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360" yWindow="435" windowWidth="18675" windowHeight="11535"/>
  </bookViews>
  <sheets>
    <sheet name="VERSIONES" sheetId="98" r:id="rId1"/>
    <sheet name="POR SOSTENIMIENTO" sheetId="140" r:id="rId2"/>
    <sheet name="POR SERVICIO" sheetId="141" r:id="rId3"/>
    <sheet name="BÁSICA" sheetId="126" r:id="rId4"/>
    <sheet name="MEDIA SUPERIOR" sheetId="142" r:id="rId5"/>
    <sheet name="SUPERIOR" sheetId="137" r:id="rId6"/>
    <sheet name="BÁSICA POR GRADO" sheetId="127" r:id="rId7"/>
    <sheet name="CREIS" sheetId="135" r:id="rId8"/>
    <sheet name="CIS" sheetId="136" r:id="rId9"/>
    <sheet name="FORMADORAS DE DOCENTES" sheetId="134" r:id="rId10"/>
    <sheet name="CEBAS-CEDEX FED. TRANSF." sheetId="147" r:id="rId11"/>
    <sheet name="CEDEX ESTATAL" sheetId="148" r:id="rId12"/>
    <sheet name="ICHEA" sheetId="149" r:id="rId13"/>
    <sheet name="MISIONES CULTURALES" sheetId="150" r:id="rId14"/>
    <sheet name="MIGRANTES" sheetId="151" r:id="rId15"/>
    <sheet name="MAT. POR EDAD TOTAL" sheetId="143" r:id="rId16"/>
    <sheet name="MAT. POR EDAD HOM" sheetId="144" r:id="rId17"/>
    <sheet name="MAT. POR EDAD MUJ" sheetId="145" r:id="rId18"/>
    <sheet name="INDICADORES" sheetId="155" r:id="rId19"/>
    <sheet name="APROBACIÓN PRIM Y SEC" sheetId="92" r:id="rId20"/>
    <sheet name="POBLACIÓN CONAPO" sheetId="95" r:id="rId21"/>
    <sheet name="PROYECCIONES PREESCOLAR" sheetId="152" r:id="rId22"/>
    <sheet name="PROYECCIONES PRIMARIA" sheetId="153" r:id="rId23"/>
    <sheet name="PROYECCIONES SECUNDARIA" sheetId="154" r:id="rId24"/>
    <sheet name="GLOSARIO INDICADORES" sheetId="103" r:id="rId25"/>
  </sheets>
  <definedNames>
    <definedName name="_xlnm.Print_Area" localSheetId="18">INDICADORES!$A$1:$J$44</definedName>
    <definedName name="_xlnm.Print_Area" localSheetId="16">'MAT. POR EDAD HOM'!$A$1:$AA$35</definedName>
    <definedName name="_xlnm.Print_Area" localSheetId="17">'MAT. POR EDAD MUJ'!$A$1:$AA$35</definedName>
    <definedName name="_xlnm.Print_Area" localSheetId="15">'MAT. POR EDAD TOTAL'!$A$1:$AA$36</definedName>
    <definedName name="_xlnm.Print_Area" localSheetId="20">'POBLACIÓN CONAPO'!$A$1:$Q$38</definedName>
    <definedName name="_xlnm.Print_Area" localSheetId="2">'POR SERVICIO'!$A$1:$Q$75</definedName>
    <definedName name="_xlnm.Print_Area" localSheetId="1">'POR SOSTENIMIENTO'!$A$1:$Q$94</definedName>
    <definedName name="_xlnm.Database" localSheetId="8">#REF!</definedName>
    <definedName name="_xlnm.Database" localSheetId="9">#REF!</definedName>
    <definedName name="_xlnm.Database">#REF!</definedName>
    <definedName name="_xlnm.Print_Titles" localSheetId="3">BÁSICA!$1:$4</definedName>
    <definedName name="_xlnm.Print_Titles" localSheetId="6">'BÁSICA POR GRADO'!$A:$C,'BÁSICA POR GRADO'!$1:$4</definedName>
    <definedName name="_xlnm.Print_Titles" localSheetId="18">INDICADORES!$A:$B,INDICADORES!$1:$1</definedName>
    <definedName name="_xlnm.Print_Titles" localSheetId="20">'POBLACIÓN CONAPO'!$A:$B,'POBLACIÓN CONAPO'!$1:$2</definedName>
    <definedName name="_xlnm.Print_Titles" localSheetId="21">'PROYECCIONES PREESCOLAR'!$1:$5</definedName>
    <definedName name="_xlnm.Print_Titles" localSheetId="22">'PROYECCIONES PRIMARIA'!$1:$5</definedName>
    <definedName name="_xlnm.Print_Titles" localSheetId="23">'PROYECCIONES SECUNDARIA'!$1:$5</definedName>
    <definedName name="Z_4E78CFFF_845E_4735_B68C_97C2E3A1F2E2_.wvu.Cols" localSheetId="12" hidden="1">ICHEA!$AG:$IR</definedName>
    <definedName name="Z_4E78CFFF_845E_4735_B68C_97C2E3A1F2E2_.wvu.Rows" localSheetId="12" hidden="1">ICHEA!$54:$65537,ICHEA!$50:$53</definedName>
    <definedName name="Z_53F0B681_8BEB_11D9_A427_00065B76C08E_.wvu.Cols" localSheetId="12" hidden="1">ICHEA!$AG:$IR</definedName>
    <definedName name="Z_53F0B681_8BEB_11D9_A427_00065B76C08E_.wvu.Rows" localSheetId="12" hidden="1">ICHEA!$50:$65537</definedName>
    <definedName name="Z_C7757FA6_F941_4D83_A275_9FB6B9723ED4_.wvu.Cols" localSheetId="12" hidden="1">ICHEA!$AG:$IR</definedName>
    <definedName name="Z_C7757FA6_F941_4D83_A275_9FB6B9723ED4_.wvu.Rows" localSheetId="12" hidden="1">ICHEA!$50:$65537</definedName>
  </definedNames>
  <calcPr calcId="144525"/>
  <pivotCaches>
    <pivotCache cacheId="16" r:id="rId26"/>
    <pivotCache cacheId="17" r:id="rId27"/>
    <pivotCache cacheId="18" r:id="rId28"/>
    <pivotCache cacheId="19" r:id="rId29"/>
    <pivotCache cacheId="20" r:id="rId30"/>
  </pivotCaches>
</workbook>
</file>

<file path=xl/calcChain.xml><?xml version="1.0" encoding="utf-8"?>
<calcChain xmlns="http://schemas.openxmlformats.org/spreadsheetml/2006/main">
  <c r="G74" i="151" l="1"/>
  <c r="F74" i="151"/>
  <c r="E74" i="151"/>
  <c r="D74" i="151"/>
  <c r="G73" i="151"/>
  <c r="F73" i="151"/>
  <c r="E73" i="151"/>
  <c r="D73" i="151"/>
  <c r="G72" i="151"/>
  <c r="F72" i="151"/>
  <c r="E72" i="151"/>
  <c r="D72" i="151"/>
  <c r="G71" i="151"/>
  <c r="F71" i="151"/>
  <c r="E71" i="151"/>
  <c r="D71" i="151"/>
  <c r="G70" i="151"/>
  <c r="F70" i="151"/>
  <c r="E70" i="151"/>
  <c r="D70" i="151"/>
  <c r="G69" i="151"/>
  <c r="F69" i="151"/>
  <c r="E69" i="151"/>
  <c r="D69" i="151"/>
  <c r="G68" i="151"/>
  <c r="F68" i="151"/>
  <c r="E68" i="151"/>
  <c r="D68" i="151"/>
  <c r="G67" i="151"/>
  <c r="F67" i="151"/>
  <c r="E67" i="151"/>
  <c r="D67" i="151"/>
  <c r="G66" i="151"/>
  <c r="F66" i="151"/>
  <c r="E66" i="151"/>
  <c r="D66" i="151"/>
  <c r="G65" i="151"/>
  <c r="F65" i="151"/>
  <c r="E65" i="151"/>
  <c r="D65" i="151"/>
  <c r="G64" i="151"/>
  <c r="F64" i="151"/>
  <c r="E64" i="151"/>
  <c r="D64" i="151"/>
  <c r="G63" i="151"/>
  <c r="F63" i="151"/>
  <c r="E63" i="151"/>
  <c r="D63" i="151"/>
  <c r="G62" i="151"/>
  <c r="F62" i="151"/>
  <c r="E62" i="151"/>
  <c r="D62" i="151"/>
  <c r="G61" i="151"/>
  <c r="F61" i="151"/>
  <c r="E61" i="151"/>
  <c r="D61" i="151"/>
  <c r="G60" i="151"/>
  <c r="F60" i="151"/>
  <c r="E60" i="151"/>
  <c r="D60" i="151"/>
  <c r="G59" i="151"/>
  <c r="F59" i="151"/>
  <c r="E59" i="151"/>
  <c r="D59" i="151"/>
  <c r="G58" i="151"/>
  <c r="F58" i="151"/>
  <c r="E58" i="151"/>
  <c r="D58" i="151"/>
  <c r="G57" i="151"/>
  <c r="F57" i="151"/>
  <c r="E57" i="151"/>
  <c r="D57" i="151"/>
  <c r="G56" i="151"/>
  <c r="F56" i="151"/>
  <c r="E56" i="151"/>
  <c r="D56" i="151"/>
  <c r="G55" i="151"/>
  <c r="F55" i="151"/>
  <c r="E55" i="151"/>
  <c r="D55" i="151"/>
  <c r="G54" i="151"/>
  <c r="F54" i="151"/>
  <c r="E54" i="151"/>
  <c r="D54" i="151"/>
  <c r="G53" i="151"/>
  <c r="F53" i="151"/>
  <c r="E53" i="151"/>
  <c r="D53" i="151"/>
  <c r="G52" i="151"/>
  <c r="F52" i="151"/>
  <c r="E52" i="151"/>
  <c r="D52" i="151"/>
  <c r="G51" i="151"/>
  <c r="F51" i="151"/>
  <c r="E51" i="151"/>
  <c r="D51" i="151"/>
  <c r="G50" i="151"/>
  <c r="F50" i="151"/>
  <c r="E50" i="151"/>
  <c r="D50" i="151"/>
  <c r="G49" i="151"/>
  <c r="F49" i="151"/>
  <c r="E49" i="151"/>
  <c r="D49" i="151"/>
  <c r="G48" i="151"/>
  <c r="F48" i="151"/>
  <c r="E48" i="151"/>
  <c r="D48" i="151"/>
  <c r="G47" i="151"/>
  <c r="F47" i="151"/>
  <c r="E47" i="151"/>
  <c r="D47" i="151"/>
  <c r="G46" i="151"/>
  <c r="G44" i="151" s="1"/>
  <c r="F46" i="151"/>
  <c r="F44" i="151" s="1"/>
  <c r="E46" i="151"/>
  <c r="D46" i="151"/>
  <c r="J44" i="151"/>
  <c r="I44" i="151"/>
  <c r="H44" i="151"/>
  <c r="E44" i="151"/>
  <c r="D44" i="151"/>
  <c r="O8" i="151"/>
  <c r="N8" i="151"/>
  <c r="M8" i="151"/>
  <c r="L8" i="151"/>
  <c r="K8" i="151"/>
  <c r="J8" i="151"/>
  <c r="I8" i="151"/>
  <c r="H8" i="151"/>
  <c r="G8" i="151"/>
  <c r="F8" i="151"/>
  <c r="E8" i="151"/>
  <c r="D8" i="151"/>
  <c r="J38" i="150"/>
  <c r="J37" i="150"/>
  <c r="J36" i="150"/>
  <c r="J35" i="150"/>
  <c r="J34" i="150"/>
  <c r="J33" i="150"/>
  <c r="J32" i="150"/>
  <c r="J31" i="150"/>
  <c r="J30" i="150"/>
  <c r="J29" i="150"/>
  <c r="J28" i="150"/>
  <c r="J25" i="150" s="1"/>
  <c r="J27" i="150"/>
  <c r="J26" i="150"/>
  <c r="I25" i="150"/>
  <c r="H25" i="150"/>
  <c r="G25" i="150"/>
  <c r="F25" i="150"/>
  <c r="E25" i="150"/>
  <c r="D25" i="150"/>
  <c r="U19" i="150"/>
  <c r="T19" i="150"/>
  <c r="V19" i="150" s="1"/>
  <c r="U18" i="150"/>
  <c r="T18" i="150"/>
  <c r="V18" i="150" s="1"/>
  <c r="V17" i="150"/>
  <c r="U17" i="150"/>
  <c r="T17" i="150"/>
  <c r="U16" i="150"/>
  <c r="V16" i="150" s="1"/>
  <c r="T16" i="150"/>
  <c r="U15" i="150"/>
  <c r="T15" i="150"/>
  <c r="V15" i="150" s="1"/>
  <c r="U14" i="150"/>
  <c r="T14" i="150"/>
  <c r="V14" i="150" s="1"/>
  <c r="V13" i="150"/>
  <c r="U13" i="150"/>
  <c r="T13" i="150"/>
  <c r="U12" i="150"/>
  <c r="V12" i="150" s="1"/>
  <c r="T12" i="150"/>
  <c r="U11" i="150"/>
  <c r="T11" i="150"/>
  <c r="V11" i="150" s="1"/>
  <c r="U10" i="150"/>
  <c r="T10" i="150"/>
  <c r="V10" i="150" s="1"/>
  <c r="V9" i="150"/>
  <c r="U9" i="150"/>
  <c r="T9" i="150"/>
  <c r="U8" i="150"/>
  <c r="V8" i="150" s="1"/>
  <c r="T8" i="150"/>
  <c r="T6" i="150"/>
  <c r="S6" i="150"/>
  <c r="R6" i="150"/>
  <c r="Q6" i="150"/>
  <c r="P6" i="150"/>
  <c r="O6" i="150"/>
  <c r="N6" i="150"/>
  <c r="M6" i="150"/>
  <c r="L6" i="150"/>
  <c r="K6" i="150"/>
  <c r="J6" i="150"/>
  <c r="I6" i="150"/>
  <c r="H6" i="150"/>
  <c r="G6" i="150"/>
  <c r="F6" i="150"/>
  <c r="E6" i="150"/>
  <c r="D6" i="150"/>
  <c r="K27" i="149"/>
  <c r="J27" i="149"/>
  <c r="I27" i="149"/>
  <c r="H27" i="149"/>
  <c r="F27" i="149"/>
  <c r="E27" i="149"/>
  <c r="D27" i="149"/>
  <c r="C27" i="149"/>
  <c r="U20" i="149"/>
  <c r="T20" i="149"/>
  <c r="S20" i="149"/>
  <c r="R20" i="149"/>
  <c r="U19" i="149"/>
  <c r="T19" i="149"/>
  <c r="S19" i="149"/>
  <c r="R19" i="149"/>
  <c r="U18" i="149"/>
  <c r="T18" i="149"/>
  <c r="S18" i="149"/>
  <c r="R18" i="149"/>
  <c r="U17" i="149"/>
  <c r="T17" i="149"/>
  <c r="S17" i="149"/>
  <c r="R17" i="149"/>
  <c r="U16" i="149"/>
  <c r="T16" i="149"/>
  <c r="S16" i="149"/>
  <c r="R16" i="149"/>
  <c r="U15" i="149"/>
  <c r="T15" i="149"/>
  <c r="S15" i="149"/>
  <c r="R15" i="149"/>
  <c r="U14" i="149"/>
  <c r="T14" i="149"/>
  <c r="S14" i="149"/>
  <c r="R14" i="149"/>
  <c r="U13" i="149"/>
  <c r="T13" i="149"/>
  <c r="S13" i="149"/>
  <c r="R13" i="149"/>
  <c r="U12" i="149"/>
  <c r="T12" i="149"/>
  <c r="S12" i="149"/>
  <c r="R12" i="149"/>
  <c r="U11" i="149"/>
  <c r="T11" i="149"/>
  <c r="S11" i="149"/>
  <c r="R11" i="149"/>
  <c r="U10" i="149"/>
  <c r="T10" i="149"/>
  <c r="S10" i="149"/>
  <c r="S8" i="149" s="1"/>
  <c r="R10" i="149"/>
  <c r="R8" i="149" s="1"/>
  <c r="U8" i="149"/>
  <c r="T8" i="149"/>
  <c r="P8" i="149"/>
  <c r="O8" i="149"/>
  <c r="N8" i="149"/>
  <c r="M8" i="149"/>
  <c r="K8" i="149"/>
  <c r="J8" i="149"/>
  <c r="I8" i="149"/>
  <c r="H8" i="149"/>
  <c r="F8" i="149"/>
  <c r="E8" i="149"/>
  <c r="D8" i="149"/>
  <c r="C8" i="149"/>
  <c r="I32" i="148"/>
  <c r="H32" i="148"/>
  <c r="G32" i="148"/>
  <c r="F32" i="148"/>
  <c r="E32" i="148"/>
  <c r="D32" i="148"/>
  <c r="C32" i="148"/>
  <c r="I31" i="148"/>
  <c r="H31" i="148"/>
  <c r="G31" i="148"/>
  <c r="F31" i="148"/>
  <c r="E31" i="148"/>
  <c r="D31" i="148"/>
  <c r="C31" i="148"/>
  <c r="I30" i="148"/>
  <c r="H30" i="148"/>
  <c r="G30" i="148"/>
  <c r="F30" i="148"/>
  <c r="E30" i="148"/>
  <c r="D30" i="148"/>
  <c r="C30" i="148"/>
  <c r="I29" i="148"/>
  <c r="H29" i="148"/>
  <c r="G29" i="148"/>
  <c r="F29" i="148"/>
  <c r="E29" i="148"/>
  <c r="D29" i="148"/>
  <c r="C29" i="148"/>
  <c r="I28" i="148"/>
  <c r="H28" i="148"/>
  <c r="G28" i="148"/>
  <c r="F28" i="148"/>
  <c r="E28" i="148"/>
  <c r="D28" i="148"/>
  <c r="C28" i="148"/>
  <c r="I27" i="148"/>
  <c r="H27" i="148"/>
  <c r="G27" i="148"/>
  <c r="F27" i="148"/>
  <c r="F24" i="148" s="1"/>
  <c r="E27" i="148"/>
  <c r="D27" i="148"/>
  <c r="C27" i="148"/>
  <c r="I26" i="148"/>
  <c r="I24" i="148" s="1"/>
  <c r="H26" i="148"/>
  <c r="H24" i="148" s="1"/>
  <c r="G26" i="148"/>
  <c r="F26" i="148"/>
  <c r="E26" i="148"/>
  <c r="E24" i="148" s="1"/>
  <c r="D26" i="148"/>
  <c r="D24" i="148" s="1"/>
  <c r="C26" i="148"/>
  <c r="G24" i="148"/>
  <c r="C24" i="148"/>
  <c r="P9" i="148"/>
  <c r="O9" i="148"/>
  <c r="N9" i="148"/>
  <c r="M9" i="148"/>
  <c r="L9" i="148"/>
  <c r="K9" i="148"/>
  <c r="J9" i="148"/>
  <c r="I9" i="148"/>
  <c r="H9" i="148"/>
  <c r="G9" i="148"/>
  <c r="F9" i="148"/>
  <c r="E9" i="148"/>
  <c r="D9" i="148"/>
  <c r="C9" i="148"/>
  <c r="I28" i="147"/>
  <c r="H28" i="147"/>
  <c r="D28" i="147"/>
  <c r="I27" i="147"/>
  <c r="H27" i="147"/>
  <c r="G27" i="147"/>
  <c r="F27" i="147"/>
  <c r="E27" i="147"/>
  <c r="D27" i="147"/>
  <c r="C27" i="147"/>
  <c r="I26" i="147"/>
  <c r="H26" i="147"/>
  <c r="G26" i="147"/>
  <c r="F26" i="147"/>
  <c r="E26" i="147"/>
  <c r="D26" i="147"/>
  <c r="C26" i="147"/>
  <c r="I25" i="147"/>
  <c r="F25" i="147"/>
  <c r="E25" i="147"/>
  <c r="I24" i="147"/>
  <c r="I22" i="147" s="1"/>
  <c r="H24" i="147"/>
  <c r="G24" i="147"/>
  <c r="F24" i="147"/>
  <c r="E24" i="147"/>
  <c r="D24" i="147"/>
  <c r="C24" i="147"/>
  <c r="O15" i="147"/>
  <c r="N15" i="147"/>
  <c r="G28" i="147" s="1"/>
  <c r="M15" i="147"/>
  <c r="M9" i="147" s="1"/>
  <c r="L15" i="147"/>
  <c r="L9" i="147" s="1"/>
  <c r="K15" i="147"/>
  <c r="J15" i="147"/>
  <c r="F15" i="147"/>
  <c r="F9" i="147" s="1"/>
  <c r="E15" i="147"/>
  <c r="E9" i="147" s="1"/>
  <c r="D15" i="147"/>
  <c r="C15" i="147"/>
  <c r="C28" i="147" s="1"/>
  <c r="O12" i="147"/>
  <c r="H25" i="147" s="1"/>
  <c r="N12" i="147"/>
  <c r="N9" i="147" s="1"/>
  <c r="M12" i="147"/>
  <c r="L12" i="147"/>
  <c r="K12" i="147"/>
  <c r="J12" i="147"/>
  <c r="J9" i="147" s="1"/>
  <c r="D12" i="147"/>
  <c r="D25" i="147" s="1"/>
  <c r="C12" i="147"/>
  <c r="C25" i="147" s="1"/>
  <c r="C22" i="147" s="1"/>
  <c r="P9" i="147"/>
  <c r="O9" i="147"/>
  <c r="K9" i="147"/>
  <c r="I9" i="147"/>
  <c r="H9" i="147"/>
  <c r="G9" i="147"/>
  <c r="D9" i="147"/>
  <c r="C9" i="147"/>
  <c r="F22" i="147" l="1"/>
  <c r="V6" i="150"/>
  <c r="D22" i="147"/>
  <c r="H22" i="147"/>
  <c r="E28" i="147"/>
  <c r="E22" i="147" s="1"/>
  <c r="U6" i="150"/>
  <c r="G25" i="147"/>
  <c r="G22" i="147" s="1"/>
  <c r="F28" i="147"/>
  <c r="AA33" i="145" l="1"/>
  <c r="C33" i="145" s="1"/>
  <c r="D33" i="145" s="1"/>
  <c r="AA32" i="145"/>
  <c r="C32" i="145"/>
  <c r="D32" i="145" s="1"/>
  <c r="AA31" i="145"/>
  <c r="C31" i="145"/>
  <c r="D31" i="145" s="1"/>
  <c r="AA30" i="145"/>
  <c r="C30" i="145" s="1"/>
  <c r="D30" i="145" s="1"/>
  <c r="AA29" i="145"/>
  <c r="C29" i="145" s="1"/>
  <c r="D29" i="145" s="1"/>
  <c r="AA28" i="145"/>
  <c r="C28" i="145" s="1"/>
  <c r="D28" i="145" s="1"/>
  <c r="AA27" i="145"/>
  <c r="C27" i="145" s="1"/>
  <c r="D27" i="145" s="1"/>
  <c r="AA26" i="145"/>
  <c r="U26" i="145"/>
  <c r="C26" i="145" s="1"/>
  <c r="D26" i="145" s="1"/>
  <c r="AA25" i="145"/>
  <c r="U25" i="145"/>
  <c r="C25" i="145" s="1"/>
  <c r="D25" i="145" s="1"/>
  <c r="AA24" i="145"/>
  <c r="U24" i="145"/>
  <c r="C24" i="145" s="1"/>
  <c r="D24" i="145" s="1"/>
  <c r="AA23" i="145"/>
  <c r="U23" i="145"/>
  <c r="O23" i="145"/>
  <c r="C23" i="145"/>
  <c r="D23" i="145" s="1"/>
  <c r="AA22" i="145"/>
  <c r="U22" i="145"/>
  <c r="O22" i="145"/>
  <c r="C22" i="145" s="1"/>
  <c r="D22" i="145" s="1"/>
  <c r="U21" i="145"/>
  <c r="O21" i="145"/>
  <c r="C21" i="145" s="1"/>
  <c r="D21" i="145" s="1"/>
  <c r="U20" i="145"/>
  <c r="O20" i="145"/>
  <c r="C20" i="145" s="1"/>
  <c r="D20" i="145" s="1"/>
  <c r="U19" i="145"/>
  <c r="O19" i="145"/>
  <c r="C19" i="145" s="1"/>
  <c r="D19" i="145" s="1"/>
  <c r="O18" i="145"/>
  <c r="C18" i="145"/>
  <c r="D18" i="145" s="1"/>
  <c r="O17" i="145"/>
  <c r="C17" i="145"/>
  <c r="D17" i="145" s="1"/>
  <c r="O16" i="145"/>
  <c r="C16" i="145"/>
  <c r="D16" i="145" s="1"/>
  <c r="O15" i="145"/>
  <c r="C15" i="145"/>
  <c r="D15" i="145" s="1"/>
  <c r="O14" i="145"/>
  <c r="J14" i="145"/>
  <c r="C14" i="145"/>
  <c r="D14" i="145" s="1"/>
  <c r="O13" i="145"/>
  <c r="J13" i="145"/>
  <c r="C13" i="145"/>
  <c r="D13" i="145" s="1"/>
  <c r="J12" i="145"/>
  <c r="C12" i="145"/>
  <c r="D12" i="145" s="1"/>
  <c r="J11" i="145"/>
  <c r="I15" i="145" s="1"/>
  <c r="J10" i="145"/>
  <c r="C10" i="145" s="1"/>
  <c r="Z9" i="145"/>
  <c r="Y9" i="145"/>
  <c r="X9" i="145"/>
  <c r="W9" i="145"/>
  <c r="AA9" i="145" s="1"/>
  <c r="T9" i="145"/>
  <c r="S9" i="145"/>
  <c r="R9" i="145"/>
  <c r="Q9" i="145"/>
  <c r="U9" i="145" s="1"/>
  <c r="O9" i="145"/>
  <c r="N24" i="145" s="1"/>
  <c r="N9" i="145"/>
  <c r="M9" i="145"/>
  <c r="L9" i="145"/>
  <c r="I9" i="145"/>
  <c r="H9" i="145"/>
  <c r="G9" i="145"/>
  <c r="F9" i="145"/>
  <c r="J9" i="145" s="1"/>
  <c r="B9" i="145"/>
  <c r="AA33" i="144"/>
  <c r="C33" i="144" s="1"/>
  <c r="D33" i="144" s="1"/>
  <c r="AA32" i="144"/>
  <c r="C32" i="144"/>
  <c r="D32" i="144" s="1"/>
  <c r="AA31" i="144"/>
  <c r="C31" i="144"/>
  <c r="D31" i="144" s="1"/>
  <c r="AA30" i="144"/>
  <c r="C30" i="144" s="1"/>
  <c r="D30" i="144" s="1"/>
  <c r="AA29" i="144"/>
  <c r="C29" i="144" s="1"/>
  <c r="D29" i="144" s="1"/>
  <c r="AA28" i="144"/>
  <c r="C28" i="144" s="1"/>
  <c r="D28" i="144" s="1"/>
  <c r="AA27" i="144"/>
  <c r="C27" i="144" s="1"/>
  <c r="D27" i="144" s="1"/>
  <c r="AA26" i="144"/>
  <c r="U26" i="144"/>
  <c r="C26" i="144" s="1"/>
  <c r="D26" i="144" s="1"/>
  <c r="AA25" i="144"/>
  <c r="U25" i="144"/>
  <c r="C25" i="144" s="1"/>
  <c r="D25" i="144" s="1"/>
  <c r="AA24" i="144"/>
  <c r="U24" i="144"/>
  <c r="C24" i="144" s="1"/>
  <c r="D24" i="144" s="1"/>
  <c r="AA23" i="144"/>
  <c r="U23" i="144"/>
  <c r="O23" i="144"/>
  <c r="C23" i="144"/>
  <c r="D23" i="144" s="1"/>
  <c r="AA22" i="144"/>
  <c r="U22" i="144"/>
  <c r="O22" i="144"/>
  <c r="C22" i="144" s="1"/>
  <c r="D22" i="144" s="1"/>
  <c r="U21" i="144"/>
  <c r="O21" i="144"/>
  <c r="C21" i="144" s="1"/>
  <c r="D21" i="144" s="1"/>
  <c r="U20" i="144"/>
  <c r="O20" i="144"/>
  <c r="C20" i="144" s="1"/>
  <c r="D20" i="144" s="1"/>
  <c r="U19" i="144"/>
  <c r="O19" i="144"/>
  <c r="C19" i="144" s="1"/>
  <c r="D19" i="144" s="1"/>
  <c r="O18" i="144"/>
  <c r="C18" i="144"/>
  <c r="D18" i="144" s="1"/>
  <c r="O17" i="144"/>
  <c r="C17" i="144"/>
  <c r="D17" i="144" s="1"/>
  <c r="O16" i="144"/>
  <c r="C16" i="144"/>
  <c r="D16" i="144" s="1"/>
  <c r="O15" i="144"/>
  <c r="C15" i="144"/>
  <c r="D15" i="144" s="1"/>
  <c r="O14" i="144"/>
  <c r="J14" i="144"/>
  <c r="C14" i="144"/>
  <c r="D14" i="144" s="1"/>
  <c r="O13" i="144"/>
  <c r="J13" i="144"/>
  <c r="C13" i="144"/>
  <c r="D13" i="144" s="1"/>
  <c r="J12" i="144"/>
  <c r="C12" i="144"/>
  <c r="D12" i="144" s="1"/>
  <c r="J11" i="144"/>
  <c r="I15" i="144" s="1"/>
  <c r="J10" i="144"/>
  <c r="C10" i="144" s="1"/>
  <c r="Z9" i="144"/>
  <c r="Y9" i="144"/>
  <c r="X9" i="144"/>
  <c r="W9" i="144"/>
  <c r="AA9" i="144" s="1"/>
  <c r="T9" i="144"/>
  <c r="S9" i="144"/>
  <c r="R9" i="144"/>
  <c r="Q9" i="144"/>
  <c r="U9" i="144" s="1"/>
  <c r="O9" i="144"/>
  <c r="N24" i="144" s="1"/>
  <c r="N9" i="144"/>
  <c r="M9" i="144"/>
  <c r="L9" i="144"/>
  <c r="I9" i="144"/>
  <c r="H9" i="144"/>
  <c r="G9" i="144"/>
  <c r="F9" i="144"/>
  <c r="J9" i="144" s="1"/>
  <c r="B9" i="144"/>
  <c r="AA34" i="143"/>
  <c r="C34" i="143"/>
  <c r="D34" i="143" s="1"/>
  <c r="AA33" i="143"/>
  <c r="C33" i="143"/>
  <c r="D33" i="143" s="1"/>
  <c r="AA32" i="143"/>
  <c r="C32" i="143" s="1"/>
  <c r="D32" i="143" s="1"/>
  <c r="AA31" i="143"/>
  <c r="C31" i="143" s="1"/>
  <c r="D31" i="143" s="1"/>
  <c r="AA30" i="143"/>
  <c r="C30" i="143"/>
  <c r="D30" i="143" s="1"/>
  <c r="AA29" i="143"/>
  <c r="C29" i="143"/>
  <c r="D29" i="143" s="1"/>
  <c r="AA28" i="143"/>
  <c r="C28" i="143" s="1"/>
  <c r="D28" i="143" s="1"/>
  <c r="AA27" i="143"/>
  <c r="C27" i="143" s="1"/>
  <c r="D27" i="143" s="1"/>
  <c r="U27" i="143"/>
  <c r="AA26" i="143"/>
  <c r="C26" i="143" s="1"/>
  <c r="D26" i="143" s="1"/>
  <c r="U26" i="143"/>
  <c r="AA25" i="143"/>
  <c r="U25" i="143"/>
  <c r="C25" i="143"/>
  <c r="D25" i="143" s="1"/>
  <c r="AA24" i="143"/>
  <c r="U24" i="143"/>
  <c r="O24" i="143"/>
  <c r="C24" i="143" s="1"/>
  <c r="D24" i="143" s="1"/>
  <c r="AA23" i="143"/>
  <c r="U23" i="143"/>
  <c r="O23" i="143"/>
  <c r="C23" i="143" s="1"/>
  <c r="D23" i="143" s="1"/>
  <c r="U22" i="143"/>
  <c r="O22" i="143"/>
  <c r="C22" i="143" s="1"/>
  <c r="D22" i="143" s="1"/>
  <c r="U21" i="143"/>
  <c r="O21" i="143"/>
  <c r="C21" i="143" s="1"/>
  <c r="D21" i="143" s="1"/>
  <c r="U20" i="143"/>
  <c r="O20" i="143"/>
  <c r="C20" i="143" s="1"/>
  <c r="D20" i="143" s="1"/>
  <c r="O19" i="143"/>
  <c r="C19" i="143" s="1"/>
  <c r="D19" i="143" s="1"/>
  <c r="O18" i="143"/>
  <c r="C18" i="143"/>
  <c r="D18" i="143" s="1"/>
  <c r="O17" i="143"/>
  <c r="C17" i="143"/>
  <c r="D17" i="143" s="1"/>
  <c r="O16" i="143"/>
  <c r="C16" i="143"/>
  <c r="D16" i="143" s="1"/>
  <c r="O15" i="143"/>
  <c r="J15" i="143"/>
  <c r="C15" i="143"/>
  <c r="D15" i="143" s="1"/>
  <c r="O14" i="143"/>
  <c r="J14" i="143"/>
  <c r="C14" i="143"/>
  <c r="D14" i="143" s="1"/>
  <c r="J13" i="143"/>
  <c r="C13" i="143"/>
  <c r="D13" i="143" s="1"/>
  <c r="J12" i="143"/>
  <c r="I16" i="143" s="1"/>
  <c r="J11" i="143"/>
  <c r="C11" i="143" s="1"/>
  <c r="Z10" i="143"/>
  <c r="Y10" i="143"/>
  <c r="X10" i="143"/>
  <c r="W10" i="143"/>
  <c r="AA10" i="143" s="1"/>
  <c r="Z35" i="143" s="1"/>
  <c r="T10" i="143"/>
  <c r="S10" i="143"/>
  <c r="R10" i="143"/>
  <c r="Q10" i="143"/>
  <c r="U10" i="143" s="1"/>
  <c r="T28" i="143" s="1"/>
  <c r="O10" i="143"/>
  <c r="N25" i="143" s="1"/>
  <c r="N10" i="143"/>
  <c r="M10" i="143"/>
  <c r="L10" i="143"/>
  <c r="J10" i="143"/>
  <c r="I10" i="143"/>
  <c r="H10" i="143"/>
  <c r="G10" i="143"/>
  <c r="F10" i="143"/>
  <c r="B10" i="143"/>
  <c r="J35" i="143" l="1"/>
  <c r="J34" i="145"/>
  <c r="I17" i="145"/>
  <c r="I16" i="145"/>
  <c r="T28" i="145"/>
  <c r="T27" i="145"/>
  <c r="Z34" i="145"/>
  <c r="Z35" i="145"/>
  <c r="D10" i="145"/>
  <c r="D11" i="143"/>
  <c r="C10" i="143"/>
  <c r="D10" i="143" s="1"/>
  <c r="J34" i="144"/>
  <c r="I17" i="144"/>
  <c r="I16" i="144"/>
  <c r="T27" i="144"/>
  <c r="T28" i="144"/>
  <c r="Z34" i="144"/>
  <c r="Z35" i="144"/>
  <c r="C9" i="144"/>
  <c r="D9" i="144" s="1"/>
  <c r="D10" i="144"/>
  <c r="N25" i="144"/>
  <c r="C12" i="143"/>
  <c r="D12" i="143" s="1"/>
  <c r="I17" i="143"/>
  <c r="C11" i="144"/>
  <c r="D11" i="144" s="1"/>
  <c r="C11" i="145"/>
  <c r="D11" i="145" s="1"/>
  <c r="N25" i="145"/>
  <c r="C9" i="145" l="1"/>
  <c r="D9" i="145" s="1"/>
  <c r="M69" i="141" l="1"/>
  <c r="O67" i="141"/>
  <c r="G67" i="141"/>
  <c r="O66" i="141"/>
  <c r="O64" i="141" s="1"/>
  <c r="G66" i="141"/>
  <c r="O65" i="141"/>
  <c r="G65" i="141"/>
  <c r="G64" i="141" s="1"/>
  <c r="Q64" i="141"/>
  <c r="N64" i="141"/>
  <c r="M64" i="141"/>
  <c r="I64" i="141"/>
  <c r="I69" i="141" s="1"/>
  <c r="F64" i="141"/>
  <c r="E64" i="141"/>
  <c r="O62" i="141"/>
  <c r="G62" i="141"/>
  <c r="O60" i="141"/>
  <c r="G60" i="141"/>
  <c r="O59" i="141"/>
  <c r="O58" i="141" s="1"/>
  <c r="G59" i="141"/>
  <c r="Q58" i="141"/>
  <c r="N58" i="141"/>
  <c r="N69" i="141" s="1"/>
  <c r="M58" i="141"/>
  <c r="K58" i="141"/>
  <c r="G58" i="141"/>
  <c r="F58" i="141"/>
  <c r="F69" i="141" s="1"/>
  <c r="E58" i="141"/>
  <c r="O56" i="141"/>
  <c r="G56" i="141"/>
  <c r="O55" i="141"/>
  <c r="O53" i="141" s="1"/>
  <c r="G55" i="141"/>
  <c r="O54" i="141"/>
  <c r="G54" i="141"/>
  <c r="G53" i="141" s="1"/>
  <c r="G69" i="141" s="1"/>
  <c r="Q53" i="141"/>
  <c r="Q69" i="141" s="1"/>
  <c r="N53" i="141"/>
  <c r="M53" i="141"/>
  <c r="K53" i="141"/>
  <c r="K69" i="141" s="1"/>
  <c r="F53" i="141"/>
  <c r="E53" i="141"/>
  <c r="E69" i="141" s="1"/>
  <c r="O49" i="141"/>
  <c r="G49" i="141"/>
  <c r="O48" i="141"/>
  <c r="G48" i="141"/>
  <c r="O47" i="141"/>
  <c r="O45" i="141" s="1"/>
  <c r="G47" i="141"/>
  <c r="O46" i="141"/>
  <c r="G46" i="141"/>
  <c r="G45" i="141" s="1"/>
  <c r="Q45" i="141"/>
  <c r="N45" i="141"/>
  <c r="M45" i="141"/>
  <c r="I45" i="141"/>
  <c r="F45" i="141"/>
  <c r="E45" i="141"/>
  <c r="O43" i="141"/>
  <c r="G43" i="141"/>
  <c r="O42" i="141"/>
  <c r="G42" i="141"/>
  <c r="O41" i="141"/>
  <c r="O39" i="141" s="1"/>
  <c r="G41" i="141"/>
  <c r="O40" i="141"/>
  <c r="G40" i="141"/>
  <c r="G39" i="141" s="1"/>
  <c r="G51" i="141" s="1"/>
  <c r="Q39" i="141"/>
  <c r="Q51" i="141" s="1"/>
  <c r="N39" i="141"/>
  <c r="N51" i="141" s="1"/>
  <c r="M39" i="141"/>
  <c r="M51" i="141" s="1"/>
  <c r="I39" i="141"/>
  <c r="I51" i="141" s="1"/>
  <c r="F39" i="141"/>
  <c r="F51" i="141" s="1"/>
  <c r="E39" i="141"/>
  <c r="E51" i="141" s="1"/>
  <c r="Q37" i="141"/>
  <c r="K37" i="141"/>
  <c r="E37" i="141"/>
  <c r="O35" i="141"/>
  <c r="G35" i="141"/>
  <c r="O34" i="141"/>
  <c r="G34" i="141"/>
  <c r="O33" i="141"/>
  <c r="G33" i="141"/>
  <c r="O32" i="141"/>
  <c r="O31" i="141" s="1"/>
  <c r="G32" i="141"/>
  <c r="G31" i="141" s="1"/>
  <c r="Q31" i="141"/>
  <c r="N31" i="141"/>
  <c r="M31" i="141"/>
  <c r="M37" i="141" s="1"/>
  <c r="K31" i="141"/>
  <c r="I31" i="141"/>
  <c r="F31" i="141"/>
  <c r="F37" i="141" s="1"/>
  <c r="E31" i="141"/>
  <c r="O29" i="141"/>
  <c r="G29" i="141"/>
  <c r="O28" i="141"/>
  <c r="G28" i="141"/>
  <c r="O27" i="141"/>
  <c r="G27" i="141"/>
  <c r="O26" i="141"/>
  <c r="O25" i="141" s="1"/>
  <c r="G26" i="141"/>
  <c r="Q25" i="141"/>
  <c r="N25" i="141"/>
  <c r="N37" i="141" s="1"/>
  <c r="M25" i="141"/>
  <c r="K25" i="141"/>
  <c r="I25" i="141"/>
  <c r="I37" i="141" s="1"/>
  <c r="G25" i="141"/>
  <c r="F25" i="141"/>
  <c r="E25" i="141"/>
  <c r="O21" i="141"/>
  <c r="G21" i="141"/>
  <c r="O20" i="141"/>
  <c r="G20" i="141"/>
  <c r="O19" i="141"/>
  <c r="O17" i="141" s="1"/>
  <c r="G19" i="141"/>
  <c r="O18" i="141"/>
  <c r="G18" i="141"/>
  <c r="G17" i="141" s="1"/>
  <c r="Q17" i="141"/>
  <c r="N17" i="141"/>
  <c r="M17" i="141"/>
  <c r="K17" i="141"/>
  <c r="I17" i="141"/>
  <c r="F17" i="141"/>
  <c r="E17" i="141"/>
  <c r="O15" i="141"/>
  <c r="G15" i="141"/>
  <c r="O14" i="141"/>
  <c r="G14" i="141"/>
  <c r="G12" i="141" s="1"/>
  <c r="O13" i="141"/>
  <c r="G13" i="141"/>
  <c r="Q12" i="141"/>
  <c r="O12" i="141"/>
  <c r="N12" i="141"/>
  <c r="N23" i="141" s="1"/>
  <c r="M12" i="141"/>
  <c r="K12" i="141"/>
  <c r="I12" i="141"/>
  <c r="I23" i="141" s="1"/>
  <c r="F12" i="141"/>
  <c r="E12" i="141"/>
  <c r="O10" i="141"/>
  <c r="G10" i="141"/>
  <c r="O9" i="141"/>
  <c r="G9" i="141"/>
  <c r="O8" i="141"/>
  <c r="O6" i="141" s="1"/>
  <c r="G8" i="141"/>
  <c r="O7" i="141"/>
  <c r="G7" i="141"/>
  <c r="G6" i="141" s="1"/>
  <c r="Q6" i="141"/>
  <c r="Q23" i="141" s="1"/>
  <c r="N6" i="141"/>
  <c r="M6" i="141"/>
  <c r="M23" i="141" s="1"/>
  <c r="K6" i="141"/>
  <c r="K23" i="141" s="1"/>
  <c r="F6" i="141"/>
  <c r="F23" i="141" s="1"/>
  <c r="E6" i="141"/>
  <c r="E23" i="141" s="1"/>
  <c r="O86" i="140"/>
  <c r="G86" i="140"/>
  <c r="O85" i="140"/>
  <c r="G85" i="140"/>
  <c r="O84" i="140"/>
  <c r="G84" i="140"/>
  <c r="Q83" i="140"/>
  <c r="O83" i="140"/>
  <c r="N83" i="140"/>
  <c r="M83" i="140"/>
  <c r="I83" i="140"/>
  <c r="I88" i="140" s="1"/>
  <c r="G83" i="140"/>
  <c r="F83" i="140"/>
  <c r="E83" i="140"/>
  <c r="O81" i="140"/>
  <c r="G81" i="140"/>
  <c r="O80" i="140"/>
  <c r="G80" i="140"/>
  <c r="O79" i="140"/>
  <c r="G79" i="140"/>
  <c r="O78" i="140"/>
  <c r="G78" i="140"/>
  <c r="Q77" i="140"/>
  <c r="O77" i="140"/>
  <c r="N77" i="140"/>
  <c r="M77" i="140"/>
  <c r="K77" i="140"/>
  <c r="G77" i="140"/>
  <c r="F77" i="140"/>
  <c r="E77" i="140"/>
  <c r="O75" i="140"/>
  <c r="G75" i="140"/>
  <c r="O74" i="140"/>
  <c r="G74" i="140"/>
  <c r="O73" i="140"/>
  <c r="O72" i="140" s="1"/>
  <c r="G73" i="140"/>
  <c r="G72" i="140" s="1"/>
  <c r="Q72" i="140"/>
  <c r="N72" i="140"/>
  <c r="M72" i="140"/>
  <c r="K72" i="140"/>
  <c r="F72" i="140"/>
  <c r="E72" i="140"/>
  <c r="E88" i="140" s="1"/>
  <c r="O70" i="140"/>
  <c r="G70" i="140"/>
  <c r="O69" i="140"/>
  <c r="O68" i="140" s="1"/>
  <c r="G69" i="140"/>
  <c r="G68" i="140" s="1"/>
  <c r="Q68" i="140"/>
  <c r="N68" i="140"/>
  <c r="M68" i="140"/>
  <c r="F68" i="140"/>
  <c r="E68" i="140"/>
  <c r="O66" i="140"/>
  <c r="O65" i="140" s="1"/>
  <c r="G66" i="140"/>
  <c r="Q65" i="140"/>
  <c r="N65" i="140"/>
  <c r="M65" i="140"/>
  <c r="K65" i="140"/>
  <c r="G65" i="140"/>
  <c r="F65" i="140"/>
  <c r="F88" i="140" s="1"/>
  <c r="E65" i="140"/>
  <c r="O63" i="140"/>
  <c r="G63" i="140"/>
  <c r="G62" i="140" s="1"/>
  <c r="Q62" i="140"/>
  <c r="O62" i="140"/>
  <c r="N62" i="140"/>
  <c r="M62" i="140"/>
  <c r="K62" i="140"/>
  <c r="F62" i="140"/>
  <c r="E62" i="140"/>
  <c r="O60" i="140"/>
  <c r="G60" i="140"/>
  <c r="O59" i="140"/>
  <c r="G59" i="140"/>
  <c r="O58" i="140"/>
  <c r="O56" i="140" s="1"/>
  <c r="G58" i="140"/>
  <c r="O57" i="140"/>
  <c r="G57" i="140"/>
  <c r="G56" i="140" s="1"/>
  <c r="G88" i="140" s="1"/>
  <c r="Q56" i="140"/>
  <c r="Q88" i="140" s="1"/>
  <c r="N56" i="140"/>
  <c r="N88" i="140" s="1"/>
  <c r="M56" i="140"/>
  <c r="M88" i="140" s="1"/>
  <c r="K56" i="140"/>
  <c r="K88" i="140" s="1"/>
  <c r="F56" i="140"/>
  <c r="E56" i="140"/>
  <c r="O52" i="140"/>
  <c r="G52" i="140"/>
  <c r="O51" i="140"/>
  <c r="G51" i="140"/>
  <c r="O50" i="140"/>
  <c r="G50" i="140"/>
  <c r="O49" i="140"/>
  <c r="G49" i="140"/>
  <c r="O48" i="140"/>
  <c r="O47" i="140" s="1"/>
  <c r="G48" i="140"/>
  <c r="Q47" i="140"/>
  <c r="N47" i="140"/>
  <c r="M47" i="140"/>
  <c r="I47" i="140"/>
  <c r="G47" i="140"/>
  <c r="F47" i="140"/>
  <c r="E47" i="140"/>
  <c r="O45" i="140"/>
  <c r="G45" i="140"/>
  <c r="O44" i="140"/>
  <c r="G44" i="140"/>
  <c r="O43" i="140"/>
  <c r="G43" i="140"/>
  <c r="O42" i="140"/>
  <c r="O40" i="140" s="1"/>
  <c r="G42" i="140"/>
  <c r="O41" i="140"/>
  <c r="G41" i="140"/>
  <c r="G40" i="140" s="1"/>
  <c r="G54" i="140" s="1"/>
  <c r="Q40" i="140"/>
  <c r="Q54" i="140" s="1"/>
  <c r="N40" i="140"/>
  <c r="N54" i="140" s="1"/>
  <c r="M40" i="140"/>
  <c r="M54" i="140" s="1"/>
  <c r="I40" i="140"/>
  <c r="I54" i="140" s="1"/>
  <c r="F40" i="140"/>
  <c r="F54" i="140" s="1"/>
  <c r="E40" i="140"/>
  <c r="E54" i="140" s="1"/>
  <c r="Q38" i="140"/>
  <c r="K38" i="140"/>
  <c r="E38" i="140"/>
  <c r="O36" i="140"/>
  <c r="G36" i="140"/>
  <c r="O35" i="140"/>
  <c r="G35" i="140"/>
  <c r="O34" i="140"/>
  <c r="G34" i="140"/>
  <c r="O33" i="140"/>
  <c r="O32" i="140" s="1"/>
  <c r="G33" i="140"/>
  <c r="G32" i="140" s="1"/>
  <c r="Q32" i="140"/>
  <c r="N32" i="140"/>
  <c r="M32" i="140"/>
  <c r="M38" i="140" s="1"/>
  <c r="K32" i="140"/>
  <c r="I32" i="140"/>
  <c r="F32" i="140"/>
  <c r="F38" i="140" s="1"/>
  <c r="E32" i="140"/>
  <c r="O30" i="140"/>
  <c r="G30" i="140"/>
  <c r="O29" i="140"/>
  <c r="G29" i="140"/>
  <c r="O28" i="140"/>
  <c r="G28" i="140"/>
  <c r="O27" i="140"/>
  <c r="O26" i="140" s="1"/>
  <c r="O38" i="140" s="1"/>
  <c r="G27" i="140"/>
  <c r="Q26" i="140"/>
  <c r="N26" i="140"/>
  <c r="N38" i="140" s="1"/>
  <c r="M26" i="140"/>
  <c r="K26" i="140"/>
  <c r="I26" i="140"/>
  <c r="I38" i="140" s="1"/>
  <c r="G26" i="140"/>
  <c r="G38" i="140" s="1"/>
  <c r="F26" i="140"/>
  <c r="E26" i="140"/>
  <c r="I24" i="140"/>
  <c r="O22" i="140"/>
  <c r="G22" i="140"/>
  <c r="O21" i="140"/>
  <c r="G21" i="140"/>
  <c r="O20" i="140"/>
  <c r="O18" i="140" s="1"/>
  <c r="G20" i="140"/>
  <c r="O19" i="140"/>
  <c r="G19" i="140"/>
  <c r="G18" i="140" s="1"/>
  <c r="Q18" i="140"/>
  <c r="Q24" i="140" s="1"/>
  <c r="N18" i="140"/>
  <c r="M18" i="140"/>
  <c r="K18" i="140"/>
  <c r="K24" i="140" s="1"/>
  <c r="I18" i="140"/>
  <c r="F18" i="140"/>
  <c r="E18" i="140"/>
  <c r="E24" i="140" s="1"/>
  <c r="O16" i="140"/>
  <c r="G16" i="140"/>
  <c r="O15" i="140"/>
  <c r="G15" i="140"/>
  <c r="O14" i="140"/>
  <c r="G14" i="140"/>
  <c r="O13" i="140"/>
  <c r="O12" i="140" s="1"/>
  <c r="G13" i="140"/>
  <c r="G12" i="140" s="1"/>
  <c r="Q12" i="140"/>
  <c r="N12" i="140"/>
  <c r="M12" i="140"/>
  <c r="K12" i="140"/>
  <c r="I12" i="140"/>
  <c r="F12" i="140"/>
  <c r="E12" i="140"/>
  <c r="O10" i="140"/>
  <c r="G10" i="140"/>
  <c r="O9" i="140"/>
  <c r="G9" i="140"/>
  <c r="O8" i="140"/>
  <c r="G8" i="140"/>
  <c r="O7" i="140"/>
  <c r="O6" i="140" s="1"/>
  <c r="G7" i="140"/>
  <c r="Q6" i="140"/>
  <c r="N6" i="140"/>
  <c r="N24" i="140" s="1"/>
  <c r="M6" i="140"/>
  <c r="M24" i="140" s="1"/>
  <c r="K6" i="140"/>
  <c r="G6" i="140"/>
  <c r="G24" i="140" s="1"/>
  <c r="F6" i="140"/>
  <c r="F24" i="140" s="1"/>
  <c r="E6" i="140"/>
  <c r="O24" i="140" l="1"/>
  <c r="O37" i="141"/>
  <c r="O54" i="140"/>
  <c r="O23" i="141"/>
  <c r="G37" i="141"/>
  <c r="O88" i="140"/>
  <c r="G23" i="141"/>
  <c r="O51" i="141"/>
  <c r="O69" i="141"/>
  <c r="BU9" i="136"/>
  <c r="BT9" i="136"/>
  <c r="BS9" i="136"/>
  <c r="BR9" i="136"/>
  <c r="BQ9" i="136"/>
  <c r="BP9" i="136"/>
  <c r="BO9" i="136"/>
  <c r="BN9" i="136"/>
  <c r="BM9" i="136"/>
  <c r="BL9" i="136"/>
  <c r="BK9" i="136"/>
  <c r="BJ9" i="136"/>
  <c r="BI9" i="136"/>
  <c r="BH9" i="136"/>
  <c r="BG9" i="136"/>
  <c r="BF9" i="136"/>
  <c r="BE9" i="136"/>
  <c r="BD9" i="136"/>
  <c r="BC9" i="136"/>
  <c r="BB9" i="136"/>
  <c r="BA9" i="136"/>
  <c r="AZ9" i="136"/>
  <c r="AY9" i="136"/>
  <c r="AX9" i="136"/>
  <c r="AW9" i="136"/>
  <c r="AV9" i="136"/>
  <c r="AU9" i="136"/>
  <c r="AT9" i="136"/>
  <c r="AS9" i="136"/>
  <c r="AR9" i="136"/>
  <c r="AQ9" i="136"/>
  <c r="AP9" i="136"/>
  <c r="AO9" i="136"/>
  <c r="AN9" i="136"/>
  <c r="AM9" i="136"/>
  <c r="AL9" i="136"/>
  <c r="AK9" i="136"/>
  <c r="AJ9" i="136"/>
  <c r="AI9" i="136"/>
  <c r="AH9" i="136"/>
  <c r="AG9" i="136"/>
  <c r="AF9" i="136"/>
  <c r="AE9" i="136"/>
  <c r="AC9" i="136"/>
  <c r="AB9" i="136"/>
  <c r="AA9" i="136"/>
  <c r="Z9" i="136"/>
  <c r="Y9" i="136"/>
  <c r="X9" i="136"/>
  <c r="W9" i="136"/>
  <c r="V9" i="136"/>
  <c r="U9" i="136"/>
  <c r="T9" i="136"/>
  <c r="S9" i="136"/>
  <c r="R9" i="136"/>
  <c r="Q9" i="136"/>
  <c r="P9" i="136"/>
  <c r="O9" i="136"/>
  <c r="CK63" i="135"/>
  <c r="CJ63" i="135"/>
  <c r="CI63" i="135"/>
  <c r="CH63" i="135"/>
  <c r="CG63" i="135"/>
  <c r="CF63" i="135"/>
  <c r="CE63" i="135"/>
  <c r="CD63" i="135"/>
  <c r="CC63" i="135"/>
  <c r="CB63" i="135"/>
  <c r="CA63" i="135"/>
  <c r="BZ63" i="135"/>
  <c r="BY63" i="135"/>
  <c r="BX63" i="135"/>
  <c r="BW63" i="135"/>
  <c r="BV63" i="135"/>
  <c r="BU63" i="135"/>
  <c r="BT63" i="135"/>
  <c r="BS63" i="135"/>
  <c r="BR63" i="135"/>
  <c r="BQ63" i="135"/>
  <c r="BP63" i="135"/>
  <c r="BO63" i="135"/>
  <c r="BN63" i="135"/>
  <c r="BM63" i="135"/>
  <c r="BL63" i="135"/>
  <c r="BK63" i="135"/>
  <c r="BJ63" i="135"/>
  <c r="BI63" i="135"/>
  <c r="BH63" i="135"/>
  <c r="BG63" i="135"/>
  <c r="BF63" i="135"/>
  <c r="BE63" i="135"/>
  <c r="BD63" i="135"/>
  <c r="BC63" i="135"/>
  <c r="BB63" i="135"/>
  <c r="BA63" i="135"/>
  <c r="AZ63" i="135"/>
  <c r="AY63" i="135"/>
  <c r="AX63" i="135"/>
  <c r="AW63" i="135"/>
  <c r="AV63" i="135"/>
  <c r="AU63" i="135"/>
  <c r="AT63" i="135"/>
  <c r="AS63" i="135"/>
  <c r="AR63" i="135"/>
  <c r="AQ63" i="135"/>
  <c r="AP63" i="135"/>
  <c r="AO63" i="135"/>
  <c r="AN63" i="135"/>
  <c r="AM63" i="135"/>
  <c r="AL63" i="135"/>
  <c r="AK63" i="135"/>
  <c r="AJ63" i="135"/>
  <c r="AI63" i="135"/>
  <c r="AH63" i="135"/>
  <c r="AG63" i="135"/>
  <c r="AF63" i="135"/>
  <c r="AE63" i="135"/>
  <c r="AD63" i="135"/>
  <c r="AC63" i="135"/>
  <c r="AB63" i="135"/>
  <c r="AA63" i="135"/>
  <c r="Z63" i="135"/>
  <c r="Y63" i="135"/>
  <c r="X63" i="135"/>
  <c r="W63" i="135"/>
  <c r="V63" i="135"/>
  <c r="U63" i="135"/>
  <c r="T63" i="135"/>
  <c r="S63" i="135"/>
  <c r="R63" i="135"/>
  <c r="Q63" i="135"/>
  <c r="P63" i="135"/>
  <c r="O63" i="135"/>
  <c r="N63" i="135"/>
  <c r="D6" i="134"/>
  <c r="E6" i="134"/>
  <c r="E48" i="134" s="1"/>
  <c r="F6" i="134"/>
  <c r="G6" i="134"/>
  <c r="H6" i="134"/>
  <c r="I6" i="134"/>
  <c r="J6" i="134"/>
  <c r="K6" i="134"/>
  <c r="L6" i="134"/>
  <c r="D9" i="134"/>
  <c r="E9" i="134"/>
  <c r="F9" i="134"/>
  <c r="G9" i="134"/>
  <c r="H9" i="134"/>
  <c r="I9" i="134"/>
  <c r="I48" i="134" s="1"/>
  <c r="J9" i="134"/>
  <c r="K9" i="134"/>
  <c r="L9" i="134"/>
  <c r="D21" i="134"/>
  <c r="E21" i="134"/>
  <c r="F21" i="134"/>
  <c r="G21" i="134"/>
  <c r="H21" i="134"/>
  <c r="I21" i="134"/>
  <c r="J21" i="134"/>
  <c r="K21" i="134"/>
  <c r="L21" i="134"/>
  <c r="D23" i="134"/>
  <c r="E23" i="134"/>
  <c r="F23" i="134"/>
  <c r="G23" i="134"/>
  <c r="H23" i="134"/>
  <c r="I23" i="134"/>
  <c r="J23" i="134"/>
  <c r="K23" i="134"/>
  <c r="L23" i="134"/>
  <c r="D25" i="134"/>
  <c r="E25" i="134"/>
  <c r="F25" i="134"/>
  <c r="G25" i="134"/>
  <c r="H25" i="134"/>
  <c r="I25" i="134"/>
  <c r="J25" i="134"/>
  <c r="K25" i="134"/>
  <c r="L25" i="134"/>
  <c r="D27" i="134"/>
  <c r="E27" i="134"/>
  <c r="F27" i="134"/>
  <c r="G27" i="134"/>
  <c r="H27" i="134"/>
  <c r="I27" i="134"/>
  <c r="J27" i="134"/>
  <c r="K27" i="134"/>
  <c r="L27" i="134"/>
  <c r="D29" i="134"/>
  <c r="E29" i="134"/>
  <c r="F29" i="134"/>
  <c r="G29" i="134"/>
  <c r="H29" i="134"/>
  <c r="I29" i="134"/>
  <c r="J29" i="134"/>
  <c r="K29" i="134"/>
  <c r="L29" i="134"/>
  <c r="D46" i="134"/>
  <c r="E46" i="134"/>
  <c r="F46" i="134"/>
  <c r="G46" i="134"/>
  <c r="H46" i="134"/>
  <c r="I46" i="134"/>
  <c r="J46" i="134"/>
  <c r="K46" i="134"/>
  <c r="L46" i="134"/>
  <c r="D48" i="134" l="1"/>
  <c r="J48" i="134"/>
  <c r="F48" i="134"/>
  <c r="L48" i="134"/>
  <c r="H48" i="134"/>
  <c r="K48" i="134"/>
  <c r="G48" i="134"/>
  <c r="M16" i="92" l="1"/>
  <c r="L16" i="92"/>
  <c r="K16" i="92"/>
  <c r="M36" i="92" l="1"/>
  <c r="L36" i="92"/>
  <c r="K36" i="92"/>
  <c r="M35" i="92"/>
  <c r="L35" i="92"/>
  <c r="K35" i="92"/>
  <c r="M34" i="92"/>
  <c r="L34" i="92"/>
  <c r="K34" i="92"/>
  <c r="M33" i="92"/>
  <c r="L33" i="92"/>
  <c r="K33" i="92"/>
  <c r="M32" i="92"/>
  <c r="L32" i="92"/>
  <c r="K32" i="92"/>
  <c r="M31" i="92"/>
  <c r="L31" i="92"/>
  <c r="K31" i="92"/>
  <c r="M30" i="92"/>
  <c r="L30" i="92"/>
  <c r="K30" i="92"/>
  <c r="M29" i="92"/>
  <c r="L29" i="92"/>
  <c r="K29" i="92"/>
  <c r="M28" i="92"/>
  <c r="L28" i="92"/>
  <c r="K28" i="92"/>
  <c r="M27" i="92"/>
  <c r="L27" i="92"/>
  <c r="K27" i="92"/>
  <c r="M26" i="92"/>
  <c r="L26" i="92"/>
  <c r="K26" i="92"/>
  <c r="M25" i="92"/>
  <c r="L25" i="92"/>
  <c r="K25" i="92"/>
  <c r="M24" i="92"/>
  <c r="L24" i="92"/>
  <c r="K24" i="92"/>
  <c r="M23" i="92"/>
  <c r="L23" i="92"/>
  <c r="K23" i="92"/>
  <c r="M17" i="92"/>
  <c r="L17" i="92"/>
  <c r="K17" i="92"/>
  <c r="M15" i="92"/>
  <c r="L15" i="92"/>
  <c r="K15" i="92"/>
  <c r="M14" i="92"/>
  <c r="L14" i="92"/>
  <c r="K14" i="92"/>
  <c r="M13" i="92"/>
  <c r="L13" i="92"/>
  <c r="K13" i="92"/>
  <c r="M12" i="92"/>
  <c r="L12" i="92"/>
  <c r="K12" i="92"/>
  <c r="M11" i="92"/>
  <c r="L11" i="92"/>
  <c r="K11" i="92"/>
  <c r="M10" i="92"/>
  <c r="L10" i="92"/>
  <c r="K10" i="92"/>
  <c r="M9" i="92"/>
  <c r="L9" i="92"/>
  <c r="K9" i="92"/>
  <c r="M8" i="92"/>
  <c r="L8" i="92"/>
  <c r="K8" i="92"/>
  <c r="M7" i="92"/>
  <c r="L7" i="92"/>
  <c r="K7" i="92"/>
  <c r="BI32" i="95" l="1"/>
  <c r="BH32" i="95"/>
  <c r="BG32" i="95"/>
  <c r="I32" i="95"/>
  <c r="BE32" i="95" l="1"/>
  <c r="BD32" i="95"/>
  <c r="BC32" i="95"/>
  <c r="BA32" i="95"/>
  <c r="AZ32" i="95"/>
  <c r="AY32" i="95"/>
  <c r="AW32" i="95"/>
  <c r="AV32" i="95"/>
  <c r="AU32" i="95"/>
  <c r="AS32" i="95"/>
  <c r="AR32" i="95"/>
  <c r="AQ32" i="95"/>
  <c r="AO32" i="95"/>
  <c r="AN32" i="95"/>
  <c r="AM32" i="95"/>
  <c r="AK32" i="95"/>
  <c r="AJ32" i="95"/>
  <c r="AI32" i="95"/>
  <c r="AG32" i="95"/>
  <c r="AF32" i="95"/>
  <c r="AE32" i="95"/>
  <c r="AC32" i="95"/>
  <c r="AB32" i="95"/>
  <c r="AA32" i="95"/>
  <c r="Y32" i="95"/>
  <c r="X32" i="95"/>
  <c r="W32" i="95"/>
  <c r="U32" i="95"/>
  <c r="T32" i="95"/>
  <c r="S32" i="95"/>
  <c r="Q32" i="95"/>
  <c r="P32" i="95"/>
  <c r="O32" i="95"/>
  <c r="M32" i="95"/>
  <c r="L32" i="95"/>
  <c r="K32" i="95"/>
  <c r="H32" i="95"/>
  <c r="G32" i="95"/>
  <c r="E32" i="95"/>
  <c r="D32" i="95"/>
  <c r="C32" i="95"/>
  <c r="BI27" i="95"/>
  <c r="BH27" i="95"/>
  <c r="BG27" i="95"/>
  <c r="BE27" i="95"/>
  <c r="BD27" i="95"/>
  <c r="BC27" i="95"/>
  <c r="BA27" i="95"/>
  <c r="AZ27" i="95"/>
  <c r="AY27" i="95"/>
  <c r="AW27" i="95"/>
  <c r="AV27" i="95"/>
  <c r="AU27" i="95"/>
  <c r="AS27" i="95"/>
  <c r="AR27" i="95"/>
  <c r="AQ27" i="95"/>
  <c r="AO27" i="95"/>
  <c r="AN27" i="95"/>
  <c r="AM27" i="95"/>
  <c r="AK27" i="95"/>
  <c r="AJ27" i="95"/>
  <c r="AI27" i="95"/>
  <c r="AG27" i="95"/>
  <c r="AF27" i="95"/>
  <c r="AE27" i="95"/>
  <c r="AC27" i="95"/>
  <c r="AB27" i="95"/>
  <c r="AA27" i="95"/>
  <c r="Y27" i="95"/>
  <c r="X27" i="95"/>
  <c r="W27" i="95"/>
  <c r="U27" i="95"/>
  <c r="T27" i="95"/>
  <c r="S27" i="95"/>
  <c r="Q27" i="95"/>
  <c r="P27" i="95"/>
  <c r="O27" i="95"/>
  <c r="M27" i="95"/>
  <c r="L27" i="95"/>
  <c r="K27" i="95"/>
  <c r="I27" i="95"/>
  <c r="H27" i="95"/>
  <c r="G27" i="95"/>
  <c r="E27" i="95"/>
  <c r="D27" i="95"/>
  <c r="C27" i="95"/>
  <c r="BI22" i="95"/>
  <c r="BH22" i="95"/>
  <c r="BG22" i="95"/>
  <c r="BE22" i="95"/>
  <c r="BD22" i="95"/>
  <c r="BC22" i="95"/>
  <c r="BA22" i="95"/>
  <c r="AZ22" i="95"/>
  <c r="AY22" i="95"/>
  <c r="AW22" i="95"/>
  <c r="AV22" i="95"/>
  <c r="AU22" i="95"/>
  <c r="AS22" i="95"/>
  <c r="AR22" i="95"/>
  <c r="AQ22" i="95"/>
  <c r="AO22" i="95"/>
  <c r="AN22" i="95"/>
  <c r="AM22" i="95"/>
  <c r="AK22" i="95"/>
  <c r="AJ22" i="95"/>
  <c r="AI22" i="95"/>
  <c r="AG22" i="95"/>
  <c r="AF22" i="95"/>
  <c r="AE22" i="95"/>
  <c r="AC22" i="95"/>
  <c r="AB22" i="95"/>
  <c r="AA22" i="95"/>
  <c r="Y22" i="95"/>
  <c r="X22" i="95"/>
  <c r="W22" i="95"/>
  <c r="U22" i="95"/>
  <c r="T22" i="95"/>
  <c r="S22" i="95"/>
  <c r="Q22" i="95"/>
  <c r="P22" i="95"/>
  <c r="O22" i="95"/>
  <c r="M22" i="95"/>
  <c r="L22" i="95"/>
  <c r="K22" i="95"/>
  <c r="I22" i="95"/>
  <c r="H22" i="95"/>
  <c r="G22" i="95"/>
  <c r="E22" i="95"/>
  <c r="D22" i="95"/>
  <c r="C22" i="95"/>
  <c r="BI14" i="95"/>
  <c r="BH14" i="95"/>
  <c r="BG14" i="95"/>
  <c r="BE14" i="95"/>
  <c r="BD14" i="95"/>
  <c r="BC14" i="95"/>
  <c r="BA14" i="95"/>
  <c r="AZ14" i="95"/>
  <c r="AY14" i="95"/>
  <c r="AW14" i="95"/>
  <c r="AV14" i="95"/>
  <c r="AU14" i="95"/>
  <c r="AS14" i="95"/>
  <c r="AR14" i="95"/>
  <c r="AQ14" i="95"/>
  <c r="AO14" i="95"/>
  <c r="AN14" i="95"/>
  <c r="AM14" i="95"/>
  <c r="AK14" i="95"/>
  <c r="AJ14" i="95"/>
  <c r="AI14" i="95"/>
  <c r="AG14" i="95"/>
  <c r="AF14" i="95"/>
  <c r="AE14" i="95"/>
  <c r="AC14" i="95"/>
  <c r="AB14" i="95"/>
  <c r="AA14" i="95"/>
  <c r="Y14" i="95"/>
  <c r="X14" i="95"/>
  <c r="W14" i="95"/>
  <c r="U14" i="95"/>
  <c r="T14" i="95"/>
  <c r="S14" i="95"/>
  <c r="Q14" i="95"/>
  <c r="P14" i="95"/>
  <c r="O14" i="95"/>
  <c r="M14" i="95"/>
  <c r="L14" i="95"/>
  <c r="K14" i="95"/>
  <c r="I14" i="95"/>
  <c r="H14" i="95"/>
  <c r="G14" i="95"/>
  <c r="E14" i="95"/>
  <c r="D14" i="95"/>
  <c r="C14" i="95"/>
  <c r="BI9" i="95" l="1"/>
  <c r="BH9" i="95"/>
  <c r="BG9" i="95"/>
  <c r="BE9" i="95"/>
  <c r="BD9" i="95"/>
  <c r="BC9" i="95"/>
  <c r="BA9" i="95"/>
  <c r="AZ9" i="95"/>
  <c r="AY9" i="95"/>
  <c r="AW9" i="95"/>
  <c r="AV9" i="95"/>
  <c r="AU9" i="95"/>
  <c r="AS9" i="95"/>
  <c r="AR9" i="95"/>
  <c r="AQ9" i="95"/>
  <c r="AO9" i="95"/>
  <c r="AN9" i="95"/>
  <c r="AM9" i="95"/>
  <c r="AK9" i="95"/>
  <c r="AJ9" i="95"/>
  <c r="AI9" i="95"/>
  <c r="AG9" i="95"/>
  <c r="AF9" i="95"/>
  <c r="AE9" i="95"/>
  <c r="AC9" i="95"/>
  <c r="AB9" i="95"/>
  <c r="AA9" i="95"/>
  <c r="Y9" i="95"/>
  <c r="X9" i="95"/>
  <c r="W9" i="95"/>
  <c r="U9" i="95"/>
  <c r="T9" i="95"/>
  <c r="S9" i="95"/>
  <c r="Q9" i="95"/>
  <c r="P9" i="95"/>
  <c r="O9" i="95"/>
  <c r="M9" i="95"/>
  <c r="L9" i="95"/>
  <c r="K9" i="95"/>
  <c r="I9" i="95"/>
  <c r="H9" i="95"/>
  <c r="G9" i="95"/>
  <c r="E9" i="95"/>
  <c r="D9" i="95"/>
  <c r="C9" i="95"/>
</calcChain>
</file>

<file path=xl/sharedStrings.xml><?xml version="1.0" encoding="utf-8"?>
<sst xmlns="http://schemas.openxmlformats.org/spreadsheetml/2006/main" count="10306" uniqueCount="2837">
  <si>
    <t>NIVEL</t>
  </si>
  <si>
    <t>MODALIDAD</t>
  </si>
  <si>
    <t>Total general</t>
  </si>
  <si>
    <t>HOM</t>
  </si>
  <si>
    <t>MUJ</t>
  </si>
  <si>
    <t>TOT</t>
  </si>
  <si>
    <t>PREESCOLAR</t>
  </si>
  <si>
    <t>ESTATAL</t>
  </si>
  <si>
    <t>FEDERAL</t>
  </si>
  <si>
    <t>PRIMARIA</t>
  </si>
  <si>
    <t>SECUNDARIA</t>
  </si>
  <si>
    <t>TOTAL</t>
  </si>
  <si>
    <t>FEDERAL TRANSFERIDO</t>
  </si>
  <si>
    <t>USAER</t>
  </si>
  <si>
    <t>CAM</t>
  </si>
  <si>
    <t>EDAD</t>
  </si>
  <si>
    <t>ASISTENCIA</t>
  </si>
  <si>
    <t>ATENCION</t>
  </si>
  <si>
    <t>GRAL</t>
  </si>
  <si>
    <t>CENDI</t>
  </si>
  <si>
    <t>INDIGENA</t>
  </si>
  <si>
    <t>CONAFE</t>
  </si>
  <si>
    <t>TECNICA</t>
  </si>
  <si>
    <t>TELESEC</t>
  </si>
  <si>
    <t>3</t>
  </si>
  <si>
    <t>4</t>
  </si>
  <si>
    <t>5</t>
  </si>
  <si>
    <t>6</t>
  </si>
  <si>
    <t>7</t>
  </si>
  <si>
    <t>ATENCION 3-5 AÑOS</t>
  </si>
  <si>
    <t>%</t>
  </si>
  <si>
    <t>8</t>
  </si>
  <si>
    <t>COBERTURA</t>
  </si>
  <si>
    <t>9</t>
  </si>
  <si>
    <t>10</t>
  </si>
  <si>
    <t>11</t>
  </si>
  <si>
    <t>12</t>
  </si>
  <si>
    <t>13</t>
  </si>
  <si>
    <t>14</t>
  </si>
  <si>
    <t>15</t>
  </si>
  <si>
    <t>16</t>
  </si>
  <si>
    <t>17</t>
  </si>
  <si>
    <t>18</t>
  </si>
  <si>
    <t>SEXO MASCULINO</t>
  </si>
  <si>
    <t>SEXO FEMENINO</t>
  </si>
  <si>
    <t>HOM 1o</t>
  </si>
  <si>
    <t>MUJ 1o</t>
  </si>
  <si>
    <t>GENERAL</t>
  </si>
  <si>
    <t>TELESECUNDARIA</t>
  </si>
  <si>
    <t>EGRESADOS HOM</t>
  </si>
  <si>
    <t>EGRESADOS TOTAL</t>
  </si>
  <si>
    <t>INDÍGENA</t>
  </si>
  <si>
    <t>TÉCNICA</t>
  </si>
  <si>
    <t>INICIAL</t>
  </si>
  <si>
    <t>ESPECIAL</t>
  </si>
  <si>
    <t>2 - 25</t>
  </si>
  <si>
    <t>2</t>
  </si>
  <si>
    <t>15-16</t>
  </si>
  <si>
    <t>Educación primaria</t>
  </si>
  <si>
    <t>EXISTENCIA HOM</t>
  </si>
  <si>
    <t>EXISTENCIA MUJ</t>
  </si>
  <si>
    <t>EXISTENCIA TOTAL</t>
  </si>
  <si>
    <t>APROBADOS HOM</t>
  </si>
  <si>
    <t>APROBADOS MUJ</t>
  </si>
  <si>
    <t>APROBADOS TOT</t>
  </si>
  <si>
    <t>Etiquetas de fila</t>
  </si>
  <si>
    <t>Educación secundaria</t>
  </si>
  <si>
    <t>ESTIMACIONES DE POBLACION POR EDAD EN LA ENTIDAD</t>
  </si>
  <si>
    <t xml:space="preserve">CENSO 2010 </t>
  </si>
  <si>
    <t xml:space="preserve">2011 </t>
  </si>
  <si>
    <t xml:space="preserve">2012 </t>
  </si>
  <si>
    <t xml:space="preserve">2013 </t>
  </si>
  <si>
    <t xml:space="preserve">2014 </t>
  </si>
  <si>
    <t xml:space="preserve">2015 </t>
  </si>
  <si>
    <t xml:space="preserve">2016 </t>
  </si>
  <si>
    <t xml:space="preserve">2017 </t>
  </si>
  <si>
    <t>Edad</t>
  </si>
  <si>
    <t>Preescolar</t>
  </si>
  <si>
    <t>Primaria</t>
  </si>
  <si>
    <t>Secundaria</t>
  </si>
  <si>
    <t>Media Superior</t>
  </si>
  <si>
    <t>Superior</t>
  </si>
  <si>
    <t>NO ESCOLARIZADA</t>
  </si>
  <si>
    <t>VERSIÓN:</t>
  </si>
  <si>
    <t>FECHA DE PUBLICACIÓN:</t>
  </si>
  <si>
    <t>BITÁCORA DE ACTUALIZACIONES DEL ARCHIVO</t>
  </si>
  <si>
    <t>INDICADORES EDUCATIVOS DE LA ENTIDAD</t>
  </si>
  <si>
    <t>NACIONAL</t>
  </si>
  <si>
    <t>13-14</t>
  </si>
  <si>
    <t>14-15</t>
  </si>
  <si>
    <t>Atención de 3 años</t>
  </si>
  <si>
    <t>Atención de 4 años</t>
  </si>
  <si>
    <t>Atención de 5 años</t>
  </si>
  <si>
    <t>Atención de 3, 4 y 5 años</t>
  </si>
  <si>
    <t>Cobertura</t>
  </si>
  <si>
    <t>Cobertura (6 a 11 años)</t>
  </si>
  <si>
    <t>Eficiencia Terminal</t>
  </si>
  <si>
    <t>Abandono escolar</t>
  </si>
  <si>
    <t>Reprobación</t>
  </si>
  <si>
    <t>Cobertura (12 a 14 años)</t>
  </si>
  <si>
    <t>Absorción</t>
  </si>
  <si>
    <t>16-17</t>
  </si>
  <si>
    <t>ABANDONO ESCOLAR (deserción)</t>
  </si>
  <si>
    <t>Abandono escolar es el total de alumnos que abandonan la escuela (AAE) antes de concluir algún grado o nivel educativo, expresado como porcentaje del total de estudiantes inscritos en el ciclo escolar.</t>
  </si>
  <si>
    <t>El abandono escolar ocurre cuando el alumno cesa sus estudios durante el ciclo escolar, o incluso al finalizar el ciclo, independientemente de haber aprobado o no el grado.</t>
  </si>
  <si>
    <t>Un valor negativo nos indica que contrario al abandono, se están captando más alumnos provenientes de otros centros escolares.</t>
  </si>
  <si>
    <t>Fórmula:</t>
  </si>
  <si>
    <r>
      <t xml:space="preserve">Abandono total </t>
    </r>
    <r>
      <rPr>
        <vertAlign val="subscript"/>
        <sz val="11"/>
        <color theme="1"/>
        <rFont val="Calibri"/>
        <family val="2"/>
        <scheme val="minor"/>
      </rPr>
      <t>N</t>
    </r>
    <r>
      <rPr>
        <sz val="11"/>
        <color theme="1"/>
        <rFont val="Calibri"/>
        <family val="2"/>
        <scheme val="minor"/>
      </rPr>
      <t xml:space="preserve"> = 1-((matrícula total </t>
    </r>
    <r>
      <rPr>
        <vertAlign val="subscript"/>
        <sz val="11"/>
        <color theme="1"/>
        <rFont val="Calibri"/>
        <family val="2"/>
        <scheme val="minor"/>
      </rPr>
      <t>N+1</t>
    </r>
    <r>
      <rPr>
        <sz val="11"/>
        <color theme="1"/>
        <rFont val="Calibri"/>
        <family val="2"/>
        <scheme val="minor"/>
      </rPr>
      <t xml:space="preserve"> + nuevo ingreso a 1o </t>
    </r>
    <r>
      <rPr>
        <vertAlign val="subscript"/>
        <sz val="11"/>
        <color theme="1"/>
        <rFont val="Calibri"/>
        <family val="2"/>
        <scheme val="minor"/>
      </rPr>
      <t>N+1</t>
    </r>
    <r>
      <rPr>
        <sz val="11"/>
        <color theme="1"/>
        <rFont val="Calibri"/>
        <family val="2"/>
        <scheme val="minor"/>
      </rPr>
      <t xml:space="preserve"> + egresados </t>
    </r>
    <r>
      <rPr>
        <vertAlign val="subscript"/>
        <sz val="11"/>
        <color theme="1"/>
        <rFont val="Calibri"/>
        <family val="2"/>
        <scheme val="minor"/>
      </rPr>
      <t>N</t>
    </r>
    <r>
      <rPr>
        <sz val="11"/>
        <color theme="1"/>
        <rFont val="Calibri"/>
        <family val="2"/>
        <scheme val="minor"/>
      </rPr>
      <t xml:space="preserve">) / matrícula total </t>
    </r>
    <r>
      <rPr>
        <vertAlign val="subscript"/>
        <sz val="11"/>
        <color theme="1"/>
        <rFont val="Calibri"/>
        <family val="2"/>
        <scheme val="minor"/>
      </rPr>
      <t>N</t>
    </r>
    <r>
      <rPr>
        <sz val="11"/>
        <color theme="1"/>
        <rFont val="Calibri"/>
        <family val="2"/>
        <scheme val="minor"/>
      </rPr>
      <t>)</t>
    </r>
  </si>
  <si>
    <t>EFICIENCIA TERMINAL</t>
  </si>
  <si>
    <t>La eficiencia terminal permite conocer el número de alumnos que terminan un nivel educativo de manera regular (dentro del tiempo ideal establecido) y el porcentaje de alumnos que lo culminan extemporáneamente.</t>
  </si>
  <si>
    <t>La eficiencia terminal se calcula relacionando los egresados de un nivel educativo determinado y el número de estudiantes de nuevo ingreso que se inscribieron al primer grado de ese nivel educativo N años antes. Por ejemplo, 2 y 5 años para secundaria y primaria, respectivamente.</t>
  </si>
  <si>
    <t>Un valor superior al 100%, indica que han egresado más alumnos que los que ingresaron N años antes, ya sea por que se captaron alumnos de otros centros escolares, o por alumnado que se encontraba en rezago.</t>
  </si>
  <si>
    <t>REPROBACIÓN</t>
  </si>
  <si>
    <t>A través de este indicador es posible conocer el número o porcentaje de alumnos que no han obtenido los conocimientos necesarios establecidos en los planes y programas de estudio de cualquier grado o curso y que, por lo tanto, se ven en la necesidad de repetir este grado o curso.</t>
  </si>
  <si>
    <r>
      <t xml:space="preserve">Reprobación </t>
    </r>
    <r>
      <rPr>
        <vertAlign val="subscript"/>
        <sz val="11"/>
        <color theme="1"/>
        <rFont val="Calibri"/>
        <family val="2"/>
        <scheme val="minor"/>
      </rPr>
      <t>N</t>
    </r>
    <r>
      <rPr>
        <sz val="11"/>
        <color theme="1"/>
        <rFont val="Calibri"/>
        <family val="2"/>
        <scheme val="minor"/>
      </rPr>
      <t xml:space="preserve"> =  1 - (aprobados </t>
    </r>
    <r>
      <rPr>
        <vertAlign val="subscript"/>
        <sz val="11"/>
        <color theme="1"/>
        <rFont val="Calibri"/>
        <family val="2"/>
        <scheme val="minor"/>
      </rPr>
      <t>N</t>
    </r>
    <r>
      <rPr>
        <sz val="11"/>
        <color theme="1"/>
        <rFont val="Calibri"/>
        <family val="2"/>
        <scheme val="minor"/>
      </rPr>
      <t xml:space="preserve"> /existencia </t>
    </r>
    <r>
      <rPr>
        <vertAlign val="subscript"/>
        <sz val="11"/>
        <color theme="1"/>
        <rFont val="Calibri"/>
        <family val="2"/>
        <scheme val="minor"/>
      </rPr>
      <t>N</t>
    </r>
    <r>
      <rPr>
        <sz val="11"/>
        <color theme="1"/>
        <rFont val="Calibri"/>
        <family val="2"/>
        <scheme val="minor"/>
      </rPr>
      <t>)</t>
    </r>
  </si>
  <si>
    <t>En todas las fórmulas, N es el ciclo que se está analizando y N+1 el ciclo posterior.</t>
  </si>
  <si>
    <t>REALIZADAS POR CONAPO, AÑO 2013</t>
  </si>
  <si>
    <r>
      <t xml:space="preserve">Eficiencia terminal en media superior </t>
    </r>
    <r>
      <rPr>
        <vertAlign val="subscript"/>
        <sz val="11"/>
        <color theme="1"/>
        <rFont val="Calibri"/>
        <family val="2"/>
        <scheme val="minor"/>
      </rPr>
      <t>N</t>
    </r>
    <r>
      <rPr>
        <sz val="11"/>
        <color theme="1"/>
        <rFont val="Calibri"/>
        <family val="2"/>
        <scheme val="minor"/>
      </rPr>
      <t xml:space="preserve"> =  egresados </t>
    </r>
    <r>
      <rPr>
        <vertAlign val="subscript"/>
        <sz val="11"/>
        <color theme="1"/>
        <rFont val="Calibri"/>
        <family val="2"/>
        <scheme val="minor"/>
      </rPr>
      <t>N</t>
    </r>
    <r>
      <rPr>
        <sz val="11"/>
        <color theme="1"/>
        <rFont val="Calibri"/>
        <family val="2"/>
        <scheme val="minor"/>
      </rPr>
      <t xml:space="preserve"> /nuevo ingreso a 1o </t>
    </r>
    <r>
      <rPr>
        <vertAlign val="subscript"/>
        <sz val="11"/>
        <color theme="1"/>
        <rFont val="Calibri"/>
        <family val="2"/>
        <scheme val="minor"/>
      </rPr>
      <t>N-2</t>
    </r>
    <r>
      <rPr>
        <sz val="11"/>
        <color theme="1"/>
        <rFont val="Calibri"/>
        <family val="2"/>
        <scheme val="minor"/>
      </rPr>
      <t/>
    </r>
  </si>
  <si>
    <r>
      <t xml:space="preserve">Eficiencia terminal primaria </t>
    </r>
    <r>
      <rPr>
        <vertAlign val="subscript"/>
        <sz val="11"/>
        <color theme="1"/>
        <rFont val="Calibri"/>
        <family val="2"/>
        <scheme val="minor"/>
      </rPr>
      <t>N</t>
    </r>
    <r>
      <rPr>
        <sz val="11"/>
        <color theme="1"/>
        <rFont val="Calibri"/>
        <family val="2"/>
        <scheme val="minor"/>
      </rPr>
      <t xml:space="preserve"> =  egresados </t>
    </r>
    <r>
      <rPr>
        <vertAlign val="subscript"/>
        <sz val="11"/>
        <color theme="1"/>
        <rFont val="Calibri"/>
        <family val="2"/>
        <scheme val="minor"/>
      </rPr>
      <t>N</t>
    </r>
    <r>
      <rPr>
        <sz val="11"/>
        <color theme="1"/>
        <rFont val="Calibri"/>
        <family val="2"/>
        <scheme val="minor"/>
      </rPr>
      <t xml:space="preserve"> /nuevo ingreso a 1o </t>
    </r>
    <r>
      <rPr>
        <vertAlign val="subscript"/>
        <sz val="11"/>
        <color theme="1"/>
        <rFont val="Calibri"/>
        <family val="2"/>
        <scheme val="minor"/>
      </rPr>
      <t>N-5</t>
    </r>
    <r>
      <rPr>
        <sz val="11"/>
        <color theme="1"/>
        <rFont val="Calibri"/>
        <family val="2"/>
        <scheme val="minor"/>
      </rPr>
      <t/>
    </r>
  </si>
  <si>
    <r>
      <t xml:space="preserve">Eficiencia terminal en secundaria </t>
    </r>
    <r>
      <rPr>
        <vertAlign val="subscript"/>
        <sz val="11"/>
        <color theme="1"/>
        <rFont val="Calibri"/>
        <family val="2"/>
        <scheme val="minor"/>
      </rPr>
      <t>N</t>
    </r>
    <r>
      <rPr>
        <sz val="11"/>
        <color theme="1"/>
        <rFont val="Calibri"/>
        <family val="2"/>
        <scheme val="minor"/>
      </rPr>
      <t xml:space="preserve"> =  egresados </t>
    </r>
    <r>
      <rPr>
        <vertAlign val="subscript"/>
        <sz val="11"/>
        <color theme="1"/>
        <rFont val="Calibri"/>
        <family val="2"/>
        <scheme val="minor"/>
      </rPr>
      <t>N</t>
    </r>
    <r>
      <rPr>
        <sz val="11"/>
        <color theme="1"/>
        <rFont val="Calibri"/>
        <family val="2"/>
        <scheme val="minor"/>
      </rPr>
      <t xml:space="preserve"> /nuevo ingreso a 1o </t>
    </r>
    <r>
      <rPr>
        <vertAlign val="subscript"/>
        <sz val="11"/>
        <color theme="1"/>
        <rFont val="Calibri"/>
        <family val="2"/>
        <scheme val="minor"/>
      </rPr>
      <t>N-2</t>
    </r>
    <r>
      <rPr>
        <sz val="11"/>
        <color theme="1"/>
        <rFont val="Calibri"/>
        <family val="2"/>
        <scheme val="minor"/>
      </rPr>
      <t/>
    </r>
  </si>
  <si>
    <t>INDICADORES EDUCATIVOS</t>
  </si>
  <si>
    <t>ESTIMACIONES DE POBLACION REALIZADAS POR CONAPO, 2013</t>
  </si>
  <si>
    <t>V 1.0</t>
  </si>
  <si>
    <t>LACTANTE Y MATERNAL</t>
  </si>
  <si>
    <t>EGRESADAS MUJ</t>
  </si>
  <si>
    <t>MATRÍCULA TOTAL</t>
  </si>
  <si>
    <t>MATRÍCULA MUJ</t>
  </si>
  <si>
    <t>MATRÍCULA HOM</t>
  </si>
  <si>
    <t>COBERTURA (6-11)</t>
  </si>
  <si>
    <t>COBERTURA (12-14)</t>
  </si>
  <si>
    <t>COBERTURA EN BÁSICA (3-14)</t>
  </si>
  <si>
    <t>COMUNITARIO</t>
  </si>
  <si>
    <t>PRIVADO</t>
  </si>
  <si>
    <t>La cobertura ha sido calculada de acuerdo a los nuevos rangos de edad establecidos por la SEP, considerando la edad cumplida del alumnado al 1 de septiembre del año en que inició el ciclo escolar y cifras de población (estimaciones) de CONAPO 2013.</t>
  </si>
  <si>
    <t>Los indicadores nacionales son calculados por la SEP, y presenta cifras estimadas en sus indicadores de eficiencia terminal, abandono escolar y reprobación.</t>
  </si>
  <si>
    <t>APROBACIÓN HOM</t>
  </si>
  <si>
    <t>APROBACIÓN MUJ</t>
  </si>
  <si>
    <t>APROBACIÓN TOT</t>
  </si>
  <si>
    <t>ESCUELAS</t>
  </si>
  <si>
    <t>DETALLE:</t>
  </si>
  <si>
    <t>17-18</t>
  </si>
  <si>
    <t>EDUCACIÓN BÁSICA EN LA ENTIDAD</t>
  </si>
  <si>
    <t>Inicio 2018-2019</t>
  </si>
  <si>
    <t>SUBNIVEL</t>
  </si>
  <si>
    <t>SUBCONTROL</t>
  </si>
  <si>
    <t>GRUPOS TOTAL</t>
  </si>
  <si>
    <t>DOCENTE HOM</t>
  </si>
  <si>
    <t>DOCENTE MUJ</t>
  </si>
  <si>
    <t>DOCENTE TOTAL</t>
  </si>
  <si>
    <t xml:space="preserve"> AULAS EN USO</t>
  </si>
  <si>
    <t>PARTICULAR - GOBIERNO DEL ESTADO</t>
  </si>
  <si>
    <t>PARTICULAR - SEECH</t>
  </si>
  <si>
    <t>FORMACIÓN PARA EL TRABAJO</t>
  </si>
  <si>
    <t>AUTÓNOMO</t>
  </si>
  <si>
    <t>PARTICULAR - CECATI</t>
  </si>
  <si>
    <t>EDUCACIÓN BÁSICA POR GRADO</t>
  </si>
  <si>
    <t>TOT 1o</t>
  </si>
  <si>
    <t xml:space="preserve"> GPOS 1o</t>
  </si>
  <si>
    <t xml:space="preserve"> HOM 2o</t>
  </si>
  <si>
    <t xml:space="preserve"> MUJ 2o</t>
  </si>
  <si>
    <t xml:space="preserve"> TOT  2o</t>
  </si>
  <si>
    <t xml:space="preserve"> GPOS 2o</t>
  </si>
  <si>
    <t xml:space="preserve"> HOM 3o</t>
  </si>
  <si>
    <t xml:space="preserve"> MUJ 3o</t>
  </si>
  <si>
    <t xml:space="preserve"> TOT 3o</t>
  </si>
  <si>
    <t xml:space="preserve"> GPOS 3o</t>
  </si>
  <si>
    <t xml:space="preserve"> HOM 4o</t>
  </si>
  <si>
    <t xml:space="preserve"> MUJ 4o</t>
  </si>
  <si>
    <t xml:space="preserve"> TOT  4o</t>
  </si>
  <si>
    <t xml:space="preserve"> GPOS 4o</t>
  </si>
  <si>
    <t xml:space="preserve"> HOM 5o</t>
  </si>
  <si>
    <t xml:space="preserve"> MUJ 5o</t>
  </si>
  <si>
    <t xml:space="preserve"> TOT  5o</t>
  </si>
  <si>
    <t xml:space="preserve"> GPOS 5o</t>
  </si>
  <si>
    <t xml:space="preserve"> HOM 6o</t>
  </si>
  <si>
    <t xml:space="preserve"> MUJ 6o</t>
  </si>
  <si>
    <t xml:space="preserve"> TOT  6o</t>
  </si>
  <si>
    <t xml:space="preserve"> GPOS 6o</t>
  </si>
  <si>
    <t>GPOS MULTIGRADO</t>
  </si>
  <si>
    <t>INCLUYE SÓLO INFORMACIÓN DE BÁSICA</t>
  </si>
  <si>
    <t>PARTICULAR - ESTATAL</t>
  </si>
  <si>
    <t>NVO ING 1o HOM</t>
  </si>
  <si>
    <t>NVO ING 1o MUJ</t>
  </si>
  <si>
    <t xml:space="preserve"> NVO ING 1o TOTAL</t>
  </si>
  <si>
    <t>Inicio de ciclo  2018-2019</t>
  </si>
  <si>
    <t>La matrícula se desglosa de acuerdo a la edad cumplida al 1 de septiembre del 2018</t>
  </si>
  <si>
    <t>POBLACION 2018</t>
  </si>
  <si>
    <t>3 AÑOS</t>
  </si>
  <si>
    <t>2 AÑOS</t>
  </si>
  <si>
    <t>BACH. TECN.</t>
  </si>
  <si>
    <t>TECN. PROF.</t>
  </si>
  <si>
    <t>19</t>
  </si>
  <si>
    <t>20</t>
  </si>
  <si>
    <t>21</t>
  </si>
  <si>
    <t>22</t>
  </si>
  <si>
    <t>23</t>
  </si>
  <si>
    <t>24</t>
  </si>
  <si>
    <t>25</t>
  </si>
  <si>
    <t>COBERTURA (15-17)</t>
  </si>
  <si>
    <r>
      <rPr>
        <b/>
        <vertAlign val="superscript"/>
        <sz val="9"/>
        <rFont val="Calibri"/>
        <family val="2"/>
        <scheme val="minor"/>
      </rPr>
      <t>1)</t>
    </r>
    <r>
      <rPr>
        <b/>
        <sz val="9"/>
        <rFont val="Calibri"/>
        <family val="2"/>
        <scheme val="minor"/>
      </rPr>
      <t xml:space="preserve"> Los indicadores de Media Superior incluyen la modalidad mixta a partir del ciclo 16-17; previo a ello sólo se considera la modalidad escolarizada para su cálculo.</t>
    </r>
  </si>
  <si>
    <t>ESTADÍSTICA DE FIN DE CICLO 2017-2018</t>
  </si>
  <si>
    <t>APROBACIÓN 2017-2018</t>
  </si>
  <si>
    <t>V 2.0</t>
  </si>
  <si>
    <t>ESTADISTICA DE INICIO 2018-2019 POR SOSTENIMIENTO</t>
  </si>
  <si>
    <t>MATRICULA</t>
  </si>
  <si>
    <t>EGRESADOS 2017-2018</t>
  </si>
  <si>
    <t>PERSONAL DOCENTE</t>
  </si>
  <si>
    <t>GPOS</t>
  </si>
  <si>
    <t>ESC</t>
  </si>
  <si>
    <t>B Á S I C A</t>
  </si>
  <si>
    <t>No aplica</t>
  </si>
  <si>
    <t>FED. TRANSFERIDO</t>
  </si>
  <si>
    <t>PARTICULAR</t>
  </si>
  <si>
    <t>MEDIA SUPERIOR</t>
  </si>
  <si>
    <t>ESCOLARIZADO</t>
  </si>
  <si>
    <t>AUTONOMO</t>
  </si>
  <si>
    <r>
      <t xml:space="preserve">NO ESCOLARIZADO Y MIXTO </t>
    </r>
    <r>
      <rPr>
        <b/>
        <vertAlign val="superscript"/>
        <sz val="8"/>
        <rFont val="Calibri"/>
        <family val="2"/>
        <scheme val="minor"/>
      </rPr>
      <t>1)</t>
    </r>
  </si>
  <si>
    <t>S U P E R I O R</t>
  </si>
  <si>
    <t>No disp.</t>
  </si>
  <si>
    <t xml:space="preserve"> </t>
  </si>
  <si>
    <t>NO ESCOLARIZADO Y MIXTO</t>
  </si>
  <si>
    <t>O T R A S    M O D A L I D A D E S</t>
  </si>
  <si>
    <t>INICIAL ESCOLARIZADA</t>
  </si>
  <si>
    <t>INICIAL NO ESCOLARIZADO</t>
  </si>
  <si>
    <t>INICIAL INDÍGENA</t>
  </si>
  <si>
    <r>
      <t xml:space="preserve">USAER </t>
    </r>
    <r>
      <rPr>
        <b/>
        <vertAlign val="superscript"/>
        <sz val="8"/>
        <rFont val="Calibri"/>
        <family val="2"/>
        <scheme val="minor"/>
      </rPr>
      <t>2)</t>
    </r>
  </si>
  <si>
    <t>CAP. TRABAJO</t>
  </si>
  <si>
    <t>OTROS SERVICIOS</t>
  </si>
  <si>
    <r>
      <t xml:space="preserve">EDUC. EXTRAESCOLAR </t>
    </r>
    <r>
      <rPr>
        <vertAlign val="superscript"/>
        <sz val="8"/>
        <rFont val="Calibri"/>
        <family val="2"/>
        <scheme val="minor"/>
      </rPr>
      <t>3)</t>
    </r>
  </si>
  <si>
    <r>
      <t xml:space="preserve">ICHEA </t>
    </r>
    <r>
      <rPr>
        <vertAlign val="superscript"/>
        <sz val="8"/>
        <rFont val="Calibri"/>
        <family val="2"/>
        <scheme val="minor"/>
      </rPr>
      <t xml:space="preserve"> 4)</t>
    </r>
  </si>
  <si>
    <r>
      <t xml:space="preserve">ATENCIÓN A NIÑOS MIGRANTES </t>
    </r>
    <r>
      <rPr>
        <vertAlign val="superscript"/>
        <sz val="8"/>
        <rFont val="Calibri"/>
        <family val="2"/>
        <scheme val="minor"/>
      </rPr>
      <t>5)</t>
    </r>
  </si>
  <si>
    <t>1)</t>
  </si>
  <si>
    <t>Incluye Sistema de Enseñanza Abierta (COBACH), escuelas de Preparatoria Abierta, UEMSTIS, UEMSTAyCM y particulares con servicio mixto y no escolarizado.</t>
  </si>
  <si>
    <t>2)</t>
  </si>
  <si>
    <t>Los alumnos que son atendidos por USAER, están considerados de igual forma en la matrícula de educación básica.</t>
  </si>
  <si>
    <t>3)</t>
  </si>
  <si>
    <t>Incluye CEDEX y Capacitación no formal para el trabajo. Egresados incluye alumnos certificados de Primaria y Secundaria.</t>
  </si>
  <si>
    <t>4)</t>
  </si>
  <si>
    <t>La matrícula corresponde al promedio mensual de alumnos atendidos. Egresados incluye alumnos certificados de Primaria y Secundaria.</t>
  </si>
  <si>
    <t>5)</t>
  </si>
  <si>
    <t>Egresados incluye alumnos certificados de Primaria y Secundaria.</t>
  </si>
  <si>
    <t>ESTADISTICA DE INICIO 2018-2019 POR SERVICIO</t>
  </si>
  <si>
    <t>BACHILLERATO GRAL. 2 AÑOS</t>
  </si>
  <si>
    <t>BACHILLERATO GRAL. 3 AÑOS</t>
  </si>
  <si>
    <t>BACHILLERATO TECNOLÓGICO</t>
  </si>
  <si>
    <t>PROFESIONAL TÉCNICO</t>
  </si>
  <si>
    <t>EDUCACIÓN NORMAL</t>
  </si>
  <si>
    <t>TECNICO SUPERIOR</t>
  </si>
  <si>
    <t>LICENCIATURA</t>
  </si>
  <si>
    <t>POSGRADO</t>
  </si>
  <si>
    <t>ESCOLARIZADA</t>
  </si>
  <si>
    <r>
      <t xml:space="preserve">USAER </t>
    </r>
    <r>
      <rPr>
        <vertAlign val="superscript"/>
        <sz val="8"/>
        <rFont val="Calibri"/>
        <family val="2"/>
        <scheme val="minor"/>
      </rPr>
      <t>2)</t>
    </r>
  </si>
  <si>
    <t>CAP. TRABAJO (Ciclo 17-18)</t>
  </si>
  <si>
    <t>OTROS SERVICIOS (2018)</t>
  </si>
  <si>
    <t>Escolarizada</t>
  </si>
  <si>
    <t>BOCOYNA</t>
  </si>
  <si>
    <t>NORMAL YERMO Y PARRES</t>
  </si>
  <si>
    <t>NUEVO CASAS GRANDES</t>
  </si>
  <si>
    <t>MADERA</t>
  </si>
  <si>
    <t>JUÁREZ</t>
  </si>
  <si>
    <t>Mixta</t>
  </si>
  <si>
    <t>HIDALGO DEL PARRAL</t>
  </si>
  <si>
    <t>GUADALUPE Y CALVO</t>
  </si>
  <si>
    <t>GUACHOCHI</t>
  </si>
  <si>
    <t>DELICIAS</t>
  </si>
  <si>
    <t>No Escolarizada</t>
  </si>
  <si>
    <t>CUAUHTÉMOC</t>
  </si>
  <si>
    <t>CHIHUAHUA</t>
  </si>
  <si>
    <t>CAMARGO</t>
  </si>
  <si>
    <t>UNIVERSIDAD PEDAGÓGICA NACIONAL DEL ESTADO DE CHIHUAHUA</t>
  </si>
  <si>
    <t>SAUCILLO</t>
  </si>
  <si>
    <t>NORMAL RURAL RICARDO FLORES MAGÓN</t>
  </si>
  <si>
    <t>NORMAL EXPERIMENTAL MIGUEL HIDALGO</t>
  </si>
  <si>
    <t>CENTRO DE INVESTIGACIÓN Y DOCENCIA</t>
  </si>
  <si>
    <t>INSTITUCIÓN BENEMÉRITA Y CENTENARIA ESCUELA NORMAL DEL ESTADO PROFESOR LUIS URÍAS BELDERRAIN</t>
  </si>
  <si>
    <t>CHÍNIPAS</t>
  </si>
  <si>
    <t>ESCUELA NORMAL SUPERIOR PROFR. JOSÉ E. MEDRANO R.</t>
  </si>
  <si>
    <t>CENTRO CHIHUAHUENSE DE ESTUDIOS DE POSGRADO</t>
  </si>
  <si>
    <t>ESCUELA</t>
  </si>
  <si>
    <t>SOSTENIMIENTO</t>
  </si>
  <si>
    <t>DOCENTES 2018-2019</t>
  </si>
  <si>
    <t>MATRICULA 2018-2019</t>
  </si>
  <si>
    <t>Inicio de ciclo 2018-2019</t>
  </si>
  <si>
    <t>ESTADÍSTICA DE ESCUELAS FORMADORAS Y ACTUALIZADORAS DE DOCENTES</t>
  </si>
  <si>
    <t>INFORMACIÓN BÁSICA DE EDUCACIÓN PRIMARIA GENERAL AL INICIO DEL CICLO ESCOLAR 2018-2019</t>
  </si>
  <si>
    <t>HOMBRES DE 1ro.</t>
  </si>
  <si>
    <t>MUJERES DE 1ro.</t>
  </si>
  <si>
    <t>PRIMERO</t>
  </si>
  <si>
    <t>SEGUNDO</t>
  </si>
  <si>
    <t>TERCERO</t>
  </si>
  <si>
    <t>CUARTO</t>
  </si>
  <si>
    <t>QUINTO</t>
  </si>
  <si>
    <t>SEXTO</t>
  </si>
  <si>
    <t>TOTAL ALUMNOS</t>
  </si>
  <si>
    <t>ALUMNOS EXTRANJEROS</t>
  </si>
  <si>
    <t>NIÑOS INDÍGENAS O HABLANTES DE LENGUA INDIGENA</t>
  </si>
  <si>
    <t>GRUPOS POR GRADO</t>
  </si>
  <si>
    <t>AULAS</t>
  </si>
  <si>
    <t>DIRECTIVO CON GPO</t>
  </si>
  <si>
    <t>DIRECTIVO SIN GPO</t>
  </si>
  <si>
    <t>SUBDIR. DE GESTIÓN ESCOLAR</t>
  </si>
  <si>
    <t>SUBDIRECTOR  ACADÉMICO</t>
  </si>
  <si>
    <t>DOCENTE</t>
  </si>
  <si>
    <t>DIRECTOR CON GRUPO MAS  DOCENTE POR GÉNERO</t>
  </si>
  <si>
    <t>DIRECTOR CON GRUPO MAS DOCENTES POR GRADO</t>
  </si>
  <si>
    <t>DOCENTE EDUC. FISICA</t>
  </si>
  <si>
    <t>DOCENTE ED. ARTISTICA</t>
  </si>
  <si>
    <t>DOCENTE ED. TECNOLOGICA</t>
  </si>
  <si>
    <t>DOCENTE IDIOMAS</t>
  </si>
  <si>
    <t>ADMINISTRATIVO</t>
  </si>
  <si>
    <t>TOTAL PERSONAL</t>
  </si>
  <si>
    <t>CLAVECCT</t>
  </si>
  <si>
    <t>TURNO</t>
  </si>
  <si>
    <t>TIPO DE ORGANIZACIÓN</t>
  </si>
  <si>
    <t>MUNICIPIO</t>
  </si>
  <si>
    <t>LOCALIDAD</t>
  </si>
  <si>
    <t>SECTOR</t>
  </si>
  <si>
    <t>ZONA</t>
  </si>
  <si>
    <t>REGION</t>
  </si>
  <si>
    <t>DOMICILIO</t>
  </si>
  <si>
    <t>COLONIA</t>
  </si>
  <si>
    <t>NVO. ING.</t>
  </si>
  <si>
    <t>REPETIDORES</t>
  </si>
  <si>
    <t>TOTAL_H</t>
  </si>
  <si>
    <t>TOTAL_M</t>
  </si>
  <si>
    <t>1°</t>
  </si>
  <si>
    <t>2°</t>
  </si>
  <si>
    <t>3°</t>
  </si>
  <si>
    <t>4°</t>
  </si>
  <si>
    <t>5°</t>
  </si>
  <si>
    <t>6°</t>
  </si>
  <si>
    <t>MAS DE UN GDO</t>
  </si>
  <si>
    <t>EXIS</t>
  </si>
  <si>
    <t>USO</t>
  </si>
  <si>
    <t>ADAP</t>
  </si>
  <si>
    <t>TOTAL DOCENTE</t>
  </si>
  <si>
    <t>MAS DE UN GRADO</t>
  </si>
  <si>
    <t>08DPR0184M</t>
  </si>
  <si>
    <t>CENTRO REGIONAL DE EDUC. INT. MORELOS</t>
  </si>
  <si>
    <t>MATUTINO</t>
  </si>
  <si>
    <t>PRIMARIA GENERAL FEDERAL TRANSFERIDO</t>
  </si>
  <si>
    <t>COMPLETA</t>
  </si>
  <si>
    <t>031  GUERRERO</t>
  </si>
  <si>
    <t>0076  PÁRAMO DE MORELOS</t>
  </si>
  <si>
    <t>003 CREEL</t>
  </si>
  <si>
    <t>PARAMO DE MORELOS</t>
  </si>
  <si>
    <t>08DPR0237A</t>
  </si>
  <si>
    <t>CENTRO REGIONAL DE EDUC. INT. IGNACIO ALLENDE</t>
  </si>
  <si>
    <t>034  IGNACIO ZARAGOZA</t>
  </si>
  <si>
    <t>0018  IGNACIO ALLENDE</t>
  </si>
  <si>
    <t>009 MADERA</t>
  </si>
  <si>
    <t>IGNACIO ALLENDE</t>
  </si>
  <si>
    <t>08DPR0239Z</t>
  </si>
  <si>
    <t>CENTRO REGIONAL DE EDUC. INT. MARTIRES DE CHIHUAHUA</t>
  </si>
  <si>
    <t>MULTIGRADO</t>
  </si>
  <si>
    <t>022  DR. BELISARIO DOMÍNGUEZ</t>
  </si>
  <si>
    <t>0014  SANTA MARÍA DE CUEVAS</t>
  </si>
  <si>
    <t>001 CHIHUAHUA</t>
  </si>
  <si>
    <t>SANTA MARIA DE CUEVAS</t>
  </si>
  <si>
    <t>08DPR0299N</t>
  </si>
  <si>
    <t>CENTRO REGIONAL DE EDUC. INT. ADOLFO LOPEZ MATEOS</t>
  </si>
  <si>
    <t>003  ALLENDE</t>
  </si>
  <si>
    <t>0086  PUEBLITO DE ALLENDE</t>
  </si>
  <si>
    <t>004 HIDALGO DEL PARRAL</t>
  </si>
  <si>
    <t>PUEBLITO DE ALLENDE</t>
  </si>
  <si>
    <t>08DPR0368T</t>
  </si>
  <si>
    <t>CENTRO REGIONAL DE EDUC. INT. PLAN DE IGUALA</t>
  </si>
  <si>
    <t>009  BOCOYNA</t>
  </si>
  <si>
    <t>0185  SISOGUICHI</t>
  </si>
  <si>
    <t>SISOGUICHI</t>
  </si>
  <si>
    <t>08DPR0380O</t>
  </si>
  <si>
    <t>CENTRO REGIONAL DE EDUC. INT. BENITO JUAREZ</t>
  </si>
  <si>
    <t>045  MEOQUI</t>
  </si>
  <si>
    <t>0019  NUEVO SAN LUCAS</t>
  </si>
  <si>
    <t>011 DELICIAS</t>
  </si>
  <si>
    <t>NIÑOS HEROES NUM.402</t>
  </si>
  <si>
    <t>08DPR0396P</t>
  </si>
  <si>
    <t>CENTRO REGIONAL DE EDUC. INT. AGUSTIN ESTRADA</t>
  </si>
  <si>
    <t>0001  VICENTE GUERRERO</t>
  </si>
  <si>
    <t>ABRAHAM GONZALEZ NUM.1</t>
  </si>
  <si>
    <t>CENTRO</t>
  </si>
  <si>
    <t>08DPR0438Y</t>
  </si>
  <si>
    <t>CENTRO REGIONAL DE EDUC. INT. GUADALUPE VICTORIA</t>
  </si>
  <si>
    <t>051  OCAMPO</t>
  </si>
  <si>
    <t>0010  BASASEACHI</t>
  </si>
  <si>
    <t>BASASEACHI</t>
  </si>
  <si>
    <t>08DPR0483K</t>
  </si>
  <si>
    <t>CENTRO REGIONAL DE EDUC. INT. JUAN MENDOZA</t>
  </si>
  <si>
    <t>056  ROSARIO</t>
  </si>
  <si>
    <t>0037  JUAN MENDOZA</t>
  </si>
  <si>
    <t>008 GUACHOCHI</t>
  </si>
  <si>
    <t>JUAN MENDOZA SN</t>
  </si>
  <si>
    <t>08DPR0515M</t>
  </si>
  <si>
    <t>CENTRO REGIONAL DE EDUC. INT. LEONOR HERNANDEZ DE ORNELAS</t>
  </si>
  <si>
    <t>061  SATEVÓ</t>
  </si>
  <si>
    <t>0073  SAN JOSÉ DEL SITIO</t>
  </si>
  <si>
    <t>SAN JOSE DEL SITIO</t>
  </si>
  <si>
    <t>08DPR0526S</t>
  </si>
  <si>
    <t>CENTRO REGIONAL DE EDUC. INT. EMILIANO ZAPATA</t>
  </si>
  <si>
    <t>062  SAUCILLO</t>
  </si>
  <si>
    <t>0015  EL INDIO</t>
  </si>
  <si>
    <t>EL INDIO</t>
  </si>
  <si>
    <t>08DPR0602H</t>
  </si>
  <si>
    <t>CENTRO REGIONAL DE EDUC. INT. JORGE BAROUSSE MORENO</t>
  </si>
  <si>
    <t>019  CHIHUAHUA</t>
  </si>
  <si>
    <t>0241  CIÉNEGA DE ORTÍZ (BOCA DE CIÉNEGA)</t>
  </si>
  <si>
    <t>CIENEGA DE ORTIZ</t>
  </si>
  <si>
    <t>08DPR0608B</t>
  </si>
  <si>
    <t>CENTRO REGIONAL DE EDUC. INT. LAZARO CARDENAS</t>
  </si>
  <si>
    <t>026  GRAN MORELOS</t>
  </si>
  <si>
    <t>0018  LA PAZ</t>
  </si>
  <si>
    <t>LA PAZ</t>
  </si>
  <si>
    <t>08DPR0636Y</t>
  </si>
  <si>
    <t>CENTRO REGIONAL DE EDUC. INT. ANGEL TRIAS</t>
  </si>
  <si>
    <t>024  SANTA ISABEL</t>
  </si>
  <si>
    <t>0001  SANTA ISABEL</t>
  </si>
  <si>
    <t>INDEPENDENCIA NUM.112</t>
  </si>
  <si>
    <t>OJO DE AGUA</t>
  </si>
  <si>
    <t>08DPR0644G</t>
  </si>
  <si>
    <t>CENTRO REGIONAL DE EDUC. INT. HEROE DE NACOZARI</t>
  </si>
  <si>
    <t>067  VALLE DE ZARAGOZA</t>
  </si>
  <si>
    <t>0012  COLONIA GALVÁN (RANCHO OCHO)</t>
  </si>
  <si>
    <t>COLONIA GALVAN RANCHO OCHO</t>
  </si>
  <si>
    <t>08DPR0656L</t>
  </si>
  <si>
    <t>CENTRO REGIONAL DE EDUC. INT. CULTURA CAMPESINA</t>
  </si>
  <si>
    <t>018  CUSIHUIRIACHI</t>
  </si>
  <si>
    <t>0019  COLONIA CUSI (OJO DE AGUA)</t>
  </si>
  <si>
    <t>005 CUAUHTEMOC</t>
  </si>
  <si>
    <t>08DPR0752O</t>
  </si>
  <si>
    <t>007  BALLEZA</t>
  </si>
  <si>
    <t>0532  SAN JUAN</t>
  </si>
  <si>
    <t>SAN JUAN</t>
  </si>
  <si>
    <t>08DPR0771C</t>
  </si>
  <si>
    <t>CENTRO REGIONAL DE EDUC. INT. ADOLFO RUIZ CORTINES</t>
  </si>
  <si>
    <t>048  NAMIQUIPA</t>
  </si>
  <si>
    <t>0002  ADOLFO RUIZ CORTÍNEZ (PROVIDENCIA)</t>
  </si>
  <si>
    <t>LOPEZ MATEO</t>
  </si>
  <si>
    <t>BARRIO COLONIA ADOLFO RUIZ CORTINES</t>
  </si>
  <si>
    <t>08DPR0787D</t>
  </si>
  <si>
    <t>CENTRO REGIONAL DE EDUC. INT. FORD 209</t>
  </si>
  <si>
    <t>053  PRAXEDIS G. GUERRERO</t>
  </si>
  <si>
    <t>0006  EL PORVENIR</t>
  </si>
  <si>
    <t>002 JUAREZ</t>
  </si>
  <si>
    <t>CARRETERA JUAREZ PORVENIR KM 80</t>
  </si>
  <si>
    <t>EL PORVENIR</t>
  </si>
  <si>
    <t>08DPR0899H</t>
  </si>
  <si>
    <t>039  LÓPEZ</t>
  </si>
  <si>
    <t>0028  SALÁICES</t>
  </si>
  <si>
    <t>SALAICES</t>
  </si>
  <si>
    <t>08DPR0987B</t>
  </si>
  <si>
    <t>CENTRO REGIONAL DE EDUC. INT. JOSE MARIA MORELOS</t>
  </si>
  <si>
    <t>013  CASAS GRANDES</t>
  </si>
  <si>
    <t>0014  GUADALUPE VICTORIA</t>
  </si>
  <si>
    <t>006 NUEVO CASAS GRANDES</t>
  </si>
  <si>
    <t>AVENIDA MIGUEL PEREA</t>
  </si>
  <si>
    <t>08DPR0993M</t>
  </si>
  <si>
    <t>CENTRO REGIONAL DE EDUC. INT. PEDRO HERNANDEZ ORTIZ</t>
  </si>
  <si>
    <t>035  JANOS</t>
  </si>
  <si>
    <t>0017  TRES ÁLAMOS</t>
  </si>
  <si>
    <t>VICENTE GUERRERO</t>
  </si>
  <si>
    <t>08DPR1006Q</t>
  </si>
  <si>
    <t>CENTRO REGIONAL DE EDUC. INT. DIEZ DE MAYO</t>
  </si>
  <si>
    <t>012  CARICHÍ</t>
  </si>
  <si>
    <t>0001  CARICHÍ</t>
  </si>
  <si>
    <t>SEGUNDA</t>
  </si>
  <si>
    <t>08DPR1099W</t>
  </si>
  <si>
    <t>CENTRO REGIONAL DE EDUC. INT. MARTIN LOPEZ</t>
  </si>
  <si>
    <t>0253  EL CHARCO</t>
  </si>
  <si>
    <t>EL CHARCO</t>
  </si>
  <si>
    <t>08DPR1144S</t>
  </si>
  <si>
    <t>CENTRO REGIONAL DE EDUC. INT. JOSE MA MORELOS Y PAVON</t>
  </si>
  <si>
    <t>057  SAN FRANCISCO DE BORJA</t>
  </si>
  <si>
    <t>0001  SAN FRANCISCO DE BORJA</t>
  </si>
  <si>
    <t>BELLAVISTA</t>
  </si>
  <si>
    <t>08DPR1284S</t>
  </si>
  <si>
    <t>0001  SAN FRANCISCO JAVIER DE SATEVÓ</t>
  </si>
  <si>
    <t>OJINAGA Y LIC. OSCAR ORNELAS SN</t>
  </si>
  <si>
    <t>EJIDO SATEVO</t>
  </si>
  <si>
    <t>08DPR1636E</t>
  </si>
  <si>
    <t>CENTRO REGIONAL DE EDUC. INT. IGNACIO ZARAGOZA</t>
  </si>
  <si>
    <t>0276  COLONIA NUEVO DELICIAS</t>
  </si>
  <si>
    <t>NUEVO DELICIAS</t>
  </si>
  <si>
    <t>08DPR1656S</t>
  </si>
  <si>
    <t>CENTRO REGIONAL DE EDUC. INT. AÑO INTERNACIONAL DEL NIÑO</t>
  </si>
  <si>
    <t>044  MATAMOROS</t>
  </si>
  <si>
    <t>0001  MARIANO MATAMOROS</t>
  </si>
  <si>
    <t>ACACIAS</t>
  </si>
  <si>
    <t>LAS FLORES</t>
  </si>
  <si>
    <t>08DPR1658Q</t>
  </si>
  <si>
    <t>CENTRO REGIONAL DE EDUC. INT. RAMON ENRIQUEZ</t>
  </si>
  <si>
    <t>0016  CIÉNEGA DE OJOS AZULES</t>
  </si>
  <si>
    <t>CIENEGA DE LOS OJOS AZULES</t>
  </si>
  <si>
    <t>08DPR1672J</t>
  </si>
  <si>
    <t>CENTRO REGIONAL DE EDUC. INT. CUITLAHUAC</t>
  </si>
  <si>
    <t>054  RIVA PALACIO</t>
  </si>
  <si>
    <t>0001  SAN ANDRÉS</t>
  </si>
  <si>
    <t>RIVA PALACIO</t>
  </si>
  <si>
    <t>08DPR1673I</t>
  </si>
  <si>
    <t>CENTRO REGIONAL DE EDUC. INT. MIGUEL AHUMADA</t>
  </si>
  <si>
    <t>038  JULIMES</t>
  </si>
  <si>
    <t>0028  HACIENDA HUMBOLDT (EJIDO JULIMES)</t>
  </si>
  <si>
    <t>HACIENDA HUMBOLDT A LAS ARENILLAS</t>
  </si>
  <si>
    <t>08DPR1708H</t>
  </si>
  <si>
    <t>002  ALDAMA</t>
  </si>
  <si>
    <t>0050  LA MESA</t>
  </si>
  <si>
    <t>BENITO JUAREZ NUM.711</t>
  </si>
  <si>
    <t>08DPR1857P</t>
  </si>
  <si>
    <t>CENTRO REGIONAL DE EDUC. INT. LEOPOLDO ENRIQUEZ ORDOÑEZ</t>
  </si>
  <si>
    <t>0280  COLONIA OCAMPO (HACIENDA EL TORREÓN)</t>
  </si>
  <si>
    <t>EJIDO OCAMPO</t>
  </si>
  <si>
    <t>08DPR2113F</t>
  </si>
  <si>
    <t>CENTRO REGIONAL DE EDUC. INT. PEDRO GARCIA CONDE</t>
  </si>
  <si>
    <t>006  BACHÍNIVA</t>
  </si>
  <si>
    <t>0001  BACHÍNIVA</t>
  </si>
  <si>
    <t>PRIMERO DE MAYO</t>
  </si>
  <si>
    <t>08DPR2264L</t>
  </si>
  <si>
    <t>CENTRO REGIONAL DE EDUC. INT. AGUSTIN MELGAR</t>
  </si>
  <si>
    <t>017  CUAUHTÉMOC</t>
  </si>
  <si>
    <t>0106  COLONIA OBREGÓN (RUBIO)</t>
  </si>
  <si>
    <t>ENCINILLAS</t>
  </si>
  <si>
    <t>MARGARITA MAZA DE JUAREZ</t>
  </si>
  <si>
    <t>08DPR2304W</t>
  </si>
  <si>
    <t>CENTRO REGIONAL DE EDUC. INT. PASCUAL OROZCO</t>
  </si>
  <si>
    <t>063  TEMÓSACHIC</t>
  </si>
  <si>
    <t>0001  TEMÓSACHIC</t>
  </si>
  <si>
    <t>VICENTE GUERRERO NUM.822</t>
  </si>
  <si>
    <t>BARRIO LA ESTACION</t>
  </si>
  <si>
    <t>08DPR2371U</t>
  </si>
  <si>
    <t>CENTRO REGIONAL DE EDUC. INT. CENTRO PILOTO PIRE</t>
  </si>
  <si>
    <t>0011  BUSTILLOS</t>
  </si>
  <si>
    <t>EJIDO FABELA</t>
  </si>
  <si>
    <t>08DPR2405U</t>
  </si>
  <si>
    <t>0003  LA JUNTA</t>
  </si>
  <si>
    <t>TALLERES NUM.123</t>
  </si>
  <si>
    <t>FERROCARRILERA</t>
  </si>
  <si>
    <t>08EPR0026W</t>
  </si>
  <si>
    <t>CENTRO REGIONAL DE EDUC. INT. JOSEFA ORTIZ DE DOMINGUEZ 2488</t>
  </si>
  <si>
    <t>PRIMARIA GENERAL ESTATAL</t>
  </si>
  <si>
    <t>019 GOBIERNO DEL ESTADO</t>
  </si>
  <si>
    <t>AVENIDA MORELOS NUM.13</t>
  </si>
  <si>
    <t>08EPR0096R</t>
  </si>
  <si>
    <t>CENTRO REGIONAL DE EDUC. INT. ADOLFO LOPEZ MATEOS 2387</t>
  </si>
  <si>
    <t>SAN RAFAEL</t>
  </si>
  <si>
    <t>08EPR0108F</t>
  </si>
  <si>
    <t>CENTRO REGIONAL DE EDUC. INT. EMILIANO ZAPATA 2388</t>
  </si>
  <si>
    <t>0069  SAN BERNABÉ</t>
  </si>
  <si>
    <t>SAN BERNABE</t>
  </si>
  <si>
    <t>08EPR0177B</t>
  </si>
  <si>
    <t>CENTRO REGIONAL DE EDUC. INT. JOSE MA MARI 2183</t>
  </si>
  <si>
    <t>0001  SAN LORENZO</t>
  </si>
  <si>
    <t>NICOLAS BRAVO NUM.63</t>
  </si>
  <si>
    <t>08EPR0178A</t>
  </si>
  <si>
    <t>CENTRO REGIONAL DE EDUC. INT. IGNACIO ZARAGOZA 2354</t>
  </si>
  <si>
    <t>0016  TUTUACA (SANTA BÁRBARA DE TUTUACA)</t>
  </si>
  <si>
    <t>AVENIDA SAN FRANCISCO NUM.100</t>
  </si>
  <si>
    <t>08EPR0182N</t>
  </si>
  <si>
    <t>CENTRO REGIONAL DE EDUC. INT. MIGUEL HIDALGO 2402</t>
  </si>
  <si>
    <t>023  GALEANA</t>
  </si>
  <si>
    <t>0005  COLONIA LEBARÓN</t>
  </si>
  <si>
    <t>MIGUEL HIDALGO NUM.301</t>
  </si>
  <si>
    <t>LEBARON</t>
  </si>
  <si>
    <t>08EPR0184L</t>
  </si>
  <si>
    <t>CENTRO REGIONAL DE EDUC. INT. MARIA CHAVEZ ARBALLO 2167</t>
  </si>
  <si>
    <t>CALLEJON LIBERTAD</t>
  </si>
  <si>
    <t>08EPR0192U</t>
  </si>
  <si>
    <t>CENTRO REGIONAL DE EDUC. INT. 12 DE OCTUBRE 2368</t>
  </si>
  <si>
    <t>16 DE SEPTIEMBRE Y 1 DE MAYO</t>
  </si>
  <si>
    <t>EL MIRADOR</t>
  </si>
  <si>
    <t>08EPR0211S</t>
  </si>
  <si>
    <t>CENTRO REGIONAL DE EDUC. INT. 20 DE NOVIEMBRE 2083</t>
  </si>
  <si>
    <t>0071  OROZCO (SAN ISIDRO PASCUAL OROZCO)</t>
  </si>
  <si>
    <t>ZARAGOZA SN</t>
  </si>
  <si>
    <t>08EPR0215O</t>
  </si>
  <si>
    <t>CENTRO REGIONAL DE EDUC. INT. SIMON AMAYA 2084</t>
  </si>
  <si>
    <t>0117  SANTO TOMÁS</t>
  </si>
  <si>
    <t>SANTO TOMAS</t>
  </si>
  <si>
    <t>08EPR0323W</t>
  </si>
  <si>
    <t>CENTRO REGIONAL DE EDUC. INT. SANTOS DEGOLLADO 2075</t>
  </si>
  <si>
    <t>043  MATACHÍ</t>
  </si>
  <si>
    <t>0001  MATACHÍ</t>
  </si>
  <si>
    <t>OCTAVA</t>
  </si>
  <si>
    <t>08EPR0349D</t>
  </si>
  <si>
    <t>CENTRO REGIONAL DE EDUC. INT. MANUEL DOBLADO 2077</t>
  </si>
  <si>
    <t>0001  NAMIQUIPA</t>
  </si>
  <si>
    <t>LOPEZ MATEOS NUM.3</t>
  </si>
  <si>
    <t>08EPR0386H</t>
  </si>
  <si>
    <t>CENTRO REGIONAL DE EDUC. INT. EMILIO CARRANZA 2111</t>
  </si>
  <si>
    <t>0001  VALLE DEL ROSARIO</t>
  </si>
  <si>
    <t>VALLE DEL ROSARIO</t>
  </si>
  <si>
    <t>08EPR0390U</t>
  </si>
  <si>
    <t>CENTRO REGIONAL DE EDUC. INT. JOSE MARIA LAFRAGUA 2181</t>
  </si>
  <si>
    <t>FRANCISCO I MADERO NUM.21</t>
  </si>
  <si>
    <t>08EPR0408C</t>
  </si>
  <si>
    <t>CENTRO REGIONAL DE EDUC. INT. MARIANO ESCOBEDO 2085</t>
  </si>
  <si>
    <t>HIDALGO NUM.302</t>
  </si>
  <si>
    <t>08EPR0486G</t>
  </si>
  <si>
    <t>CENTRO REGIONAL DE EDUC. INT. JOSE JOAQUIN FERNANDEZ DE LIZARDI 2329</t>
  </si>
  <si>
    <t>0061  EL TERRERO</t>
  </si>
  <si>
    <t>AVENIDA NIÑOS HEROES Y 3RA NUM.404</t>
  </si>
  <si>
    <t>08EPR0489D</t>
  </si>
  <si>
    <t>CENTRO REGIONAL DE EDUC. INT. BONIFACIA MIRAMONTES 2151</t>
  </si>
  <si>
    <t>0001  SAN NICOLÁS DE CARRETAS</t>
  </si>
  <si>
    <t>GRAN MORELOS</t>
  </si>
  <si>
    <t>08EPR0508B</t>
  </si>
  <si>
    <t>CENTRO REGIONAL DE EDUC. INT. MARIANO MATAMOROS 2106</t>
  </si>
  <si>
    <t>AVENIDA MARIANO MATAMOROS NUM.11</t>
  </si>
  <si>
    <t>08EPR0549B</t>
  </si>
  <si>
    <t>CENTRO REGIONAL DE EDUC. INT. NIÑOS HEROES 2094</t>
  </si>
  <si>
    <t>0075  YEPÓMERA</t>
  </si>
  <si>
    <t>JUAREZ SN</t>
  </si>
  <si>
    <t>08EPR0600I</t>
  </si>
  <si>
    <t>CENTRO REGIONAL DE EDUC. INT. MARTIRES DE CHAPULTEPEC 2401</t>
  </si>
  <si>
    <t>AVENIDA CUAUHTEMOC NUM.600</t>
  </si>
  <si>
    <t>08EPR0748A</t>
  </si>
  <si>
    <t>CENTRO REGIONAL DE EDUC. INT. EMILIANO ZAPATA 2698</t>
  </si>
  <si>
    <t>EL TERRERO</t>
  </si>
  <si>
    <t>INFORMACIÓN BÁSICA DE EDUCACIÓN PRIMARIA INDIGENA AL INICIO DEL CICLO ESCOLAR 2018-2019</t>
  </si>
  <si>
    <t>PROMOTORES</t>
  </si>
  <si>
    <t>DIRECTOR CON GRUPO + DOCENTES + PROMOTORES</t>
  </si>
  <si>
    <t>TELEFONO</t>
  </si>
  <si>
    <t>REING.</t>
  </si>
  <si>
    <t>08DCI0022P</t>
  </si>
  <si>
    <t>ERENDIRA</t>
  </si>
  <si>
    <t>PRIMARIA INDIGENA FEDERAL TRANSFERIDO</t>
  </si>
  <si>
    <t>027  GUACHOCHI</t>
  </si>
  <si>
    <t>0001  GUACHOCHI</t>
  </si>
  <si>
    <t xml:space="preserve"> 03</t>
  </si>
  <si>
    <t xml:space="preserve"> 005</t>
  </si>
  <si>
    <t>FELIPE ANGELES NUM.1</t>
  </si>
  <si>
    <t>01649 5430770</t>
  </si>
  <si>
    <t>08DCI0024N</t>
  </si>
  <si>
    <t>MIGUEL HIDALGO</t>
  </si>
  <si>
    <t>0701  SIQUIRICHI</t>
  </si>
  <si>
    <t xml:space="preserve"> 08</t>
  </si>
  <si>
    <t xml:space="preserve"> 033</t>
  </si>
  <si>
    <t>SIQUIRICHI</t>
  </si>
  <si>
    <t>08DCI0026L</t>
  </si>
  <si>
    <t>CUITLAHUAC</t>
  </si>
  <si>
    <t>0086  TÓNACHI</t>
  </si>
  <si>
    <t xml:space="preserve"> 006</t>
  </si>
  <si>
    <t>TONACHI</t>
  </si>
  <si>
    <t>08DCI0027K</t>
  </si>
  <si>
    <t>JOSE MARIA MORELOS Y PAVON</t>
  </si>
  <si>
    <t>0007  BACABUREACHI</t>
  </si>
  <si>
    <t xml:space="preserve"> 09</t>
  </si>
  <si>
    <t xml:space="preserve"> 026</t>
  </si>
  <si>
    <t>BACABUREACHI</t>
  </si>
  <si>
    <t>08DCI0028J</t>
  </si>
  <si>
    <t>JUSTO SIERRA</t>
  </si>
  <si>
    <t>065  URIQUE</t>
  </si>
  <si>
    <t>0042  SAN RAFAEL</t>
  </si>
  <si>
    <t xml:space="preserve"> 05</t>
  </si>
  <si>
    <t xml:space="preserve"> 015</t>
  </si>
  <si>
    <t>ESTADÍSTICA EDUCATIVA DE EDUCACIÓN SUPERIOR</t>
  </si>
  <si>
    <t>NUEVO INGRESO Y MATRÍCULA TOTAL DEL CICLO 2018-2019</t>
  </si>
  <si>
    <t>EGRESADOS Y TITULADOS DEL CICLO 2017-2018</t>
  </si>
  <si>
    <t>SUBSISTEMA</t>
  </si>
  <si>
    <t>(Todas)</t>
  </si>
  <si>
    <t>ÁREA DE ESTUDIO</t>
  </si>
  <si>
    <t>INSTITUCIÓN</t>
  </si>
  <si>
    <t>PROGRAMA</t>
  </si>
  <si>
    <t xml:space="preserve">TOTAL MATRÍCULA </t>
  </si>
  <si>
    <t xml:space="preserve">MATRÍCULA HOMBRES </t>
  </si>
  <si>
    <t xml:space="preserve">MATRÍCULA MUJERES </t>
  </si>
  <si>
    <t xml:space="preserve">TOTAL NUEVO INGRESO </t>
  </si>
  <si>
    <t xml:space="preserve">NUEVO INGRESO HOMBRES </t>
  </si>
  <si>
    <t xml:space="preserve">NUEVO INGRESO MUJERES </t>
  </si>
  <si>
    <t xml:space="preserve">TOTAL EGRESADOS </t>
  </si>
  <si>
    <t xml:space="preserve">EGRESADOS HOMBRES </t>
  </si>
  <si>
    <t xml:space="preserve">EGRESADOS MUJERES </t>
  </si>
  <si>
    <t xml:space="preserve">TOTAL TITULADOS  </t>
  </si>
  <si>
    <t xml:space="preserve">TITULADOS HOMBRES </t>
  </si>
  <si>
    <t xml:space="preserve">TITULADOS MUJERES </t>
  </si>
  <si>
    <t>ALLENDE</t>
  </si>
  <si>
    <t>CENTRO CULTURAL UNIVERSITARIO DE CIUDAD JUAREZ</t>
  </si>
  <si>
    <t>CENTRO CULTURAL UNIVERSITARIO DE VALLE DE ALLENDE</t>
  </si>
  <si>
    <t>LICENCIATURA EN ADMINISTRACIÓN DE EMPRESAS</t>
  </si>
  <si>
    <t>LICENCIATURA EN ARQUITECTURA</t>
  </si>
  <si>
    <t>LICENCIATURA EN CRIMINOLOGÍA</t>
  </si>
  <si>
    <t>LICENCIATURA EN DERECHO</t>
  </si>
  <si>
    <t>LICENCIATURA EN DISEÑO GRÁFICO</t>
  </si>
  <si>
    <t>LICENCIATURA EN GASTRONOMÍA</t>
  </si>
  <si>
    <t>LICENCIATURA EN INGENIERÍA INDUSTRIAL Y DE SISTEMAS</t>
  </si>
  <si>
    <t>LICENCIATURA EN PEDAGOGÍA</t>
  </si>
  <si>
    <t>LICENCIATURA EN PSICOLOGÍA INDUSTRIAL</t>
  </si>
  <si>
    <t>LICENCIATURA EN TRABAJO SOCIAL</t>
  </si>
  <si>
    <t>BALLEZA</t>
  </si>
  <si>
    <t>UNIVERSIDAD TECNOLOGICA DE PARRAL</t>
  </si>
  <si>
    <t>UNIVERSIDAD TECNOLOGICA DE PARRAL EXTENSION BALLEZA</t>
  </si>
  <si>
    <t>INGENIERÍA EN AGRICULTURA SUSTENTABLE Y PROTEGIDA</t>
  </si>
  <si>
    <t>INGENIERÍA EN GESTIÓN DE PROYECTOS</t>
  </si>
  <si>
    <t>TÉCNICO SUPERIOR UNIVERSITARIO</t>
  </si>
  <si>
    <t>TÉCNICO SUPERIOR UNIVERSITARIO EN ADMINISTRACIÓN ÁREA FORMULACIÓN Y EVALUACIÓN DE PROYECTOS</t>
  </si>
  <si>
    <t>TÉCNICO SUPERIOR UNIVERSITARIO EN ADMINISTRACIÓN Y EVALUACIÓN DE PROYECTOS</t>
  </si>
  <si>
    <t>TÉCNICO SUPERIOR UNIVERSITARIO EN AGRICULTURA SUSTENTABLE Y PROTEGIDA</t>
  </si>
  <si>
    <t>TÉCNICO SUPERIOR UNIVERSITARIO EN TECNOLOGÍAS DE LA INFORMACIÓN ÁREA INFRAESTRUCTURA DE REDES DIGITALES</t>
  </si>
  <si>
    <t>ESCUELA NORMAL SUPERIOR PROFR. JOSE E. MEDRANO R.</t>
  </si>
  <si>
    <t>MIXTA</t>
  </si>
  <si>
    <t>LICENCIATURA EN EDUCACIÓN SECUNDARIA CON ESPECIALIDAD EN ESPAÑOL</t>
  </si>
  <si>
    <t>LICENCIATURA EN EDUCACIÓN SECUNDARIA CON ESPECIALIDAD EN MATEMÁTICAS</t>
  </si>
  <si>
    <t>ESCUELA NORMAL PARTICULAR "YERMO Y PARRES"</t>
  </si>
  <si>
    <t>LICENCIATURA EN EDUCACIÓN PRIMARIA</t>
  </si>
  <si>
    <t>UNIVERSIDAD NOROESTE DE CHIHUAHUA CAMPUS SAN JUANITO</t>
  </si>
  <si>
    <t>LICENCIATURA EN NUTRIOLOGÍA</t>
  </si>
  <si>
    <t>UNIVERSIDAD PEDAGOGICA NACIONAL DEL ESTADO DE CHIHUAHUA</t>
  </si>
  <si>
    <t>UNIVERSIDAD PEDAGOGICA NACIONAL DEL ESTADO DE CHIHUAHUA CAMPUS CREEL</t>
  </si>
  <si>
    <t>LICENCIATURA EN EDUCACIÓN PRIMARIA PARA EL MEDIO INDÍGENA</t>
  </si>
  <si>
    <t>LICENCIATURA EN INTERVENCIÓN EDUCATIVA</t>
  </si>
  <si>
    <t>LICENCIATURA EN EDUCACIÓN INDÍGENA</t>
  </si>
  <si>
    <t xml:space="preserve">MAESTRÍA </t>
  </si>
  <si>
    <t>MAESTRÍA EN EDUCACIÓN BÁSICA</t>
  </si>
  <si>
    <t>CENTRO CULTURAL UNIVERSITARIO DE CD. CAMARGO</t>
  </si>
  <si>
    <t>UNIVERSIDAD AUTONOMA DE CHIHUAHUA</t>
  </si>
  <si>
    <t>FACULTAD DE CONTADURIA Y ADMINISTRACION EXTENSION CAMARGO UACH</t>
  </si>
  <si>
    <t>CONTADOR PÚBLICO</t>
  </si>
  <si>
    <t>MAESTRÍA EN ADMINISTRACIÓN PÚBLICA</t>
  </si>
  <si>
    <t>UNIVERSIDAD PEDAGOGICA NACIONAL DEL ESTADO DE CHIHUAHUA CAMPUS CAMARGO</t>
  </si>
  <si>
    <t>UNIVERSIDAD TECNOLOGICA DE CAMARGO</t>
  </si>
  <si>
    <t>INGENIERÍA EN DESARROLLO E INNOVACIÓN EMPRESARIAL</t>
  </si>
  <si>
    <t>INGENIERÍA EN MECATRÓNICA</t>
  </si>
  <si>
    <t>INGENIERÍA EN PROCESOS BIOALIMENTARIOS</t>
  </si>
  <si>
    <t>LICENCIATURA EN GESTIÓN Y DESARROLLO TURÍSTICO</t>
  </si>
  <si>
    <t>TÉCNICO SUPERIOR UNIVERSITARIO EN DESARROLLO DE NEGOCIOS ÁREA DE MERCADOTECNIA</t>
  </si>
  <si>
    <t>TÉCNICO SUPERIOR UNIVERSITARIO EN MANTENIMIENTO ÁREA INDUSTRIAL</t>
  </si>
  <si>
    <t>TÉCNICO SUPERIOR UNIVERSITARIO EN MECATRÓNICA</t>
  </si>
  <si>
    <t>TÉCNICO SUPERIOR UNIVERSITARIO EN PROCESOS ALIMENTARIOS</t>
  </si>
  <si>
    <t>TÉCNICO SUPERIOR UNIVERSITARIO EN TERAPIA FÍSICA ÁREA REHABILITACIÓN</t>
  </si>
  <si>
    <t>TÉCNICO SUPERIOR UNIVERSITARIO EN TURISMO ÁREA DESARROLLO DE PRODUCTOS  ALTERNATIVOS</t>
  </si>
  <si>
    <t>CASAS GRANDES</t>
  </si>
  <si>
    <t>UNIVERSIDAD TECNOLOGICA DE PAQUIME</t>
  </si>
  <si>
    <t>INGENIERÍA EN TECNOLOGÍAS DE LA INFORMACIÓN</t>
  </si>
  <si>
    <t>TÉCNICO SUPERIOR UNIVERSITARIO EN DESARROLLO DE NEGOCIOS</t>
  </si>
  <si>
    <t>TÉCNICO SUPERIOR UNIVERSITARIO EN TECNOLOGÍAS DE LA INFORMACIÓN Y COMUNICACIÓN ÁREA REDES Y TELECOMUNICACIONES</t>
  </si>
  <si>
    <t>MAESTRÍA EN DESARROLLO EDUCATIVO</t>
  </si>
  <si>
    <t>CENTRO CULTURAL UNIVERSITARIO</t>
  </si>
  <si>
    <t>CENTRO DE DESARROLLO DE ESTUDIOS SUPERIORES</t>
  </si>
  <si>
    <t>MAESTRÍA EN ALTA DIRECCIÓN EN CALIDAD Y COMPETENCIA LABORAL</t>
  </si>
  <si>
    <t>CENTRO DE EDUCACION SUPERIOR MILTON H. ERICKSON</t>
  </si>
  <si>
    <t>ESPECIALIDAD</t>
  </si>
  <si>
    <t>ESPECIALIDAD EN PSICOTERAPIA ERICKSONIANA</t>
  </si>
  <si>
    <t>MAESTRÍA EN PSICOTERAPIA ERICKSONIANA</t>
  </si>
  <si>
    <t>CENTRO DE ESPECIALIDADES EN DESARROLLO Y EDUCACION</t>
  </si>
  <si>
    <t>MAESTRÍA EN REHABILITACIÓN DE PERSONAS CON ALTERACIONES DEL LENGUAJE Y LA AUDICIÓN</t>
  </si>
  <si>
    <t>MAESTRÍA EN TERAPIA DE JUEGO APLICADA A PROBLEMAS EMOCIONALES Y CONDUCTA</t>
  </si>
  <si>
    <t>CENTRO DE ESTUDIOS SUPERIORES DEL NORTE</t>
  </si>
  <si>
    <t>LICENCIATURA EN PSICOLOGÍA INFANTIL</t>
  </si>
  <si>
    <t>LICENCIATURA EN PSICOLOGÍA ORGANIZACIONAL</t>
  </si>
  <si>
    <t>LICENCIATURA EN CONTADURÍA PÚBLICA</t>
  </si>
  <si>
    <t>MAESTRÍA EN DERECHO CONSTITUCIONAL Y AMPARO</t>
  </si>
  <si>
    <t>MAESTRÍA EN DERECHO ECONÓMICO</t>
  </si>
  <si>
    <t>CENTRO DE ESTUDIOS SUPERIORES IGNACIO ALLENDE</t>
  </si>
  <si>
    <t>CENTRO DE ESTUDIOS UNIVERSITARIOS UNIVER CHIHUAHUA</t>
  </si>
  <si>
    <t>LICENCIATURA EN CIENCIAS DE LA COMUNICACIÓN</t>
  </si>
  <si>
    <t>LICENCIATURA EN COMERCIO INTERNACIONAL Y ADUANAS</t>
  </si>
  <si>
    <t>LICENCIATURA EN RELACIONES INDUSTRIALES</t>
  </si>
  <si>
    <t>CENTRO DE INVESTIGACION EN MATERIALES AVANZADOS,S.C.</t>
  </si>
  <si>
    <t>DOCTORADO</t>
  </si>
  <si>
    <t>DOCTORADO EN CIENCIA DE MATERIALES</t>
  </si>
  <si>
    <t>DOCTORADO EN CIENCIA Y TECNOLOGÍA AMBIENTAL</t>
  </si>
  <si>
    <t>DOCTORADO EN NANOTECNOLOGÍA</t>
  </si>
  <si>
    <t>MAESTRÍA EN CIENCIA DE MATERIALES</t>
  </si>
  <si>
    <t>MAESTRÍA EN CIENCIA Y TECNOLOGÍA AMBIENTAL</t>
  </si>
  <si>
    <t>CENTRO DE INVESTIGACION Y DOCENCIA</t>
  </si>
  <si>
    <t>DOCTORADO EN CIENCIAS DE LA EDUCACIÓN</t>
  </si>
  <si>
    <t>MAESTRÍA EN EDUCACIÓN EN INVESTIGACIÓN EDUCATIVA</t>
  </si>
  <si>
    <t>CENTRO DE POSGRADO Y CAPACITACION MUNDO NUEVO PARRAL</t>
  </si>
  <si>
    <t>CENTRO DE POSGRADO Y CAPACITACION MUNDO NUEVO</t>
  </si>
  <si>
    <t>DOCTORADO EN EDUCACIÓN Y FORMACIÓN POR COMPETENCIA</t>
  </si>
  <si>
    <t>MAESTRÍA EN EDUCACIÓN</t>
  </si>
  <si>
    <t>CENTRO ESTUDIOS SUPERIORES ELIZABETH SETON</t>
  </si>
  <si>
    <t>LICENCIATURA EN CIENCIAS DE LA EDUCACIÓN</t>
  </si>
  <si>
    <t>CENTRO REGIONAL DE ESTUDIOS SUPERIORES PALMORE</t>
  </si>
  <si>
    <t>INGENIERÍA EN MULTIMEDIA</t>
  </si>
  <si>
    <t>LICENCIATURA EN ARTES VISUALES</t>
  </si>
  <si>
    <t>CENTRO UNIVERSITARIO DE CHIHUAHUA</t>
  </si>
  <si>
    <t>TRONCO COMÚN</t>
  </si>
  <si>
    <t>CLAUSTRO UNIVERSITARIO DE CHIHUAHUA</t>
  </si>
  <si>
    <t>ESPECIALIDAD EN CRIMINALISTICA Y TÉCNICAS PERICIALES</t>
  </si>
  <si>
    <t>ESPECIALIDAD EN PSICOLOGÍA CLÍNICA</t>
  </si>
  <si>
    <t>ESPECIALIDAD EN SISTEMA PENAL ACUSATORIO</t>
  </si>
  <si>
    <t>INGENIERÍA EN LOGÍSTICA</t>
  </si>
  <si>
    <t>LICENCIATURA EN COMUNICACIÓN COLECTIVA Y PERIODISMO</t>
  </si>
  <si>
    <t>LICENCIATURA EN DERECHO ECONÓMICO Y CORPORATIVO</t>
  </si>
  <si>
    <t>LICENCIATURA EN EDUCACIÓN ESPECIAL Y REHABILITACIÓN</t>
  </si>
  <si>
    <t>LICENCIATURA EN PSICOLOGÍA</t>
  </si>
  <si>
    <t>LICENCIATURA EN PSICOLOGÍA CRIMINOLÓGICA</t>
  </si>
  <si>
    <t>LICENCIATURA EN PSICOPEDAGOGÍA</t>
  </si>
  <si>
    <t>MAESTRÍA EN PSICOLOGÍA CRIMINAL</t>
  </si>
  <si>
    <t>MAESTRÍA EN PSICOLOGÍA DEL TRABAJO</t>
  </si>
  <si>
    <t>COLEGIO NUEVA VIZCAYA</t>
  </si>
  <si>
    <t>LICENCIATURA EN ECONOMÍA EMPRESARIAL</t>
  </si>
  <si>
    <t>MAESTRÍA EN DIRECCIÓN Y GESTIÓN EMPRESARIAL</t>
  </si>
  <si>
    <t>CONSERVATORIO DE MUSICA DE CHIHUAHUA</t>
  </si>
  <si>
    <t>LICENCIATURA EN CANTO</t>
  </si>
  <si>
    <t>LICENCIATURA EN COMPOSICIÓN MUSICAL</t>
  </si>
  <si>
    <t>LICENCIATURA EN MÚSICA</t>
  </si>
  <si>
    <t>LICENCIATURA EN MÚSICO INSTRUMENTISTA CON OPCIÓN EN CLARINETE</t>
  </si>
  <si>
    <t>LICENCIATURA EN MÚSICO INSTRUMENTISTA CON OPCIÓN EN CONTRABAJO</t>
  </si>
  <si>
    <t>LICENCIATURA EN MÚSICO INSTRUMENTISTA CON OPCIÓN EN GUITARRA</t>
  </si>
  <si>
    <t>LICENCIATURA EN MÚSICO INSTRUMENTISTA CON OPCIÓN EN PIANO</t>
  </si>
  <si>
    <t>LICENCIATURA EN MÚSICO INSTRUMENTISTA CON OPCIÓN EN VIOLÍN</t>
  </si>
  <si>
    <t>LICENCIATURA EN MÚSICO INSTRUMENTISTA CON OPCIÓN EN VIOLONCHELO</t>
  </si>
  <si>
    <t>LICENCIATURA EN MÚSICO INSTRUMENTISTA CON OPCIÓN OBOE</t>
  </si>
  <si>
    <t>CORPORATIVO UNIVERSITARIO DE ARQUITECTURA A.C. UACH</t>
  </si>
  <si>
    <t>ARQUITECTO</t>
  </si>
  <si>
    <t>ELPAC UNIVERSIDAD DE CIENCIAS DEL COMPORTAMIENTO</t>
  </si>
  <si>
    <t>ESC DE PSICOLOGIA Y PEDAGOGIA SIGMUND FREUD UACH</t>
  </si>
  <si>
    <t>ESCUELA DE ANTROPOLOGIA E HISTORIA DEL NORTE DE MEXICO</t>
  </si>
  <si>
    <t>LICENCIATURA EN ANTROPOLOGÍA</t>
  </si>
  <si>
    <t>LICENCIATURA EN ANTROPOLOGÍA FÍSICA</t>
  </si>
  <si>
    <t>LICENCIATURA EN ANTROPOLOGÍA SOCIAL</t>
  </si>
  <si>
    <t>LICENCIATURA EN ARQUEOLOGÍA</t>
  </si>
  <si>
    <t>LICENCIATURA EN LINGÜÍSTICA ANTROPOLÓGICA</t>
  </si>
  <si>
    <t>MAESTRÍA EN ANTROPOLOGÍA FÍSICA</t>
  </si>
  <si>
    <t>MAESTRÍA EN ANTROPOLOGÍA SOCIAL</t>
  </si>
  <si>
    <t>ESCUELA DE TRABAJO SOCIAL GUADALUPE S. DE ARAIZA</t>
  </si>
  <si>
    <t>PROFESIONAL ASOCIADO EN GERONTOLOGÍA</t>
  </si>
  <si>
    <t>ESCUELA ESTATAL DE POLICIA</t>
  </si>
  <si>
    <t>LICENCIATURA EN CRIMINOLOGÍA Y POLÍTICA CRIMINAL</t>
  </si>
  <si>
    <t>LICENCIATURA EN PROCURACIÓN DE JUSTICIA</t>
  </si>
  <si>
    <t>INGENIERÍA EN TRÁFICO</t>
  </si>
  <si>
    <t>MAESTRÍA EN GESTIÓN DE SISTEMAS DE SEGURIDAD PÚBLICA</t>
  </si>
  <si>
    <t>MAESTRÍA EN SEGURIDAD CIUDADANA</t>
  </si>
  <si>
    <t>MAESTRÍA EN DERECHOS HUMANOS Y PERSPECTIVA DE GÉNERO</t>
  </si>
  <si>
    <t>ESCUELA LIBRE DE PSICOLOGIA A.C. UACH</t>
  </si>
  <si>
    <t>MAESTRÍA EN PSICOLOGÍA CLÍNICA Y DE LA SALUD</t>
  </si>
  <si>
    <t>MAESTRÍA EN PSICOLOGÍA SOCIAL</t>
  </si>
  <si>
    <t>LICENCIATURA EN EDUCACIÓN SECUNDARIA CON ESPECIALIDAD EN BIOLOGÍA</t>
  </si>
  <si>
    <t>LICENCIATURA EN EDUCACIÓN SECUNDARIA CON ESPECIALIDAD EN FÍSICA</t>
  </si>
  <si>
    <t>LICENCIATURA EN EDUCACIÓN SECUNDARIA CON ESPECIALIDAD EN FORMACIÓN CÍVICA Y ÉTICA</t>
  </si>
  <si>
    <t>LICENCIATURA EN EDUCACIÓN SECUNDARIA CON ESPECIALIDAD EN GEOGRAFÍA</t>
  </si>
  <si>
    <t>LICENCIATURA EN EDUCACIÓN SECUNDARIA CON ESPECIALIDAD EN HISTORIA</t>
  </si>
  <si>
    <t>LICENCIATURA EN EDUCACIÓN SECUNDARIA CON ESPECIALIDAD EN LENGUA EXTRANJERA (INGLÉS)</t>
  </si>
  <si>
    <t>LICENCIATURA EN EDUCACIÓN SECUNDARIA CON ESPECIALIDAD EN QUÍMICA</t>
  </si>
  <si>
    <t>LICENCIATURA EN EDUCACIÓN SECUNDARIA CON ESPECIALIDAD EN TELESECUNDARIA</t>
  </si>
  <si>
    <t>ESCUELA SUPERIOR DE COMUNICACION GRAFICA UACH</t>
  </si>
  <si>
    <t>LICENCIATURA EN COMUNICACIÓN GRÁFICA</t>
  </si>
  <si>
    <t>TRONCO COMÚN EN DISEÑO</t>
  </si>
  <si>
    <t>MAESTRÍA EN DISEÑO INTEGRAL</t>
  </si>
  <si>
    <t>ESTUDIOS SUPERIORES DE CHIHUAHUA</t>
  </si>
  <si>
    <t>ESTUDIOS SUPERIORES DE LA COMUNICACION</t>
  </si>
  <si>
    <t>LICENCIATURA EN DISEÑO DE LA COMUNICACIÓN GRÁFICA</t>
  </si>
  <si>
    <t>ESTUDIOS UNIVERSITARIOS JERUEL</t>
  </si>
  <si>
    <t>INSTITUCION BENEMERITA Y CENTENARIA ESCUELA NORMAL DEL ESTADO DE CHIHUAHUA PFR.LUIS URIAS BELDERRAIN</t>
  </si>
  <si>
    <t>INSTITUCIÓN BENEMÉRITA Y CENTENARIA ESCUELA NORMAL DEL ESTADO DE CHIHUAHUA PROFESOR LUIS URÍAS BELDERRÁIN</t>
  </si>
  <si>
    <t>LICENCIATURA EN EDUCACIÓN ESPECIAL EN EL ÁREA DE ATENCIÓN INTELECTUAL</t>
  </si>
  <si>
    <t>LICENCIATURA EN EDUCACIÓN PREESCOLAR</t>
  </si>
  <si>
    <t>INSTITUTO AGUSTIN PALACIOS ESCUDERO</t>
  </si>
  <si>
    <t>MAESTRÍA EN DESARROLLO HUMANO Y VALORES</t>
  </si>
  <si>
    <t>MAESTRÍA EN PSICOTERAPIA BREVE SISTÉMICA</t>
  </si>
  <si>
    <t>INSTITUTO DE CONSTELACIONES FAMILIARES DE CHIHUAHUA</t>
  </si>
  <si>
    <t>MAESTRÍA EN CONSTELACIONES FAMILIARES</t>
  </si>
  <si>
    <t>INSTITUTO DE DISEÑO Y ALTA COSTURA</t>
  </si>
  <si>
    <t>LICENCIATURA EN DISEÑO DE MODAS</t>
  </si>
  <si>
    <t>INSTITUTO DE ESTUDIOS AVANZADOS SYSCOM</t>
  </si>
  <si>
    <t>MAESTRÍA EN GESTIÓN DE NEGOCIOS</t>
  </si>
  <si>
    <t>INSTITUTO DE ESTUDIOS SUPERIORES DE CHIHUAHUA A C</t>
  </si>
  <si>
    <t>LICENCIATURA EN SISTEMAS COMPUTACIONALES</t>
  </si>
  <si>
    <t>INSTITUTO DE ESTUDIOS SUPERIORES Y DE LAS ARTES DE MEXICO</t>
  </si>
  <si>
    <t>LICENCIATURA EN DANZA FOLKLÓRICA MEXICANA Y ARTES ESCÉNICAS</t>
  </si>
  <si>
    <t>INSTITUTO DE ESTUDIOS SUPERIORES Y FORMACION HUMANA</t>
  </si>
  <si>
    <t>MAESTRÍA EN PSICOTERAPIA CLÍNICA</t>
  </si>
  <si>
    <t>MAESTRÍA EN PSICOTERAPIA EN NIÑOS Y ADOLESCENTES</t>
  </si>
  <si>
    <t>INSTITUTO DE FORMACION Y ACTUALIZACION JUDICIAL</t>
  </si>
  <si>
    <t>DOCTORADO EN DERECHO JUDICIAL</t>
  </si>
  <si>
    <t>ESPECIALIDAD EN GESTION DE CONFLICTOS Y MEDIACION PARA LA CERTIFICACION DE FACILITADORES PRIVADOS</t>
  </si>
  <si>
    <t>ESPECIALIDAD EN SISTEMA PENAL Y ACUSATORIO</t>
  </si>
  <si>
    <t>MAESTRÍA EN DERECHO CIVIL Y MERCANTIL JUDICIAL</t>
  </si>
  <si>
    <t>MAESTRÍA EN DERECHO PENAL JUDICIAL</t>
  </si>
  <si>
    <t>INSTITUTO DE PEDAGOGIA CRITICA</t>
  </si>
  <si>
    <t>DOCTORADO EN PEDAGOGÍA CRÍTICA</t>
  </si>
  <si>
    <t>MAESTRÍA EN PEDAGOGÍA</t>
  </si>
  <si>
    <t>INSTITUTO DE PSICOLOGIA FORENSE</t>
  </si>
  <si>
    <t>ESPECIALIDAD EN PERITAJE DE LA CONDUCTA DELICTIVA</t>
  </si>
  <si>
    <t>INSTITUTO GASTRONOMICO L'ECOLE DU CHEF</t>
  </si>
  <si>
    <t>INSTITUTO HUMANISTA DE SINALOA, CAMPUS CHIHUAHUA</t>
  </si>
  <si>
    <t>DOCTORADO EN EDUCACIÓN HUMANISTA</t>
  </si>
  <si>
    <t>DOCTORADO EN PSICOTERAPIA HUMANISTA</t>
  </si>
  <si>
    <t>MAESTRÍA EN EDUCACIÓN HUMANISTA</t>
  </si>
  <si>
    <t>MAESTRÍA EN PSICOTERAPIA HUMANISTA</t>
  </si>
  <si>
    <t>INSTITUTO INTERDISCIPLINARIO DE ESTUDIOS EDUCATIVOS Y ORGANIZACIONALES</t>
  </si>
  <si>
    <t>MAESTRÍA EN DOCENCIA</t>
  </si>
  <si>
    <t>MAESTRÍA EN PSICOLOGÍA EDUCATIVA</t>
  </si>
  <si>
    <t>INSTITUTO INTERNACIONAL DE PERIODISMO Y COMUNICACION POLITICA</t>
  </si>
  <si>
    <t>LICENCIATURA EN PERIODISMO EN MEDIOS IMPRESOS</t>
  </si>
  <si>
    <t>TRONCO COMÚN EN COMUNICACIÓN</t>
  </si>
  <si>
    <t>INSTITUTO JOSE DAVID A.C.</t>
  </si>
  <si>
    <t>LICENCIATURA EN COMUNICACIÓN HUMANA</t>
  </si>
  <si>
    <t>INSTITUTO REGIONAL DE ESTUDIOS DE LA FAMILIA</t>
  </si>
  <si>
    <t>DOCTORADO EN PSICOTERAPIA FAMILIAR Y DE PAREJA</t>
  </si>
  <si>
    <t>MAESTRÍA EN TERAPIA FAMILIAR SISTÉMICA</t>
  </si>
  <si>
    <t>INSTITUTO SUPERIOR DE ARQUITECTURA Y DISEÑO UACH</t>
  </si>
  <si>
    <t>LICENCIATURA EN DISEÑO</t>
  </si>
  <si>
    <t>MAESTRÍA EN DISEÑO ARQUITECTÓNICO AVANZADO</t>
  </si>
  <si>
    <t>INSTITUTO SUPERIOR DE ARTES GASTRONOMICAS</t>
  </si>
  <si>
    <t>LICENCIATURA EN GASTRONOMÍA, CHEF</t>
  </si>
  <si>
    <t>INSTITUTO SUPERIOR LIVACIC</t>
  </si>
  <si>
    <t>LICENCIATURA EN ESTRATEGIAS DE ENSEÑANZA BILINGUE</t>
  </si>
  <si>
    <t>PROFESIONAL ASOCIADO EN ESTRATEGIAS DE ENSEÑANZA</t>
  </si>
  <si>
    <t>INSTITUTO TECNOLOGICO DE CHIHUAHUA</t>
  </si>
  <si>
    <t>DOCTORADO EN ELECTRÓNICA</t>
  </si>
  <si>
    <t>INGENIERÍA ELÉCTRICA</t>
  </si>
  <si>
    <t>INGENIERÍA ELECTRÓNICA</t>
  </si>
  <si>
    <t>INGENIERÍA EN ELECTROMECÁNICA</t>
  </si>
  <si>
    <t>INGENIERÍA EN MATERIALES</t>
  </si>
  <si>
    <t>INGENIERÍA INDUSTRIAL</t>
  </si>
  <si>
    <t>INGENIERÍA MECÁNICA</t>
  </si>
  <si>
    <t>INGENIERÍA QUÍMICA</t>
  </si>
  <si>
    <t>LICENCIATURA EN ADMINISTRACIÓN</t>
  </si>
  <si>
    <t>MAESTRÍA EN ADMINISTRACIÓN</t>
  </si>
  <si>
    <t>MAESTRÍA EN CIENCIAS EN INGENIERÍA ELECTRÓNICA</t>
  </si>
  <si>
    <t>MAESTRÍA EN MECATRÓNICA</t>
  </si>
  <si>
    <t>MAESTRÍA EN SISTEMAS DE MANUFACTURAS</t>
  </si>
  <si>
    <t>INSTITUTO TECNOLOGICO DE CHIHUAHUA II</t>
  </si>
  <si>
    <t>ARQUITECTURA</t>
  </si>
  <si>
    <t>INGENIERÍA EN DISEÑO INDUSTRIAL</t>
  </si>
  <si>
    <t>INGENIERÍA EN GESTIÓN EMPRESARIAL</t>
  </si>
  <si>
    <t>INGENIERÍA EN INFORMÁTICA</t>
  </si>
  <si>
    <t>INGENIERÍA EN SISTEMAS COMPUTACIONALES</t>
  </si>
  <si>
    <t>LICENCIATURA EN INFORMÁTICA</t>
  </si>
  <si>
    <t>MAESTRÍA EN INGENIERÍA INDUSTRIAL</t>
  </si>
  <si>
    <t>MAESTRÍA EN SISTEMAS COMPUTACIONALES</t>
  </si>
  <si>
    <t>INSTITUTO TECNOLOGICO DE LA CONSTRUCCION</t>
  </si>
  <si>
    <t>MAESTRÍA EN ADMINISTRACIÓN DE LA CONSTRUCCIÓN</t>
  </si>
  <si>
    <t>INSTITUTO UNIVERSITARIO DE CIENCIAS Y HUMANIDADES</t>
  </si>
  <si>
    <t>ISTHMUS NORTE ESCUELA DE ARQUITECTURA Y DISEÑO DE AMERICA LATINA Y EL CARIBE</t>
  </si>
  <si>
    <t>ITESM CAMPUS CHIHUAHUA</t>
  </si>
  <si>
    <t>INGENIERÍA BIOMÉDICO</t>
  </si>
  <si>
    <t>INGENIERÍA CIVIL</t>
  </si>
  <si>
    <t>INGENIERÍA EN BIOTECNOLOGÍA</t>
  </si>
  <si>
    <t>INGENIERÍA EN TECNOLOGÍAS DE INFORMACIÓN Y COMUNICACIONES</t>
  </si>
  <si>
    <t>INGENIERÍA INDUSTRIAL Y DE SISTEMAS</t>
  </si>
  <si>
    <t>INGENIERÍA MECÁNICO ADMINISTRADOR</t>
  </si>
  <si>
    <t>LICENCIATURA EN ADMINISTRACIÓN FINANCIERA</t>
  </si>
  <si>
    <t>LICENCIATURA EN COMERCIO INTERNACIONAL</t>
  </si>
  <si>
    <t>LICENCIATURA EN COMUNICACIÓN Y MEDIOS DIGITALES</t>
  </si>
  <si>
    <t>LICENCIATURA EN CREACIÓN Y DESARROLLO DE EMPRESAS</t>
  </si>
  <si>
    <t>LICENCIATURA EN DISEÑO INDUSTRIAL</t>
  </si>
  <si>
    <t>LICENCIATURA EN MERCADOTECNIA</t>
  </si>
  <si>
    <t>LICENCIATURA EN MERCADOTECNIA Y COMUNICACIÓN</t>
  </si>
  <si>
    <t>LICENCIATURA EN RELACIONES INTERNACIONALES</t>
  </si>
  <si>
    <t>MÉDICO CIRUJANO</t>
  </si>
  <si>
    <t>FACULTAD DE ARTES UACH</t>
  </si>
  <si>
    <t>LICENCIATURA EN ARTES PLÁSTICAS</t>
  </si>
  <si>
    <t>LICENCIATURA EN DANZA</t>
  </si>
  <si>
    <t>LICENCIATURA EN TEATRO</t>
  </si>
  <si>
    <t>MAESTRÍA EN ARTES</t>
  </si>
  <si>
    <t>FACULTAD DE CIENCIAS AGROTECNOLOGICAS UACH</t>
  </si>
  <si>
    <t>INGENIERÍA EN DESARROLLO TERRITORIAL</t>
  </si>
  <si>
    <t>INGENIERÍA EN GESTIÓN DE LA INNOVACIÓN TECNOLÓGICA</t>
  </si>
  <si>
    <t>INGENIERÍA EN PRODUCCIÓN Y COMERCIALIZACIÓN HORTÍCOLA</t>
  </si>
  <si>
    <t>INGENIERO HORTICULTOR</t>
  </si>
  <si>
    <t>LICENCIATURA EN ADMINISTRACIÓN AGROTECNOLÓGICA</t>
  </si>
  <si>
    <t>MAESTRÍA EN CIENCIAS DE LA PRODUCTIVIDAD FRUTÍCOLA</t>
  </si>
  <si>
    <t>FACULTAD DE CIENCIAS DE LA CULTURA FISICA</t>
  </si>
  <si>
    <t>DOCTORADO EN CIENCIAS DE LA CULTURA FÍSICA</t>
  </si>
  <si>
    <t>LICENCIATURA EN EDUCACIÓN FÍSICA</t>
  </si>
  <si>
    <t>LICENCIATURA EN MOTRICIDAD HUMANA</t>
  </si>
  <si>
    <t>MAESTRÍA EN CIENCIAS DEL DEPORTE</t>
  </si>
  <si>
    <t>MAESTRÍA PROFESIONAL EN ADMINISTRACIÓN DE LA EDUCACIÓN FÍSICA, EL DEPORTE Y LA RECREACIÓN</t>
  </si>
  <si>
    <t>MAESTRÍA PROFESIONAL EN ATENCIÓN A POBLACIONES ESPECIALES A TRAVÉS DEL MOVIMIENTO</t>
  </si>
  <si>
    <t>MAESTRÍA PROFESIONAL EN PSICOMOTRICIDAD</t>
  </si>
  <si>
    <t>FACULTAD DE CIENCIAS POLITICAS Y SOCIALES EXTENSION CHIHUAHUA UACH</t>
  </si>
  <si>
    <t>MAESTRÍA EN CIENCIAS DE LA COMUNICACIÓN</t>
  </si>
  <si>
    <t>FACULTAD DE CIENCIAS QUIMICAS UACH</t>
  </si>
  <si>
    <t>DOCTORADO EN CIENCIAS</t>
  </si>
  <si>
    <t>INGENIERÍA QUÍMICO</t>
  </si>
  <si>
    <t>QUÍMICO</t>
  </si>
  <si>
    <t>QUÍMICO BACTERIÓLOGO Y PARASITÓLOGO</t>
  </si>
  <si>
    <t>MAESTRÍA EN CIENCIAS EN BIOTECNOLOGÍA</t>
  </si>
  <si>
    <t>MAESTRÍA EN CIENCIAS EN CIENCIA Y TECNOLOGÍA DE ALIMENTOS</t>
  </si>
  <si>
    <t>MAESTRÍA EN CIENCIAS EN QUÍMICA</t>
  </si>
  <si>
    <t>FACULTAD DE CONTADURIA Y ADMINISTRACION UACH</t>
  </si>
  <si>
    <t>DOCTORADO EN ADMINISTRACIÓN</t>
  </si>
  <si>
    <t>LICENCIATURA EN ADMINISTRACIÓN DE TECNOLOGÍAS DE LA INFORMACIÓN Y COMUNICACIONES</t>
  </si>
  <si>
    <t>LICENCIATURA EN ADMINISTRACIÓN GUBERNAMENTAL</t>
  </si>
  <si>
    <t>MAESTRÍA EN ADMINISTRACIÓN DE RECURSOS HUMANOS</t>
  </si>
  <si>
    <t>MAESTRÍA EN AUDITORÍA</t>
  </si>
  <si>
    <t>MAESTRÍA EN FINANZAS</t>
  </si>
  <si>
    <t>MAESTRÍA EN IMPUESTOS</t>
  </si>
  <si>
    <t>MAESTRÍA EN MERCADOTECNIA</t>
  </si>
  <si>
    <t>MAESTRÍA EN SISTEMAS DE INFORMACIÓN</t>
  </si>
  <si>
    <t>MAESTRÍA EN SOFTWARE LIBRE</t>
  </si>
  <si>
    <t>FACULTAD DE DERECHO UACH</t>
  </si>
  <si>
    <t>DOCTORADO EN DERECHO</t>
  </si>
  <si>
    <t>MAESTRÍA EN DERECHO FINANCIERO</t>
  </si>
  <si>
    <t>MAESTRÍA EN DERECHO PENAL</t>
  </si>
  <si>
    <t>MAESTRÍA EN DERECHO POLÍTICO Y ADMINISTRACIÓN PÚBLICA</t>
  </si>
  <si>
    <t>MAESTRÍA EN DERECHOS HUMANOS</t>
  </si>
  <si>
    <t>MAESTRÍA EN PROCURACIÓN Y ADMINISTRACIÓN DE JUSTICIA</t>
  </si>
  <si>
    <t>FACULTAD DE ECONOMIA INTERNACIONAL EXTENSION CHIHUAHUA UACH</t>
  </si>
  <si>
    <t>LICENCIATURA EN ECONOMÍA INTERNACIONAL</t>
  </si>
  <si>
    <t>LICENCIATURA EN NEGOCIOS INTERNACIONALES</t>
  </si>
  <si>
    <t>FACULTAD DE ENFERMERIA Y NUTRIOLOGIA UACH</t>
  </si>
  <si>
    <t>LICENCIATURA EN ENFERMERÍA</t>
  </si>
  <si>
    <t>LICENCIATURA EN NUTRICIÓN</t>
  </si>
  <si>
    <t>MAESTRÍA EN ENFERMERÍA</t>
  </si>
  <si>
    <t>MAESTRÍA EN SALUD EN EL TRABAJO</t>
  </si>
  <si>
    <t>FACULTAD DE FILOSOFIA Y LETRAS UACH</t>
  </si>
  <si>
    <t>DOCTORADO EN EDUCACIÓN ARTES Y HUMANIDADES</t>
  </si>
  <si>
    <t>DOCTORADO EN EDUCACIÓN CENTRADO EN INVESTIGACIÓN</t>
  </si>
  <si>
    <t>LICENCIATURA EN CIENCIAS DE LA INFORMACIÓN</t>
  </si>
  <si>
    <t>LICENCIATURA EN FILOSOFÍA</t>
  </si>
  <si>
    <t>LICENCIATURA EN HISTORIA</t>
  </si>
  <si>
    <t>LICENCIATURA EN LENGUA INGLESA</t>
  </si>
  <si>
    <t>LICENCIATURA EN LETRAS ESPAÑOLAS</t>
  </si>
  <si>
    <t>LICENCIATURA EN PERIODISMO</t>
  </si>
  <si>
    <t>MAESTRÍA EN HUMANIDADES</t>
  </si>
  <si>
    <t>MAESTRÍA EN INNOVACIÓN EDUCATIVA</t>
  </si>
  <si>
    <t>FACULTAD DE INGENIERIA UACH</t>
  </si>
  <si>
    <t>DOCTORADO EN INGENIERÍA</t>
  </si>
  <si>
    <t>ESPECIALIDAD EN VALUACIÓN</t>
  </si>
  <si>
    <t>INGENIERÍA DE MINAS Y METALURGISTA</t>
  </si>
  <si>
    <t>INGENIERÍA DE SOFTWARE</t>
  </si>
  <si>
    <t>INGENIERÍA EN FÍSICA</t>
  </si>
  <si>
    <t>INGENIERÍA EN GEOLOGÍA</t>
  </si>
  <si>
    <t>INGENIERÍA EN SISTEMAS COMPUTACIONALES EN HARDWARE</t>
  </si>
  <si>
    <t>INGENIERÍA EN SISTEMAS TOPOGRÁFICOS</t>
  </si>
  <si>
    <t>INGENIERÍA EN TECNOLOGÍA DE PROCESOS</t>
  </si>
  <si>
    <t>INGENIERÍA MATEMÁTICA</t>
  </si>
  <si>
    <t>LICENCIATURA EN INGENIERÍA AEROESPACIAL</t>
  </si>
  <si>
    <t>LICENCIATURA EN INGENIERÍA EN CIENCIAS DE COMPUTO</t>
  </si>
  <si>
    <t>INGENIERÍA EN SOFTWARE</t>
  </si>
  <si>
    <t>MAESTRÍA EN CIENCIAS BASICAS</t>
  </si>
  <si>
    <t>MAESTRÍA EN ESTRUCTURAS</t>
  </si>
  <si>
    <t>MAESTRÍA EN INGENIERÍA</t>
  </si>
  <si>
    <t>MAESTRÍA EN INGENIERÍA EN COMPUTACIÓN</t>
  </si>
  <si>
    <t>MAESTRÍA EN REDES MÓVILES</t>
  </si>
  <si>
    <t>MAESTRÍA EN INGENIERÍA DEL SOFTWARE</t>
  </si>
  <si>
    <t>FACULTAD DE MEDICINA UACH</t>
  </si>
  <si>
    <t>ESPECIALIDAD EN ANESTESIOLOGÍA</t>
  </si>
  <si>
    <t>ESPECIALIDAD EN ANGIOLOGÍA Y CIRUGÍA VASCULAR</t>
  </si>
  <si>
    <t>ESPECIALIDAD EN CIRUGÍA GENERAL</t>
  </si>
  <si>
    <t>ESPECIALIDAD EN CIRUGÍA PLÁSTICA Y RECONSTRUCTIVA</t>
  </si>
  <si>
    <t>ESPECIALIDAD EN GINECOLOGÍA Y OBSTETRICIA</t>
  </si>
  <si>
    <t>ESPECIALIDAD EN MEDICINA DEL ENFERMO EN ESTADO CRÍTICO</t>
  </si>
  <si>
    <t>ESPECIALIDAD EN MEDICINA INTERNA</t>
  </si>
  <si>
    <t>ESPECIALIDAD EN NEFROLOGÍA</t>
  </si>
  <si>
    <t>ESPECIALIDAD EN NEUMOLOGÍA PEDIÁTRICA</t>
  </si>
  <si>
    <t>ESPECIALIDAD EN PEDIATRÍA MÉDICA</t>
  </si>
  <si>
    <t>ESPECIALIDAD EN RADIOLOGÍA E IMAGEN</t>
  </si>
  <si>
    <t>ESPECIALIDAD EN TRAUMATOLOGÍA Y ORTOPEDIA</t>
  </si>
  <si>
    <t>ESPECIALIDAD EN URGENCIAS MÉDICO QUIRÚRGICAS</t>
  </si>
  <si>
    <t>INGENIERO BIOMÉDICO</t>
  </si>
  <si>
    <t>LICENCIATURA EN SALUD PÚBLICA</t>
  </si>
  <si>
    <t>LICENCIATURA EN TERAPIA FÍSICA Y REHABILITACIÓN</t>
  </si>
  <si>
    <t>MÉDICO CIRUJANO Y PARTERO</t>
  </si>
  <si>
    <t>FACULTAD DE ODONTOLGIA UACH</t>
  </si>
  <si>
    <t>CIRUJANO DENTISTA</t>
  </si>
  <si>
    <t>MAESTRÍA EN ESTOMATOLOGÍA</t>
  </si>
  <si>
    <t>FACULTAD DE ZOOTECNIA UACH</t>
  </si>
  <si>
    <t>DOCTORADO EN FILOSOFÍA</t>
  </si>
  <si>
    <t>INGENIERÍA EN ECOLOGÍA</t>
  </si>
  <si>
    <t>INGENIERÍA ZOOTECNISTA EN SISTEMAS DE PRODUCCIÓN</t>
  </si>
  <si>
    <t>MAESTRÍA EN CIENCIAS</t>
  </si>
  <si>
    <t>MAESTRÍA EN ECOLOGÍA Y MEDIO AMBIENTE</t>
  </si>
  <si>
    <t>MAESTRÍA EN ESTADÍSTICA APLICADA</t>
  </si>
  <si>
    <t>UNIVERSIDAD DE CHIHUAHUA</t>
  </si>
  <si>
    <t>LICENCIATURA EN FISIOTERAPIA</t>
  </si>
  <si>
    <t>INGENIERÍA INDUSTRIAL EN CALIDAD Y PRODUCTIVIDAD</t>
  </si>
  <si>
    <t>LICENCIATURA EN PRODUCCIÓN Y ORGANIZACIÓN DE EVENTOS</t>
  </si>
  <si>
    <t>UNIVERSIDAD DE DURANGO</t>
  </si>
  <si>
    <t>DOCTORADO EN EDUCACIÓN</t>
  </si>
  <si>
    <t>LICENCIATURA EN DISEÑO GRÁFICO INDUSTRIAL</t>
  </si>
  <si>
    <t>LICENCIATURA EN PUBLICIDAD Y RELACIONES PÚBLICAS</t>
  </si>
  <si>
    <t>MAESTRÍA EN AMPARO</t>
  </si>
  <si>
    <t>MAESTRÍA EN DESARROLLO URBANO</t>
  </si>
  <si>
    <t>UNIVERSIDAD DE ESTUDIOS AVANZADOS CAMPUS CHIHUAHUA</t>
  </si>
  <si>
    <t>LICENCIATURA EN INGENIERÍA INDUSTRIAL</t>
  </si>
  <si>
    <t>UNIVERSIDAD DEL DESARROLLO PROFESIONAL PLANTEL CHIHUAHUA</t>
  </si>
  <si>
    <t>LICENCIATURA EN COMUNICACIÓN E IMAGEN PÚBLICA</t>
  </si>
  <si>
    <t>LICENCIATURA EN DISEÑO Y DECORACIÓN DE INTERIORES</t>
  </si>
  <si>
    <t>LICENCIATURA EN PUBLICIDAD Y MERCADOTECNIA</t>
  </si>
  <si>
    <t>LICENCIATURA EN EDUCACIÓN</t>
  </si>
  <si>
    <t>UNIVERSIDAD DEL VALLE DE MEXICO CAMPUS CHIHUAHUA</t>
  </si>
  <si>
    <t>INGENIERÍA EN NEGOCIOS Y TECNOLOGÍA DE LA MANUFACTURA</t>
  </si>
  <si>
    <t>LICENCIATURA EN ADMINISTRACIÓN DE EMPRESAS TURÍSTICAS</t>
  </si>
  <si>
    <t>LICENCIATURA EN ADMINISTRACIÓN DE NEGOCIOS INTERNACIONALES</t>
  </si>
  <si>
    <t>LICENCIATURA EN NEGOCIOS GASTRONÓMICOS</t>
  </si>
  <si>
    <t>LICENCIATURA EN DIRECCIÓN DE VENTAS</t>
  </si>
  <si>
    <t>LICENCIATURA EN VENTAS Y COMERCIALIZACIÓN</t>
  </si>
  <si>
    <t>MAESTRÍA EN GESTIÓN DIRECTIVA EN SALUD</t>
  </si>
  <si>
    <t>MAESTRÍA EN ADMINISTRACIÓN DE INSTITUCIONES EDUCATIVAS</t>
  </si>
  <si>
    <t>MAESTRÍA EN ADMINISTRACIÓN DE NEGOCIOS</t>
  </si>
  <si>
    <t>MAESTRÍA EN ADMINISTRACIÓN DE NEGOCIOS CON ORIENTACIÓN EN DIRECCIÓN DEL TALENTO</t>
  </si>
  <si>
    <t>MAESTRÍA EN ADMINISTRACIÓN DE NEGOCIOS CON ORIENTACIÓN EN FINANZAS (MBA)</t>
  </si>
  <si>
    <t>MAESTRÍA EN ADMINISTRACIÓN DE NEGOCIOS CON ORIENTACIÓN EN MERCADOTECNIA (MBA)</t>
  </si>
  <si>
    <t>MAESTRÍA EN ADMINISTRACIÓN GLOBAL DE NEGOCIOS</t>
  </si>
  <si>
    <t>MAESTRÍA EN EDUCACIÓN BASADA EN COMPETENCIAS</t>
  </si>
  <si>
    <t>MAESTRÍA EN PROCURACIÓN, ADMINISTRACIÓN DE JUSTICIA Y LITIGACIÓN ORAL</t>
  </si>
  <si>
    <t>UNIVERSIDAD LA SALLE CHIHUAHUA</t>
  </si>
  <si>
    <t>INGENIERÍA ELECTROMÉDICA</t>
  </si>
  <si>
    <t>INGENIERÍA EN ENERGÍAS ALTERNATIVAS</t>
  </si>
  <si>
    <t>INGENIERÍA EN TECNOLOGÍAS DE LA INFORMACIÓN Y TELECOMUNICACIONES</t>
  </si>
  <si>
    <t>INGENIERÍA INDUSTRIAL EN CALIDAD</t>
  </si>
  <si>
    <t>LICENCIATURA EN ARQUITECTURA Y URBANISMO</t>
  </si>
  <si>
    <t>LICENCIATURA EN CIENCIAS DE LA FAMILIA</t>
  </si>
  <si>
    <t>LICENCIATURA EN COMUNICACIÓN ORGANIZACIONAL</t>
  </si>
  <si>
    <t>LICENCIATURA EN DERECHO CON ACENTUACIÓN EN DERECHO DE AMÉRICA DEL NORTE</t>
  </si>
  <si>
    <t>LICENCIATURA EN FINANZAS Y CONTADURÍA</t>
  </si>
  <si>
    <t>LICENCIATURA EN IDIOMAS</t>
  </si>
  <si>
    <t>LICENCIATURA EN NUTRICIÓN Y GASTRONOMÍA</t>
  </si>
  <si>
    <t>LICENCIATURA EN RECURSOS HUMANOS</t>
  </si>
  <si>
    <t>MAESTRÍA EN CALIDAD</t>
  </si>
  <si>
    <t>MAESTRÍA EN DERECHO CONSTITUCIONAL Y ADMINISTRATIVO</t>
  </si>
  <si>
    <t>MAESTRÍA EN EDUCACIÓN SUPERIOR</t>
  </si>
  <si>
    <t>MAESTRÍA EN INGENIERÍA ADMINISTRATIVA</t>
  </si>
  <si>
    <t>MAESTRÍA EN INGENIERÍA ECONÓMICA Y FINANCIERA</t>
  </si>
  <si>
    <t>MAESTRÍA EN PUBLICIDAD</t>
  </si>
  <si>
    <t>UNIVERSIDAD PEDAGOGICA NACIONAL DEL ESTADO DE CHIHUAHUA CAMPUS CHIHUAHUA</t>
  </si>
  <si>
    <t>MAESTRÍA EN EDUCACIÓN: CAMPO PRÁCTICA DOCENTE</t>
  </si>
  <si>
    <t>UNIVERSIDAD PEDAGÓGICA NACIONAL DEL ESTADO DE CHIHUAHUA CENTRO DE ESTUDIOSE Y EDUCACIÓN VIRTUAL</t>
  </si>
  <si>
    <t>MAESTRÍA EN EDUCACIÓN MEDIA SUPERIOR</t>
  </si>
  <si>
    <t>UNIVERSIDAD POLITECNICA DE CHIHUAHUA</t>
  </si>
  <si>
    <t>INGENIERÍA EN AERONÁUTICA</t>
  </si>
  <si>
    <t>INGENIERÍA EN TECNOLOGÍA AMBIENTAL</t>
  </si>
  <si>
    <t>INGENIERÍA MECÁNICA AUTOMOTRIZ</t>
  </si>
  <si>
    <t>LICENCIATURA EN ADMINISTRACIÓN Y GESTIÓN DE PEQUEÑAS Y MEDIANAS EMPRESAS</t>
  </si>
  <si>
    <t>LICENCIATURA EN ADMINISTRACIÓN Y GESTIÓN EMPRESARIAL</t>
  </si>
  <si>
    <t>UNIVERSIDAD REGIONAL DEL NORTE</t>
  </si>
  <si>
    <t>UNIVERSIDAD REGIONAL DEL NORTE UNIDAD CHIHUAHUA</t>
  </si>
  <si>
    <t>ESPECIALIDAD EN DOCENCIA CON OPCIÓN MAESTRÍA EN DOCENCIA</t>
  </si>
  <si>
    <t>LICENCIATURA EN ADMINISTRACIÓN CON OPCIÓN EMPRESAS</t>
  </si>
  <si>
    <t>LICENCIATURA EN ADMINISTRACIÓN DE EMPRESAS OPCIÓN RECURSOS HUMANOS</t>
  </si>
  <si>
    <t>LICENCIATURA EN ADMINISTRACIÓN DE SEGUROS Y FIANZAS</t>
  </si>
  <si>
    <t>LICENCIATURA EN ADMINISTRACIÓN INDUSTRIAL</t>
  </si>
  <si>
    <t>LICENCIATURA EN CIENCIAS DE LA COMUNICACIÓN CON OPCIÓN MULTIMEDIOS</t>
  </si>
  <si>
    <t>LICENCIATURA EN CIENCIAS DE LA COMUNICACIÓN CON OPCIÓN ORGANIZACIONAL</t>
  </si>
  <si>
    <t>LICENCIATURA EN COMERCIO EXTERIOR</t>
  </si>
  <si>
    <t>LICENCIATURA EN CONTADURÍA PÚBLICA FISCAL</t>
  </si>
  <si>
    <t>LICENCIATURA EN DIRECCIÓN Y ADMINISTRACIÓN DE AEROPUERTOS Y NEGOCIOS AÉREOS</t>
  </si>
  <si>
    <t>LICENCIATURA EN INGENIERÍA INDUSTRIAL EN CALIDAD Y PRODUCTIVIDAD</t>
  </si>
  <si>
    <t>MAESTRÍA EN ADMINISTRACIÓN DE HOSPITALES Y SISTEMAS DE SALUD</t>
  </si>
  <si>
    <t>MAESTRÍA EN ESTRATEGIA EDUCATIVA</t>
  </si>
  <si>
    <t>MAESTRÍA EN CALIDAD TOTAL SEIS SIGMA</t>
  </si>
  <si>
    <t>MAESTRÍA EN DIRECCIÓN DE LA PRODUCCIÓN Y LAS OPERACIONES</t>
  </si>
  <si>
    <t>MAESTRÍA EN DIRECCIÓN FINANCIERA</t>
  </si>
  <si>
    <t>UNIVERSIDAD TECNOLOGICA DE CHIHUAHUA</t>
  </si>
  <si>
    <t>INGENIERÍA EN ENERGÍAS RENOVABLES</t>
  </si>
  <si>
    <t>INGENIERÍA EN MANTENIMIENTO INDUSTRIAL</t>
  </si>
  <si>
    <t>INGENIERÍA EN PROCESOS Y OPERACIONES INDUSTRIALES</t>
  </si>
  <si>
    <t>TÉCNICO SUPERIOR UNIVERSITARIO EN DESARROLLO DE NEGOCIOS ÁREA MERCADOTECNIA</t>
  </si>
  <si>
    <t>TÉCNICO SUPERIOR UNIVERSITARIO EN ENERGÍAS RENOVABLES ÁREA ENERGÍA SOLAR</t>
  </si>
  <si>
    <t>TÉCNICO SUPERIOR UNIVERSITARIO EN MANTENIMIENTO INDUSTRIAL ÁREA REFRIGERACIÓN</t>
  </si>
  <si>
    <t>TÉCNICO SUPERIOR UNIVERSITARIO EN MECATRÓNICA, ÁREA AUTOMATIZACIÓN</t>
  </si>
  <si>
    <t>TÉCNICO SUPERIOR UNIVERSITARIO EN PROCESOS INDUSTRIALES ÁREA CERÁMICOS</t>
  </si>
  <si>
    <t>TÉCNICO SUPERIOR UNIVERSITARIO EN PROCESOS INDUSTRIALES ÁREA MANUFACTURA</t>
  </si>
  <si>
    <t>TÉCNICO SUPERIOR UNIVERSITARIO EN PROCESOS INDUSTRIALES ÁREA MAQUINADOS DE PRECISIÓN</t>
  </si>
  <si>
    <t>TÉCNICO SUPERIOR UNIVERSITARIO EN PROCESOS INDUSTRIALES ÁREA PLÁSTICOS</t>
  </si>
  <si>
    <t xml:space="preserve">TÉCNICO SUPERIOR UNIVERSITARIO EN TECNOLOGIAS DE LA INFORMACIÓN ÁREA DESARROLLO DE SOFTWARE MULTIPLATAFORMA EN COMPETENCIAS PROFESIONALES </t>
  </si>
  <si>
    <t xml:space="preserve">TÉCNICO SUPERIOR UNIVERSITARIO EN TECNOLOGIAS DE LA INFORMACIÓN ÁREA ENTORNOS VIRTUALES Y NEGOCIOS DIGITALES EN COMPETENCIAS PROFESIONALES </t>
  </si>
  <si>
    <t>TÉCNICO SUPERIOR UNIVERSITARIO EN TECNOLOGÍAS DE LA INFORMACIÓN ÁREA MULTIMEDIA Y COMERCIO ELECTRÓNICO</t>
  </si>
  <si>
    <t>TÉCNICO SUPERIOR UNIVERSITARIO EN TECNOLOGÍAS DE LA INFORMACIÓN Y COMUNICACIONES ÁREA SISTEMAS INFORMÁTICOS</t>
  </si>
  <si>
    <t>UNIVERSIDAD TECNOLOGICA DE CHIHUAHUA SUR</t>
  </si>
  <si>
    <t>INGENIERÍA EN LOGÍSTICA INTERNACIONAL</t>
  </si>
  <si>
    <t>INGENIERÍA EN NANOTECNOLOGÍA</t>
  </si>
  <si>
    <t>TÉCNICO SUPERIOR UNIVERSITARIO EN DESARROLLO DE NEGOCIOS ÁREA LOGÍSTICA Y TRANSPORTE</t>
  </si>
  <si>
    <t>TÉCNICO SUPERIOR UNIVERSITARIO EN GASTRONOMÍA</t>
  </si>
  <si>
    <t>TÉCNICO SUPERIOR UNIVERSITARIO EN LOGÍSTICA ÁREA CADENA DE SUMINISTROS</t>
  </si>
  <si>
    <t>TÉCNICO SUPERIOR UNIVERSITARIO EN MECATRÓNICA ÁREA ROBÓTICA</t>
  </si>
  <si>
    <t>TÉCNICO SUPERIOR UNIVERSITARIO EN NANOTECNOLOGÍA</t>
  </si>
  <si>
    <t>VETERINARIA EDUCACION PROFESIONAL</t>
  </si>
  <si>
    <t>MÉDICO VETERINARIO ZOOTECNISTA</t>
  </si>
  <si>
    <t>CENTRO CULTURAL UNIVERSITARIO DE CD. CUAUHTEMOC</t>
  </si>
  <si>
    <t>INSTITUTO TECNOLOGICO DE CIUDAD CUAUHTEMOC</t>
  </si>
  <si>
    <t>INGENIERÍA EN INDUSTRIAS ALIMENTARIAS</t>
  </si>
  <si>
    <t>INGENIERÍA MECATRÓNICA</t>
  </si>
  <si>
    <t>LICENCIATURA EN CONTADURÍA</t>
  </si>
  <si>
    <t>LICENCIATURA EN TECNOLOGÍAS DE LA INFORMACIÓN Y COMUNICACIONES</t>
  </si>
  <si>
    <t>UNIVERSIDAD AUTONOMA DE CD JUAREZ UACJ</t>
  </si>
  <si>
    <t>DIVISION MULTIDISCIPLINARIA DE LA UACJ EN CUAUHTEMOC</t>
  </si>
  <si>
    <t>INGENIERÍA EN DISEÑO AUTOMATIZACIÓN AGRICOLA</t>
  </si>
  <si>
    <t>INGENIERÍA EN DISEÑO AUTOMATIZACIÓN ALIMENTARIA</t>
  </si>
  <si>
    <t>LICENCIATURA EN GEOINFORMÁTICA</t>
  </si>
  <si>
    <t>LICENCIATURA EN HUMANIDADES</t>
  </si>
  <si>
    <t>EXTENSION DE LA FACULTAD DE CIENCIAS AGROTECNOLOGICAS DE LA UACH</t>
  </si>
  <si>
    <t>UNIVERSIDAD NOROESTE DE CHIHUAHUA</t>
  </si>
  <si>
    <t>UNIVERSIDAD PEDAGOGICA NACIONAL DEL ESTADO DE CHIHUAHUA CAMPUS CUAUHTEMOC</t>
  </si>
  <si>
    <t>UNIVERSIDAD REGIONAL DEL NORTE, CAMPUS CUAUHTÉMOC</t>
  </si>
  <si>
    <t>ESPECIALIDAD EN DOCENCIA</t>
  </si>
  <si>
    <t>MAESTRÍA EN DIRECCIÓN ORGANIZACIONAL</t>
  </si>
  <si>
    <t>MAESTRÍA EN JUICIOS ORALES</t>
  </si>
  <si>
    <t>UNIDAD ACADEMICA DE CIUDAD CUAUHTEMOC</t>
  </si>
  <si>
    <t>INGENIERÍA EN TECNOLOGÍAS DE LA INFORMACIÓN Y COMUNICACIÓN</t>
  </si>
  <si>
    <t>TÉCNICO SUPERIOR UNIVERSITARIO EN MECATRÓNICA ÁREA INSTALACIONES ELÉCTRICAS EFICIENTES</t>
  </si>
  <si>
    <t>TÉCNICO SUPERIOR UNIVERSITARIO EN PARAMÉDICO</t>
  </si>
  <si>
    <t>CENTRO DE ESTUDIOS SUPERIORES DE DELICIAS THOMAS ALVA EDISON</t>
  </si>
  <si>
    <t>CENTRO DE ESTUDIOS UNIVERSITARIOS DEL NORTE A.C</t>
  </si>
  <si>
    <t>INGENIERÍA EN CIENCIAS COMPUTACIONALES</t>
  </si>
  <si>
    <t>LICENCIATURA EN INFORMÁTICA ADMINISTRATIVA</t>
  </si>
  <si>
    <t>CENTRO DE ESTUDIOS UNIVERSITARIOS VIZCAYA DE LAS AMERICAS</t>
  </si>
  <si>
    <t>COLEGIO NUEVA VIZCAYA CAMPUS DELICIAS</t>
  </si>
  <si>
    <t>ICEA INSTITUTO DE CAPACITACION DE ESTUDIOS AVANZADOS</t>
  </si>
  <si>
    <t>LICENCIATURA EN PUERICULTURA</t>
  </si>
  <si>
    <t>INSTITUTO TECNOLOGICO DE DELICIAS</t>
  </si>
  <si>
    <t>INGENIERÍA ELECTROMECÁNICA</t>
  </si>
  <si>
    <t>FACULTAD DE CIENCIAS AGRICOLAS Y FORESTALES UACH</t>
  </si>
  <si>
    <t>INGENIERÍA AGRÓNOMO FITOTECNISTA</t>
  </si>
  <si>
    <t>INGENIERÍA FORESTAL</t>
  </si>
  <si>
    <t>LICENCIATURA EN ADMINISTRACIÓN DE AGRONEGOCIOS</t>
  </si>
  <si>
    <t>MAESTRÍA EN AGRONEGOCIOS</t>
  </si>
  <si>
    <t>MAESTRÍA EN CIENCIAS DE DESARROLLO FORESTAL SUSTENTABLE</t>
  </si>
  <si>
    <t>MAESTRÍA EN CIENCIAS EN AGRONEGOCIOS</t>
  </si>
  <si>
    <t>MAESTRÍA EN CIENCIAS EN HORTICULTURA</t>
  </si>
  <si>
    <t>FACULTAD DE CONTADURIA Y ADMINISTRACION EXTENSION DELICIAS UACH</t>
  </si>
  <si>
    <t>UNIVERSIDAD PEDAGOGICA NACIONAL DEL ESTADO DE CHIHUAHUA CAMPUS DELICIAS</t>
  </si>
  <si>
    <t>CENTRO CULTURAL UNIVERSITARIO DE GUACHOCHI</t>
  </si>
  <si>
    <t>LICENCIATURA EN PEDAGOGÍA BILINGÜE</t>
  </si>
  <si>
    <t>CENTRO DE POSGRADO Y CAPACITACION MUNDO NUEVO GUACHOCHI</t>
  </si>
  <si>
    <t>INSTITUTO DE EDUCACION SUPERIOR MARSHALL</t>
  </si>
  <si>
    <t>CENTRO REGIONAL DE EDUCACION SUPERIOR SEDE GUACHOCHI UACH</t>
  </si>
  <si>
    <t>UNIVERSIDAD PEDAGOGICA NACIONAL DEL ESTADO DE CHIHUAHUA CAMPUS GUACHOCHI</t>
  </si>
  <si>
    <t>LICENCIATURA EN EDUCACIÓN PREESCOLAR EN EL MEDIO INDÍGENA</t>
  </si>
  <si>
    <t>LICENCIATURA EN EDUCACIÓN PRIMARIA EN EL MEDIO INDÍGENA</t>
  </si>
  <si>
    <t>MAESTRÍA EN EDUCACIÓN INTERCULTURAL</t>
  </si>
  <si>
    <t>UNIVERSIDAD TECNOLOGICA DE LA TARAHUMARA</t>
  </si>
  <si>
    <t>INGENIERÍA EN MANEJO FORESTAL SUSTENTABLE</t>
  </si>
  <si>
    <t>TÉCNICO SUPERIOR UNIVERSITARIO EN ENFERMERÍA</t>
  </si>
  <si>
    <t>TÉCNICO SUPERIOR UNIVERSITARIO EN QUÍMICA ÁREA TECNOLOGÍA AMBIENTAL</t>
  </si>
  <si>
    <t>TÉCNICO SUPERIOR UNIVERSITARIO EN RECURSOS NATURALES ÁREA MANEJO FORESTAL SUSTENTABLE</t>
  </si>
  <si>
    <t>CENTRO UNIVERSITARIO DE APRENDIZAJE EXTENSION GPE. Y CALVO UACH</t>
  </si>
  <si>
    <t>UNIVERSIDAD PEDAGOGICA NACIONAL DEL ESTADO DE CHIHUAHUA CAMPUS GUADALUPE Y CALVO</t>
  </si>
  <si>
    <t>GUERRERO</t>
  </si>
  <si>
    <t>CENTRO UNIVERSITARIO DE APRENDIZAJE EXTENSION GUERRERO UACH</t>
  </si>
  <si>
    <t>CENTRO DE ESTUDIOS SUPERIORES MUNDO NUEVO</t>
  </si>
  <si>
    <t>MAESTRÍA EN CIENCIAS DE LA EDUCACIÓN</t>
  </si>
  <si>
    <t>MAESTRÍA EN PSICOTERAPIA</t>
  </si>
  <si>
    <t>CENTRO DE INVESTIGACIONES SOCIALES DE CHIHUAHUA</t>
  </si>
  <si>
    <t>INSTITUTO SUPERIOR JUVENIL PARRALENSE DE IMAGENOLOGIA</t>
  </si>
  <si>
    <t>TÉCNICO SUPERIOR UNIVERSITARIO EN IMAGENOLOGÍA</t>
  </si>
  <si>
    <t>INSTITUTO TECNOLOGICO DE PARRAL</t>
  </si>
  <si>
    <t>INGENIERÍA EN MINERÍA</t>
  </si>
  <si>
    <t>INGENIERÍA EN TECNOLOGÍAS DE LA INFORMACIÓN Y COMUNICACIONES</t>
  </si>
  <si>
    <t>ESCUELA NORMAL EXPERIMENTAL "MIGUEL HIDALGO"</t>
  </si>
  <si>
    <t>LICENCIATURA EN EDUCACIÓN PRIMARIA INTERCULTURAL BILINGÜE</t>
  </si>
  <si>
    <t>FACULTAD DE ARTES EXTENSION PARRAL</t>
  </si>
  <si>
    <t>FACULTAD DE CONTADURIA Y ADMINISTRACION EXTENSION PARRAL UACH</t>
  </si>
  <si>
    <t>FACULTAD DE DERECHO EXTENSION PARRAL</t>
  </si>
  <si>
    <t>FACULTAD DE ECONOMIA INTERNACIONAL UACH</t>
  </si>
  <si>
    <t>MAESTRÍA EN ECONOMÍA EMPRESARIAL</t>
  </si>
  <si>
    <t>FACULTAD DE ENFERMERIA Y NUTRIOLOGIA EXTENSION PARRAL UACH</t>
  </si>
  <si>
    <t>FACULTAD DE INGENIERIA EXTENSION PARRAL UACH</t>
  </si>
  <si>
    <t>FACULTAD DE MEDICINA CAMPUS PARRAL UACH</t>
  </si>
  <si>
    <t>UNIVERSIDAD ESPAÑA</t>
  </si>
  <si>
    <t>LICENCIATURA EN CRIMINOLOGÍA Y CIENCIAS PERICIALES</t>
  </si>
  <si>
    <t>LICENCIATURA EN NUTRICIÓN Y BIENESTAR INTEGRAL</t>
  </si>
  <si>
    <t>UNIVERSIDAD PEDAGOGICA NACIONAL DEL ESTADO DE CHIHUAHUA CAMPUS PARRAL</t>
  </si>
  <si>
    <t>ESPECIALIDAD EN COMPETENCIAS PROFESIONALES PARA LA PRÁCTICA PEDAGÓGICA EN EDUCACIÓN BÁSICA</t>
  </si>
  <si>
    <t>UNIVERSIDAD REGIONAL DEL NORTE CAMPUS PARRAL</t>
  </si>
  <si>
    <t>INGENIERÍA EN SISTEMAS PRODUCTIVOS</t>
  </si>
  <si>
    <t>INGENIERÍA EN TECNOLOGÍA DE LA INFORMACIÓN</t>
  </si>
  <si>
    <t>TÉCNICO SUPERIOR UNIVERSITARIO EN MANTENIMIENTO A MAQUINARIA PESADA</t>
  </si>
  <si>
    <t>TÉCNICO SUPERIOR UNIVERSITARIO EN MINERÍA ÁREA BENEFICIO MINERO</t>
  </si>
  <si>
    <t>JIMÉNEZ</t>
  </si>
  <si>
    <t>INSTITUTO TECNOLOGICO DE CIUDAD JIMENEZ</t>
  </si>
  <si>
    <t>LICENCIATURA EN INGENIERÍA INDUSTRIAL Y SISTEMAS</t>
  </si>
  <si>
    <t>TRONCO COMÚN EN PSICOLOGÍA</t>
  </si>
  <si>
    <t>MAESTRÍA EN CIENCIAS PENALES Y CRIMINALÍSTICA</t>
  </si>
  <si>
    <t>MAESTRÍA EN DERECHO ADMINISTRATIVO Y FISCAL</t>
  </si>
  <si>
    <t>MAESTRÍA EN INVESTIGACIÓN EDUCATIVA</t>
  </si>
  <si>
    <t>MAESTRÍA EN LOGÍSTICA Y RECURSOS HUMANOS</t>
  </si>
  <si>
    <t>CENTRO DE ESTUDIOS PROFESIONALES DE CIUDAD JUAREZ</t>
  </si>
  <si>
    <t>INGENIERÍA INDUSTRIAL EN CALIDAD Y MANUFACTURA</t>
  </si>
  <si>
    <t>CENTRO LATINOAMERICANO DE PENSAMIENTO CRITICO</t>
  </si>
  <si>
    <t>ESPECIALIDAD EN PEDAGOGÍA CRÍTICA</t>
  </si>
  <si>
    <t>MAESTRÍA EN PEDAGOGÍA CRÍTICA</t>
  </si>
  <si>
    <t>CENTRO TERESIANO DE ESTUDIOS SUPERIORES</t>
  </si>
  <si>
    <t>CENTRO UNIVERSITARIO DE CIUDAD JUAREZ</t>
  </si>
  <si>
    <t>LICENCIATURA EN ADMINISTRACIÓN ADUANERA</t>
  </si>
  <si>
    <t>CENTRO UNIVERSITARIO PASO DEL NORTE</t>
  </si>
  <si>
    <t>COOK INSTITUTO CULINARIO DE EDUCACIÓN SUPERIOR</t>
  </si>
  <si>
    <t>EL COLEGIO DE CHIHUAHUA</t>
  </si>
  <si>
    <t>MAESTRÍA EN INVESTIGACIÓN</t>
  </si>
  <si>
    <t>ESCUELA SUPERIOR DE PSICOLOGIA UACJ</t>
  </si>
  <si>
    <t>MAESTRÍA EN PSICOLOGÍA CLÍNICA Y PSICOTERAPIA</t>
  </si>
  <si>
    <t>INSTITUTO DE ESTUDIOS SUPERIORES ADELA DE CORNEJO</t>
  </si>
  <si>
    <t>LICENCIATURA EN ADMINISTRACIÓN Y DIRECCIÓN DE EMPRESAS</t>
  </si>
  <si>
    <t>LICENCIATURA EN COMERCIO INTERNACIONAL Y GESTIÓN ADUANERA</t>
  </si>
  <si>
    <t>LICENCIATURA EN CONTABILIDAD Y FINANZAS</t>
  </si>
  <si>
    <t>INSTITUTO DE ESTUDIOS SUPERIORES FEMAP</t>
  </si>
  <si>
    <t>INSTITUTO DE ESTUDIOS SUPERIORES Y FORMACIÓN HUMANA EXTENSIÓN JUAREZ</t>
  </si>
  <si>
    <t>INSTITUTO DE FORMACION Y ACTUALIZACION JUDICIAL PLANTEL CD. JUAREZ</t>
  </si>
  <si>
    <t>INSTITUTO PEDRO J. MALDONADO</t>
  </si>
  <si>
    <t>INSTITUTO POLITECNICO DE LA FRONTERA</t>
  </si>
  <si>
    <t>INSTITUTO REGIONAL DE ESTUDIOS DE LA FAMILIA CAMPUS JUAREZ</t>
  </si>
  <si>
    <t>INSTITUTO SUPERIOR DE ALTA COCINA</t>
  </si>
  <si>
    <t>INSTITUTO SUPERIOR DE CIENCIAS DE CIUDAD JUAREZ</t>
  </si>
  <si>
    <t>INGENIERÍA INDUSTRIAL PRODUCTIVA</t>
  </si>
  <si>
    <t>LICENCIATURA EN CRIMINOLOGÍA Y SEGURIDAD PÚBLICA</t>
  </si>
  <si>
    <t>INSTITUTO SUPERIOR SANTA MARIA</t>
  </si>
  <si>
    <t>LICENCIATURA EN ADMINISTRACIÓN Y GESTIÓN DE PYMES</t>
  </si>
  <si>
    <t>INSTITUTO TECNOLOGICO DE CIUDAD JUAREZ</t>
  </si>
  <si>
    <t>DOCTORADO EN CIENCIAS DE LA INGENIERÍA</t>
  </si>
  <si>
    <t>DOCTORADO EN INGENIERÍA INDUSTRIAL</t>
  </si>
  <si>
    <t>INGENIERÍA EN ELÉCTRICA</t>
  </si>
  <si>
    <t>INGENIERÍA EN ELECTRÓNICA</t>
  </si>
  <si>
    <t>MAESTRÍA EN ADMINISTRACIÓN DE NEGOCIOS INTERNACIONALES</t>
  </si>
  <si>
    <t>ITESM CAMPUS CIUDAD JUAREZ</t>
  </si>
  <si>
    <t>LICENCIATURA EN CONTADURÍA PÚBLICA Y FINANZAS</t>
  </si>
  <si>
    <t>LICENCIATURA EN INNOVACIÓN Y DESARROLLO DE NEGOCIOS</t>
  </si>
  <si>
    <t>TRONCO COMÚN EN INGENIERÍA</t>
  </si>
  <si>
    <t>TRONCO COMÚN EN NEGOCIOS</t>
  </si>
  <si>
    <t>SINCE COLEGIO UNIVERSITARIO</t>
  </si>
  <si>
    <t>LICENCIATURA EN COMERCIO EXTERIOR Y ADUANAS</t>
  </si>
  <si>
    <t>MAESTRÍA EN COMERCIO EXTERIOR Y ADUANAS</t>
  </si>
  <si>
    <t>DIVISION MULTIDISCIPLINARIA DE LA UACJ EN CIUDAD UNIVERSITARIA</t>
  </si>
  <si>
    <t>INGENIERÍA EN SISTEMAS AUTOMOTRICES</t>
  </si>
  <si>
    <t>LICENCIATURA EN ENSEÑANZA DEL INGLÉS</t>
  </si>
  <si>
    <t>LICENCIATURA EN GERONTOLOGÍA</t>
  </si>
  <si>
    <t>LICENCIATURA EN PUBLICIDAD</t>
  </si>
  <si>
    <t>LICENCIATURA EN QUÍMICO FARMACÉUTICO BIÓLOGO</t>
  </si>
  <si>
    <t>INSTITUTO ARQUITECTURA DISEÑO Y ARTE UACJ</t>
  </si>
  <si>
    <t>DOCTORADO EN DISEÑO</t>
  </si>
  <si>
    <t>DOCTORADO EN ESTUDIOS URBANOS</t>
  </si>
  <si>
    <t>LICENCIATURA EN DISEÑO DE INTERIORES</t>
  </si>
  <si>
    <t>LICENCIATURA EN DISEÑO DIGITAL DE MEDIOS INTERACTIVOS</t>
  </si>
  <si>
    <t>LICENCIATURA EN DISEÑO URBANO Y DEL PAISAJE</t>
  </si>
  <si>
    <t>LICENCIATURA EN PRODUCCIÓN MUSICAL</t>
  </si>
  <si>
    <t>LICENCIATURA EN TEORÍA Y CRITICA DEL ARTE</t>
  </si>
  <si>
    <t>MAESTRÍA EN ARQUITECTURA</t>
  </si>
  <si>
    <t>MAESTRÍA EN DISEÑO Y DESARROLLO DE NUEVOS PRODUCTOS</t>
  </si>
  <si>
    <t>MAESTRÍA EN DISEÑO Y DESARROLLO DEL PRODUCTO</t>
  </si>
  <si>
    <t>MAESTRÍA EN ESTUDIOS Y PROCESOS CREATIVOS</t>
  </si>
  <si>
    <t>MAESTRÍA EN PLANIFICACIÓN Y DESARROLLO URBANO</t>
  </si>
  <si>
    <t>INSTITUTO DE CIENCIAS BIOMEDICAS UACJ</t>
  </si>
  <si>
    <t>DOCTORADO EN CIENCIAS QUÍMICO BIOLÓGICAS</t>
  </si>
  <si>
    <t>ESPECIALIDAD EN ENDODONCIA</t>
  </si>
  <si>
    <t>ESPECIALIDAD EN MEDICINA FAMILIAR</t>
  </si>
  <si>
    <t>ESPECIALIDAD EN MEDICINA Y CIRUGÍA EN PEQUEÑAS ESPECIES</t>
  </si>
  <si>
    <t>ESPECIALIDAD EN ODONTOPEDIATRÍA</t>
  </si>
  <si>
    <t>ESPECIALIDAD EN ORTODONCIA</t>
  </si>
  <si>
    <t>ESPECIALIDAD EN ORTOPEDIA Y TRAUMATOLOGÍA</t>
  </si>
  <si>
    <t>ESPECIALIDAD EN PERIODONCIA</t>
  </si>
  <si>
    <t>ESPECIALIDAD EN PRÓTESIS BUCAL FIJA Y REMOVIBLE</t>
  </si>
  <si>
    <t>LICENCIATURA EN BIOLOGÍA</t>
  </si>
  <si>
    <t>LICENCIATURA EN BIOTECNOLOGÍA</t>
  </si>
  <si>
    <t>LICENCIATURA EN ENTRENAMIENTO DEPORTIVO</t>
  </si>
  <si>
    <t>LICENCIATURA EN QUÍMICA</t>
  </si>
  <si>
    <t>MAESTRÍA EN CIENCIA ANIMAL</t>
  </si>
  <si>
    <t>MAESTRÍA EN CIENCIAS DE LA SALUD PÚBLICA</t>
  </si>
  <si>
    <t>MAESTRÍA EN CIENCIAS ODONTOLÓGICAS</t>
  </si>
  <si>
    <t>MAESTRÍA EN CIENCIAS ORIENTACIÓN GENÓMICA</t>
  </si>
  <si>
    <t>MAESTRÍA EN CIENCIAS QUÍMICO BIOLÓGICAS</t>
  </si>
  <si>
    <t>MAESTRÍA EN DOCENCIA BIOMÉDICA</t>
  </si>
  <si>
    <t>MAESTRÍA EN SALUD PÚBLICA</t>
  </si>
  <si>
    <t>MAESTRÍA EN VETERINARIA SUSTENTABLE</t>
  </si>
  <si>
    <t>INSTITUTO DE CIENCIAS SOCIALES Y ADMINISTRACION UACJ</t>
  </si>
  <si>
    <t>DOCTORADO EN CIENCIAS ADMINISTRATIVAS</t>
  </si>
  <si>
    <t>DOCTORADO EN CIENCIAS SOCIALES</t>
  </si>
  <si>
    <t>DOCTORADO EN PSICOLOGÍA CON ÉNFASIS EN SALUD Y VIOLENCIA</t>
  </si>
  <si>
    <t>LICENCIATURA EN CIENCIAS DE LA SEGURIDAD</t>
  </si>
  <si>
    <t>LICENCIATURA EN ECONOMÍA</t>
  </si>
  <si>
    <t>LICENCIATURA EN FINANZAS</t>
  </si>
  <si>
    <t>LICENCIATURA EN LITERATURA HISPANOMEXICANA</t>
  </si>
  <si>
    <t>LICENCIATURA EN SEGURIDAD Y POLÍTICAS PÚBLICAS</t>
  </si>
  <si>
    <t>LICENCIATURA EN SOCIOLOGÍA</t>
  </si>
  <si>
    <t>LICENCIATURA EN TURISMO</t>
  </si>
  <si>
    <t>MAESTRÍA EN CIENCIAS SOCIALES</t>
  </si>
  <si>
    <t>MAESTRÍA EN DERECHO EMPRESARIAL</t>
  </si>
  <si>
    <t>MAESTRÍA EN DERECHO FISCAL</t>
  </si>
  <si>
    <t>MAESTRÍA EN ECONOMÍA</t>
  </si>
  <si>
    <t>MAESTRÍA EN EDUCACIÓN ESPECIAL</t>
  </si>
  <si>
    <t>MAESTRÍA EN ESTUDIOS INTERDISCIPLINARIOS DE GÉNERO</t>
  </si>
  <si>
    <t>MAESTRÍA EN ESTUDIOS LITERARIOS</t>
  </si>
  <si>
    <t>MAESTRÍA EN INVESTIGACIÓN EDUCATIVA APLICADA</t>
  </si>
  <si>
    <t>MAESTRÍA EN PSICOLOGÍA</t>
  </si>
  <si>
    <t>MAESTRÍA EN PSICOTERAPIA HUMANISTA Y EDUCACIÓN PARA LA PAZ</t>
  </si>
  <si>
    <t>MAESTRÍA EN TRABAJO SOCIAL</t>
  </si>
  <si>
    <t>MAESTRÍA EN GESTIÓN DE SERVICIOS INFORMATIVOS</t>
  </si>
  <si>
    <t>INSTITUTO DE INGENIERIA Y TECNOLOGIA UACJ</t>
  </si>
  <si>
    <t>DOCTORADO EN CIENCIAS DE LOS MATERIALES</t>
  </si>
  <si>
    <t>DOCTORADO EN TECNOLOGÍA</t>
  </si>
  <si>
    <t>INGENIERÍA AMBIENTAL</t>
  </si>
  <si>
    <t>INGENIERÍA BIOMÉDICA</t>
  </si>
  <si>
    <t>INGENIERÍA DE MATERIALES</t>
  </si>
  <si>
    <t>INGENIERÍA EN GEOCIENCIAS</t>
  </si>
  <si>
    <t>INGENIERÍA EN MANUFACTURA</t>
  </si>
  <si>
    <t>INGENIERÍA EN SISTEMAS DIGITALES Y COMUNICACIÓN</t>
  </si>
  <si>
    <t>INGENIERÍA FÍSICA</t>
  </si>
  <si>
    <t>LICENCIATURA EN MATEMÁTICAS</t>
  </si>
  <si>
    <t>MAESTRÍA EN CIENCIA DE LOS MATERIALES</t>
  </si>
  <si>
    <t>MAESTRÍA EN CIENCIAS EN CÓMPUTO APLICADO</t>
  </si>
  <si>
    <t>MAESTRÍA EN GESTIÓN AMBIENTAL</t>
  </si>
  <si>
    <t>MAESTRÍA EN INGENIERÍA AMBIENTAL</t>
  </si>
  <si>
    <t>MAESTRÍA EN INGENIERÍA CIVIL</t>
  </si>
  <si>
    <t>MAESTRÍA EN INGENIERÍA ELÉCTRICA</t>
  </si>
  <si>
    <t>MAESTRÍA EN INGENIERÍA EN MANUFACTURA</t>
  </si>
  <si>
    <t>MAESTRÍA EN MATEMÁTICA EDUCATIVA</t>
  </si>
  <si>
    <t>MAESTRÍA EN MATEMÁTICA EDUCATIVA Y DOCENCIA</t>
  </si>
  <si>
    <t>MAESTRÍA EN TECNOLOGÍA</t>
  </si>
  <si>
    <t>FACULTAD DE CIENCIAS DE LA CULTURA FISICA EXTENSION JUAREZ</t>
  </si>
  <si>
    <t>FACULTAD DE CIENCIAS POLITICAS Y SOCIALES UACH</t>
  </si>
  <si>
    <t>LICENCIATURA EN ADMINISTRACIÓN PÚBLICA Y CIENCIAS POLÍTICAS</t>
  </si>
  <si>
    <t>MAESTRÍA EN COMUNICACIÓN</t>
  </si>
  <si>
    <t>UNIVERSIDAD DE DURANGO CAMPUS CD. JUAREZ</t>
  </si>
  <si>
    <t>MÉDICO GENERAL</t>
  </si>
  <si>
    <t>MAESTRÍA EN MERCADOTECNIA Y NEGOCIOS INTERNACIONALES</t>
  </si>
  <si>
    <t>MAESTRÍA EN VALUACIÓN INMOBILIARIA</t>
  </si>
  <si>
    <t>UNIVERSIDAD INTERAMERICANA DEL NORTE</t>
  </si>
  <si>
    <t>LICENCIATURA EN ODONTOLOGÍA</t>
  </si>
  <si>
    <t>UNIVERSIDAD MEXICANA DEL NORTE</t>
  </si>
  <si>
    <t>UNIVERSIDAD PEDAGOGICA NACIONAL DEL ESTADO DE CHIHUAHUA CAMPUS JUAREZ</t>
  </si>
  <si>
    <t>MAESTRÍA EN EDUCACIÓN CAMPO PRÁCTICA DOCENTE E INTEGRACIÓN CULTURAL</t>
  </si>
  <si>
    <t>MAESTRÍA EN GESTIÓN EDUCATIVA</t>
  </si>
  <si>
    <t>UNIVERSIDAD REGIONAL DEL NORTE CD. JUAREZ</t>
  </si>
  <si>
    <t>LICENCIATURA EN ADMINISTRACIÓN CON OPCIÓN EN EMPRESAS</t>
  </si>
  <si>
    <t>LICENCIATURA EN ADMINISTRACIÓN CON OPCIÓN EN RECURSOS HUMANOS</t>
  </si>
  <si>
    <t>LICENCIATURA EN INGENIERÍA INDUSTRIAL EN ESTADÍSTICA APLICADA</t>
  </si>
  <si>
    <t>UNIVERSIDAD TECNOLOGICA DE CIUDAD JUAREZ</t>
  </si>
  <si>
    <t>INGENIERÍA EN FINANCIERA Y FISCAL</t>
  </si>
  <si>
    <t>LICENCIATURA EN NEGOCIOS E INNOVACIÓN EMPRESARIAL</t>
  </si>
  <si>
    <t>LICENCIATURA EN PROTECCIÓN CIVIL Y EMERGENCIAS</t>
  </si>
  <si>
    <t>LICENCIATURA EN TERAPIA FÍSICA</t>
  </si>
  <si>
    <t>TÉCNICO SUPERIOR UNIVERSITARIO EN CONTADURÍA</t>
  </si>
  <si>
    <t>TÉCNICO SUPERIOR UNIVERSITARIO EN ENERGÍAS RENOVABLES ÁREA CALIDAD Y AHORRO DE ENERGÍA</t>
  </si>
  <si>
    <t>TÉCNICO SUPERIOR UNIVERSITARIO EN MECATRÓNICA ÁREA AUTOMATIZACIÓN</t>
  </si>
  <si>
    <t>TÉCNICO SUPERIOR UNIVERSITARIO EN MECATRÓNICA ÁREA SISTEMAS DE MANUFACTURA FLEXIBLE</t>
  </si>
  <si>
    <t>TÉCNICO SUPERIOR UNIVERSITARIO EN OPERACIONES COMERCIALES INTERNACIONALES ÁREA CLASIFICACIÓN ARANCELARIA Y DESPACHO ADUANERO</t>
  </si>
  <si>
    <t>TÉCNICO SUPERIOR UNIVERSITARIO EN TECNOLOGÍAS DE LA INFORMACIÓN ÁREA DESARROLLO DE SOFTWARE MULTIPLATAFORMA</t>
  </si>
  <si>
    <t xml:space="preserve">TECNICO SUPERIOR UNIVERSITARIO EN TECNOLOGÍAS DE LA INFORMACIÓN ÁREA INFRAESTRUCTURA DE REDES DIGITALES </t>
  </si>
  <si>
    <t>TÉCNICO SUPERIOR UNIVERSITARIO EN TECNOLOGÍAS DE LA INFORMACIÓN Y COMUNICACIÓN ÁREA SISTEMAS INFORMÁTICOS</t>
  </si>
  <si>
    <t>TÉCNICO SUPERIOR UNIVERSITARIO EN TECNOLOGÍAS DE LA INFORMACIÓN Y COMUNICACIONES ÁREA REDES Y TELECOMUNICACIONES</t>
  </si>
  <si>
    <t>TÉCNICO SUPERIOR UNIVERSITARIO EN TERAPIA FÍSICA</t>
  </si>
  <si>
    <t>UNIVERSIDAD TECNOLOGICA PASO DEL NORTE</t>
  </si>
  <si>
    <t>INGENIERÍA EN TECNOLOGÍAS DE INFORMACIÓN Y COMUNICACIÓN</t>
  </si>
  <si>
    <t>TÉCNICO SUPERIOR UNIVERSITARIO EN ADMINISTRACIÓN ÁREA ADMINISTRACIÓN Y EVALUACIÓN DE PROYECTOS</t>
  </si>
  <si>
    <t>TÉCNICO SUPERIOR UNIVERSITARIO EN OPERACIONES COMERCIALES INTERNACIONALES</t>
  </si>
  <si>
    <t>TÉCNICO SUPERIOR UNIVERSITARIO EN PROCESOS INDUSTRIALES</t>
  </si>
  <si>
    <t>TÉCNICO SUPERIOR UNIVERSITARIO EN TECNOLOGÍAS DE LA INFORMACIÓN Y COMUNICACIÓN</t>
  </si>
  <si>
    <t>CENTRO REGIONAL DE EDUCACION SUPERIOR SEDE MADERA UACH</t>
  </si>
  <si>
    <t>UNIVERSIDAD PEDAGOGICA NACIONAL DEL ESTADO DE CHIHUAHUA CAMPUS MADERA</t>
  </si>
  <si>
    <t>UNIVERSIDAD TECNOLOGICA DE LA BABICORA</t>
  </si>
  <si>
    <t>UNIDAD ACADEMICA DE MADERA</t>
  </si>
  <si>
    <t>TÉCNICO SUPERIOR UNIVERSITARIO EN MANTENIMIENTO ÁREA MAQUINARIA PESADA</t>
  </si>
  <si>
    <t>NAMIQUIPA</t>
  </si>
  <si>
    <t>INSTITUTO CULTURAL CAMPUS CASAS GRANDES</t>
  </si>
  <si>
    <t>UNIVERSIDAD CULTURAL CAMPUS CASAS GRANDES</t>
  </si>
  <si>
    <t>INSTITUTO DE ESTUDIOS SUPERIORES PAQUIME</t>
  </si>
  <si>
    <t>LICENCIATURA EN CIENCIAS FÍSICAS Y DEL DEPORTE</t>
  </si>
  <si>
    <t>LICENCIATURA EN PSICOLOGÍA EDUCATIVA</t>
  </si>
  <si>
    <t>INSTITUTO TECNOLOGICO SUPERIOR DE NUEVO CASAS GRANDES</t>
  </si>
  <si>
    <t>DIVISION MULTIDISCIPLINARIA CAMPUS NUEVO CASAS GRANDES</t>
  </si>
  <si>
    <t>INGENIERÍA EN AGRONEGOCIOS</t>
  </si>
  <si>
    <t>UNIVERSIDAD PEDAGOGICA NACIONAL DEL ESTADO DE CHIHUAHUA CAMPUS NUEVO CASAS GRANDES</t>
  </si>
  <si>
    <t>UNIVERSIDAD REGIONAL DEL NORTE CAMPUS NUEVO CASAS GRANDES</t>
  </si>
  <si>
    <t>OJINAGA</t>
  </si>
  <si>
    <t>CENTRO REGIONAL DE EDUCACION SUPERIOR SEDE OJINAGA UACH</t>
  </si>
  <si>
    <t>FACULTAD DE ENFERMERIA Y NUTRIOLOGIA EXTENSION OJINAGA UACH</t>
  </si>
  <si>
    <t>LICENCIADO EN ENFERMERÍA</t>
  </si>
  <si>
    <t>UNIDAD ACADEMICA OJINAGA</t>
  </si>
  <si>
    <t>INGENIERÍA EN TECNOLOGÍA DE LA INFORMACIÓN Y COMUNICACIÓN</t>
  </si>
  <si>
    <t>TÉCNICO SUPERIOR UNIVERSITARIO EN TECNOLOGÍA DE LA INFORMACIÓN Y COMUNICACIÓN ÁREA SISTEMAS INFORMÁTICOS</t>
  </si>
  <si>
    <t>NORMAL RURAL RICARDO FLORES MAGON</t>
  </si>
  <si>
    <t>ESCUELA NORMAL RURAL "RICARDO FLORES MAGON"</t>
  </si>
  <si>
    <t>ESTADÍSTICA DE EDUCACIÓN MEDIA SUPERIOR</t>
  </si>
  <si>
    <t>*El Servicio de Preparatoria Abierta y Centros de Atención para estudiantes con discapacidad, no muestran desglose por Grado de Avance.</t>
  </si>
  <si>
    <t>SERVICIO</t>
  </si>
  <si>
    <t>CENTRO MUNICIPAL DE LAS ARTES CEMA UACJ</t>
  </si>
  <si>
    <t>VESPERTINO</t>
  </si>
  <si>
    <t>UACJ</t>
  </si>
  <si>
    <t>PROFESIONAL TECNICO</t>
  </si>
  <si>
    <t>ESCUELA DE CIENCIAS PARAMEDICAS</t>
  </si>
  <si>
    <t>ESC. ENFERMERIA ANEXA AL HOSPITAL DE JESUS UACH</t>
  </si>
  <si>
    <t>DISCONTINUO</t>
  </si>
  <si>
    <t>UACH</t>
  </si>
  <si>
    <t>ESCUELA DE ENFERMERIA Y OBSTETRICIA DEL SANATORIO PALMORE, A.C. UACH</t>
  </si>
  <si>
    <t>ESCUELA DE ENFERMERIA DEL INSTITUTO CHIHUAHUENSE DE SALUD EN CD. JUAREZ UACH</t>
  </si>
  <si>
    <t>ESCUELA PARRALENSE DE ENFERMERIA UACH</t>
  </si>
  <si>
    <t>ESCUELA DE ENFERMERIA Y TECNICAS DE LA SALUD DE LA CLINICA DEL CENTRO UACH</t>
  </si>
  <si>
    <t>ESCUELA DE ENFERMERIA CHRISTUS MUGUERZA DEL PARQUE UACH</t>
  </si>
  <si>
    <t>ESCUELA DE ENFERMERIA DEL INSTITUTO CHIHUAHUENSE DE SALUD EN CUAUHTEMOC UACH</t>
  </si>
  <si>
    <t>ESCUELA DE ENFERMERIA DE DELICIAS A.C. UACH</t>
  </si>
  <si>
    <t>ESC. ENFERMERIA DE NUEVO CASAS GRANDES</t>
  </si>
  <si>
    <t>ESCUELA DE ENFERMERIA CRUZ ROJA UACJ</t>
  </si>
  <si>
    <t>ESCUELA DE ENFERMERIA REGION CENTRO - SUR DEL ESTADO DE CHIHUAHUA</t>
  </si>
  <si>
    <t>UEMSTIS</t>
  </si>
  <si>
    <t>ESCUELA DE ENFERMERIA DE FEMAP UACJ</t>
  </si>
  <si>
    <t>ESCUELA DE ENFERMERIA DEL CENTRO MEDICO DE ESPECIALIDADES UACJ</t>
  </si>
  <si>
    <t>ESCUELA DE ENFERMERIA CENTRO MEDICO DE LA MUJER</t>
  </si>
  <si>
    <t>ESCUELA DE ENFERMERIA PROFESOR JOSE PABLO MEOUCHI</t>
  </si>
  <si>
    <t>INSTITUTO DE ESTUDIOS EN EL AREA DE LA SALUD FLORENCIA NIGHTINGALE A.C.</t>
  </si>
  <si>
    <t>INSTITUTO TECNICO EN IMAGENES BIOMEDICAS</t>
  </si>
  <si>
    <t>CENTRO GASTRONOMICO MUNDO NUEVO</t>
  </si>
  <si>
    <t>ESCUELA DE ENFERMERIA PROFESOR JOSE PABLO MEOUCHI PLANTEL CD. JIMENEZ</t>
  </si>
  <si>
    <t>CENTRO DE FORMACION DALE A.C. ESCUELA DE ENFERMERIA ALEXIA</t>
  </si>
  <si>
    <t>COLEGIO NACIONAL DE EDUCACION PROFESIONAL TECNICA NUM. 25 "CHIHUAHUA I"</t>
  </si>
  <si>
    <t>CONALEP</t>
  </si>
  <si>
    <t>BACHILLERATO TECNOLOGICO</t>
  </si>
  <si>
    <t>COLEGIO NACIONAL DE EDUCACION PROFESIONAL TECNICA NUM. 26 "CIUDAD JUAREZ I"</t>
  </si>
  <si>
    <t>COLEGIO NACIONAL DE EDUCACION PROFESIONAL TECNICA NUM. 156 "PARRAL"</t>
  </si>
  <si>
    <t>COLEGIO NACIONAL DE EDUCACION PROFESIONAL TECNICA NUM. 207 "CIUDAD JUAREZ II"</t>
  </si>
  <si>
    <t>COLEGIO NACIONAL DE EDUCACION PROFESIONAL TECNICA NUM. 208 "CIUDAD DELICIAS"</t>
  </si>
  <si>
    <t>COLEGIO NACIONAL DE EDUCACION PROFESIONAL TECNICA NUM. 219 "CHIHUAHUA II"</t>
  </si>
  <si>
    <t>COLEGIO NACIONAL DE EDUCACION PROFESIONAL TECNICA NUM. 218 "CIUDAD CUAUHTEMOC"</t>
  </si>
  <si>
    <t>COLEGIO NACIONAL DE EDUCACION PROFESIONAL TECNICA "JUAREZ III"</t>
  </si>
  <si>
    <t>CENTRO DE BACHILLERATO TECNOLOGICO INDUSTRIAL Y DE SERVICIOS NUM. 143</t>
  </si>
  <si>
    <t>CENTRO DE BACHILLERATO TECNOLOGICO INDUSTRIAL Y DE SERVICIOS NUM. 158</t>
  </si>
  <si>
    <t>CENTRO DE BACHILLERATO TECNOLOGICO INDUSTRIAL Y DE SERVICIOS NUM. 197</t>
  </si>
  <si>
    <t>CENTRO DE BACHILLERATO TECNOLOGICO INDUSTRIAL Y DE SERVICIOS NUM. 138</t>
  </si>
  <si>
    <t>CENTRO DE BACHILLERATO TECNOLOGICO INDUSTRIAL Y DE SERVICIOS NUM. 228</t>
  </si>
  <si>
    <t>CENTRO DE ESTUDIOS TECNOLOGICOS INDUSTRIAL Y DE SERVICIOS NUM. 86</t>
  </si>
  <si>
    <t>CENTRO DE ESTUDIOS TECNOLOGICOS INDUSTRIAL Y DE SERVICIOS NUM. 93</t>
  </si>
  <si>
    <t>CENTRO DE ESTUDIOS TECNOLOGICOS INDUSTRIAL Y DE SERVICIOS NUM. 87</t>
  </si>
  <si>
    <t>CENTRO DE ESTUDIOS TECNOLOGICOS INDUSTRIAL Y DE SERVICIOS NUM. 98</t>
  </si>
  <si>
    <t>CENTRO DE BACHILLERATO TECNOLOGICO INDUSTRIAL Y DE SERVICIOS NUM. 266</t>
  </si>
  <si>
    <t>CENTRO DE BACHILLERATO TECNOLOGICO INDUSTRIAL Y DE SERVICIOS NUM. 269</t>
  </si>
  <si>
    <t>CENTRO DE BACHILLERATO TECNOLOGICO INDUSTRIAL Y DE SERVICIOS NUM. 270</t>
  </si>
  <si>
    <t>CENTRO DE BACHILLERATO TECNOLOGICO INDUSTRIAL Y DE SERVICIOS NUM. 273</t>
  </si>
  <si>
    <t>CENTRO DE BACHILLERATO TECNOLOGICO INDUSTRIAL Y DE SERVICIOS NUM. 114</t>
  </si>
  <si>
    <t>CENTRO DE BACHILLERATO TECNOLOGICO INDUSTRIAL Y DE SERVICIOS NUM. 117</t>
  </si>
  <si>
    <t>CENTRO DE BACHILLERATO TECNOLOGICO INDUSTRIAL Y DE SERVICIOS NUM. 122</t>
  </si>
  <si>
    <t>CENTRO DE BACHILLERATO TECNOLOGICO INDUSTRIAL Y DE SERVICIOS NUM. 128</t>
  </si>
  <si>
    <t>CENTRO DE ESTUDIOS TECNOLOGICOS INDUSTRIAL Y DE SERVICIOS NUM. 61</t>
  </si>
  <si>
    <t>CENTRO DE ESTUDIOS TECNOLOGICOS INDUSTRIAL Y DE SERVICIOS NUM. 159</t>
  </si>
  <si>
    <t>CENTRO DE BACHILLERATO TECNOLOGICO AGROPECUARIO NUM. 147</t>
  </si>
  <si>
    <t>UEMSTAyCM</t>
  </si>
  <si>
    <t>CENTRO DE BACHILLERATO TECNOLOGICO AGROPECUARIO NUM. 2</t>
  </si>
  <si>
    <t>CENTRO DE BACHILLERATO TECNOLOGICO AGROPECUARIO NUM. 112</t>
  </si>
  <si>
    <t>CENTRO DE BACHILLERATO TECNOLOGICO AGROPECUARIO NUM. 124</t>
  </si>
  <si>
    <t>CENTRO DE BACHILLERATO TECNOLOGICO AGROPECUARIO NUM. 170</t>
  </si>
  <si>
    <t>CENTRO DE BACHILLERATO TECNOLÓGICO AGROPECUARIO NUM. 312</t>
  </si>
  <si>
    <t>CENTRO DE BACHILLERATO TECNOLOGICO AGROPECUARIO NUM. 90</t>
  </si>
  <si>
    <t>CENTRO DE BACHILLERATO TECNOLOGICO AGROPECUARIO NUM. 213</t>
  </si>
  <si>
    <t>CENTRO DE BACHILLERATO TECNOLOGICO AGROPECUARIO NUM. 214</t>
  </si>
  <si>
    <t>BACHILLERATO INTERCULTURAL PLANTEL 002 HUELEYVO</t>
  </si>
  <si>
    <t>PREPA ABIERTA</t>
  </si>
  <si>
    <t>BACHILLERATO INTERCULTURAL PLANTEL 003 CUITECO</t>
  </si>
  <si>
    <t>BACHILLERATO INTERCULTURAL PLANTEL 004 GUACHOCHI</t>
  </si>
  <si>
    <t>BACHILLERATO INTERCULTURAL PLANTEL 003 JUAREZ</t>
  </si>
  <si>
    <t>BACHILLERATO INTERCULTURAL PLANTEL 005 GUAPALAYNA</t>
  </si>
  <si>
    <t>CECYTECH NO.2 LA JUNTA</t>
  </si>
  <si>
    <t>CECyTECH</t>
  </si>
  <si>
    <t>CECYTECH NO.3 VALLE DE ALLENDE</t>
  </si>
  <si>
    <t>CECYTECH NO.4 GUADALUPE Y CALVO</t>
  </si>
  <si>
    <t>CECYTECH NO.5 SAN JUANITO</t>
  </si>
  <si>
    <t>CECYTECH NO.7 SAN ISIDRO</t>
  </si>
  <si>
    <t>CECYTECH NO.8 CUAUHTÉMOC</t>
  </si>
  <si>
    <t>CECYTECH NO. 10 GÓMEZ FARÍAS</t>
  </si>
  <si>
    <t>CECYTECH NO.9 LOMAS DE POLEO</t>
  </si>
  <si>
    <t>CECYTECH NO. 11 CIUDAD DEL CONOCIMIENTO</t>
  </si>
  <si>
    <t>CECYTECH NO.6 CHIHUAHUA</t>
  </si>
  <si>
    <t>CECYTECH NO. 12 FLORES MAGÓN</t>
  </si>
  <si>
    <t>CECYTECH NO. 13 SAN GUILLERMO</t>
  </si>
  <si>
    <t>CECYTECH NO. 14 VILLA ESPERANZA</t>
  </si>
  <si>
    <t>CECYTECH NO. 15 ASCENSIÓN</t>
  </si>
  <si>
    <t>CECYTECH NO. 16 LEBARON</t>
  </si>
  <si>
    <t>CECYTECH NO. 17 BABORIGAME</t>
  </si>
  <si>
    <t>CECYTECH NO. 18 VILLA ALDAMA</t>
  </si>
  <si>
    <t>CECYTECH NO. 19 INDUSTRIAS</t>
  </si>
  <si>
    <t>CECYTECH NO. 20 ORIENTE</t>
  </si>
  <si>
    <t>CECYTECH NO. 22 AYUNTAMIENTO</t>
  </si>
  <si>
    <t>CECYTECH NO.23 RIBERAS JUÁREZ</t>
  </si>
  <si>
    <t>CECYTECH NO. 24 TORIBIO ORTEGA</t>
  </si>
  <si>
    <t>CENTRO DE ESTUDIOS TECNOLOGICOS DE CIUDAD JUAREZ</t>
  </si>
  <si>
    <t>INSTITUTO TECNOLOGICO "MEXICO MODERNO"</t>
  </si>
  <si>
    <t>CENTRO DE BACHILLERATO AGUSTIN PRO</t>
  </si>
  <si>
    <t>CENTRO DE BACHILLERATO TECNOLOGICO "CHIHUAHUA"</t>
  </si>
  <si>
    <t>CENTRO BACHILLERATO TECNOLOGICO MENONITA</t>
  </si>
  <si>
    <t>CENTRO DE ESTUDIOS TECNOLOGICOS DE JUAREZ CAMPUS MUNICIPIO LIBRE</t>
  </si>
  <si>
    <t>CENTRO DE ESTUDIOS TECNOLOGICOS DE CUIDAD JUAREZ CAMPUS HENEQUEN</t>
  </si>
  <si>
    <t>CENTRO DE BACHILLERATO ALEXANDER GRAHAM BELL</t>
  </si>
  <si>
    <t>BACHILLERATO TECNOLOGICO DE ESTUDIOS VETERINARIOS</t>
  </si>
  <si>
    <t>CENTRO BACHILLERATO TECNOLOGICO CHIHUAHUA PLANTEL NORTE</t>
  </si>
  <si>
    <t>BACHILLERATO TECNOLOGICO IGNACIO ALLENDE, PLANTEL IZALCO</t>
  </si>
  <si>
    <t>CEDART "DAVID ALFARO SIQUEIROS"</t>
  </si>
  <si>
    <t>CEDART</t>
  </si>
  <si>
    <t>BACHILLERATO GENERAL DE 3 AÑOS</t>
  </si>
  <si>
    <t>CENTRO DE ESTUDIOS DE BACHILLERATO 6/4 CIUDAD DELICIAS</t>
  </si>
  <si>
    <t>CEB</t>
  </si>
  <si>
    <t>CENTRO DE ESTUDIOS DE BACHILLERATO 7/1 MARTIN LUIS GUZMAN</t>
  </si>
  <si>
    <t>CENTRO DE ATENCION PARA PERSONAS CON DISCAPACIDAD CUAUHTEMOC</t>
  </si>
  <si>
    <t>CAED*</t>
  </si>
  <si>
    <t>CENTRO DE ATENCION PARA PERSONAS CON DISCAPACIDAD CAMARGO</t>
  </si>
  <si>
    <t>CENTRO DE ATENCION PARA PERSONAS CON DISCAPACIDAD JIMENEZ</t>
  </si>
  <si>
    <t>CENTRO DE ATENCION PARA PERSONAS CON DISCAPACIDAD PARRAL</t>
  </si>
  <si>
    <t>CENTRO DE ATENCION PARA PERSONAS CON DISCAPACIDAD CHIHUAHUA</t>
  </si>
  <si>
    <t>CENTRO DE ATENCION PARA PERSONAS CON DISCAPACIDAD JUAREZ</t>
  </si>
  <si>
    <t>CENTRO DE ATENCION PARA PERSONAS CON DISCAPACIDAD DELICIAS</t>
  </si>
  <si>
    <t>CENTRO DE ATENCION PARA PERSONAS CON DISCAPACIDAD CETIS 093</t>
  </si>
  <si>
    <t>CENTRO DE ATENCION PARA PERSONAS CON DISCAPACIDAD CECATI 121</t>
  </si>
  <si>
    <t>PREPARATORIA POR COOPERACION 8401</t>
  </si>
  <si>
    <t>PREPARATORIA POR COOPERACION 8403 ALVARO OBREGON</t>
  </si>
  <si>
    <t>PREPARATORIA POR COOPERACION 8404 PRAXEDIS G GUERRERO</t>
  </si>
  <si>
    <t>PREPARATORIA ESTATAL 4001 MARIA COMADURAN CHAVEZ</t>
  </si>
  <si>
    <t>ESCUELA PREPARATORIA ESTATAL "PROFR. HECTOR RAUL MUÑOZ ESTRADA" NO. 4003</t>
  </si>
  <si>
    <t>PREPARATORIA ESTATAL 4002 RAMON LOPEZ VELARDE</t>
  </si>
  <si>
    <t>COLEGIO DE BACHILLERES DEL ESTADO DE CHIHUAHUA PLANTEL 1</t>
  </si>
  <si>
    <t>COBACH</t>
  </si>
  <si>
    <t>COLEGIO DE BACHILLERES DEL ESTADO DE CHIHUAHUA PLANTEL 2</t>
  </si>
  <si>
    <t>COLEGIO DE BACHILLERES DEL ESTADO DE CHIHUAHUA PLANTEL 3</t>
  </si>
  <si>
    <t>COLEGIO DE BACHILLERES DEL ESTADO DE CHIHUAHUA PLANTEL 4</t>
  </si>
  <si>
    <t>COLEGIO DE BACHILLERES DEL ESTADO DE CHIHUAHUA PLANTEL 5</t>
  </si>
  <si>
    <t>COLEGIO DE BACHILLERES DEL ESTADO DE CHIHUAHUA PLANTEL 6</t>
  </si>
  <si>
    <t>COLEGIO DE BACHILLERES DEL ESTADO DE CHIHUAHUA PLANTEL 7</t>
  </si>
  <si>
    <t>COLEGIO DE BACHILLERES DEL ESTADO DE CHIHUAHUA PLANTEL SISTEMA DE ENSEÑANZA ABIERTA</t>
  </si>
  <si>
    <t>COBACH/SEA*</t>
  </si>
  <si>
    <t>COLEGIO DE BACHILLERES DEL ESTADO DE CHIHUAHUA PLANTEL 8</t>
  </si>
  <si>
    <t>COLEGIO DE BACHILLERES DEL ESTADO DE CHIHUAHUA PLANTEL 9</t>
  </si>
  <si>
    <t>COLEGIO DE BACHILLERES DEL ESTADO DE CHIHUAHUA PLANTEL 10</t>
  </si>
  <si>
    <t>COLEGIO DE BACHILLERES DEL ESTADO DE CHIHUAHUA PLANTEL 11</t>
  </si>
  <si>
    <t>COLEGIO DE BACHILLERES DEL ESTADO DE CHIHUAHUA PLANTEL 12</t>
  </si>
  <si>
    <t>COLEGIO DE BACHILLERES DEL ESTADO DE CHIHUAHUA PLANTEL 13</t>
  </si>
  <si>
    <t>COLEGIO DE BACHILLERES DEL ESTADO DE CHIHUAHUA PLANTEL 14</t>
  </si>
  <si>
    <t>COLEGIO DE BACHILLERES DEL ESTADO DE CHIHUAHUA PLANTEL 15</t>
  </si>
  <si>
    <t>COLEGIO DE BACHILLERES DEL ESTADO DE CHIHUAHUA PLANTEL 17</t>
  </si>
  <si>
    <t>COLEGIO DE BACHILLERES DEL ESTADO DE CHIHUAHUA PLANTEL 18</t>
  </si>
  <si>
    <t>COLEGIO DE BACHILLERES DEL ESTADO DE CHIHUAHUA PLANTEL 19</t>
  </si>
  <si>
    <t>COLEGIO DE BACHILLERES DEL ESTADO DE CHIHUAHUA PLANTEL 20</t>
  </si>
  <si>
    <t>COLEGIO DE BACHILLERES DEL ESTADO DE CHIHUAHUA PLANTEL 16</t>
  </si>
  <si>
    <t>COLEGIO DE BACHILLERES DEL ESTADO DE CHIHUAHUA PLANTEL 22</t>
  </si>
  <si>
    <t>COLEGIO DE BACHILLERES DEL ESTADO DE CHIHUAHUA PLANTEL 23</t>
  </si>
  <si>
    <t>COLEGIO DE BACHILLERES DEL ESTADO DE CHIHUAHUA PLANTEL 24</t>
  </si>
  <si>
    <t>COLEGIO DE BACHILLERES DEL ESTADO DE CHIHUAHUA PLANTEL 21</t>
  </si>
  <si>
    <t>COLEGIO DE BACHILLERES DEL ESTADO DE CHIHUAHUA PLANTEL 25</t>
  </si>
  <si>
    <t>COLEGIO DE BACHILLERES DEL ESTADO DE CHIHUAHUA PLANTEL 26</t>
  </si>
  <si>
    <t>COLEGIO DE BACHILLERES DEL ESTADO DE CHIHUAHUA PLANTEL 27</t>
  </si>
  <si>
    <t>COLEGIO DE BACHILLERES DEL ESTADO DE CHIHUAHUA PLANTEL 28</t>
  </si>
  <si>
    <t>SUBSISTEMA DE PREPARATORIA ABIERTA Y TELEBACHILLERATO DEL ESTADO DE CHIHUAHUA</t>
  </si>
  <si>
    <t>PREPA ABIERTA*</t>
  </si>
  <si>
    <t>CECYTECH EMSAD NO.01 TURUACHI</t>
  </si>
  <si>
    <t>CECYTECH EMSAD NO.02 EL VERGEL</t>
  </si>
  <si>
    <t>CECYTECH EMSAD NO.03 ROCHEACHI</t>
  </si>
  <si>
    <t>CECYTECH EMSAD NO.04 CARICHI</t>
  </si>
  <si>
    <t>CECYTECH EMSAD NO.05 TOMOCHI</t>
  </si>
  <si>
    <t>CECYTECH EMSAD NO.06 BENITO JUAREZ</t>
  </si>
  <si>
    <t>CECYTECH EMSAD NO.13 NAICA</t>
  </si>
  <si>
    <t>CECYTECH EMSAD NO.11 BAHUICHIVO</t>
  </si>
  <si>
    <t>CECYTECH EMSAD NO.09 ATASCADEROS</t>
  </si>
  <si>
    <t>CECYTECH EMSAD NO.10 SAMACHIQUE</t>
  </si>
  <si>
    <t>CECYTECH EMSAD NO.12 SATEVO</t>
  </si>
  <si>
    <t>CECYTECH EMSAD NO.17 MORELOS</t>
  </si>
  <si>
    <t>CECYTECH EMSAD NO.18 VALLE DEL ROSARIO</t>
  </si>
  <si>
    <t>CECYTECH EMSAD NO.19 MORIS</t>
  </si>
  <si>
    <t>CECYTECH EMSAD NO.20 SANTA ISABEL</t>
  </si>
  <si>
    <t>CECYTECH EMSAD NO.22 NONOAVA</t>
  </si>
  <si>
    <t>CECYTECH EMSAD NO.23 SAN FRANCISCO DE BORJA</t>
  </si>
  <si>
    <t>CECYTECH EMSAD NO.24 URIQUE</t>
  </si>
  <si>
    <t>CECYTECH EMSAD NO.25 CONGREGACION ORTIZ</t>
  </si>
  <si>
    <t>CECYTECH EMSAD NO. 26 BACHINIVA</t>
  </si>
  <si>
    <t>CECYTECH EMSAD NO.28 IGNACIO ZARAGOZA</t>
  </si>
  <si>
    <t>CECYTECH EMSAD NO.29 OJO DE AGUA</t>
  </si>
  <si>
    <t>CECYTECH EMSAD NO.30 RIVA PALACIO</t>
  </si>
  <si>
    <t>CECYTECH EMSAD NO.32 JANOS</t>
  </si>
  <si>
    <t>CECYTECH EMSAD NO. 34 SAN RAFAEL</t>
  </si>
  <si>
    <t>CECYTECH EMSAD 35 URUACHI</t>
  </si>
  <si>
    <t>TELEBACHILLERATO 86147</t>
  </si>
  <si>
    <t>HERIBERTO FRIAS ALCOCER 86119</t>
  </si>
  <si>
    <t>TELEBACHILLERATO 8601</t>
  </si>
  <si>
    <t>TELEBACHILLERATO 8603</t>
  </si>
  <si>
    <t>TELEBACHILLERATO 8605 "RICARDO FLORES MAGON"</t>
  </si>
  <si>
    <t>TELEBACHILLERATO 8606 "JOSE VASCONCELOS"</t>
  </si>
  <si>
    <t>TELEBACHILLERATO 8608 "ANDRES LARA"</t>
  </si>
  <si>
    <t>TELEBACHILLERATO 8609 "JUAN ESCUTIA"</t>
  </si>
  <si>
    <t>TELEBACHILLERATO 8612 "ERNESTO CHE GUEVARA"</t>
  </si>
  <si>
    <t>TELEBACHILLERATO 8613 "TEOFILO BORUNDA ORTIZ"</t>
  </si>
  <si>
    <t>TELEBACHILLERATO 8618 "BELISARIO DOMINGUEZ"</t>
  </si>
  <si>
    <t>TELEBACHILLERATO 8620 "RAMON LOPEZ VELARDE"</t>
  </si>
  <si>
    <t>TELEBACHILLERATO 8621 "MIGUEL HIDALGO Y COSTILLA"</t>
  </si>
  <si>
    <t>TELEBACHILLERATO 8624 "LUIS DONALDO COLOSIO"</t>
  </si>
  <si>
    <t>TELEBACHILLERATO 8625 "BATOPILAS"</t>
  </si>
  <si>
    <t>TELEBACHILLERATO 8627 "AGUSTIN MELGAR"</t>
  </si>
  <si>
    <t>TELEBACHILLERATO 8629 "OCTAVIO PAZ"</t>
  </si>
  <si>
    <t>TELEBACHILLERATO 8630 "EUGENIO ANAYA"</t>
  </si>
  <si>
    <t>TELEBACHILLERATO 8631 "JESUS URUETA"</t>
  </si>
  <si>
    <t>TELEBACHILLERATO 8632 "DIEGO RIVERA"</t>
  </si>
  <si>
    <t>TELEBACHILLERATO 8634 "MANUEL AMAYA RAMOS"</t>
  </si>
  <si>
    <t>TELEBACHILLERATO 8336 "ABRAHAM GONZALEZ"</t>
  </si>
  <si>
    <t>TELEBACHILLERATO 8638 "CUAUHTEMOC"</t>
  </si>
  <si>
    <t>TELEBACHILLERATO 8640 "BATALLON DE SAN PATRICIO"</t>
  </si>
  <si>
    <t>TELEBACHILLERATO 8646 "JAIME TORRES BODET"</t>
  </si>
  <si>
    <t>TELEBACHILLERATO 8648</t>
  </si>
  <si>
    <t>TELEBACHILLERATO 8650 "MANUEL SUAREZ ONTIVEROS"</t>
  </si>
  <si>
    <t>TELEBACHILLERATO 8651 "LEON BARRI PAREDES"</t>
  </si>
  <si>
    <t>TELEBACHILLERATO 8652 "LAZARO CARDENAS DEL RIO"</t>
  </si>
  <si>
    <t>TELEBACHILLERATO 8653 "MANUEL BENAVIDES"</t>
  </si>
  <si>
    <t>TELEBACHILLERATO 8655 "JUSTO SIERRA MENDEZ"</t>
  </si>
  <si>
    <t>TELEBACHILLERATO 8656 "PORFIRIO PARRA"</t>
  </si>
  <si>
    <t>TELEBACHILLERATO 8658 "DAVID ALFARO SIQUEIROS"</t>
  </si>
  <si>
    <t>TELEBACHILLERATO 8659</t>
  </si>
  <si>
    <t>TELEBACHILLERATO 8660 "BASASEACHI"</t>
  </si>
  <si>
    <t>TELEBACHILLERATO 8661 "MAURICIO CORREDOR"</t>
  </si>
  <si>
    <t>TELEBACHILLERATO 8662 "JAIME SABINES"</t>
  </si>
  <si>
    <t>TELEBACHILLERATO 8663</t>
  </si>
  <si>
    <t>TELEBACHILLERATO 8665 "JOSE ANDRES LUJAN"</t>
  </si>
  <si>
    <t>TELEBACHILLERATO 8666 "KINA SIMI WENEMA"</t>
  </si>
  <si>
    <t>TELEBACHILLERATO 8667 "NATALIA PORTILLO VEGA"</t>
  </si>
  <si>
    <t>TELEBACHILLERATO 8668 "SAVARACHI"</t>
  </si>
  <si>
    <t>TELEBACHILLERATO 8669 "TORIBIO ORTEGA"</t>
  </si>
  <si>
    <t>TELEBACHILLERATO 8672 "HUEJOTITAN"</t>
  </si>
  <si>
    <t>TELEBACHILLERATO 8673 "SAMALAYUCA"</t>
  </si>
  <si>
    <t>TELEBACHILLERATO 8676 "FRANCISCO VILLA"</t>
  </si>
  <si>
    <t>TELEBACHILLERATO 8677 "IGNACIO RASCON"</t>
  </si>
  <si>
    <t>TELEBACHILLERATO 8678 "JOSE ESTEBAN CORONADO"</t>
  </si>
  <si>
    <t>TELEBACHILLERATO 8679 "ADOLFO LOPEZ MATEOS"</t>
  </si>
  <si>
    <t>TELEBACHILLERATO 8680 "VICENTE GUERRERO"</t>
  </si>
  <si>
    <t>TELEBACHILLERATO 8681 "PLUTARCO ELIAS CALLES"</t>
  </si>
  <si>
    <t>TELEBACHILLERATO 8685 "FRIDA KAHLO"</t>
  </si>
  <si>
    <t>TELEBACHILLERATO 8688 "VICTOR HUGO RASCON BANDA"</t>
  </si>
  <si>
    <t>TELEBACHILLERATO 8687 "SAUL GONZALEZ HERRERA"</t>
  </si>
  <si>
    <t>TELEBACHILLERATO 8689 INSURGENTES</t>
  </si>
  <si>
    <t>TELEBACHILLERATO 8690 "JOSEFA ORTIZ DE DOMINGUEZ"</t>
  </si>
  <si>
    <t>TELEBACHILLERATO 8691</t>
  </si>
  <si>
    <t>TELEBACHILLERATO 8692 "MANUEL BERNARDO AGUIRRE"</t>
  </si>
  <si>
    <t>TELEBACHILLERATO 8694 "JOSE MARIA LUIS MORA"</t>
  </si>
  <si>
    <t>TELEBACHILLERATO 8697 "JUAN RULFO"</t>
  </si>
  <si>
    <t>TELEBACHILLERATO 8698 "VICTOR HUGO RASCON BANDA"</t>
  </si>
  <si>
    <t>TELEBACHILLERATO 86100 "HEROES DE LA REVOLUCION"</t>
  </si>
  <si>
    <t>TELEBACHILLERATO 86101 "MOCTEZUMA"</t>
  </si>
  <si>
    <t>TELEBACHILLERATO 86102 "TOMAS ALBA EDISON"</t>
  </si>
  <si>
    <t>TELEBACHILLERATO 86104 "MARTIN LOPEZ"</t>
  </si>
  <si>
    <t>TELEBACHILLERATO 86107 "JUAN ALVAREZ"</t>
  </si>
  <si>
    <t>TELEBACHILLERATO 86108 "VALENTIN GOMEZ FARIAS"</t>
  </si>
  <si>
    <t>TELEBACHILLERATO 86109 "JOSE FUENTES MARES"</t>
  </si>
  <si>
    <t>TELEBACHILLERATO 86124</t>
  </si>
  <si>
    <t>TELEBACHILLERATO 86127 "MARIANO IRIGOYEN"</t>
  </si>
  <si>
    <t>TELEBACHILLERATO 86129 "BENITO JUAREZ"</t>
  </si>
  <si>
    <t>TELEBACHILLERATO 86130</t>
  </si>
  <si>
    <t>TELEBACHILLERATO 86131 "IGNACIO MANUEL ALTAMIRANO"</t>
  </si>
  <si>
    <t>TELEBACHILLERATO 86132</t>
  </si>
  <si>
    <t>TELEBACHILLERATO 86139 "GABRIELA MISTRAL"</t>
  </si>
  <si>
    <t>TELEBACHILLERATO 86146 "ROSALES"</t>
  </si>
  <si>
    <t>TELEBACHILLERATO 8686</t>
  </si>
  <si>
    <t>LEY 6 DE ENERO</t>
  </si>
  <si>
    <t>TRES ALAMOS</t>
  </si>
  <si>
    <t>COLONIA JUAREZ</t>
  </si>
  <si>
    <t>EL WILLY</t>
  </si>
  <si>
    <t>LOMAS DEL MANZANO</t>
  </si>
  <si>
    <t>CONSTITUCION</t>
  </si>
  <si>
    <t>CUEVA DEL TORO</t>
  </si>
  <si>
    <t>EL MANZANO</t>
  </si>
  <si>
    <t>BASIHUARE</t>
  </si>
  <si>
    <t>TELEBACHILLERATO COMUNITARIO 8034</t>
  </si>
  <si>
    <t>TELEBACHILLERATO COMUNITARIO 8033</t>
  </si>
  <si>
    <t>TELEBACHILLERATO COMUNITARIO 8032</t>
  </si>
  <si>
    <t>TELEBACHILLERATO COMUNITARIO 8035</t>
  </si>
  <si>
    <t>TELEBACHILLERATO COMUNITARIO 8003</t>
  </si>
  <si>
    <t>TELEBACHILLERATO COMUNITARIO 8004</t>
  </si>
  <si>
    <t>TELEBACHILLERATO COMUNITARIO 8005</t>
  </si>
  <si>
    <t>TELEBACHILLERATO COMUNITARIO 8007</t>
  </si>
  <si>
    <t>TELEBACHILLERATO COMUNITARIO 8008</t>
  </si>
  <si>
    <t>TELEBACHILLERATO COMUNITARIO 8009</t>
  </si>
  <si>
    <t>TELEBACHILLERATO COMUNITARIO 8010</t>
  </si>
  <si>
    <t>TELEBACHILLERATO COMUNITARIO 8011</t>
  </si>
  <si>
    <t>TELEBACHILLERATO COMUNITARIO 8012</t>
  </si>
  <si>
    <t>TELEBACHILLERATO COMUNITARIO 8013</t>
  </si>
  <si>
    <t>TELEBACHILLERATO COMUNITARIO 8014</t>
  </si>
  <si>
    <t>TELEBACHILLERATO COMUNITARIO 8015</t>
  </si>
  <si>
    <t>TELEBACHILLERATO COMUNITARIO 8016</t>
  </si>
  <si>
    <t>TELEBACHILLERATO COMUNITARIO 8017</t>
  </si>
  <si>
    <t>TELEBACHILLERATO COMUNITARIO 8018</t>
  </si>
  <si>
    <t>TELEBACHILLERATO COMUNITARIO 8019</t>
  </si>
  <si>
    <t>TELEBACHILLERATO COMUNITARIO 8020</t>
  </si>
  <si>
    <t>TELEBACHILLERATO COMUNITARIO 8021</t>
  </si>
  <si>
    <t>TELEBACHILLERATO COMUNITARIO 8022</t>
  </si>
  <si>
    <t>TELEBACHILLERATO COMUNITARIO 8023</t>
  </si>
  <si>
    <t>TELEBACHILLERATO COMUNITARIO 8024</t>
  </si>
  <si>
    <t>TELEBACHILLERATO COMUNITARIO 8025</t>
  </si>
  <si>
    <t>TELEBACHILLERATO COMUNITARIO 8026</t>
  </si>
  <si>
    <t>TELEBACHILLERATO COMUNITARIO 8027</t>
  </si>
  <si>
    <t>TELEBACHILLERATO COMUNITARIO 8028</t>
  </si>
  <si>
    <t>TELEBACHILLERATO COMUNITARIO 8029</t>
  </si>
  <si>
    <t>TELEBACHILLERATO COMUNITARIO 8030</t>
  </si>
  <si>
    <t>TELEBACHILLERATO COMUNITARIO 8031</t>
  </si>
  <si>
    <t>TELEBACHILLERATO COMUNITARIO 8036</t>
  </si>
  <si>
    <t>TELEBACHILLERATO COMUNITARIO 8037</t>
  </si>
  <si>
    <t>TELEBACHILLERATO COMUNITARIO 8038</t>
  </si>
  <si>
    <t>TELEBACHILLERATO COMUNITARIO 8039</t>
  </si>
  <si>
    <t>TELEBACHILLERATO COMUNITARIO 8040</t>
  </si>
  <si>
    <t>TELEBACHILLERATO COMUNITARIO 8041</t>
  </si>
  <si>
    <t>TELEBACHILLERATO COMUNITARIO 8042</t>
  </si>
  <si>
    <t>TELEBACHILLERATO COMUNITARIO 8043</t>
  </si>
  <si>
    <t>TELEBACHILLERATO COMUNITARIO 8044</t>
  </si>
  <si>
    <t>TELEBACHILLERATO COMUNITARIO 8045</t>
  </si>
  <si>
    <t>TELEBACHILLERATO COMUNITARIO 8046</t>
  </si>
  <si>
    <t>TELEBACHILLERATO COMUNITARIO 8058</t>
  </si>
  <si>
    <t>TELEBACHILLERATO COMUNITARIO 8059</t>
  </si>
  <si>
    <t>TELEBACHILLERATO COMUNITARIO 8060</t>
  </si>
  <si>
    <t>TELEBACHILLERATO COMUNITARIO 8061</t>
  </si>
  <si>
    <t>TELEBACHILLERATO COMUNITARIO 8062</t>
  </si>
  <si>
    <t>TELEBACHILLERATO COMUNITARIO 8063</t>
  </si>
  <si>
    <t>TELEBACHILLERATO COMUNITARIO 8066</t>
  </si>
  <si>
    <t>TELEBACHILLERATO COMUNITARIO 8067</t>
  </si>
  <si>
    <t>TELEBACHILLERATO COMUNITARIO 8068</t>
  </si>
  <si>
    <t>TELEBACHILLERATO COMUNITARIO 8069</t>
  </si>
  <si>
    <t>TELEBACHILLERATO COMUNITARIO 8070</t>
  </si>
  <si>
    <t>TELEBACHILLERATO COMUNITARIO 8071</t>
  </si>
  <si>
    <t>TELEBACHILLERATO COMUNITARIO 8072</t>
  </si>
  <si>
    <t>TELEBACHILLERATO COMUNITARIO 8073</t>
  </si>
  <si>
    <t>TELEBACHILLERATO COMUNITARIO 8074</t>
  </si>
  <si>
    <t>TELEBACHILLERATO COMUNITARIO 8075</t>
  </si>
  <si>
    <t>TELEBACHILLERATO COMUNITARIO 8076</t>
  </si>
  <si>
    <t>TELEBACHILLERATO COMUNITARIO 8077</t>
  </si>
  <si>
    <t>TELEBACHILLERATO COMUNITARIO 8078</t>
  </si>
  <si>
    <t>TELEBACHILLERATO COMUNITARIO 8079</t>
  </si>
  <si>
    <t>TELEBACHILLERATO COMUNITARIO 8080</t>
  </si>
  <si>
    <t>TELEBACHILLERATO COMUNITARIO 8081</t>
  </si>
  <si>
    <t>TELEBACHILLERATO COMUNITARIO 8082</t>
  </si>
  <si>
    <t>TELEBACHILLERATO COMUNITARIO 8083</t>
  </si>
  <si>
    <t>TELEBACHILLERATO COMUNITARIO 8084</t>
  </si>
  <si>
    <t>TELEBACHILLERATO COMUNITARIO 8085</t>
  </si>
  <si>
    <t>TELEBACHILLERATO COMUNITARIO 8086</t>
  </si>
  <si>
    <t>TELEBACHILLERATO COMUNITARIO 8088</t>
  </si>
  <si>
    <t>TELEBACHILLERATO COMUNITARIO 8089</t>
  </si>
  <si>
    <t>TELEBACHILLERATO COMUNITARIO 8090</t>
  </si>
  <si>
    <t>TELEBACHILLERATO COMUNITARIO 8091</t>
  </si>
  <si>
    <t>TELEBACHILLERATO COMUNITARIO 8092</t>
  </si>
  <si>
    <t>TELEBACHILLERATO COMUNITARIO 8093</t>
  </si>
  <si>
    <t>TELEBACHILLERATO COMUNITARIO 8095</t>
  </si>
  <si>
    <t>TELEBACHILLERATO COMUNITARIO 8097</t>
  </si>
  <si>
    <t>TELEBACHILLERATO COMUNITARIO 8098</t>
  </si>
  <si>
    <t>TELEBACHILLERATO COMUNITARIO 8099</t>
  </si>
  <si>
    <t>TELEBACHILLERATO COMUNITARIO 80100</t>
  </si>
  <si>
    <t>TELEBACHILLERATO COMUNITARIO 80102</t>
  </si>
  <si>
    <t>TELEBACHILLERATO COMUNITARIO 80103</t>
  </si>
  <si>
    <t>TELEBACHILLERATO COMUNITARIO 80104</t>
  </si>
  <si>
    <t>TELEBACHILLERATO COMUNITARIO 80105</t>
  </si>
  <si>
    <t>TELEBACHILLERATO COMUNITARIO 80106</t>
  </si>
  <si>
    <t>TELEBACHILLERATO COMUNITARIO 80107</t>
  </si>
  <si>
    <t>TELEBACHILLERATO COMUNITARIO 80109</t>
  </si>
  <si>
    <t>TELEBACHILLERATO COMUNITARIO 80111</t>
  </si>
  <si>
    <t>TELEBACHILLERATO COMUNITARIO 80113</t>
  </si>
  <si>
    <t>TELEBACHILLERATO COMUNITARIO 80114</t>
  </si>
  <si>
    <t>TELEBACHILLERATO COMUNITARIO 80116</t>
  </si>
  <si>
    <t>TELEBACHILLERATO COMUNITARIO 80118</t>
  </si>
  <si>
    <t>TELEBACHILLERATO COMUNITARIO 80119</t>
  </si>
  <si>
    <t>TELEBACHILLERATO COMUNITARIO 80120</t>
  </si>
  <si>
    <t>TELEBACHILLERATO COMUNITARIO 80121</t>
  </si>
  <si>
    <t>TELEBACHILLERATO COMUNITARIO 80123</t>
  </si>
  <si>
    <t>TELEBACHILLERATO COMUNITARIO 80124</t>
  </si>
  <si>
    <t>TELEBACHILLERATO COMUNITARIO 80125</t>
  </si>
  <si>
    <t>TELEBACHILLERATO COMUNITARIO 80129</t>
  </si>
  <si>
    <t>TELEBACHILLERATO COMUNITARIO 80130</t>
  </si>
  <si>
    <t>TELEBACHILLERATO COMUNITARIO 80131</t>
  </si>
  <si>
    <t>TELEBACHILLERATO COMUNITARIO 80132</t>
  </si>
  <si>
    <t>TELEBACHILLERATO COMUNITARIO 80133</t>
  </si>
  <si>
    <t>TELEBACHILLERATO COMUNITARIO 80134</t>
  </si>
  <si>
    <t>TELEBACHILLERATO COMUNITARIO 80135</t>
  </si>
  <si>
    <t>TELEBACHILLERATO COMUNITARIO 80136</t>
  </si>
  <si>
    <t>TELEBACHILLERATO COMUNITARIO 80138</t>
  </si>
  <si>
    <t>TELEBACHILLERATO COMUNITARIO 80139</t>
  </si>
  <si>
    <t>TELEBACHILLERATO COMUNITARIO 80140</t>
  </si>
  <si>
    <t>TELEBACHILLERATO COMUNITARIO 80141</t>
  </si>
  <si>
    <t>TELEBACHILLERATO COMUNITARIO 80142</t>
  </si>
  <si>
    <t>TELEBACHILLERATO COMUNITARIO 80143</t>
  </si>
  <si>
    <t>TELEBACHILLERATO COMUNITARIO 80144</t>
  </si>
  <si>
    <t>TELEBACHILLERATO COMUNITARIO 80145</t>
  </si>
  <si>
    <t>TELEBACHILLERATO COMUNITARIO 80146</t>
  </si>
  <si>
    <t>TELEBACHILLERATO COMUNITARIO 80147</t>
  </si>
  <si>
    <t>TELEBACHILLERATO COMUNITARIO 80148</t>
  </si>
  <si>
    <t>TELEBACHILLERATO COMUNITARIO 80152</t>
  </si>
  <si>
    <t>TELEBACHILLERATO COMUNITARIO 80153</t>
  </si>
  <si>
    <t>INSTITUTO PARRALENSE, A.C. UACH</t>
  </si>
  <si>
    <t>INSTITUTO TECNOLOGICO Y DE ESTUDIOS SUPERIORES DE MONTERREY CAMPUS CHIHUAHUA</t>
  </si>
  <si>
    <t>SEP</t>
  </si>
  <si>
    <t>BACHILLERATO DE LA UNIVERSIDAD LA SALLE DE CHIHUAHUA CAMPUS CAMARGO</t>
  </si>
  <si>
    <t>COLEGIO RAYENARE</t>
  </si>
  <si>
    <t>INSTITUTO AMERICA</t>
  </si>
  <si>
    <t>IGNACIO ALLENDE UACJ</t>
  </si>
  <si>
    <t>PREPARATORIA LUIS URIAS BELDERRAIN</t>
  </si>
  <si>
    <t>INSTITUTO DELICIENSE HENRY FORD</t>
  </si>
  <si>
    <t>ESC PREPARATORIA NUM. 4 UACH</t>
  </si>
  <si>
    <t>INSTITUTO TESLA DE CIUDAD JUAREZ</t>
  </si>
  <si>
    <t>PREPARATORIA DE LA UNIVERSIDAD DE DURANGO</t>
  </si>
  <si>
    <t>PREPARATORIA CULTURAL COLOSIO CAMPUS SUR</t>
  </si>
  <si>
    <t>SISTEMA EDUCATIVO JOSE VASCONCELOS A.C.</t>
  </si>
  <si>
    <t>BACHILLERATO GENERAL DE 2 AÑOS</t>
  </si>
  <si>
    <t>PREPARATORIA HERMANOS ESCOBAR</t>
  </si>
  <si>
    <t>MULTIVERSIDAD LATINOAMERICANA CAMPUS CHIHUAHUA SUR BACHILLERATO</t>
  </si>
  <si>
    <t>PREPARATORIA GRAL DE DIVISION FRANCISCO VILLA</t>
  </si>
  <si>
    <t>PREPARATORIA JUSTO SIERRA UACH</t>
  </si>
  <si>
    <t>PREPARATORIA INSTITUTO PASO DEL NORTE</t>
  </si>
  <si>
    <t>PREPARATORIA PARTICULAR CULTURAL</t>
  </si>
  <si>
    <t>PREPARATORIA JUAN DE LA BARRERA</t>
  </si>
  <si>
    <t>PREPARATORIA PARTICULAR FRAY FELIPE DE JESUS</t>
  </si>
  <si>
    <t>COLEGIO PREUNIVERSITARIO DE CHIHUAHUA A.C. UACH</t>
  </si>
  <si>
    <t>PREPARATORIA ANGEL TRIAS</t>
  </si>
  <si>
    <t>ESCUELA PREPARATORIA NUM. 5 A.C. UACH</t>
  </si>
  <si>
    <t>COLEGIO DE BACHILLERATO COSMOS</t>
  </si>
  <si>
    <t>CENTRO DE ESTUDIOS UNIVERSITARIOS DEL NORTE</t>
  </si>
  <si>
    <t>PREPARATORIA ALTA DIXON</t>
  </si>
  <si>
    <t>INSTITUTO MIGUEL DE CERVANTES SAAVEDRA</t>
  </si>
  <si>
    <t>INSTITUTO TECNOLOGICO DE CONTABILIDAD, MERCADOTECNIA Y ADMINISTRACION</t>
  </si>
  <si>
    <t>PREPARATORIA ISAAC NEWTON</t>
  </si>
  <si>
    <t>PREPARATORIA NICOLAS BRAVO</t>
  </si>
  <si>
    <t>PREPARATORIA PARTICULAR DEL MAGISTERIO DE TEMORIS</t>
  </si>
  <si>
    <t>INSTITUTO LA SALLE DE CHIHUAHUA</t>
  </si>
  <si>
    <t>PREPARATORIA IGNACIO ALLENDE</t>
  </si>
  <si>
    <t>ACADEMIA JUAREZ UACJ</t>
  </si>
  <si>
    <t>INSTITUTO MEXICO UACJ</t>
  </si>
  <si>
    <t>PREPARATORIA PUERTO PALOMAS</t>
  </si>
  <si>
    <t>NOCTURNO</t>
  </si>
  <si>
    <t>COLEGIO REGIONAL DEL NORTE</t>
  </si>
  <si>
    <t>CENTRO DE ESTUDIOS DE BACHILLERATO</t>
  </si>
  <si>
    <t>INSTITUTO DE BACHILLERATO TERESA DE AVILA</t>
  </si>
  <si>
    <t>BACHILLERATO MANUEL BERNARDO AGUIRRE</t>
  </si>
  <si>
    <t>PREPARATORIA COLEGIO PALMORE</t>
  </si>
  <si>
    <t>PREPARATORIA AZTLAN DE JUAREZ</t>
  </si>
  <si>
    <t>COLEGIO EFRAIN</t>
  </si>
  <si>
    <t>COMPLEJO EDUCACIONAL DE BACHILLERATO Y TECNICAS</t>
  </si>
  <si>
    <t>INSTITUTO SUPERIOR DE ESTUDIOS ADMINISTRATIVOS</t>
  </si>
  <si>
    <t>CENTRO EDUCATIVO VALLADOLID</t>
  </si>
  <si>
    <t>PREPARATORIA 16 DE SEPTIEMBRE</t>
  </si>
  <si>
    <t>BACHILLERATO JOSEFA VILLEGAS OROZCO</t>
  </si>
  <si>
    <t>CENTRO DE BACHILLERATO BENJAMIN FRANKLIN</t>
  </si>
  <si>
    <t>CENTRO DE BACHILLERATO THOMAS ALVA EDISON</t>
  </si>
  <si>
    <t>CENTRO DE BACHILLERATO DOS NACIONES</t>
  </si>
  <si>
    <t>BACHILLERATO CULTURAL VALLARTA</t>
  </si>
  <si>
    <t>CENTRO DE BACHILLERATO FELIPE ANGELES</t>
  </si>
  <si>
    <t>BACHILLERATO LICEO PRE UNIVERSITARIO</t>
  </si>
  <si>
    <t>INSTITUTO IBEROAMERICANO SAN PATRICIO UACJ</t>
  </si>
  <si>
    <t>CULTURAL BACHILLERATO</t>
  </si>
  <si>
    <t>BACHILLERATO SIERRA MADRE</t>
  </si>
  <si>
    <t>CENTRO DE ESTUDIOS SUPERIORES MUNDO NUEVO (UACJ)</t>
  </si>
  <si>
    <t>ESCUELA PREPARATORIA MILITARIZADA DE ESTUDIOS PREUNIVERSITARIOS DE CIUDAD JUAREZ UACJ</t>
  </si>
  <si>
    <t>CENTRO DE BACHILLERATO IGNACIO ALLENDE</t>
  </si>
  <si>
    <t>PREPARATORIA SOR JUANA INES DE LA CRUZ UACJ</t>
  </si>
  <si>
    <t>INSTITUTO PEDRO J. MALDONADO UACJ</t>
  </si>
  <si>
    <t>PREPARATORIA LYMER VISION AZTECA MIXTA</t>
  </si>
  <si>
    <t>CENTRO DE BACHILLERATO CHIHUAHUA MIXTO</t>
  </si>
  <si>
    <t>INSTITUTO SAN FRANCISCO DE ASIS UACJ</t>
  </si>
  <si>
    <t>CENTRO DE ESTUDIOS PREUNIVERSITARIOS DE LA FRONTERA MIXTO</t>
  </si>
  <si>
    <t>CENTRO EDUCATIVO MULTICULTURAL YERMO Y PARRES</t>
  </si>
  <si>
    <t>PREPARATORIA ADELA DE CORNEJO</t>
  </si>
  <si>
    <t>BACHILLERATO DE LA UNIVERSIDAD LA SALLE CHIHUAHUA</t>
  </si>
  <si>
    <t>PREPARATORIA MULTICULTURAL GESTALT</t>
  </si>
  <si>
    <t>COLEGIO INDEPENDENCIA</t>
  </si>
  <si>
    <t>COLEGIO LATINO AMERICANO</t>
  </si>
  <si>
    <t>PREPARATORIA PARTICULAR LYMER</t>
  </si>
  <si>
    <t>INSTITUTO EVEREST DE CHIHUAHUA</t>
  </si>
  <si>
    <t>BACHILLERATO INSTITUTO LAS AMERICAS</t>
  </si>
  <si>
    <t>BACHILLERATO ALTAVISTA</t>
  </si>
  <si>
    <t>CENTRO DE BACHILLERATO DEL NORTE</t>
  </si>
  <si>
    <t>BACHILLERATO VISION AZTECA</t>
  </si>
  <si>
    <t>BACHILLERATO DEL INSTITUTO SUPERIOR DE CIENCIAS DE CIUDAD JUAREZ</t>
  </si>
  <si>
    <t>INSTITUTO DE BACHILLERATO DE EDUCACION INTERACTIVA</t>
  </si>
  <si>
    <t>BACHILLERATO RODOLFO FIERRO</t>
  </si>
  <si>
    <t>INSTITUTO ROSARIO CASTELLANOS</t>
  </si>
  <si>
    <t>PREPARATORIA CENTRAL DE CD. JUAREZ</t>
  </si>
  <si>
    <t>CENTRO DE BACHILLERATO NACIONES UNIDAS</t>
  </si>
  <si>
    <t>COLEGIO OBREGON DE BACHILLERATO</t>
  </si>
  <si>
    <t>COLEGIO ALBERT EINSTEIN</t>
  </si>
  <si>
    <t>PREPARATORIA IGNACIO M. ALTAMIRANO</t>
  </si>
  <si>
    <t>CENTRO DE ESTUDIOS PREUNIVERSITARIOS DE LA FRONTERA</t>
  </si>
  <si>
    <t>PREPARATORIA ENRIQUE C. LEDEZMA</t>
  </si>
  <si>
    <t>PREPARATORIA ALEJANDRO MAGNO</t>
  </si>
  <si>
    <t>INSTITUTO AGUILAS DE CHIHUAHUA</t>
  </si>
  <si>
    <t>BACHILLERATO DEL REAL</t>
  </si>
  <si>
    <t>PREPARATORIA OCTAVIO PAZ</t>
  </si>
  <si>
    <t>PREPARATORIA PROFR RAYMUNDO D LOPEZ LOPEZ</t>
  </si>
  <si>
    <t>PREPARATORIA PANAMERICANA TRANSCONTINENTAL</t>
  </si>
  <si>
    <t>BACHILLERATO OMEGA</t>
  </si>
  <si>
    <t>UNIVERSIDAD TEC MILENIO CHIHUAHUA</t>
  </si>
  <si>
    <t>INSTITUTO SAN FRANCISCO DE ASIS</t>
  </si>
  <si>
    <t>PREPARATORIA REGIONAL DEL VALLE UACJ</t>
  </si>
  <si>
    <t>PREPARATORIA IGNACIO ALLENDE PLANTEL IZALCO</t>
  </si>
  <si>
    <t>UNIVERSIDAD TEC MILENIO CIUDAD JUAREZ</t>
  </si>
  <si>
    <t>CENTRO DE BACHILLERATO ANAHUAC</t>
  </si>
  <si>
    <t>PREPARATORIA CULTURAL COLOSIO</t>
  </si>
  <si>
    <t>PREPARATORIA LYMER VISION PONIENTE</t>
  </si>
  <si>
    <t>BACHILLERATO DE LA UNIVERSIDAD INTERAMERICANA DEL NORTE CAMPUS CIUDAD JUAREZ</t>
  </si>
  <si>
    <t>PREPARATORIA BENITO JUAREZ</t>
  </si>
  <si>
    <t>COLEGIO CUAUHTEMOC BACHILLERATO</t>
  </si>
  <si>
    <t>COLEGIO OBREGON UNIDAD JUAREZ</t>
  </si>
  <si>
    <t>PREPARATORIA COLEGIO CHIHUAHUA</t>
  </si>
  <si>
    <t>PREPARATORIA ESFER SALESIANOS</t>
  </si>
  <si>
    <t>CENTRO DE BACHILLERATO NACIONES UNIDAS UNIDAD OASIS REVOLUCION</t>
  </si>
  <si>
    <t>BACHILLERATO MIGUEL FEBRES CORDERO</t>
  </si>
  <si>
    <t>PREPARATORIA NUEVO SIGLO</t>
  </si>
  <si>
    <t>BACHILLERATO INTEGRAL DE CIUDAD JUAREZ</t>
  </si>
  <si>
    <t>PREPARATORIA COLEGIO PIERRE FAURE</t>
  </si>
  <si>
    <t>INSTITUTO LITERARIO LUIS PASTEUR</t>
  </si>
  <si>
    <t>CENTRO PRE UNIVERSITARIO JUAREZ ORIENTE</t>
  </si>
  <si>
    <t>PREPARATORIA CLUB DE LEONES DE NUEVO CASAS GRANDES</t>
  </si>
  <si>
    <t>INSTITUTO BENITO JUAREZ II</t>
  </si>
  <si>
    <t>ESTUDIOS CORPORATIVOS INTEGRALES S.C. UACJ</t>
  </si>
  <si>
    <t>PREPARATORIA LYMER VISION ANAPRA</t>
  </si>
  <si>
    <t>INSTITUTO BLAS PASCAL</t>
  </si>
  <si>
    <t>COLEGIO SANTA MARIA</t>
  </si>
  <si>
    <t>COLEGIO BELEN</t>
  </si>
  <si>
    <t>PREPARATORIA ESPABI</t>
  </si>
  <si>
    <t>PREPARATORIA MEXICO LIBRE UACJ</t>
  </si>
  <si>
    <t>BACHILLERATO GIL ESPARZA</t>
  </si>
  <si>
    <t>PREPARATORIA SAN ANGEL</t>
  </si>
  <si>
    <t>COLEGIO BICENTENARIO DEL NORTE</t>
  </si>
  <si>
    <t>PREPARATORIA DE LA URN DE CIUDAD JUAREZ</t>
  </si>
  <si>
    <t>INSTITUTO MIGUEL ALEMAN VALDES</t>
  </si>
  <si>
    <t>PREPARATORIA RODOLFO ACOSTA BENAVIDES</t>
  </si>
  <si>
    <t>PREPARATORIA JOSE VASCONCELOS CALDERON</t>
  </si>
  <si>
    <t>UNIVERSIDAD DEL VALLE DE MEXICO, CAMPUS CHIHUAHUA</t>
  </si>
  <si>
    <t>INSTITUTO REGIONAL JIMENEZ</t>
  </si>
  <si>
    <t>PREPARATORIA COLEGIO LA ROCA</t>
  </si>
  <si>
    <t>PREPARATORIA ESFER SALESIANOS CORDILLERAS</t>
  </si>
  <si>
    <t>CENTRO EDUCATIVO OXFORD</t>
  </si>
  <si>
    <t>BENITO JUAREZ MIXTA</t>
  </si>
  <si>
    <t>BACHILLERATO UNEA CAMPUS CHIHUAHUA</t>
  </si>
  <si>
    <t>BACHILLERATO NORMAL YERMO Y PARRES</t>
  </si>
  <si>
    <t>ACTIVO 20-30 ALBERT EINSTEIN</t>
  </si>
  <si>
    <t>PREFECO</t>
  </si>
  <si>
    <t>SUBSIDIO</t>
  </si>
  <si>
    <t>ALTAVISTA DE JUAREZ</t>
  </si>
  <si>
    <t>FRANCISCO VILLA</t>
  </si>
  <si>
    <t>PREPARATORIA POR COOPERACION 8409 FRANCISCO LUJAN</t>
  </si>
  <si>
    <t>PREPARATORIA POR COOP 8408 MARIA LUISA DELGADO LOPEZ</t>
  </si>
  <si>
    <t>PREPARATORIA POR COOPERACION 8406 ALFREDO V BONFIL</t>
  </si>
  <si>
    <t>PREPARATORIA ESTATAL POR COOPERACION 8411</t>
  </si>
  <si>
    <t>ESCUELA PREPARATORIA ESTATAL POR COOPERACION NUM. 8413 "JOSE VASCONCELOS CALDERON"</t>
  </si>
  <si>
    <t>ESCUELA PREPARATORIA ESTATAL POR COOPERACION NO. 8412 "MARTIRES DE ALDAMA"</t>
  </si>
  <si>
    <t>PREPARATORIA POR COOPERACION 8415 CHINIPAS</t>
  </si>
  <si>
    <t>ESCUELA PREPARATORIA ESTATAL POR COOPERACION "GENARO VAZQUEZ ROJAS" 8416</t>
  </si>
  <si>
    <t>ESCUELA PREPARATORIA ESTATAL POR COOPERACION "2 DE OCTUBRE" 8417</t>
  </si>
  <si>
    <t>ESCUELA PREPARATORIA ESTATAL POR COOPERACION NO. 8418 "MAESTROS MEXICANOS"</t>
  </si>
  <si>
    <t>PREPARATORIA ESTATAL POR COOPERACION 8419</t>
  </si>
  <si>
    <t>CENTRO DE BACHILLERATO ZARAGOZA 8420</t>
  </si>
  <si>
    <t>ESCUELA PREPARATORIA ESTATAL POR COOPERACION NO. 8421 "MAESTROS MEXICANOS"</t>
  </si>
  <si>
    <t>ESCUELA PREPARATORIA ESTATAL POR COOPERACION NO. 8422 "MAESTROS MEXICANOS"</t>
  </si>
  <si>
    <t>ESCUELA PREPARATORIA ESTATAL POR COOPERACION NO. 8423 "MAESTROS MEXICANOS"</t>
  </si>
  <si>
    <t>SE INCLUYEN RESÚMENES POR SUBSISTEMA Y POR SERVICIO, ESTADÍSTICA DE MEDIA SUPERIOR, SUPERIOR, CREIS, CIS Y FORMADORAS DE DOCENTES</t>
  </si>
  <si>
    <t>V 3.0</t>
  </si>
  <si>
    <t>7 DE FEBRERO DE 2019</t>
  </si>
  <si>
    <t>1 DE MARZO DE 2019</t>
  </si>
  <si>
    <t>26 DE MARZO DE 2019</t>
  </si>
  <si>
    <t>CVEESCUELA</t>
  </si>
  <si>
    <t>HOM NVO ING 1o</t>
  </si>
  <si>
    <t>MUJ NVO ING 1o</t>
  </si>
  <si>
    <t>TOT NVO ING 1o</t>
  </si>
  <si>
    <t>GPOS 1o</t>
  </si>
  <si>
    <t>HOM 2o</t>
  </si>
  <si>
    <t>MUJ 2o</t>
  </si>
  <si>
    <t>TOT 2o</t>
  </si>
  <si>
    <t>GPOS 2o</t>
  </si>
  <si>
    <t>HOM 3o</t>
  </si>
  <si>
    <t>MUJ 3o</t>
  </si>
  <si>
    <t>TOT 3o</t>
  </si>
  <si>
    <t>GPOS 3o</t>
  </si>
  <si>
    <t>HOM 4o</t>
  </si>
  <si>
    <t>MUJ 4o</t>
  </si>
  <si>
    <t>TOT 4o</t>
  </si>
  <si>
    <t>GPOS 4o</t>
  </si>
  <si>
    <t>HOM 5o</t>
  </si>
  <si>
    <t>MUJ 5o</t>
  </si>
  <si>
    <t>TOT 5o</t>
  </si>
  <si>
    <t>GPOS 5o</t>
  </si>
  <si>
    <t>HOM TOTAL</t>
  </si>
  <si>
    <t>MUJ TOTAL</t>
  </si>
  <si>
    <t>TOTAL GPOS</t>
  </si>
  <si>
    <t>HOM EGRESADOS</t>
  </si>
  <si>
    <t>MUJ EGRESADAS</t>
  </si>
  <si>
    <t>TOT EGRESADOS</t>
  </si>
  <si>
    <t>HOM TITULADOS</t>
  </si>
  <si>
    <t>MUJ TITULADOS</t>
  </si>
  <si>
    <t>TOT TITULADOS</t>
  </si>
  <si>
    <t>HOM DOCENTES</t>
  </si>
  <si>
    <t>MUJ DOCENTES</t>
  </si>
  <si>
    <t>TOTAL DOCENTES</t>
  </si>
  <si>
    <t>08EAR0085J</t>
  </si>
  <si>
    <t>08PET0013G</t>
  </si>
  <si>
    <t>GOBIERNO</t>
  </si>
  <si>
    <t>08PET0016D</t>
  </si>
  <si>
    <t>08PET0017C</t>
  </si>
  <si>
    <t>08PET0018B</t>
  </si>
  <si>
    <t>08PET0024M</t>
  </si>
  <si>
    <t>08PET0044Z</t>
  </si>
  <si>
    <t>08PET0050K</t>
  </si>
  <si>
    <t>08PET0051J</t>
  </si>
  <si>
    <t>08PET0063O</t>
  </si>
  <si>
    <t>08PET0065M</t>
  </si>
  <si>
    <t>08PET0118A</t>
  </si>
  <si>
    <t>08PET0121O</t>
  </si>
  <si>
    <t>08PET0124L</t>
  </si>
  <si>
    <t>08PET0127I</t>
  </si>
  <si>
    <t>08PET0129G</t>
  </si>
  <si>
    <t>08PET0130W</t>
  </si>
  <si>
    <t>08PET0132U</t>
  </si>
  <si>
    <t>08PET0133T</t>
  </si>
  <si>
    <t>08PET0134S</t>
  </si>
  <si>
    <t>08PET0135R</t>
  </si>
  <si>
    <t>08PET0136Q</t>
  </si>
  <si>
    <t>08PET0138O</t>
  </si>
  <si>
    <t>08PET0139N</t>
  </si>
  <si>
    <t>08UET0026W</t>
  </si>
  <si>
    <t>08DPT0001C</t>
  </si>
  <si>
    <t>PROFESIONAL TÉCNICO BACHILLER</t>
  </si>
  <si>
    <t>08DPT0002B</t>
  </si>
  <si>
    <t>08DPT0003A</t>
  </si>
  <si>
    <t>08DPT0007X</t>
  </si>
  <si>
    <t>08DPT0008W</t>
  </si>
  <si>
    <t>08DPT0011J</t>
  </si>
  <si>
    <t>08DPT0012I</t>
  </si>
  <si>
    <t>08DPT0013H</t>
  </si>
  <si>
    <t>08DCT0001Z</t>
  </si>
  <si>
    <t>TECNOLÓGICO</t>
  </si>
  <si>
    <t>08DCT0002Y</t>
  </si>
  <si>
    <t>08DCT0006U</t>
  </si>
  <si>
    <t>08DCT0009R</t>
  </si>
  <si>
    <t>08DCT0010G</t>
  </si>
  <si>
    <t>08DCT0011F</t>
  </si>
  <si>
    <t>08DCT0012E</t>
  </si>
  <si>
    <t>08DCT0013D</t>
  </si>
  <si>
    <t>08DCT0014C</t>
  </si>
  <si>
    <t>08DCT0228D</t>
  </si>
  <si>
    <t>08DCT0269D</t>
  </si>
  <si>
    <t>08DCT0270T</t>
  </si>
  <si>
    <t>08DCT0273Q</t>
  </si>
  <si>
    <t>08DCT0392D</t>
  </si>
  <si>
    <t>08DCT0413Z</t>
  </si>
  <si>
    <t>08DCT0423G</t>
  </si>
  <si>
    <t>08DCT0432O</t>
  </si>
  <si>
    <t>08DCT0433N</t>
  </si>
  <si>
    <t>SAN FRANCISCO DEL ORO</t>
  </si>
  <si>
    <t>08DCT0434M</t>
  </si>
  <si>
    <t>MEOQUI</t>
  </si>
  <si>
    <t>08DTA0001A</t>
  </si>
  <si>
    <t>08DTA0002Z</t>
  </si>
  <si>
    <t>08DTA0003Z</t>
  </si>
  <si>
    <t>08DTA0004Y</t>
  </si>
  <si>
    <t>08DTA0005X</t>
  </si>
  <si>
    <t>ALDAMA</t>
  </si>
  <si>
    <t>08DTA0006W</t>
  </si>
  <si>
    <t>08DTA0090K</t>
  </si>
  <si>
    <t>BUENAVENTURA</t>
  </si>
  <si>
    <t>08DTA0213D</t>
  </si>
  <si>
    <t>GÓMEZ FARÍAS</t>
  </si>
  <si>
    <t>08DTA0214C</t>
  </si>
  <si>
    <t>08EBW0002V</t>
  </si>
  <si>
    <t>URIQUE</t>
  </si>
  <si>
    <t>08EBW0003U</t>
  </si>
  <si>
    <t>08EBW0004T</t>
  </si>
  <si>
    <t>08EBW0005S</t>
  </si>
  <si>
    <t>08EBW0006R</t>
  </si>
  <si>
    <t>08ETC0001Y</t>
  </si>
  <si>
    <t>08ETC0002X</t>
  </si>
  <si>
    <t>08ETC0003W</t>
  </si>
  <si>
    <t>08ETC0004V</t>
  </si>
  <si>
    <t>08ETC0005U</t>
  </si>
  <si>
    <t>08ETC0006T</t>
  </si>
  <si>
    <t>08ETC0007S</t>
  </si>
  <si>
    <t>08ETC0008R</t>
  </si>
  <si>
    <t>08ETC0009Q</t>
  </si>
  <si>
    <t>08ETC0011E</t>
  </si>
  <si>
    <t>08ETC0012D</t>
  </si>
  <si>
    <t>AQUILES SERDÁN</t>
  </si>
  <si>
    <t>08ETC0013C</t>
  </si>
  <si>
    <t>08ETC0014B</t>
  </si>
  <si>
    <t>ASCENSIÓN</t>
  </si>
  <si>
    <t>08ETC0015A</t>
  </si>
  <si>
    <t>GALEANA</t>
  </si>
  <si>
    <t>08ETC0016Z</t>
  </si>
  <si>
    <t>08ETC0017Z</t>
  </si>
  <si>
    <t>08ETC0018Y</t>
  </si>
  <si>
    <t>08ETC0019X</t>
  </si>
  <si>
    <t>08ETC0020M</t>
  </si>
  <si>
    <t>08ETC0021L</t>
  </si>
  <si>
    <t>CECYTECH NO.21 RIBERAS CHIHUAHUA</t>
  </si>
  <si>
    <t>08ETC0022K</t>
  </si>
  <si>
    <t>08ETC0023J</t>
  </si>
  <si>
    <t>08ETC0024I</t>
  </si>
  <si>
    <t>CECYTECH</t>
  </si>
  <si>
    <t>08PCT0007Y</t>
  </si>
  <si>
    <t>08PCT0009W</t>
  </si>
  <si>
    <t>08PCT0014H</t>
  </si>
  <si>
    <t>08PCT0017E</t>
  </si>
  <si>
    <t>08PCT0022Q</t>
  </si>
  <si>
    <t>08PCT0024O</t>
  </si>
  <si>
    <t>08PCT0025N</t>
  </si>
  <si>
    <t>08PCT0027L</t>
  </si>
  <si>
    <t>08PCT0028K</t>
  </si>
  <si>
    <t>08PCT0029J</t>
  </si>
  <si>
    <t>CENTRO DE BACHILLERATO ALEXANDER GRAHAM BELL UNIDAD SUR</t>
  </si>
  <si>
    <t>08PCT0031Y</t>
  </si>
  <si>
    <t>08PCT0035U</t>
  </si>
  <si>
    <t>08PCT0036T</t>
  </si>
  <si>
    <t>08PCT0037S</t>
  </si>
  <si>
    <t>08PCT0040F</t>
  </si>
  <si>
    <t>BACHILLERATO TECNOLOGICO CON ENFERMERIA GENERAL IGNACIO ALLENDE BOLIVAR</t>
  </si>
  <si>
    <t>08UCT0001P</t>
  </si>
  <si>
    <t>08DAR0002L</t>
  </si>
  <si>
    <t>BACHILLERATO GENERAL</t>
  </si>
  <si>
    <t>08DBP0002M</t>
  </si>
  <si>
    <t>08DBP0003L</t>
  </si>
  <si>
    <t>08DER0001I</t>
  </si>
  <si>
    <t>08DER0002H</t>
  </si>
  <si>
    <t>08DER0003G</t>
  </si>
  <si>
    <t>08DER0004F</t>
  </si>
  <si>
    <t>08DER0005E</t>
  </si>
  <si>
    <t>08DER0006D</t>
  </si>
  <si>
    <t>08DER0007C</t>
  </si>
  <si>
    <t>08DER0008B</t>
  </si>
  <si>
    <t>08DER0009A</t>
  </si>
  <si>
    <t>08EBH0002C</t>
  </si>
  <si>
    <t>08EBH0003B</t>
  </si>
  <si>
    <t>PRAXEDIS G. GUERRERO</t>
  </si>
  <si>
    <t>08EBH0004A</t>
  </si>
  <si>
    <t>08EBH0005Z</t>
  </si>
  <si>
    <t>08EBH0007Y</t>
  </si>
  <si>
    <t>08EBH0008X</t>
  </si>
  <si>
    <t>08ECB0001I</t>
  </si>
  <si>
    <t>08ECB0002H</t>
  </si>
  <si>
    <t>08ECB0003G</t>
  </si>
  <si>
    <t>08ECB0004F</t>
  </si>
  <si>
    <t>08ECB0005E</t>
  </si>
  <si>
    <t>08ECB0006D</t>
  </si>
  <si>
    <t>08ECB0007C</t>
  </si>
  <si>
    <t>08ECB0008B</t>
  </si>
  <si>
    <t>08ECB0009A</t>
  </si>
  <si>
    <t>08ECB0010Q</t>
  </si>
  <si>
    <t>08ECB0011P</t>
  </si>
  <si>
    <t>08ECB0012O</t>
  </si>
  <si>
    <t>08ECB0013N</t>
  </si>
  <si>
    <t>08ECB0014M</t>
  </si>
  <si>
    <t>08ECB0015L</t>
  </si>
  <si>
    <t>08ECB0016K</t>
  </si>
  <si>
    <t>08ECB0017J</t>
  </si>
  <si>
    <t>AHUMADA</t>
  </si>
  <si>
    <t>08ECB0018I</t>
  </si>
  <si>
    <t>08ECB0019H</t>
  </si>
  <si>
    <t>08ECB0020X</t>
  </si>
  <si>
    <t>08ECB0021W</t>
  </si>
  <si>
    <t>08ECB0022V</t>
  </si>
  <si>
    <t>08ECB0023U</t>
  </si>
  <si>
    <t>GUADALUPE</t>
  </si>
  <si>
    <t>08ECB0024T</t>
  </si>
  <si>
    <t>08ECB0025S</t>
  </si>
  <si>
    <t>08ECB0026R</t>
  </si>
  <si>
    <t>08ECB0027Q</t>
  </si>
  <si>
    <t>08ECB0028P</t>
  </si>
  <si>
    <t>08ECB0029O</t>
  </si>
  <si>
    <t>08ECB0030D</t>
  </si>
  <si>
    <t>08EEX0001S</t>
  </si>
  <si>
    <t>08EMS0001P</t>
  </si>
  <si>
    <t>08EMS0002O</t>
  </si>
  <si>
    <t>08EMS0003N</t>
  </si>
  <si>
    <t>CARICHÍ</t>
  </si>
  <si>
    <t>08EMS0004M</t>
  </si>
  <si>
    <t>08EMS0005L</t>
  </si>
  <si>
    <t>08EMS0006K</t>
  </si>
  <si>
    <t>08EMS0009H</t>
  </si>
  <si>
    <t>08EMS0010X</t>
  </si>
  <si>
    <t>08EMS0011W</t>
  </si>
  <si>
    <t>08EMS0012V</t>
  </si>
  <si>
    <t>SATEVÓ</t>
  </si>
  <si>
    <t>08EMS0013U</t>
  </si>
  <si>
    <t>MORELOS</t>
  </si>
  <si>
    <t>08EMS0015S</t>
  </si>
  <si>
    <t>ROSARIO</t>
  </si>
  <si>
    <t>08EMS0016R</t>
  </si>
  <si>
    <t>MORIS</t>
  </si>
  <si>
    <t>08EMS0017Q</t>
  </si>
  <si>
    <t>08EMS0019O</t>
  </si>
  <si>
    <t>CECYTECH EMSAD NO.15 MESA DE SAN RAFAEL</t>
  </si>
  <si>
    <t>SANTA ISABEL</t>
  </si>
  <si>
    <t>08EMS0020D</t>
  </si>
  <si>
    <t>NONOAVA</t>
  </si>
  <si>
    <t>08EMS0022B</t>
  </si>
  <si>
    <t>SAN FRANCISCO DE BORJA</t>
  </si>
  <si>
    <t>08EMS0023A</t>
  </si>
  <si>
    <t>08EMS0024Z</t>
  </si>
  <si>
    <t>ROSALES</t>
  </si>
  <si>
    <t>08EMS0025Z</t>
  </si>
  <si>
    <t>BACHÍNIVA</t>
  </si>
  <si>
    <t>08EMS0026Y</t>
  </si>
  <si>
    <t>IGNACIO ZARAGOZA</t>
  </si>
  <si>
    <t>08EMS0028W</t>
  </si>
  <si>
    <t>CUSIHUIRIACHI</t>
  </si>
  <si>
    <t>08EMS0029V</t>
  </si>
  <si>
    <t>08EMS0030K</t>
  </si>
  <si>
    <t>GUAZAPARES</t>
  </si>
  <si>
    <t>08EMS0031J</t>
  </si>
  <si>
    <t>CECYTECH EMSAD NO. 31 TEMORIS</t>
  </si>
  <si>
    <t>JANOS</t>
  </si>
  <si>
    <t>08EMS0032I</t>
  </si>
  <si>
    <t>MATACHÍ</t>
  </si>
  <si>
    <t>08EMS0033H</t>
  </si>
  <si>
    <t>CECYTECH EMSAD NO. 33 MATACHI</t>
  </si>
  <si>
    <t>08EMS0034G</t>
  </si>
  <si>
    <t>URUACHI</t>
  </si>
  <si>
    <t>08EMS0035F</t>
  </si>
  <si>
    <t>08ETH0001T</t>
  </si>
  <si>
    <t>08ETH0013Y</t>
  </si>
  <si>
    <t>08ETH0015W</t>
  </si>
  <si>
    <t>VALLE DE ZARAGOZA</t>
  </si>
  <si>
    <t>08ETH0016V</t>
  </si>
  <si>
    <t>OCAMPO</t>
  </si>
  <si>
    <t>08ETH0017U</t>
  </si>
  <si>
    <t>08ETH0018T</t>
  </si>
  <si>
    <t>08ETH0019S</t>
  </si>
  <si>
    <t>08ETH0020H</t>
  </si>
  <si>
    <t>08ETH0021G</t>
  </si>
  <si>
    <t>08ETH0022F</t>
  </si>
  <si>
    <t>DR. BELISARIO DOMÍNGUEZ</t>
  </si>
  <si>
    <t>08ETH0023E</t>
  </si>
  <si>
    <t>08ETH0024D</t>
  </si>
  <si>
    <t>08ETH0025C</t>
  </si>
  <si>
    <t>08ETH0026B</t>
  </si>
  <si>
    <t>BATOPILAS DE MANUEL GÓMEZ MORÍN</t>
  </si>
  <si>
    <t>08ETH0027A</t>
  </si>
  <si>
    <t>MAGUARICHI</t>
  </si>
  <si>
    <t>08ETH0028Z</t>
  </si>
  <si>
    <t>LA CRUZ</t>
  </si>
  <si>
    <t>08ETH0029Z</t>
  </si>
  <si>
    <t>SAN FRANCISCO DE CONCHOS</t>
  </si>
  <si>
    <t>08ETH0030O</t>
  </si>
  <si>
    <t>JULIMES</t>
  </si>
  <si>
    <t>08ETH0031N</t>
  </si>
  <si>
    <t>08ETH0032M</t>
  </si>
  <si>
    <t>08ETH0033L</t>
  </si>
  <si>
    <t>08ETH0034K</t>
  </si>
  <si>
    <t>08ETH0036I</t>
  </si>
  <si>
    <t>08ETH0037H</t>
  </si>
  <si>
    <t>08ETH0039F</t>
  </si>
  <si>
    <t>TELEBACHILLERATO 8643 "BISMARK"</t>
  </si>
  <si>
    <t>MATAMOROS</t>
  </si>
  <si>
    <t>08ETH0041U</t>
  </si>
  <si>
    <t>08ETH0043S</t>
  </si>
  <si>
    <t>SANTA BÁRBARA</t>
  </si>
  <si>
    <t>08ETH0045Q</t>
  </si>
  <si>
    <t>08ETH0046P</t>
  </si>
  <si>
    <t>08ETH0047O</t>
  </si>
  <si>
    <t>MANUEL BENAVIDES</t>
  </si>
  <si>
    <t>08ETH0048N</t>
  </si>
  <si>
    <t>08ETH0049M</t>
  </si>
  <si>
    <t>08ETH0050B</t>
  </si>
  <si>
    <t>08ETH0052Z</t>
  </si>
  <si>
    <t>08ETH0053Z</t>
  </si>
  <si>
    <t>08ETH0054Y</t>
  </si>
  <si>
    <t>08ETH0055X</t>
  </si>
  <si>
    <t>08ETH0056W</t>
  </si>
  <si>
    <t>08ETH0057V</t>
  </si>
  <si>
    <t>LÓPEZ</t>
  </si>
  <si>
    <t>08ETH0058U</t>
  </si>
  <si>
    <t>08ETH0059T</t>
  </si>
  <si>
    <t>08ETH0060I</t>
  </si>
  <si>
    <t>08ETH0061H</t>
  </si>
  <si>
    <t>COYAME DEL SOTOL</t>
  </si>
  <si>
    <t>08ETH0062G</t>
  </si>
  <si>
    <t>HUEJOTITÁN</t>
  </si>
  <si>
    <t>08ETH0064E</t>
  </si>
  <si>
    <t>08ETH0065D</t>
  </si>
  <si>
    <t>TEMÓSACHIC</t>
  </si>
  <si>
    <t>08ETH0068A</t>
  </si>
  <si>
    <t>08ETH0069Z</t>
  </si>
  <si>
    <t>CORONADO</t>
  </si>
  <si>
    <t>08ETH0070P</t>
  </si>
  <si>
    <t>08ETH0071O</t>
  </si>
  <si>
    <t>EL TULE</t>
  </si>
  <si>
    <t>08ETH0072N</t>
  </si>
  <si>
    <t>08ETH0073M</t>
  </si>
  <si>
    <t>08ETH0077I</t>
  </si>
  <si>
    <t>08ETH0078H</t>
  </si>
  <si>
    <t>08ETH0079G</t>
  </si>
  <si>
    <t>08ETH0080W</t>
  </si>
  <si>
    <t>08ETH0081V</t>
  </si>
  <si>
    <t>08ETH0082U</t>
  </si>
  <si>
    <t>08ETH0083T</t>
  </si>
  <si>
    <t>08ETH0085R</t>
  </si>
  <si>
    <t>08ETH0087P</t>
  </si>
  <si>
    <t>08ETH0088O</t>
  </si>
  <si>
    <t>08ETH0090C</t>
  </si>
  <si>
    <t>08ETH0091B</t>
  </si>
  <si>
    <t>08ETH0092A</t>
  </si>
  <si>
    <t>08ETH0094Z</t>
  </si>
  <si>
    <t>08ETH0097W</t>
  </si>
  <si>
    <t>08ETH0098V</t>
  </si>
  <si>
    <t>08ETH0099U</t>
  </si>
  <si>
    <t>08ETH0100T</t>
  </si>
  <si>
    <t>08ETH0101S</t>
  </si>
  <si>
    <t>08ETH0103Q</t>
  </si>
  <si>
    <t>08ETH0104P</t>
  </si>
  <si>
    <t>08ETH0105O</t>
  </si>
  <si>
    <t>08ETH0106N</t>
  </si>
  <si>
    <t>08ETH0112Y</t>
  </si>
  <si>
    <t>08ETH0119R</t>
  </si>
  <si>
    <t>08ETH0120G</t>
  </si>
  <si>
    <t>08ETK0001G</t>
  </si>
  <si>
    <t>08ETK0002F</t>
  </si>
  <si>
    <t>08ETK0003E</t>
  </si>
  <si>
    <t>08ETK0004D</t>
  </si>
  <si>
    <t>08ETK0005C</t>
  </si>
  <si>
    <t>08ETK0006B</t>
  </si>
  <si>
    <t>08ETK0007A</t>
  </si>
  <si>
    <t>08ETK0008Z</t>
  </si>
  <si>
    <t>08ETK0010O</t>
  </si>
  <si>
    <t>08ETK0011N</t>
  </si>
  <si>
    <t>08ETK0012M</t>
  </si>
  <si>
    <t>08ETK0013L</t>
  </si>
  <si>
    <t>08ETK0014K</t>
  </si>
  <si>
    <t>08ETK0017H</t>
  </si>
  <si>
    <t>08ETK0018G</t>
  </si>
  <si>
    <t>08ETK0019F</t>
  </si>
  <si>
    <t>08ETK0020V</t>
  </si>
  <si>
    <t>08ETK0021U</t>
  </si>
  <si>
    <t>08ETK0022T</t>
  </si>
  <si>
    <t>08ETK0023S</t>
  </si>
  <si>
    <t>08ETK0024R</t>
  </si>
  <si>
    <t>08ETK0025Q</t>
  </si>
  <si>
    <t>08ETK0026P</t>
  </si>
  <si>
    <t>08ETK0027O</t>
  </si>
  <si>
    <t>08ETK0028N</t>
  </si>
  <si>
    <t>08ETK0029M</t>
  </si>
  <si>
    <t>08ETK0030B</t>
  </si>
  <si>
    <t>08ETK0031A</t>
  </si>
  <si>
    <t>08ETK0032Z</t>
  </si>
  <si>
    <t>08ETK0033Z</t>
  </si>
  <si>
    <t>08ETK0034Y</t>
  </si>
  <si>
    <t>08ETK0035X</t>
  </si>
  <si>
    <t>08ETK0036W</t>
  </si>
  <si>
    <t>08ETK0037V</t>
  </si>
  <si>
    <t>08ETK0038U</t>
  </si>
  <si>
    <t>08ETK0039T</t>
  </si>
  <si>
    <t>08ETK0040I</t>
  </si>
  <si>
    <t>08ETK0041H</t>
  </si>
  <si>
    <t>08ETK0042G</t>
  </si>
  <si>
    <t>08ETK0043F</t>
  </si>
  <si>
    <t>08ETK0044E</t>
  </si>
  <si>
    <t>08ETK0045D</t>
  </si>
  <si>
    <t>08ETK0046C</t>
  </si>
  <si>
    <t>08ETK0047B</t>
  </si>
  <si>
    <t>08ETK0048A</t>
  </si>
  <si>
    <t>08ETK0049Z</t>
  </si>
  <si>
    <t>08ETK0050P</t>
  </si>
  <si>
    <t>08ETK0051O</t>
  </si>
  <si>
    <t>08ETK0052N</t>
  </si>
  <si>
    <t>08ETK0053M</t>
  </si>
  <si>
    <t>08ETK0054L</t>
  </si>
  <si>
    <t>08ETK0055K</t>
  </si>
  <si>
    <t>08ETK0057I</t>
  </si>
  <si>
    <t>08ETK0058H</t>
  </si>
  <si>
    <t>08ETK0059G</t>
  </si>
  <si>
    <t>08ETK0060W</t>
  </si>
  <si>
    <t>08ETK0061V</t>
  </si>
  <si>
    <t>08ETK0062U</t>
  </si>
  <si>
    <t>08ETK0065R</t>
  </si>
  <si>
    <t>08ETK0066Q</t>
  </si>
  <si>
    <t>08ETK0067P</t>
  </si>
  <si>
    <t>08ETK0068O</t>
  </si>
  <si>
    <t>08ETK0069N</t>
  </si>
  <si>
    <t>08ETK0070C</t>
  </si>
  <si>
    <t>08ETK0071B</t>
  </si>
  <si>
    <t>08ETK0072A</t>
  </si>
  <si>
    <t>08ETK0073Z</t>
  </si>
  <si>
    <t>08ETK0074Z</t>
  </si>
  <si>
    <t>08ETK0075Y</t>
  </si>
  <si>
    <t>08ETK0076X</t>
  </si>
  <si>
    <t>08ETK0077W</t>
  </si>
  <si>
    <t>08ETK0078V</t>
  </si>
  <si>
    <t>08ETK0079U</t>
  </si>
  <si>
    <t>08ETK0080J</t>
  </si>
  <si>
    <t>08ETK0081I</t>
  </si>
  <si>
    <t>08ETK0082H</t>
  </si>
  <si>
    <t>08ETK0083G</t>
  </si>
  <si>
    <t>08ETK0084F</t>
  </si>
  <si>
    <t>08ETK0085E</t>
  </si>
  <si>
    <t>08ETK0087C</t>
  </si>
  <si>
    <t>08ETK0088B</t>
  </si>
  <si>
    <t>08ETK0089A</t>
  </si>
  <si>
    <t>08ETK0090Q</t>
  </si>
  <si>
    <t>08ETK0091P</t>
  </si>
  <si>
    <t>08ETK0092O</t>
  </si>
  <si>
    <t>08ETK0094M</t>
  </si>
  <si>
    <t>08ETK0096K</t>
  </si>
  <si>
    <t>08ETK0097J</t>
  </si>
  <si>
    <t>08ETK0098I</t>
  </si>
  <si>
    <t>08ETK0099H</t>
  </si>
  <si>
    <t>08ETK0101F</t>
  </si>
  <si>
    <t>08ETK0102E</t>
  </si>
  <si>
    <t>08ETK0103D</t>
  </si>
  <si>
    <t>08ETK0104C</t>
  </si>
  <si>
    <t>08ETK0105B</t>
  </si>
  <si>
    <t>08ETK0106A</t>
  </si>
  <si>
    <t>08ETK0108Z</t>
  </si>
  <si>
    <t>08ETK0110N</t>
  </si>
  <si>
    <t>08ETK0112L</t>
  </si>
  <si>
    <t>08ETK0113K</t>
  </si>
  <si>
    <t>08ETK0115I</t>
  </si>
  <si>
    <t>08ETK0117G</t>
  </si>
  <si>
    <t>08ETK0118F</t>
  </si>
  <si>
    <t>08ETK0119E</t>
  </si>
  <si>
    <t>08ETK0120U</t>
  </si>
  <si>
    <t>08ETK0122S</t>
  </si>
  <si>
    <t>08ETK0123R</t>
  </si>
  <si>
    <t>08ETK0124Q</t>
  </si>
  <si>
    <t>08ETK0128M</t>
  </si>
  <si>
    <t>08ETK0129L</t>
  </si>
  <si>
    <t>08ETK0130A</t>
  </si>
  <si>
    <t>08ETK0131Z</t>
  </si>
  <si>
    <t>08ETK0132Z</t>
  </si>
  <si>
    <t>08ETK0133Y</t>
  </si>
  <si>
    <t>08ETK0134X</t>
  </si>
  <si>
    <t>08ETK0135W</t>
  </si>
  <si>
    <t>08ETK0137U</t>
  </si>
  <si>
    <t>08ETK0138T</t>
  </si>
  <si>
    <t>08ETK0139S</t>
  </si>
  <si>
    <t>08ETK0140H</t>
  </si>
  <si>
    <t>08ETK0141G</t>
  </si>
  <si>
    <t>08ETK0142F</t>
  </si>
  <si>
    <t>08ETK0143E</t>
  </si>
  <si>
    <t>08ETK0144D</t>
  </si>
  <si>
    <t>08ETK0145C</t>
  </si>
  <si>
    <t>08ETK0146B</t>
  </si>
  <si>
    <t>08ETK0147A</t>
  </si>
  <si>
    <t>08ETK0151N</t>
  </si>
  <si>
    <t>08ETK0152M</t>
  </si>
  <si>
    <t>08ETK0154K</t>
  </si>
  <si>
    <t>TELEBACHILLERATO COMUNITARIO 80155</t>
  </si>
  <si>
    <t>08PBH0007D</t>
  </si>
  <si>
    <t>08PBH0010R</t>
  </si>
  <si>
    <t>08PBH0023V</t>
  </si>
  <si>
    <t>08PBH0025T</t>
  </si>
  <si>
    <t>08PBH0026S</t>
  </si>
  <si>
    <t>08PBH0027R</t>
  </si>
  <si>
    <t>08PBH0029P</t>
  </si>
  <si>
    <t>08PBH0036Z</t>
  </si>
  <si>
    <t>08PBH0037Y</t>
  </si>
  <si>
    <t>08PBH0039W</t>
  </si>
  <si>
    <t>08PBH0042J</t>
  </si>
  <si>
    <t>08PBH0044H</t>
  </si>
  <si>
    <t>08PBH0048D</t>
  </si>
  <si>
    <t>08PBH0050S</t>
  </si>
  <si>
    <t>08PBH0060Z</t>
  </si>
  <si>
    <t>08PBH0061Y</t>
  </si>
  <si>
    <t>08PBH0065U</t>
  </si>
  <si>
    <t>08PBH0074B</t>
  </si>
  <si>
    <t>08PBH0146E</t>
  </si>
  <si>
    <t>08PBH0148C</t>
  </si>
  <si>
    <t>08PBH0156L</t>
  </si>
  <si>
    <t>08PBH0161X</t>
  </si>
  <si>
    <t>08PBH0166S</t>
  </si>
  <si>
    <t>08PBH0167R</t>
  </si>
  <si>
    <t>08PBH0170E</t>
  </si>
  <si>
    <t>08PBH0172C</t>
  </si>
  <si>
    <t>08PBH0175Z</t>
  </si>
  <si>
    <t>08PBH0177Y</t>
  </si>
  <si>
    <t>08PBH0178X</t>
  </si>
  <si>
    <t>08PBH0179W</t>
  </si>
  <si>
    <t>08PBH0180L</t>
  </si>
  <si>
    <t>08PBH0183I</t>
  </si>
  <si>
    <t>08PBH0184H</t>
  </si>
  <si>
    <t>08PBH0185G</t>
  </si>
  <si>
    <t>08PBH0197L</t>
  </si>
  <si>
    <t>08PBH0198K</t>
  </si>
  <si>
    <t>08PBH0199J</t>
  </si>
  <si>
    <t>08PBH0203F</t>
  </si>
  <si>
    <t>08PBH0204E</t>
  </si>
  <si>
    <t>08PBH0205D</t>
  </si>
  <si>
    <t>08PBH0206C</t>
  </si>
  <si>
    <t>08PBH0209Z</t>
  </si>
  <si>
    <t>08PBH0212N</t>
  </si>
  <si>
    <t>08PBH0214L</t>
  </si>
  <si>
    <t>08PBH0217I</t>
  </si>
  <si>
    <t>08PBH0219G</t>
  </si>
  <si>
    <t>08PBH0221V</t>
  </si>
  <si>
    <t>08PBH0223T</t>
  </si>
  <si>
    <t>08PBH0225R</t>
  </si>
  <si>
    <t>08PBH0230C</t>
  </si>
  <si>
    <t>08PBH0231B</t>
  </si>
  <si>
    <t>08PBH0232A</t>
  </si>
  <si>
    <t>INSTITUTO DE BACHILLERATO Y ESTUDIOS FINANCIEROS COMPUTACIONALES</t>
  </si>
  <si>
    <t>08PBH0233Z</t>
  </si>
  <si>
    <t>08PBH0234Z</t>
  </si>
  <si>
    <t>08PBH0237W</t>
  </si>
  <si>
    <t>08PBH0240J</t>
  </si>
  <si>
    <t>08PBH0242H</t>
  </si>
  <si>
    <t>08PBH0244F</t>
  </si>
  <si>
    <t>PREPARATORIA IGNACIO ALLENDE UACJ</t>
  </si>
  <si>
    <t>08PBH0246D</t>
  </si>
  <si>
    <t>08PBH0250Q</t>
  </si>
  <si>
    <t>08PBH0252O</t>
  </si>
  <si>
    <t>08PBH0253N</t>
  </si>
  <si>
    <t>08PBH0256K</t>
  </si>
  <si>
    <t>08PBH0257J</t>
  </si>
  <si>
    <t>08PBH0259H</t>
  </si>
  <si>
    <t>08PBH0261W</t>
  </si>
  <si>
    <t>08PBH0263U</t>
  </si>
  <si>
    <t>08PBH0264T</t>
  </si>
  <si>
    <t>08PBH0265S</t>
  </si>
  <si>
    <t>BACHILLERATO DEL INSTITUTO POLITECNICO DE LA FRONTERA</t>
  </si>
  <si>
    <t>08PBH0271C</t>
  </si>
  <si>
    <t>08PBH0273A</t>
  </si>
  <si>
    <t>08PBH0274Z</t>
  </si>
  <si>
    <t>08PBH0278W</t>
  </si>
  <si>
    <t>08PBH0280K</t>
  </si>
  <si>
    <t>08PBH0281J</t>
  </si>
  <si>
    <t>08PBH0284G</t>
  </si>
  <si>
    <t>08PBH0286E</t>
  </si>
  <si>
    <t>INSTITUTO ARTURO ROSENBLUETH</t>
  </si>
  <si>
    <t>08PBH0287D</t>
  </si>
  <si>
    <t>COLEGIO DE BACHILLERATO COSMOS MIXTO</t>
  </si>
  <si>
    <t>08PBH0288C</t>
  </si>
  <si>
    <t>08PBH0289B</t>
  </si>
  <si>
    <t>08PBH3017E</t>
  </si>
  <si>
    <t>08PBH3019C</t>
  </si>
  <si>
    <t>08PBH3361P</t>
  </si>
  <si>
    <t>08PBH3362O</t>
  </si>
  <si>
    <t>08PBH3365L</t>
  </si>
  <si>
    <t>08PBH3372V</t>
  </si>
  <si>
    <t>08PBH3373U</t>
  </si>
  <si>
    <t>08PBH3374T</t>
  </si>
  <si>
    <t>08PBH3375S</t>
  </si>
  <si>
    <t>08PBH3378P</t>
  </si>
  <si>
    <t>08PBH3382B</t>
  </si>
  <si>
    <t>08PBH3383A</t>
  </si>
  <si>
    <t>08PBH3384Z</t>
  </si>
  <si>
    <t>08PBH3388W</t>
  </si>
  <si>
    <t>08PBH3389V</t>
  </si>
  <si>
    <t>08PBH3394G</t>
  </si>
  <si>
    <t>08PBH3395F</t>
  </si>
  <si>
    <t>08PBH3396E</t>
  </si>
  <si>
    <t>08PBH3397D</t>
  </si>
  <si>
    <t>08PBH3398C</t>
  </si>
  <si>
    <t>08PBH3400A</t>
  </si>
  <si>
    <t>08PBH3403Y</t>
  </si>
  <si>
    <t>08PBH3404X</t>
  </si>
  <si>
    <t>08PBH3409S</t>
  </si>
  <si>
    <t>CENTRO EDUCATIVO MONTESSORI LATINOAMERICANO</t>
  </si>
  <si>
    <t>08PBH3410H</t>
  </si>
  <si>
    <t>08PBH3412F</t>
  </si>
  <si>
    <t>08PBH3415C</t>
  </si>
  <si>
    <t>08PBH3417A</t>
  </si>
  <si>
    <t>08PBH3422M</t>
  </si>
  <si>
    <t>08PBH3427H</t>
  </si>
  <si>
    <t>08PBH3429F</t>
  </si>
  <si>
    <t>08PBH3603W</t>
  </si>
  <si>
    <t>08PBH3604V</t>
  </si>
  <si>
    <t>08PBH3606T</t>
  </si>
  <si>
    <t>CENTRO DE BACHILLERATO CHIHUAHUA</t>
  </si>
  <si>
    <t>08PBH3607S</t>
  </si>
  <si>
    <t>08PBH3612D</t>
  </si>
  <si>
    <t>08PBH3613C</t>
  </si>
  <si>
    <t>BACHILLERATO ISAAC NEWTON</t>
  </si>
  <si>
    <t>08PBH3645V</t>
  </si>
  <si>
    <t>08PBH3646U</t>
  </si>
  <si>
    <t>08PBH3648S</t>
  </si>
  <si>
    <t>08PBH3649R</t>
  </si>
  <si>
    <t>08PBH3651F</t>
  </si>
  <si>
    <t>08PBH3653D</t>
  </si>
  <si>
    <t>08PBH3654C</t>
  </si>
  <si>
    <t>08PBH3656A</t>
  </si>
  <si>
    <t>08PBH3657Z</t>
  </si>
  <si>
    <t>08PBH3658Z</t>
  </si>
  <si>
    <t>08PBH3659Y</t>
  </si>
  <si>
    <t>08PBH3660N</t>
  </si>
  <si>
    <t>08PBH3662L</t>
  </si>
  <si>
    <t>08PBH3663K</t>
  </si>
  <si>
    <t>08PBH3664J</t>
  </si>
  <si>
    <t>08PBH3665I</t>
  </si>
  <si>
    <t>08PBH3666H</t>
  </si>
  <si>
    <t>08PBH3669E</t>
  </si>
  <si>
    <t>08PBH3670U</t>
  </si>
  <si>
    <t>08PBH3671T</t>
  </si>
  <si>
    <t>08PBH3672S</t>
  </si>
  <si>
    <t>08PBH3674Q</t>
  </si>
  <si>
    <t>08PBH3676O</t>
  </si>
  <si>
    <t>08PBH3678M</t>
  </si>
  <si>
    <t>08PBH3682Z</t>
  </si>
  <si>
    <t>08PBH3686V</t>
  </si>
  <si>
    <t>08PBH3688T</t>
  </si>
  <si>
    <t>08PBH3691G</t>
  </si>
  <si>
    <t>08PBH3692F</t>
  </si>
  <si>
    <t>08PBH3694D</t>
  </si>
  <si>
    <t>08PBH3696B</t>
  </si>
  <si>
    <t>INSTITUTO FELIPE ANGELES</t>
  </si>
  <si>
    <t>08PBH3698Z</t>
  </si>
  <si>
    <t>08PBH3699Z</t>
  </si>
  <si>
    <t>08PBH3701X</t>
  </si>
  <si>
    <t>08PBH3702W</t>
  </si>
  <si>
    <t>08PBH3703V</t>
  </si>
  <si>
    <t>08PBH3704U</t>
  </si>
  <si>
    <t>08PBH3705T</t>
  </si>
  <si>
    <t>08PBH3790G</t>
  </si>
  <si>
    <t>08PBH3792E</t>
  </si>
  <si>
    <t>08PBH3793D</t>
  </si>
  <si>
    <t>08PBH3794C</t>
  </si>
  <si>
    <t>08PBH3795B</t>
  </si>
  <si>
    <t>08PBH3796A</t>
  </si>
  <si>
    <t>08PBH3797Z</t>
  </si>
  <si>
    <t>08PBH3799Y</t>
  </si>
  <si>
    <t>08PBP0003Q</t>
  </si>
  <si>
    <t>08SBC2024J</t>
  </si>
  <si>
    <t>08SBC2047U</t>
  </si>
  <si>
    <t>08SBC2128E</t>
  </si>
  <si>
    <t>08SBC2154C</t>
  </si>
  <si>
    <t>08SBC2158Z</t>
  </si>
  <si>
    <t>08SBC2159Y</t>
  </si>
  <si>
    <t>08SBC2160N</t>
  </si>
  <si>
    <t>08SBC2161M</t>
  </si>
  <si>
    <t>08SBC2163K</t>
  </si>
  <si>
    <t>08SBC2164J</t>
  </si>
  <si>
    <t>08SBC2165I</t>
  </si>
  <si>
    <t>08SBC2166H</t>
  </si>
  <si>
    <t>08SBC2167G</t>
  </si>
  <si>
    <t>08SBC2168F</t>
  </si>
  <si>
    <t>08SBC2169E</t>
  </si>
  <si>
    <t>08SBC2170U</t>
  </si>
  <si>
    <t>08SBC2171T</t>
  </si>
  <si>
    <t>08SBC2172S</t>
  </si>
  <si>
    <t>MEDIA SUPERIOR (escolarizada y mixta)</t>
  </si>
  <si>
    <t>Grado promedio de escolaridad</t>
  </si>
  <si>
    <t>Analfabetismo</t>
  </si>
  <si>
    <t>Cobertura (18 a 22 años)</t>
  </si>
  <si>
    <t>SUPERIOR (licenciatura escolarizada)</t>
  </si>
  <si>
    <t>Cobertura (15 a 17 años)</t>
  </si>
  <si>
    <r>
      <t xml:space="preserve">MEDIA SUPERIOR </t>
    </r>
    <r>
      <rPr>
        <b/>
        <vertAlign val="superscript"/>
        <sz val="8"/>
        <rFont val="Calibri"/>
        <family val="2"/>
        <scheme val="minor"/>
      </rPr>
      <t>1)</t>
    </r>
    <r>
      <rPr>
        <b/>
        <sz val="8"/>
        <rFont val="Calibri"/>
        <family val="2"/>
        <scheme val="minor"/>
      </rPr>
      <t xml:space="preserve"> (escolarizada y mixta)</t>
    </r>
  </si>
  <si>
    <t>12-13</t>
  </si>
  <si>
    <t>DISTRIBUCIÓN DE MATRÍCULA POR EDAD Y NIVEL EDUCATIVO</t>
  </si>
  <si>
    <t>C E B A S  - C E D E X</t>
  </si>
  <si>
    <t>PERIODO: ENERO A DICIEMBRE DEL 2018</t>
  </si>
  <si>
    <t>EDUCACION BÁSICA, FEDERAL TRANSFERIDO</t>
  </si>
  <si>
    <t>Alumnos Atendidos</t>
  </si>
  <si>
    <t>Certificados Emitidos</t>
  </si>
  <si>
    <t xml:space="preserve">Docentes </t>
  </si>
  <si>
    <t>Escuelas</t>
  </si>
  <si>
    <t>Hombres</t>
  </si>
  <si>
    <t>Mujeres</t>
  </si>
  <si>
    <t>Total Entidad</t>
  </si>
  <si>
    <t>Camargo</t>
  </si>
  <si>
    <t>Chihuahua</t>
  </si>
  <si>
    <t>Delicias</t>
  </si>
  <si>
    <t>H. del Parral</t>
  </si>
  <si>
    <t>Juárez</t>
  </si>
  <si>
    <t>TOTAL EDUCACIÓN BÁSICA</t>
  </si>
  <si>
    <t xml:space="preserve"> C E D E X </t>
  </si>
  <si>
    <t>PERIODO: FEBRERO 2018 A ENERO DEL 2019</t>
  </si>
  <si>
    <t>EDUCACIÓN BÁSICA,  ESTATAL</t>
  </si>
  <si>
    <t>Aquiles Serdán</t>
  </si>
  <si>
    <t>Santa Bárbara</t>
  </si>
  <si>
    <t xml:space="preserve">INSTITUTO PARA LA EDUCACIÓN DE LOS ADULTOS I.C.H.E.A.            </t>
  </si>
  <si>
    <t>INICIAL ALFABETIZACIÓN</t>
  </si>
  <si>
    <t>INTERMEDIO PRIMARIA</t>
  </si>
  <si>
    <t>AVANZADO SECUNDARIA</t>
  </si>
  <si>
    <t>T O T A L</t>
  </si>
  <si>
    <t>Atención</t>
  </si>
  <si>
    <t>U.C.N. Certificación</t>
  </si>
  <si>
    <t>Coordinación de Zona</t>
  </si>
  <si>
    <t>Juarez</t>
  </si>
  <si>
    <t>Nuevo Casas Grandes</t>
  </si>
  <si>
    <t>Madera</t>
  </si>
  <si>
    <t>Bocoyna</t>
  </si>
  <si>
    <t>Cuauhtemoc</t>
  </si>
  <si>
    <t>Guachochi</t>
  </si>
  <si>
    <t>Parral</t>
  </si>
  <si>
    <t>Guadalupe y Calvo</t>
  </si>
  <si>
    <t>P E R S O N A L</t>
  </si>
  <si>
    <t xml:space="preserve">INSTITUCIONAL                           </t>
  </si>
  <si>
    <t>COORDINADOR *</t>
  </si>
  <si>
    <t>TEC. DOCENTE *</t>
  </si>
  <si>
    <t>TITULAR PROMOTOR</t>
  </si>
  <si>
    <t>ASESOR ***</t>
  </si>
  <si>
    <t>* Técnicos y coordinadores atienden los 3 diferentes programas (Primaria, Secundaria, Alfabetización), el coordinador no va contemplado dentro de los docentes</t>
  </si>
  <si>
    <t>** Los promotores de primaria atienden también secundaria</t>
  </si>
  <si>
    <t>*** Atiende a todos los niveles</t>
  </si>
  <si>
    <t>U.C.N. Usuarios que concluyen nivel = Certificados</t>
  </si>
  <si>
    <t>NOTA: La atención esta considerada en promedio mensual</t>
  </si>
  <si>
    <t xml:space="preserve">MISIONES CULTURALES RURALES </t>
  </si>
  <si>
    <t xml:space="preserve"> ALUMNOS ATENDIDOS </t>
  </si>
  <si>
    <t>PERIODO: INICIO DE CICLO 2018-2019</t>
  </si>
  <si>
    <t>No. MCR</t>
  </si>
  <si>
    <t>Educación familiar</t>
  </si>
  <si>
    <t>Educación para la Salud</t>
  </si>
  <si>
    <t>Actividades Recreativas</t>
  </si>
  <si>
    <t>Música</t>
  </si>
  <si>
    <t>Carpintería</t>
  </si>
  <si>
    <t>Pequeñas Industrias</t>
  </si>
  <si>
    <t>Computación</t>
  </si>
  <si>
    <t>Optativas</t>
  </si>
  <si>
    <t>Capacitados</t>
  </si>
  <si>
    <t>Capacitación</t>
  </si>
  <si>
    <t>Saucillo</t>
  </si>
  <si>
    <t xml:space="preserve">Aldama </t>
  </si>
  <si>
    <t>Ahumada</t>
  </si>
  <si>
    <t>Julimes</t>
  </si>
  <si>
    <t>Satevo</t>
  </si>
  <si>
    <t>Temosachic</t>
  </si>
  <si>
    <t>San Fco. de Borja</t>
  </si>
  <si>
    <t>Meoqui</t>
  </si>
  <si>
    <t>Casas Grandes</t>
  </si>
  <si>
    <t>Técnico Docente</t>
  </si>
  <si>
    <t>Directivos</t>
  </si>
  <si>
    <t>Asesor Técnico Pedagógico</t>
  </si>
  <si>
    <t>Total</t>
  </si>
  <si>
    <t>Supervision de MCR</t>
  </si>
  <si>
    <t xml:space="preserve">tomando en cuenta sus propios recursos.  Atiende una zona de influencia que abarca varias comunidades, </t>
  </si>
  <si>
    <t>las cuales se dividen en zonas intensivas y extensivas, cubriendo  hasta 3 comunidades.</t>
  </si>
  <si>
    <t>ATENCIÓN DE NIÑOS Y NIÑAS DE FAMILIAS AGRÍCOLAS MIGRANTES POR MUNICIPIO Y / LOCALIDAD</t>
  </si>
  <si>
    <t>PERIODO ENERO - DICIEMBRE 2018</t>
  </si>
  <si>
    <t>CUAUHTEMOC</t>
  </si>
  <si>
    <t>LA MINITA</t>
  </si>
  <si>
    <t>SANTA MARIA</t>
  </si>
  <si>
    <t xml:space="preserve">BETEBACHI </t>
  </si>
  <si>
    <t>MIÑACA</t>
  </si>
  <si>
    <t>OSCAR SOTO MAYNEZ</t>
  </si>
  <si>
    <t>LA JUNTA</t>
  </si>
  <si>
    <t>EL JEEN</t>
  </si>
  <si>
    <t>LADERAS</t>
  </si>
  <si>
    <t>LOS ALAMOS</t>
  </si>
  <si>
    <t>SAN RAMON</t>
  </si>
  <si>
    <t>LA ESPERANZA</t>
  </si>
  <si>
    <t>LAZARO CARDENAS</t>
  </si>
  <si>
    <t>LOPEZ</t>
  </si>
  <si>
    <t>JIMENEZ</t>
  </si>
  <si>
    <t>LAGUNITAS</t>
  </si>
  <si>
    <t>PANCHO VILLA</t>
  </si>
  <si>
    <t xml:space="preserve">FERNANDEZ LEAL </t>
  </si>
  <si>
    <t>MONTE VERDE</t>
  </si>
  <si>
    <t>BENITO JUAREZ</t>
  </si>
  <si>
    <t>SAN PEDRO</t>
  </si>
  <si>
    <t>N.C.G</t>
  </si>
  <si>
    <t>HIDALGO</t>
  </si>
  <si>
    <t>ASCENSION</t>
  </si>
  <si>
    <t>GRACIANO SANCHEZ</t>
  </si>
  <si>
    <t>LA GARITA</t>
  </si>
  <si>
    <t>EL OASIS</t>
  </si>
  <si>
    <t>EL VALLE</t>
  </si>
  <si>
    <t>TOTAL EDUCACION BASICA</t>
  </si>
  <si>
    <t>DOCENTES</t>
  </si>
  <si>
    <t>BETEBACHI CUAUH.</t>
  </si>
  <si>
    <t>MIÑANA</t>
  </si>
  <si>
    <r>
      <rPr>
        <b/>
        <sz val="12"/>
        <rFont val="Calibri"/>
        <family val="2"/>
        <scheme val="minor"/>
      </rPr>
      <t>Misiones Culturales:</t>
    </r>
    <r>
      <rPr>
        <sz val="12"/>
        <rFont val="Calibri"/>
        <family val="2"/>
        <scheme val="minor"/>
      </rPr>
      <t xml:space="preserve"> Trabaja con un plan educativo que se diseña a partir de las necesidades de la propia comunidad,</t>
    </r>
  </si>
  <si>
    <r>
      <rPr>
        <b/>
        <sz val="10"/>
        <rFont val="Calibri"/>
        <family val="2"/>
        <scheme val="minor"/>
      </rPr>
      <t>Nota</t>
    </r>
    <r>
      <rPr>
        <sz val="10"/>
        <rFont val="Calibri"/>
        <family val="2"/>
        <scheme val="minor"/>
      </rPr>
      <t>.- El mismo docente puede atender los tres niveles educativos.</t>
    </r>
  </si>
  <si>
    <t>SE MODIFICAN CIFRAS DE EDUCACIÓN MEDIA SUPERIOR. SE INCLUYEN INDICADORES Y MATRÍCULA POR EDAD DE EDUCACIÓN MEDIA SUPERIOR. SE AGREGAN DATOS DE EDUCACIÓN EXTRAESCOLAR.</t>
  </si>
  <si>
    <t>MATRÍCULA EN EDUCACIÓN PREESCOLAR</t>
  </si>
  <si>
    <t>Cifras oficiales hasta el ciclo 18-19, proyecciones para el ciclo 19-20 y posteriores</t>
  </si>
  <si>
    <t>Datos</t>
  </si>
  <si>
    <t>CICLO</t>
  </si>
  <si>
    <t>MAT TOTAL</t>
  </si>
  <si>
    <t>ENTIDAD</t>
  </si>
  <si>
    <t>19-20</t>
  </si>
  <si>
    <t>MATRÍCULA EN EDUCACIÓN PRIMARIA</t>
  </si>
  <si>
    <t>HOM 6o</t>
  </si>
  <si>
    <t>MUJ 6o</t>
  </si>
  <si>
    <t>MUJ  TOTAL</t>
  </si>
  <si>
    <t>MATRICULA EN EDUCACION SECUNDARIA</t>
  </si>
  <si>
    <t>MUJ   TOTAL</t>
  </si>
  <si>
    <t>V 4.0</t>
  </si>
  <si>
    <t>17 DE JUNIO DE 2019</t>
  </si>
  <si>
    <t>SE AGREGAN PROYECCIONES DE MATRÍCULA PARA EDUCACIÓN BÁSICA</t>
  </si>
  <si>
    <t>V 5.0</t>
  </si>
  <si>
    <t>19 DE SEPTIEMBRE DE 2019</t>
  </si>
  <si>
    <t>SE MODIFICAN INDICADORES DE ATENCIÓN Y COBERTURA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</si>
</sst>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000"/>
    <numFmt numFmtId="166" formatCode="_-[$€-2]* #,##0.00_-;\-[$€-2]* #,##0.00_-;_-[$€-2]* &quot;-&quot;??_-"/>
    <numFmt numFmtId="167" formatCode="General_)"/>
    <numFmt numFmtId="168" formatCode="0.0"/>
    <numFmt numFmtId="169" formatCode="00"/>
    <numFmt numFmtId="170" formatCode="000"/>
    <numFmt numFmtId="171" formatCode="#,##0\ \ \ \ ;\-#,##0\ \ \ \ ;\-\ \ \ \ ;@\ \ \ \ "/>
    <numFmt numFmtId="172" formatCode="#,##0\ \ \ \ \ \ \ \ \ \ \ \ \ \ \ \ ;\-#,##0\ \ \ \ ;\-\ \ \ \ \ \ \ \ \ \ \ ;@\ \ \ \ "/>
    <numFmt numFmtId="173" formatCode="#,##0\ \ \ \ \ \ \ \ \ ;\-#,##0\ \ \ \ ;\-\ \ \ \ \ \ \ \ ;@\ \ \ \ "/>
    <numFmt numFmtId="174" formatCode="#,##0\ \ \ \ \ \ \ \ \ \ ;\-#,##0\ \ \ \ ;\-\ \ \ \ ;@\ \ \ \ "/>
  </numFmts>
  <fonts count="91" x14ac:knownFonts="1">
    <font>
      <sz val="11"/>
      <color theme="1"/>
      <name val="Calibri"/>
      <family val="2"/>
      <scheme val="minor"/>
    </font>
    <font>
      <sz val="11"/>
      <color theme="1"/>
      <name val="Calibri"/>
      <family val="2"/>
      <scheme val="minor"/>
    </font>
    <font>
      <sz val="8"/>
      <name val="MS Sans Serif"/>
      <family val="2"/>
    </font>
    <font>
      <sz val="8"/>
      <name val="MS Sans Serif"/>
      <family val="2"/>
    </font>
    <font>
      <sz val="8"/>
      <name val="Tahoma"/>
      <family val="2"/>
    </font>
    <font>
      <u/>
      <sz val="10"/>
      <color indexed="12"/>
      <name val="Arial"/>
      <family val="2"/>
    </font>
    <font>
      <sz val="10"/>
      <name val="Arial"/>
      <family val="2"/>
    </font>
    <font>
      <sz val="8"/>
      <name val="Tahoma"/>
      <family val="2"/>
    </font>
    <font>
      <sz val="8"/>
      <name val="Calibri"/>
      <family val="2"/>
      <scheme val="minor"/>
    </font>
    <font>
      <b/>
      <sz val="8"/>
      <name val="Calibri"/>
      <family val="2"/>
      <scheme val="minor"/>
    </font>
    <font>
      <b/>
      <vertAlign val="superscript"/>
      <sz val="8"/>
      <name val="Calibri"/>
      <family val="2"/>
      <scheme val="minor"/>
    </font>
    <font>
      <sz val="7"/>
      <name val="Calibri"/>
      <family val="2"/>
      <scheme val="minor"/>
    </font>
    <font>
      <sz val="11"/>
      <color indexed="8"/>
      <name val="Calibri"/>
      <family val="2"/>
    </font>
    <font>
      <sz val="8"/>
      <color indexed="9"/>
      <name val="Calibri"/>
      <family val="2"/>
      <scheme val="minor"/>
    </font>
    <font>
      <b/>
      <sz val="9"/>
      <name val="Calibri"/>
      <family val="2"/>
      <scheme val="minor"/>
    </font>
    <font>
      <sz val="10"/>
      <name val="Arial"/>
      <family val="2"/>
    </font>
    <font>
      <sz val="8"/>
      <name val="Tahoma"/>
      <family val="2"/>
    </font>
    <font>
      <sz val="8"/>
      <name val="MS Sans Serif"/>
      <family val="2"/>
    </font>
    <font>
      <sz val="8"/>
      <name val="Tahoma"/>
      <family val="2"/>
    </font>
    <font>
      <sz val="8"/>
      <name val="MS Sans Serif"/>
      <family val="2"/>
    </font>
    <font>
      <b/>
      <sz val="12"/>
      <color theme="1"/>
      <name val="Calibri"/>
      <family val="2"/>
      <scheme val="minor"/>
    </font>
    <font>
      <b/>
      <sz val="11"/>
      <color theme="1"/>
      <name val="Calibri"/>
      <family val="2"/>
      <scheme val="minor"/>
    </font>
    <font>
      <b/>
      <sz val="14"/>
      <color theme="1"/>
      <name val="Calibri"/>
      <family val="2"/>
      <scheme val="minor"/>
    </font>
    <font>
      <sz val="10"/>
      <name val="Arial"/>
      <family val="2"/>
    </font>
    <font>
      <sz val="10"/>
      <name val="Calibri"/>
      <family val="2"/>
      <scheme val="minor"/>
    </font>
    <font>
      <b/>
      <sz val="13"/>
      <name val="Calibri"/>
      <family val="2"/>
      <scheme val="minor"/>
    </font>
    <font>
      <b/>
      <sz val="10"/>
      <name val="Calibri"/>
      <family val="2"/>
      <scheme val="minor"/>
    </font>
    <font>
      <i/>
      <sz val="8"/>
      <name val="Calibri"/>
      <family val="2"/>
      <scheme val="minor"/>
    </font>
    <font>
      <b/>
      <sz val="10"/>
      <color indexed="9"/>
      <name val="Calibri"/>
      <family val="2"/>
      <scheme val="minor"/>
    </font>
    <font>
      <sz val="10"/>
      <name val="Courier"/>
      <family val="3"/>
    </font>
    <font>
      <sz val="11"/>
      <color rgb="FF9C0006"/>
      <name val="Calibri"/>
      <family val="2"/>
      <scheme val="minor"/>
    </font>
    <font>
      <sz val="12"/>
      <name val="Calibri"/>
      <family val="2"/>
      <scheme val="minor"/>
    </font>
    <font>
      <b/>
      <sz val="13"/>
      <color indexed="9"/>
      <name val="Calibri"/>
      <family val="2"/>
      <scheme val="minor"/>
    </font>
    <font>
      <sz val="8"/>
      <color indexed="23"/>
      <name val="Calibri"/>
      <family val="2"/>
      <scheme val="minor"/>
    </font>
    <font>
      <b/>
      <sz val="8"/>
      <color indexed="23"/>
      <name val="Calibri"/>
      <family val="2"/>
      <scheme val="minor"/>
    </font>
    <font>
      <b/>
      <i/>
      <u/>
      <sz val="11"/>
      <color theme="1"/>
      <name val="Calibri"/>
      <family val="2"/>
      <scheme val="minor"/>
    </font>
    <font>
      <vertAlign val="subscript"/>
      <sz val="11"/>
      <color theme="1"/>
      <name val="Calibri"/>
      <family val="2"/>
      <scheme val="minor"/>
    </font>
    <font>
      <b/>
      <sz val="13"/>
      <color theme="0"/>
      <name val="Calibri"/>
      <family val="2"/>
      <scheme val="minor"/>
    </font>
    <font>
      <sz val="10"/>
      <color theme="1"/>
      <name val="Calibri"/>
      <family val="2"/>
      <scheme val="minor"/>
    </font>
    <font>
      <sz val="8"/>
      <color theme="0" tint="-0.499984740745262"/>
      <name val="Calibri"/>
      <family val="2"/>
      <scheme val="minor"/>
    </font>
    <font>
      <b/>
      <vertAlign val="superscript"/>
      <sz val="9"/>
      <name val="Calibri"/>
      <family val="2"/>
      <scheme val="minor"/>
    </font>
    <font>
      <sz val="10"/>
      <color theme="0"/>
      <name val="Calibri"/>
      <family val="2"/>
      <scheme val="minor"/>
    </font>
    <font>
      <b/>
      <sz val="10"/>
      <color theme="1"/>
      <name val="Calibri"/>
      <family val="2"/>
      <scheme val="minor"/>
    </font>
    <font>
      <sz val="13"/>
      <color theme="1"/>
      <name val="Calibri"/>
      <family val="2"/>
      <scheme val="minor"/>
    </font>
    <font>
      <b/>
      <sz val="12"/>
      <color indexed="9"/>
      <name val="Calibri"/>
      <family val="2"/>
      <scheme val="minor"/>
    </font>
    <font>
      <b/>
      <sz val="8"/>
      <color rgb="FF00B0F0"/>
      <name val="Calibri"/>
      <family val="2"/>
      <scheme val="minor"/>
    </font>
    <font>
      <b/>
      <sz val="6"/>
      <name val="Calibri"/>
      <family val="2"/>
      <scheme val="minor"/>
    </font>
    <font>
      <b/>
      <i/>
      <sz val="8"/>
      <name val="Calibri"/>
      <family val="2"/>
      <scheme val="minor"/>
    </font>
    <font>
      <sz val="8"/>
      <color rgb="FF00B0F0"/>
      <name val="Calibri"/>
      <family val="2"/>
      <scheme val="minor"/>
    </font>
    <font>
      <sz val="8"/>
      <color indexed="12"/>
      <name val="Calibri"/>
      <family val="2"/>
      <scheme val="minor"/>
    </font>
    <font>
      <b/>
      <sz val="8.5"/>
      <color rgb="FFFF0000"/>
      <name val="Calibri"/>
      <family val="2"/>
      <scheme val="minor"/>
    </font>
    <font>
      <vertAlign val="superscript"/>
      <sz val="6"/>
      <name val="Calibri"/>
      <family val="2"/>
      <scheme val="minor"/>
    </font>
    <font>
      <sz val="8.5"/>
      <name val="Calibri"/>
      <family val="2"/>
      <scheme val="minor"/>
    </font>
    <font>
      <b/>
      <sz val="8.5"/>
      <name val="Calibri"/>
      <family val="2"/>
      <scheme val="minor"/>
    </font>
    <font>
      <vertAlign val="superscript"/>
      <sz val="8"/>
      <name val="Calibri"/>
      <family val="2"/>
      <scheme val="minor"/>
    </font>
    <font>
      <vertAlign val="superscript"/>
      <sz val="7"/>
      <name val="Calibri"/>
      <family val="2"/>
      <scheme val="minor"/>
    </font>
    <font>
      <sz val="7"/>
      <color rgb="FF00B0F0"/>
      <name val="Calibri"/>
      <family val="2"/>
      <scheme val="minor"/>
    </font>
    <font>
      <sz val="8"/>
      <color rgb="FFFF0000"/>
      <name val="Calibri"/>
      <family val="2"/>
      <scheme val="minor"/>
    </font>
    <font>
      <b/>
      <sz val="8"/>
      <color theme="1"/>
      <name val="Calibri"/>
      <family val="2"/>
      <scheme val="minor"/>
    </font>
    <font>
      <sz val="8"/>
      <color theme="1"/>
      <name val="Calibri"/>
      <family val="2"/>
      <scheme val="minor"/>
    </font>
    <font>
      <b/>
      <sz val="7"/>
      <name val="Calibri"/>
      <family val="2"/>
      <scheme val="minor"/>
    </font>
    <font>
      <sz val="10"/>
      <color indexed="8"/>
      <name val="Calibri"/>
      <family val="2"/>
      <scheme val="minor"/>
    </font>
    <font>
      <b/>
      <sz val="10"/>
      <color indexed="8"/>
      <name val="Calibri"/>
      <family val="2"/>
      <scheme val="minor"/>
    </font>
    <font>
      <b/>
      <sz val="10"/>
      <color theme="0"/>
      <name val="Calibri"/>
      <family val="2"/>
      <scheme val="minor"/>
    </font>
    <font>
      <sz val="11"/>
      <color indexed="8"/>
      <name val="Calibri"/>
      <family val="2"/>
      <scheme val="minor"/>
    </font>
    <font>
      <b/>
      <sz val="12"/>
      <color indexed="8"/>
      <name val="Calibri"/>
      <family val="2"/>
      <scheme val="minor"/>
    </font>
    <font>
      <sz val="11"/>
      <name val="Calibri"/>
      <family val="2"/>
      <scheme val="minor"/>
    </font>
    <font>
      <b/>
      <sz val="11"/>
      <color indexed="9"/>
      <name val="Calibri"/>
      <family val="2"/>
      <scheme val="minor"/>
    </font>
    <font>
      <b/>
      <sz val="12"/>
      <name val="Calibri"/>
      <family val="2"/>
      <scheme val="minor"/>
    </font>
    <font>
      <sz val="10"/>
      <name val="Arial"/>
      <family val="2"/>
    </font>
    <font>
      <b/>
      <sz val="12"/>
      <color indexed="8"/>
      <name val="Calibri"/>
      <family val="2"/>
    </font>
    <font>
      <sz val="12"/>
      <color theme="1"/>
      <name val="Calibri"/>
      <family val="2"/>
      <scheme val="minor"/>
    </font>
    <font>
      <sz val="8"/>
      <color indexed="55"/>
      <name val="Calibri"/>
      <family val="2"/>
      <scheme val="minor"/>
    </font>
    <font>
      <b/>
      <i/>
      <sz val="10"/>
      <name val="Calibri"/>
      <family val="2"/>
      <scheme val="minor"/>
    </font>
    <font>
      <b/>
      <sz val="11"/>
      <name val="Calibri"/>
      <family val="2"/>
      <scheme val="minor"/>
    </font>
    <font>
      <b/>
      <i/>
      <sz val="11"/>
      <name val="Calibri"/>
      <family val="2"/>
      <scheme val="minor"/>
    </font>
    <font>
      <b/>
      <i/>
      <u/>
      <sz val="12"/>
      <color theme="1"/>
      <name val="Calibri"/>
      <family val="2"/>
      <scheme val="minor"/>
    </font>
    <font>
      <sz val="8"/>
      <name val="Tahoma"/>
      <family val="2"/>
    </font>
    <font>
      <sz val="16"/>
      <name val="Calibri"/>
      <family val="2"/>
      <scheme val="minor"/>
    </font>
    <font>
      <b/>
      <sz val="8"/>
      <color rgb="FFFF0000"/>
      <name val="Calibri"/>
      <family val="2"/>
      <scheme val="minor"/>
    </font>
    <font>
      <sz val="9"/>
      <name val="Calibri"/>
      <family val="2"/>
      <scheme val="minor"/>
    </font>
    <font>
      <b/>
      <sz val="16"/>
      <name val="Calibri"/>
      <family val="2"/>
      <scheme val="minor"/>
    </font>
    <font>
      <i/>
      <sz val="10"/>
      <name val="Calibri"/>
      <family val="2"/>
      <scheme val="minor"/>
    </font>
    <font>
      <b/>
      <sz val="10"/>
      <color rgb="FFFF0000"/>
      <name val="Calibri"/>
      <family val="2"/>
      <scheme val="minor"/>
    </font>
    <font>
      <i/>
      <sz val="9"/>
      <name val="Calibri"/>
      <family val="2"/>
      <scheme val="minor"/>
    </font>
    <font>
      <b/>
      <sz val="14"/>
      <name val="Calibri"/>
      <family val="2"/>
      <scheme val="minor"/>
    </font>
    <font>
      <b/>
      <u/>
      <sz val="12"/>
      <color indexed="8"/>
      <name val="Calibri"/>
      <family val="2"/>
    </font>
    <font>
      <b/>
      <u/>
      <sz val="10"/>
      <color indexed="8"/>
      <name val="Calibri"/>
      <family val="2"/>
    </font>
    <font>
      <sz val="10"/>
      <color indexed="8"/>
      <name val="Calibri"/>
      <family val="2"/>
    </font>
    <font>
      <b/>
      <u/>
      <sz val="12"/>
      <color indexed="8"/>
      <name val="Calibri"/>
      <family val="2"/>
      <scheme val="minor"/>
    </font>
    <font>
      <b/>
      <u/>
      <sz val="10"/>
      <color indexed="8"/>
      <name val="Calibri"/>
      <family val="2"/>
      <scheme val="minor"/>
    </font>
  </fonts>
  <fills count="2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theme="9" tint="-0.249977111117893"/>
        <bgColor theme="9" tint="-0.249977111117893"/>
      </patternFill>
    </fill>
    <fill>
      <patternFill patternType="solid">
        <fgColor theme="9" tint="0.39997558519241921"/>
        <bgColor theme="9" tint="0.39997558519241921"/>
      </patternFill>
    </fill>
    <fill>
      <patternFill patternType="solid">
        <fgColor indexed="8"/>
        <bgColor indexed="64"/>
      </patternFill>
    </fill>
    <fill>
      <patternFill patternType="solid">
        <fgColor indexed="2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C7CE"/>
      </patternFill>
    </fill>
    <fill>
      <patternFill patternType="solid">
        <fgColor indexed="55"/>
        <bgColor indexed="64"/>
      </patternFill>
    </fill>
    <fill>
      <patternFill patternType="solid">
        <fgColor theme="4" tint="0.39997558519241921"/>
        <bgColor theme="4" tint="0.39997558519241921"/>
      </patternFill>
    </fill>
    <fill>
      <patternFill patternType="solid">
        <fgColor theme="4" tint="-0.249977111117893"/>
        <bgColor theme="6" tint="-0.249977111117893"/>
      </patternFill>
    </fill>
    <fill>
      <patternFill patternType="solid">
        <fgColor indexed="41"/>
        <bgColor indexed="64"/>
      </patternFill>
    </fill>
    <fill>
      <patternFill patternType="solid">
        <fgColor theme="9" tint="0.79998168889431442"/>
        <bgColor theme="9" tint="0.79998168889431442"/>
      </patternFill>
    </fill>
    <fill>
      <patternFill patternType="solid">
        <fgColor indexed="19"/>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bgColor indexed="64"/>
      </patternFill>
    </fill>
    <fill>
      <patternFill patternType="solid">
        <fgColor theme="9"/>
        <bgColor theme="9"/>
      </patternFill>
    </fill>
    <fill>
      <patternFill patternType="solid">
        <fgColor theme="6" tint="0.59999389629810485"/>
        <bgColor indexed="64"/>
      </patternFill>
    </fill>
    <fill>
      <patternFill patternType="solid">
        <fgColor theme="1"/>
        <bgColor theme="1"/>
      </patternFill>
    </fill>
    <fill>
      <patternFill patternType="solid">
        <fgColor theme="6" tint="0.39997558519241921"/>
        <bgColor indexed="64"/>
      </patternFill>
    </fill>
  </fills>
  <borders count="197">
    <border>
      <left/>
      <right/>
      <top/>
      <bottom/>
      <diagonal/>
    </border>
    <border>
      <left style="medium">
        <color indexed="52"/>
      </left>
      <right/>
      <top style="medium">
        <color indexed="52"/>
      </top>
      <bottom/>
      <diagonal/>
    </border>
    <border>
      <left/>
      <right/>
      <top style="medium">
        <color indexed="52"/>
      </top>
      <bottom/>
      <diagonal/>
    </border>
    <border>
      <left/>
      <right style="medium">
        <color indexed="52"/>
      </right>
      <top style="medium">
        <color indexed="52"/>
      </top>
      <bottom/>
      <diagonal/>
    </border>
    <border>
      <left style="medium">
        <color indexed="52"/>
      </left>
      <right/>
      <top/>
      <bottom/>
      <diagonal/>
    </border>
    <border>
      <left/>
      <right style="medium">
        <color indexed="52"/>
      </right>
      <top/>
      <bottom/>
      <diagonal/>
    </border>
    <border>
      <left/>
      <right/>
      <top/>
      <bottom style="thick">
        <color indexed="9"/>
      </bottom>
      <diagonal/>
    </border>
    <border>
      <left style="medium">
        <color indexed="52"/>
      </left>
      <right/>
      <top/>
      <bottom style="medium">
        <color indexed="52"/>
      </bottom>
      <diagonal/>
    </border>
    <border>
      <left/>
      <right/>
      <top/>
      <bottom style="medium">
        <color indexed="52"/>
      </bottom>
      <diagonal/>
    </border>
    <border>
      <left/>
      <right style="medium">
        <color indexed="52"/>
      </right>
      <top/>
      <bottom style="medium">
        <color indexed="52"/>
      </bottom>
      <diagonal/>
    </border>
    <border>
      <left/>
      <right/>
      <top style="medium">
        <color indexed="9"/>
      </top>
      <bottom/>
      <diagonal/>
    </border>
    <border>
      <left style="medium">
        <color indexed="51"/>
      </left>
      <right/>
      <top style="medium">
        <color indexed="51"/>
      </top>
      <bottom/>
      <diagonal/>
    </border>
    <border>
      <left/>
      <right/>
      <top style="medium">
        <color indexed="51"/>
      </top>
      <bottom/>
      <diagonal/>
    </border>
    <border>
      <left/>
      <right style="medium">
        <color indexed="51"/>
      </right>
      <top style="medium">
        <color indexed="51"/>
      </top>
      <bottom/>
      <diagonal/>
    </border>
    <border>
      <left style="medium">
        <color indexed="51"/>
      </left>
      <right/>
      <top/>
      <bottom/>
      <diagonal/>
    </border>
    <border>
      <left/>
      <right style="medium">
        <color indexed="51"/>
      </right>
      <top/>
      <bottom/>
      <diagonal/>
    </border>
    <border>
      <left style="medium">
        <color indexed="51"/>
      </left>
      <right/>
      <top/>
      <bottom style="medium">
        <color indexed="51"/>
      </bottom>
      <diagonal/>
    </border>
    <border>
      <left/>
      <right/>
      <top/>
      <bottom style="medium">
        <color indexed="51"/>
      </bottom>
      <diagonal/>
    </border>
    <border>
      <left/>
      <right style="medium">
        <color indexed="51"/>
      </right>
      <top/>
      <bottom style="medium">
        <color indexed="51"/>
      </bottom>
      <diagonal/>
    </border>
    <border>
      <left style="medium">
        <color indexed="50"/>
      </left>
      <right/>
      <top style="medium">
        <color indexed="50"/>
      </top>
      <bottom/>
      <diagonal/>
    </border>
    <border>
      <left/>
      <right/>
      <top style="medium">
        <color indexed="50"/>
      </top>
      <bottom/>
      <diagonal/>
    </border>
    <border>
      <left/>
      <right style="medium">
        <color indexed="50"/>
      </right>
      <top style="medium">
        <color indexed="50"/>
      </top>
      <bottom/>
      <diagonal/>
    </border>
    <border>
      <left style="medium">
        <color indexed="50"/>
      </left>
      <right/>
      <top/>
      <bottom/>
      <diagonal/>
    </border>
    <border>
      <left/>
      <right style="medium">
        <color indexed="50"/>
      </right>
      <top/>
      <bottom/>
      <diagonal/>
    </border>
    <border>
      <left style="medium">
        <color indexed="50"/>
      </left>
      <right/>
      <top/>
      <bottom style="medium">
        <color indexed="50"/>
      </bottom>
      <diagonal/>
    </border>
    <border>
      <left/>
      <right/>
      <top/>
      <bottom style="medium">
        <color indexed="50"/>
      </bottom>
      <diagonal/>
    </border>
    <border>
      <left/>
      <right style="medium">
        <color indexed="50"/>
      </right>
      <top/>
      <bottom style="medium">
        <color indexed="50"/>
      </bottom>
      <diagonal/>
    </border>
    <border>
      <left/>
      <right/>
      <top style="thin">
        <color theme="9" tint="0.79998168889431442"/>
      </top>
      <bottom style="thin">
        <color theme="9" tint="0.79998168889431442"/>
      </bottom>
      <diagonal/>
    </border>
    <border>
      <left/>
      <right/>
      <top/>
      <bottom style="thin">
        <color theme="6" tint="0.79998168889431442"/>
      </bottom>
      <diagonal/>
    </border>
    <border>
      <left/>
      <right/>
      <top/>
      <bottom style="thin">
        <color theme="6" tint="0.59999389629810485"/>
      </bottom>
      <diagonal/>
    </border>
    <border>
      <left/>
      <right/>
      <top/>
      <bottom style="thin">
        <color theme="9" tint="0.79998168889431442"/>
      </bottom>
      <diagonal/>
    </border>
    <border>
      <left/>
      <right/>
      <top/>
      <bottom style="thin">
        <color theme="9" tint="0.59999389629810485"/>
      </bottom>
      <diagonal/>
    </border>
    <border>
      <left/>
      <right/>
      <top style="medium">
        <color indexed="64"/>
      </top>
      <bottom/>
      <diagonal/>
    </border>
    <border>
      <left/>
      <right/>
      <top/>
      <bottom style="hair">
        <color indexed="64"/>
      </bottom>
      <diagonal/>
    </border>
    <border>
      <left/>
      <right/>
      <top style="hair">
        <color indexed="64"/>
      </top>
      <bottom style="hair">
        <color indexed="64"/>
      </bottom>
      <diagonal/>
    </border>
    <border>
      <left/>
      <right/>
      <top/>
      <bottom style="medium">
        <color indexed="64"/>
      </bottom>
      <diagonal/>
    </border>
    <border>
      <left/>
      <right/>
      <top style="thick">
        <color indexed="9"/>
      </top>
      <bottom/>
      <diagonal/>
    </border>
    <border>
      <left/>
      <right/>
      <top/>
      <bottom style="thick">
        <color theme="0"/>
      </bottom>
      <diagonal/>
    </border>
    <border>
      <left/>
      <right/>
      <top style="double">
        <color theme="9" tint="-0.249977111117893"/>
      </top>
      <bottom/>
      <diagonal/>
    </border>
    <border>
      <left/>
      <right/>
      <top style="thin">
        <color theme="4" tint="0.79998168889431442"/>
      </top>
      <bottom style="thin">
        <color theme="4" tint="0.79998168889431442"/>
      </bottom>
      <diagonal/>
    </border>
    <border>
      <left/>
      <right/>
      <top style="double">
        <color theme="4" tint="-0.249977111117893"/>
      </top>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style="medium">
        <color indexed="44"/>
      </left>
      <right/>
      <top/>
      <bottom/>
      <diagonal/>
    </border>
    <border>
      <left/>
      <right style="medium">
        <color indexed="44"/>
      </right>
      <top/>
      <bottom/>
      <diagonal/>
    </border>
    <border>
      <left style="medium">
        <color indexed="44"/>
      </left>
      <right/>
      <top/>
      <bottom style="medium">
        <color indexed="44"/>
      </bottom>
      <diagonal/>
    </border>
    <border>
      <left/>
      <right/>
      <top/>
      <bottom style="medium">
        <color indexed="44"/>
      </bottom>
      <diagonal/>
    </border>
    <border>
      <left/>
      <right style="medium">
        <color indexed="44"/>
      </right>
      <top/>
      <bottom style="medium">
        <color indexed="44"/>
      </bottom>
      <diagonal/>
    </border>
    <border>
      <left/>
      <right/>
      <top/>
      <bottom style="thin">
        <color indexed="64"/>
      </bottom>
      <diagonal/>
    </border>
    <border>
      <left style="thin">
        <color theme="4" tint="0.39997558519241921"/>
      </left>
      <right/>
      <top style="thin">
        <color theme="4" tint="0.39997558519241921"/>
      </top>
      <bottom style="thin">
        <color theme="4" tint="0.39994506668294322"/>
      </bottom>
      <diagonal/>
    </border>
    <border>
      <left/>
      <right style="thin">
        <color theme="4" tint="0.39997558519241921"/>
      </right>
      <top style="thin">
        <color theme="4" tint="0.39997558519241921"/>
      </top>
      <bottom style="thin">
        <color theme="4" tint="0.39994506668294322"/>
      </bottom>
      <diagonal/>
    </border>
    <border>
      <left/>
      <right/>
      <top style="thin">
        <color theme="4" tint="0.39997558519241921"/>
      </top>
      <bottom style="thin">
        <color theme="4" tint="0.39994506668294322"/>
      </bottom>
      <diagonal/>
    </border>
    <border>
      <left/>
      <right style="thin">
        <color theme="4" tint="0.39994506668294322"/>
      </right>
      <top style="thin">
        <color theme="4" tint="0.39997558519241921"/>
      </top>
      <bottom/>
      <diagonal/>
    </border>
    <border>
      <left style="thin">
        <color theme="4" tint="0.39997558519241921"/>
      </left>
      <right style="thin">
        <color theme="4" tint="0.39994506668294322"/>
      </right>
      <top style="thin">
        <color theme="4" tint="0.39997558519241921"/>
      </top>
      <bottom/>
      <diagonal/>
    </border>
    <border>
      <left style="thin">
        <color theme="4" tint="0.39997558519241921"/>
      </left>
      <right/>
      <top style="thin">
        <color theme="4" tint="0.39997558519241921"/>
      </top>
      <bottom/>
      <diagonal/>
    </border>
    <border>
      <left style="thin">
        <color theme="4" tint="0.39991454817346722"/>
      </left>
      <right style="thin">
        <color theme="4" tint="0.39997558519241921"/>
      </right>
      <top style="thin">
        <color theme="4" tint="0.39991454817346722"/>
      </top>
      <bottom style="thin">
        <color theme="4" tint="0.399914548173467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theme="4" tint="0.39997558519241921"/>
      </left>
      <right/>
      <top style="thin">
        <color theme="4" tint="0.39997558519241921"/>
      </top>
      <bottom style="thin">
        <color theme="4" tint="0.39997558519241921"/>
      </bottom>
      <diagonal/>
    </border>
    <border>
      <left style="thin">
        <color theme="4" tint="0.39994506668294322"/>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4506668294322"/>
      </right>
      <top style="thin">
        <color theme="4" tint="0.39997558519241921"/>
      </top>
      <bottom style="thin">
        <color theme="4" tint="0.39997558519241921"/>
      </bottom>
      <diagonal/>
    </border>
    <border>
      <left style="thin">
        <color theme="4" tint="0.39994506668294322"/>
      </left>
      <right style="thin">
        <color theme="4" tint="0.39997558519241921"/>
      </right>
      <top/>
      <bottom style="thin">
        <color theme="4" tint="0.39997558519241921"/>
      </bottom>
      <diagonal/>
    </border>
    <border>
      <left style="thin">
        <color theme="4" tint="0.39997558519241921"/>
      </left>
      <right/>
      <top/>
      <bottom/>
      <diagonal/>
    </border>
    <border>
      <left style="thin">
        <color theme="4" tint="0.39997558519241921"/>
      </left>
      <right style="thin">
        <color theme="4" tint="0.39997558519241921"/>
      </right>
      <top style="thin">
        <color theme="4" tint="0.39997558519241921"/>
      </top>
      <bottom/>
      <diagonal/>
    </border>
    <border>
      <left style="thin">
        <color theme="4" tint="0.39994506668294322"/>
      </left>
      <right style="thin">
        <color theme="4" tint="0.39997558519241921"/>
      </right>
      <top/>
      <bottom/>
      <diagonal/>
    </border>
    <border>
      <left style="thin">
        <color theme="4" tint="0.39994506668294322"/>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style="thin">
        <color theme="4" tint="0.39994506668294322"/>
      </left>
      <right style="thin">
        <color theme="4" tint="0.39997558519241921"/>
      </right>
      <top style="thin">
        <color theme="4" tint="0.39994506668294322"/>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4506668294322"/>
      </bottom>
      <diagonal/>
    </border>
    <border>
      <left style="thin">
        <color theme="4" tint="0.39991454817346722"/>
      </left>
      <right style="thin">
        <color theme="4" tint="0.39997558519241921"/>
      </right>
      <top style="thin">
        <color theme="4" tint="0.39991454817346722"/>
      </top>
      <bottom style="thin">
        <color theme="4" tint="0.39997558519241921"/>
      </bottom>
      <diagonal/>
    </border>
    <border>
      <left style="thin">
        <color theme="4" tint="0.39991454817346722"/>
      </left>
      <right style="thin">
        <color theme="4" tint="0.39991454817346722"/>
      </right>
      <top style="thin">
        <color theme="4" tint="0.39991454817346722"/>
      </top>
      <bottom style="thin">
        <color theme="4" tint="0.39997558519241921"/>
      </bottom>
      <diagonal/>
    </border>
    <border>
      <left style="thin">
        <color theme="4" tint="0.39979247413556324"/>
      </left>
      <right style="thin">
        <color theme="4" tint="0.39997558519241921"/>
      </right>
      <top/>
      <bottom style="thin">
        <color theme="4" tint="0.39997558519241921"/>
      </bottom>
      <diagonal/>
    </border>
    <border>
      <left style="thin">
        <color theme="4" tint="0.39979247413556324"/>
      </left>
      <right style="thin">
        <color theme="4" tint="0.39997558519241921"/>
      </right>
      <top style="thin">
        <color theme="4" tint="0.39982299264503923"/>
      </top>
      <bottom/>
      <diagonal/>
    </border>
    <border>
      <left style="thin">
        <color theme="4" tint="0.39982299264503923"/>
      </left>
      <right style="thin">
        <color theme="4" tint="0.39997558519241921"/>
      </right>
      <top/>
      <bottom style="thin">
        <color theme="4" tint="0.39982299264503923"/>
      </bottom>
      <diagonal/>
    </border>
    <border>
      <left style="thin">
        <color theme="4" tint="0.39982299264503923"/>
      </left>
      <right style="thin">
        <color theme="4" tint="0.39997558519241921"/>
      </right>
      <top style="thin">
        <color theme="4" tint="0.39985351115451523"/>
      </top>
      <bottom/>
      <diagonal/>
    </border>
    <border>
      <left style="thin">
        <color theme="4" tint="0.39985351115451523"/>
      </left>
      <right style="thin">
        <color theme="4" tint="0.39997558519241921"/>
      </right>
      <top/>
      <bottom style="thin">
        <color theme="4" tint="0.39985351115451523"/>
      </bottom>
      <diagonal/>
    </border>
    <border>
      <left style="thin">
        <color theme="4" tint="0.39985351115451523"/>
      </left>
      <right style="thin">
        <color theme="4" tint="0.39997558519241921"/>
      </right>
      <top style="thin">
        <color theme="4" tint="0.39988402966399123"/>
      </top>
      <bottom/>
      <diagonal/>
    </border>
    <border>
      <left style="thin">
        <color theme="4" tint="0.39988402966399123"/>
      </left>
      <right style="thin">
        <color theme="4" tint="0.39997558519241921"/>
      </right>
      <top style="thin">
        <color theme="4" tint="0.39991454817346722"/>
      </top>
      <bottom style="thin">
        <color theme="4" tint="0.39988402966399123"/>
      </bottom>
      <diagonal/>
    </border>
    <border>
      <left style="thin">
        <color theme="4" tint="0.39988402966399123"/>
      </left>
      <right style="thin">
        <color theme="4" tint="0.39997558519241921"/>
      </right>
      <top style="thin">
        <color theme="4" tint="0.39991454817346722"/>
      </top>
      <bottom/>
      <diagonal/>
    </border>
    <border>
      <left style="thin">
        <color theme="4" tint="0.39991454817346722"/>
      </left>
      <right style="thin">
        <color theme="4" tint="0.39997558519241921"/>
      </right>
      <top/>
      <bottom style="thin">
        <color theme="4" tint="0.39991454817346722"/>
      </bottom>
      <diagonal/>
    </border>
    <border>
      <left style="thin">
        <color theme="4" tint="0.39991454817346722"/>
      </left>
      <right style="thin">
        <color theme="4" tint="0.39997558519241921"/>
      </right>
      <top style="thin">
        <color theme="4" tint="0.39994506668294322"/>
      </top>
      <bottom/>
      <diagonal/>
    </border>
    <border>
      <left style="thin">
        <color theme="4" tint="0.39991454817346722"/>
      </left>
      <right style="thin">
        <color theme="4" tint="0.39997558519241921"/>
      </right>
      <top style="thin">
        <color theme="4" tint="0.39994506668294322"/>
      </top>
      <bottom style="thin">
        <color theme="4" tint="0.39991454817346722"/>
      </bottom>
      <diagonal/>
    </border>
    <border>
      <left style="thin">
        <color theme="4" tint="0.39991454817346722"/>
      </left>
      <right style="thin">
        <color theme="4" tint="0.39991454817346722"/>
      </right>
      <top style="thin">
        <color theme="4" tint="0.39994506668294322"/>
      </top>
      <bottom style="thin">
        <color theme="4" tint="0.39991454817346722"/>
      </bottom>
      <diagonal/>
    </border>
    <border>
      <left style="thin">
        <color theme="4" tint="0.39991454817346722"/>
      </left>
      <right style="thin">
        <color theme="4" tint="0.39997558519241921"/>
      </right>
      <top/>
      <bottom style="thin">
        <color theme="4" tint="0.39994506668294322"/>
      </bottom>
      <diagonal/>
    </border>
    <border>
      <left style="thin">
        <color theme="4" tint="0.39997558519241921"/>
      </left>
      <right style="thin">
        <color theme="4" tint="0.39994506668294322"/>
      </right>
      <top style="thin">
        <color theme="4" tint="0.39997558519241921"/>
      </top>
      <bottom style="thin">
        <color theme="4" tint="0.39994506668294322"/>
      </bottom>
      <diagonal/>
    </border>
    <border>
      <left style="thin">
        <color theme="4" tint="0.39994506668294322"/>
      </left>
      <right style="thin">
        <color theme="4" tint="0.39997558519241921"/>
      </right>
      <top style="thin">
        <color theme="4" tint="0.39997558519241921"/>
      </top>
      <bottom style="thin">
        <color theme="4" tint="0.39994506668294322"/>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9" tint="0.39997558519241921"/>
      </bottom>
      <diagonal/>
    </border>
    <border>
      <left style="thin">
        <color indexed="64"/>
      </left>
      <right style="thin">
        <color indexed="64"/>
      </right>
      <top/>
      <bottom/>
      <diagonal/>
    </border>
    <border>
      <left style="thin">
        <color indexed="64"/>
      </left>
      <right style="thin">
        <color indexed="64"/>
      </right>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theme="9" tint="0.39997558519241921"/>
      </left>
      <right/>
      <top style="thin">
        <color indexed="64"/>
      </top>
      <bottom/>
      <diagonal/>
    </border>
    <border>
      <left style="thin">
        <color indexed="64"/>
      </left>
      <right/>
      <top/>
      <bottom/>
      <diagonal/>
    </border>
    <border>
      <left style="thin">
        <color indexed="64"/>
      </left>
      <right/>
      <top style="thin">
        <color indexed="64"/>
      </top>
      <bottom style="thin">
        <color theme="9" tint="0.39997558519241921"/>
      </bottom>
      <diagonal/>
    </border>
    <border>
      <left style="thin">
        <color indexed="64"/>
      </left>
      <right/>
      <top style="thin">
        <color theme="9" tint="0.39997558519241921"/>
      </top>
      <bottom/>
      <diagonal/>
    </border>
    <border>
      <left/>
      <right/>
      <top style="medium">
        <color theme="9"/>
      </top>
      <bottom style="medium">
        <color theme="9"/>
      </bottom>
      <diagonal/>
    </border>
    <border>
      <left/>
      <right style="thin">
        <color theme="9" tint="0.39997558519241921"/>
      </right>
      <top style="medium">
        <color theme="9"/>
      </top>
      <bottom style="medium">
        <color theme="9"/>
      </bottom>
      <diagonal/>
    </border>
    <border>
      <left style="thin">
        <color theme="6" tint="0.39997558519241921"/>
      </left>
      <right/>
      <top/>
      <bottom style="thin">
        <color theme="6" tint="0.39997558519241921"/>
      </bottom>
      <diagonal/>
    </border>
    <border>
      <left style="thin">
        <color theme="1"/>
      </left>
      <right/>
      <top/>
      <bottom/>
      <diagonal/>
    </border>
    <border>
      <left/>
      <right style="thin">
        <color theme="1"/>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indexed="23"/>
      </left>
      <right/>
      <top/>
      <bottom style="double">
        <color indexed="23"/>
      </bottom>
      <diagonal/>
    </border>
    <border>
      <left/>
      <right/>
      <top/>
      <bottom style="double">
        <color indexed="23"/>
      </bottom>
      <diagonal/>
    </border>
    <border>
      <left style="thin">
        <color indexed="23"/>
      </left>
      <right style="thin">
        <color indexed="23"/>
      </right>
      <top/>
      <bottom/>
      <diagonal/>
    </border>
    <border>
      <left style="thin">
        <color theme="1" tint="0.499984740745262"/>
      </left>
      <right style="thin">
        <color theme="1" tint="0.499984740745262"/>
      </right>
      <top/>
      <bottom style="thin">
        <color theme="1" tint="0.499984740745262"/>
      </bottom>
      <diagonal/>
    </border>
    <border>
      <left style="thin">
        <color indexed="23"/>
      </left>
      <right/>
      <top style="double">
        <color indexed="23"/>
      </top>
      <bottom/>
      <diagonal/>
    </border>
    <border>
      <left/>
      <right/>
      <top style="double">
        <color indexed="23"/>
      </top>
      <bottom/>
      <diagonal/>
    </border>
    <border>
      <left/>
      <right style="thin">
        <color indexed="23"/>
      </right>
      <top style="double">
        <color indexed="23"/>
      </top>
      <bottom/>
      <diagonal/>
    </border>
    <border>
      <left style="thin">
        <color indexed="23"/>
      </left>
      <right style="thin">
        <color indexed="23"/>
      </right>
      <top/>
      <bottom style="thin">
        <color indexed="23"/>
      </bottom>
      <diagonal/>
    </border>
    <border>
      <left style="thin">
        <color indexed="55"/>
      </left>
      <right style="thin">
        <color indexed="55"/>
      </right>
      <top style="thin">
        <color indexed="55"/>
      </top>
      <bottom style="hair">
        <color indexed="55"/>
      </bottom>
      <diagonal/>
    </border>
    <border>
      <left/>
      <right/>
      <top style="hair">
        <color indexed="55"/>
      </top>
      <bottom style="hair">
        <color indexed="55"/>
      </bottom>
      <diagonal/>
    </border>
    <border>
      <left style="thin">
        <color indexed="55"/>
      </left>
      <right style="hair">
        <color indexed="55"/>
      </right>
      <top style="thin">
        <color indexed="55"/>
      </top>
      <bottom style="hair">
        <color indexed="55"/>
      </bottom>
      <diagonal/>
    </border>
    <border>
      <left style="hair">
        <color indexed="55"/>
      </left>
      <right style="hair">
        <color indexed="55"/>
      </right>
      <top style="thin">
        <color indexed="55"/>
      </top>
      <bottom style="hair">
        <color indexed="55"/>
      </bottom>
      <diagonal/>
    </border>
    <border>
      <left/>
      <right style="thin">
        <color indexed="55"/>
      </right>
      <top style="thin">
        <color indexed="55"/>
      </top>
      <bottom style="hair">
        <color indexed="55"/>
      </bottom>
      <diagonal/>
    </border>
    <border>
      <left style="hair">
        <color indexed="55"/>
      </left>
      <right style="thin">
        <color indexed="55"/>
      </right>
      <top style="thin">
        <color indexed="55"/>
      </top>
      <bottom style="hair">
        <color indexed="55"/>
      </bottom>
      <diagonal/>
    </border>
    <border>
      <left style="thin">
        <color indexed="55"/>
      </left>
      <right style="thin">
        <color indexed="55"/>
      </right>
      <top style="hair">
        <color indexed="55"/>
      </top>
      <bottom style="hair">
        <color indexed="55"/>
      </bottom>
      <diagonal/>
    </border>
    <border>
      <left style="thin">
        <color indexed="55"/>
      </left>
      <right style="hair">
        <color indexed="55"/>
      </right>
      <top style="hair">
        <color indexed="55"/>
      </top>
      <bottom style="hair">
        <color indexed="55"/>
      </bottom>
      <diagonal/>
    </border>
    <border>
      <left style="hair">
        <color indexed="55"/>
      </left>
      <right style="hair">
        <color indexed="55"/>
      </right>
      <top style="hair">
        <color indexed="55"/>
      </top>
      <bottom style="hair">
        <color indexed="55"/>
      </bottom>
      <diagonal/>
    </border>
    <border>
      <left/>
      <right style="thin">
        <color indexed="55"/>
      </right>
      <top style="hair">
        <color indexed="55"/>
      </top>
      <bottom style="hair">
        <color indexed="55"/>
      </bottom>
      <diagonal/>
    </border>
    <border>
      <left style="hair">
        <color indexed="55"/>
      </left>
      <right style="thin">
        <color indexed="55"/>
      </right>
      <top style="hair">
        <color indexed="55"/>
      </top>
      <bottom style="hair">
        <color indexed="55"/>
      </bottom>
      <diagonal/>
    </border>
    <border>
      <left style="thin">
        <color indexed="55"/>
      </left>
      <right style="thin">
        <color indexed="55"/>
      </right>
      <top style="hair">
        <color indexed="55"/>
      </top>
      <bottom style="thin">
        <color indexed="55"/>
      </bottom>
      <diagonal/>
    </border>
    <border>
      <left style="thin">
        <color indexed="55"/>
      </left>
      <right style="hair">
        <color indexed="55"/>
      </right>
      <top style="hair">
        <color indexed="55"/>
      </top>
      <bottom style="thin">
        <color indexed="55"/>
      </bottom>
      <diagonal/>
    </border>
    <border>
      <left style="hair">
        <color indexed="55"/>
      </left>
      <right style="hair">
        <color indexed="55"/>
      </right>
      <top style="hair">
        <color indexed="55"/>
      </top>
      <bottom style="thin">
        <color indexed="55"/>
      </bottom>
      <diagonal/>
    </border>
    <border>
      <left/>
      <right style="thin">
        <color indexed="55"/>
      </right>
      <top style="hair">
        <color indexed="55"/>
      </top>
      <bottom style="thin">
        <color indexed="55"/>
      </bottom>
      <diagonal/>
    </border>
    <border>
      <left style="hair">
        <color indexed="55"/>
      </left>
      <right style="thin">
        <color indexed="55"/>
      </right>
      <top style="hair">
        <color indexed="55"/>
      </top>
      <bottom style="thin">
        <color indexed="55"/>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diagonal/>
    </border>
    <border>
      <left style="thin">
        <color indexed="23"/>
      </left>
      <right/>
      <top/>
      <bottom/>
      <diagonal/>
    </border>
    <border>
      <left style="thin">
        <color theme="1" tint="0.499984740745262"/>
      </left>
      <right style="thin">
        <color theme="1" tint="0.499984740745262"/>
      </right>
      <top/>
      <bottom/>
      <diagonal/>
    </border>
    <border>
      <left/>
      <right style="thin">
        <color indexed="23"/>
      </right>
      <top/>
      <bottom/>
      <diagonal/>
    </border>
    <border>
      <left style="thin">
        <color theme="1" tint="0.499984740745262"/>
      </left>
      <right/>
      <top/>
      <bottom/>
      <diagonal/>
    </border>
    <border>
      <left style="thin">
        <color theme="1" tint="0.499984740745262"/>
      </left>
      <right style="thin">
        <color theme="1" tint="0.499984740745262"/>
      </right>
      <top style="hair">
        <color indexed="55"/>
      </top>
      <bottom style="hair">
        <color indexed="55"/>
      </bottom>
      <diagonal/>
    </border>
    <border>
      <left style="thin">
        <color indexed="23"/>
      </left>
      <right style="hair">
        <color indexed="55"/>
      </right>
      <top style="hair">
        <color indexed="55"/>
      </top>
      <bottom style="hair">
        <color indexed="55"/>
      </bottom>
      <diagonal/>
    </border>
    <border>
      <left style="hair">
        <color indexed="55"/>
      </left>
      <right style="thin">
        <color indexed="23"/>
      </right>
      <top style="hair">
        <color indexed="55"/>
      </top>
      <bottom style="hair">
        <color indexed="55"/>
      </bottom>
      <diagonal/>
    </border>
    <border>
      <left style="thin">
        <color theme="1" tint="0.499984740745262"/>
      </left>
      <right style="thin">
        <color theme="1" tint="0.499984740745262"/>
      </right>
      <top style="hair">
        <color indexed="55"/>
      </top>
      <bottom style="thin">
        <color theme="1" tint="0.499984740745262"/>
      </bottom>
      <diagonal/>
    </border>
    <border>
      <left/>
      <right/>
      <top style="hair">
        <color indexed="55"/>
      </top>
      <bottom/>
      <diagonal/>
    </border>
    <border>
      <left style="thin">
        <color indexed="23"/>
      </left>
      <right style="hair">
        <color indexed="55"/>
      </right>
      <top style="hair">
        <color indexed="55"/>
      </top>
      <bottom style="thin">
        <color indexed="23"/>
      </bottom>
      <diagonal/>
    </border>
    <border>
      <left style="hair">
        <color indexed="55"/>
      </left>
      <right style="hair">
        <color indexed="55"/>
      </right>
      <top style="hair">
        <color indexed="55"/>
      </top>
      <bottom style="thin">
        <color indexed="23"/>
      </bottom>
      <diagonal/>
    </border>
    <border>
      <left style="hair">
        <color indexed="55"/>
      </left>
      <right style="thin">
        <color indexed="23"/>
      </right>
      <top style="hair">
        <color indexed="55"/>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style="double">
        <color indexed="55"/>
      </bottom>
      <diagonal/>
    </border>
    <border>
      <left/>
      <right style="thin">
        <color indexed="23"/>
      </right>
      <top/>
      <bottom style="double">
        <color indexed="55"/>
      </bottom>
      <diagonal/>
    </border>
    <border>
      <left style="thin">
        <color indexed="55"/>
      </left>
      <right/>
      <top style="double">
        <color indexed="55"/>
      </top>
      <bottom/>
      <diagonal/>
    </border>
    <border>
      <left/>
      <right/>
      <top style="double">
        <color indexed="55"/>
      </top>
      <bottom style="hair">
        <color indexed="64"/>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55"/>
      </left>
      <right/>
      <top/>
      <bottom/>
      <diagonal/>
    </border>
    <border>
      <left style="thin">
        <color indexed="23"/>
      </left>
      <right style="thin">
        <color indexed="23"/>
      </right>
      <top style="hair">
        <color indexed="64"/>
      </top>
      <bottom style="hair">
        <color indexed="64"/>
      </bottom>
      <diagonal/>
    </border>
    <border>
      <left style="thin">
        <color indexed="55"/>
      </left>
      <right style="hair">
        <color indexed="64"/>
      </right>
      <top style="hair">
        <color indexed="64"/>
      </top>
      <bottom style="hair">
        <color indexed="64"/>
      </bottom>
      <diagonal/>
    </border>
    <border>
      <left style="thin">
        <color indexed="23"/>
      </left>
      <right style="thin">
        <color indexed="23"/>
      </right>
      <top style="hair">
        <color indexed="64"/>
      </top>
      <bottom style="thin">
        <color indexed="23"/>
      </bottom>
      <diagonal/>
    </border>
    <border>
      <left/>
      <right/>
      <top style="hair">
        <color indexed="64"/>
      </top>
      <bottom/>
      <diagonal/>
    </border>
    <border>
      <left/>
      <right/>
      <top style="double">
        <color indexed="23"/>
      </top>
      <bottom style="hair">
        <color indexed="64"/>
      </bottom>
      <diagonal/>
    </border>
    <border>
      <left style="thin">
        <color indexed="23"/>
      </left>
      <right style="hair">
        <color indexed="64"/>
      </right>
      <top style="hair">
        <color indexed="64"/>
      </top>
      <bottom style="hair">
        <color indexed="64"/>
      </bottom>
      <diagonal/>
    </border>
    <border>
      <left/>
      <right style="thin">
        <color indexed="64"/>
      </right>
      <top/>
      <bottom style="thin">
        <color indexed="64"/>
      </bottom>
      <diagonal/>
    </border>
    <border>
      <left style="hair">
        <color indexed="64"/>
      </left>
      <right style="thin">
        <color indexed="23"/>
      </right>
      <top style="hair">
        <color indexed="64"/>
      </top>
      <bottom style="hair">
        <color indexed="64"/>
      </bottom>
      <diagonal/>
    </border>
    <border>
      <left style="thin">
        <color indexed="23"/>
      </left>
      <right style="hair">
        <color indexed="64"/>
      </right>
      <top style="hair">
        <color indexed="64"/>
      </top>
      <bottom/>
      <diagonal/>
    </border>
    <border>
      <left style="hair">
        <color indexed="64"/>
      </left>
      <right style="thin">
        <color indexed="23"/>
      </right>
      <top style="hair">
        <color indexed="64"/>
      </top>
      <bottom/>
      <diagonal/>
    </border>
    <border>
      <left style="thin">
        <color indexed="23"/>
      </left>
      <right style="hair">
        <color indexed="64"/>
      </right>
      <top style="hair">
        <color indexed="64"/>
      </top>
      <bottom style="thin">
        <color indexed="23"/>
      </bottom>
      <diagonal/>
    </border>
    <border>
      <left style="hair">
        <color indexed="64"/>
      </left>
      <right style="thin">
        <color indexed="23"/>
      </right>
      <top style="hair">
        <color indexed="64"/>
      </top>
      <bottom style="thin">
        <color indexed="2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theme="1" tint="0.499984740745262"/>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thin">
        <color indexed="23"/>
      </top>
      <bottom/>
      <diagonal/>
    </border>
    <border>
      <left style="thin">
        <color indexed="23"/>
      </left>
      <right style="thin">
        <color indexed="23"/>
      </right>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style="hair">
        <color indexed="55"/>
      </right>
      <top style="thin">
        <color indexed="55"/>
      </top>
      <bottom style="hair">
        <color indexed="55"/>
      </bottom>
      <diagonal/>
    </border>
    <border>
      <left style="hair">
        <color indexed="55"/>
      </left>
      <right style="thin">
        <color indexed="23"/>
      </right>
      <top style="thin">
        <color indexed="55"/>
      </top>
      <bottom style="hair">
        <color indexed="55"/>
      </bottom>
      <diagonal/>
    </border>
    <border>
      <left style="thin">
        <color indexed="23"/>
      </left>
      <right style="thin">
        <color indexed="23"/>
      </right>
      <top/>
      <bottom style="double">
        <color theme="1" tint="0.499984740745262"/>
      </bottom>
      <diagonal/>
    </border>
    <border>
      <left style="thin">
        <color indexed="55"/>
      </left>
      <right style="hair">
        <color indexed="55"/>
      </right>
      <top style="hair">
        <color indexed="55"/>
      </top>
      <bottom/>
      <diagonal/>
    </border>
    <border>
      <left style="hair">
        <color indexed="55"/>
      </left>
      <right style="thin">
        <color indexed="55"/>
      </right>
      <top style="hair">
        <color indexed="55"/>
      </top>
      <bottom/>
      <diagonal/>
    </border>
    <border>
      <left/>
      <right/>
      <top style="thin">
        <color indexed="55"/>
      </top>
      <bottom/>
      <diagonal/>
    </border>
  </borders>
  <cellStyleXfs count="48">
    <xf numFmtId="0" fontId="0" fillId="0" borderId="0"/>
    <xf numFmtId="0" fontId="2" fillId="0" borderId="0"/>
    <xf numFmtId="0" fontId="4" fillId="0" borderId="0"/>
    <xf numFmtId="0" fontId="5" fillId="0" borderId="0" applyNumberFormat="0" applyFill="0" applyBorder="0" applyAlignment="0" applyProtection="0">
      <alignment vertical="top"/>
      <protection locked="0"/>
    </xf>
    <xf numFmtId="0" fontId="6" fillId="0" borderId="0"/>
    <xf numFmtId="0" fontId="6" fillId="0" borderId="0"/>
    <xf numFmtId="9" fontId="7" fillId="0" borderId="0" applyFont="0" applyFill="0" applyBorder="0" applyAlignment="0" applyProtection="0"/>
    <xf numFmtId="9" fontId="7" fillId="0" borderId="0" applyFont="0" applyFill="0" applyBorder="0" applyAlignment="0" applyProtection="0"/>
    <xf numFmtId="0" fontId="3" fillId="0" borderId="0"/>
    <xf numFmtId="9" fontId="3" fillId="0" borderId="0" applyFont="0" applyFill="0" applyBorder="0" applyAlignment="0" applyProtection="0"/>
    <xf numFmtId="9" fontId="4" fillId="0" borderId="0" applyFont="0" applyFill="0" applyBorder="0" applyAlignment="0" applyProtection="0"/>
    <xf numFmtId="0" fontId="12" fillId="0" borderId="0"/>
    <xf numFmtId="0" fontId="15" fillId="0" borderId="0"/>
    <xf numFmtId="0" fontId="1" fillId="0" borderId="0"/>
    <xf numFmtId="0" fontId="16" fillId="0" borderId="0"/>
    <xf numFmtId="9" fontId="16" fillId="0" borderId="0" applyFont="0" applyFill="0" applyBorder="0" applyAlignment="0" applyProtection="0"/>
    <xf numFmtId="9" fontId="2" fillId="0" borderId="0" applyFont="0" applyFill="0" applyBorder="0" applyAlignment="0" applyProtection="0"/>
    <xf numFmtId="0" fontId="17" fillId="0" borderId="0"/>
    <xf numFmtId="9" fontId="4" fillId="0" borderId="0" applyFont="0" applyFill="0" applyBorder="0" applyAlignment="0" applyProtection="0"/>
    <xf numFmtId="0" fontId="6" fillId="0" borderId="0"/>
    <xf numFmtId="9" fontId="18" fillId="0" borderId="0" applyFont="0" applyFill="0" applyBorder="0" applyAlignment="0" applyProtection="0"/>
    <xf numFmtId="0" fontId="19" fillId="0" borderId="0"/>
    <xf numFmtId="0" fontId="18" fillId="0" borderId="0"/>
    <xf numFmtId="0" fontId="6" fillId="0" borderId="0"/>
    <xf numFmtId="166" fontId="4" fillId="0" borderId="0" applyFont="0" applyFill="0" applyBorder="0" applyAlignment="0" applyProtection="0"/>
    <xf numFmtId="0" fontId="23" fillId="0" borderId="0"/>
    <xf numFmtId="9" fontId="1" fillId="0" borderId="0" applyFont="0" applyFill="0" applyBorder="0" applyAlignment="0" applyProtection="0"/>
    <xf numFmtId="167" fontId="29" fillId="0" borderId="0"/>
    <xf numFmtId="0" fontId="1" fillId="0" borderId="0"/>
    <xf numFmtId="0" fontId="30" fillId="12" borderId="0" applyNumberFormat="0" applyBorder="0" applyAlignment="0" applyProtection="0"/>
    <xf numFmtId="0" fontId="6" fillId="0" borderId="0"/>
    <xf numFmtId="0" fontId="4" fillId="0" borderId="0"/>
    <xf numFmtId="0" fontId="1" fillId="0" borderId="0"/>
    <xf numFmtId="0" fontId="12" fillId="0" borderId="0"/>
    <xf numFmtId="0" fontId="69" fillId="0" borderId="0"/>
    <xf numFmtId="0" fontId="4" fillId="0" borderId="0"/>
    <xf numFmtId="43" fontId="4" fillId="0" borderId="0" applyFont="0" applyFill="0" applyBorder="0" applyAlignment="0" applyProtection="0"/>
    <xf numFmtId="0" fontId="6" fillId="0" borderId="0"/>
    <xf numFmtId="43" fontId="6" fillId="0" borderId="0" applyFont="0" applyFill="0" applyBorder="0" applyAlignment="0" applyProtection="0"/>
    <xf numFmtId="0" fontId="4"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77" fillId="0" borderId="0"/>
  </cellStyleXfs>
  <cellXfs count="900">
    <xf numFmtId="0" fontId="0" fillId="0" borderId="0" xfId="0"/>
    <xf numFmtId="0" fontId="20" fillId="0" borderId="0" xfId="0" applyFont="1"/>
    <xf numFmtId="0" fontId="22" fillId="0" borderId="0" xfId="0" applyFont="1"/>
    <xf numFmtId="0" fontId="8" fillId="0" borderId="0" xfId="1" applyFont="1"/>
    <xf numFmtId="0" fontId="9" fillId="0" borderId="0" xfId="1" applyFont="1"/>
    <xf numFmtId="0" fontId="9" fillId="0" borderId="0" xfId="1" applyFont="1" applyBorder="1"/>
    <xf numFmtId="0" fontId="8" fillId="0" borderId="0" xfId="1" applyFont="1" applyBorder="1"/>
    <xf numFmtId="3" fontId="8" fillId="0" borderId="0" xfId="5" applyNumberFormat="1" applyFont="1"/>
    <xf numFmtId="0" fontId="8" fillId="0" borderId="0" xfId="5" applyFont="1"/>
    <xf numFmtId="10" fontId="8" fillId="0" borderId="0" xfId="5" applyNumberFormat="1" applyFont="1"/>
    <xf numFmtId="3" fontId="8" fillId="0" borderId="0" xfId="5" applyNumberFormat="1" applyFont="1" applyFill="1"/>
    <xf numFmtId="0" fontId="24" fillId="0" borderId="0" xfId="5" applyFont="1"/>
    <xf numFmtId="0" fontId="26" fillId="0" borderId="0" xfId="5" applyFont="1"/>
    <xf numFmtId="3" fontId="24" fillId="0" borderId="0" xfId="5" applyNumberFormat="1" applyFont="1"/>
    <xf numFmtId="10" fontId="24" fillId="0" borderId="0" xfId="5" applyNumberFormat="1" applyFont="1"/>
    <xf numFmtId="3" fontId="24" fillId="0" borderId="0" xfId="5" applyNumberFormat="1" applyFont="1" applyFill="1"/>
    <xf numFmtId="0" fontId="9" fillId="5" borderId="0" xfId="5" applyFont="1" applyFill="1"/>
    <xf numFmtId="3" fontId="9" fillId="5" borderId="0" xfId="5" applyNumberFormat="1" applyFont="1" applyFill="1"/>
    <xf numFmtId="10" fontId="9" fillId="5" borderId="0" xfId="5" applyNumberFormat="1" applyFont="1" applyFill="1"/>
    <xf numFmtId="3" fontId="9" fillId="0" borderId="0" xfId="5" applyNumberFormat="1" applyFont="1" applyFill="1"/>
    <xf numFmtId="3" fontId="9" fillId="5" borderId="0" xfId="5" applyNumberFormat="1" applyFont="1" applyFill="1" applyAlignment="1">
      <alignment textRotation="45" wrapText="1"/>
    </xf>
    <xf numFmtId="0" fontId="9" fillId="5" borderId="0" xfId="5" applyFont="1" applyFill="1" applyAlignment="1">
      <alignment textRotation="45"/>
    </xf>
    <xf numFmtId="10" fontId="9" fillId="5" borderId="0" xfId="5" applyNumberFormat="1" applyFont="1" applyFill="1" applyAlignment="1">
      <alignment textRotation="45"/>
    </xf>
    <xf numFmtId="3" fontId="9" fillId="0" borderId="0" xfId="5" applyNumberFormat="1" applyFont="1" applyFill="1" applyAlignment="1">
      <alignment textRotation="45"/>
    </xf>
    <xf numFmtId="3" fontId="9" fillId="4" borderId="0" xfId="5" applyNumberFormat="1" applyFont="1" applyFill="1" applyAlignment="1">
      <alignment textRotation="45"/>
    </xf>
    <xf numFmtId="3" fontId="9" fillId="2" borderId="0" xfId="5" applyNumberFormat="1" applyFont="1" applyFill="1" applyAlignment="1">
      <alignment textRotation="45"/>
    </xf>
    <xf numFmtId="3" fontId="9" fillId="3" borderId="0" xfId="5" applyNumberFormat="1" applyFont="1" applyFill="1" applyAlignment="1">
      <alignment textRotation="45"/>
    </xf>
    <xf numFmtId="0" fontId="8" fillId="5" borderId="0" xfId="5" quotePrefix="1" applyFont="1" applyFill="1"/>
    <xf numFmtId="3" fontId="8" fillId="5" borderId="0" xfId="4" applyNumberFormat="1" applyFont="1" applyFill="1"/>
    <xf numFmtId="10" fontId="8" fillId="5" borderId="0" xfId="18" applyNumberFormat="1" applyFont="1" applyFill="1"/>
    <xf numFmtId="3" fontId="8" fillId="2" borderId="0" xfId="5" applyNumberFormat="1" applyFont="1" applyFill="1"/>
    <xf numFmtId="3" fontId="8" fillId="3" borderId="0" xfId="5" applyNumberFormat="1" applyFont="1" applyFill="1"/>
    <xf numFmtId="3" fontId="8" fillId="5" borderId="0" xfId="5" quotePrefix="1" applyNumberFormat="1" applyFont="1" applyFill="1"/>
    <xf numFmtId="3" fontId="8" fillId="4" borderId="0" xfId="5" applyNumberFormat="1" applyFont="1" applyFill="1" applyBorder="1"/>
    <xf numFmtId="3" fontId="8" fillId="5" borderId="6" xfId="4" applyNumberFormat="1" applyFont="1" applyFill="1" applyBorder="1"/>
    <xf numFmtId="10" fontId="8" fillId="5" borderId="6" xfId="18" applyNumberFormat="1" applyFont="1" applyFill="1" applyBorder="1"/>
    <xf numFmtId="2" fontId="14" fillId="0" borderId="0" xfId="18" applyNumberFormat="1" applyFont="1" applyBorder="1"/>
    <xf numFmtId="164" fontId="8" fillId="0" borderId="0" xfId="18" applyNumberFormat="1" applyFont="1" applyBorder="1"/>
    <xf numFmtId="3" fontId="14" fillId="0" borderId="0" xfId="5" applyNumberFormat="1" applyFont="1" applyBorder="1"/>
    <xf numFmtId="0" fontId="8" fillId="0" borderId="0" xfId="5" quotePrefix="1" applyFont="1" applyFill="1"/>
    <xf numFmtId="165" fontId="8" fillId="0" borderId="0" xfId="5" quotePrefix="1" applyNumberFormat="1" applyFont="1"/>
    <xf numFmtId="0" fontId="14" fillId="0" borderId="0" xfId="5" applyFont="1"/>
    <xf numFmtId="0" fontId="28" fillId="0" borderId="0" xfId="5" applyFont="1"/>
    <xf numFmtId="0" fontId="9" fillId="0" borderId="0" xfId="5" applyFont="1"/>
    <xf numFmtId="3" fontId="0" fillId="0" borderId="0" xfId="0" applyNumberFormat="1"/>
    <xf numFmtId="0" fontId="0" fillId="11" borderId="0" xfId="0" applyFill="1"/>
    <xf numFmtId="0" fontId="21" fillId="10" borderId="0" xfId="0" applyFont="1" applyFill="1"/>
    <xf numFmtId="0" fontId="31" fillId="0" borderId="0" xfId="1" applyFont="1"/>
    <xf numFmtId="0" fontId="8" fillId="0" borderId="0" xfId="1" applyFont="1" applyBorder="1" applyAlignment="1">
      <alignment horizontal="center"/>
    </xf>
    <xf numFmtId="0" fontId="32" fillId="0" borderId="0" xfId="1" applyFont="1" applyFill="1" applyBorder="1" applyAlignment="1"/>
    <xf numFmtId="0" fontId="26" fillId="0" borderId="0" xfId="1" applyFont="1" applyBorder="1"/>
    <xf numFmtId="0" fontId="26" fillId="0" borderId="0" xfId="1" applyFont="1"/>
    <xf numFmtId="0" fontId="25" fillId="0" borderId="0" xfId="1" applyFont="1" applyBorder="1"/>
    <xf numFmtId="0" fontId="9" fillId="0" borderId="0" xfId="1" applyFont="1" applyBorder="1" applyAlignment="1">
      <alignment horizontal="center"/>
    </xf>
    <xf numFmtId="16" fontId="9" fillId="0" borderId="0" xfId="1" applyNumberFormat="1" applyFont="1" applyBorder="1" applyAlignment="1">
      <alignment horizontal="center"/>
    </xf>
    <xf numFmtId="0" fontId="9" fillId="0" borderId="32" xfId="1" applyFont="1" applyBorder="1"/>
    <xf numFmtId="0" fontId="9" fillId="0" borderId="32" xfId="1" applyFont="1" applyBorder="1" applyAlignment="1">
      <alignment horizontal="center"/>
    </xf>
    <xf numFmtId="0" fontId="33" fillId="0" borderId="0" xfId="1" applyFont="1" applyBorder="1" applyAlignment="1">
      <alignment horizontal="center"/>
    </xf>
    <xf numFmtId="0" fontId="30" fillId="0" borderId="0" xfId="29" applyFill="1"/>
    <xf numFmtId="0" fontId="34" fillId="0" borderId="32" xfId="1" applyFont="1" applyBorder="1" applyAlignment="1">
      <alignment horizontal="center"/>
    </xf>
    <xf numFmtId="0" fontId="34" fillId="0" borderId="0" xfId="1" applyFont="1" applyBorder="1" applyAlignment="1">
      <alignment horizontal="center"/>
    </xf>
    <xf numFmtId="168" fontId="8" fillId="0" borderId="0" xfId="1" applyNumberFormat="1" applyFont="1"/>
    <xf numFmtId="168" fontId="9" fillId="0" borderId="0" xfId="1" applyNumberFormat="1" applyFont="1"/>
    <xf numFmtId="0" fontId="11" fillId="0" borderId="0" xfId="1" applyFont="1" applyBorder="1" applyAlignment="1">
      <alignment horizontal="center"/>
    </xf>
    <xf numFmtId="0" fontId="11" fillId="0" borderId="0" xfId="1" applyFont="1"/>
    <xf numFmtId="168" fontId="11" fillId="0" borderId="0" xfId="1" applyNumberFormat="1" applyFont="1"/>
    <xf numFmtId="0" fontId="10" fillId="0" borderId="0" xfId="1" applyFont="1" applyBorder="1"/>
    <xf numFmtId="164" fontId="8" fillId="0" borderId="0" xfId="16" applyNumberFormat="1" applyFont="1" applyBorder="1" applyAlignment="1">
      <alignment horizontal="center"/>
    </xf>
    <xf numFmtId="0" fontId="35" fillId="0" borderId="0" xfId="0" applyFont="1"/>
    <xf numFmtId="0" fontId="0" fillId="0" borderId="0" xfId="0" applyAlignment="1">
      <alignment wrapText="1"/>
    </xf>
    <xf numFmtId="0" fontId="21" fillId="0" borderId="0" xfId="0" applyFont="1"/>
    <xf numFmtId="0" fontId="8" fillId="5" borderId="0" xfId="23" quotePrefix="1" applyFont="1" applyFill="1"/>
    <xf numFmtId="3" fontId="8" fillId="5" borderId="0" xfId="23" quotePrefix="1" applyNumberFormat="1" applyFont="1" applyFill="1"/>
    <xf numFmtId="3" fontId="8" fillId="0" borderId="0" xfId="23" applyNumberFormat="1" applyFont="1" applyFill="1"/>
    <xf numFmtId="3" fontId="8" fillId="4" borderId="1" xfId="23" applyNumberFormat="1" applyFont="1" applyFill="1" applyBorder="1"/>
    <xf numFmtId="3" fontId="8" fillId="4" borderId="2" xfId="23" applyNumberFormat="1" applyFont="1" applyFill="1" applyBorder="1"/>
    <xf numFmtId="3" fontId="8" fillId="4" borderId="3" xfId="23" applyNumberFormat="1" applyFont="1" applyFill="1" applyBorder="1"/>
    <xf numFmtId="3" fontId="8" fillId="0" borderId="0" xfId="23" applyNumberFormat="1" applyFont="1"/>
    <xf numFmtId="3" fontId="8" fillId="4" borderId="4" xfId="23" applyNumberFormat="1" applyFont="1" applyFill="1" applyBorder="1"/>
    <xf numFmtId="3" fontId="8" fillId="4" borderId="0" xfId="23" applyNumberFormat="1" applyFont="1" applyFill="1" applyBorder="1"/>
    <xf numFmtId="3" fontId="8" fillId="4" borderId="5" xfId="23" applyNumberFormat="1" applyFont="1" applyFill="1" applyBorder="1"/>
    <xf numFmtId="0" fontId="8" fillId="0" borderId="0" xfId="23" applyFont="1"/>
    <xf numFmtId="0" fontId="8" fillId="5" borderId="6" xfId="23" quotePrefix="1" applyFont="1" applyFill="1" applyBorder="1"/>
    <xf numFmtId="3" fontId="8" fillId="5" borderId="6" xfId="23" quotePrefix="1" applyNumberFormat="1" applyFont="1" applyFill="1" applyBorder="1"/>
    <xf numFmtId="3" fontId="8" fillId="4" borderId="7" xfId="23" applyNumberFormat="1" applyFont="1" applyFill="1" applyBorder="1"/>
    <xf numFmtId="3" fontId="8" fillId="4" borderId="8" xfId="23" applyNumberFormat="1" applyFont="1" applyFill="1" applyBorder="1"/>
    <xf numFmtId="3" fontId="8" fillId="4" borderId="9" xfId="23" applyNumberFormat="1" applyFont="1" applyFill="1" applyBorder="1"/>
    <xf numFmtId="3" fontId="27" fillId="0" borderId="10" xfId="23" applyNumberFormat="1" applyFont="1" applyFill="1" applyBorder="1"/>
    <xf numFmtId="3" fontId="8" fillId="2" borderId="11" xfId="23" applyNumberFormat="1" applyFont="1" applyFill="1" applyBorder="1"/>
    <xf numFmtId="3" fontId="8" fillId="2" borderId="12" xfId="23" applyNumberFormat="1" applyFont="1" applyFill="1" applyBorder="1"/>
    <xf numFmtId="3" fontId="13" fillId="0" borderId="0" xfId="23" applyNumberFormat="1" applyFont="1" applyBorder="1"/>
    <xf numFmtId="3" fontId="14" fillId="0" borderId="0" xfId="23" applyNumberFormat="1" applyFont="1" applyBorder="1" applyAlignment="1">
      <alignment horizontal="right"/>
    </xf>
    <xf numFmtId="0" fontId="26" fillId="0" borderId="0" xfId="23" quotePrefix="1" applyFont="1"/>
    <xf numFmtId="3" fontId="8" fillId="2" borderId="14" xfId="23" applyNumberFormat="1" applyFont="1" applyFill="1" applyBorder="1"/>
    <xf numFmtId="3" fontId="8" fillId="2" borderId="0" xfId="23" applyNumberFormat="1" applyFont="1" applyFill="1" applyBorder="1"/>
    <xf numFmtId="3" fontId="8" fillId="0" borderId="0" xfId="23" applyNumberFormat="1" applyFont="1" applyBorder="1"/>
    <xf numFmtId="3" fontId="8" fillId="2" borderId="16" xfId="23" applyNumberFormat="1" applyFont="1" applyFill="1" applyBorder="1"/>
    <xf numFmtId="3" fontId="8" fillId="2" borderId="17" xfId="23" applyNumberFormat="1" applyFont="1" applyFill="1" applyBorder="1"/>
    <xf numFmtId="3" fontId="27" fillId="3" borderId="0" xfId="23" applyNumberFormat="1" applyFont="1" applyFill="1"/>
    <xf numFmtId="0" fontId="8" fillId="5" borderId="36" xfId="23" quotePrefix="1" applyFont="1" applyFill="1" applyBorder="1"/>
    <xf numFmtId="3" fontId="8" fillId="5" borderId="36" xfId="4" applyNumberFormat="1" applyFont="1" applyFill="1" applyBorder="1"/>
    <xf numFmtId="3" fontId="8" fillId="5" borderId="36" xfId="23" quotePrefix="1" applyNumberFormat="1" applyFont="1" applyFill="1" applyBorder="1"/>
    <xf numFmtId="10" fontId="8" fillId="5" borderId="36" xfId="18" applyNumberFormat="1" applyFont="1" applyFill="1" applyBorder="1"/>
    <xf numFmtId="3" fontId="8" fillId="3" borderId="19" xfId="23" applyNumberFormat="1" applyFont="1" applyFill="1" applyBorder="1"/>
    <xf numFmtId="3" fontId="8" fillId="3" borderId="20" xfId="23" applyNumberFormat="1" applyFont="1" applyFill="1" applyBorder="1"/>
    <xf numFmtId="3" fontId="27" fillId="3" borderId="21" xfId="23" applyNumberFormat="1" applyFont="1" applyFill="1" applyBorder="1"/>
    <xf numFmtId="0" fontId="8" fillId="5" borderId="0" xfId="23" quotePrefix="1" applyFont="1" applyFill="1" applyBorder="1"/>
    <xf numFmtId="3" fontId="8" fillId="5" borderId="0" xfId="4" applyNumberFormat="1" applyFont="1" applyFill="1" applyBorder="1"/>
    <xf numFmtId="3" fontId="8" fillId="5" borderId="0" xfId="23" quotePrefix="1" applyNumberFormat="1" applyFont="1" applyFill="1" applyBorder="1"/>
    <xf numFmtId="10" fontId="8" fillId="5" borderId="0" xfId="18" applyNumberFormat="1" applyFont="1" applyFill="1" applyBorder="1"/>
    <xf numFmtId="3" fontId="8" fillId="3" borderId="22" xfId="23" applyNumberFormat="1" applyFont="1" applyFill="1" applyBorder="1"/>
    <xf numFmtId="3" fontId="8" fillId="3" borderId="0" xfId="23" applyNumberFormat="1" applyFont="1" applyFill="1" applyBorder="1"/>
    <xf numFmtId="3" fontId="27" fillId="3" borderId="23" xfId="23" applyNumberFormat="1" applyFont="1" applyFill="1" applyBorder="1"/>
    <xf numFmtId="3" fontId="8" fillId="3" borderId="24" xfId="23" applyNumberFormat="1" applyFont="1" applyFill="1" applyBorder="1"/>
    <xf numFmtId="3" fontId="8" fillId="3" borderId="25" xfId="23" applyNumberFormat="1" applyFont="1" applyFill="1" applyBorder="1"/>
    <xf numFmtId="3" fontId="27" fillId="3" borderId="26" xfId="23" applyNumberFormat="1" applyFont="1" applyFill="1" applyBorder="1"/>
    <xf numFmtId="3" fontId="27" fillId="3" borderId="20" xfId="23" applyNumberFormat="1" applyFont="1" applyFill="1" applyBorder="1"/>
    <xf numFmtId="3" fontId="13" fillId="0" borderId="0" xfId="23" applyNumberFormat="1" applyFont="1" applyFill="1"/>
    <xf numFmtId="0" fontId="24" fillId="0" borderId="0" xfId="23" applyFont="1"/>
    <xf numFmtId="3" fontId="14" fillId="0" borderId="0" xfId="23" applyNumberFormat="1" applyFont="1" applyBorder="1"/>
    <xf numFmtId="3" fontId="8" fillId="4" borderId="37" xfId="5" applyNumberFormat="1" applyFont="1" applyFill="1" applyBorder="1"/>
    <xf numFmtId="0" fontId="8" fillId="5" borderId="0" xfId="23" quotePrefix="1" applyFont="1" applyFill="1" applyAlignment="1">
      <alignment horizontal="left"/>
    </xf>
    <xf numFmtId="3" fontId="8" fillId="2" borderId="0" xfId="23" applyNumberFormat="1" applyFont="1" applyFill="1"/>
    <xf numFmtId="3" fontId="8" fillId="2" borderId="13" xfId="23" applyNumberFormat="1" applyFont="1" applyFill="1" applyBorder="1"/>
    <xf numFmtId="3" fontId="8" fillId="2" borderId="15" xfId="23" applyNumberFormat="1" applyFont="1" applyFill="1" applyBorder="1"/>
    <xf numFmtId="3" fontId="8" fillId="2" borderId="18" xfId="23" applyNumberFormat="1" applyFont="1" applyFill="1" applyBorder="1"/>
    <xf numFmtId="3" fontId="8" fillId="3" borderId="0" xfId="23" applyNumberFormat="1" applyFont="1" applyFill="1"/>
    <xf numFmtId="3" fontId="8" fillId="3" borderId="21" xfId="23" applyNumberFormat="1" applyFont="1" applyFill="1" applyBorder="1"/>
    <xf numFmtId="3" fontId="8" fillId="3" borderId="23" xfId="23" applyNumberFormat="1" applyFont="1" applyFill="1" applyBorder="1"/>
    <xf numFmtId="3" fontId="8" fillId="3" borderId="26" xfId="23" applyNumberFormat="1" applyFont="1" applyFill="1" applyBorder="1"/>
    <xf numFmtId="168" fontId="8" fillId="0" borderId="0" xfId="1" applyNumberFormat="1" applyFont="1" applyAlignment="1">
      <alignment horizontal="center"/>
    </xf>
    <xf numFmtId="168" fontId="37" fillId="13" borderId="0" xfId="1" applyNumberFormat="1" applyFont="1" applyFill="1" applyBorder="1" applyAlignment="1">
      <alignment horizontal="center"/>
    </xf>
    <xf numFmtId="168" fontId="9" fillId="0" borderId="0" xfId="1" applyNumberFormat="1" applyFont="1" applyBorder="1" applyAlignment="1">
      <alignment horizontal="center"/>
    </xf>
    <xf numFmtId="168" fontId="26" fillId="0" borderId="0" xfId="1" applyNumberFormat="1" applyFont="1"/>
    <xf numFmtId="168" fontId="9" fillId="0" borderId="0" xfId="1" quotePrefix="1" applyNumberFormat="1" applyFont="1" applyBorder="1" applyAlignment="1">
      <alignment horizontal="center"/>
    </xf>
    <xf numFmtId="168" fontId="9" fillId="0" borderId="0" xfId="16" applyNumberFormat="1" applyFont="1" applyBorder="1" applyAlignment="1">
      <alignment horizontal="center"/>
    </xf>
    <xf numFmtId="168" fontId="8" fillId="0" borderId="0" xfId="16" applyNumberFormat="1" applyFont="1" applyBorder="1" applyAlignment="1">
      <alignment horizontal="center"/>
    </xf>
    <xf numFmtId="168" fontId="9" fillId="0" borderId="32" xfId="16" applyNumberFormat="1" applyFont="1" applyBorder="1" applyAlignment="1">
      <alignment horizontal="center"/>
    </xf>
    <xf numFmtId="168" fontId="8" fillId="0" borderId="33" xfId="16" applyNumberFormat="1" applyFont="1" applyBorder="1" applyAlignment="1">
      <alignment horizontal="center"/>
    </xf>
    <xf numFmtId="168" fontId="8" fillId="0" borderId="34" xfId="16" applyNumberFormat="1" applyFont="1" applyBorder="1" applyAlignment="1">
      <alignment horizontal="center"/>
    </xf>
    <xf numFmtId="168" fontId="8" fillId="0" borderId="33" xfId="16" applyNumberFormat="1" applyFont="1" applyFill="1" applyBorder="1" applyAlignment="1">
      <alignment horizontal="center"/>
    </xf>
    <xf numFmtId="168" fontId="8" fillId="0" borderId="34" xfId="16" applyNumberFormat="1" applyFont="1" applyFill="1" applyBorder="1" applyAlignment="1">
      <alignment horizontal="center"/>
    </xf>
    <xf numFmtId="0" fontId="38" fillId="0" borderId="0" xfId="0" applyFont="1"/>
    <xf numFmtId="3" fontId="38" fillId="0" borderId="0" xfId="0" applyNumberFormat="1" applyFont="1" applyAlignment="1">
      <alignment wrapText="1"/>
    </xf>
    <xf numFmtId="0" fontId="38" fillId="0" borderId="0" xfId="0" pivotButton="1" applyFont="1"/>
    <xf numFmtId="3" fontId="38" fillId="0" borderId="0" xfId="0" applyNumberFormat="1" applyFont="1"/>
    <xf numFmtId="0" fontId="38" fillId="0" borderId="0" xfId="0" applyFont="1" applyAlignment="1">
      <alignment wrapText="1"/>
    </xf>
    <xf numFmtId="3" fontId="9" fillId="16" borderId="0" xfId="5" applyNumberFormat="1" applyFont="1" applyFill="1" applyAlignment="1">
      <alignment textRotation="45"/>
    </xf>
    <xf numFmtId="3" fontId="8" fillId="16" borderId="0" xfId="5" applyNumberFormat="1" applyFont="1" applyFill="1"/>
    <xf numFmtId="3" fontId="39" fillId="0" borderId="0" xfId="5" applyNumberFormat="1" applyFont="1"/>
    <xf numFmtId="3" fontId="39" fillId="0" borderId="0" xfId="23" applyNumberFormat="1" applyFont="1"/>
    <xf numFmtId="3" fontId="39" fillId="0" borderId="0" xfId="23" applyNumberFormat="1" applyFont="1" applyFill="1"/>
    <xf numFmtId="0" fontId="39" fillId="0" borderId="0" xfId="23" applyFont="1"/>
    <xf numFmtId="3" fontId="27" fillId="16" borderId="0" xfId="23" applyNumberFormat="1" applyFont="1" applyFill="1"/>
    <xf numFmtId="3" fontId="8" fillId="16" borderId="41" xfId="23" applyNumberFormat="1" applyFont="1" applyFill="1" applyBorder="1"/>
    <xf numFmtId="3" fontId="8" fillId="16" borderId="42" xfId="23" applyNumberFormat="1" applyFont="1" applyFill="1" applyBorder="1"/>
    <xf numFmtId="3" fontId="27" fillId="16" borderId="43" xfId="23" applyNumberFormat="1" applyFont="1" applyFill="1" applyBorder="1"/>
    <xf numFmtId="3" fontId="8" fillId="16" borderId="44" xfId="23" applyNumberFormat="1" applyFont="1" applyFill="1" applyBorder="1"/>
    <xf numFmtId="3" fontId="8" fillId="16" borderId="0" xfId="23" applyNumberFormat="1" applyFont="1" applyFill="1" applyBorder="1"/>
    <xf numFmtId="3" fontId="27" fillId="16" borderId="45" xfId="23" applyNumberFormat="1" applyFont="1" applyFill="1" applyBorder="1"/>
    <xf numFmtId="3" fontId="8" fillId="16" borderId="46" xfId="23" applyNumberFormat="1" applyFont="1" applyFill="1" applyBorder="1"/>
    <xf numFmtId="3" fontId="8" fillId="16" borderId="47" xfId="23" applyNumberFormat="1" applyFont="1" applyFill="1" applyBorder="1"/>
    <xf numFmtId="3" fontId="27" fillId="16" borderId="48" xfId="23" applyNumberFormat="1" applyFont="1" applyFill="1" applyBorder="1"/>
    <xf numFmtId="3" fontId="27" fillId="16" borderId="42" xfId="23" applyNumberFormat="1" applyFont="1" applyFill="1" applyBorder="1"/>
    <xf numFmtId="3" fontId="13" fillId="0" borderId="0" xfId="5" applyNumberFormat="1" applyFont="1"/>
    <xf numFmtId="3" fontId="14" fillId="0" borderId="0" xfId="5" applyNumberFormat="1" applyFont="1" applyBorder="1" applyAlignment="1">
      <alignment horizontal="right"/>
    </xf>
    <xf numFmtId="0" fontId="26" fillId="0" borderId="0" xfId="5" quotePrefix="1" applyFont="1"/>
    <xf numFmtId="4" fontId="8" fillId="0" borderId="0" xfId="5" applyNumberFormat="1" applyFont="1"/>
    <xf numFmtId="4" fontId="14" fillId="0" borderId="0" xfId="5" applyNumberFormat="1" applyFont="1" applyBorder="1"/>
    <xf numFmtId="3" fontId="41" fillId="6" borderId="31" xfId="0" applyNumberFormat="1" applyFont="1" applyFill="1" applyBorder="1" applyAlignment="1">
      <alignment wrapText="1"/>
    </xf>
    <xf numFmtId="3" fontId="41" fillId="7" borderId="27" xfId="0" applyNumberFormat="1" applyFont="1" applyFill="1" applyBorder="1"/>
    <xf numFmtId="3" fontId="38" fillId="0" borderId="27" xfId="0" applyNumberFormat="1" applyFont="1" applyBorder="1"/>
    <xf numFmtId="0" fontId="41" fillId="6" borderId="30" xfId="0" applyFont="1" applyFill="1" applyBorder="1"/>
    <xf numFmtId="3" fontId="41" fillId="6" borderId="0" xfId="0" applyNumberFormat="1" applyFont="1" applyFill="1" applyBorder="1" applyAlignment="1">
      <alignment wrapText="1"/>
    </xf>
    <xf numFmtId="0" fontId="41" fillId="7" borderId="27" xfId="0" applyFont="1" applyFill="1" applyBorder="1" applyAlignment="1">
      <alignment horizontal="left"/>
    </xf>
    <xf numFmtId="164" fontId="41" fillId="7" borderId="27" xfId="26" applyNumberFormat="1" applyFont="1" applyFill="1" applyBorder="1"/>
    <xf numFmtId="0" fontId="38" fillId="0" borderId="27" xfId="0" applyFont="1" applyBorder="1" applyAlignment="1">
      <alignment horizontal="left" indent="1"/>
    </xf>
    <xf numFmtId="164" fontId="38" fillId="0" borderId="27" xfId="26" applyNumberFormat="1" applyFont="1" applyBorder="1"/>
    <xf numFmtId="0" fontId="42" fillId="0" borderId="38" xfId="0" applyFont="1" applyBorder="1" applyAlignment="1">
      <alignment horizontal="left"/>
    </xf>
    <xf numFmtId="3" fontId="42" fillId="0" borderId="38" xfId="0" applyNumberFormat="1" applyFont="1" applyBorder="1"/>
    <xf numFmtId="164" fontId="42" fillId="0" borderId="38" xfId="26" applyNumberFormat="1" applyFont="1" applyBorder="1"/>
    <xf numFmtId="0" fontId="41" fillId="15" borderId="28" xfId="0" applyFont="1" applyFill="1" applyBorder="1"/>
    <xf numFmtId="3" fontId="41" fillId="15" borderId="29" xfId="0" applyNumberFormat="1" applyFont="1" applyFill="1" applyBorder="1" applyAlignment="1">
      <alignment wrapText="1"/>
    </xf>
    <xf numFmtId="0" fontId="41" fillId="15" borderId="29" xfId="0" applyFont="1" applyFill="1" applyBorder="1" applyAlignment="1">
      <alignment wrapText="1"/>
    </xf>
    <xf numFmtId="0" fontId="41" fillId="14" borderId="39" xfId="0" applyFont="1" applyFill="1" applyBorder="1" applyAlignment="1">
      <alignment horizontal="left"/>
    </xf>
    <xf numFmtId="3" fontId="41" fillId="14" borderId="39" xfId="0" applyNumberFormat="1" applyFont="1" applyFill="1" applyBorder="1"/>
    <xf numFmtId="164" fontId="41" fillId="14" borderId="39" xfId="26" applyNumberFormat="1" applyFont="1" applyFill="1" applyBorder="1"/>
    <xf numFmtId="0" fontId="38" fillId="0" borderId="39" xfId="0" applyFont="1" applyBorder="1" applyAlignment="1">
      <alignment horizontal="left" indent="1"/>
    </xf>
    <xf numFmtId="3" fontId="38" fillId="0" borderId="39" xfId="0" applyNumberFormat="1" applyFont="1" applyBorder="1"/>
    <xf numFmtId="164" fontId="38" fillId="0" borderId="39" xfId="26" applyNumberFormat="1" applyFont="1" applyBorder="1"/>
    <xf numFmtId="0" fontId="42" fillId="0" borderId="40" xfId="0" applyFont="1" applyBorder="1" applyAlignment="1">
      <alignment horizontal="left"/>
    </xf>
    <xf numFmtId="3" fontId="42" fillId="0" borderId="40" xfId="0" applyNumberFormat="1" applyFont="1" applyBorder="1"/>
    <xf numFmtId="164" fontId="42" fillId="0" borderId="40" xfId="26" applyNumberFormat="1" applyFont="1" applyBorder="1"/>
    <xf numFmtId="10" fontId="42" fillId="0" borderId="40" xfId="26" applyNumberFormat="1" applyFont="1" applyBorder="1"/>
    <xf numFmtId="164" fontId="38" fillId="0" borderId="0" xfId="26" applyNumberFormat="1" applyFont="1"/>
    <xf numFmtId="3" fontId="43" fillId="0" borderId="0" xfId="0" applyNumberFormat="1" applyFont="1"/>
    <xf numFmtId="0" fontId="43" fillId="0" borderId="0" xfId="0" applyFont="1"/>
    <xf numFmtId="0" fontId="44" fillId="0" borderId="0" xfId="1" applyFont="1" applyFill="1" applyBorder="1" applyAlignment="1"/>
    <xf numFmtId="0" fontId="9" fillId="0" borderId="0" xfId="1" applyFont="1" applyFill="1" applyBorder="1"/>
    <xf numFmtId="3" fontId="45" fillId="0" borderId="0" xfId="1" applyNumberFormat="1" applyFont="1" applyBorder="1"/>
    <xf numFmtId="3" fontId="45" fillId="0" borderId="0" xfId="1" applyNumberFormat="1" applyFont="1" applyFill="1" applyBorder="1"/>
    <xf numFmtId="3" fontId="9" fillId="0" borderId="0" xfId="1" applyNumberFormat="1" applyFont="1" applyFill="1" applyBorder="1"/>
    <xf numFmtId="3" fontId="9" fillId="0" borderId="0" xfId="1" applyNumberFormat="1" applyFont="1" applyBorder="1"/>
    <xf numFmtId="0" fontId="47" fillId="0" borderId="0" xfId="1" applyFont="1" applyBorder="1"/>
    <xf numFmtId="0" fontId="8" fillId="0" borderId="0" xfId="1" applyFont="1" applyFill="1" applyBorder="1"/>
    <xf numFmtId="3" fontId="9" fillId="0" borderId="0" xfId="1" applyNumberFormat="1" applyFont="1" applyBorder="1" applyAlignment="1">
      <alignment horizontal="right"/>
    </xf>
    <xf numFmtId="3" fontId="8" fillId="0" borderId="0" xfId="1" applyNumberFormat="1" applyFont="1" applyFill="1" applyBorder="1"/>
    <xf numFmtId="3" fontId="8" fillId="0" borderId="0" xfId="1" applyNumberFormat="1" applyFont="1" applyFill="1" applyBorder="1" applyAlignment="1">
      <alignment horizontal="right"/>
    </xf>
    <xf numFmtId="3" fontId="48" fillId="0" borderId="0" xfId="1" applyNumberFormat="1" applyFont="1" applyBorder="1"/>
    <xf numFmtId="3" fontId="45" fillId="0" borderId="0" xfId="1" applyNumberFormat="1" applyFont="1" applyBorder="1" applyAlignment="1">
      <alignment horizontal="center"/>
    </xf>
    <xf numFmtId="3" fontId="48" fillId="0" borderId="0" xfId="1" applyNumberFormat="1" applyFont="1" applyFill="1" applyBorder="1"/>
    <xf numFmtId="0" fontId="9" fillId="2" borderId="0" xfId="1" applyFont="1" applyFill="1" applyBorder="1"/>
    <xf numFmtId="3" fontId="9" fillId="2" borderId="0" xfId="1" applyNumberFormat="1" applyFont="1" applyFill="1" applyBorder="1"/>
    <xf numFmtId="3" fontId="8" fillId="0" borderId="0" xfId="1" applyNumberFormat="1" applyFont="1" applyBorder="1"/>
    <xf numFmtId="0" fontId="9" fillId="0" borderId="0" xfId="1" applyFont="1" applyFill="1" applyBorder="1" applyAlignment="1">
      <alignment horizontal="right"/>
    </xf>
    <xf numFmtId="3" fontId="45" fillId="0" borderId="0" xfId="1" applyNumberFormat="1" applyFont="1" applyFill="1" applyBorder="1" applyAlignment="1">
      <alignment horizontal="right"/>
    </xf>
    <xf numFmtId="3" fontId="48" fillId="0" borderId="0" xfId="1" applyNumberFormat="1" applyFont="1"/>
    <xf numFmtId="3" fontId="9" fillId="0" borderId="0" xfId="1" applyNumberFormat="1" applyFont="1" applyFill="1" applyBorder="1" applyAlignment="1">
      <alignment horizontal="right"/>
    </xf>
    <xf numFmtId="3" fontId="8" fillId="0" borderId="0" xfId="1" applyNumberFormat="1" applyFont="1"/>
    <xf numFmtId="0" fontId="13" fillId="0" borderId="0" xfId="1" applyFont="1"/>
    <xf numFmtId="0" fontId="49" fillId="0" borderId="0" xfId="1" applyFont="1" applyFill="1" applyBorder="1"/>
    <xf numFmtId="3" fontId="48" fillId="0" borderId="0" xfId="1" applyNumberFormat="1" applyFont="1" applyFill="1" applyBorder="1" applyAlignment="1">
      <alignment horizontal="right"/>
    </xf>
    <xf numFmtId="0" fontId="9" fillId="3" borderId="0" xfId="1" applyFont="1" applyFill="1" applyBorder="1"/>
    <xf numFmtId="3" fontId="9" fillId="3" borderId="0" xfId="1" applyNumberFormat="1" applyFont="1" applyFill="1" applyBorder="1"/>
    <xf numFmtId="3" fontId="8" fillId="19" borderId="0" xfId="1" applyNumberFormat="1" applyFont="1" applyFill="1" applyBorder="1"/>
    <xf numFmtId="3" fontId="8" fillId="19" borderId="0" xfId="1" applyNumberFormat="1" applyFont="1" applyFill="1"/>
    <xf numFmtId="0" fontId="50" fillId="0" borderId="0" xfId="1" quotePrefix="1" applyFont="1" applyBorder="1" applyAlignment="1">
      <alignment horizontal="right"/>
    </xf>
    <xf numFmtId="0" fontId="51" fillId="0" borderId="0" xfId="1" applyFont="1" applyBorder="1"/>
    <xf numFmtId="0" fontId="9" fillId="16" borderId="0" xfId="1" applyFont="1" applyFill="1" applyBorder="1"/>
    <xf numFmtId="0" fontId="8" fillId="16" borderId="0" xfId="1" applyFont="1" applyFill="1" applyBorder="1"/>
    <xf numFmtId="3" fontId="9" fillId="16" borderId="0" xfId="1" applyNumberFormat="1" applyFont="1" applyFill="1" applyBorder="1"/>
    <xf numFmtId="0" fontId="49" fillId="0" borderId="0" xfId="1" applyFont="1" applyFill="1"/>
    <xf numFmtId="3" fontId="48" fillId="0" borderId="0" xfId="1" applyNumberFormat="1" applyFont="1" applyFill="1"/>
    <xf numFmtId="3" fontId="8" fillId="0" borderId="0" xfId="1" applyNumberFormat="1" applyFont="1" applyFill="1"/>
    <xf numFmtId="0" fontId="52" fillId="0" borderId="0" xfId="1" quotePrefix="1" applyFont="1" applyFill="1" applyBorder="1" applyAlignment="1">
      <alignment vertical="center" textRotation="90"/>
    </xf>
    <xf numFmtId="3" fontId="48" fillId="19" borderId="0" xfId="1" applyNumberFormat="1" applyFont="1" applyFill="1"/>
    <xf numFmtId="0" fontId="9" fillId="4" borderId="0" xfId="1" applyFont="1" applyFill="1" applyBorder="1"/>
    <xf numFmtId="3" fontId="9" fillId="4" borderId="0" xfId="1" applyNumberFormat="1" applyFont="1" applyFill="1" applyBorder="1"/>
    <xf numFmtId="3" fontId="8" fillId="0" borderId="0" xfId="1" applyNumberFormat="1" applyFont="1" applyFill="1" applyBorder="1" applyAlignment="1">
      <alignment horizontal="right" vertical="center"/>
    </xf>
    <xf numFmtId="0" fontId="8" fillId="0" borderId="0" xfId="1" applyFont="1" applyFill="1"/>
    <xf numFmtId="0" fontId="55" fillId="0" borderId="0" xfId="1" applyFont="1" applyBorder="1"/>
    <xf numFmtId="0" fontId="11" fillId="0" borderId="0" xfId="1" applyFont="1" applyFill="1"/>
    <xf numFmtId="3" fontId="56" fillId="0" borderId="0" xfId="1" applyNumberFormat="1" applyFont="1"/>
    <xf numFmtId="3" fontId="56" fillId="0" borderId="0" xfId="1" applyNumberFormat="1" applyFont="1" applyFill="1"/>
    <xf numFmtId="0" fontId="11" fillId="0" borderId="0" xfId="1" applyFont="1" applyFill="1" applyBorder="1"/>
    <xf numFmtId="3" fontId="56" fillId="0" borderId="0" xfId="1" applyNumberFormat="1" applyFont="1" applyFill="1" applyBorder="1"/>
    <xf numFmtId="3" fontId="56" fillId="0" borderId="0" xfId="1" applyNumberFormat="1" applyFont="1" applyBorder="1"/>
    <xf numFmtId="0" fontId="57" fillId="0" borderId="0" xfId="1" applyFont="1" applyFill="1" applyBorder="1"/>
    <xf numFmtId="0" fontId="2" fillId="0" borderId="0" xfId="1" applyFont="1"/>
    <xf numFmtId="3" fontId="58" fillId="16" borderId="0" xfId="1" applyNumberFormat="1" applyFont="1" applyFill="1" applyBorder="1"/>
    <xf numFmtId="3" fontId="59" fillId="0" borderId="0" xfId="1" applyNumberFormat="1" applyFont="1" applyFill="1" applyBorder="1"/>
    <xf numFmtId="3" fontId="59" fillId="0" borderId="0" xfId="1" applyNumberFormat="1" applyFont="1" applyBorder="1"/>
    <xf numFmtId="3" fontId="59" fillId="0" borderId="0" xfId="1" applyNumberFormat="1" applyFont="1" applyFill="1" applyBorder="1" applyAlignment="1">
      <alignment horizontal="right"/>
    </xf>
    <xf numFmtId="3" fontId="59" fillId="0" borderId="0" xfId="1" applyNumberFormat="1" applyFont="1" applyFill="1"/>
    <xf numFmtId="3" fontId="58" fillId="0" borderId="0" xfId="1" applyNumberFormat="1" applyFont="1" applyFill="1" applyBorder="1" applyAlignment="1">
      <alignment horizontal="right"/>
    </xf>
    <xf numFmtId="3" fontId="59" fillId="0" borderId="0" xfId="1" applyNumberFormat="1" applyFont="1"/>
    <xf numFmtId="0" fontId="59" fillId="0" borderId="0" xfId="1" applyNumberFormat="1" applyFont="1" applyBorder="1"/>
    <xf numFmtId="0" fontId="61" fillId="0" borderId="0" xfId="33" applyFont="1"/>
    <xf numFmtId="0" fontId="61" fillId="0" borderId="0" xfId="33" applyFont="1" applyAlignment="1">
      <alignment horizontal="center"/>
    </xf>
    <xf numFmtId="3" fontId="61" fillId="0" borderId="0" xfId="33" applyNumberFormat="1" applyFont="1" applyAlignment="1">
      <alignment horizontal="center"/>
    </xf>
    <xf numFmtId="3" fontId="62" fillId="0" borderId="0" xfId="33" applyNumberFormat="1" applyFont="1" applyFill="1" applyBorder="1" applyAlignment="1">
      <alignment horizontal="center"/>
    </xf>
    <xf numFmtId="0" fontId="62" fillId="0" borderId="0" xfId="33" applyFont="1" applyFill="1" applyBorder="1" applyAlignment="1">
      <alignment horizontal="right"/>
    </xf>
    <xf numFmtId="3" fontId="26" fillId="20" borderId="50" xfId="33" applyNumberFormat="1" applyFont="1" applyFill="1" applyBorder="1" applyAlignment="1">
      <alignment horizontal="center" vertical="center"/>
    </xf>
    <xf numFmtId="0" fontId="61" fillId="0" borderId="53" xfId="33" applyNumberFormat="1" applyFont="1" applyFill="1" applyBorder="1" applyAlignment="1">
      <alignment horizontal="center" vertical="center"/>
    </xf>
    <xf numFmtId="3" fontId="61" fillId="0" borderId="54" xfId="33" applyNumberFormat="1" applyFont="1" applyFill="1" applyBorder="1" applyAlignment="1">
      <alignment horizontal="center" vertical="center"/>
    </xf>
    <xf numFmtId="3" fontId="61" fillId="0" borderId="55" xfId="33" applyNumberFormat="1" applyFont="1" applyFill="1" applyBorder="1" applyAlignment="1">
      <alignment horizontal="center" vertical="center"/>
    </xf>
    <xf numFmtId="0" fontId="38" fillId="0" borderId="56" xfId="0" applyNumberFormat="1" applyFont="1" applyBorder="1" applyAlignment="1">
      <alignment horizontal="center" vertical="center"/>
    </xf>
    <xf numFmtId="0" fontId="38" fillId="0" borderId="57" xfId="0" applyNumberFormat="1" applyFont="1" applyBorder="1" applyAlignment="1">
      <alignment horizontal="center" vertical="center"/>
    </xf>
    <xf numFmtId="3" fontId="24" fillId="0" borderId="55" xfId="33" applyNumberFormat="1" applyFont="1" applyFill="1" applyBorder="1" applyAlignment="1">
      <alignment horizontal="center" vertical="center"/>
    </xf>
    <xf numFmtId="0" fontId="61" fillId="0" borderId="58" xfId="33" applyNumberFormat="1" applyFont="1" applyFill="1" applyBorder="1" applyAlignment="1">
      <alignment vertical="center"/>
    </xf>
    <xf numFmtId="0" fontId="61" fillId="0" borderId="59" xfId="33" applyNumberFormat="1" applyFont="1" applyFill="1" applyBorder="1" applyAlignment="1">
      <alignment horizontal="right" vertical="center"/>
    </xf>
    <xf numFmtId="3" fontId="26" fillId="20" borderId="60" xfId="33" applyNumberFormat="1" applyFont="1" applyFill="1" applyBorder="1" applyAlignment="1">
      <alignment horizontal="center" vertical="center"/>
    </xf>
    <xf numFmtId="3" fontId="26" fillId="20" borderId="55" xfId="33" applyNumberFormat="1" applyFont="1" applyFill="1" applyBorder="1" applyAlignment="1">
      <alignment horizontal="center" vertical="center"/>
    </xf>
    <xf numFmtId="0" fontId="62" fillId="20" borderId="55" xfId="33" applyNumberFormat="1" applyFont="1" applyFill="1" applyBorder="1" applyAlignment="1">
      <alignment vertical="center"/>
    </xf>
    <xf numFmtId="0" fontId="61" fillId="0" borderId="55" xfId="33" applyNumberFormat="1" applyFont="1" applyFill="1" applyBorder="1" applyAlignment="1">
      <alignment horizontal="center" vertical="center"/>
    </xf>
    <xf numFmtId="0" fontId="61" fillId="0" borderId="55" xfId="33" applyNumberFormat="1" applyFont="1" applyFill="1" applyBorder="1" applyAlignment="1">
      <alignment vertical="center"/>
    </xf>
    <xf numFmtId="0" fontId="61" fillId="0" borderId="61" xfId="33" applyNumberFormat="1" applyFont="1" applyFill="1" applyBorder="1" applyAlignment="1">
      <alignment horizontal="right" vertical="center"/>
    </xf>
    <xf numFmtId="0" fontId="61" fillId="0" borderId="62" xfId="33" applyNumberFormat="1" applyFont="1" applyFill="1" applyBorder="1" applyAlignment="1">
      <alignment vertical="center"/>
    </xf>
    <xf numFmtId="0" fontId="61" fillId="0" borderId="63" xfId="33" applyNumberFormat="1" applyFont="1" applyFill="1" applyBorder="1" applyAlignment="1">
      <alignment vertical="center"/>
    </xf>
    <xf numFmtId="0" fontId="61" fillId="0" borderId="64" xfId="33" applyNumberFormat="1" applyFont="1" applyFill="1" applyBorder="1" applyAlignment="1">
      <alignment horizontal="right" vertical="center"/>
    </xf>
    <xf numFmtId="0" fontId="61" fillId="0" borderId="65" xfId="33" applyNumberFormat="1" applyFont="1" applyFill="1" applyBorder="1" applyAlignment="1">
      <alignment horizontal="right" vertical="center"/>
    </xf>
    <xf numFmtId="0" fontId="61" fillId="0" borderId="66" xfId="33" applyNumberFormat="1" applyFont="1" applyFill="1" applyBorder="1" applyAlignment="1">
      <alignment vertical="center"/>
    </xf>
    <xf numFmtId="0" fontId="62" fillId="20" borderId="55" xfId="33" applyNumberFormat="1" applyFont="1" applyFill="1" applyBorder="1" applyAlignment="1">
      <alignment vertical="center" wrapText="1"/>
    </xf>
    <xf numFmtId="0" fontId="38" fillId="0" borderId="67" xfId="0" applyNumberFormat="1" applyFont="1" applyBorder="1" applyAlignment="1">
      <alignment horizontal="center" vertical="center"/>
    </xf>
    <xf numFmtId="0" fontId="38" fillId="0" borderId="68" xfId="0" applyNumberFormat="1" applyFont="1" applyBorder="1" applyAlignment="1">
      <alignment horizontal="center" vertical="center"/>
    </xf>
    <xf numFmtId="0" fontId="61" fillId="0" borderId="59" xfId="33" applyNumberFormat="1" applyFont="1" applyFill="1" applyBorder="1" applyAlignment="1">
      <alignment horizontal="right" vertical="center" wrapText="1"/>
    </xf>
    <xf numFmtId="0" fontId="62" fillId="0" borderId="0" xfId="33" applyFont="1"/>
    <xf numFmtId="3" fontId="62" fillId="0" borderId="0" xfId="33" applyNumberFormat="1" applyFont="1" applyAlignment="1">
      <alignment horizontal="center"/>
    </xf>
    <xf numFmtId="3" fontId="26" fillId="20" borderId="54" xfId="33" applyNumberFormat="1" applyFont="1" applyFill="1" applyBorder="1" applyAlignment="1">
      <alignment horizontal="center" vertical="center"/>
    </xf>
    <xf numFmtId="0" fontId="62" fillId="20" borderId="69" xfId="33" applyNumberFormat="1" applyFont="1" applyFill="1" applyBorder="1" applyAlignment="1">
      <alignment vertical="center"/>
    </xf>
    <xf numFmtId="0" fontId="38" fillId="0" borderId="70" xfId="0" applyNumberFormat="1" applyFont="1" applyBorder="1" applyAlignment="1">
      <alignment horizontal="center" vertical="center"/>
    </xf>
    <xf numFmtId="0" fontId="38" fillId="0" borderId="71" xfId="0" applyNumberFormat="1" applyFont="1" applyBorder="1" applyAlignment="1">
      <alignment horizontal="center" vertical="center"/>
    </xf>
    <xf numFmtId="0" fontId="61" fillId="0" borderId="72" xfId="33" applyNumberFormat="1" applyFont="1" applyFill="1" applyBorder="1" applyAlignment="1">
      <alignment horizontal="right" vertical="center" wrapText="1"/>
    </xf>
    <xf numFmtId="0" fontId="61" fillId="0" borderId="73" xfId="33" applyNumberFormat="1" applyFont="1" applyFill="1" applyBorder="1" applyAlignment="1">
      <alignment horizontal="right" vertical="center" wrapText="1"/>
    </xf>
    <xf numFmtId="0" fontId="61" fillId="0" borderId="74" xfId="33" applyNumberFormat="1" applyFont="1" applyFill="1" applyBorder="1" applyAlignment="1">
      <alignment horizontal="right" vertical="center" wrapText="1"/>
    </xf>
    <xf numFmtId="0" fontId="61" fillId="0" borderId="75" xfId="33" applyNumberFormat="1" applyFont="1" applyFill="1" applyBorder="1" applyAlignment="1">
      <alignment horizontal="right" vertical="center" wrapText="1"/>
    </xf>
    <xf numFmtId="0" fontId="61" fillId="0" borderId="76" xfId="33" applyNumberFormat="1" applyFont="1" applyFill="1" applyBorder="1" applyAlignment="1">
      <alignment horizontal="right" vertical="center" wrapText="1"/>
    </xf>
    <xf numFmtId="0" fontId="61" fillId="0" borderId="77" xfId="33" applyNumberFormat="1" applyFont="1" applyFill="1" applyBorder="1" applyAlignment="1">
      <alignment horizontal="right" vertical="center" wrapText="1"/>
    </xf>
    <xf numFmtId="0" fontId="61" fillId="0" borderId="78" xfId="33" applyNumberFormat="1" applyFont="1" applyFill="1" applyBorder="1" applyAlignment="1">
      <alignment horizontal="right" vertical="center" wrapText="1"/>
    </xf>
    <xf numFmtId="0" fontId="61" fillId="0" borderId="79" xfId="33" applyNumberFormat="1" applyFont="1" applyFill="1" applyBorder="1" applyAlignment="1">
      <alignment horizontal="right" vertical="center" wrapText="1"/>
    </xf>
    <xf numFmtId="0" fontId="61" fillId="0" borderId="80" xfId="33" applyNumberFormat="1" applyFont="1" applyFill="1" applyBorder="1" applyAlignment="1">
      <alignment horizontal="right" vertical="center" wrapText="1"/>
    </xf>
    <xf numFmtId="0" fontId="61" fillId="0" borderId="81" xfId="33" applyNumberFormat="1" applyFont="1" applyFill="1" applyBorder="1" applyAlignment="1">
      <alignment horizontal="right" vertical="center" wrapText="1"/>
    </xf>
    <xf numFmtId="0" fontId="38" fillId="0" borderId="82" xfId="0" applyNumberFormat="1" applyFont="1" applyBorder="1" applyAlignment="1">
      <alignment horizontal="center" vertical="center"/>
    </xf>
    <xf numFmtId="0" fontId="38" fillId="0" borderId="83" xfId="0" applyNumberFormat="1" applyFont="1" applyBorder="1" applyAlignment="1">
      <alignment horizontal="center" vertical="center"/>
    </xf>
    <xf numFmtId="0" fontId="61" fillId="0" borderId="84" xfId="33" applyNumberFormat="1" applyFont="1" applyFill="1" applyBorder="1" applyAlignment="1">
      <alignment horizontal="right" vertical="center" wrapText="1"/>
    </xf>
    <xf numFmtId="3" fontId="26" fillId="20" borderId="85" xfId="33" applyNumberFormat="1" applyFont="1" applyFill="1" applyBorder="1" applyAlignment="1">
      <alignment horizontal="center" vertical="center"/>
    </xf>
    <xf numFmtId="0" fontId="61" fillId="0" borderId="60" xfId="33" applyNumberFormat="1" applyFont="1" applyFill="1" applyBorder="1" applyAlignment="1">
      <alignment horizontal="center" vertical="center"/>
    </xf>
    <xf numFmtId="0" fontId="24" fillId="0" borderId="55" xfId="33" applyNumberFormat="1" applyFont="1" applyFill="1" applyBorder="1" applyAlignment="1">
      <alignment horizontal="center" vertical="center"/>
    </xf>
    <xf numFmtId="0" fontId="61" fillId="0" borderId="67" xfId="33" applyNumberFormat="1" applyFont="1" applyFill="1" applyBorder="1" applyAlignment="1">
      <alignment horizontal="right" vertical="center"/>
    </xf>
    <xf numFmtId="3" fontId="61" fillId="0" borderId="53" xfId="33" applyNumberFormat="1" applyFont="1" applyFill="1" applyBorder="1" applyAlignment="1">
      <alignment horizontal="center" vertical="center"/>
    </xf>
    <xf numFmtId="0" fontId="61" fillId="0" borderId="86" xfId="33" applyNumberFormat="1" applyFont="1" applyFill="1" applyBorder="1" applyAlignment="1">
      <alignment horizontal="right" vertical="center" wrapText="1"/>
    </xf>
    <xf numFmtId="0" fontId="0" fillId="0" borderId="55" xfId="33" applyNumberFormat="1" applyFont="1" applyFill="1" applyBorder="1" applyAlignment="1">
      <alignment vertical="center"/>
    </xf>
    <xf numFmtId="3" fontId="63" fillId="21" borderId="87" xfId="33" applyNumberFormat="1" applyFont="1" applyFill="1" applyBorder="1" applyAlignment="1">
      <alignment horizontal="center"/>
    </xf>
    <xf numFmtId="3" fontId="63" fillId="21" borderId="54" xfId="33" applyNumberFormat="1" applyFont="1" applyFill="1" applyBorder="1" applyAlignment="1">
      <alignment horizontal="center" vertical="center"/>
    </xf>
    <xf numFmtId="3" fontId="63" fillId="21" borderId="55" xfId="33" applyNumberFormat="1" applyFont="1" applyFill="1" applyBorder="1" applyAlignment="1">
      <alignment horizontal="center"/>
    </xf>
    <xf numFmtId="3" fontId="63" fillId="21" borderId="55" xfId="33" applyNumberFormat="1" applyFont="1" applyFill="1" applyBorder="1" applyAlignment="1">
      <alignment horizontal="center" vertical="center"/>
    </xf>
    <xf numFmtId="0" fontId="63" fillId="21" borderId="55" xfId="33" applyNumberFormat="1" applyFont="1" applyFill="1" applyBorder="1" applyAlignment="1"/>
    <xf numFmtId="0" fontId="63" fillId="21" borderId="88" xfId="33" applyNumberFormat="1" applyFont="1" applyFill="1" applyBorder="1" applyAlignment="1"/>
    <xf numFmtId="0" fontId="63" fillId="21" borderId="60" xfId="33" applyNumberFormat="1" applyFont="1" applyFill="1" applyBorder="1" applyAlignment="1"/>
    <xf numFmtId="0" fontId="63" fillId="21" borderId="87" xfId="33" applyNumberFormat="1" applyFont="1" applyFill="1" applyBorder="1" applyAlignment="1"/>
    <xf numFmtId="0" fontId="64" fillId="0" borderId="0" xfId="33" applyFont="1"/>
    <xf numFmtId="0" fontId="64" fillId="0" borderId="0" xfId="33" applyFont="1" applyAlignment="1">
      <alignment horizontal="center"/>
    </xf>
    <xf numFmtId="3" fontId="64" fillId="0" borderId="0" xfId="33" applyNumberFormat="1" applyFont="1" applyAlignment="1">
      <alignment horizontal="center"/>
    </xf>
    <xf numFmtId="0" fontId="65" fillId="0" borderId="0" xfId="33" applyFont="1"/>
    <xf numFmtId="0" fontId="66" fillId="0" borderId="0" xfId="2" applyFont="1"/>
    <xf numFmtId="3" fontId="66" fillId="0" borderId="0" xfId="2" applyNumberFormat="1" applyFont="1"/>
    <xf numFmtId="0" fontId="67" fillId="0" borderId="0" xfId="33" applyFont="1" applyFill="1" applyBorder="1" applyAlignment="1">
      <alignment horizontal="center" vertical="center"/>
    </xf>
    <xf numFmtId="0" fontId="67" fillId="0" borderId="0" xfId="33" applyFont="1" applyFill="1" applyBorder="1" applyAlignment="1">
      <alignment vertical="center"/>
    </xf>
    <xf numFmtId="0" fontId="68" fillId="0" borderId="0" xfId="33" applyFont="1" applyFill="1" applyBorder="1" applyAlignment="1">
      <alignment vertical="center"/>
    </xf>
    <xf numFmtId="0" fontId="38" fillId="0" borderId="0" xfId="0" applyNumberFormat="1" applyFont="1"/>
    <xf numFmtId="0" fontId="38" fillId="24" borderId="0" xfId="0" applyFont="1" applyFill="1"/>
    <xf numFmtId="0" fontId="38" fillId="0" borderId="0" xfId="0" applyFont="1" applyAlignment="1">
      <alignment horizontal="center" vertical="center" wrapText="1"/>
    </xf>
    <xf numFmtId="0" fontId="38" fillId="0" borderId="0" xfId="0" applyFont="1" applyAlignment="1">
      <alignment horizontal="center" vertical="center"/>
    </xf>
    <xf numFmtId="0" fontId="70" fillId="0" borderId="0" xfId="0" applyFont="1"/>
    <xf numFmtId="0" fontId="71" fillId="0" borderId="0" xfId="0" applyFont="1"/>
    <xf numFmtId="0" fontId="68" fillId="0" borderId="0" xfId="0" applyFont="1" applyBorder="1"/>
    <xf numFmtId="0" fontId="21" fillId="0" borderId="113" xfId="0" applyFont="1" applyBorder="1"/>
    <xf numFmtId="0" fontId="21" fillId="0" borderId="0" xfId="0" applyFont="1" applyBorder="1"/>
    <xf numFmtId="3" fontId="71" fillId="0" borderId="0" xfId="0" applyNumberFormat="1" applyFont="1"/>
    <xf numFmtId="0" fontId="38" fillId="0" borderId="0" xfId="0" pivotButton="1" applyFont="1" applyAlignment="1">
      <alignment horizontal="center" vertical="center" wrapText="1"/>
    </xf>
    <xf numFmtId="168" fontId="9" fillId="0" borderId="35" xfId="16" applyNumberFormat="1" applyFont="1" applyBorder="1" applyAlignment="1">
      <alignment horizontal="center"/>
    </xf>
    <xf numFmtId="0" fontId="9" fillId="0" borderId="35" xfId="1" applyFont="1" applyBorder="1" applyAlignment="1">
      <alignment horizontal="center"/>
    </xf>
    <xf numFmtId="0" fontId="9" fillId="0" borderId="35" xfId="1" applyFont="1" applyBorder="1"/>
    <xf numFmtId="0" fontId="72" fillId="0" borderId="0" xfId="1" applyFont="1" applyBorder="1" applyAlignment="1">
      <alignment horizontal="center"/>
    </xf>
    <xf numFmtId="0" fontId="24" fillId="0" borderId="0" xfId="34" applyFont="1" applyFill="1" applyAlignment="1">
      <alignment horizontal="center"/>
    </xf>
    <xf numFmtId="0" fontId="24" fillId="0" borderId="0" xfId="34" applyFont="1" applyFill="1"/>
    <xf numFmtId="0" fontId="24" fillId="0" borderId="0" xfId="34" applyFont="1" applyFill="1" applyAlignment="1">
      <alignment horizontal="left"/>
    </xf>
    <xf numFmtId="169" fontId="24" fillId="0" borderId="0" xfId="34" applyNumberFormat="1" applyFont="1" applyFill="1" applyAlignment="1">
      <alignment horizontal="center"/>
    </xf>
    <xf numFmtId="170" fontId="24" fillId="0" borderId="0" xfId="34" applyNumberFormat="1" applyFont="1" applyFill="1" applyAlignment="1">
      <alignment horizontal="center"/>
    </xf>
    <xf numFmtId="0" fontId="24" fillId="0" borderId="0" xfId="34" applyNumberFormat="1" applyFont="1" applyFill="1" applyAlignment="1">
      <alignment horizontal="left"/>
    </xf>
    <xf numFmtId="0" fontId="24" fillId="0" borderId="0" xfId="34" applyFont="1" applyFill="1" applyAlignment="1"/>
    <xf numFmtId="0" fontId="24" fillId="0" borderId="0" xfId="34" applyNumberFormat="1" applyFont="1" applyFill="1" applyAlignment="1">
      <alignment horizontal="center"/>
    </xf>
    <xf numFmtId="3" fontId="24" fillId="0" borderId="0" xfId="34" applyNumberFormat="1" applyFont="1" applyFill="1" applyAlignment="1">
      <alignment horizontal="center"/>
    </xf>
    <xf numFmtId="0" fontId="26" fillId="0" borderId="0" xfId="34" applyFont="1" applyAlignment="1">
      <alignment horizontal="center"/>
    </xf>
    <xf numFmtId="1" fontId="26" fillId="0" borderId="0" xfId="34" applyNumberFormat="1" applyFont="1"/>
    <xf numFmtId="1" fontId="26" fillId="0" borderId="0" xfId="34" applyNumberFormat="1" applyFont="1" applyAlignment="1">
      <alignment horizontal="left"/>
    </xf>
    <xf numFmtId="169" fontId="26" fillId="0" borderId="0" xfId="34" applyNumberFormat="1" applyFont="1" applyAlignment="1">
      <alignment horizontal="center"/>
    </xf>
    <xf numFmtId="170" fontId="26" fillId="0" borderId="0" xfId="34" applyNumberFormat="1" applyFont="1" applyAlignment="1">
      <alignment horizontal="center"/>
    </xf>
    <xf numFmtId="0" fontId="26" fillId="0" borderId="0" xfId="34" applyNumberFormat="1" applyFont="1" applyAlignment="1">
      <alignment horizontal="left"/>
    </xf>
    <xf numFmtId="1" fontId="26" fillId="0" borderId="0" xfId="34" applyNumberFormat="1" applyFont="1" applyAlignment="1"/>
    <xf numFmtId="0" fontId="26" fillId="0" borderId="0" xfId="34" applyFont="1"/>
    <xf numFmtId="0" fontId="63" fillId="22" borderId="96" xfId="34" applyFont="1" applyFill="1" applyBorder="1" applyAlignment="1">
      <alignment horizontal="center" vertical="center"/>
    </xf>
    <xf numFmtId="1" fontId="63" fillId="22" borderId="98" xfId="34" applyNumberFormat="1" applyFont="1" applyFill="1" applyBorder="1" applyAlignment="1">
      <alignment horizontal="center" vertical="center"/>
    </xf>
    <xf numFmtId="169" fontId="63" fillId="22" borderId="98" xfId="34" applyNumberFormat="1" applyFont="1" applyFill="1" applyBorder="1" applyAlignment="1">
      <alignment horizontal="center" vertical="center"/>
    </xf>
    <xf numFmtId="170" fontId="63" fillId="22" borderId="98" xfId="34" applyNumberFormat="1" applyFont="1" applyFill="1" applyBorder="1" applyAlignment="1">
      <alignment horizontal="center" vertical="center"/>
    </xf>
    <xf numFmtId="0" fontId="63" fillId="22" borderId="98" xfId="34" applyNumberFormat="1" applyFont="1" applyFill="1" applyBorder="1" applyAlignment="1">
      <alignment horizontal="center" vertical="center"/>
    </xf>
    <xf numFmtId="1" fontId="63" fillId="22" borderId="99" xfId="34" applyNumberFormat="1" applyFont="1" applyFill="1" applyBorder="1" applyAlignment="1">
      <alignment horizontal="center" vertical="center"/>
    </xf>
    <xf numFmtId="1" fontId="63" fillId="22" borderId="98" xfId="34" applyNumberFormat="1" applyFont="1" applyFill="1" applyBorder="1" applyAlignment="1">
      <alignment horizontal="center" vertical="center" wrapText="1"/>
    </xf>
    <xf numFmtId="1" fontId="63" fillId="22" borderId="100" xfId="34" applyNumberFormat="1" applyFont="1" applyFill="1" applyBorder="1" applyAlignment="1">
      <alignment horizontal="center" vertical="center"/>
    </xf>
    <xf numFmtId="0" fontId="38" fillId="17" borderId="102" xfId="34" applyFont="1" applyFill="1" applyBorder="1" applyAlignment="1">
      <alignment horizontal="center"/>
    </xf>
    <xf numFmtId="0" fontId="38" fillId="17" borderId="103" xfId="34" applyFont="1" applyFill="1" applyBorder="1"/>
    <xf numFmtId="0" fontId="38" fillId="17" borderId="103" xfId="34" applyFont="1" applyFill="1" applyBorder="1" applyAlignment="1">
      <alignment horizontal="left"/>
    </xf>
    <xf numFmtId="169" fontId="38" fillId="17" borderId="103" xfId="34" applyNumberFormat="1" applyFont="1" applyFill="1" applyBorder="1" applyAlignment="1">
      <alignment horizontal="center"/>
    </xf>
    <xf numFmtId="170" fontId="38" fillId="17" borderId="103" xfId="34" applyNumberFormat="1" applyFont="1" applyFill="1" applyBorder="1" applyAlignment="1">
      <alignment horizontal="center"/>
    </xf>
    <xf numFmtId="170" fontId="38" fillId="17" borderId="103" xfId="34" applyNumberFormat="1" applyFont="1" applyFill="1" applyBorder="1" applyAlignment="1">
      <alignment horizontal="left"/>
    </xf>
    <xf numFmtId="0" fontId="38" fillId="17" borderId="103" xfId="34" applyFont="1" applyFill="1" applyBorder="1" applyAlignment="1"/>
    <xf numFmtId="0" fontId="38" fillId="17" borderId="103" xfId="34" applyNumberFormat="1" applyFont="1" applyFill="1" applyBorder="1" applyAlignment="1">
      <alignment horizontal="right"/>
    </xf>
    <xf numFmtId="0" fontId="38" fillId="17" borderId="103" xfId="34" applyFont="1" applyFill="1" applyBorder="1" applyAlignment="1">
      <alignment horizontal="right"/>
    </xf>
    <xf numFmtId="0" fontId="38" fillId="17" borderId="104" xfId="34" applyFont="1" applyFill="1" applyBorder="1" applyAlignment="1">
      <alignment horizontal="right"/>
    </xf>
    <xf numFmtId="0" fontId="24" fillId="0" borderId="0" xfId="34" applyFont="1" applyFill="1" applyBorder="1"/>
    <xf numFmtId="0" fontId="38" fillId="0" borderId="102" xfId="34" applyFont="1" applyFill="1" applyBorder="1" applyAlignment="1">
      <alignment horizontal="center"/>
    </xf>
    <xf numFmtId="0" fontId="38" fillId="0" borderId="103" xfId="34" applyFont="1" applyFill="1" applyBorder="1"/>
    <xf numFmtId="0" fontId="38" fillId="0" borderId="103" xfId="34" applyFont="1" applyFill="1" applyBorder="1" applyAlignment="1">
      <alignment horizontal="left"/>
    </xf>
    <xf numFmtId="169" fontId="38" fillId="0" borderId="103" xfId="34" applyNumberFormat="1" applyFont="1" applyFill="1" applyBorder="1" applyAlignment="1">
      <alignment horizontal="center"/>
    </xf>
    <xf numFmtId="170" fontId="38" fillId="0" borderId="103" xfId="34" applyNumberFormat="1" applyFont="1" applyFill="1" applyBorder="1" applyAlignment="1">
      <alignment horizontal="center"/>
    </xf>
    <xf numFmtId="170" fontId="38" fillId="0" borderId="103" xfId="34" applyNumberFormat="1" applyFont="1" applyFill="1" applyBorder="1" applyAlignment="1">
      <alignment horizontal="left"/>
    </xf>
    <xf numFmtId="0" fontId="38" fillId="0" borderId="103" xfId="34" applyFont="1" applyFill="1" applyBorder="1" applyAlignment="1"/>
    <xf numFmtId="0" fontId="38" fillId="0" borderId="103" xfId="34" applyNumberFormat="1" applyFont="1" applyFill="1" applyBorder="1" applyAlignment="1">
      <alignment horizontal="right"/>
    </xf>
    <xf numFmtId="0" fontId="38" fillId="0" borderId="103" xfId="34" applyFont="1" applyFill="1" applyBorder="1" applyAlignment="1">
      <alignment horizontal="right"/>
    </xf>
    <xf numFmtId="0" fontId="38" fillId="0" borderId="104" xfId="34" applyFont="1" applyFill="1" applyBorder="1" applyAlignment="1">
      <alignment horizontal="right"/>
    </xf>
    <xf numFmtId="0" fontId="41" fillId="0" borderId="105" xfId="34" applyFont="1" applyBorder="1" applyAlignment="1">
      <alignment horizontal="center" vertical="center"/>
    </xf>
    <xf numFmtId="0" fontId="41" fillId="0" borderId="106" xfId="34" applyFont="1" applyBorder="1" applyAlignment="1">
      <alignment vertical="center"/>
    </xf>
    <xf numFmtId="0" fontId="41" fillId="0" borderId="106" xfId="34" applyFont="1" applyBorder="1" applyAlignment="1">
      <alignment horizontal="left" vertical="center"/>
    </xf>
    <xf numFmtId="169" fontId="41" fillId="0" borderId="106" xfId="34" applyNumberFormat="1" applyFont="1" applyBorder="1" applyAlignment="1">
      <alignment horizontal="center" vertical="center"/>
    </xf>
    <xf numFmtId="170" fontId="41" fillId="0" borderId="106" xfId="34" applyNumberFormat="1" applyFont="1" applyBorder="1" applyAlignment="1">
      <alignment horizontal="center" vertical="center"/>
    </xf>
    <xf numFmtId="0" fontId="41" fillId="0" borderId="106" xfId="34" applyNumberFormat="1" applyFont="1" applyBorder="1" applyAlignment="1">
      <alignment horizontal="left" vertical="center"/>
    </xf>
    <xf numFmtId="3" fontId="63" fillId="22" borderId="106" xfId="34" applyNumberFormat="1" applyFont="1" applyFill="1" applyBorder="1" applyAlignment="1">
      <alignment horizontal="right" vertical="center"/>
    </xf>
    <xf numFmtId="0" fontId="41" fillId="0" borderId="0" xfId="34" applyFont="1" applyFill="1" applyBorder="1" applyAlignment="1">
      <alignment vertical="center"/>
    </xf>
    <xf numFmtId="1" fontId="68" fillId="0" borderId="0" xfId="34" applyNumberFormat="1" applyFont="1"/>
    <xf numFmtId="0" fontId="24" fillId="0" borderId="0" xfId="34" applyFont="1"/>
    <xf numFmtId="0" fontId="38" fillId="0" borderId="105" xfId="34" applyFont="1" applyBorder="1" applyAlignment="1">
      <alignment horizontal="center"/>
    </xf>
    <xf numFmtId="0" fontId="38" fillId="0" borderId="106" xfId="34" applyFont="1" applyBorder="1"/>
    <xf numFmtId="0" fontId="38" fillId="0" borderId="106" xfId="34" applyFont="1" applyBorder="1" applyAlignment="1">
      <alignment horizontal="left"/>
    </xf>
    <xf numFmtId="0" fontId="38" fillId="0" borderId="0" xfId="34" applyFont="1" applyBorder="1" applyAlignment="1">
      <alignment horizontal="left"/>
    </xf>
    <xf numFmtId="0" fontId="24" fillId="0" borderId="0" xfId="34" applyFont="1" applyAlignment="1">
      <alignment horizontal="center"/>
    </xf>
    <xf numFmtId="0" fontId="24" fillId="0" borderId="0" xfId="34" applyFont="1" applyAlignment="1">
      <alignment horizontal="left"/>
    </xf>
    <xf numFmtId="169" fontId="26" fillId="0" borderId="0" xfId="34" applyNumberFormat="1" applyFont="1" applyAlignment="1">
      <alignment horizontal="left"/>
    </xf>
    <xf numFmtId="170" fontId="26" fillId="0" borderId="0" xfId="34" applyNumberFormat="1" applyFont="1" applyAlignment="1">
      <alignment horizontal="left"/>
    </xf>
    <xf numFmtId="0" fontId="73" fillId="0" borderId="0" xfId="34" applyNumberFormat="1" applyFont="1" applyAlignment="1">
      <alignment horizontal="center"/>
    </xf>
    <xf numFmtId="1" fontId="73" fillId="0" borderId="0" xfId="34" applyNumberFormat="1" applyFont="1" applyAlignment="1">
      <alignment horizontal="center"/>
    </xf>
    <xf numFmtId="0" fontId="73" fillId="0" borderId="0" xfId="34" applyFont="1" applyAlignment="1">
      <alignment horizontal="center"/>
    </xf>
    <xf numFmtId="0" fontId="63" fillId="22" borderId="107" xfId="34" applyFont="1" applyFill="1" applyBorder="1" applyAlignment="1">
      <alignment horizontal="center" vertical="center"/>
    </xf>
    <xf numFmtId="1" fontId="63" fillId="22" borderId="94" xfId="34" applyNumberFormat="1" applyFont="1" applyFill="1" applyBorder="1" applyAlignment="1">
      <alignment horizontal="left" vertical="center"/>
    </xf>
    <xf numFmtId="169" fontId="63" fillId="22" borderId="94" xfId="34" applyNumberFormat="1" applyFont="1" applyFill="1" applyBorder="1" applyAlignment="1">
      <alignment horizontal="left" vertical="center"/>
    </xf>
    <xf numFmtId="170" fontId="63" fillId="22" borderId="94" xfId="34" applyNumberFormat="1" applyFont="1" applyFill="1" applyBorder="1" applyAlignment="1">
      <alignment horizontal="left" vertical="center"/>
    </xf>
    <xf numFmtId="0" fontId="63" fillId="22" borderId="94" xfId="34" applyNumberFormat="1" applyFont="1" applyFill="1" applyBorder="1" applyAlignment="1">
      <alignment horizontal="left" vertical="center"/>
    </xf>
    <xf numFmtId="0" fontId="63" fillId="22" borderId="94" xfId="34" applyNumberFormat="1" applyFont="1" applyFill="1" applyBorder="1" applyAlignment="1">
      <alignment horizontal="center" vertical="center"/>
    </xf>
    <xf numFmtId="1" fontId="63" fillId="22" borderId="94" xfId="34" applyNumberFormat="1" applyFont="1" applyFill="1" applyBorder="1" applyAlignment="1">
      <alignment horizontal="center" vertical="center"/>
    </xf>
    <xf numFmtId="1" fontId="63" fillId="22" borderId="108" xfId="34" applyNumberFormat="1" applyFont="1" applyFill="1" applyBorder="1" applyAlignment="1">
      <alignment horizontal="center" vertical="center"/>
    </xf>
    <xf numFmtId="1" fontId="63" fillId="22" borderId="109" xfId="34" applyNumberFormat="1" applyFont="1" applyFill="1" applyBorder="1" applyAlignment="1">
      <alignment horizontal="center" vertical="center"/>
    </xf>
    <xf numFmtId="1" fontId="63" fillId="22" borderId="94" xfId="34" applyNumberFormat="1" applyFont="1" applyFill="1" applyBorder="1" applyAlignment="1">
      <alignment horizontal="center" vertical="center" wrapText="1"/>
    </xf>
    <xf numFmtId="1" fontId="63" fillId="22" borderId="110" xfId="34" applyNumberFormat="1" applyFont="1" applyFill="1" applyBorder="1" applyAlignment="1">
      <alignment horizontal="center" vertical="center"/>
    </xf>
    <xf numFmtId="0" fontId="38" fillId="0" borderId="102" xfId="34" applyFont="1" applyBorder="1" applyAlignment="1">
      <alignment horizontal="center"/>
    </xf>
    <xf numFmtId="0" fontId="38" fillId="0" borderId="103" xfId="34" applyFont="1" applyBorder="1"/>
    <xf numFmtId="0" fontId="38" fillId="0" borderId="103" xfId="34" applyFont="1" applyBorder="1" applyAlignment="1">
      <alignment horizontal="left"/>
    </xf>
    <xf numFmtId="170" fontId="38" fillId="0" borderId="103" xfId="34" applyNumberFormat="1" applyFont="1" applyBorder="1" applyAlignment="1">
      <alignment horizontal="left"/>
    </xf>
    <xf numFmtId="0" fontId="38" fillId="0" borderId="103" xfId="34" applyFont="1" applyBorder="1" applyAlignment="1">
      <alignment horizontal="right"/>
    </xf>
    <xf numFmtId="0" fontId="38" fillId="0" borderId="104" xfId="34" applyFont="1" applyBorder="1" applyAlignment="1">
      <alignment horizontal="right"/>
    </xf>
    <xf numFmtId="3" fontId="63" fillId="22" borderId="111" xfId="34" applyNumberFormat="1" applyFont="1" applyFill="1" applyBorder="1"/>
    <xf numFmtId="3" fontId="63" fillId="22" borderId="112" xfId="34" applyNumberFormat="1" applyFont="1" applyFill="1" applyBorder="1" applyAlignment="1">
      <alignment horizontal="right"/>
    </xf>
    <xf numFmtId="1" fontId="74" fillId="0" borderId="0" xfId="34" applyNumberFormat="1" applyFont="1"/>
    <xf numFmtId="0" fontId="74" fillId="0" borderId="0" xfId="34" applyFont="1"/>
    <xf numFmtId="1" fontId="74" fillId="0" borderId="0" xfId="34" applyNumberFormat="1" applyFont="1" applyAlignment="1">
      <alignment horizontal="left"/>
    </xf>
    <xf numFmtId="169" fontId="74" fillId="0" borderId="0" xfId="34" applyNumberFormat="1" applyFont="1" applyAlignment="1">
      <alignment horizontal="left"/>
    </xf>
    <xf numFmtId="170" fontId="74" fillId="0" borderId="0" xfId="34" applyNumberFormat="1" applyFont="1" applyAlignment="1">
      <alignment horizontal="left"/>
    </xf>
    <xf numFmtId="0" fontId="74" fillId="0" borderId="0" xfId="34" applyNumberFormat="1" applyFont="1" applyAlignment="1">
      <alignment horizontal="left"/>
    </xf>
    <xf numFmtId="0" fontId="75" fillId="0" borderId="0" xfId="34" applyNumberFormat="1" applyFont="1" applyAlignment="1">
      <alignment horizontal="center"/>
    </xf>
    <xf numFmtId="1" fontId="75" fillId="0" borderId="0" xfId="34" applyNumberFormat="1" applyFont="1" applyAlignment="1">
      <alignment horizontal="center"/>
    </xf>
    <xf numFmtId="0" fontId="75" fillId="0" borderId="0" xfId="34" applyFont="1" applyAlignment="1">
      <alignment horizontal="center"/>
    </xf>
    <xf numFmtId="0" fontId="74" fillId="0" borderId="0" xfId="34" applyFont="1" applyAlignment="1">
      <alignment horizontal="center"/>
    </xf>
    <xf numFmtId="0" fontId="63" fillId="25" borderId="114" xfId="0" applyFont="1" applyFill="1" applyBorder="1"/>
    <xf numFmtId="0" fontId="63" fillId="25" borderId="0" xfId="0" applyFont="1" applyFill="1" applyBorder="1"/>
    <xf numFmtId="0" fontId="63" fillId="25" borderId="115" xfId="0" applyFont="1" applyFill="1" applyBorder="1"/>
    <xf numFmtId="0" fontId="68" fillId="0" borderId="0" xfId="5" applyFont="1"/>
    <xf numFmtId="0" fontId="76" fillId="0" borderId="0" xfId="0" applyFont="1"/>
    <xf numFmtId="167" fontId="26" fillId="0" borderId="0" xfId="27" applyFont="1" applyBorder="1" applyAlignment="1">
      <alignment vertical="center"/>
    </xf>
    <xf numFmtId="167" fontId="26" fillId="0" borderId="0" xfId="27" applyFont="1" applyFill="1" applyBorder="1" applyAlignment="1">
      <alignment vertical="center"/>
    </xf>
    <xf numFmtId="3" fontId="28" fillId="8" borderId="0" xfId="27" applyNumberFormat="1" applyFont="1" applyFill="1" applyBorder="1" applyAlignment="1">
      <alignment vertical="center"/>
    </xf>
    <xf numFmtId="0" fontId="28" fillId="8" borderId="0" xfId="27" applyNumberFormat="1" applyFont="1" applyFill="1" applyBorder="1" applyAlignment="1">
      <alignment horizontal="left" vertical="center"/>
    </xf>
    <xf numFmtId="0" fontId="26" fillId="0" borderId="0" xfId="27" applyNumberFormat="1" applyFont="1" applyFill="1" applyBorder="1" applyAlignment="1">
      <alignment horizontal="left" vertical="center"/>
    </xf>
    <xf numFmtId="167" fontId="24" fillId="0" borderId="0" xfId="27" applyFont="1" applyBorder="1" applyAlignment="1">
      <alignment vertical="center"/>
    </xf>
    <xf numFmtId="167" fontId="28" fillId="8" borderId="0" xfId="27" applyFont="1" applyFill="1" applyBorder="1" applyAlignment="1">
      <alignment vertical="center"/>
    </xf>
    <xf numFmtId="167" fontId="28" fillId="0" borderId="0" xfId="27" applyFont="1" applyFill="1" applyBorder="1" applyAlignment="1">
      <alignment vertical="center"/>
    </xf>
    <xf numFmtId="167" fontId="62" fillId="0" borderId="0" xfId="27" applyFont="1" applyBorder="1" applyAlignment="1">
      <alignment vertical="center"/>
    </xf>
    <xf numFmtId="167" fontId="62" fillId="0" borderId="0" xfId="27" applyFont="1" applyFill="1" applyBorder="1" applyAlignment="1">
      <alignment vertical="center"/>
    </xf>
    <xf numFmtId="3" fontId="26" fillId="0" borderId="0" xfId="27" applyNumberFormat="1" applyFont="1" applyBorder="1" applyAlignment="1">
      <alignment vertical="center"/>
    </xf>
    <xf numFmtId="167" fontId="28" fillId="9" borderId="0" xfId="27" applyNumberFormat="1" applyFont="1" applyFill="1" applyBorder="1" applyAlignment="1">
      <alignment vertical="center"/>
    </xf>
    <xf numFmtId="167" fontId="28" fillId="0" borderId="0" xfId="27" applyNumberFormat="1" applyFont="1" applyFill="1" applyBorder="1" applyAlignment="1">
      <alignment vertical="center"/>
    </xf>
    <xf numFmtId="3" fontId="28" fillId="9" borderId="0" xfId="27" applyNumberFormat="1" applyFont="1" applyFill="1" applyBorder="1" applyAlignment="1">
      <alignment vertical="center"/>
    </xf>
    <xf numFmtId="3" fontId="28" fillId="0" borderId="0" xfId="27" applyNumberFormat="1" applyFont="1" applyFill="1" applyBorder="1" applyAlignment="1">
      <alignment vertical="center"/>
    </xf>
    <xf numFmtId="167" fontId="24" fillId="0" borderId="0" xfId="27" applyFont="1" applyFill="1" applyBorder="1" applyAlignment="1">
      <alignment vertical="center"/>
    </xf>
    <xf numFmtId="167" fontId="24" fillId="0" borderId="0" xfId="27" applyNumberFormat="1" applyFont="1" applyBorder="1" applyAlignment="1">
      <alignment vertical="center"/>
    </xf>
    <xf numFmtId="167" fontId="24" fillId="0" borderId="0" xfId="27" applyNumberFormat="1" applyFont="1" applyFill="1" applyBorder="1" applyAlignment="1">
      <alignment vertical="center"/>
    </xf>
    <xf numFmtId="3" fontId="24" fillId="0" borderId="0" xfId="27" applyNumberFormat="1" applyFont="1" applyBorder="1" applyAlignment="1">
      <alignment vertical="center"/>
    </xf>
    <xf numFmtId="167" fontId="68" fillId="0" borderId="0" xfId="27" applyFont="1" applyBorder="1" applyAlignment="1">
      <alignment vertical="center"/>
    </xf>
    <xf numFmtId="167" fontId="68" fillId="0" borderId="0" xfId="27" applyFont="1" applyFill="1" applyBorder="1" applyAlignment="1">
      <alignment vertical="center"/>
    </xf>
    <xf numFmtId="3" fontId="68" fillId="0" borderId="0" xfId="27" applyNumberFormat="1" applyFont="1" applyBorder="1" applyAlignment="1">
      <alignment vertical="center"/>
    </xf>
    <xf numFmtId="0" fontId="73" fillId="0" borderId="0" xfId="34" applyFont="1"/>
    <xf numFmtId="1" fontId="73" fillId="0" borderId="0" xfId="34" applyNumberFormat="1" applyFont="1"/>
    <xf numFmtId="1" fontId="73" fillId="0" borderId="0" xfId="34" applyNumberFormat="1" applyFont="1" applyAlignment="1">
      <alignment horizontal="left"/>
    </xf>
    <xf numFmtId="0" fontId="24" fillId="0" borderId="0" xfId="34" quotePrefix="1" applyFont="1"/>
    <xf numFmtId="169" fontId="73" fillId="0" borderId="0" xfId="34" applyNumberFormat="1" applyFont="1" applyAlignment="1">
      <alignment horizontal="center"/>
    </xf>
    <xf numFmtId="170" fontId="73" fillId="0" borderId="0" xfId="34" applyNumberFormat="1" applyFont="1" applyAlignment="1">
      <alignment horizontal="center"/>
    </xf>
    <xf numFmtId="0" fontId="73" fillId="0" borderId="0" xfId="34" applyNumberFormat="1" applyFont="1" applyAlignment="1">
      <alignment horizontal="left"/>
    </xf>
    <xf numFmtId="1" fontId="73" fillId="0" borderId="0" xfId="34" applyNumberFormat="1" applyFont="1" applyAlignment="1"/>
    <xf numFmtId="169" fontId="24" fillId="0" borderId="0" xfId="34" applyNumberFormat="1" applyFont="1" applyAlignment="1">
      <alignment horizontal="center"/>
    </xf>
    <xf numFmtId="170" fontId="24" fillId="0" borderId="0" xfId="34" applyNumberFormat="1" applyFont="1" applyAlignment="1">
      <alignment horizontal="center"/>
    </xf>
    <xf numFmtId="0" fontId="24" fillId="0" borderId="0" xfId="34" applyNumberFormat="1" applyFont="1" applyAlignment="1">
      <alignment horizontal="left"/>
    </xf>
    <xf numFmtId="0" fontId="24" fillId="0" borderId="0" xfId="34" applyFont="1" applyAlignment="1"/>
    <xf numFmtId="0" fontId="24" fillId="0" borderId="0" xfId="34" applyNumberFormat="1" applyFont="1" applyAlignment="1">
      <alignment horizontal="center"/>
    </xf>
    <xf numFmtId="0" fontId="0" fillId="11" borderId="0" xfId="0" applyFill="1" applyAlignment="1">
      <alignment horizontal="left" wrapText="1"/>
    </xf>
    <xf numFmtId="0" fontId="8" fillId="0" borderId="0" xfId="35" applyFont="1"/>
    <xf numFmtId="0" fontId="66" fillId="0" borderId="0" xfId="35" applyFont="1" applyFill="1"/>
    <xf numFmtId="0" fontId="24" fillId="0" borderId="0" xfId="35" applyFont="1" applyFill="1"/>
    <xf numFmtId="0" fontId="24" fillId="0" borderId="0" xfId="35" applyFont="1" applyFill="1" applyAlignment="1">
      <alignment horizontal="center"/>
    </xf>
    <xf numFmtId="0" fontId="24" fillId="0" borderId="0" xfId="35" applyFont="1"/>
    <xf numFmtId="0" fontId="79" fillId="0" borderId="0" xfId="35" applyFont="1" applyFill="1" applyAlignment="1">
      <alignment horizontal="left"/>
    </xf>
    <xf numFmtId="0" fontId="80" fillId="0" borderId="0" xfId="35" applyFont="1"/>
    <xf numFmtId="0" fontId="80" fillId="0" borderId="0" xfId="35" applyFont="1" applyFill="1"/>
    <xf numFmtId="0" fontId="9" fillId="0" borderId="0" xfId="35" applyFont="1" applyFill="1" applyAlignment="1">
      <alignment vertical="center"/>
    </xf>
    <xf numFmtId="0" fontId="8" fillId="0" borderId="0" xfId="35" applyFont="1" applyAlignment="1">
      <alignment vertical="center"/>
    </xf>
    <xf numFmtId="0" fontId="9" fillId="0" borderId="0" xfId="35" applyFont="1" applyFill="1"/>
    <xf numFmtId="0" fontId="8" fillId="0" borderId="149" xfId="35" applyFont="1" applyBorder="1" applyAlignment="1">
      <alignment horizontal="center" vertical="center" wrapText="1"/>
    </xf>
    <xf numFmtId="0" fontId="8" fillId="0" borderId="0" xfId="35" applyFont="1" applyBorder="1" applyAlignment="1">
      <alignment horizontal="center" vertical="center" wrapText="1"/>
    </xf>
    <xf numFmtId="0" fontId="8" fillId="0" borderId="150" xfId="35" applyFont="1" applyFill="1" applyBorder="1" applyAlignment="1"/>
    <xf numFmtId="171" fontId="8" fillId="0" borderId="149" xfId="35" applyNumberFormat="1" applyFont="1" applyFill="1" applyBorder="1" applyAlignment="1"/>
    <xf numFmtId="171" fontId="8" fillId="0" borderId="0" xfId="35" applyNumberFormat="1" applyFont="1" applyFill="1" applyBorder="1" applyAlignment="1"/>
    <xf numFmtId="171" fontId="8" fillId="0" borderId="151" xfId="35" applyNumberFormat="1" applyFont="1" applyFill="1" applyBorder="1" applyAlignment="1"/>
    <xf numFmtId="0" fontId="8" fillId="26" borderId="152" xfId="35" applyFont="1" applyFill="1" applyBorder="1" applyAlignment="1"/>
    <xf numFmtId="0" fontId="9" fillId="26" borderId="0" xfId="35" applyFont="1" applyFill="1" applyBorder="1"/>
    <xf numFmtId="171" fontId="8" fillId="26" borderId="0" xfId="35" applyNumberFormat="1" applyFont="1" applyFill="1" applyBorder="1" applyAlignment="1"/>
    <xf numFmtId="171" fontId="8" fillId="26" borderId="151" xfId="35" applyNumberFormat="1" applyFont="1" applyFill="1" applyBorder="1" applyAlignment="1"/>
    <xf numFmtId="171" fontId="8" fillId="26" borderId="149" xfId="35" applyNumberFormat="1" applyFont="1" applyFill="1" applyBorder="1" applyAlignment="1"/>
    <xf numFmtId="0" fontId="8" fillId="0" borderId="153" xfId="35" applyFont="1" applyBorder="1" applyAlignment="1">
      <alignment horizontal="left"/>
    </xf>
    <xf numFmtId="0" fontId="8" fillId="0" borderId="129" xfId="35" applyFont="1" applyFill="1" applyBorder="1"/>
    <xf numFmtId="171" fontId="8" fillId="0" borderId="154" xfId="36" applyNumberFormat="1" applyFont="1" applyFill="1" applyBorder="1" applyAlignment="1"/>
    <xf numFmtId="171" fontId="8" fillId="0" borderId="136" xfId="36" applyNumberFormat="1" applyFont="1" applyFill="1" applyBorder="1" applyAlignment="1"/>
    <xf numFmtId="171" fontId="8" fillId="0" borderId="155" xfId="36" applyNumberFormat="1" applyFont="1" applyFill="1" applyBorder="1" applyAlignment="1"/>
    <xf numFmtId="0" fontId="8" fillId="0" borderId="0" xfId="35" applyFont="1" applyBorder="1"/>
    <xf numFmtId="0" fontId="8" fillId="0" borderId="156" xfId="35" applyFont="1" applyBorder="1" applyAlignment="1">
      <alignment horizontal="left"/>
    </xf>
    <xf numFmtId="0" fontId="8" fillId="0" borderId="157" xfId="35" applyFont="1" applyFill="1" applyBorder="1"/>
    <xf numFmtId="171" fontId="8" fillId="0" borderId="158" xfId="36" applyNumberFormat="1" applyFont="1" applyFill="1" applyBorder="1" applyAlignment="1"/>
    <xf numFmtId="171" fontId="8" fillId="0" borderId="159" xfId="36" applyNumberFormat="1" applyFont="1" applyFill="1" applyBorder="1" applyAlignment="1"/>
    <xf numFmtId="171" fontId="8" fillId="0" borderId="160" xfId="36" applyNumberFormat="1" applyFont="1" applyFill="1" applyBorder="1" applyAlignment="1"/>
    <xf numFmtId="0" fontId="8" fillId="0" borderId="0" xfId="35" applyFont="1" applyBorder="1" applyAlignment="1">
      <alignment horizontal="left"/>
    </xf>
    <xf numFmtId="0" fontId="8" fillId="0" borderId="0" xfId="35" applyFont="1" applyFill="1" applyBorder="1"/>
    <xf numFmtId="171" fontId="27" fillId="0" borderId="0" xfId="36" applyNumberFormat="1" applyFont="1" applyBorder="1" applyAlignment="1"/>
    <xf numFmtId="0" fontId="8" fillId="0" borderId="0" xfId="35" applyFont="1" applyFill="1"/>
    <xf numFmtId="0" fontId="8" fillId="0" borderId="0" xfId="35" applyFont="1" applyAlignment="1">
      <alignment horizontal="center"/>
    </xf>
    <xf numFmtId="0" fontId="80" fillId="0" borderId="0" xfId="35" applyFont="1" applyAlignment="1">
      <alignment horizontal="center"/>
    </xf>
    <xf numFmtId="0" fontId="8" fillId="0" borderId="0" xfId="35" applyFont="1" applyBorder="1" applyAlignment="1">
      <alignment horizontal="center"/>
    </xf>
    <xf numFmtId="0" fontId="8" fillId="0" borderId="0" xfId="35" applyFont="1" applyFill="1" applyAlignment="1">
      <alignment horizontal="center"/>
    </xf>
    <xf numFmtId="171" fontId="8" fillId="0" borderId="0" xfId="35" applyNumberFormat="1" applyFont="1" applyFill="1" applyBorder="1" applyAlignment="1">
      <alignment horizontal="center"/>
    </xf>
    <xf numFmtId="0" fontId="8" fillId="0" borderId="0" xfId="35" applyFont="1" applyFill="1" applyBorder="1" applyAlignment="1">
      <alignment horizontal="center"/>
    </xf>
    <xf numFmtId="0" fontId="8" fillId="26" borderId="0" xfId="35" applyFont="1" applyFill="1" applyBorder="1"/>
    <xf numFmtId="171" fontId="8" fillId="0" borderId="154" xfId="36" applyNumberFormat="1" applyFont="1" applyBorder="1" applyAlignment="1"/>
    <xf numFmtId="171" fontId="8" fillId="0" borderId="136" xfId="36" applyNumberFormat="1" applyFont="1" applyBorder="1" applyAlignment="1"/>
    <xf numFmtId="171" fontId="8" fillId="0" borderId="155" xfId="36" applyNumberFormat="1" applyFont="1" applyBorder="1" applyAlignment="1"/>
    <xf numFmtId="171" fontId="8" fillId="0" borderId="0" xfId="36" applyNumberFormat="1" applyFont="1" applyFill="1" applyBorder="1" applyAlignment="1"/>
    <xf numFmtId="0" fontId="24" fillId="0" borderId="0" xfId="35" applyFont="1" applyBorder="1"/>
    <xf numFmtId="171" fontId="8" fillId="0" borderId="158" xfId="36" applyNumberFormat="1" applyFont="1" applyBorder="1" applyAlignment="1"/>
    <xf numFmtId="171" fontId="8" fillId="0" borderId="159" xfId="36" applyNumberFormat="1" applyFont="1" applyBorder="1" applyAlignment="1"/>
    <xf numFmtId="171" fontId="8" fillId="0" borderId="160" xfId="36" applyNumberFormat="1" applyFont="1" applyBorder="1" applyAlignment="1"/>
    <xf numFmtId="0" fontId="24" fillId="0" borderId="0" xfId="35" applyFont="1" applyAlignment="1">
      <alignment horizontal="center"/>
    </xf>
    <xf numFmtId="0" fontId="24" fillId="0" borderId="0" xfId="35" applyFont="1" applyFill="1" applyBorder="1" applyAlignment="1">
      <alignment horizontal="center"/>
    </xf>
    <xf numFmtId="0" fontId="24" fillId="0" borderId="0" xfId="35" applyFont="1" applyBorder="1" applyAlignment="1">
      <alignment horizontal="center"/>
    </xf>
    <xf numFmtId="0" fontId="79" fillId="0" borderId="0" xfId="35" applyFont="1" applyFill="1" applyAlignment="1"/>
    <xf numFmtId="0" fontId="24" fillId="0" borderId="0" xfId="35" applyFont="1" applyAlignment="1"/>
    <xf numFmtId="0" fontId="8" fillId="0" borderId="124" xfId="35" applyFont="1" applyBorder="1" applyAlignment="1">
      <alignment horizontal="center" vertical="center" wrapText="1"/>
    </xf>
    <xf numFmtId="0" fontId="8" fillId="0" borderId="125" xfId="35" applyFont="1" applyBorder="1" applyAlignment="1">
      <alignment horizontal="center" vertical="center" wrapText="1"/>
    </xf>
    <xf numFmtId="0" fontId="8" fillId="0" borderId="126" xfId="35" applyFont="1" applyBorder="1" applyAlignment="1">
      <alignment horizontal="center" vertical="center" wrapText="1"/>
    </xf>
    <xf numFmtId="0" fontId="8" fillId="0" borderId="0" xfId="35" applyFont="1" applyFill="1" applyAlignment="1"/>
    <xf numFmtId="0" fontId="8" fillId="26" borderId="0" xfId="35" applyFont="1" applyFill="1" applyAlignment="1"/>
    <xf numFmtId="0" fontId="9" fillId="26" borderId="0" xfId="35" applyFont="1" applyFill="1"/>
    <xf numFmtId="0" fontId="8" fillId="0" borderId="128" xfId="35" applyFont="1" applyBorder="1" applyAlignment="1">
      <alignment horizontal="left"/>
    </xf>
    <xf numFmtId="171" fontId="8" fillId="0" borderId="130" xfId="36" applyNumberFormat="1" applyFont="1" applyFill="1" applyBorder="1" applyAlignment="1"/>
    <xf numFmtId="171" fontId="8" fillId="0" borderId="131" xfId="36" applyNumberFormat="1" applyFont="1" applyFill="1" applyBorder="1" applyAlignment="1"/>
    <xf numFmtId="171" fontId="8" fillId="0" borderId="132" xfId="36" applyNumberFormat="1" applyFont="1" applyFill="1" applyBorder="1" applyAlignment="1"/>
    <xf numFmtId="171" fontId="8" fillId="0" borderId="133" xfId="36" applyNumberFormat="1" applyFont="1" applyFill="1" applyBorder="1" applyAlignment="1"/>
    <xf numFmtId="171" fontId="8" fillId="0" borderId="128" xfId="36" applyNumberFormat="1" applyFont="1" applyFill="1" applyBorder="1" applyAlignment="1"/>
    <xf numFmtId="0" fontId="8" fillId="0" borderId="134" xfId="35" applyFont="1" applyBorder="1" applyAlignment="1">
      <alignment horizontal="left"/>
    </xf>
    <xf numFmtId="171" fontId="8" fillId="0" borderId="135" xfId="36" applyNumberFormat="1" applyFont="1" applyFill="1" applyBorder="1" applyAlignment="1"/>
    <xf numFmtId="171" fontId="8" fillId="0" borderId="137" xfId="36" applyNumberFormat="1" applyFont="1" applyFill="1" applyBorder="1" applyAlignment="1"/>
    <xf numFmtId="171" fontId="8" fillId="0" borderId="138" xfId="36" applyNumberFormat="1" applyFont="1" applyFill="1" applyBorder="1" applyAlignment="1"/>
    <xf numFmtId="171" fontId="8" fillId="0" borderId="134" xfId="36" applyNumberFormat="1" applyFont="1" applyFill="1" applyBorder="1" applyAlignment="1"/>
    <xf numFmtId="0" fontId="8" fillId="0" borderId="139" xfId="35" applyFont="1" applyBorder="1" applyAlignment="1">
      <alignment horizontal="left"/>
    </xf>
    <xf numFmtId="171" fontId="8" fillId="0" borderId="140" xfId="36" applyNumberFormat="1" applyFont="1" applyFill="1" applyBorder="1" applyAlignment="1"/>
    <xf numFmtId="171" fontId="8" fillId="0" borderId="141" xfId="36" applyNumberFormat="1" applyFont="1" applyFill="1" applyBorder="1" applyAlignment="1"/>
    <xf numFmtId="171" fontId="8" fillId="0" borderId="142" xfId="36" applyNumberFormat="1" applyFont="1" applyFill="1" applyBorder="1" applyAlignment="1"/>
    <xf numFmtId="171" fontId="8" fillId="0" borderId="143" xfId="36" applyNumberFormat="1" applyFont="1" applyFill="1" applyBorder="1" applyAlignment="1"/>
    <xf numFmtId="171" fontId="8" fillId="0" borderId="139" xfId="36" applyNumberFormat="1" applyFont="1" applyFill="1" applyBorder="1" applyAlignment="1"/>
    <xf numFmtId="0" fontId="8" fillId="26" borderId="0" xfId="35" applyFont="1" applyFill="1"/>
    <xf numFmtId="171" fontId="8" fillId="0" borderId="130" xfId="36" applyNumberFormat="1" applyFont="1" applyBorder="1" applyAlignment="1"/>
    <xf numFmtId="171" fontId="8" fillId="0" borderId="131" xfId="36" applyNumberFormat="1" applyFont="1" applyBorder="1" applyAlignment="1"/>
    <xf numFmtId="171" fontId="8" fillId="0" borderId="133" xfId="36" applyNumberFormat="1" applyFont="1" applyBorder="1" applyAlignment="1"/>
    <xf numFmtId="171" fontId="8" fillId="0" borderId="135" xfId="36" applyNumberFormat="1" applyFont="1" applyBorder="1" applyAlignment="1"/>
    <xf numFmtId="171" fontId="8" fillId="0" borderId="138" xfId="36" applyNumberFormat="1" applyFont="1" applyBorder="1" applyAlignment="1"/>
    <xf numFmtId="171" fontId="8" fillId="0" borderId="140" xfId="36" applyNumberFormat="1" applyFont="1" applyBorder="1" applyAlignment="1"/>
    <xf numFmtId="171" fontId="8" fillId="0" borderId="141" xfId="36" applyNumberFormat="1" applyFont="1" applyBorder="1" applyAlignment="1"/>
    <xf numFmtId="171" fontId="8" fillId="0" borderId="143" xfId="36" applyNumberFormat="1" applyFont="1" applyBorder="1" applyAlignment="1"/>
    <xf numFmtId="0" fontId="78" fillId="0" borderId="0" xfId="37" applyFont="1" applyFill="1" applyAlignment="1"/>
    <xf numFmtId="0" fontId="24" fillId="0" borderId="0" xfId="37" applyFont="1" applyFill="1" applyAlignment="1">
      <alignment horizontal="center"/>
    </xf>
    <xf numFmtId="0" fontId="24" fillId="0" borderId="0" xfId="37" applyFont="1"/>
    <xf numFmtId="0" fontId="78" fillId="0" borderId="0" xfId="37" applyFont="1" applyFill="1" applyAlignment="1">
      <alignment horizontal="center"/>
    </xf>
    <xf numFmtId="0" fontId="66" fillId="0" borderId="0" xfId="37" applyFont="1" applyFill="1" applyAlignment="1"/>
    <xf numFmtId="0" fontId="24" fillId="0" borderId="0" xfId="37" applyFont="1" applyFill="1" applyAlignment="1"/>
    <xf numFmtId="0" fontId="24" fillId="0" borderId="0" xfId="37" applyFont="1" applyFill="1" applyBorder="1" applyAlignment="1"/>
    <xf numFmtId="0" fontId="24" fillId="0" borderId="0" xfId="37" applyFont="1" applyFill="1"/>
    <xf numFmtId="0" fontId="80" fillId="0" borderId="0" xfId="37" applyFont="1" applyFill="1" applyBorder="1" applyAlignment="1">
      <alignment horizontal="center"/>
    </xf>
    <xf numFmtId="0" fontId="24" fillId="0" borderId="0" xfId="37" applyFont="1" applyFill="1" applyBorder="1" applyAlignment="1">
      <alignment horizontal="center"/>
    </xf>
    <xf numFmtId="0" fontId="26" fillId="0" borderId="0" xfId="37" applyFont="1" applyFill="1" applyBorder="1"/>
    <xf numFmtId="0" fontId="80" fillId="0" borderId="151" xfId="37" applyFont="1" applyFill="1" applyBorder="1" applyAlignment="1">
      <alignment horizontal="center" vertical="center" wrapText="1"/>
    </xf>
    <xf numFmtId="0" fontId="80" fillId="0" borderId="0" xfId="37" applyFont="1" applyFill="1" applyBorder="1" applyAlignment="1">
      <alignment horizontal="center" vertical="center" wrapText="1"/>
    </xf>
    <xf numFmtId="0" fontId="24" fillId="0" borderId="0" xfId="37" applyFont="1" applyFill="1" applyBorder="1"/>
    <xf numFmtId="171" fontId="80" fillId="0" borderId="0" xfId="37" applyNumberFormat="1" applyFont="1" applyFill="1" applyBorder="1" applyAlignment="1"/>
    <xf numFmtId="0" fontId="24" fillId="0" borderId="0" xfId="37" applyFont="1" applyFill="1" applyBorder="1" applyAlignment="1">
      <alignment horizontal="center" vertical="center" wrapText="1"/>
    </xf>
    <xf numFmtId="172" fontId="27" fillId="0" borderId="0" xfId="38" applyNumberFormat="1" applyFont="1" applyBorder="1" applyAlignment="1">
      <alignment horizontal="right"/>
    </xf>
    <xf numFmtId="0" fontId="8" fillId="0" borderId="165" xfId="35" applyFont="1" applyBorder="1" applyAlignment="1">
      <alignment horizontal="center" vertical="center" wrapText="1"/>
    </xf>
    <xf numFmtId="0" fontId="8" fillId="0" borderId="166" xfId="35" applyFont="1" applyBorder="1" applyAlignment="1">
      <alignment horizontal="center" vertical="center" wrapText="1"/>
    </xf>
    <xf numFmtId="0" fontId="8" fillId="0" borderId="0" xfId="37" applyNumberFormat="1" applyFont="1" applyFill="1" applyBorder="1" applyAlignment="1">
      <alignment horizontal="right"/>
    </xf>
    <xf numFmtId="171" fontId="82" fillId="0" borderId="167" xfId="38" applyNumberFormat="1" applyFont="1" applyBorder="1" applyAlignment="1"/>
    <xf numFmtId="0" fontId="24" fillId="0" borderId="0" xfId="37" applyFont="1" applyFill="1" applyBorder="1" applyAlignment="1">
      <alignment horizontal="right"/>
    </xf>
    <xf numFmtId="0" fontId="8" fillId="26" borderId="149" xfId="37" applyFont="1" applyFill="1" applyBorder="1" applyAlignment="1"/>
    <xf numFmtId="0" fontId="9" fillId="26" borderId="0" xfId="37" applyFont="1" applyFill="1" applyBorder="1" applyAlignment="1"/>
    <xf numFmtId="171" fontId="8" fillId="26" borderId="168" xfId="38" applyNumberFormat="1" applyFont="1" applyFill="1" applyBorder="1" applyAlignment="1"/>
    <xf numFmtId="171" fontId="8" fillId="26" borderId="169" xfId="38" applyNumberFormat="1" applyFont="1" applyFill="1" applyBorder="1" applyAlignment="1"/>
    <xf numFmtId="0" fontId="8" fillId="26" borderId="0" xfId="37" applyNumberFormat="1" applyFont="1" applyFill="1" applyBorder="1" applyAlignment="1"/>
    <xf numFmtId="3" fontId="24" fillId="0" borderId="0" xfId="37" applyNumberFormat="1" applyFont="1" applyAlignment="1"/>
    <xf numFmtId="0" fontId="24" fillId="0" borderId="0" xfId="37" applyFont="1" applyAlignment="1"/>
    <xf numFmtId="0" fontId="8" fillId="0" borderId="122" xfId="37" applyFont="1" applyFill="1" applyBorder="1" applyAlignment="1"/>
    <xf numFmtId="0" fontId="9" fillId="0" borderId="0" xfId="37" applyFont="1" applyFill="1"/>
    <xf numFmtId="172" fontId="8" fillId="0" borderId="170" xfId="37" applyNumberFormat="1" applyFont="1" applyFill="1" applyBorder="1" applyAlignment="1"/>
    <xf numFmtId="172" fontId="8" fillId="0" borderId="0" xfId="37" applyNumberFormat="1" applyFont="1" applyFill="1" applyBorder="1" applyAlignment="1"/>
    <xf numFmtId="173" fontId="8" fillId="0" borderId="0" xfId="37" applyNumberFormat="1" applyFont="1" applyFill="1" applyBorder="1" applyAlignment="1"/>
    <xf numFmtId="171" fontId="8" fillId="0" borderId="0" xfId="37" applyNumberFormat="1" applyFont="1" applyFill="1" applyBorder="1" applyAlignment="1"/>
    <xf numFmtId="174" fontId="8" fillId="0" borderId="0" xfId="37" applyNumberFormat="1" applyFont="1" applyFill="1" applyBorder="1" applyAlignment="1"/>
    <xf numFmtId="171" fontId="82" fillId="0" borderId="0" xfId="37" applyNumberFormat="1" applyFont="1" applyFill="1" applyBorder="1" applyAlignment="1"/>
    <xf numFmtId="0" fontId="8" fillId="0" borderId="171" xfId="37" applyFont="1" applyBorder="1" applyAlignment="1">
      <alignment horizontal="left"/>
    </xf>
    <xf numFmtId="0" fontId="8" fillId="0" borderId="0" xfId="37" applyFont="1" applyFill="1" applyBorder="1"/>
    <xf numFmtId="171" fontId="8" fillId="0" borderId="172" xfId="38" applyNumberFormat="1" applyFont="1" applyBorder="1" applyAlignment="1"/>
    <xf numFmtId="171" fontId="8" fillId="0" borderId="169" xfId="38" applyNumberFormat="1" applyFont="1" applyBorder="1" applyAlignment="1"/>
    <xf numFmtId="0" fontId="8" fillId="0" borderId="168" xfId="38" applyNumberFormat="1" applyFont="1" applyFill="1" applyBorder="1" applyAlignment="1"/>
    <xf numFmtId="0" fontId="8" fillId="0" borderId="169" xfId="38" applyNumberFormat="1" applyFont="1" applyFill="1" applyBorder="1" applyAlignment="1"/>
    <xf numFmtId="3" fontId="24" fillId="0" borderId="0" xfId="37" applyNumberFormat="1" applyFont="1" applyBorder="1"/>
    <xf numFmtId="0" fontId="24" fillId="0" borderId="0" xfId="37" applyFont="1" applyBorder="1"/>
    <xf numFmtId="0" fontId="8" fillId="0" borderId="173" xfId="37" applyFont="1" applyBorder="1" applyAlignment="1">
      <alignment horizontal="left"/>
    </xf>
    <xf numFmtId="0" fontId="24" fillId="0" borderId="0" xfId="37" applyFont="1" applyBorder="1" applyAlignment="1">
      <alignment horizontal="left"/>
    </xf>
    <xf numFmtId="0" fontId="82" fillId="0" borderId="0" xfId="38" applyNumberFormat="1" applyFont="1" applyBorder="1" applyAlignment="1"/>
    <xf numFmtId="0" fontId="82" fillId="0" borderId="0" xfId="38" applyNumberFormat="1" applyFont="1" applyFill="1" applyBorder="1" applyAlignment="1"/>
    <xf numFmtId="171" fontId="82" fillId="0" borderId="0" xfId="38" applyNumberFormat="1" applyFont="1" applyBorder="1" applyAlignment="1"/>
    <xf numFmtId="172" fontId="82" fillId="0" borderId="0" xfId="38" applyNumberFormat="1" applyFont="1" applyBorder="1" applyAlignment="1"/>
    <xf numFmtId="173" fontId="82" fillId="0" borderId="0" xfId="38" applyNumberFormat="1" applyFont="1" applyBorder="1" applyAlignment="1"/>
    <xf numFmtId="171" fontId="82" fillId="0" borderId="0" xfId="38" applyNumberFormat="1" applyFont="1" applyFill="1" applyBorder="1" applyAlignment="1"/>
    <xf numFmtId="174" fontId="82" fillId="0" borderId="0" xfId="38" applyNumberFormat="1" applyFont="1" applyBorder="1" applyAlignment="1"/>
    <xf numFmtId="0" fontId="83" fillId="0" borderId="0" xfId="37" applyFont="1"/>
    <xf numFmtId="171" fontId="24" fillId="0" borderId="0" xfId="38" applyNumberFormat="1" applyFont="1" applyFill="1" applyBorder="1" applyAlignment="1"/>
    <xf numFmtId="0" fontId="8" fillId="0" borderId="149" xfId="37" applyFont="1" applyFill="1" applyBorder="1" applyAlignment="1">
      <alignment horizontal="center" vertical="center" wrapText="1"/>
    </xf>
    <xf numFmtId="171" fontId="24" fillId="0" borderId="0" xfId="37" applyNumberFormat="1" applyFont="1" applyFill="1" applyBorder="1" applyAlignment="1"/>
    <xf numFmtId="172" fontId="82" fillId="0" borderId="174" xfId="38" applyNumberFormat="1" applyFont="1" applyBorder="1" applyAlignment="1"/>
    <xf numFmtId="0" fontId="8" fillId="0" borderId="175" xfId="35" applyFont="1" applyBorder="1" applyAlignment="1">
      <alignment horizontal="center" vertical="center" wrapText="1"/>
    </xf>
    <xf numFmtId="0" fontId="8" fillId="0" borderId="0" xfId="37" applyFont="1" applyFill="1" applyBorder="1" applyAlignment="1">
      <alignment horizontal="center" vertical="center" wrapText="1"/>
    </xf>
    <xf numFmtId="0" fontId="8" fillId="26" borderId="122" xfId="37" applyFont="1" applyFill="1" applyBorder="1" applyAlignment="1"/>
    <xf numFmtId="0" fontId="26" fillId="26" borderId="0" xfId="37" applyFont="1" applyFill="1" applyBorder="1"/>
    <xf numFmtId="171" fontId="8" fillId="26" borderId="176" xfId="38" applyNumberFormat="1" applyFont="1" applyFill="1" applyBorder="1" applyAlignment="1"/>
    <xf numFmtId="171" fontId="24" fillId="0" borderId="0" xfId="37" applyNumberFormat="1" applyFont="1" applyBorder="1"/>
    <xf numFmtId="0" fontId="26" fillId="0" borderId="0" xfId="37" applyFont="1" applyFill="1"/>
    <xf numFmtId="0" fontId="8" fillId="0" borderId="149" xfId="37" applyNumberFormat="1" applyFont="1" applyFill="1" applyBorder="1" applyAlignment="1"/>
    <xf numFmtId="0" fontId="8" fillId="0" borderId="0" xfId="37" applyNumberFormat="1" applyFont="1" applyFill="1" applyBorder="1" applyAlignment="1"/>
    <xf numFmtId="171" fontId="8" fillId="0" borderId="176" xfId="38" applyNumberFormat="1" applyFont="1" applyBorder="1" applyAlignment="1"/>
    <xf numFmtId="171" fontId="82" fillId="0" borderId="167" xfId="38" applyNumberFormat="1" applyFont="1" applyFill="1" applyBorder="1" applyAlignment="1"/>
    <xf numFmtId="0" fontId="38" fillId="0" borderId="0" xfId="0" applyFont="1" applyBorder="1"/>
    <xf numFmtId="1" fontId="24" fillId="0" borderId="0" xfId="37" applyNumberFormat="1" applyFont="1" applyBorder="1"/>
    <xf numFmtId="171" fontId="24" fillId="0" borderId="0" xfId="38" applyNumberFormat="1" applyFont="1" applyBorder="1" applyAlignment="1"/>
    <xf numFmtId="0" fontId="24" fillId="0" borderId="0" xfId="38" applyNumberFormat="1" applyFont="1" applyFill="1" applyBorder="1" applyAlignment="1"/>
    <xf numFmtId="0" fontId="24" fillId="0" borderId="0" xfId="37" applyFont="1" applyAlignment="1">
      <alignment horizontal="center"/>
    </xf>
    <xf numFmtId="0" fontId="24" fillId="0" borderId="0" xfId="37" applyFont="1" applyBorder="1" applyAlignment="1">
      <alignment horizontal="center"/>
    </xf>
    <xf numFmtId="0" fontId="68" fillId="0" borderId="0" xfId="47" applyFont="1"/>
    <xf numFmtId="0" fontId="68" fillId="0" borderId="0" xfId="40" applyFont="1"/>
    <xf numFmtId="0" fontId="68" fillId="0" borderId="0" xfId="40" applyFont="1" applyFill="1"/>
    <xf numFmtId="0" fontId="68" fillId="0" borderId="0" xfId="40" applyFont="1" applyFill="1" applyAlignment="1"/>
    <xf numFmtId="0" fontId="31" fillId="0" borderId="0" xfId="47" applyFont="1"/>
    <xf numFmtId="0" fontId="8" fillId="0" borderId="0" xfId="47" applyFont="1"/>
    <xf numFmtId="0" fontId="24" fillId="0" borderId="0" xfId="40" applyFont="1"/>
    <xf numFmtId="0" fontId="24" fillId="0" borderId="0" xfId="40" applyFont="1" applyFill="1"/>
    <xf numFmtId="0" fontId="81" fillId="0" borderId="0" xfId="40" applyFont="1" applyFill="1" applyAlignment="1">
      <alignment horizontal="center"/>
    </xf>
    <xf numFmtId="0" fontId="66" fillId="0" borderId="0" xfId="40" applyFont="1" applyAlignment="1">
      <alignment horizontal="left" vertical="center"/>
    </xf>
    <xf numFmtId="0" fontId="78" fillId="0" borderId="0" xfId="40" applyFont="1" applyFill="1" applyAlignment="1">
      <alignment vertical="center"/>
    </xf>
    <xf numFmtId="0" fontId="31" fillId="0" borderId="0" xfId="40" applyFont="1" applyFill="1" applyBorder="1" applyAlignment="1">
      <alignment vertical="center"/>
    </xf>
    <xf numFmtId="0" fontId="24" fillId="0" borderId="0" xfId="40" applyFont="1" applyAlignment="1">
      <alignment vertical="center"/>
    </xf>
    <xf numFmtId="0" fontId="26" fillId="0" borderId="0" xfId="40" applyFont="1" applyFill="1"/>
    <xf numFmtId="0" fontId="9" fillId="0" borderId="0" xfId="40" applyFont="1" applyFill="1" applyAlignment="1">
      <alignment horizontal="center"/>
    </xf>
    <xf numFmtId="171" fontId="8" fillId="0" borderId="144" xfId="40" applyNumberFormat="1" applyFont="1" applyFill="1" applyBorder="1" applyAlignment="1">
      <alignment horizontal="center" vertical="center"/>
    </xf>
    <xf numFmtId="0" fontId="24" fillId="0" borderId="0" xfId="40" applyFont="1" applyFill="1" applyAlignment="1">
      <alignment horizontal="center"/>
    </xf>
    <xf numFmtId="0" fontId="9" fillId="26" borderId="0" xfId="40" applyFont="1" applyFill="1" applyBorder="1"/>
    <xf numFmtId="171" fontId="8" fillId="26" borderId="0" xfId="40" applyNumberFormat="1" applyFont="1" applyFill="1" applyBorder="1" applyAlignment="1"/>
    <xf numFmtId="0" fontId="8" fillId="0" borderId="149" xfId="40" applyFont="1" applyFill="1" applyBorder="1"/>
    <xf numFmtId="0" fontId="8" fillId="0" borderId="151" xfId="40" applyFont="1" applyFill="1" applyBorder="1" applyAlignment="1"/>
    <xf numFmtId="0" fontId="9" fillId="0" borderId="0" xfId="40" applyFont="1" applyFill="1"/>
    <xf numFmtId="171" fontId="27" fillId="0" borderId="149" xfId="40" applyNumberFormat="1" applyFont="1" applyFill="1" applyBorder="1" applyAlignment="1"/>
    <xf numFmtId="171" fontId="27" fillId="0" borderId="0" xfId="40" applyNumberFormat="1" applyFont="1" applyFill="1" applyBorder="1" applyAlignment="1"/>
    <xf numFmtId="171" fontId="27" fillId="0" borderId="151" xfId="40" applyNumberFormat="1" applyFont="1" applyFill="1" applyBorder="1" applyAlignment="1"/>
    <xf numFmtId="0" fontId="8" fillId="0" borderId="0" xfId="40" applyFont="1" applyFill="1"/>
    <xf numFmtId="0" fontId="8" fillId="0" borderId="176" xfId="40" applyFont="1" applyBorder="1" applyAlignment="1">
      <alignment horizontal="center"/>
    </xf>
    <xf numFmtId="0" fontId="8" fillId="0" borderId="178" xfId="40" applyFont="1" applyBorder="1" applyAlignment="1">
      <alignment horizontal="left"/>
    </xf>
    <xf numFmtId="0" fontId="8" fillId="0" borderId="0" xfId="40" applyFont="1" applyFill="1" applyBorder="1"/>
    <xf numFmtId="171" fontId="8" fillId="0" borderId="176" xfId="41" applyNumberFormat="1" applyFont="1" applyBorder="1" applyAlignment="1"/>
    <xf numFmtId="171" fontId="8" fillId="0" borderId="169" xfId="41" applyNumberFormat="1" applyFont="1" applyBorder="1" applyAlignment="1"/>
    <xf numFmtId="171" fontId="80" fillId="0" borderId="169" xfId="41" applyNumberFormat="1" applyFont="1" applyBorder="1" applyAlignment="1"/>
    <xf numFmtId="171" fontId="24" fillId="0" borderId="0" xfId="40" applyNumberFormat="1" applyFont="1" applyBorder="1"/>
    <xf numFmtId="0" fontId="24" fillId="0" borderId="0" xfId="40" applyFont="1" applyBorder="1"/>
    <xf numFmtId="0" fontId="8" fillId="0" borderId="176" xfId="40" applyFont="1" applyFill="1" applyBorder="1" applyAlignment="1">
      <alignment horizontal="center"/>
    </xf>
    <xf numFmtId="0" fontId="8" fillId="0" borderId="178" xfId="40" applyFont="1" applyFill="1" applyBorder="1" applyAlignment="1">
      <alignment horizontal="left"/>
    </xf>
    <xf numFmtId="171" fontId="8" fillId="0" borderId="176" xfId="41" applyNumberFormat="1" applyFont="1" applyFill="1" applyBorder="1" applyAlignment="1"/>
    <xf numFmtId="171" fontId="8" fillId="0" borderId="169" xfId="41" applyNumberFormat="1" applyFont="1" applyFill="1" applyBorder="1" applyAlignment="1"/>
    <xf numFmtId="0" fontId="24" fillId="0" borderId="0" xfId="40" applyFont="1" applyFill="1" applyBorder="1"/>
    <xf numFmtId="0" fontId="8" fillId="0" borderId="0" xfId="40" applyFont="1" applyBorder="1"/>
    <xf numFmtId="0" fontId="8" fillId="0" borderId="179" xfId="40" applyFont="1" applyFill="1" applyBorder="1" applyAlignment="1">
      <alignment horizontal="center"/>
    </xf>
    <xf numFmtId="0" fontId="8" fillId="0" borderId="180" xfId="40" applyFont="1" applyFill="1" applyBorder="1" applyAlignment="1">
      <alignment horizontal="left"/>
    </xf>
    <xf numFmtId="0" fontId="8" fillId="0" borderId="34" xfId="40" applyFont="1" applyFill="1" applyBorder="1"/>
    <xf numFmtId="0" fontId="8" fillId="0" borderId="181" xfId="40" applyFont="1" applyBorder="1" applyAlignment="1">
      <alignment horizontal="center"/>
    </xf>
    <xf numFmtId="0" fontId="8" fillId="0" borderId="182" xfId="40" applyFont="1" applyBorder="1" applyAlignment="1">
      <alignment horizontal="left"/>
    </xf>
    <xf numFmtId="0" fontId="24" fillId="0" borderId="0" xfId="40" applyFont="1" applyBorder="1" applyAlignment="1">
      <alignment horizontal="center"/>
    </xf>
    <xf numFmtId="0" fontId="24" fillId="0" borderId="0" xfId="40" applyFont="1" applyBorder="1" applyAlignment="1">
      <alignment horizontal="left"/>
    </xf>
    <xf numFmtId="171" fontId="80" fillId="0" borderId="0" xfId="41" applyNumberFormat="1" applyFont="1" applyBorder="1" applyAlignment="1"/>
    <xf numFmtId="171" fontId="84" fillId="0" borderId="0" xfId="41" applyNumberFormat="1" applyFont="1" applyBorder="1" applyAlignment="1"/>
    <xf numFmtId="0" fontId="31" fillId="0" borderId="0" xfId="40" applyFont="1" applyFill="1" applyBorder="1" applyAlignment="1"/>
    <xf numFmtId="0" fontId="85" fillId="0" borderId="0" xfId="40" applyFont="1" applyFill="1" applyBorder="1" applyAlignment="1"/>
    <xf numFmtId="0" fontId="24" fillId="0" borderId="0" xfId="40" applyFont="1" applyAlignment="1">
      <alignment horizontal="center"/>
    </xf>
    <xf numFmtId="171" fontId="8" fillId="0" borderId="183" xfId="40" applyNumberFormat="1" applyFont="1" applyFill="1" applyBorder="1" applyAlignment="1">
      <alignment vertical="center"/>
    </xf>
    <xf numFmtId="0" fontId="81" fillId="0" borderId="0" xfId="40" applyFont="1" applyBorder="1" applyAlignment="1">
      <alignment vertical="center"/>
    </xf>
    <xf numFmtId="0" fontId="74" fillId="0" borderId="0" xfId="47" applyFont="1"/>
    <xf numFmtId="171" fontId="8" fillId="26" borderId="33" xfId="40" applyNumberFormat="1" applyFont="1" applyFill="1" applyBorder="1" applyAlignment="1"/>
    <xf numFmtId="171" fontId="81" fillId="0" borderId="0" xfId="40" applyNumberFormat="1" applyFont="1" applyBorder="1" applyAlignment="1">
      <alignment vertical="center"/>
    </xf>
    <xf numFmtId="0" fontId="8" fillId="0" borderId="169" xfId="40" applyFont="1" applyBorder="1" applyAlignment="1">
      <alignment horizontal="center"/>
    </xf>
    <xf numFmtId="0" fontId="8" fillId="0" borderId="169" xfId="40" applyFont="1" applyBorder="1" applyAlignment="1">
      <alignment horizontal="left"/>
    </xf>
    <xf numFmtId="0" fontId="8" fillId="0" borderId="168" xfId="40" applyFont="1" applyFill="1" applyBorder="1" applyAlignment="1"/>
    <xf numFmtId="171" fontId="8" fillId="0" borderId="169" xfId="40" applyNumberFormat="1" applyFont="1" applyFill="1" applyBorder="1" applyAlignment="1"/>
    <xf numFmtId="0" fontId="24" fillId="0" borderId="0" xfId="40" applyFont="1" applyBorder="1" applyAlignment="1"/>
    <xf numFmtId="0" fontId="8" fillId="0" borderId="169" xfId="40" applyFont="1" applyFill="1" applyBorder="1" applyAlignment="1">
      <alignment horizontal="left"/>
    </xf>
    <xf numFmtId="0" fontId="8" fillId="0" borderId="169" xfId="40" applyFont="1" applyFill="1" applyBorder="1" applyAlignment="1">
      <alignment horizontal="center"/>
    </xf>
    <xf numFmtId="0" fontId="26" fillId="0" borderId="0" xfId="40" applyFont="1" applyBorder="1" applyAlignment="1"/>
    <xf numFmtId="0" fontId="8" fillId="0" borderId="186" xfId="40" applyFont="1" applyFill="1" applyBorder="1" applyAlignment="1">
      <alignment horizontal="left"/>
    </xf>
    <xf numFmtId="0" fontId="24" fillId="0" borderId="0" xfId="40" applyFont="1" applyFill="1" applyBorder="1" applyAlignment="1">
      <alignment horizontal="center"/>
    </xf>
    <xf numFmtId="171" fontId="80" fillId="0" borderId="169" xfId="40" applyNumberFormat="1" applyFont="1" applyFill="1" applyBorder="1" applyAlignment="1"/>
    <xf numFmtId="0" fontId="24" fillId="0" borderId="0" xfId="40" applyFont="1" applyFill="1" applyBorder="1" applyAlignment="1">
      <alignment horizontal="left"/>
    </xf>
    <xf numFmtId="171" fontId="80" fillId="0" borderId="0" xfId="40" applyNumberFormat="1" applyFont="1" applyFill="1" applyBorder="1" applyAlignment="1"/>
    <xf numFmtId="0" fontId="24" fillId="0" borderId="0" xfId="40" applyFont="1" applyFill="1" applyBorder="1" applyAlignment="1"/>
    <xf numFmtId="0" fontId="31" fillId="0" borderId="0" xfId="47" applyFont="1" applyFill="1" applyBorder="1"/>
    <xf numFmtId="0" fontId="8" fillId="0" borderId="0" xfId="47" applyFont="1" applyFill="1" applyBorder="1"/>
    <xf numFmtId="0" fontId="11" fillId="0" borderId="0" xfId="40" applyFont="1" applyFill="1" applyBorder="1" applyAlignment="1"/>
    <xf numFmtId="0" fontId="9" fillId="0" borderId="0" xfId="47" applyFont="1"/>
    <xf numFmtId="0" fontId="78" fillId="0" borderId="0" xfId="47" applyFont="1" applyFill="1" applyAlignment="1">
      <alignment horizontal="center"/>
    </xf>
    <xf numFmtId="0" fontId="66" fillId="0" borderId="0" xfId="47" applyFont="1" applyFill="1"/>
    <xf numFmtId="0" fontId="8" fillId="0" borderId="0" xfId="47" applyFont="1" applyFill="1"/>
    <xf numFmtId="0" fontId="8" fillId="0" borderId="0" xfId="47" applyFont="1" applyFill="1" applyAlignment="1">
      <alignment horizontal="center"/>
    </xf>
    <xf numFmtId="0" fontId="9" fillId="0" borderId="0" xfId="47" applyFont="1" applyFill="1" applyAlignment="1">
      <alignment vertical="center"/>
    </xf>
    <xf numFmtId="0" fontId="8" fillId="0" borderId="0" xfId="47" applyFont="1" applyAlignment="1">
      <alignment vertical="center"/>
    </xf>
    <xf numFmtId="0" fontId="9" fillId="0" borderId="0" xfId="47" applyFont="1" applyFill="1"/>
    <xf numFmtId="0" fontId="8" fillId="0" borderId="190" xfId="47" applyFont="1" applyBorder="1" applyAlignment="1">
      <alignment horizontal="center" vertical="center" wrapText="1"/>
    </xf>
    <xf numFmtId="0" fontId="8" fillId="0" borderId="0" xfId="47" applyFont="1" applyFill="1" applyAlignment="1"/>
    <xf numFmtId="171" fontId="8" fillId="0" borderId="149" xfId="47" applyNumberFormat="1" applyFont="1" applyFill="1" applyBorder="1" applyAlignment="1"/>
    <xf numFmtId="171" fontId="8" fillId="0" borderId="0" xfId="47" applyNumberFormat="1" applyFont="1" applyFill="1" applyBorder="1" applyAlignment="1"/>
    <xf numFmtId="171" fontId="8" fillId="0" borderId="151" xfId="47" applyNumberFormat="1" applyFont="1" applyFill="1" applyBorder="1" applyAlignment="1"/>
    <xf numFmtId="0" fontId="66" fillId="26" borderId="0" xfId="47" applyFont="1" applyFill="1" applyAlignment="1"/>
    <xf numFmtId="0" fontId="14" fillId="0" borderId="0" xfId="47" applyFont="1" applyFill="1"/>
    <xf numFmtId="171" fontId="8" fillId="26" borderId="149" xfId="47" applyNumberFormat="1" applyFont="1" applyFill="1" applyBorder="1" applyAlignment="1"/>
    <xf numFmtId="171" fontId="8" fillId="26" borderId="0" xfId="47" applyNumberFormat="1" applyFont="1" applyFill="1" applyBorder="1" applyAlignment="1"/>
    <xf numFmtId="171" fontId="8" fillId="26" borderId="151" xfId="47" applyNumberFormat="1" applyFont="1" applyFill="1" applyBorder="1" applyAlignment="1"/>
    <xf numFmtId="0" fontId="80" fillId="0" borderId="0" xfId="47" applyFont="1"/>
    <xf numFmtId="0" fontId="66" fillId="0" borderId="0" xfId="47" applyFont="1" applyFill="1" applyAlignment="1"/>
    <xf numFmtId="0" fontId="8" fillId="0" borderId="130" xfId="47" applyFont="1" applyBorder="1"/>
    <xf numFmtId="0" fontId="8" fillId="0" borderId="133" xfId="47" applyFont="1" applyFill="1" applyBorder="1" applyAlignment="1">
      <alignment horizontal="left"/>
    </xf>
    <xf numFmtId="0" fontId="8" fillId="0" borderId="129" xfId="47" applyFont="1" applyFill="1" applyBorder="1"/>
    <xf numFmtId="171" fontId="8" fillId="0" borderId="191" xfId="36" applyNumberFormat="1" applyFont="1" applyFill="1" applyBorder="1" applyAlignment="1"/>
    <xf numFmtId="171" fontId="8" fillId="0" borderId="192" xfId="36" applyNumberFormat="1" applyFont="1" applyFill="1" applyBorder="1" applyAlignment="1"/>
    <xf numFmtId="0" fontId="80" fillId="0" borderId="0" xfId="47" applyFont="1" applyBorder="1"/>
    <xf numFmtId="0" fontId="8" fillId="0" borderId="135" xfId="47" applyFont="1" applyBorder="1"/>
    <xf numFmtId="0" fontId="8" fillId="0" borderId="138" xfId="47" applyFont="1" applyFill="1" applyBorder="1" applyAlignment="1">
      <alignment horizontal="left"/>
    </xf>
    <xf numFmtId="0" fontId="8" fillId="0" borderId="157" xfId="47" applyFont="1" applyFill="1" applyBorder="1"/>
    <xf numFmtId="0" fontId="8" fillId="0" borderId="140" xfId="47" applyFont="1" applyBorder="1"/>
    <xf numFmtId="0" fontId="8" fillId="0" borderId="143" xfId="47" applyFont="1" applyFill="1" applyBorder="1" applyAlignment="1">
      <alignment horizontal="left"/>
    </xf>
    <xf numFmtId="0" fontId="8" fillId="0" borderId="0" xfId="47" applyFont="1" applyAlignment="1">
      <alignment horizontal="center"/>
    </xf>
    <xf numFmtId="0" fontId="8" fillId="26" borderId="0" xfId="47" applyFont="1" applyFill="1" applyAlignment="1"/>
    <xf numFmtId="0" fontId="80" fillId="0" borderId="0" xfId="47" applyFont="1" applyAlignment="1">
      <alignment horizontal="center"/>
    </xf>
    <xf numFmtId="0" fontId="8" fillId="0" borderId="0" xfId="47" applyFont="1" applyAlignment="1">
      <alignment horizontal="right"/>
    </xf>
    <xf numFmtId="0" fontId="8" fillId="0" borderId="133" xfId="47" applyFont="1" applyBorder="1" applyAlignment="1">
      <alignment horizontal="left"/>
    </xf>
    <xf numFmtId="171" fontId="8" fillId="0" borderId="0" xfId="47" applyNumberFormat="1" applyFont="1" applyAlignment="1">
      <alignment horizontal="center"/>
    </xf>
    <xf numFmtId="0" fontId="8" fillId="0" borderId="138" xfId="47" applyFont="1" applyBorder="1" applyAlignment="1">
      <alignment horizontal="left"/>
    </xf>
    <xf numFmtId="0" fontId="8" fillId="0" borderId="138" xfId="47" applyFont="1" applyBorder="1"/>
    <xf numFmtId="0" fontId="8" fillId="0" borderId="194" xfId="47" applyFont="1" applyBorder="1"/>
    <xf numFmtId="0" fontId="8" fillId="0" borderId="195" xfId="47" applyFont="1" applyBorder="1"/>
    <xf numFmtId="0" fontId="8" fillId="0" borderId="196" xfId="47" applyFont="1" applyBorder="1"/>
    <xf numFmtId="0" fontId="24" fillId="0" borderId="0" xfId="47" applyFont="1"/>
    <xf numFmtId="0" fontId="0" fillId="11" borderId="0" xfId="0" applyFill="1" applyAlignment="1">
      <alignment horizontal="left" wrapText="1"/>
    </xf>
    <xf numFmtId="0" fontId="9" fillId="0" borderId="0" xfId="1" applyFont="1" applyBorder="1" applyAlignment="1">
      <alignment horizontal="center" vertical="center" textRotation="90"/>
    </xf>
    <xf numFmtId="0" fontId="9" fillId="0" borderId="35" xfId="1" applyFont="1" applyBorder="1" applyAlignment="1">
      <alignment horizontal="center" vertical="center" textRotation="90"/>
    </xf>
    <xf numFmtId="0" fontId="86" fillId="0" borderId="0" xfId="11" applyFont="1"/>
    <xf numFmtId="0" fontId="87" fillId="0" borderId="0" xfId="11" applyFont="1"/>
    <xf numFmtId="3" fontId="87" fillId="0" borderId="0" xfId="11" applyNumberFormat="1" applyFont="1"/>
    <xf numFmtId="0" fontId="70" fillId="0" borderId="0" xfId="11" applyFont="1"/>
    <xf numFmtId="0" fontId="88" fillId="0" borderId="0" xfId="11" applyFont="1"/>
    <xf numFmtId="3" fontId="88" fillId="0" borderId="0" xfId="11" applyNumberFormat="1" applyFont="1"/>
    <xf numFmtId="0" fontId="12" fillId="0" borderId="0" xfId="11"/>
    <xf numFmtId="0" fontId="89" fillId="0" borderId="0" xfId="11" applyFont="1"/>
    <xf numFmtId="0" fontId="90" fillId="0" borderId="0" xfId="11" applyFont="1"/>
    <xf numFmtId="3" fontId="90" fillId="0" borderId="0" xfId="11" applyNumberFormat="1" applyFont="1"/>
    <xf numFmtId="0" fontId="65" fillId="0" borderId="0" xfId="11" applyFont="1"/>
    <xf numFmtId="10" fontId="90" fillId="0" borderId="0" xfId="11" applyNumberFormat="1" applyFont="1"/>
    <xf numFmtId="0" fontId="61" fillId="0" borderId="0" xfId="11" applyFont="1"/>
    <xf numFmtId="3" fontId="61" fillId="0" borderId="0" xfId="11" applyNumberFormat="1" applyFont="1"/>
    <xf numFmtId="10" fontId="61" fillId="0" borderId="0" xfId="11" applyNumberFormat="1" applyFont="1"/>
    <xf numFmtId="0" fontId="0" fillId="11" borderId="0" xfId="0" applyFill="1" applyAlignment="1">
      <alignment horizontal="left" wrapText="1"/>
    </xf>
    <xf numFmtId="0" fontId="9" fillId="3" borderId="0" xfId="1" applyFont="1" applyFill="1" applyBorder="1" applyAlignment="1">
      <alignment horizontal="center" vertical="center" textRotation="90"/>
    </xf>
    <xf numFmtId="0" fontId="44" fillId="18" borderId="0" xfId="1" applyFont="1" applyFill="1" applyBorder="1" applyAlignment="1">
      <alignment horizontal="center"/>
    </xf>
    <xf numFmtId="3" fontId="9" fillId="0" borderId="49" xfId="1" applyNumberFormat="1" applyFont="1" applyBorder="1" applyAlignment="1">
      <alignment horizontal="center"/>
    </xf>
    <xf numFmtId="3" fontId="46" fillId="0" borderId="0" xfId="1" applyNumberFormat="1" applyFont="1" applyBorder="1" applyAlignment="1">
      <alignment horizontal="center" wrapText="1"/>
    </xf>
    <xf numFmtId="0" fontId="9" fillId="2" borderId="0" xfId="1" applyFont="1" applyFill="1" applyBorder="1" applyAlignment="1">
      <alignment horizontal="center" vertical="center" textRotation="90"/>
    </xf>
    <xf numFmtId="0" fontId="9" fillId="16" borderId="0" xfId="1" applyFont="1" applyFill="1" applyBorder="1" applyAlignment="1">
      <alignment horizontal="center" vertical="center" textRotation="90"/>
    </xf>
    <xf numFmtId="16" fontId="52" fillId="0" borderId="0" xfId="1" quotePrefix="1" applyNumberFormat="1" applyFont="1" applyFill="1" applyBorder="1" applyAlignment="1">
      <alignment horizontal="center" vertical="center" textRotation="90"/>
    </xf>
    <xf numFmtId="0" fontId="52" fillId="0" borderId="0" xfId="1" quotePrefix="1" applyFont="1" applyFill="1" applyBorder="1" applyAlignment="1">
      <alignment horizontal="center" vertical="center" textRotation="90"/>
    </xf>
    <xf numFmtId="0" fontId="9" fillId="4" borderId="0" xfId="1" applyFont="1" applyFill="1" applyBorder="1" applyAlignment="1">
      <alignment horizontal="center" vertical="center" textRotation="90"/>
    </xf>
    <xf numFmtId="0" fontId="52" fillId="4" borderId="0" xfId="1" quotePrefix="1" applyFont="1" applyFill="1" applyBorder="1" applyAlignment="1">
      <alignment horizontal="center" vertical="center" textRotation="90"/>
    </xf>
    <xf numFmtId="0" fontId="53" fillId="0" borderId="0" xfId="1" applyFont="1" applyFill="1" applyBorder="1" applyAlignment="1">
      <alignment horizontal="center" vertical="center" textRotation="90" wrapText="1"/>
    </xf>
    <xf numFmtId="0" fontId="60" fillId="0" borderId="0" xfId="1" applyFont="1" applyFill="1" applyBorder="1" applyAlignment="1">
      <alignment horizontal="center" vertical="center" textRotation="90" wrapText="1"/>
    </xf>
    <xf numFmtId="1" fontId="63" fillId="22" borderId="91" xfId="34" applyNumberFormat="1" applyFont="1" applyFill="1" applyBorder="1" applyAlignment="1">
      <alignment horizontal="center" vertical="center"/>
    </xf>
    <xf numFmtId="1" fontId="63" fillId="22" borderId="93" xfId="34" applyNumberFormat="1" applyFont="1" applyFill="1" applyBorder="1" applyAlignment="1">
      <alignment horizontal="center" vertical="center"/>
    </xf>
    <xf numFmtId="1" fontId="63" fillId="22" borderId="98" xfId="34" applyNumberFormat="1" applyFont="1" applyFill="1" applyBorder="1" applyAlignment="1">
      <alignment horizontal="center" vertical="center" wrapText="1"/>
    </xf>
    <xf numFmtId="1" fontId="63" fillId="22" borderId="101" xfId="34" applyNumberFormat="1" applyFont="1" applyFill="1" applyBorder="1" applyAlignment="1">
      <alignment horizontal="center" vertical="center" wrapText="1"/>
    </xf>
    <xf numFmtId="1" fontId="63" fillId="22" borderId="91" xfId="34" applyNumberFormat="1" applyFont="1" applyFill="1" applyBorder="1" applyAlignment="1">
      <alignment horizontal="center" vertical="center" wrapText="1"/>
    </xf>
    <xf numFmtId="1" fontId="63" fillId="22" borderId="92" xfId="34" applyNumberFormat="1" applyFont="1" applyFill="1" applyBorder="1" applyAlignment="1">
      <alignment horizontal="center" vertical="center" wrapText="1"/>
    </xf>
    <xf numFmtId="1" fontId="63" fillId="22" borderId="93" xfId="34" applyNumberFormat="1" applyFont="1" applyFill="1" applyBorder="1" applyAlignment="1">
      <alignment horizontal="center" vertical="center" wrapText="1"/>
    </xf>
    <xf numFmtId="1" fontId="63" fillId="22" borderId="92" xfId="34" applyNumberFormat="1" applyFont="1" applyFill="1" applyBorder="1" applyAlignment="1">
      <alignment horizontal="center" vertical="center"/>
    </xf>
    <xf numFmtId="1" fontId="63" fillId="22" borderId="94" xfId="34" applyNumberFormat="1" applyFont="1" applyFill="1" applyBorder="1" applyAlignment="1">
      <alignment horizontal="center" vertical="center"/>
    </xf>
    <xf numFmtId="1" fontId="63" fillId="22" borderId="95" xfId="34" applyNumberFormat="1" applyFont="1" applyFill="1" applyBorder="1" applyAlignment="1">
      <alignment horizontal="center" vertical="center"/>
    </xf>
    <xf numFmtId="1" fontId="63" fillId="22" borderId="96" xfId="34" applyNumberFormat="1" applyFont="1" applyFill="1" applyBorder="1" applyAlignment="1">
      <alignment horizontal="center" vertical="center"/>
    </xf>
    <xf numFmtId="1" fontId="63" fillId="23" borderId="97" xfId="34" applyNumberFormat="1" applyFont="1" applyFill="1" applyBorder="1" applyAlignment="1">
      <alignment horizontal="center" vertical="center" wrapText="1"/>
    </xf>
    <xf numFmtId="1" fontId="63" fillId="22" borderId="91" xfId="34" applyNumberFormat="1" applyFont="1" applyFill="1" applyBorder="1" applyAlignment="1">
      <alignment horizontal="center"/>
    </xf>
    <xf numFmtId="1" fontId="63" fillId="22" borderId="92" xfId="34" applyNumberFormat="1" applyFont="1" applyFill="1" applyBorder="1" applyAlignment="1">
      <alignment horizontal="center"/>
    </xf>
    <xf numFmtId="1" fontId="63" fillId="22" borderId="93" xfId="34" applyNumberFormat="1" applyFont="1" applyFill="1" applyBorder="1" applyAlignment="1">
      <alignment horizontal="center"/>
    </xf>
    <xf numFmtId="3" fontId="63" fillId="21" borderId="90" xfId="33" applyNumberFormat="1" applyFont="1" applyFill="1" applyBorder="1" applyAlignment="1">
      <alignment horizontal="center"/>
    </xf>
    <xf numFmtId="3" fontId="63" fillId="21" borderId="89" xfId="33" applyNumberFormat="1" applyFont="1" applyFill="1" applyBorder="1" applyAlignment="1">
      <alignment horizontal="center"/>
    </xf>
    <xf numFmtId="3" fontId="63" fillId="21" borderId="88" xfId="33" applyNumberFormat="1" applyFont="1" applyFill="1" applyBorder="1" applyAlignment="1">
      <alignment horizontal="center"/>
    </xf>
    <xf numFmtId="0" fontId="62" fillId="20" borderId="50" xfId="33" applyNumberFormat="1" applyFont="1" applyFill="1" applyBorder="1" applyAlignment="1">
      <alignment horizontal="left" vertical="center"/>
    </xf>
    <xf numFmtId="0" fontId="62" fillId="20" borderId="52" xfId="33" applyNumberFormat="1" applyFont="1" applyFill="1" applyBorder="1" applyAlignment="1">
      <alignment horizontal="left" vertical="center"/>
    </xf>
    <xf numFmtId="0" fontId="62" fillId="20" borderId="51" xfId="33" applyNumberFormat="1" applyFont="1" applyFill="1" applyBorder="1" applyAlignment="1">
      <alignment horizontal="left" vertical="center"/>
    </xf>
    <xf numFmtId="0" fontId="81" fillId="0" borderId="0" xfId="35" applyFont="1" applyAlignment="1">
      <alignment horizontal="center"/>
    </xf>
    <xf numFmtId="0" fontId="80" fillId="0" borderId="116" xfId="35" applyFont="1" applyBorder="1" applyAlignment="1">
      <alignment horizontal="center" vertical="center" wrapText="1"/>
    </xf>
    <xf numFmtId="0" fontId="80" fillId="0" borderId="117" xfId="35" applyFont="1" applyBorder="1"/>
    <xf numFmtId="0" fontId="80" fillId="0" borderId="118" xfId="35" applyFont="1" applyBorder="1"/>
    <xf numFmtId="0" fontId="80" fillId="0" borderId="119" xfId="35" applyFont="1" applyBorder="1" applyAlignment="1">
      <alignment horizontal="center" vertical="center" wrapText="1"/>
    </xf>
    <xf numFmtId="0" fontId="80" fillId="0" borderId="123" xfId="35" applyFont="1" applyBorder="1" applyAlignment="1">
      <alignment horizontal="center" vertical="center" wrapText="1"/>
    </xf>
    <xf numFmtId="0" fontId="80" fillId="0" borderId="120" xfId="35" applyFont="1" applyBorder="1" applyAlignment="1">
      <alignment horizontal="center" vertical="center"/>
    </xf>
    <xf numFmtId="0" fontId="80" fillId="0" borderId="121" xfId="35" applyFont="1" applyBorder="1"/>
    <xf numFmtId="0" fontId="80" fillId="0" borderId="121" xfId="35" applyFont="1" applyBorder="1" applyAlignment="1">
      <alignment horizontal="center" vertical="center"/>
    </xf>
    <xf numFmtId="0" fontId="80" fillId="0" borderId="122" xfId="35" applyFont="1" applyBorder="1" applyAlignment="1">
      <alignment horizontal="center" vertical="center"/>
    </xf>
    <xf numFmtId="0" fontId="80" fillId="0" borderId="127" xfId="35" applyFont="1" applyBorder="1" applyAlignment="1">
      <alignment horizontal="center" vertical="center"/>
    </xf>
    <xf numFmtId="0" fontId="80" fillId="0" borderId="144" xfId="35" applyFont="1" applyBorder="1" applyAlignment="1">
      <alignment horizontal="center" vertical="center" wrapText="1"/>
    </xf>
    <xf numFmtId="0" fontId="80" fillId="0" borderId="144" xfId="35" applyFont="1" applyBorder="1"/>
    <xf numFmtId="0" fontId="80" fillId="0" borderId="145" xfId="35" applyFont="1" applyBorder="1" applyAlignment="1">
      <alignment horizontal="center" vertical="center"/>
    </xf>
    <xf numFmtId="0" fontId="80" fillId="0" borderId="146" xfId="35" applyFont="1" applyBorder="1"/>
    <xf numFmtId="0" fontId="80" fillId="0" borderId="146" xfId="35" applyFont="1" applyBorder="1" applyAlignment="1">
      <alignment horizontal="center" vertical="center"/>
    </xf>
    <xf numFmtId="0" fontId="80" fillId="0" borderId="147" xfId="35" applyFont="1" applyBorder="1" applyAlignment="1">
      <alignment horizontal="center" vertical="center"/>
    </xf>
    <xf numFmtId="0" fontId="80" fillId="0" borderId="148" xfId="35" applyFont="1" applyBorder="1" applyAlignment="1">
      <alignment horizontal="center" vertical="center"/>
    </xf>
    <xf numFmtId="0" fontId="81" fillId="0" borderId="0" xfId="37" applyFont="1" applyFill="1" applyAlignment="1">
      <alignment horizontal="center"/>
    </xf>
    <xf numFmtId="0" fontId="80" fillId="0" borderId="116" xfId="37" applyFont="1" applyFill="1" applyBorder="1" applyAlignment="1">
      <alignment horizontal="center" vertical="center" wrapText="1"/>
    </xf>
    <xf numFmtId="0" fontId="80" fillId="0" borderId="117" xfId="37" applyFont="1" applyFill="1" applyBorder="1" applyAlignment="1">
      <alignment horizontal="center" vertical="center" wrapText="1"/>
    </xf>
    <xf numFmtId="0" fontId="80" fillId="0" borderId="118" xfId="37" applyFont="1" applyFill="1" applyBorder="1" applyAlignment="1">
      <alignment horizontal="center" vertical="center" wrapText="1"/>
    </xf>
    <xf numFmtId="0" fontId="80" fillId="0" borderId="161" xfId="37" applyFont="1" applyBorder="1" applyAlignment="1">
      <alignment horizontal="center" vertical="center" wrapText="1"/>
    </xf>
    <xf numFmtId="0" fontId="80" fillId="0" borderId="162" xfId="37" applyFont="1" applyBorder="1" applyAlignment="1">
      <alignment horizontal="center" vertical="center" wrapText="1"/>
    </xf>
    <xf numFmtId="0" fontId="80" fillId="0" borderId="163" xfId="37" applyFont="1" applyBorder="1" applyAlignment="1">
      <alignment horizontal="center" vertical="center" wrapText="1"/>
    </xf>
    <xf numFmtId="0" fontId="80" fillId="0" borderId="164" xfId="37" applyFont="1" applyBorder="1" applyAlignment="1">
      <alignment horizontal="center" vertical="center" wrapText="1"/>
    </xf>
    <xf numFmtId="0" fontId="80" fillId="0" borderId="148" xfId="37" applyFont="1" applyBorder="1" applyAlignment="1">
      <alignment horizontal="center" vertical="center" wrapText="1"/>
    </xf>
    <xf numFmtId="0" fontId="80" fillId="0" borderId="122" xfId="37" applyFont="1" applyBorder="1" applyAlignment="1">
      <alignment horizontal="center" vertical="center" wrapText="1"/>
    </xf>
    <xf numFmtId="0" fontId="80" fillId="0" borderId="127" xfId="37" applyFont="1" applyBorder="1" applyAlignment="1">
      <alignment horizontal="center" vertical="center" wrapText="1"/>
    </xf>
    <xf numFmtId="0" fontId="8" fillId="0" borderId="145" xfId="37" applyFont="1" applyBorder="1" applyAlignment="1">
      <alignment horizontal="center" vertical="center" wrapText="1"/>
    </xf>
    <xf numFmtId="0" fontId="8" fillId="0" borderId="147" xfId="37" applyFont="1" applyBorder="1" applyAlignment="1">
      <alignment horizontal="center" vertical="center" wrapText="1"/>
    </xf>
    <xf numFmtId="0" fontId="80" fillId="0" borderId="144" xfId="40" applyFont="1" applyBorder="1" applyAlignment="1">
      <alignment horizontal="center" vertical="center"/>
    </xf>
    <xf numFmtId="0" fontId="80" fillId="0" borderId="96" xfId="40" applyFont="1" applyBorder="1" applyAlignment="1">
      <alignment horizontal="center" vertical="center"/>
    </xf>
    <xf numFmtId="0" fontId="80" fillId="0" borderId="177" xfId="40" applyFont="1" applyBorder="1" applyAlignment="1">
      <alignment horizontal="center" vertical="center"/>
    </xf>
    <xf numFmtId="0" fontId="8" fillId="26" borderId="149" xfId="40" applyFont="1" applyFill="1" applyBorder="1" applyAlignment="1">
      <alignment horizontal="left"/>
    </xf>
    <xf numFmtId="0" fontId="8" fillId="26" borderId="0" xfId="40" applyFont="1" applyFill="1" applyBorder="1" applyAlignment="1">
      <alignment horizontal="left"/>
    </xf>
    <xf numFmtId="0" fontId="80" fillId="0" borderId="183" xfId="40" applyFont="1" applyFill="1" applyBorder="1" applyAlignment="1">
      <alignment horizontal="center"/>
    </xf>
    <xf numFmtId="0" fontId="81" fillId="0" borderId="0" xfId="40" applyFont="1" applyFill="1" applyAlignment="1">
      <alignment horizontal="center"/>
    </xf>
    <xf numFmtId="0" fontId="31" fillId="0" borderId="0" xfId="40" applyFont="1" applyFill="1" applyBorder="1" applyAlignment="1">
      <alignment horizontal="center"/>
    </xf>
    <xf numFmtId="0" fontId="80" fillId="0" borderId="161" xfId="40" applyFont="1" applyBorder="1" applyAlignment="1">
      <alignment horizontal="center" vertical="center" wrapText="1"/>
    </xf>
    <xf numFmtId="0" fontId="80" fillId="0" borderId="149" xfId="40" applyFont="1" applyBorder="1" applyAlignment="1">
      <alignment horizontal="center" vertical="center" wrapText="1"/>
    </xf>
    <xf numFmtId="0" fontId="80" fillId="0" borderId="162" xfId="40" applyFont="1" applyBorder="1" applyAlignment="1">
      <alignment horizontal="center" vertical="center" wrapText="1"/>
    </xf>
    <xf numFmtId="0" fontId="80" fillId="0" borderId="151" xfId="40" applyFont="1" applyBorder="1" applyAlignment="1">
      <alignment horizontal="center" vertical="center" wrapText="1"/>
    </xf>
    <xf numFmtId="0" fontId="80" fillId="0" borderId="144" xfId="40" applyFont="1" applyBorder="1" applyAlignment="1">
      <alignment horizontal="center" vertical="center" wrapText="1"/>
    </xf>
    <xf numFmtId="171" fontId="80" fillId="0" borderId="183" xfId="41" applyNumberFormat="1" applyFont="1" applyBorder="1" applyAlignment="1">
      <alignment horizontal="center" vertical="center"/>
    </xf>
    <xf numFmtId="171" fontId="8" fillId="0" borderId="183" xfId="41" applyNumberFormat="1" applyFont="1" applyBorder="1" applyAlignment="1">
      <alignment horizontal="center" vertical="center" wrapText="1"/>
    </xf>
    <xf numFmtId="0" fontId="80" fillId="0" borderId="119" xfId="40" applyFont="1" applyBorder="1" applyAlignment="1">
      <alignment horizontal="center" vertical="center" wrapText="1"/>
    </xf>
    <xf numFmtId="0" fontId="80" fillId="0" borderId="123" xfId="40" applyFont="1" applyBorder="1" applyAlignment="1">
      <alignment horizontal="center" vertical="center" wrapText="1"/>
    </xf>
    <xf numFmtId="0" fontId="8" fillId="26" borderId="100" xfId="40" applyFont="1" applyFill="1" applyBorder="1" applyAlignment="1">
      <alignment horizontal="left"/>
    </xf>
    <xf numFmtId="0" fontId="8" fillId="26" borderId="108" xfId="40" applyFont="1" applyFill="1" applyBorder="1" applyAlignment="1">
      <alignment horizontal="left"/>
    </xf>
    <xf numFmtId="0" fontId="24" fillId="0" borderId="187" xfId="40" applyFont="1" applyFill="1" applyBorder="1" applyAlignment="1">
      <alignment horizontal="center"/>
    </xf>
    <xf numFmtId="0" fontId="24" fillId="0" borderId="174" xfId="40" applyFont="1" applyFill="1" applyBorder="1" applyAlignment="1">
      <alignment horizontal="center"/>
    </xf>
    <xf numFmtId="0" fontId="80" fillId="0" borderId="184" xfId="40" applyFont="1" applyBorder="1" applyAlignment="1">
      <alignment horizontal="center" vertical="center" wrapText="1"/>
    </xf>
    <xf numFmtId="0" fontId="80" fillId="0" borderId="185" xfId="40" applyFont="1" applyBorder="1" applyAlignment="1">
      <alignment horizontal="center" vertical="center" wrapText="1"/>
    </xf>
    <xf numFmtId="0" fontId="81" fillId="0" borderId="0" xfId="47" applyFont="1" applyFill="1" applyAlignment="1">
      <alignment horizontal="center"/>
    </xf>
    <xf numFmtId="0" fontId="80" fillId="0" borderId="148" xfId="47" applyFont="1" applyBorder="1" applyAlignment="1">
      <alignment horizontal="center" vertical="center" wrapText="1"/>
    </xf>
    <xf numFmtId="0" fontId="80" fillId="0" borderId="122" xfId="47" applyFont="1" applyBorder="1" applyAlignment="1">
      <alignment horizontal="center" vertical="center" wrapText="1"/>
    </xf>
    <xf numFmtId="0" fontId="80" fillId="0" borderId="189" xfId="47" applyFont="1" applyBorder="1" applyAlignment="1">
      <alignment horizontal="center" vertical="center" wrapText="1"/>
    </xf>
    <xf numFmtId="0" fontId="80" fillId="0" borderId="161" xfId="47" applyFont="1" applyBorder="1" applyAlignment="1">
      <alignment horizontal="center" vertical="center" wrapText="1"/>
    </xf>
    <xf numFmtId="0" fontId="80" fillId="0" borderId="188" xfId="47" applyFont="1" applyBorder="1"/>
    <xf numFmtId="0" fontId="80" fillId="0" borderId="144" xfId="47" applyFont="1" applyBorder="1" applyAlignment="1">
      <alignment horizontal="center" vertical="center" wrapText="1"/>
    </xf>
    <xf numFmtId="0" fontId="80" fillId="0" borderId="144" xfId="47" applyFont="1" applyBorder="1"/>
    <xf numFmtId="0" fontId="80" fillId="0" borderId="144" xfId="47" applyFont="1" applyBorder="1" applyAlignment="1">
      <alignment horizontal="center" vertical="center"/>
    </xf>
    <xf numFmtId="0" fontId="80" fillId="0" borderId="188" xfId="47" applyFont="1" applyBorder="1" applyAlignment="1">
      <alignment horizontal="center" vertical="center" wrapText="1"/>
    </xf>
    <xf numFmtId="0" fontId="80" fillId="0" borderId="162" xfId="47" applyFont="1" applyBorder="1" applyAlignment="1">
      <alignment horizontal="center" vertical="center" wrapText="1"/>
    </xf>
    <xf numFmtId="0" fontId="80" fillId="0" borderId="116" xfId="47" applyFont="1" applyBorder="1" applyAlignment="1">
      <alignment horizontal="center" vertical="center"/>
    </xf>
    <xf numFmtId="0" fontId="80" fillId="0" borderId="117" xfId="47" applyFont="1" applyBorder="1"/>
    <xf numFmtId="0" fontId="80" fillId="0" borderId="118" xfId="47" applyFont="1" applyBorder="1" applyAlignment="1">
      <alignment horizontal="center" vertical="center"/>
    </xf>
    <xf numFmtId="0" fontId="80" fillId="0" borderId="117" xfId="47" applyFont="1" applyBorder="1" applyAlignment="1">
      <alignment horizontal="center" vertical="center"/>
    </xf>
    <xf numFmtId="0" fontId="80" fillId="0" borderId="148" xfId="47" applyFont="1" applyBorder="1" applyAlignment="1">
      <alignment horizontal="center" vertical="center"/>
    </xf>
    <xf numFmtId="0" fontId="80" fillId="0" borderId="193" xfId="47" applyFont="1" applyBorder="1" applyAlignment="1">
      <alignment horizontal="center" vertical="center"/>
    </xf>
    <xf numFmtId="3" fontId="9" fillId="4" borderId="0" xfId="5" applyNumberFormat="1" applyFont="1" applyFill="1" applyAlignment="1">
      <alignment horizontal="center"/>
    </xf>
    <xf numFmtId="3" fontId="9" fillId="2" borderId="0" xfId="5" applyNumberFormat="1" applyFont="1" applyFill="1" applyAlignment="1">
      <alignment horizontal="center"/>
    </xf>
    <xf numFmtId="3" fontId="9" fillId="3" borderId="0" xfId="5" applyNumberFormat="1" applyFont="1" applyFill="1" applyAlignment="1">
      <alignment horizontal="center"/>
    </xf>
    <xf numFmtId="3" fontId="9" fillId="16" borderId="0" xfId="5" applyNumberFormat="1" applyFont="1" applyFill="1" applyAlignment="1">
      <alignment horizontal="center"/>
    </xf>
    <xf numFmtId="10" fontId="14" fillId="0" borderId="0" xfId="10" applyNumberFormat="1" applyFont="1" applyBorder="1" applyAlignment="1">
      <alignment horizontal="center"/>
    </xf>
    <xf numFmtId="0" fontId="14" fillId="0" borderId="0" xfId="1" applyFont="1" applyBorder="1" applyAlignment="1">
      <alignment horizontal="left" wrapText="1"/>
    </xf>
    <xf numFmtId="0" fontId="32" fillId="13" borderId="0" xfId="1" applyFont="1" applyFill="1" applyBorder="1" applyAlignment="1">
      <alignment horizontal="center"/>
    </xf>
    <xf numFmtId="0" fontId="14" fillId="0" borderId="0" xfId="1" applyFont="1" applyAlignment="1">
      <alignment horizontal="left" wrapText="1"/>
    </xf>
    <xf numFmtId="0" fontId="9" fillId="0" borderId="32" xfId="1" applyFont="1" applyBorder="1" applyAlignment="1">
      <alignment horizontal="center" vertical="center" textRotation="90"/>
    </xf>
    <xf numFmtId="0" fontId="9" fillId="0" borderId="0" xfId="1" applyFont="1" applyBorder="1" applyAlignment="1">
      <alignment horizontal="center" vertical="center" textRotation="90"/>
    </xf>
    <xf numFmtId="0" fontId="9" fillId="0" borderId="35" xfId="1" applyFont="1" applyBorder="1" applyAlignment="1">
      <alignment horizontal="center" vertical="center" textRotation="90"/>
    </xf>
    <xf numFmtId="0" fontId="9" fillId="0" borderId="32" xfId="1" applyFont="1" applyBorder="1" applyAlignment="1">
      <alignment horizontal="center" vertical="center" textRotation="90" wrapText="1"/>
    </xf>
    <xf numFmtId="0" fontId="9" fillId="0" borderId="0" xfId="1" applyFont="1" applyBorder="1" applyAlignment="1">
      <alignment horizontal="center" vertical="center" textRotation="90" wrapText="1"/>
    </xf>
    <xf numFmtId="0" fontId="9" fillId="0" borderId="35" xfId="1" applyFont="1" applyBorder="1" applyAlignment="1">
      <alignment horizontal="center" vertical="center" textRotation="90" wrapText="1"/>
    </xf>
  </cellXfs>
  <cellStyles count="48">
    <cellStyle name="Euro" xfId="24"/>
    <cellStyle name="Hipervínculo_normales y upn" xfId="3"/>
    <cellStyle name="Incorrecto" xfId="29" builtinId="27"/>
    <cellStyle name="Millares 2" xfId="36"/>
    <cellStyle name="Millares 2 2" xfId="41"/>
    <cellStyle name="Millares 2 3" xfId="42"/>
    <cellStyle name="Millares 2 3 2" xfId="38"/>
    <cellStyle name="Millares 3" xfId="43"/>
    <cellStyle name="Millares 4" xfId="44"/>
    <cellStyle name="Millares 5" xfId="45"/>
    <cellStyle name="Normal" xfId="0" builtinId="0"/>
    <cellStyle name="Normal 10" xfId="21"/>
    <cellStyle name="Normal 11" xfId="22"/>
    <cellStyle name="Normal 12" xfId="25"/>
    <cellStyle name="Normal 13" xfId="27"/>
    <cellStyle name="Normal 14" xfId="34"/>
    <cellStyle name="Normal 2" xfId="1"/>
    <cellStyle name="Normal 2 2" xfId="11"/>
    <cellStyle name="Normal 2 2 2" xfId="40"/>
    <cellStyle name="Normal 2 3" xfId="35"/>
    <cellStyle name="Normal 2 4" xfId="46"/>
    <cellStyle name="Normal 3" xfId="2"/>
    <cellStyle name="Normal 3 2" xfId="30"/>
    <cellStyle name="Normal 3 2 2" xfId="37"/>
    <cellStyle name="Normal 4" xfId="8"/>
    <cellStyle name="Normal 4 2" xfId="31"/>
    <cellStyle name="Normal 5" xfId="12"/>
    <cellStyle name="Normal 5 2" xfId="28"/>
    <cellStyle name="Normal 5 3" xfId="32"/>
    <cellStyle name="Normal 6" xfId="14"/>
    <cellStyle name="Normal 6 2" xfId="39"/>
    <cellStyle name="Normal 6 3" xfId="47"/>
    <cellStyle name="Normal 7" xfId="13"/>
    <cellStyle name="Normal 8" xfId="17"/>
    <cellStyle name="Normal 9" xfId="19"/>
    <cellStyle name="Normal_MATRICULA_POR_EDAD_05_06" xfId="4"/>
    <cellStyle name="Normal_MATRICULA_POR_EDAD_05_06 2" xfId="5"/>
    <cellStyle name="Normal_MATRICULA_POR_EDAD_05_06 2 2" xfId="23"/>
    <cellStyle name="Normal_normales y upn" xfId="33"/>
    <cellStyle name="Porcentaje" xfId="26" builtinId="5"/>
    <cellStyle name="Porcentaje 2" xfId="7"/>
    <cellStyle name="Porcentaje 3" xfId="9"/>
    <cellStyle name="Porcentaje 4" xfId="10"/>
    <cellStyle name="Porcentaje 5" xfId="15"/>
    <cellStyle name="Porcentaje 6" xfId="16"/>
    <cellStyle name="Porcentaje 7" xfId="20"/>
    <cellStyle name="Porcentual 2" xfId="6"/>
    <cellStyle name="Porcentual 2 2" xfId="18"/>
  </cellStyles>
  <dxfs count="102">
    <dxf>
      <alignment wrapText="1" readingOrder="0"/>
    </dxf>
    <dxf>
      <font>
        <sz val="10"/>
      </font>
    </dxf>
    <dxf>
      <numFmt numFmtId="3" formatCode="#,##0"/>
    </dxf>
    <dxf>
      <numFmt numFmtId="3" formatCode="#,##0"/>
    </dxf>
    <dxf>
      <font>
        <sz val="8"/>
      </font>
    </dxf>
    <dxf>
      <alignment wrapText="1" readingOrder="0"/>
    </dxf>
    <dxf>
      <font>
        <sz val="10"/>
      </font>
    </dxf>
    <dxf>
      <numFmt numFmtId="3" formatCode="#,##0"/>
    </dxf>
    <dxf>
      <font>
        <sz val="8"/>
      </font>
    </dxf>
    <dxf>
      <numFmt numFmtId="3" formatCode="#,##0"/>
    </dxf>
    <dxf>
      <alignment wrapText="1" readingOrder="0"/>
    </dxf>
    <dxf>
      <font>
        <sz val="10"/>
      </font>
    </dxf>
    <dxf>
      <numFmt numFmtId="3" formatCode="#,##0"/>
    </dxf>
    <dxf>
      <font>
        <sz val="10"/>
      </font>
    </dxf>
    <dxf>
      <alignment wrapText="1" readingOrder="0"/>
    </dxf>
    <dxf>
      <alignment wrapText="1" readingOrder="0"/>
    </dxf>
    <dxf>
      <numFmt numFmtId="3" formatCode="#,##0"/>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border outline="0">
        <top style="thin">
          <color theme="1"/>
        </top>
      </border>
    </dxf>
    <dxf>
      <font>
        <strike val="0"/>
        <outline val="0"/>
        <shadow val="0"/>
        <u val="none"/>
        <vertAlign val="baseline"/>
        <sz val="10"/>
        <name val="Calibri"/>
        <scheme val="minor"/>
      </font>
    </dxf>
    <dxf>
      <font>
        <b/>
        <i val="0"/>
        <strike val="0"/>
        <condense val="0"/>
        <extend val="0"/>
        <outline val="0"/>
        <shadow val="0"/>
        <u val="none"/>
        <vertAlign val="baseline"/>
        <sz val="10"/>
        <color theme="0"/>
        <name val="Calibri"/>
        <scheme val="minor"/>
      </font>
      <fill>
        <patternFill patternType="solid">
          <fgColor theme="1"/>
          <bgColor theme="1"/>
        </patternFill>
      </fill>
    </dxf>
    <dxf>
      <font>
        <sz val="10"/>
      </font>
    </dxf>
    <dxf>
      <alignment wrapText="1" readingOrder="0"/>
    </dxf>
    <dxf>
      <alignment wrapText="1" readingOrder="0"/>
    </dxf>
    <dxf>
      <font>
        <sz val="10"/>
      </font>
    </dxf>
    <dxf>
      <font>
        <sz val="10"/>
      </font>
    </dxf>
    <dxf>
      <numFmt numFmtId="3" formatCode="#,##0"/>
    </dxf>
    <dxf>
      <numFmt numFmtId="3" formatCode="#,##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S%20XLS/Compendio%20Educaci&#243;n%20B&#225;sica.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Compendio%20de%20Educaci&#243;n%20Superior%202018-2019.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Mis%20archivos/PROYECCIONES/Atenci&#243;n%20Preescolar%202018.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Mis%20archivos/PROYECCIONES/Transici&#243;n%20Primaria%202018.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Mis%20archivos/PROYECCIONES/Transici&#243;n%20Secundaria%202018.xlsx" TargetMode="External"/><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estela_flores" refreshedDate="43503.409375694442" createdVersion="4" refreshedVersion="4" minRefreshableVersion="3" recordCount="6412">
  <cacheSource type="worksheet">
    <worksheetSource ref="A2:BS6414" sheet="por escuela" r:id="rId2"/>
  </cacheSource>
  <cacheFields count="71">
    <cacheField name="CV_CCT" numFmtId="0">
      <sharedItems/>
    </cacheField>
    <cacheField name="CV_TURNO" numFmtId="0">
      <sharedItems containsSemiMixedTypes="0" containsString="0" containsNumber="1" containsInteger="1" minValue="1" maxValue="4" count="4">
        <n v="4"/>
        <n v="1"/>
        <n v="2"/>
        <n v="3"/>
      </sharedItems>
    </cacheField>
    <cacheField name="TURNO" numFmtId="0">
      <sharedItems count="4">
        <s v="DISCONTINUO"/>
        <s v="MATUTINO"/>
        <s v="VESPERTINO"/>
        <s v="NOCTURNO"/>
      </sharedItems>
    </cacheField>
    <cacheField name="NOMBRECT" numFmtId="0">
      <sharedItems containsDate="1" containsMixedTypes="1" minDate="1930-04-01T00:00:00" maxDate="1930-04-02T00:00:00"/>
    </cacheField>
    <cacheField name="MUNICIPIO" numFmtId="0">
      <sharedItems/>
    </cacheField>
    <cacheField name="REGIÓN" numFmtId="0">
      <sharedItems count="11">
        <s v="CHIHUAHUA"/>
        <s v="JUÁREZ"/>
        <s v="CUAUHTÉMOC"/>
        <s v="HIDALGO DEL PARRAL"/>
        <s v="CREEL"/>
        <s v="MADERA"/>
        <s v="NVO. CASAS GRANDES"/>
        <s v="GUACHOCHI"/>
        <s v="OJINAGA"/>
        <s v="DELICIAS"/>
        <s v="GUADALUPE Y CALVO"/>
      </sharedItems>
    </cacheField>
    <cacheField name="CV_LOC" numFmtId="0">
      <sharedItems containsSemiMixedTypes="0" containsString="0" containsNumber="1" containsInteger="1" minValue="1" maxValue="3129"/>
    </cacheField>
    <cacheField name="C_NOM_LOC" numFmtId="0">
      <sharedItems/>
    </cacheField>
    <cacheField name="C_NOM_VIALIDAD" numFmtId="0">
      <sharedItems/>
    </cacheField>
    <cacheField name="N_EXTNUM" numFmtId="0">
      <sharedItems containsSemiMixedTypes="0" containsString="0" containsNumber="1" containsInteger="1" minValue="0" maxValue="19325"/>
    </cacheField>
    <cacheField name="SUBCONTROL" numFmtId="0">
      <sharedItems count="8">
        <s v="AUTÓNOMO"/>
        <s v="ESTATAL"/>
        <s v="FEDERAL"/>
        <s v="FEDERAL TRANSFERIDO"/>
        <s v="PARTICULAR - GOBIERNO DEL ESTADO"/>
        <s v="PARTICULAR - SEECH"/>
        <s v="PARTICULAR - CECATI"/>
        <s v="PRIVADO" u="1"/>
      </sharedItems>
    </cacheField>
    <cacheField name="TIPO" numFmtId="0">
      <sharedItems count="4">
        <s v="CAPACITACIÓN"/>
        <s v="BÁSICA"/>
        <s v="INICIAL"/>
        <s v="ESPECIAL"/>
      </sharedItems>
    </cacheField>
    <cacheField name="NIVEL" numFmtId="0">
      <sharedItems count="6">
        <s v="FORMACIÓN PARA EL TRABAJO"/>
        <s v="PRIMARIA"/>
        <s v="SECUNDARIA"/>
        <s v="PREESCOLAR"/>
        <s v="INICIAL"/>
        <s v="ESPECIAL"/>
      </sharedItems>
    </cacheField>
    <cacheField name="SUBNIVEL" numFmtId="0">
      <sharedItems count="11">
        <s v="FORMACIÓN PARA EL TRABAJO"/>
        <s v="GENERAL"/>
        <s v="TELESECUNDARIA"/>
        <s v="TÉCNICA"/>
        <s v="LACTANTE Y MATERNAL"/>
        <s v="CAM"/>
        <s v="USAER"/>
        <s v="COMUNITARIO"/>
        <s v="INDÍGENA"/>
        <s v="CENDI"/>
        <s v="NO ESCOLARIZADA"/>
      </sharedItems>
    </cacheField>
    <cacheField name="CARACTERÍSTICA" numFmtId="0">
      <sharedItems containsBlank="1" count="13">
        <s v="NO APLICA"/>
        <s v="INDUSTRIAL"/>
        <m/>
        <s v="INDIGENA"/>
        <s v="MIGRANTE"/>
        <s v="CENTRO INFANTIL COMUNITARIO (CIC)"/>
        <s v="PARA TRABAJADORES"/>
        <s v="AGROPECUARIA"/>
        <s v="FORESTAL"/>
        <s v="ATENCIĂ“N A PADRES"/>
        <s v="GOBIERNO DEL ESTADO"/>
        <s v="SEECH"/>
        <s v="CECATI"/>
      </sharedItems>
    </cacheField>
    <cacheField name="ZONA" numFmtId="0">
      <sharedItems containsBlank="1"/>
    </cacheField>
    <cacheField name="JEFSEC" numFmtId="0">
      <sharedItems containsBlank="1"/>
    </cacheField>
    <cacheField name="SERVREG" numFmtId="0">
      <sharedItems containsBlank="1" count="16">
        <s v="08ADG0046C"/>
        <m/>
        <s v="08ACE0001J"/>
        <s v="08ADG0001G"/>
        <s v="08ADG0005C"/>
        <s v="08ADG0004D"/>
        <s v="08ADG0057I"/>
        <s v="08ADG0010O"/>
        <s v="08ADG0003E"/>
        <s v="08ADG0013L"/>
        <s v="08ADG0055K"/>
        <s v="08ADG0006B"/>
        <s v="08ADG0007A"/>
        <s v="08ADG0056J"/>
        <s v="08ADG0011N"/>
        <s v="08FJS0004O"/>
      </sharedItems>
    </cacheField>
    <cacheField name="CV_ESTATUS_CAPTURA" numFmtId="0">
      <sharedItems containsSemiMixedTypes="0" containsString="0" containsNumber="1" containsInteger="1" minValue="0" maxValue="10" count="6">
        <n v="4"/>
        <n v="3"/>
        <n v="0"/>
        <n v="10"/>
        <n v="7"/>
        <n v="2"/>
      </sharedItems>
    </cacheField>
    <cacheField name="TOTHEGRESA" numFmtId="0">
      <sharedItems containsString="0" containsBlank="1" containsNumber="1" containsInteger="1" minValue="0" maxValue="163"/>
    </cacheField>
    <cacheField name="TOTMEGRESA" numFmtId="0">
      <sharedItems containsString="0" containsBlank="1" containsNumber="1" containsInteger="1" minValue="0" maxValue="183"/>
    </cacheField>
    <cacheField name="TOTEGRESA" numFmtId="0">
      <sharedItems containsString="0" containsBlank="1" containsNumber="1" containsInteger="1" minValue="0" maxValue="328"/>
    </cacheField>
    <cacheField name="TOTALHEXIS" numFmtId="0">
      <sharedItems containsString="0" containsBlank="1" containsNumber="1" containsInteger="1" minValue="0" maxValue="535"/>
    </cacheField>
    <cacheField name="TOTALMEXIS" numFmtId="0">
      <sharedItems containsString="0" containsBlank="1" containsNumber="1" containsInteger="1" minValue="0" maxValue="544"/>
    </cacheField>
    <cacheField name="TOTALEXIS" numFmtId="0">
      <sharedItems containsString="0" containsBlank="1" containsNumber="1" containsInteger="1" minValue="0" maxValue="1046"/>
    </cacheField>
    <cacheField name="TOTHPROM" numFmtId="0">
      <sharedItems containsString="0" containsBlank="1" containsNumber="1" containsInteger="1" minValue="0" maxValue="479"/>
    </cacheField>
    <cacheField name="TOTMPROM" numFmtId="0">
      <sharedItems containsString="0" containsBlank="1" containsNumber="1" containsInteger="1" minValue="0" maxValue="542"/>
    </cacheField>
    <cacheField name="TOTALPROM" numFmtId="0">
      <sharedItems containsString="0" containsBlank="1" containsNumber="1" containsInteger="1" minValue="0" maxValue="984"/>
    </cacheField>
    <cacheField name="HNVOING1" numFmtId="0">
      <sharedItems containsString="0" containsBlank="1" containsNumber="1" containsInteger="1" minValue="0" maxValue="196"/>
    </cacheField>
    <cacheField name="MNVOING1" numFmtId="0">
      <sharedItems containsString="0" containsBlank="1" containsNumber="1" containsInteger="1" minValue="0" maxValue="195"/>
    </cacheField>
    <cacheField name="TOTNVOING1" numFmtId="0">
      <sharedItems containsString="0" containsBlank="1" containsNumber="1" containsInteger="1" minValue="0" maxValue="388"/>
    </cacheField>
    <cacheField name="TOTALHING" numFmtId="0">
      <sharedItems containsSemiMixedTypes="0" containsString="0" containsNumber="1" containsInteger="1" minValue="0" maxValue="10296"/>
    </cacheField>
    <cacheField name="TOTALMING" numFmtId="0">
      <sharedItems containsSemiMixedTypes="0" containsString="0" containsNumber="1" containsInteger="1" minValue="0" maxValue="2163"/>
    </cacheField>
    <cacheField name="TOTALING" numFmtId="0">
      <sharedItems containsSemiMixedTypes="0" containsString="0" containsNumber="1" containsInteger="1" minValue="0" maxValue="12096"/>
    </cacheField>
    <cacheField name="TOTALGPOS" numFmtId="0">
      <sharedItems containsString="0" containsBlank="1" containsNumber="1" containsInteger="1" minValue="0" maxValue="1071"/>
    </cacheField>
    <cacheField name="TOTALHDOC" numFmtId="0">
      <sharedItems containsSemiMixedTypes="0" containsString="0" containsNumber="1" containsInteger="1" minValue="0" maxValue="43" count="30">
        <n v="12"/>
        <n v="0"/>
        <n v="1"/>
        <n v="2"/>
        <n v="3"/>
        <n v="4"/>
        <n v="5"/>
        <n v="6"/>
        <n v="7"/>
        <n v="8"/>
        <n v="10"/>
        <n v="9"/>
        <n v="16"/>
        <n v="11"/>
        <n v="13"/>
        <n v="15"/>
        <n v="19"/>
        <n v="20"/>
        <n v="17"/>
        <n v="14"/>
        <n v="26"/>
        <n v="18"/>
        <n v="31"/>
        <n v="43"/>
        <n v="25"/>
        <n v="28"/>
        <n v="24"/>
        <n v="29"/>
        <n v="21"/>
        <n v="22"/>
      </sharedItems>
    </cacheField>
    <cacheField name="TOTALMDOC" numFmtId="0">
      <sharedItems containsSemiMixedTypes="0" containsString="0" containsNumber="1" containsInteger="1" minValue="0" maxValue="47"/>
    </cacheField>
    <cacheField name="TOTALDOC" numFmtId="0">
      <sharedItems containsSemiMixedTypes="0" containsString="0" containsNumber="1" containsInteger="1" minValue="0" maxValue="65"/>
    </cacheField>
    <cacheField name="TOTALHADM" numFmtId="0">
      <sharedItems containsString="0" containsBlank="1" containsNumber="1" containsInteger="1" minValue="0" maxValue="17" count="19">
        <n v="0"/>
        <n v="1"/>
        <n v="2"/>
        <n v="3"/>
        <n v="4"/>
        <n v="5"/>
        <n v="6"/>
        <n v="7"/>
        <n v="8"/>
        <n v="10"/>
        <n v="13"/>
        <n v="9"/>
        <n v="11"/>
        <n v="16"/>
        <n v="14"/>
        <n v="12"/>
        <n v="17"/>
        <m/>
        <n v="15"/>
      </sharedItems>
    </cacheField>
    <cacheField name="TOTALMADM" numFmtId="0">
      <sharedItems containsString="0" containsBlank="1" containsNumber="1" containsInteger="1" minValue="0" maxValue="20" count="21">
        <n v="1"/>
        <n v="0"/>
        <n v="2"/>
        <n v="3"/>
        <n v="4"/>
        <n v="9"/>
        <n v="6"/>
        <n v="5"/>
        <n v="7"/>
        <n v="10"/>
        <n v="8"/>
        <n v="12"/>
        <n v="11"/>
        <n v="14"/>
        <n v="18"/>
        <n v="13"/>
        <n v="15"/>
        <m/>
        <n v="16"/>
        <n v="17"/>
        <n v="20"/>
      </sharedItems>
    </cacheField>
    <cacheField name="TOTALADM" numFmtId="0">
      <sharedItems containsSemiMixedTypes="0" containsString="0" containsNumber="1" containsInteger="1" minValue="0" maxValue="30" count="30">
        <n v="1"/>
        <n v="0"/>
        <n v="3"/>
        <n v="2"/>
        <n v="4"/>
        <n v="5"/>
        <n v="6"/>
        <n v="7"/>
        <n v="9"/>
        <n v="8"/>
        <n v="12"/>
        <n v="11"/>
        <n v="10"/>
        <n v="13"/>
        <n v="15"/>
        <n v="17"/>
        <n v="14"/>
        <n v="24"/>
        <n v="18"/>
        <n v="16"/>
        <n v="19"/>
        <n v="21"/>
        <n v="20"/>
        <n v="22"/>
        <n v="23"/>
        <n v="30"/>
        <n v="26"/>
        <n v="28"/>
        <n v="27"/>
        <n v="25"/>
      </sharedItems>
    </cacheField>
    <cacheField name="TOTALOTROS" numFmtId="0">
      <sharedItems containsSemiMixedTypes="0" containsString="0" containsNumber="1" containsInteger="1" minValue="0" maxValue="86"/>
    </cacheField>
    <cacheField name="TOTALPERS" numFmtId="0">
      <sharedItems containsSemiMixedTypes="0" containsString="0" containsNumber="1" containsInteger="1" minValue="0" maxValue="93"/>
    </cacheField>
    <cacheField name="AULASEXIS" numFmtId="0">
      <sharedItems containsString="0" containsBlank="1" containsNumber="1" containsInteger="1" minValue="0" maxValue="40"/>
    </cacheField>
    <cacheField name="AULASUSO" numFmtId="0">
      <sharedItems containsString="0" containsBlank="1" containsNumber="1" containsInteger="1" minValue="0" maxValue="30"/>
    </cacheField>
    <cacheField name="TOTH1" numFmtId="0">
      <sharedItems containsSemiMixedTypes="0" containsString="0" containsNumber="1" containsInteger="1" minValue="0" maxValue="197"/>
    </cacheField>
    <cacheField name="TOTM1" numFmtId="0">
      <sharedItems containsSemiMixedTypes="0" containsString="0" containsNumber="1" containsInteger="1" minValue="0" maxValue="195"/>
    </cacheField>
    <cacheField name="MAT 1" numFmtId="0">
      <sharedItems containsSemiMixedTypes="0" containsString="0" containsNumber="1" containsInteger="1" minValue="0" maxValue="390"/>
    </cacheField>
    <cacheField name="GPOS1" numFmtId="0">
      <sharedItems containsString="0" containsBlank="1" containsNumber="1" containsInteger="1" minValue="0" maxValue="10" count="12">
        <n v="0"/>
        <n v="1"/>
        <n v="2"/>
        <n v="3"/>
        <n v="4"/>
        <n v="5"/>
        <n v="6"/>
        <n v="7"/>
        <n v="10"/>
        <n v="8"/>
        <n v="9"/>
        <m/>
      </sharedItems>
    </cacheField>
    <cacheField name="TOTH2" numFmtId="0">
      <sharedItems containsSemiMixedTypes="0" containsString="0" containsNumber="1" containsInteger="1" minValue="0" maxValue="199"/>
    </cacheField>
    <cacheField name="TOTM2" numFmtId="0">
      <sharedItems containsSemiMixedTypes="0" containsString="0" containsNumber="1" containsInteger="1" minValue="0" maxValue="200"/>
    </cacheField>
    <cacheField name="MAT 2" numFmtId="0">
      <sharedItems containsSemiMixedTypes="0" containsString="0" containsNumber="1" containsInteger="1" minValue="0" maxValue="383"/>
    </cacheField>
    <cacheField name="GPOS2" numFmtId="0">
      <sharedItems containsString="0" containsBlank="1" containsNumber="1" containsInteger="1" minValue="0" maxValue="10" count="11">
        <n v="0"/>
        <n v="1"/>
        <n v="2"/>
        <n v="3"/>
        <n v="4"/>
        <n v="6"/>
        <n v="5"/>
        <n v="7"/>
        <n v="10"/>
        <n v="8"/>
        <m/>
      </sharedItems>
    </cacheField>
    <cacheField name="TOTH3" numFmtId="0">
      <sharedItems containsSemiMixedTypes="0" containsString="0" containsNumber="1" containsInteger="1" minValue="0" maxValue="176"/>
    </cacheField>
    <cacheField name="TOTM3" numFmtId="0">
      <sharedItems containsSemiMixedTypes="0" containsString="0" containsNumber="1" containsInteger="1" minValue="0" maxValue="187"/>
    </cacheField>
    <cacheField name="MAT3" numFmtId="0">
      <sharedItems containsSemiMixedTypes="0" containsString="0" containsNumber="1" containsInteger="1" minValue="0" maxValue="360"/>
    </cacheField>
    <cacheField name="GPOS3" numFmtId="0">
      <sharedItems containsString="0" containsBlank="1" containsNumber="1" containsInteger="1" minValue="0" maxValue="10" count="11">
        <n v="0"/>
        <n v="1"/>
        <n v="2"/>
        <n v="3"/>
        <n v="4"/>
        <n v="6"/>
        <n v="5"/>
        <n v="7"/>
        <n v="10"/>
        <n v="8"/>
        <m/>
      </sharedItems>
    </cacheField>
    <cacheField name="TOTH4" numFmtId="0">
      <sharedItems containsSemiMixedTypes="0" containsString="0" containsNumber="1" containsInteger="1" minValue="0" maxValue="66"/>
    </cacheField>
    <cacheField name="TOTM4" numFmtId="0">
      <sharedItems containsSemiMixedTypes="0" containsString="0" containsNumber="1" containsInteger="1" minValue="0" maxValue="86"/>
    </cacheField>
    <cacheField name="MAT 4" numFmtId="0">
      <sharedItems containsSemiMixedTypes="0" containsString="0" containsNumber="1" containsInteger="1" minValue="0" maxValue="143"/>
    </cacheField>
    <cacheField name="GPOS4" numFmtId="0">
      <sharedItems containsSemiMixedTypes="0" containsString="0" containsNumber="1" containsInteger="1" minValue="0" maxValue="5" count="6">
        <n v="0"/>
        <n v="1"/>
        <n v="2"/>
        <n v="3"/>
        <n v="4"/>
        <n v="5"/>
      </sharedItems>
    </cacheField>
    <cacheField name="TOTH5" numFmtId="0">
      <sharedItems containsSemiMixedTypes="0" containsString="0" containsNumber="1" containsInteger="1" minValue="0" maxValue="82"/>
    </cacheField>
    <cacheField name="TOTM5" numFmtId="0">
      <sharedItems containsSemiMixedTypes="0" containsString="0" containsNumber="1" containsInteger="1" minValue="0" maxValue="70"/>
    </cacheField>
    <cacheField name="MAT 5" numFmtId="0">
      <sharedItems containsSemiMixedTypes="0" containsString="0" containsNumber="1" containsInteger="1" minValue="0" maxValue="151"/>
    </cacheField>
    <cacheField name="GPOS5" numFmtId="0">
      <sharedItems containsSemiMixedTypes="0" containsString="0" containsNumber="1" containsInteger="1" minValue="0" maxValue="4" count="5">
        <n v="0"/>
        <n v="1"/>
        <n v="2"/>
        <n v="3"/>
        <n v="4"/>
      </sharedItems>
    </cacheField>
    <cacheField name="TOTH6" numFmtId="0">
      <sharedItems containsSemiMixedTypes="0" containsString="0" containsNumber="1" containsInteger="1" minValue="0" maxValue="71"/>
    </cacheField>
    <cacheField name="TOTM6" numFmtId="0">
      <sharedItems containsSemiMixedTypes="0" containsString="0" containsNumber="1" containsInteger="1" minValue="0" maxValue="68"/>
    </cacheField>
    <cacheField name="MAT 6" numFmtId="0">
      <sharedItems containsSemiMixedTypes="0" containsString="0" containsNumber="1" containsInteger="1" minValue="0" maxValue="135"/>
    </cacheField>
    <cacheField name="GPOS6" numFmtId="0">
      <sharedItems containsSemiMixedTypes="0" containsString="0" containsNumber="1" containsInteger="1" minValue="0" maxValue="5" count="6">
        <n v="0"/>
        <n v="1"/>
        <n v="2"/>
        <n v="3"/>
        <n v="4"/>
        <n v="5"/>
      </sharedItems>
    </cacheField>
    <cacheField name="GPOSMDG" numFmtId="0">
      <sharedItems containsSemiMixedTypes="0" containsString="0" containsNumber="1" containsInteger="1" minValue="0" maxValue="11" count="11">
        <n v="0"/>
        <n v="1"/>
        <n v="2"/>
        <n v="3"/>
        <n v="4"/>
        <n v="6"/>
        <n v="5"/>
        <n v="8"/>
        <n v="7"/>
        <n v="9"/>
        <n v="11"/>
      </sharedItems>
    </cacheField>
    <cacheField name="ESCUEL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dgar_acosta" refreshedDate="43514.585575115743" createdVersion="4" refreshedVersion="4" minRefreshableVersion="3" recordCount="1172">
  <cacheSource type="worksheet">
    <worksheetSource ref="A1:CF1173" sheet="DATOS 911.9AB" r:id="rId2"/>
  </cacheSource>
  <cacheFields count="84">
    <cacheField name="CCT_INS_PLA" numFmtId="0">
      <sharedItems/>
    </cacheField>
    <cacheField name="INSTITUCIÓN" numFmtId="0">
      <sharedItems count="122">
        <s v="UNIVERSIDAD REGIONAL DEL NORTE CD. JUAREZ"/>
        <s v="INSTITUTO DE ESTUDIOS SUPERIORES DE CHIHUAHUA A C"/>
        <s v="INSTITUTO TECNOLOGICO DE CIUDAD JIMENEZ"/>
        <s v="CENTRO DE INVESTIGACION Y DOCENCIA"/>
        <s v="INSTITUTO TECNOLOGICO SUPERIOR DE NUEVO CASAS GRANDES"/>
        <s v="ESCUELA SUPERIOR DE PSICOLOGIA UACJ"/>
        <s v="INSTITUTO SUPERIOR DE ARQUITECTURA Y DISEÑO UACH"/>
        <s v="CENTRO DE ESTUDIOS UNIVERSITARIOS DEL NORTE A.C"/>
        <s v="UNIVERSIDAD DE ESTUDIOS AVANZADOS CAMPUS CHIHUAHUA"/>
        <s v="INSTITUTO REGIONAL DE ESTUDIOS DE LA FAMILIA"/>
        <s v="UNIVERSIDAD INTERAMERICANA DEL NORTE"/>
        <s v="UNIVERSIDAD TECNOLOGICA DE CIUDAD JUAREZ"/>
        <s v="UNIVERSIDAD AUTONOMA DE CHIHUAHUA"/>
        <s v="CENTRO DE INVESTIGACION EN MATERIALES AVANZADOS,S.C."/>
        <s v="CENTRO DE ESTUDIOS SUPERIORES DEL NORTE"/>
        <s v="CENTRO DE ESTUDIOS SUPERIORES IGNACIO ALLENDE"/>
        <s v="CENTRO UNIVERSITARIO DE CIUDAD JUAREZ"/>
        <s v="ESTUDIOS SUPERIORES DE CHIHUAHUA"/>
        <s v="CENTRO TERESIANO DE ESTUDIOS SUPERIORES"/>
        <s v="CENTRO ESTUDIOS SUPERIORES ELIZABETH SETON"/>
        <s v="CENTRO UNIVERSITARIO DE CHIHUAHUA"/>
        <s v="UNIVERSIDAD TECNOLOGICA DE CHIHUAHUA"/>
        <s v="CENTRO REGIONAL DE ESTUDIOS SUPERIORES PALMORE"/>
        <s v="UNIVERSIDAD LA SALLE CHIHUAHUA"/>
        <s v="CENTRO CULTURAL UNIVERSITARIO"/>
        <s v="INSTITUTO DE ESTUDIOS SUPERIORES ADELA DE CORNEJO"/>
        <s v="SINCE COLEGIO UNIVERSITARIO"/>
        <s v="INSTITUTO TECNOLOGICO DE CHIHUAHUA"/>
        <s v="INSTITUTO TECNOLOGICO DE LA CONSTRUCCION"/>
        <s v="COOK INSTITUTO CULINARIO DE EDUCACIÓN SUPERIOR"/>
        <s v="UNIVERSIDAD REGIONAL DEL NORTE, CAMPUS CUAUHTÉMOC"/>
        <s v="INSTITUTO DE ESTUDIOS AVANZADOS SYSCOM"/>
        <s v="INSTITUTO DE ESTUDIOS SUPERIORES FEMAP"/>
        <s v="INSTITUTO CULTURAL CAMPUS CASAS GRANDES"/>
        <s v="INSTITUTO TECNOLOGICO DE CIUDAD JUAREZ"/>
        <s v="CORPORATIVO UNIVERSITARIO DE ARQUITECTURA A.C. UACH"/>
        <s v="ESCUELA DE TRABAJO SOCIAL GUADALUPE S. DE ARAIZA"/>
        <s v="INSTITUTO TECNOLOGICO DE CHIHUAHUA II"/>
        <s v="ESCUELA SUPERIOR DE COMUNICACION GRAFICA UACH"/>
        <s v="ESC DE PSICOLOGIA Y PEDAGOGIA SIGMUND FREUD UACH"/>
        <s v="ITESM CAMPUS CIUDAD JUAREZ"/>
        <s v="ESCUELA DE ANTROPOLOGIA E HISTORIA DEL NORTE DE MEXICO"/>
        <s v="UNIVERSIDAD REGIONAL DEL NORTE"/>
        <s v="CENTRO CHIHUAHUENSE DE ESTUDIOS DE POSGRADO"/>
        <s v="CENTRO DE ESTUDIOS SUPERIORES MUNDO NUEVO"/>
        <s v="NORMAL EXPERIMENTAL MIGUEL HIDALGO"/>
        <s v="NORMAL RURAL RICARDO FLORES MAGON"/>
        <s v="INSTITUCION BENEMERITA Y CENTENARIA ESCUELA NORMAL DEL ESTADO DE CHIHUAHUA PFR.LUIS URIAS BELDERRAIN"/>
        <s v="ESCUELA NORMAL SUPERIOR PROFR. JOSE E. MEDRANO R."/>
        <s v="NORMAL YERMO Y PARRES"/>
        <s v="CLAUSTRO UNIVERSITARIO DE CHIHUAHUA"/>
        <s v="UNIVERSIDAD AUTONOMA DE CD JUAREZ UACJ"/>
        <s v="UNIVERSIDAD PEDAGOGICA NACIONAL DEL ESTADO DE CHIHUAHUA"/>
        <s v="INSTITUTO TECNOLOGICO DE PARRAL"/>
        <s v="ESCUELA LIBRE DE PSICOLOGIA A.C. UACH"/>
        <s v="INSTITUTO TECNOLOGICO DE DELICIAS"/>
        <s v="ESCUELA ESTATAL DE POLICIA"/>
        <s v="CENTRO CULTURAL UNIVERSITARIO DE CIUDAD JUAREZ"/>
        <s v="INSTITUTO DE ESTUDIOS SUPERIORES PAQUIME"/>
        <s v="INSTITUTO DE PEDAGOGIA CRITICA"/>
        <s v="CONSERVATORIO DE MUSICA DE CHIHUAHUA"/>
        <s v="CENTRO DE ESTUDIOS UNIVERSITARIOS VIZCAYA DE LAS AMERICAS"/>
        <s v="CENTRO DE ESTUDIOS UNIVERSITARIOS UNIVER CHIHUAHUA"/>
        <s v="INSTITUTO SUPERIOR DE ARTES GASTRONOMICAS"/>
        <s v="UNIVERSIDAD DEL DESARROLLO PROFESIONAL PLANTEL CHIHUAHUA"/>
        <s v="INSTITUTO SUPERIOR DE ALTA COCINA"/>
        <s v="ISTHMUS NORTE ESCUELA DE ARQUITECTURA Y DISEÑO DE AMERICA LATINA Y EL CARIBE"/>
        <s v="UNIVERSIDAD POLITECNICA DE CHIHUAHUA"/>
        <s v="INSTITUTO SUPERIOR LIVACIC"/>
        <s v="INSTITUTO INTERNACIONAL DE PERIODISMO Y COMUNICACION POLITICA"/>
        <s v="UNIVERSIDAD MEXICANA DEL NORTE"/>
        <s v="INSTITUTO INTERDISCIPLINARIO DE ESTUDIOS EDUCATIVOS Y ORGANIZACIONALES"/>
        <s v="UNIVERSIDAD TECNOLOGICA DE LA TARAHUMARA"/>
        <s v="INSTITUTO DE FORMACION Y ACTUALIZACION JUDICIAL"/>
        <s v="CENTRO DE POSGRADO Y CAPACITACION MUNDO NUEVO PARRAL"/>
        <s v="ELPAC UNIVERSIDAD DE CIENCIAS DEL COMPORTAMIENTO"/>
        <s v="UNIVERSIDAD ESPAÑA"/>
        <s v="EL COLEGIO DE CHIHUAHUA"/>
        <s v="CENTRO DE DESARROLLO DE ESTUDIOS SUPERIORES"/>
        <s v="INSTITUTO JOSE DAVID A.C."/>
        <s v="INSTITUTO HUMANISTA DE SINALOA, CAMPUS CHIHUAHUA"/>
        <s v="UNIVERSIDAD TECNOLOGICA DE PARRAL"/>
        <s v="UNIVERSIDAD TECNOLOGICA DE LA BABICORA"/>
        <s v="UNIVERSIDAD TECNOLOGICA DE PAQUIME"/>
        <s v="UNIVERSIDAD TECNOLOGICA DE CHIHUAHUA SUR"/>
        <s v="UNIVERSIDAD TECNOLOGICA PASO DEL NORTE"/>
        <s v="UNIVERSIDAD TECNOLOGICA DE CAMARGO"/>
        <s v="CENTRO UNIVERSITARIO PASO DEL NORTE"/>
        <s v="VETERINARIA EDUCACION PROFESIONAL"/>
        <s v="INSTITUTO UNIVERSITARIO DE CIENCIAS Y HUMANIDADES"/>
        <s v="UNIVERSIDAD DE CHIHUAHUA"/>
        <s v="INSTITUTO DE PSICOLOGIA FORENSE"/>
        <s v="UNIVERSIDAD DEL VALLE DE MEXICO CAMPUS CHIHUAHUA"/>
        <s v="CENTRO LATINOAMERICANO DE PENSAMIENTO CRITICO"/>
        <s v="INSTITUTO SUPERIOR SANTA MARIA"/>
        <s v="INSTITUTO DE ESTUDIOS SUPERIORES Y DE LAS ARTES DE MEXICO"/>
        <s v="INSTITUTO POLITECNICO DE LA FRONTERA"/>
        <s v="INSTITUTO DE EDUCACION SUPERIOR MARSHALL"/>
        <s v="INSTITUTO DE DISEÑO Y ALTA COSTURA"/>
        <s v="ICEA INSTITUTO DE CAPACITACION DE ESTUDIOS AVANZADOS"/>
        <s v="CENTRO DE INVESTIGACIONES SOCIALES DE CHIHUAHUA"/>
        <s v="ESTUDIOS UNIVERSITARIOS JERUEL"/>
        <s v="INSTITUTO PEDRO J. MALDONADO"/>
        <s v="ITESM CAMPUS CHIHUAHUA"/>
        <s v="INSTITUTO SUPERIOR JUVENIL PARRALENSE DE IMAGENOLOGIA"/>
        <s v="CENTRO DE ESPECIALIDADES EN DESARROLLO Y EDUCACION"/>
        <s v="CENTRO DE ESTUDIOS PROFESIONALES DE CIUDAD JUAREZ"/>
        <s v="ESTUDIOS SUPERIORES DE LA COMUNICACION"/>
        <s v="COLEGIO NUEVA VIZCAYA"/>
        <s v="INSTITUTO SUPERIOR DE CIENCIAS DE CIUDAD JUAREZ"/>
        <s v="INSTITUTO GASTRONOMICO L'ECOLE DU CHEF"/>
        <s v="INSTITUTO TECNOLOGICO DE CIUDAD CUAUHTEMOC"/>
        <s v="UNIVERSIDAD NOROESTE DE CHIHUAHUA"/>
        <s v="UNIVERSIDAD DE DURANGO"/>
        <s v="CENTRO DE EDUCACION SUPERIOR MILTON H. ERICKSON"/>
        <s v="CENTRO DE ESTUDIOS SUPERIORES DE DELICIAS THOMAS ALVA EDISON"/>
        <s v="INSTITUTO DE CONSTELACIONES FAMILIARES DE CHIHUAHUA"/>
        <s v="INSTITUTO AGUSTIN PALACIOS ESCUDERO"/>
        <s v="INSTITUTO DE ESTUDIOS SUPERIORES Y FORMACION HUMANA"/>
        <s v="INSTITUTO REGIONAL DE ESTUDIOS DE LA FAMILIA CAMPUS JUAREZ"/>
        <s v="UNIVERSIDAD DE DURANGO CAMPUS CD. JUAREZ"/>
        <s v="UNIVERSIDAD NOROESTE DE CHIHUAHUA CAMPUS SAN JUANITO"/>
      </sharedItems>
    </cacheField>
    <cacheField name="CV_CCT" numFmtId="0">
      <sharedItems count="195">
        <s v="08PSU0007Y"/>
        <s v="08PSU0009W"/>
        <s v="08DIT0015W"/>
        <s v="08DSU0001Z"/>
        <s v="08EIT0001S"/>
        <s v="08PSU0004A"/>
        <s v="08PSU0002C"/>
        <s v="08PSU0052K"/>
        <s v="08PSU0053J"/>
        <s v="08PSU0054I"/>
        <s v="08PSU0055H"/>
        <s v="08EUT0001N"/>
        <s v="08USU0030K"/>
        <s v="08USU0637Y"/>
        <s v="08USU0640L"/>
        <s v="08USU1917O"/>
        <s v="08USU1918N"/>
        <s v="08USU1919M"/>
        <s v="08USU1920B"/>
        <s v="08USU1921A"/>
        <s v="08USU1923Z"/>
        <s v="08USU4051Y"/>
        <s v="08USU4052X"/>
        <s v="08USU4053W"/>
        <s v="08USU4054V"/>
        <s v="08USU4055U"/>
        <s v="08USU4056T"/>
        <s v="08USU4064B"/>
        <s v="08USU4079D"/>
        <s v="08USU4827Q"/>
        <s v="08USU4978W"/>
        <s v="08USU4985F"/>
        <s v="08USU4986E"/>
        <s v="08USU4987D"/>
        <s v="08USU4988C"/>
        <s v="08USU4989B"/>
        <s v="08USU4990R"/>
        <s v="08USU4991Q"/>
        <s v="08USU4992P"/>
        <s v="08USU4993O"/>
        <s v="08USU4994N"/>
        <s v="08USU4995M"/>
        <s v="08USU4997K"/>
        <s v="08USU4998J"/>
        <s v="08USU9999Q"/>
        <s v="08DSU0002Y"/>
        <s v="08PSU0056G"/>
        <s v="08PSU0057F"/>
        <s v="08PSU0058E"/>
        <s v="08PSU0059D"/>
        <s v="08PSU0060T"/>
        <s v="08PSU0061S"/>
        <s v="08PSU0062R"/>
        <s v="08EUT0002M"/>
        <s v="08EUT0012T"/>
        <s v="08EUT0013S"/>
        <s v="08PSU0001D"/>
        <s v="08PSU0005Z"/>
        <s v="08PSU0010L"/>
        <s v="08PSU0012J"/>
        <s v="08PSU0013I"/>
        <s v="08DIT0002S"/>
        <s v="08PSU4978K"/>
        <s v="08PSU0014H"/>
        <s v="08PSU0015G"/>
        <s v="08PSU0016F"/>
        <s v="08PSU0017E"/>
        <s v="08PSU0018D"/>
        <s v="08DIT0014X"/>
        <s v="08PSU3533L"/>
        <s v="08ESU4080B"/>
        <s v="08DIT0012Z"/>
        <s v="08PSU9990N"/>
        <s v="08PSU3942P"/>
        <s v="08PSU2923U"/>
        <s v="08DAH0001F"/>
        <s v="08PSU0003B"/>
        <s v="08PSU5040N"/>
        <s v="08PSU5041M"/>
        <s v="08ESU0001Y"/>
        <s v="08ESU0004V"/>
        <s v="08PSU0040F"/>
        <s v="08DNL0001W"/>
        <s v="08DNL0002V"/>
        <s v="08ENL0001V"/>
        <s v="08ENL0002U"/>
        <s v="08ENL0003T"/>
        <s v="08ENL0004S"/>
        <s v="08ENL0005R"/>
        <s v="08ENL0006Q"/>
        <s v="08ENL0007P"/>
        <s v="08ENL0008O"/>
        <s v="08ENL0009N"/>
        <s v="08PNL0001A"/>
        <s v="08PSU0063Q"/>
        <s v="08USU0013U"/>
        <s v="08USU4981J"/>
        <s v="08USU4982I"/>
        <s v="08USU4983H"/>
        <s v="08USU4984G"/>
        <s v="08USU4996L"/>
        <s v="08USU4999I"/>
        <s v="08DUP0001B"/>
        <s v="08DUP0003Z"/>
        <s v="08DUP0004Z"/>
        <s v="08DUP0005Y"/>
        <s v="08DUP0006X"/>
        <s v="08DUP0007W"/>
        <s v="08DUP0008V"/>
        <s v="08DUP0009U"/>
        <s v="08DUP0010J"/>
        <s v="08DUP0011I"/>
        <s v="08DUP0012H"/>
        <s v="08DUP0013G"/>
        <s v="08DIT0003R"/>
        <s v="08PSU4977L"/>
        <s v="08DIT0004Q"/>
        <s v="08OSU0001E"/>
        <s v="08PSU4997Z"/>
        <s v="08PSU5035B"/>
        <s v="08PSU5036A"/>
        <s v="08PSU5037Z"/>
        <s v="08PSU5044J"/>
        <s v="08PSU5001L"/>
        <s v="08PSU5002K"/>
        <s v="08ESU0002X"/>
        <s v="08PSU5003J"/>
        <s v="08PSU5004I"/>
        <s v="08PSU5005H"/>
        <s v="08PSU5006G"/>
        <s v="08PSU5008E"/>
        <s v="08PSU5009D"/>
        <s v="08EPO0001Q"/>
        <s v="08PSU5011S"/>
        <s v="08PSU5012R"/>
        <s v="08PSU5013Q"/>
        <s v="08PSU5015O"/>
        <s v="08PSU5050U"/>
        <s v="08EUT0003L"/>
        <s v="08OSU0003C"/>
        <s v="08OSU0004B"/>
        <s v="08PSU5014P"/>
        <s v="08PSU5018L"/>
        <s v="08PSU5019K"/>
        <s v="08PSU5020Z"/>
        <s v="08PSU5025V"/>
        <s v="08ESU0003W"/>
        <s v="08PSU5026U"/>
        <s v="08PSU5027T"/>
        <s v="08PSU5028S"/>
        <s v="08EUT0004K"/>
        <s v="08EUT0006I"/>
        <s v="08EUT0005J"/>
        <s v="08EUT0011U"/>
        <s v="08EUT0007H"/>
        <s v="08EUT0008G"/>
        <s v="08EUT0009F"/>
        <s v="08EUT0010V"/>
        <s v="08PSU5031F"/>
        <s v="08PSU5033D"/>
        <s v="08PSU5034C"/>
        <s v="08PSU5038Z"/>
        <s v="08PSU5039Y"/>
        <s v="08PSU5047G"/>
        <s v="08PSU5048F"/>
        <s v="08PSU5049E"/>
        <s v="08PSU5053R"/>
        <s v="08PSU5054Q"/>
        <s v="08PSU5055P"/>
        <s v="08PSU5056O"/>
        <s v="08PSU5059L"/>
        <s v="08PSU5060A"/>
        <s v="08PSU5061Z"/>
        <s v="08PSU5063Y"/>
        <s v="08PSU2922V"/>
        <s v="08PSU5016N"/>
        <s v="08PSU2924T"/>
        <s v="08PSU4984V"/>
        <s v="08PSU4985U"/>
        <s v="08PSU4992D"/>
        <s v="08PSU4993C"/>
        <s v="08PSU4994B"/>
        <s v="08PSU4998Y"/>
        <s v="08DIT0013Y"/>
        <s v="08PSU0064P"/>
        <s v="08PSU0065O"/>
        <s v="08PSU4980Z"/>
        <s v="08PSU4981Y"/>
        <s v="08PSU0066N"/>
        <s v="08PSU4986T"/>
        <s v="08PSU4987S"/>
        <s v="08PSU5021Z"/>
        <s v="08PSU4996Z"/>
        <s v="08PSU4999X"/>
        <s v="08PSU5000M"/>
      </sharedItems>
    </cacheField>
    <cacheField name="CV_TURNO" numFmtId="0">
      <sharedItems containsSemiMixedTypes="0" containsString="0" containsNumber="1" containsInteger="1" minValue="4" maxValue="4"/>
    </cacheField>
    <cacheField name="C_TURNO" numFmtId="0">
      <sharedItems/>
    </cacheField>
    <cacheField name="ESCUELA" numFmtId="0">
      <sharedItems count="186">
        <s v="UNIVERSIDAD REGIONAL DEL NORTE CD. JUAREZ"/>
        <s v="INSTITUTO DE ESTUDIOS SUPERIORES DE CHIHUAHUA A C"/>
        <s v="INSTITUTO TECNOLOGICO DE CIUDAD JIMENEZ"/>
        <s v="CENTRO DE INVESTIGACION Y DOCENCIA"/>
        <s v="INSTITUTO TECNOLOGICO SUPERIOR DE NUEVO CASAS GRANDES"/>
        <s v="ESCUELA SUPERIOR DE PSICOLOGIA UACJ"/>
        <s v="INSTITUTO SUPERIOR DE ARQUITECTURA Y DISEÑO UACH"/>
        <s v="CENTRO DE ESTUDIOS UNIVERSITARIOS DEL NORTE A.C"/>
        <s v="UNIVERSIDAD DE ESTUDIOS AVANZADOS CAMPUS CHIHUAHUA"/>
        <s v="INSTITUTO REGIONAL DE ESTUDIOS DE LA FAMILIA"/>
        <s v="UNIVERSIDAD INTERAMERICANA DEL NORTE"/>
        <s v="UNIVERSIDAD TECNOLOGICA DE CIUDAD JUAREZ"/>
        <s v="FACULTAD DE ECONOMIA INTERNACIONAL UACH"/>
        <s v="FACULTAD DE ZOOTECNIA UACH"/>
        <s v="FACULTAD DE CIENCIAS QUIMICAS UACH"/>
        <s v="FACULTAD DE CIENCIAS DE LA CULTURA FISICA"/>
        <s v="FACULTAD DE DERECHO EXTENSION PARRAL"/>
        <s v="FACULTAD DE ARTES EXTENSION PARRAL"/>
        <s v="FACULTAD DE ECONOMIA INTERNACIONAL EXTENSION CHIHUAHUA UACH"/>
        <s v="FACULTAD DE ENFERMERIA Y NUTRIOLOGIA EXTENSION OJINAGA UACH"/>
        <s v="FACULTAD DE INGENIERIA EXTENSION PARRAL UACH"/>
        <s v="FACULTAD DE DERECHO UACH"/>
        <s v="FACULTAD DE MEDICINA UACH"/>
        <s v="FACULTAD DE INGENIERIA UACH"/>
        <s v="FACULTAD DE CONTADURIA Y ADMINISTRACION UACH"/>
        <s v="FACULTAD DE FILOSOFIA Y LETRAS UACH"/>
        <s v="FACULTAD DE CIENCIAS AGROTECNOLOGICAS UACH"/>
        <s v="FACULTAD DE ARTES UACH"/>
        <s v="FACULTAD DE ODONTOLGIA UACH"/>
        <s v="FACULTAD DE ENFERMERIA Y NUTRIOLOGIA UACH"/>
        <s v="FACULTAD DE CIENCIAS AGRICOLAS Y FORESTALES UACH"/>
        <s v="FACULTAD DE CONTADURIA Y ADMINISTRACION EXTENSION DELICIAS UACH"/>
        <s v="FACULTAD DE CONTADURIA Y ADMINISTRACION EXTENSION CAMARGO UACH"/>
        <s v="EXTENSION DE LA FACULTAD DE CIENCIAS AGROTECNOLOGICAS DE LA UACH"/>
        <s v="CENTRO REGIONAL DE EDUCACION SUPERIOR SEDE OJINAGA UACH"/>
        <s v="CENTRO REGIONAL DE EDUCACION SUPERIOR SEDE GUACHOCHI UACH"/>
        <s v="CENTRO REGIONAL DE EDUCACION SUPERIOR SEDE MADERA UACH"/>
        <s v="FACULTAD DE CIENCIAS DE LA CULTURA FISICA EXTENSION JUAREZ"/>
        <s v="FACULTAD DE CONTADURIA Y ADMINISTRACION EXTENSION PARRAL UACH"/>
        <s v="FACULTAD DE ENFERMERIA Y NUTRIOLOGIA EXTENSION PARRAL UACH"/>
        <s v="CENTRO UNIVERSITARIO DE APRENDIZAJE EXTENSION GUERRERO UACH"/>
        <s v="CENTRO UNIVERSITARIO DE APRENDIZAJE EXTENSION GPE. Y CALVO UACH"/>
        <s v="FACULTAD DE MEDICINA CAMPUS PARRAL UACH"/>
        <s v="FACULTAD DE CIENCIAS POLITICAS Y SOCIALES EXTENSION CHIHUAHUA UACH"/>
        <s v="FACULTAD DE CIENCIAS POLITICAS Y SOCIALES UACH"/>
        <s v="CENTRO DE INVESTIGACION EN MATERIALES AVANZADOS,S.C."/>
        <s v="CENTRO DE ESTUDIOS SUPERIORES DEL NORTE"/>
        <s v="CENTRO DE ESTUDIOS SUPERIORES IGNACIO ALLENDE"/>
        <s v="CENTRO UNIVERSITARIO DE CIUDAD JUAREZ"/>
        <s v="ESTUDIOS SUPERIORES DE CHIHUAHUA"/>
        <s v="CENTRO TERESIANO DE ESTUDIOS SUPERIORES"/>
        <s v="CENTRO ESTUDIOS SUPERIORES ELIZABETH SETON"/>
        <s v="CENTRO UNIVERSITARIO DE CHIHUAHUA"/>
        <s v="UNIVERSIDAD TECNOLOGICA DE CHIHUAHUA"/>
        <s v="UNIDAD ACADEMICA OJINAGA"/>
        <s v="UNIDAD ACADEMICA DE CIUDAD CUAUHTEMOC"/>
        <s v="CENTRO REGIONAL DE ESTUDIOS SUPERIORES PALMORE"/>
        <s v="UNIVERSIDAD LA SALLE CHIHUAHUA"/>
        <s v="CENTRO CULTURAL UNIVERSITARIO"/>
        <s v="INSTITUTO DE ESTUDIOS SUPERIORES ADELA DE CORNEJO"/>
        <s v="SINCE COLEGIO UNIVERSITARIO"/>
        <s v="INSTITUTO TECNOLOGICO DE CHIHUAHUA"/>
        <s v="INSTITUTO TECNOLOGICO DE LA CONSTRUCCION"/>
        <s v="COOK INSTITUTO CULINARIO DE EDUCACIÓN SUPERIOR"/>
        <s v="UNIVERSIDAD REGIONAL DEL NORTE, CAMPUS CUAUHTÉMOC"/>
        <s v="INSTITUTO DE ESTUDIOS AVANZADOS SYSCOM"/>
        <s v="INSTITUTO DE ESTUDIOS SUPERIORES FEMAP"/>
        <s v="UNIVERSIDAD CULTURAL CAMPUS CASAS GRANDES"/>
        <s v="INSTITUTO TECNOLOGICO DE CIUDAD JUAREZ"/>
        <s v="CORPORATIVO UNIVERSITARIO DE ARQUITECTURA A.C. UACH"/>
        <s v="ESCUELA DE TRABAJO SOCIAL GUADALUPE S. DE ARAIZA"/>
        <s v="INSTITUTO TECNOLOGICO DE CHIHUAHUA II"/>
        <s v="ESCUELA SUPERIOR DE COMUNICACION GRAFICA UACH"/>
        <s v="ESC DE PSICOLOGIA Y PEDAGOGIA SIGMUND FREUD UACH"/>
        <s v="ITESM CAMPUS CIUDAD JUAREZ"/>
        <s v="ESCUELA DE ANTROPOLOGIA E HISTORIA DEL NORTE DE MEXICO"/>
        <s v="UNIVERSIDAD REGIONAL DEL NORTE UNIDAD CHIHUAHUA"/>
        <s v="UNIVERSIDAD REGIONAL DEL NORTE CAMPUS NUEVO CASAS GRANDES"/>
        <s v="UNIVERSIDAD REGIONAL DEL NORTE CAMPUS PARRAL"/>
        <s v="CENTRO CHIHUAHUENSE DE ESTUDIOS DE POSGRADO"/>
        <s v="CENTRO DE ESTUDIOS SUPERIORES MUNDO NUEVO"/>
        <s v="ESCUELA NORMAL EXPERIMENTAL &quot;MIGUEL HIDALGO&quot;"/>
        <s v="ESCUELA NORMAL RURAL &quot;RICARDO FLORES MAGON&quot;"/>
        <s v="INSTITUCIÓN BENEMÉRITA Y CENTENARIA ESCUELA NORMAL DEL ESTADO DE CHIHUAHUA PROFESOR LUIS URÍAS BELDERRÁIN"/>
        <s v="ESCUELA NORMAL SUPERIOR PROFR. JOSE E. MEDRANO R."/>
        <s v="ESCUELA NORMAL PARTICULAR &quot;YERMO Y PARRES&quot;"/>
        <s v="CLAUSTRO UNIVERSITARIO DE CHIHUAHUA"/>
        <s v="INSTITUTO ARQUITECTURA DISEÑO Y ARTE UACJ"/>
        <s v="INSTITUTO DE CIENCIAS SOCIALES Y ADMINISTRACION UACJ"/>
        <s v="INSTITUTO DE INGENIERIA Y TECNOLOGIA UACJ"/>
        <s v="INSTITUTO DE CIENCIAS BIOMEDICAS UACJ"/>
        <s v="DIVISION MULTIDISCIPLINARIA CAMPUS NUEVO CASAS GRANDES"/>
        <s v="DIVISION MULTIDISCIPLINARIA DE LA UACJ EN CUAUHTEMOC"/>
        <s v="DIVISION MULTIDISCIPLINARIA DE LA UACJ EN CIUDAD UNIVERSITARIA"/>
        <s v="UNIVERSIDAD PEDAGÓGICA NACIONAL DEL ESTADO DE CHIHUAHUA CENTRO DE ESTUDIOSE Y EDUCACIÓN VIRTUAL"/>
        <s v="UNIVERSIDAD PEDAGOGICA NACIONAL DEL ESTADO DE CHIHUAHUA CAMPUS CHIHUAHUA"/>
        <s v="UNIVERSIDAD PEDAGOGICA NACIONAL DEL ESTADO DE CHIHUAHUA CAMPUS JUAREZ"/>
        <s v="UNIVERSIDAD PEDAGOGICA NACIONAL DEL ESTADO DE CHIHUAHUA CAMPUS PARRAL"/>
        <s v="UNIVERSIDAD PEDAGOGICA NACIONAL DEL ESTADO DE CHIHUAHUA CAMPUS GUACHOCHI"/>
        <s v="UNIVERSIDAD PEDAGOGICA NACIONAL DEL ESTADO DE CHIHUAHUA CAMPUS CREEL"/>
        <s v="UNIVERSIDAD PEDAGOGICA NACIONAL DEL ESTADO DE CHIHUAHUA CAMPUS CUAUHTEMOC"/>
        <s v="UNIVERSIDAD PEDAGOGICA NACIONAL DEL ESTADO DE CHIHUAHUA CAMPUS NUEVO CASAS GRANDES"/>
        <s v="UNIVERSIDAD PEDAGOGICA NACIONAL DEL ESTADO DE CHIHUAHUA CAMPUS MADERA"/>
        <s v="UNIVERSIDAD PEDAGOGICA NACIONAL DEL ESTADO DE CHIHUAHUA CAMPUS DELICIAS"/>
        <s v="UNIVERSIDAD PEDAGOGICA NACIONAL DEL ESTADO DE CHIHUAHUA CAMPUS CAMARGO"/>
        <s v="UNIVERSIDAD PEDAGOGICA NACIONAL DEL ESTADO DE CHIHUAHUA CAMPUS GUADALUPE Y CALVO"/>
        <s v="INSTITUTO TECNOLOGICO DE PARRAL"/>
        <s v="ESCUELA LIBRE DE PSICOLOGIA A.C. UACH"/>
        <s v="INSTITUTO TECNOLOGICO DE DELICIAS"/>
        <s v="ESCUELA ESTATAL DE POLICIA"/>
        <s v="CENTRO CULTURAL UNIVERSITARIO DE CIUDAD JUAREZ"/>
        <s v="CENTRO CULTURAL UNIVERSITARIO DE CD. CAMARGO"/>
        <s v="CENTRO CULTURAL UNIVERSITARIO DE CD. CUAUHTEMOC"/>
        <s v="CENTRO CULTURAL UNIVERSITARIO DE VALLE DE ALLENDE"/>
        <s v="CENTRO CULTURAL UNIVERSITARIO DE GUACHOCHI"/>
        <s v="INSTITUTO DE ESTUDIOS SUPERIORES PAQUIME"/>
        <s v="INSTITUTO DE PEDAGOGIA CRITICA"/>
        <s v="CONSERVATORIO DE MUSICA DE CHIHUAHUA"/>
        <s v="CENTRO DE ESTUDIOS UNIVERSITARIOS VIZCAYA DE LAS AMERICAS"/>
        <s v="CENTRO DE ESTUDIOS UNIVERSITARIOS UNIVER CHIHUAHUA"/>
        <s v="INSTITUTO SUPERIOR DE ARTES GASTRONOMICAS"/>
        <s v="UNIVERSIDAD DEL DESARROLLO PROFESIONAL PLANTEL CHIHUAHUA"/>
        <s v="INSTITUTO SUPERIOR DE ALTA COCINA"/>
        <s v="ISTHMUS NORTE ESCUELA DE ARQUITECTURA Y DISEÑO DE AMERICA LATINA Y EL CARIBE"/>
        <s v="UNIVERSIDAD POLITECNICA DE CHIHUAHUA"/>
        <s v="INSTITUTO SUPERIOR LIVACIC"/>
        <s v="INSTITUTO INTERNACIONAL DE PERIODISMO Y COMUNICACION POLITICA"/>
        <s v="UNIVERSIDAD MEXICANA DEL NORTE"/>
        <s v="INSTITUTO INTERDISCIPLINARIO DE ESTUDIOS EDUCATIVOS Y ORGANIZACIONALES"/>
        <s v="UNIVERSIDAD TECNOLOGICA DE LA TARAHUMARA"/>
        <s v="INSTITUTO DE FORMACION Y ACTUALIZACION JUDICIAL"/>
        <s v="INSTITUTO DE FORMACION Y ACTUALIZACION JUDICIAL PLANTEL CD. JUAREZ"/>
        <s v="CENTRO DE POSGRADO Y CAPACITACION MUNDO NUEVO"/>
        <s v="CENTRO DE POSGRADO Y CAPACITACION MUNDO NUEVO GUACHOCHI"/>
        <s v="CENTRO DE POSGRADO Y CAPACITACION MUNDO NUEVO PARRAL"/>
        <s v="ELPAC UNIVERSIDAD DE CIENCIAS DEL COMPORTAMIENTO"/>
        <s v="UNIVERSIDAD ESPAÑA"/>
        <s v="EL COLEGIO DE CHIHUAHUA"/>
        <s v="CENTRO DE DESARROLLO DE ESTUDIOS SUPERIORES"/>
        <s v="INSTITUTO JOSE DAVID A.C."/>
        <s v="INSTITUTO HUMANISTA DE SINALOA, CAMPUS CHIHUAHUA"/>
        <s v="UNIVERSIDAD TECNOLOGICA DE PARRAL"/>
        <s v="UNIVERSIDAD TECNOLOGICA DE PARRAL EXTENSION BALLEZA"/>
        <s v="UNIVERSIDAD TECNOLOGICA DE LA BABICORA"/>
        <s v="UNIDAD ACADEMICA DE MADERA"/>
        <s v="UNIVERSIDAD TECNOLOGICA DE PAQUIME"/>
        <s v="UNIVERSIDAD TECNOLOGICA DE CHIHUAHUA SUR"/>
        <s v="UNIVERSIDAD TECNOLOGICA PASO DEL NORTE"/>
        <s v="UNIVERSIDAD TECNOLOGICA DE CAMARGO"/>
        <s v="CENTRO UNIVERSITARIO PASO DEL NORTE"/>
        <s v="VETERINARIA EDUCACION PROFESIONAL"/>
        <s v="INSTITUTO UNIVERSITARIO DE CIENCIAS Y HUMANIDADES"/>
        <s v="UNIVERSIDAD DE CHIHUAHUA"/>
        <s v="INSTITUTO DE PSICOLOGIA FORENSE"/>
        <s v="UNIVERSIDAD DEL VALLE DE MEXICO CAMPUS CHIHUAHUA"/>
        <s v="CENTRO LATINOAMERICANO DE PENSAMIENTO CRITICO"/>
        <s v="INSTITUTO SUPERIOR SANTA MARIA"/>
        <s v="INSTITUTO DE ESTUDIOS SUPERIORES Y DE LAS ARTES DE MEXICO"/>
        <s v="INSTITUTO POLITECNICO DE LA FRONTERA"/>
        <s v="INSTITUTO DE EDUCACION SUPERIOR MARSHALL"/>
        <s v="INSTITUTO DE DISEÑO Y ALTA COSTURA"/>
        <s v="ICEA INSTITUTO DE CAPACITACION DE ESTUDIOS AVANZADOS"/>
        <s v="CENTRO DE INVESTIGACIONES SOCIALES DE CHIHUAHUA"/>
        <s v="ESTUDIOS UNIVERSITARIOS JERUEL"/>
        <s v="INSTITUTO PEDRO J. MALDONADO"/>
        <s v="ITESM CAMPUS CHIHUAHUA"/>
        <s v="INSTITUTO SUPERIOR JUVENIL PARRALENSE DE IMAGENOLOGIA"/>
        <s v="CENTRO DE ESPECIALIDADES EN DESARROLLO Y EDUCACION"/>
        <s v="CENTRO DE ESTUDIOS PROFESIONALES DE CIUDAD JUAREZ"/>
        <s v="ESTUDIOS SUPERIORES DE LA COMUNICACION"/>
        <s v="COLEGIO NUEVA VIZCAYA"/>
        <s v="COLEGIO NUEVA VIZCAYA CAMPUS DELICIAS"/>
        <s v="INSTITUTO SUPERIOR DE CIENCIAS DE CIUDAD JUAREZ"/>
        <s v="INSTITUTO GASTRONOMICO L'ECOLE DU CHEF"/>
        <s v="INSTITUTO TECNOLOGICO DE CIUDAD CUAUHTEMOC"/>
        <s v="UNIVERSIDAD NOROESTE DE CHIHUAHUA"/>
        <s v="UNIVERSIDAD DE DURANGO"/>
        <s v="CENTRO DE EDUCACION SUPERIOR MILTON H. ERICKSON"/>
        <s v="CENTRO DE ESTUDIOS SUPERIORES DE DELICIAS THOMAS ALVA EDISON"/>
        <s v="INSTITUTO DE CONSTELACIONES FAMILIARES DE CHIHUAHUA"/>
        <s v="INSTITUTO AGUSTIN PALACIOS ESCUDERO"/>
        <s v="INSTITUTO DE ESTUDIOS SUPERIORES Y FORMACION HUMANA"/>
        <s v="INSTITUTO DE ESTUDIOS SUPERIORES Y FORMACIÓN HUMANA EXTENSIÓN JUAREZ"/>
        <s v="INSTITUTO REGIONAL DE ESTUDIOS DE LA FAMILIA CAMPUS JUAREZ"/>
        <s v="UNIVERSIDAD DE DURANGO CAMPUS CD. JUAREZ"/>
        <s v="UNIVERSIDAD NOROESTE DE CHIHUAHUA CAMPUS SAN JUANITO"/>
      </sharedItems>
    </cacheField>
    <cacheField name="CV_ENT_ADMNISTRATIVA" numFmtId="0">
      <sharedItems containsSemiMixedTypes="0" containsString="0" containsNumber="1" containsInteger="1" minValue="8" maxValue="8"/>
    </cacheField>
    <cacheField name="ENT_ADMINISTRATIVA" numFmtId="0">
      <sharedItems/>
    </cacheField>
    <cacheField name="CV_ENT_INMUEBLE" numFmtId="0">
      <sharedItems containsSemiMixedTypes="0" containsString="0" containsNumber="1" containsInteger="1" minValue="8" maxValue="8"/>
    </cacheField>
    <cacheField name="ENTIDAD_INMUEBLE" numFmtId="0">
      <sharedItems/>
    </cacheField>
    <cacheField name="CV_MUN" numFmtId="0">
      <sharedItems containsSemiMixedTypes="0" containsString="0" containsNumber="1" containsInteger="1" minValue="3" maxValue="62"/>
    </cacheField>
    <cacheField name="MUNICIPIO" numFmtId="0">
      <sharedItems count="20">
        <s v="JUÁREZ"/>
        <s v="CHIHUAHUA"/>
        <s v="JIMÉNEZ"/>
        <s v="NUEVO CASAS GRANDES"/>
        <s v="DELICIAS"/>
        <s v="HIDALGO DEL PARRAL"/>
        <s v="OJINAGA"/>
        <s v="CAMARGO"/>
        <s v="CUAUHTÉMOC"/>
        <s v="GUACHOCHI"/>
        <s v="MADERA"/>
        <s v="GUERRERO"/>
        <s v="GUADALUPE Y CALVO"/>
        <s v="SAUCILLO"/>
        <s v="BOCOYNA"/>
        <s v="CHÍNIPAS"/>
        <s v="ALLENDE"/>
        <s v="BALLEZA"/>
        <s v="NAMIQUIPA"/>
        <s v="CASAS GRANDES"/>
      </sharedItems>
    </cacheField>
    <cacheField name="CV_LOC" numFmtId="0">
      <sharedItems containsSemiMixedTypes="0" containsString="0" containsNumber="1" containsInteger="1" minValue="1" maxValue="169"/>
    </cacheField>
    <cacheField name="C_NOM_LOC" numFmtId="0">
      <sharedItems/>
    </cacheField>
    <cacheField name="C_NOM_VIALIDAD" numFmtId="0">
      <sharedItems/>
    </cacheField>
    <cacheField name="N_EXTNUM" numFmtId="0">
      <sharedItems containsSemiMixedTypes="0" containsString="0" containsNumber="1" containsInteger="1" minValue="0" maxValue="18100"/>
    </cacheField>
    <cacheField name="SUBSISTEMA" numFmtId="0">
      <sharedItems count="2">
        <s v="PRIVADO"/>
        <s v="PÚBLICO"/>
      </sharedItems>
    </cacheField>
    <cacheField name="SOSTENIMIENTO" numFmtId="0">
      <sharedItems count="5">
        <s v="PRIVADO"/>
        <s v="FEDERAL"/>
        <s v="FEDERAL TRANSFERIDO"/>
        <s v="ESTATAL"/>
        <s v="AUTÓNOMO"/>
      </sharedItems>
    </cacheField>
    <cacheField name="CV_SERVICION1" numFmtId="0">
      <sharedItems containsSemiMixedTypes="0" containsString="0" containsNumber="1" containsInteger="1" minValue="4" maxValue="4"/>
    </cacheField>
    <cacheField name="TIPO" numFmtId="0">
      <sharedItems/>
    </cacheField>
    <cacheField name="CV_SERVICION2" numFmtId="0">
      <sharedItems containsSemiMixedTypes="0" containsString="0" containsNumber="1" containsInteger="1" minValue="1" maxValue="1"/>
    </cacheField>
    <cacheField name="CV_SERVICION3" numFmtId="0">
      <sharedItems containsSemiMixedTypes="0" containsString="0" containsNumber="1" containsInteger="1" minValue="1" maxValue="1"/>
    </cacheField>
    <cacheField name="SUBNIVEL" numFmtId="0">
      <sharedItems/>
    </cacheField>
    <cacheField name="CV_CARACTERIZAN1" numFmtId="0">
      <sharedItems containsSemiMixedTypes="0" containsString="0" containsNumber="1" containsInteger="1" minValue="0" maxValue="1"/>
    </cacheField>
    <cacheField name="C_CARACTERIZAN1" numFmtId="0">
      <sharedItems/>
    </cacheField>
    <cacheField name="CV_CARACTERIZAN2" numFmtId="0">
      <sharedItems containsSemiMixedTypes="0" containsString="0" containsNumber="1" containsInteger="1" minValue="0" maxValue="42"/>
    </cacheField>
    <cacheField name="C_CARACTERIZAN2" numFmtId="0">
      <sharedItems/>
    </cacheField>
    <cacheField name="CV_CARRERA" numFmtId="0">
      <sharedItems containsSemiMixedTypes="0" containsString="0" containsNumber="1" containsInteger="1" minValue="4011100001" maxValue="8101100001"/>
    </cacheField>
    <cacheField name="NIVEL" numFmtId="0">
      <sharedItems count="5">
        <s v="LICENCIATURA"/>
        <s v="ESPECIALIDAD"/>
        <s v="MAESTRÍA "/>
        <s v="DOCTORADO"/>
        <s v="TÉCNICO SUPERIOR UNIVERSITARIO"/>
      </sharedItems>
    </cacheField>
    <cacheField name="ÁREA DE ESTUDIO" numFmtId="0">
      <sharedItems count="10">
        <s v="ARTES Y HUMANIDADES"/>
        <s v="CIENCIAS SOCIALES Y DERECHO"/>
        <s v="ADMINISTRACIÓN Y NEGOCIOS"/>
        <s v="INGENIERÍA, MANUFACTURA Y CONSTRUCCIÓN"/>
        <s v="EDUCACIÓN"/>
        <s v="TECNOLOGÍAS DE LA INFORMACIÓN Y LA COMUNICACIÓN"/>
        <s v="CIENCIAS DE LA SALUD"/>
        <s v="CIENCIAS NATURALES, MATEMÁTICAS Y ESTADÍSTICA"/>
        <s v="SERVICIOS"/>
        <s v="AGRONOMÍA Y VETERINARIA"/>
      </sharedItems>
    </cacheField>
    <cacheField name="PROGRAMA" numFmtId="0">
      <sharedItems count="577">
        <s v="LICENCIATURA EN DISEÑO GRÁFICO"/>
        <s v="LICENCIATURA EN DERECHO"/>
        <s v="LICENCIATURA EN COMERCIO EXTERIOR"/>
        <s v="LICENCIATURA EN ADMINISTRACIÓN CON OPCIÓN EN EMPRESAS"/>
        <s v="LICENCIATURA EN ADMINISTRACIÓN CON OPCIÓN EN RECURSOS HUMANOS"/>
        <s v="LICENCIATURA EN PRODUCCIÓN Y ORGANIZACIÓN DE EVENTOS"/>
        <s v="LICENCIATURA EN INGENIERÍA INDUSTRIAL EN ESTADÍSTICA APLICADA"/>
        <s v="INGENIERÍA INDUSTRIAL EN CALIDAD Y PRODUCTIVIDAD"/>
        <s v="ESPECIALIDAD EN DOCENCIA CON OPCIÓN MAESTRÍA EN DOCENCIA"/>
        <s v="MAESTRÍA EN ESTRATEGIA EDUCATIVA"/>
        <s v="MAESTRÍA EN DIRECCIÓN ORGANIZACIONAL"/>
        <s v="MAESTRÍA EN CALIDAD TOTAL SEIS SIGMA"/>
        <s v="MAESTRÍA EN DIRECCIÓN DE LA PRODUCCIÓN Y LAS OPERACIONES"/>
        <s v="LICENCIATURA EN CONTADURÍA PÚBLICA"/>
        <s v="TRONCO COMÚN"/>
        <s v="LICENCIATURA EN ADMINISTRACIÓN DE EMPRESAS"/>
        <s v="LICENCIATURA EN RELACIONES INDUSTRIALES"/>
        <s v="LICENCIATURA EN SISTEMAS COMPUTACIONALES"/>
        <s v="CONTADOR PÚBLICO"/>
        <s v="INGENIERÍA EN GESTIÓN EMPRESARIAL"/>
        <s v="INGENIERÍA EN SISTEMAS COMPUTACIONALES"/>
        <s v="INGENIERÍA MECATRÓNICA"/>
        <s v="INGENIERÍA EN ELECTROMECÁNICA"/>
        <s v="INGENIERÍA INDUSTRIAL"/>
        <s v="MAESTRÍA EN EDUCACIÓN EN INVESTIGACIÓN EDUCATIVA"/>
        <s v="DOCTORADO EN CIENCIAS DE LA EDUCACIÓN"/>
        <s v="INGENIERÍA ELECTROMECÁNICA"/>
        <s v="LICENCIATURA EN PSICOLOGÍA"/>
        <s v="MAESTRÍA EN PSICOLOGÍA CLÍNICA Y PSICOTERAPIA"/>
        <s v="LICENCIATURA EN DISEÑO"/>
        <s v="LICENCIATURA EN ARQUITECTURA"/>
        <s v="MAESTRÍA EN DISEÑO ARQUITECTÓNICO AVANZADO"/>
        <s v="LICENCIATURA EN CIENCIAS DE LA COMUNICACIÓN"/>
        <s v="INGENIERÍA EN CIENCIAS COMPUTACIONALES"/>
        <s v="LICENCIATURA EN INFORMÁTICA ADMINISTRATIVA"/>
        <s v="LICENCIATURA EN CIENCIAS DE LA EDUCACIÓN"/>
        <s v="LICENCIATURA EN MERCADOTECNIA"/>
        <s v="LICENCIATURA EN INGENIERÍA INDUSTRIAL"/>
        <s v="MAESTRÍA EN TERAPIA FAMILIAR SISTÉMICA"/>
        <s v="DOCTORADO EN PSICOTERAPIA FAMILIAR Y DE PAREJA"/>
        <s v="LICENCIATURA EN CONTADURÍA"/>
        <s v="LICENCIATURA EN ADMINISTRACIÓN"/>
        <s v="LICENCIATURA EN ODONTOLOGÍA"/>
        <s v="TÉCNICO SUPERIOR UNIVERSITARIO EN OPERACIONES COMERCIALES INTERNACIONALES ÁREA CLASIFICACIÓN ARANCELARIA Y DESPACHO ADUANERO"/>
        <s v="TÉCNICO SUPERIOR UNIVERSITARIO EN DESARROLLO DE NEGOCIOS ÁREA MERCADOTECNIA"/>
        <s v="TÉCNICO SUPERIOR UNIVERSITARIO EN CONTADURÍA"/>
        <s v="TÉCNICO SUPERIOR UNIVERSITARIO EN NANOTECNOLOGÍA"/>
        <s v="TÉCNICO SUPERIOR UNIVERSITARIO EN TECNOLOGÍAS DE LA INFORMACIÓN Y COMUNICACIONES ÁREA REDES Y TELECOMUNICACIONES"/>
        <s v="TECNICO SUPERIOR UNIVERSITARIO EN TECNOLOGÍAS DE LA INFORMACIÓN ÁREA INFRAESTRUCTURA DE REDES DIGITALES "/>
        <s v="TÉCNICO SUPERIOR UNIVERSITARIO EN TECNOLOGÍAS DE LA INFORMACIÓN Y COMUNICACIÓN ÁREA SISTEMAS INFORMÁTICOS"/>
        <s v="TÉCNICO SUPERIOR UNIVERSITARIO EN TECNOLOGÍAS DE LA INFORMACIÓN ÁREA DESARROLLO DE SOFTWARE MULTIPLATAFORMA"/>
        <s v="TÉCNICO SUPERIOR UNIVERSITARIO EN MANTENIMIENTO ÁREA INDUSTRIAL"/>
        <s v="TÉCNICO SUPERIOR UNIVERSITARIO EN ENERGÍAS RENOVABLES ÁREA CALIDAD Y AHORRO DE ENERGÍA"/>
        <s v="TÉCNICO SUPERIOR UNIVERSITARIO EN MECATRÓNICA ÁREA SISTEMAS DE MANUFACTURA FLEXIBLE"/>
        <s v="TÉCNICO SUPERIOR UNIVERSITARIO EN MECATRÓNICA ÁREA AUTOMATIZACIÓN"/>
        <s v="TÉCNICO SUPERIOR UNIVERSITARIO EN PROCESOS INDUSTRIALES ÁREA MANUFACTURA"/>
        <s v="TÉCNICO SUPERIOR UNIVERSITARIO EN TERAPIA FÍSICA"/>
        <s v="TÉCNICO SUPERIOR UNIVERSITARIO EN PARAMÉDICO"/>
        <s v="LICENCIATURA EN NEGOCIOS E INNOVACIÓN EMPRESARIAL"/>
        <s v="INGENIERÍA EN LOGÍSTICA INTERNACIONAL"/>
        <s v="INGENIERÍA EN FINANCIERA Y FISCAL"/>
        <s v="INGENIERÍA EN NANOTECNOLOGÍA"/>
        <s v="INGENIERÍA EN TECNOLOGÍAS DE LA INFORMACIÓN Y COMUNICACIONES"/>
        <s v="INGENIERÍA EN MANTENIMIENTO INDUSTRIAL"/>
        <s v="INGENIERÍA EN ENERGÍAS RENOVABLES"/>
        <s v="INGENIERÍA EN PROCESOS Y OPERACIONES INDUSTRIALES"/>
        <s v="LICENCIATURA EN TERAPIA FÍSICA"/>
        <s v="LICENCIATURA EN PROTECCIÓN CIVIL Y EMERGENCIAS"/>
        <s v="LICENCIATURA EN ECONOMÍA INTERNACIONAL"/>
        <s v="LICENCIATURA EN NEGOCIOS INTERNACIONALES"/>
        <s v="MAESTRÍA EN ECONOMÍA EMPRESARIAL"/>
        <s v="INGENIERÍA EN ECOLOGÍA"/>
        <s v="INGENIERÍA ZOOTECNISTA EN SISTEMAS DE PRODUCCIÓN"/>
        <s v="MAESTRÍA EN ECOLOGÍA Y MEDIO AMBIENTE"/>
        <s v="MAESTRÍA EN CIENCIAS"/>
        <s v="MAESTRÍA EN ESTADÍSTICA APLICADA"/>
        <s v="DOCTORADO EN FILOSOFÍA"/>
        <s v="QUÍMICO BACTERIÓLOGO Y PARASITÓLOGO"/>
        <s v="QUÍMICO"/>
        <s v="INGENIERÍA QUÍMICO"/>
        <s v="MAESTRÍA EN CIENCIAS EN BIOTECNOLOGÍA"/>
        <s v="MAESTRÍA EN CIENCIAS EN QUÍMICA"/>
        <s v="MAESTRÍA EN CIENCIAS EN CIENCIA Y TECNOLOGÍA DE ALIMENTOS"/>
        <s v="DOCTORADO EN CIENCIAS"/>
        <s v="LICENCIATURA EN EDUCACIÓN FÍSICA"/>
        <s v="LICENCIATURA EN MOTRICIDAD HUMANA"/>
        <s v="MAESTRÍA PROFESIONAL EN ATENCIÓN A POBLACIONES ESPECIALES A TRAVÉS DEL MOVIMIENTO"/>
        <s v="MAESTRÍA PROFESIONAL EN PSICOMOTRICIDAD"/>
        <s v="MAESTRÍA PROFESIONAL EN ADMINISTRACIÓN DE LA EDUCACIÓN FÍSICA, EL DEPORTE Y LA RECREACIÓN"/>
        <s v="MAESTRÍA EN CIENCIAS DEL DEPORTE"/>
        <s v="DOCTORADO EN CIENCIAS DE LA CULTURA FÍSICA"/>
        <s v="LICENCIATURA EN ARTES PLÁSTICAS"/>
        <s v="LICENCIADO EN ENFERMERÍA"/>
        <s v="INGENIERÍA CIVIL"/>
        <s v="MAESTRÍA EN DERECHOS HUMANOS"/>
        <s v="MAESTRÍA EN DERECHO FINANCIERO"/>
        <s v="MAESTRÍA EN DERECHO PENAL"/>
        <s v="MAESTRÍA EN DERECHO POLÍTICO Y ADMINISTRACIÓN PÚBLICA"/>
        <s v="MAESTRÍA EN PROCURACIÓN Y ADMINISTRACIÓN DE JUSTICIA"/>
        <s v="DOCTORADO EN DERECHO"/>
        <s v="INGENIERO BIOMÉDICO"/>
        <s v="MÉDICO CIRUJANO Y PARTERO"/>
        <s v="LICENCIATURA EN TERAPIA FÍSICA Y REHABILITACIÓN"/>
        <s v="LICENCIATURA EN SALUD PÚBLICA"/>
        <s v="ESPECIALIDAD EN ANESTESIOLOGÍA"/>
        <s v="ESPECIALIDAD EN ANGIOLOGÍA Y CIRUGÍA VASCULAR"/>
        <s v="ESPECIALIDAD EN CIRUGÍA GENERAL"/>
        <s v="ESPECIALIDAD EN CIRUGÍA PLÁSTICA Y RECONSTRUCTIVA"/>
        <s v="ESPECIALIDAD EN GINECOLOGÍA Y OBSTETRICIA"/>
        <s v="ESPECIALIDAD EN MEDICINA DEL ENFERMO EN ESTADO CRÍTICO"/>
        <s v="ESPECIALIDAD EN URGENCIAS MÉDICO QUIRÚRGICAS"/>
        <s v="ESPECIALIDAD EN MEDICINA INTERNA"/>
        <s v="ESPECIALIDAD EN NEFROLOGÍA"/>
        <s v="ESPECIALIDAD EN NEUMOLOGÍA PEDIÁTRICA"/>
        <s v="ESPECIALIDAD EN TRAUMATOLOGÍA Y ORTOPEDIA"/>
        <s v="ESPECIALIDAD EN PEDIATRÍA MÉDICA"/>
        <s v="ESPECIALIDAD EN RADIOLOGÍA E IMAGEN"/>
        <s v="INGENIERÍA EN GEOLOGÍA"/>
        <s v="INGENIERÍA MATEMÁTICA"/>
        <s v="LICENCIATURA EN INGENIERÍA EN CIENCIAS DE COMPUTO"/>
        <s v="INGENIERÍA EN SISTEMAS COMPUTACIONALES EN HARDWARE"/>
        <s v="INGENIERÍA DE SOFTWARE"/>
        <s v="INGENIERÍA EN SOFTWARE"/>
        <s v="INGENIERÍA EN FÍSICA"/>
        <s v="LICENCIATURA EN INGENIERÍA AEROESPACIAL"/>
        <s v="INGENIERÍA EN TECNOLOGÍA DE PROCESOS"/>
        <s v="INGENIERÍA DE MINAS Y METALURGISTA"/>
        <s v="INGENIERÍA EN SISTEMAS TOPOGRÁFICOS"/>
        <s v="ESPECIALIDAD EN VALUACIÓN"/>
        <s v="MAESTRÍA EN CIENCIAS BASICAS"/>
        <s v="MAESTRÍA EN INGENIERÍA EN COMPUTACIÓN"/>
        <s v="MAESTRÍA EN INGENIERÍA DEL SOFTWARE"/>
        <s v="MAESTRÍA EN REDES MÓVILES"/>
        <s v="MAESTRÍA EN INGENIERÍA"/>
        <s v="MAESTRÍA EN ESTRUCTURAS"/>
        <s v="DOCTORADO EN INGENIERÍA"/>
        <s v="LICENCIATURA EN ADMINISTRACIÓN FINANCIERA"/>
        <s v="LICENCIATURA EN ADMINISTRACIÓN GUBERNAMENTAL"/>
        <s v="LICENCIATURA EN ADMINISTRACIÓN DE TECNOLOGÍAS DE LA INFORMACIÓN Y COMUNICACIONES"/>
        <s v="MAESTRÍA EN MERCADOTECNIA"/>
        <s v="MAESTRÍA EN FINANZAS"/>
        <s v="MAESTRÍA EN AUDITORÍA"/>
        <s v="MAESTRÍA EN IMPUESTOS"/>
        <s v="MAESTRÍA EN ADMINISTRACIÓN"/>
        <s v="MAESTRÍA EN ADMINISTRACIÓN DE RECURSOS HUMANOS"/>
        <s v="MAESTRÍA EN ADMINISTRACIÓN PÚBLICA"/>
        <s v="MAESTRÍA EN SISTEMAS DE INFORMACIÓN"/>
        <s v="MAESTRÍA EN SOFTWARE LIBRE"/>
        <s v="DOCTORADO EN ADMINISTRACIÓN"/>
        <s v="LICENCIATURA EN LENGUA INGLESA"/>
        <s v="LICENCIATURA EN LETRAS ESPAÑOLAS"/>
        <s v="LICENCIATURA EN HISTORIA"/>
        <s v="LICENCIATURA EN FILOSOFÍA"/>
        <s v="LICENCIATURA EN PERIODISMO"/>
        <s v="LICENCIATURA EN CIENCIAS DE LA INFORMACIÓN"/>
        <s v="MAESTRÍA EN INNOVACIÓN EDUCATIVA"/>
        <s v="MAESTRÍA EN HUMANIDADES"/>
        <s v="DOCTORADO EN EDUCACIÓN CENTRADO EN INVESTIGACIÓN"/>
        <s v="DOCTORADO EN EDUCACIÓN ARTES Y HUMANIDADES"/>
        <s v="INGENIERÍA EN DESARROLLO TERRITORIAL"/>
        <s v="LICENCIATURA EN ADMINISTRACIÓN AGROTECNOLÓGICA"/>
        <s v="INGENIERÍA EN GESTIÓN DE LA INNOVACIÓN TECNOLÓGICA"/>
        <s v="INGENIERÍA EN PRODUCCIÓN Y COMERCIALIZACIÓN HORTÍCOLA"/>
        <s v="INGENIERO HORTICULTOR"/>
        <s v="MAESTRÍA EN CIENCIAS DE LA PRODUCTIVIDAD FRUTÍCOLA"/>
        <s v="LICENCIATURA EN DANZA"/>
        <s v="LICENCIATURA EN MÚSICA"/>
        <s v="LICENCIATURA EN TEATRO"/>
        <s v="MAESTRÍA EN ARTES"/>
        <s v="CIRUJANO DENTISTA"/>
        <s v="MAESTRÍA EN ESTOMATOLOGÍA"/>
        <s v="LICENCIATURA EN ENFERMERÍA"/>
        <s v="LICENCIATURA EN NUTRICIÓN"/>
        <s v="MAESTRÍA EN ENFERMERÍA"/>
        <s v="MAESTRÍA EN SALUD EN EL TRABAJO"/>
        <s v="LICENCIATURA EN ADMINISTRACIÓN DE AGRONEGOCIOS"/>
        <s v="INGENIERÍA AGRÓNOMO FITOTECNISTA"/>
        <s v="INGENIERÍA FORESTAL"/>
        <s v="MAESTRÍA EN AGRONEGOCIOS"/>
        <s v="MAESTRÍA EN CIENCIAS EN AGRONEGOCIOS"/>
        <s v="MAESTRÍA EN CIENCIAS EN HORTICULTURA"/>
        <s v="MAESTRÍA EN CIENCIAS DE DESARROLLO FORESTAL SUSTENTABLE"/>
        <s v="LICENCIATURA EN RELACIONES INTERNACIONALES"/>
        <s v="MAESTRÍA EN CIENCIAS DE LA COMUNICACIÓN"/>
        <s v="LICENCIATURA EN ADMINISTRACIÓN PÚBLICA Y CIENCIAS POLÍTICAS"/>
        <s v="MAESTRÍA EN COMUNICACIÓN"/>
        <s v="MAESTRÍA EN CIENCIA DE MATERIALES"/>
        <s v="MAESTRÍA EN CIENCIA Y TECNOLOGÍA AMBIENTAL"/>
        <s v="DOCTORADO EN CIENCIA DE MATERIALES"/>
        <s v="DOCTORADO EN NANOTECNOLOGÍA"/>
        <s v="DOCTORADO EN CIENCIA Y TECNOLOGÍA AMBIENTAL"/>
        <s v="LICENCIATURA EN PSICOLOGÍA INFANTIL"/>
        <s v="LICENCIATURA EN PSICOLOGÍA ORGANIZACIONAL"/>
        <s v="MAESTRÍA EN DERECHO CONSTITUCIONAL Y AMPARO"/>
        <s v="MAESTRÍA EN DERECHO ECONÓMICO"/>
        <s v="LICENCIATURA EN ADMINISTRACIÓN ADUANERA"/>
        <s v="TÉCNICO SUPERIOR UNIVERSITARIO EN TECNOLOGIAS DE LA INFORMACIÓN ÁREA DESARROLLO DE SOFTWARE MULTIPLATAFORMA EN COMPETENCIAS PROFESIONALES "/>
        <s v="TÉCNICO SUPERIOR UNIVERSITARIO EN TECNOLOGIAS DE LA INFORMACIÓN ÁREA ENTORNOS VIRTUALES Y NEGOCIOS DIGITALES EN COMPETENCIAS PROFESIONALES "/>
        <s v="TÉCNICO SUPERIOR UNIVERSITARIO EN TECNOLOGÍAS DE LA INFORMACIÓN Y COMUNICACIÓN ÁREA REDES Y TELECOMUNICACIONES"/>
        <s v="TÉCNICO SUPERIOR UNIVERSITARIO EN TECNOLOGÍAS DE LA INFORMACIÓN ÁREA MULTIMEDIA Y COMERCIO ELECTRÓNICO"/>
        <s v="TÉCNICO SUPERIOR UNIVERSITARIO EN TECNOLOGÍAS DE LA INFORMACIÓN Y COMUNICACIONES ÁREA SISTEMAS INFORMÁTICOS"/>
        <s v="TÉCNICO SUPERIOR UNIVERSITARIO EN ENERGÍAS RENOVABLES ÁREA ENERGÍA SOLAR"/>
        <s v="TÉCNICO SUPERIOR UNIVERSITARIO EN MANTENIMIENTO INDUSTRIAL ÁREA REFRIGERACIÓN"/>
        <s v="TÉCNICO SUPERIOR UNIVERSITARIO EN MECATRÓNICA, ÁREA AUTOMATIZACIÓN"/>
        <s v="TÉCNICO SUPERIOR UNIVERSITARIO EN PROCESOS INDUSTRIALES ÁREA MAQUINADOS DE PRECISIÓN"/>
        <s v="TÉCNICO SUPERIOR UNIVERSITARIO EN PROCESOS INDUSTRIALES ÁREA CERÁMICOS"/>
        <s v="TÉCNICO SUPERIOR UNIVERSITARIO EN PROCESOS INDUSTRIALES ÁREA PLÁSTICOS"/>
        <s v="INGENIERÍA EN DESARROLLO E INNOVACIÓN EMPRESARIAL"/>
        <s v="INGENIERÍA EN TECNOLOGÍAS DE LA INFORMACIÓN"/>
        <s v="INGENIERÍA EN MECATRÓNICA"/>
        <s v="TÉCNICO SUPERIOR UNIVERSITARIO EN DESARROLLO DE NEGOCIOS ÁREA DE MERCADOTECNIA"/>
        <s v="TÉCNICO SUPERIOR UNIVERSITARIO EN TECNOLOGÍA DE LA INFORMACIÓN Y COMUNICACIÓN ÁREA SISTEMAS INFORMÁTICOS"/>
        <s v="INGENIERÍA EN TECNOLOGÍA DE LA INFORMACIÓN Y COMUNICACIÓN"/>
        <s v="TÉCNICO SUPERIOR UNIVERSITARIO EN MECATRÓNICA ÁREA INSTALACIONES ELÉCTRICAS EFICIENTES"/>
        <s v="INGENIERÍA EN TECNOLOGÍAS DE LA INFORMACIÓN Y COMUNICACIÓN"/>
        <s v="LICENCIATURA EN ARTES VISUALES"/>
        <s v="INGENIERÍA EN MULTIMEDIA"/>
        <s v="LICENCIATURA EN IDIOMAS"/>
        <s v="LICENCIATURA EN CIENCIAS DE LA FAMILIA"/>
        <s v="LICENCIATURA EN COMUNICACIÓN ORGANIZACIONAL"/>
        <s v="LICENCIATURA EN DERECHO CON ACENTUACIÓN EN DERECHO DE AMÉRICA DEL NORTE"/>
        <s v="LICENCIATURA EN COMERCIO INTERNACIONAL"/>
        <s v="LICENCIATURA EN FINANZAS Y CONTADURÍA"/>
        <s v="LICENCIATURA EN RECURSOS HUMANOS"/>
        <s v="INGENIERÍA EN TECNOLOGÍAS DE LA INFORMACIÓN Y TELECOMUNICACIONES"/>
        <s v="INGENIERÍA EN DISEÑO INDUSTRIAL"/>
        <s v="INGENIERÍA EN ENERGÍAS ALTERNATIVAS"/>
        <s v="INGENIERÍA ELECTROMÉDICA"/>
        <s v="INGENIERÍA INDUSTRIAL EN CALIDAD"/>
        <s v="LICENCIATURA EN ARQUITECTURA Y URBANISMO"/>
        <s v="LICENCIATURA EN FISIOTERAPIA"/>
        <s v="LICENCIATURA EN NUTRICIÓN Y GASTRONOMÍA"/>
        <s v="MAESTRÍA EN EDUCACIÓN SUPERIOR"/>
        <s v="MAESTRÍA EN INGENIERÍA ECONÓMICA Y FINANCIERA"/>
        <s v="MAESTRÍA EN DERECHO CONSTITUCIONAL Y ADMINISTRATIVO"/>
        <s v="MAESTRÍA EN PUBLICIDAD"/>
        <s v="MAESTRÍA EN CALIDAD"/>
        <s v="MAESTRÍA EN INGENIERÍA ADMINISTRATIVA"/>
        <s v="LICENCIATURA EN PEDAGOGÍA"/>
        <s v="LICENCIATURA EN TRABAJO SOCIAL"/>
        <s v="LICENCIATURA EN CRIMINOLOGÍA"/>
        <s v="LICENCIATURA EN COMERCIO INTERNACIONAL Y GESTIÓN ADUANERA"/>
        <s v="LICENCIATURA EN CONTABILIDAD Y FINANZAS"/>
        <s v="LICENCIATURA EN ADMINISTRACIÓN Y DIRECCIÓN DE EMPRESAS"/>
        <s v="LICENCIATURA EN COMERCIO EXTERIOR Y ADUANAS"/>
        <s v="MAESTRÍA EN COMERCIO EXTERIOR Y ADUANAS"/>
        <s v="INGENIERÍA MECÁNICA"/>
        <s v="INGENIERÍA ELÉCTRICA"/>
        <s v="INGENIERÍA ELECTRÓNICA"/>
        <s v="INGENIERÍA EN MATERIALES"/>
        <s v="INGENIERÍA QUÍMICA"/>
        <s v="MAESTRÍA EN MECATRÓNICA"/>
        <s v="MAESTRÍA EN CIENCIAS EN INGENIERÍA ELECTRÓNICA"/>
        <s v="MAESTRÍA EN SISTEMAS DE MANUFACTURAS"/>
        <s v="DOCTORADO EN ELECTRÓNICA"/>
        <s v="MAESTRÍA EN ADMINISTRACIÓN DE LA CONSTRUCCIÓN"/>
        <s v="LICENCIATURA EN GASTRONOMÍA"/>
        <s v="ESPECIALIDAD EN DOCENCIA"/>
        <s v="MAESTRÍA EN DOCENCIA"/>
        <s v="MAESTRÍA EN JUICIOS ORALES"/>
        <s v="DOCTORADO EN EDUCACIÓN"/>
        <s v="MAESTRÍA EN GESTIÓN DE NEGOCIOS"/>
        <s v="LICENCIATURA EN INGENIERÍA INDUSTRIAL Y SISTEMAS"/>
        <s v="INGENIERÍA EN LOGÍSTICA"/>
        <s v="INGENIERÍA EN ELÉCTRICA"/>
        <s v="INGENIERÍA EN ELECTRÓNICA"/>
        <s v="MAESTRÍA EN ADMINISTRACIÓN DE NEGOCIOS INTERNACIONALES"/>
        <s v="MAESTRÍA EN INGENIERÍA INDUSTRIAL"/>
        <s v="DOCTORADO EN CIENCIAS DE LA INGENIERÍA"/>
        <s v="DOCTORADO EN INGENIERÍA INDUSTRIAL"/>
        <s v="ARQUITECTO"/>
        <s v="PROFESIONAL ASOCIADO EN GERONTOLOGÍA"/>
        <s v="INGENIERÍA EN INFORMÁTICA"/>
        <s v="LICENCIATURA EN INFORMÁTICA"/>
        <s v="ARQUITECTURA"/>
        <s v="MAESTRÍA EN SISTEMAS COMPUTACIONALES"/>
        <s v="LICENCIATURA EN COMUNICACIÓN GRÁFICA"/>
        <s v="TRONCO COMÚN EN DISEÑO"/>
        <s v="MAESTRÍA EN DISEÑO INTEGRAL"/>
        <s v="LICENCIATURA EN COMUNICACIÓN Y MEDIOS DIGITALES"/>
        <s v="TRONCO COMÚN EN NEGOCIOS"/>
        <s v="LICENCIATURA EN INNOVACIÓN Y DESARROLLO DE NEGOCIOS"/>
        <s v="LICENCIATURA EN CONTADURÍA PÚBLICA Y FINANZAS"/>
        <s v="TRONCO COMÚN EN INGENIERÍA"/>
        <s v="INGENIERÍA INDUSTRIAL Y DE SISTEMAS"/>
        <s v="LICENCIATURA EN ARQUEOLOGÍA"/>
        <s v="LICENCIATURA EN LINGÜÍSTICA ANTROPOLÓGICA"/>
        <s v="LICENCIATURA EN ANTROPOLOGÍA"/>
        <s v="LICENCIATURA EN ANTROPOLOGÍA FÍSICA"/>
        <s v="LICENCIATURA EN ANTROPOLOGÍA SOCIAL"/>
        <s v="MAESTRÍA EN ANTROPOLOGÍA FÍSICA"/>
        <s v="MAESTRÍA EN ANTROPOLOGÍA SOCIAL"/>
        <s v="LICENCIATURA EN CIENCIAS DE LA COMUNICACIÓN CON OPCIÓN MULTIMEDIOS"/>
        <s v="LICENCIATURA EN CIENCIAS DE LA COMUNICACIÓN CON OPCIÓN ORGANIZACIONAL"/>
        <s v="LICENCIATURA EN ADMINISTRACIÓN DE SEGUROS Y FIANZAS"/>
        <s v="LICENCIATURA EN CONTADURÍA PÚBLICA FISCAL"/>
        <s v="LICENCIATURA EN CREACIÓN Y DESARROLLO DE EMPRESAS"/>
        <s v="LICENCIATURA EN ADMINISTRACIÓN CON OPCIÓN EMPRESAS"/>
        <s v="LICENCIATURA EN ADMINISTRACIÓN DE EMPRESAS OPCIÓN RECURSOS HUMANOS"/>
        <s v="LICENCIATURA EN ADMINISTRACIÓN INDUSTRIAL"/>
        <s v="LICENCIATURA EN ADMINISTRACIÓN DE EMPRESAS TURÍSTICAS"/>
        <s v="LICENCIATURA EN INGENIERÍA INDUSTRIAL EN CALIDAD Y PRODUCTIVIDAD"/>
        <s v="LICENCIATURA EN DIRECCIÓN Y ADMINISTRACIÓN DE AEROPUERTOS Y NEGOCIOS AÉREOS"/>
        <s v="MAESTRÍA EN DIRECCIÓN FINANCIERA"/>
        <s v="MAESTRÍA EN ADMINISTRACIÓN DE HOSPITALES Y SISTEMAS DE SALUD"/>
        <s v="MAESTRÍA EN DESARROLLO EDUCATIVO"/>
        <s v="MAESTRÍA EN CIENCIAS DE LA EDUCACIÓN"/>
        <s v="MAESTRÍA EN PSICOTERAPIA"/>
        <s v="LICENCIATURA EN EDUCACIÓN PREESCOLAR"/>
        <s v="LICENCIATURA EN EDUCACIÓN PRIMARIA"/>
        <s v="LICENCIATURA EN EDUCACIÓN PRIMARIA INTERCULTURAL BILINGÜE"/>
        <s v="LICENCIATURA EN EDUCACIÓN ESPECIAL EN EL ÁREA DE ATENCIÓN INTELECTUAL"/>
        <s v="LICENCIATURA EN EDUCACIÓN SECUNDARIA CON ESPECIALIDAD EN BIOLOGÍA"/>
        <s v="LICENCIATURA EN EDUCACIÓN SECUNDARIA CON ESPECIALIDAD EN ESPAÑOL"/>
        <s v="LICENCIATURA EN EDUCACIÓN SECUNDARIA CON ESPECIALIDAD EN FÍSICA"/>
        <s v="LICENCIATURA EN EDUCACIÓN SECUNDARIA CON ESPECIALIDAD EN GEOGRAFÍA"/>
        <s v="LICENCIATURA EN EDUCACIÓN SECUNDARIA CON ESPECIALIDAD EN MATEMÁTICAS"/>
        <s v="LICENCIATURA EN EDUCACIÓN SECUNDARIA CON ESPECIALIDAD EN FORMACIÓN CÍVICA Y ÉTICA"/>
        <s v="LICENCIATURA EN EDUCACIÓN SECUNDARIA CON ESPECIALIDAD EN HISTORIA"/>
        <s v="LICENCIATURA EN EDUCACIÓN SECUNDARIA CON ESPECIALIDAD EN LENGUA EXTRANJERA (INGLÉS)"/>
        <s v="LICENCIATURA EN EDUCACIÓN SECUNDARIA CON ESPECIALIDAD EN QUÍMICA"/>
        <s v="LICENCIATURA EN EDUCACIÓN SECUNDARIA CON ESPECIALIDAD EN TELESECUNDARIA"/>
        <s v="LICENCIATURA EN PSICOPEDAGOGÍA"/>
        <s v="LICENCIATURA EN EDUCACIÓN ESPECIAL Y REHABILITACIÓN"/>
        <s v="LICENCIATURA EN PSICOLOGÍA INDUSTRIAL"/>
        <s v="LICENCIATURA EN PSICOLOGÍA CRIMINOLÓGICA"/>
        <s v="LICENCIATURA EN COMUNICACIÓN COLECTIVA Y PERIODISMO"/>
        <s v="LICENCIATURA EN DERECHO ECONÓMICO Y CORPORATIVO"/>
        <s v="ESPECIALIDAD EN PSICOLOGÍA CLÍNICA"/>
        <s v="ESPECIALIDAD EN SISTEMA PENAL ACUSATORIO"/>
        <s v="ESPECIALIDAD EN CRIMINALISTICA Y TÉCNICAS PERICIALES"/>
        <s v="MAESTRÍA EN PSICOLOGÍA CRIMINAL"/>
        <s v="MAESTRÍA EN PSICOLOGÍA DEL TRABAJO"/>
        <s v="LICENCIATURA EN TEORÍA Y CRITICA DEL ARTE"/>
        <s v="LICENCIATURA EN PRODUCCIÓN MUSICAL"/>
        <s v="LICENCIATURA EN DISEÑO DIGITAL DE MEDIOS INTERACTIVOS"/>
        <s v="LICENCIATURA EN DISEÑO DE INTERIORES"/>
        <s v="LICENCIATURA EN DISEÑO INDUSTRIAL"/>
        <s v="LICENCIATURA EN DISEÑO URBANO Y DEL PAISAJE"/>
        <s v="MAESTRÍA EN DISEÑO Y DESARROLLO DE NUEVOS PRODUCTOS"/>
        <s v="MAESTRÍA EN ESTUDIOS Y PROCESOS CREATIVOS"/>
        <s v="MAESTRÍA EN DISEÑO Y DESARROLLO DEL PRODUCTO"/>
        <s v="MAESTRÍA EN ARQUITECTURA"/>
        <s v="MAESTRÍA EN PLANIFICACIÓN Y DESARROLLO URBANO"/>
        <s v="DOCTORADO EN DISEÑO"/>
        <s v="DOCTORADO EN ESTUDIOS URBANOS"/>
        <s v="LICENCIATURA EN EDUCACIÓN"/>
        <s v="LICENCIATURA EN LITERATURA HISPANOMEXICANA"/>
        <s v="LICENCIATURA EN SOCIOLOGÍA"/>
        <s v="LICENCIATURA EN SEGURIDAD Y POLÍTICAS PÚBLICAS"/>
        <s v="LICENCIATURA EN ECONOMÍA"/>
        <s v="LICENCIATURA EN FINANZAS"/>
        <s v="LICENCIATURA EN BIOTECNOLOGÍA"/>
        <s v="LICENCIATURA EN TURISMO"/>
        <s v="LICENCIATURA EN CIENCIAS DE LA SEGURIDAD"/>
        <s v="MAESTRÍA EN INVESTIGACIÓN EDUCATIVA APLICADA"/>
        <s v="MAESTRÍA EN EDUCACIÓN ESPECIAL"/>
        <s v="MAESTRÍA EN ESTUDIOS LITERARIOS"/>
        <s v="MAESTRÍA EN CIENCIAS SOCIALES"/>
        <s v="MAESTRÍA EN PSICOLOGÍA"/>
        <s v="MAESTRÍA EN PSICOTERAPIA HUMANISTA Y EDUCACIÓN PARA LA PAZ"/>
        <s v="MAESTRÍA EN ESTUDIOS INTERDISCIPLINARIOS DE GÉNERO"/>
        <s v="MAESTRÍA EN ECONOMÍA"/>
        <s v="MAESTRÍA EN TRABAJO SOCIAL"/>
        <s v="MAESTRÍA EN GESTIÓN DE SERVICIOS INFORMATIVOS"/>
        <s v="MAESTRÍA EN DERECHO EMPRESARIAL"/>
        <s v="MAESTRÍA EN DERECHO FISCAL"/>
        <s v="DOCTORADO EN CIENCIAS SOCIALES"/>
        <s v="DOCTORADO EN PSICOLOGÍA CON ÉNFASIS EN SALUD Y VIOLENCIA"/>
        <s v="DOCTORADO EN CIENCIAS ADMINISTRATIVAS"/>
        <s v="INGENIERÍA EN GEOCIENCIAS"/>
        <s v="LICENCIATURA EN MATEMÁTICAS"/>
        <s v="INGENIERÍA FÍSICA"/>
        <s v="INGENIERÍA BIOMÉDICA"/>
        <s v="INGENIERÍA EN SISTEMAS DIGITALES Y COMUNICACIÓN"/>
        <s v="INGENIERÍA DE MATERIALES"/>
        <s v="INGENIERÍA EN AERONÁUTICA"/>
        <s v="INGENIERÍA EN SISTEMAS AUTOMOTRICES"/>
        <s v="INGENIERÍA AMBIENTAL"/>
        <s v="INGENIERÍA EN MANUFACTURA"/>
        <s v="MAESTRÍA EN MATEMÁTICA EDUCATIVA Y DOCENCIA"/>
        <s v="MAESTRÍA EN TECNOLOGÍA"/>
        <s v="MAESTRÍA EN GESTIÓN AMBIENTAL"/>
        <s v="MAESTRÍA EN CIENCIA DE LOS MATERIALES"/>
        <s v="MAESTRÍA EN MATEMÁTICA EDUCATIVA"/>
        <s v="MAESTRÍA EN CIENCIAS EN CÓMPUTO APLICADO"/>
        <s v="MAESTRÍA EN INGENIERÍA ELÉCTRICA"/>
        <s v="MAESTRÍA EN INGENIERÍA AMBIENTAL"/>
        <s v="MAESTRÍA EN INGENIERÍA EN MANUFACTURA"/>
        <s v="MAESTRÍA EN INGENIERÍA CIVIL"/>
        <s v="DOCTORADO EN TECNOLOGÍA"/>
        <s v="DOCTORADO EN CIENCIAS DE LOS MATERIALES"/>
        <s v="LICENCIATURA EN BIOLOGÍA"/>
        <s v="LICENCIATURA EN QUÍMICA"/>
        <s v="MÉDICO VETERINARIO ZOOTECNISTA"/>
        <s v="MÉDICO CIRUJANO"/>
        <s v="LICENCIATURA EN QUÍMICO FARMACÉUTICO BIÓLOGO"/>
        <s v="LICENCIATURA EN ENTRENAMIENTO DEPORTIVO"/>
        <s v="ESPECIALIDAD EN MEDICINA Y CIRUGÍA EN PEQUEÑAS ESPECIES"/>
        <s v="ESPECIALIDAD EN MEDICINA FAMILIAR"/>
        <s v="ESPECIALIDAD EN ORTOPEDIA Y TRAUMATOLOGÍA"/>
        <s v="ESPECIALIDAD EN ENDODONCIA"/>
        <s v="ESPECIALIDAD EN ODONTOPEDIATRÍA"/>
        <s v="ESPECIALIDAD EN ORTODONCIA"/>
        <s v="ESPECIALIDAD EN PERIODONCIA"/>
        <s v="ESPECIALIDAD EN PRÓTESIS BUCAL FIJA Y REMOVIBLE"/>
        <s v="MAESTRÍA EN DOCENCIA BIOMÉDICA"/>
        <s v="MAESTRÍA EN CIENCIAS ORIENTACIÓN GENÓMICA"/>
        <s v="MAESTRÍA EN CIENCIAS QUÍMICO BIOLÓGICAS"/>
        <s v="MAESTRÍA EN CIENCIA ANIMAL"/>
        <s v="MAESTRÍA EN VETERINARIA SUSTENTABLE"/>
        <s v="MAESTRÍA EN CIENCIAS ODONTOLÓGICAS"/>
        <s v="MAESTRÍA EN CIENCIAS DE LA SALUD PÚBLICA"/>
        <s v="MAESTRÍA EN SALUD PÚBLICA"/>
        <s v="DOCTORADO EN CIENCIAS QUÍMICO BIOLÓGICAS"/>
        <s v="INGENIERÍA EN AGRONEGOCIOS"/>
        <s v="LICENCIATURA EN HUMANIDADES"/>
        <s v="LICENCIATURA EN GEOINFORMÁTICA"/>
        <s v="INGENIERÍA EN DISEÑO AUTOMATIZACIÓN AGRICOLA"/>
        <s v="INGENIERÍA EN DISEÑO AUTOMATIZACIÓN ALIMENTARIA"/>
        <s v="LICENCIATURA EN ENSEÑANZA DEL INGLÉS"/>
        <s v="LICENCIATURA EN GERONTOLOGÍA"/>
        <s v="LICENCIATURA EN PUBLICIDAD"/>
        <s v="MAESTRÍA EN EDUCACIÓN MEDIA SUPERIOR"/>
        <s v="LICENCIATURA EN INTERVENCIÓN EDUCATIVA"/>
        <s v="MAESTRÍA EN EDUCACIÓN: CAMPO PRÁCTICA DOCENTE"/>
        <s v="MAESTRÍA EN EDUCACIÓN BÁSICA"/>
        <s v="MAESTRÍA EN GESTIÓN EDUCATIVA"/>
        <s v="MAESTRÍA EN EDUCACIÓN CAMPO PRÁCTICA DOCENTE E INTEGRACIÓN CULTURAL"/>
        <s v="ESPECIALIDAD EN COMPETENCIAS PROFESIONALES PARA LA PRÁCTICA PEDAGÓGICA EN EDUCACIÓN BÁSICA"/>
        <s v="MAESTRÍA EN EDUCACIÓN"/>
        <s v="LICENCIATURA EN EDUCACIÓN INDÍGENA"/>
        <s v="LICENCIATURA EN EDUCACIÓN PREESCOLAR EN EL MEDIO INDÍGENA"/>
        <s v="LICENCIATURA EN EDUCACIÓN PRIMARIA EN EL MEDIO INDÍGENA"/>
        <s v="MAESTRÍA EN EDUCACIÓN INTERCULTURAL"/>
        <s v="LICENCIATURA EN EDUCACIÓN PRIMARIA PARA EL MEDIO INDÍGENA"/>
        <s v="INGENIERÍA EN MINERÍA"/>
        <s v="MAESTRÍA EN PSICOLOGÍA CLÍNICA Y DE LA SALUD"/>
        <s v="MAESTRÍA EN PSICOLOGÍA SOCIAL"/>
        <s v="LICENCIATURA EN PROCURACIÓN DE JUSTICIA"/>
        <s v="LICENCIATURA EN CRIMINOLOGÍA Y POLÍTICA CRIMINAL"/>
        <s v="INGENIERÍA EN TRÁFICO"/>
        <s v="MAESTRÍA EN DERECHOS HUMANOS Y PERSPECTIVA DE GÉNERO"/>
        <s v="MAESTRÍA EN GESTIÓN DE SISTEMAS DE SEGURIDAD PÚBLICA"/>
        <s v="MAESTRÍA EN SEGURIDAD CIUDADANA"/>
        <s v="TRONCO COMÚN EN PSICOLOGÍA"/>
        <s v="MAESTRÍA EN INVESTIGACIÓN EDUCATIVA"/>
        <s v="MAESTRÍA EN DERECHO ADMINISTRATIVO Y FISCAL"/>
        <s v="MAESTRÍA EN CIENCIAS PENALES Y CRIMINALÍSTICA"/>
        <s v="MAESTRÍA EN LOGÍSTICA Y RECURSOS HUMANOS"/>
        <s v="LICENCIATURA EN INGENIERÍA INDUSTRIAL Y DE SISTEMAS"/>
        <s v="LICENCIATURA EN PEDAGOGÍA BILINGÜE"/>
        <s v="LICENCIATURA EN PSICOLOGÍA EDUCATIVA"/>
        <s v="LICENCIATURA EN CIENCIAS FÍSICAS Y DEL DEPORTE"/>
        <s v="MAESTRÍA EN PEDAGOGÍA"/>
        <s v="DOCTORADO EN PEDAGOGÍA CRÍTICA"/>
        <s v="LICENCIATURA EN CANTO"/>
        <s v="LICENCIATURA EN COMPOSICIÓN MUSICAL"/>
        <s v="LICENCIATURA EN MÚSICO INSTRUMENTISTA CON OPCIÓN EN CLARINETE"/>
        <s v="LICENCIATURA EN MÚSICO INSTRUMENTISTA CON OPCIÓN EN CONTRABAJO"/>
        <s v="LICENCIATURA EN MÚSICO INSTRUMENTISTA CON OPCIÓN EN GUITARRA"/>
        <s v="LICENCIATURA EN MÚSICO INSTRUMENTISTA CON OPCIÓN EN PIANO"/>
        <s v="LICENCIATURA EN MÚSICO INSTRUMENTISTA CON OPCIÓN EN VIOLÍN"/>
        <s v="LICENCIATURA EN MÚSICO INSTRUMENTISTA CON OPCIÓN EN VIOLONCHELO"/>
        <s v="LICENCIATURA EN MÚSICO INSTRUMENTISTA CON OPCIÓN OBOE"/>
        <s v="LICENCIATURA EN COMERCIO INTERNACIONAL Y ADUANAS"/>
        <s v="LICENCIATURA EN GASTRONOMÍA, CHEF"/>
        <s v="LICENCIATURA EN DISEÑO Y DECORACIÓN DE INTERIORES"/>
        <s v="LICENCIATURA EN COMUNICACIÓN E IMAGEN PÚBLICA"/>
        <s v="LICENCIATURA EN PUBLICIDAD Y MERCADOTECNIA"/>
        <s v="LICENCIATURA EN ADMINISTRACIÓN Y GESTIÓN DE PEQUEÑAS Y MEDIANAS EMPRESAS"/>
        <s v="LICENCIATURA EN ADMINISTRACIÓN Y GESTIÓN EMPRESARIAL"/>
        <s v="INGENIERÍA MECÁNICA AUTOMOTRIZ"/>
        <s v="INGENIERÍA EN TECNOLOGÍA AMBIENTAL"/>
        <s v="PROFESIONAL ASOCIADO EN ESTRATEGIAS DE ENSEÑANZA"/>
        <s v="LICENCIATURA EN ESTRATEGIAS DE ENSEÑANZA BILINGUE"/>
        <s v="LICENCIATURA EN PERIODISMO EN MEDIOS IMPRESOS"/>
        <s v="TRONCO COMÚN EN COMUNICACIÓN"/>
        <s v="LICENCIATURA EN PUERICULTURA"/>
        <s v="MAESTRÍA EN PSICOLOGÍA EDUCATIVA"/>
        <s v="TÉCNICO SUPERIOR UNIVERSITARIO EN QUÍMICA ÁREA TECNOLOGÍA AMBIENTAL"/>
        <s v="TÉCNICO SUPERIOR UNIVERSITARIO EN AGRICULTURA SUSTENTABLE Y PROTEGIDA"/>
        <s v="TÉCNICO SUPERIOR UNIVERSITARIO EN RECURSOS NATURALES ÁREA MANEJO FORESTAL SUSTENTABLE"/>
        <s v="TÉCNICO SUPERIOR UNIVERSITARIO EN ENFERMERÍA"/>
        <s v="TÉCNICO SUPERIOR UNIVERSITARIO EN TURISMO ÁREA DESARROLLO DE PRODUCTOS  ALTERNATIVOS"/>
        <s v="LICENCIATURA EN GESTIÓN Y DESARROLLO TURÍSTICO"/>
        <s v="INGENIERÍA EN AGRICULTURA SUSTENTABLE Y PROTEGIDA"/>
        <s v="INGENIERÍA EN MANEJO FORESTAL SUSTENTABLE"/>
        <s v="ESPECIALIDAD EN GESTION DE CONFLICTOS Y MEDIACION PARA LA CERTIFICACION DE FACILITADORES PRIVADOS"/>
        <s v="ESPECIALIDAD EN SISTEMA PENAL Y ACUSATORIO"/>
        <s v="MAESTRÍA EN DERECHO CIVIL Y MERCANTIL JUDICIAL"/>
        <s v="MAESTRÍA EN DERECHO PENAL JUDICIAL"/>
        <s v="DOCTORADO EN DERECHO JUDICIAL"/>
        <s v="DOCTORADO EN EDUCACIÓN Y FORMACIÓN POR COMPETENCIA"/>
        <s v="LICENCIATURA EN CRIMINOLOGÍA Y CIENCIAS PERICIALES"/>
        <s v="LICENCIATURA EN NUTRICIÓN Y BIENESTAR INTEGRAL"/>
        <s v="MAESTRÍA EN INVESTIGACIÓN"/>
        <s v="MAESTRÍA EN ALTA DIRECCIÓN EN CALIDAD Y COMPETENCIA LABORAL"/>
        <s v="LICENCIATURA EN COMUNICACIÓN HUMANA"/>
        <s v="MAESTRÍA EN EDUCACIÓN HUMANISTA"/>
        <s v="MAESTRÍA EN PSICOTERAPIA HUMANISTA"/>
        <s v="DOCTORADO EN EDUCACIÓN HUMANISTA"/>
        <s v="DOCTORADO EN PSICOTERAPIA HUMANISTA"/>
        <s v="TÉCNICO SUPERIOR UNIVERSITARIO EN ADMINISTRACIÓN Y EVALUACIÓN DE PROYECTOS"/>
        <s v="TÉCNICO SUPERIOR UNIVERSITARIO EN ADMINISTRACIÓN ÁREA FORMULACIÓN Y EVALUACIÓN DE PROYECTOS"/>
        <s v="TÉCNICO SUPERIOR UNIVERSITARIO EN TECNOLOGÍAS DE LA INFORMACIÓN ÁREA INFRAESTRUCTURA DE REDES DIGITALES"/>
        <s v="TÉCNICO SUPERIOR UNIVERSITARIO EN MANTENIMIENTO A MAQUINARIA PESADA"/>
        <s v="TÉCNICO SUPERIOR UNIVERSITARIO EN MINERÍA ÁREA BENEFICIO MINERO"/>
        <s v="INGENIERÍA EN GESTIÓN DE PROYECTOS"/>
        <s v="INGENIERÍA EN TECNOLOGÍA DE LA INFORMACIÓN"/>
        <s v="INGENIERÍA EN SISTEMAS PRODUCTIVOS"/>
        <s v="TÉCNICO SUPERIOR UNIVERSITARIO EN MANTENIMIENTO ÁREA MAQUINARIA PESADA"/>
        <s v="TÉCNICO SUPERIOR UNIVERSITARIO EN DESARROLLO DE NEGOCIOS"/>
        <s v="TÉCNICO SUPERIOR UNIVERSITARIO EN DESARROLLO DE NEGOCIOS ÁREA LOGÍSTICA Y TRANSPORTE"/>
        <s v="TÉCNICO SUPERIOR UNIVERSITARIO EN LOGÍSTICA ÁREA CADENA DE SUMINISTROS"/>
        <s v="TÉCNICO SUPERIOR UNIVERSITARIO EN MECATRÓNICA ÁREA ROBÓTICA"/>
        <s v="TÉCNICO SUPERIOR UNIVERSITARIO EN GASTRONOMÍA"/>
        <s v="TÉCNICO SUPERIOR UNIVERSITARIO EN OPERACIONES COMERCIALES INTERNACIONALES"/>
        <s v="TÉCNICO SUPERIOR UNIVERSITARIO EN ADMINISTRACIÓN ÁREA ADMINISTRACIÓN Y EVALUACIÓN DE PROYECTOS"/>
        <s v="TÉCNICO SUPERIOR UNIVERSITARIO EN TECNOLOGÍAS DE LA INFORMACIÓN Y COMUNICACIÓN"/>
        <s v="TÉCNICO SUPERIOR UNIVERSITARIO EN MECATRÓNICA"/>
        <s v="TÉCNICO SUPERIOR UNIVERSITARIO EN PROCESOS INDUSTRIALES"/>
        <s v="INGENIERÍA EN TECNOLOGÍAS DE INFORMACIÓN Y COMUNICACIÓN"/>
        <s v="TÉCNICO SUPERIOR UNIVERSITARIO EN PROCESOS ALIMENTARIOS"/>
        <s v="TÉCNICO SUPERIOR UNIVERSITARIO EN TERAPIA FÍSICA ÁREA REHABILITACIÓN"/>
        <s v="INGENIERÍA EN PROCESOS BIOALIMENTARIOS"/>
        <s v="ESPECIALIDAD EN PERITAJE DE LA CONDUCTA DELICTIVA"/>
        <s v="LICENCIATURA EN ADMINISTRACIÓN DE NEGOCIOS INTERNACIONALES"/>
        <s v="LICENCIATURA EN NEGOCIOS GASTRONÓMICOS"/>
        <s v="LICENCIATURA EN DIRECCIÓN DE VENTAS"/>
        <s v="LICENCIATURA EN VENTAS Y COMERCIALIZACIÓN"/>
        <s v="INGENIERÍA EN NEGOCIOS Y TECNOLOGÍA DE LA MANUFACTURA"/>
        <s v="MAESTRÍA EN EDUCACIÓN BASADA EN COMPETENCIAS"/>
        <s v="MAESTRÍA EN PROCURACIÓN, ADMINISTRACIÓN DE JUSTICIA Y LITIGACIÓN ORAL"/>
        <s v="MAESTRÍA EN ADMINISTRACIÓN DE NEGOCIOS CON ORIENTACIÓN EN MERCADOTECNIA (MBA)"/>
        <s v="MAESTRÍA EN ADMINISTRACIÓN DE NEGOCIOS CON ORIENTACIÓN EN FINANZAS (MBA)"/>
        <s v="MAESTRÍA EN ADMINISTRACIÓN DE NEGOCIOS"/>
        <s v="MAESTRÍA EN ADMINISTRACIÓN GLOBAL DE NEGOCIOS"/>
        <s v="MAESTRÍA EN ADMINISTRACIÓN DE NEGOCIOS CON ORIENTACIÓN EN DIRECCIÓN DEL TALENTO"/>
        <s v="MAESTRÍA EN ADMINISTRACIÓN DE INSTITUCIONES EDUCATIVAS"/>
        <s v="MAESTRÍA EN GESTIÓN DIRECTIVA EN SALUD"/>
        <s v="ESPECIALIDAD EN PEDAGOGÍA CRÍTICA"/>
        <s v="MAESTRÍA EN PEDAGOGÍA CRÍTICA"/>
        <s v="LICENCIATURA EN ADMINISTRACIÓN Y GESTIÓN DE PYMES"/>
        <s v="LICENCIATURA EN DANZA FOLKLÓRICA MEXICANA Y ARTES ESCÉNICAS"/>
        <s v="LICENCIATURA EN DISEÑO DE MODAS"/>
        <s v="LICENCIATURA EN MERCADOTECNIA Y COMUNICACIÓN"/>
        <s v="INGENIERÍA MECÁNICO ADMINISTRADOR"/>
        <s v="INGENIERÍA EN BIOTECNOLOGÍA"/>
        <s v="INGENIERÍA EN TECNOLOGÍAS DE INFORMACIÓN Y COMUNICACIONES"/>
        <s v="INGENIERÍA BIOMÉDICO"/>
        <s v="TÉCNICO SUPERIOR UNIVERSITARIO EN IMAGENOLOGÍA"/>
        <s v="MAESTRÍA EN REHABILITACIÓN DE PERSONAS CON ALTERACIONES DEL LENGUAJE Y LA AUDICIÓN"/>
        <s v="MAESTRÍA EN TERAPIA DE JUEGO APLICADA A PROBLEMAS EMOCIONALES Y CONDUCTA"/>
        <s v="INGENIERÍA INDUSTRIAL EN CALIDAD Y MANUFACTURA"/>
        <s v="LICENCIATURA EN DISEÑO DE LA COMUNICACIÓN GRÁFICA"/>
        <s v="LICENCIATURA EN ECONOMÍA EMPRESARIAL"/>
        <s v="MAESTRÍA EN DIRECCIÓN Y GESTIÓN EMPRESARIAL"/>
        <s v="LICENCIATURA EN CRIMINOLOGÍA Y SEGURIDAD PÚBLICA"/>
        <s v="INGENIERÍA INDUSTRIAL PRODUCTIVA"/>
        <s v="LICENCIATURA EN TECNOLOGÍAS DE LA INFORMACIÓN Y COMUNICACIONES"/>
        <s v="INGENIERÍA EN INDUSTRIAS ALIMENTARIAS"/>
        <s v="LICENCIATURA EN NUTRIOLOGÍA"/>
        <s v="LICENCIATURA EN PUBLICIDAD Y RELACIONES PÚBLICAS"/>
        <s v="LICENCIATURA EN DISEÑO GRÁFICO INDUSTRIAL"/>
        <s v="MAESTRÍA EN AMPARO"/>
        <s v="MAESTRÍA EN DESARROLLO URBANO"/>
        <s v="ESPECIALIDAD EN PSICOTERAPIA ERICKSONIANA"/>
        <s v="MAESTRÍA EN PSICOTERAPIA ERICKSONIANA"/>
        <s v="MAESTRÍA EN CONSTELACIONES FAMILIARES"/>
        <s v="MAESTRÍA EN PSICOTERAPIA BREVE SISTÉMICA"/>
        <s v="MAESTRÍA EN DESARROLLO HUMANO Y VALORES"/>
        <s v="MAESTRÍA EN PSICOTERAPIA CLÍNICA"/>
        <s v="MAESTRÍA EN PSICOTERAPIA EN NIÑOS Y ADOLESCENTES"/>
        <s v="MÉDICO GENERAL"/>
        <s v="MAESTRÍA EN VALUACIÓN INMOBILIARIA"/>
        <s v="MAESTRÍA EN MERCADOTECNIA Y NEGOCIOS INTERNACIONALES"/>
      </sharedItems>
    </cacheField>
    <cacheField name="CV_MODALIDAD" numFmtId="0">
      <sharedItems containsSemiMixedTypes="0" containsString="0" containsNumber="1" containsInteger="1" minValue="1" maxValue="3"/>
    </cacheField>
    <cacheField name="MODALIDAD" numFmtId="0">
      <sharedItems count="3">
        <s v="ESCOLARIZADA"/>
        <s v="NO ESCOLARIZADA"/>
        <s v="MIXTA"/>
      </sharedItems>
    </cacheField>
    <cacheField name="CV_OPCION_EDUCATIVA" numFmtId="0">
      <sharedItems containsSemiMixedTypes="0" containsString="0" containsNumber="1" containsInteger="1" minValue="999" maxValue="999"/>
    </cacheField>
    <cacheField name="C_OPCION_EDUCATIVA" numFmtId="0">
      <sharedItems/>
    </cacheField>
    <cacheField name="CV_PLAN_ESTUDIO" numFmtId="0">
      <sharedItems containsSemiMixedTypes="0" containsString="0" containsNumber="1" containsInteger="1" minValue="0" maxValue="2018"/>
    </cacheField>
    <cacheField name="DURACION" numFmtId="0">
      <sharedItems containsSemiMixedTypes="0" containsString="0" containsNumber="1" containsInteger="1" minValue="0" maxValue="80"/>
    </cacheField>
    <cacheField name="CV_DURACION" numFmtId="0">
      <sharedItems containsSemiMixedTypes="0" containsString="0" containsNumber="1" containsInteger="1" minValue="1" maxValue="999"/>
    </cacheField>
    <cacheField name="C_DURACION" numFmtId="0">
      <sharedItems/>
    </cacheField>
    <cacheField name="CV_ESTATUS" numFmtId="0">
      <sharedItems containsSemiMixedTypes="0" containsString="0" containsNumber="1" containsInteger="1" minValue="1" maxValue="3"/>
    </cacheField>
    <cacheField name="ESTATUS" numFmtId="0">
      <sharedItems/>
    </cacheField>
    <cacheField name="CV_MOTIVO" numFmtId="0">
      <sharedItems containsSemiMixedTypes="0" containsString="0" containsNumber="1" containsInteger="1" minValue="0" maxValue="17" count="4">
        <n v="0"/>
        <n v="7"/>
        <n v="5"/>
        <n v="17"/>
      </sharedItems>
    </cacheField>
    <cacheField name="C_MOTIVO" numFmtId="0">
      <sharedItems containsBlank="1"/>
    </cacheField>
    <cacheField name="PERIODO" numFmtId="0">
      <sharedItems containsSemiMixedTypes="0" containsString="0" containsNumber="1" containsInteger="1" minValue="2018" maxValue="2018"/>
    </cacheField>
    <cacheField name="EGRESADOS HOMBRES" numFmtId="0">
      <sharedItems containsSemiMixedTypes="0" containsString="0" containsNumber="1" containsInteger="1" minValue="0" maxValue="200"/>
    </cacheField>
    <cacheField name="EGRESADOS MUJERES" numFmtId="0">
      <sharedItems containsSemiMixedTypes="0" containsString="0" containsNumber="1" containsInteger="1" minValue="0" maxValue="202"/>
    </cacheField>
    <cacheField name="TOTAL EGRESADOS" numFmtId="0">
      <sharedItems containsSemiMixedTypes="0" containsString="0" containsNumber="1" containsInteger="1" minValue="0" maxValue="325"/>
    </cacheField>
    <cacheField name="EGRE_DISCAP" numFmtId="0">
      <sharedItems containsSemiMixedTypes="0" containsString="0" containsNumber="1" containsInteger="1" minValue="0" maxValue="46"/>
    </cacheField>
    <cacheField name="EGRE_INDIGE" numFmtId="0">
      <sharedItems containsSemiMixedTypes="0" containsString="0" containsNumber="1" containsInteger="1" minValue="0" maxValue="15"/>
    </cacheField>
    <cacheField name="TITULADOS HOMBRES" numFmtId="0">
      <sharedItems containsSemiMixedTypes="0" containsString="0" containsNumber="1" containsInteger="1" minValue="0" maxValue="167"/>
    </cacheField>
    <cacheField name="TITULADOS MUJERES" numFmtId="0">
      <sharedItems containsSemiMixedTypes="0" containsString="0" containsNumber="1" containsInteger="1" minValue="0" maxValue="214"/>
    </cacheField>
    <cacheField name="TOTAL TITULADOS" numFmtId="0">
      <sharedItems containsSemiMixedTypes="0" containsString="0" containsNumber="1" containsInteger="1" minValue="0" maxValue="279"/>
    </cacheField>
    <cacheField name="TIT_DISCAP" numFmtId="0">
      <sharedItems containsSemiMixedTypes="0" containsString="0" containsNumber="1" containsInteger="1" minValue="0" maxValue="139"/>
    </cacheField>
    <cacheField name="TIT_INDIGE" numFmtId="0">
      <sharedItems containsSemiMixedTypes="0" containsString="0" containsNumber="1" containsInteger="1" minValue="0" maxValue="8"/>
    </cacheField>
    <cacheField name="NUEVO INGRESO HOMBRES" numFmtId="0">
      <sharedItems containsSemiMixedTypes="0" containsString="0" containsNumber="1" containsInteger="1" minValue="0" maxValue="260"/>
    </cacheField>
    <cacheField name="NUEVO INGRESO MUJERES" numFmtId="0">
      <sharedItems containsSemiMixedTypes="0" containsString="0" containsNumber="1" containsInteger="1" minValue="0" maxValue="217"/>
    </cacheField>
    <cacheField name="TOTAL NUEVO INGRESO" numFmtId="0">
      <sharedItems containsSemiMixedTypes="0" containsString="0" containsNumber="1" containsInteger="1" minValue="0" maxValue="380"/>
    </cacheField>
    <cacheField name="NVO_ING_DISC" numFmtId="0">
      <sharedItems containsSemiMixedTypes="0" containsString="0" containsNumber="1" containsInteger="1" minValue="0" maxValue="59"/>
    </cacheField>
    <cacheField name="NVO_ING_INDIG" numFmtId="0">
      <sharedItems containsSemiMixedTypes="0" containsString="0" containsNumber="1" containsInteger="1" minValue="0" maxValue="23"/>
    </cacheField>
    <cacheField name="1_MAT_HOM" numFmtId="0">
      <sharedItems containsSemiMixedTypes="0" containsString="0" containsNumber="1" containsInteger="1" minValue="0" maxValue="391"/>
    </cacheField>
    <cacheField name="1_MAT_MUJ" numFmtId="0">
      <sharedItems containsSemiMixedTypes="0" containsString="0" containsNumber="1" containsInteger="1" minValue="0" maxValue="365"/>
    </cacheField>
    <cacheField name="1_MAT_TOT" numFmtId="0">
      <sharedItems containsSemiMixedTypes="0" containsString="0" containsNumber="1" containsInteger="1" minValue="0" maxValue="641"/>
    </cacheField>
    <cacheField name="2_MAT_HOM" numFmtId="0">
      <sharedItems containsSemiMixedTypes="0" containsString="0" containsNumber="1" containsInteger="1" minValue="0" maxValue="287"/>
    </cacheField>
    <cacheField name="2_MAT_MUJ" numFmtId="0">
      <sharedItems containsSemiMixedTypes="0" containsString="0" containsNumber="1" containsInteger="1" minValue="0" maxValue="293"/>
    </cacheField>
    <cacheField name="2_MAT_TOT" numFmtId="0">
      <sharedItems containsSemiMixedTypes="0" containsString="0" containsNumber="1" containsInteger="1" minValue="0" maxValue="500"/>
    </cacheField>
    <cacheField name="3_MAT_HOM" numFmtId="0">
      <sharedItems containsSemiMixedTypes="0" containsString="0" containsNumber="1" containsInteger="1" minValue="0" maxValue="209"/>
    </cacheField>
    <cacheField name="3_MAT_MUJ" numFmtId="0">
      <sharedItems containsSemiMixedTypes="0" containsString="0" containsNumber="1" containsInteger="1" minValue="0" maxValue="257"/>
    </cacheField>
    <cacheField name="3_MAT_TOT" numFmtId="0">
      <sharedItems containsSemiMixedTypes="0" containsString="0" containsNumber="1" containsInteger="1" minValue="0" maxValue="466"/>
    </cacheField>
    <cacheField name="4_MAT_HOM" numFmtId="0">
      <sharedItems containsSemiMixedTypes="0" containsString="0" containsNumber="1" containsInteger="1" minValue="0" maxValue="214"/>
    </cacheField>
    <cacheField name="4_MAT_MUJ" numFmtId="0">
      <sharedItems containsSemiMixedTypes="0" containsString="0" containsNumber="1" containsInteger="1" minValue="0" maxValue="288"/>
    </cacheField>
    <cacheField name="4_MAT_TOT" numFmtId="0">
      <sharedItems containsSemiMixedTypes="0" containsString="0" containsNumber="1" containsInteger="1" minValue="0" maxValue="502"/>
    </cacheField>
    <cacheField name="5_MAT_HOM" numFmtId="0">
      <sharedItems containsSemiMixedTypes="0" containsString="0" containsNumber="1" containsInteger="1" minValue="0" maxValue="213"/>
    </cacheField>
    <cacheField name="5_MAT_MUJ" numFmtId="0">
      <sharedItems containsSemiMixedTypes="0" containsString="0" containsNumber="1" containsInteger="1" minValue="0" maxValue="170"/>
    </cacheField>
    <cacheField name="5_MAT_TOT" numFmtId="0">
      <sharedItems containsSemiMixedTypes="0" containsString="0" containsNumber="1" containsInteger="1" minValue="0" maxValue="333"/>
    </cacheField>
    <cacheField name="6_MAT_HOM" numFmtId="0">
      <sharedItems containsSemiMixedTypes="0" containsString="0" containsNumber="1" containsInteger="1" minValue="0" maxValue="66"/>
    </cacheField>
    <cacheField name="6_MAT_MUJ" numFmtId="0">
      <sharedItems containsSemiMixedTypes="0" containsString="0" containsNumber="1" containsInteger="1" minValue="0" maxValue="73"/>
    </cacheField>
    <cacheField name="6_MAT_TOT" numFmtId="0">
      <sharedItems containsSemiMixedTypes="0" containsString="0" containsNumber="1" containsInteger="1" minValue="0" maxValue="106"/>
    </cacheField>
    <cacheField name="MATRÍCULA HOMBRES" numFmtId="0">
      <sharedItems containsSemiMixedTypes="0" containsString="0" containsNumber="1" containsInteger="1" minValue="0" maxValue="963"/>
    </cacheField>
    <cacheField name="MATRÍCULA MUJERES" numFmtId="0">
      <sharedItems containsSemiMixedTypes="0" containsString="0" containsNumber="1" containsInteger="1" minValue="0" maxValue="1171"/>
    </cacheField>
    <cacheField name="TOTAL MATRÍCULA" numFmtId="0">
      <sharedItems containsSemiMixedTypes="0" containsString="0" containsNumber="1" containsInteger="1" minValue="0" maxValue="2109"/>
    </cacheField>
    <cacheField name="MAT_DISCAP" numFmtId="0">
      <sharedItems containsSemiMixedTypes="0" containsString="0" containsNumber="1" containsInteger="1" minValue="0" maxValue="94"/>
    </cacheField>
    <cacheField name="MAT_INDIGE" numFmtId="0">
      <sharedItems containsSemiMixedTypes="0" containsString="0" containsNumber="1" containsInteger="1" minValue="0" maxValue="34"/>
    </cacheField>
    <cacheField name="FECHA_ENTREGA" numFmtId="14">
      <sharedItems containsSemiMixedTypes="0" containsNonDate="0" containsDate="1" containsString="0" minDate="2018-10-05T00:00:00" maxDate="2019-02-01T00:00:00"/>
    </cacheField>
    <cacheField name="C_OBSERVACIO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stela_flores" refreshedDate="43633.444213888892" createdVersion="4" refreshedVersion="4" minRefreshableVersion="3" recordCount="132">
  <cacheSource type="worksheet">
    <worksheetSource ref="A2:L134" sheet="PLANTILLA PREESCOLAR" r:id="rId2"/>
  </cacheSource>
  <cacheFields count="12">
    <cacheField name="SOSTENIMIENTO" numFmtId="0">
      <sharedItems count="5">
        <s v="ESTATAL"/>
        <s v="FEDERAL"/>
        <s v="FEDERAL TRANSFERIDO"/>
        <s v="PARTICULAR"/>
        <s v="TOTAL"/>
      </sharedItems>
    </cacheField>
    <cacheField name="MODALIDAD" numFmtId="0">
      <sharedItems count="5">
        <s v="GENERAL"/>
        <s v="TOTAL"/>
        <s v="CONAFE"/>
        <s v="CENDI"/>
        <s v="INDIGENA"/>
      </sharedItems>
    </cacheField>
    <cacheField name="CICLO" numFmtId="0">
      <sharedItems count="17">
        <s v="12-13"/>
        <s v="13-14"/>
        <s v="14-15"/>
        <s v="15-16"/>
        <s v="16-17"/>
        <s v="17-18"/>
        <s v="18-19"/>
        <s v="19-20"/>
        <s v="20-21"/>
        <s v="21-22"/>
        <s v="22-23"/>
        <s v="11-12" u="1"/>
        <s v="09-10" u="1"/>
        <s v="08-09" u="1"/>
        <s v="06-07" u="1"/>
        <s v="10-11" u="1"/>
        <s v="07-08" u="1"/>
      </sharedItems>
    </cacheField>
    <cacheField name="H 1o" numFmtId="3">
      <sharedItems containsString="0" containsBlank="1" containsNumber="1" containsInteger="1" minValue="0" maxValue="9060"/>
    </cacheField>
    <cacheField name="M 1o" numFmtId="3">
      <sharedItems containsString="0" containsBlank="1" containsNumber="1" containsInteger="1" minValue="0" maxValue="10232"/>
    </cacheField>
    <cacheField name="H 2o" numFmtId="3">
      <sharedItems containsString="0" containsBlank="1" containsNumber="1" containsInteger="1" minValue="0" maxValue="21849"/>
    </cacheField>
    <cacheField name="M 2o" numFmtId="3">
      <sharedItems containsString="0" containsBlank="1" containsNumber="1" containsInteger="1" minValue="0" maxValue="21931"/>
    </cacheField>
    <cacheField name="H 3o" numFmtId="3">
      <sharedItems containsString="0" containsBlank="1" containsNumber="1" containsInteger="1" minValue="0" maxValue="34985"/>
    </cacheField>
    <cacheField name="M 3o" numFmtId="3">
      <sharedItems containsString="0" containsBlank="1" containsNumber="1" containsInteger="1" minValue="0" maxValue="34269"/>
    </cacheField>
    <cacheField name="H TOT" numFmtId="3">
      <sharedItems containsString="0" containsBlank="1" containsNumber="1" containsInteger="1" minValue="0" maxValue="63697"/>
    </cacheField>
    <cacheField name="M TOT" numFmtId="3">
      <sharedItems containsString="0" containsBlank="1" containsNumber="1" containsInteger="1" minValue="0" maxValue="63891"/>
    </cacheField>
    <cacheField name="TOTAL" numFmtId="3">
      <sharedItems containsSemiMixedTypes="0" containsString="0" containsNumber="1" containsInteger="1" minValue="0" maxValue="12701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estela_flores" refreshedDate="43629.430600115738" createdVersion="4" refreshedVersion="4" minRefreshableVersion="3" recordCount="99">
  <cacheSource type="worksheet">
    <worksheetSource ref="A2:V101" sheet="PLANTILLA PRIMARIA" r:id="rId2"/>
  </cacheSource>
  <cacheFields count="22">
    <cacheField name="SOSTENIMIENTO" numFmtId="0">
      <sharedItems count="5">
        <s v="ESTATAL"/>
        <s v="FEDERAL"/>
        <s v="FEDERAL TRANSFERIDO"/>
        <s v="PARTICULAR"/>
        <s v="ENTIDAD"/>
      </sharedItems>
    </cacheField>
    <cacheField name="MODALIDAD" numFmtId="0">
      <sharedItems count="3">
        <s v="GENERAL"/>
        <s v="INDIGENA"/>
        <s v="TOTAL"/>
      </sharedItems>
    </cacheField>
    <cacheField name="CICLO" numFmtId="0">
      <sharedItems count="11">
        <s v="12-13"/>
        <s v="13-14"/>
        <s v="14-15"/>
        <s v="15-16"/>
        <s v="16-17"/>
        <s v="17-18"/>
        <s v="18-19"/>
        <s v="19-20"/>
        <s v="20-21"/>
        <s v="21-22"/>
        <s v="22-23"/>
      </sharedItems>
    </cacheField>
    <cacheField name="H NI 1o" numFmtId="3">
      <sharedItems containsSemiMixedTypes="0" containsString="0" containsNumber="1" containsInteger="1" minValue="0" maxValue="36081"/>
    </cacheField>
    <cacheField name="M NI 1o" numFmtId="3">
      <sharedItems containsSemiMixedTypes="0" containsString="0" containsNumber="1" containsInteger="1" minValue="0" maxValue="35219"/>
    </cacheField>
    <cacheField name="H 1o" numFmtId="3">
      <sharedItems containsSemiMixedTypes="0" containsString="0" containsNumber="1" containsInteger="1" minValue="0" maxValue="36752"/>
    </cacheField>
    <cacheField name="M 1o" numFmtId="3">
      <sharedItems containsSemiMixedTypes="0" containsString="0" containsNumber="1" containsInteger="1" minValue="0" maxValue="35730"/>
    </cacheField>
    <cacheField name="H 2o" numFmtId="3">
      <sharedItems containsSemiMixedTypes="0" containsString="0" containsNumber="1" containsInteger="1" minValue="0" maxValue="38585"/>
    </cacheField>
    <cacheField name="M 2o" numFmtId="3">
      <sharedItems containsSemiMixedTypes="0" containsString="0" containsNumber="1" containsInteger="1" minValue="0" maxValue="36663"/>
    </cacheField>
    <cacheField name="H 3o" numFmtId="3">
      <sharedItems containsSemiMixedTypes="0" containsString="0" containsNumber="1" containsInteger="1" minValue="0" maxValue="37942"/>
    </cacheField>
    <cacheField name="M 3o" numFmtId="3">
      <sharedItems containsSemiMixedTypes="0" containsString="0" containsNumber="1" containsInteger="1" minValue="0" maxValue="36332"/>
    </cacheField>
    <cacheField name="H 4o" numFmtId="3">
      <sharedItems containsSemiMixedTypes="0" containsString="0" containsNumber="1" containsInteger="1" minValue="0" maxValue="37790"/>
    </cacheField>
    <cacheField name="M 4o" numFmtId="3">
      <sharedItems containsSemiMixedTypes="0" containsString="0" containsNumber="1" containsInteger="1" minValue="0" maxValue="36143"/>
    </cacheField>
    <cacheField name="H 5o" numFmtId="3">
      <sharedItems containsSemiMixedTypes="0" containsString="0" containsNumber="1" containsInteger="1" minValue="0" maxValue="37655"/>
    </cacheField>
    <cacheField name="M 5o" numFmtId="3">
      <sharedItems containsSemiMixedTypes="0" containsString="0" containsNumber="1" containsInteger="1" minValue="0" maxValue="35782"/>
    </cacheField>
    <cacheField name="H 6o" numFmtId="3">
      <sharedItems containsSemiMixedTypes="0" containsString="0" containsNumber="1" containsInteger="1" minValue="0" maxValue="36164"/>
    </cacheField>
    <cacheField name="M 6o" numFmtId="3">
      <sharedItems containsSemiMixedTypes="0" containsString="0" containsNumber="1" containsInteger="1" minValue="0" maxValue="35254"/>
    </cacheField>
    <cacheField name="H EGRE" numFmtId="3">
      <sharedItems containsSemiMixedTypes="0" containsString="0" containsNumber="1" containsInteger="1" minValue="0" maxValue="36547"/>
    </cacheField>
    <cacheField name="M EGRE" numFmtId="3">
      <sharedItems containsSemiMixedTypes="0" containsString="0" containsNumber="1" containsInteger="1" minValue="0" maxValue="35084"/>
    </cacheField>
    <cacheField name="H TOT" numFmtId="3">
      <sharedItems containsSemiMixedTypes="0" containsString="0" containsNumber="1" containsInteger="1" minValue="0" maxValue="223766"/>
    </cacheField>
    <cacheField name="M TOT" numFmtId="3">
      <sharedItems containsSemiMixedTypes="0" containsString="0" containsNumber="1" containsInteger="1" minValue="0" maxValue="213038"/>
    </cacheField>
    <cacheField name="TOTAL" numFmtId="3">
      <sharedItems containsSemiMixedTypes="0" containsString="0" containsNumber="1" containsInteger="1" minValue="0" maxValue="436804"/>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estela_flores" refreshedDate="43630.476868287034" createdVersion="4" refreshedVersion="4" minRefreshableVersion="3" recordCount="143">
  <cacheSource type="worksheet">
    <worksheetSource ref="A2:P145" sheet="PLANTILLA SECUNDARIA" r:id="rId2"/>
  </cacheSource>
  <cacheFields count="16">
    <cacheField name="SOSTENIMIENTO" numFmtId="0">
      <sharedItems count="5">
        <s v="ESTATAL"/>
        <s v="FEDERAL"/>
        <s v="FEDERAL TRANSFERIDO"/>
        <s v="PARTICULAR"/>
        <s v="ENTIDAD"/>
      </sharedItems>
    </cacheField>
    <cacheField name="MODALIDAD" numFmtId="0">
      <sharedItems count="5">
        <s v="GENERAL"/>
        <s v="TECNICA"/>
        <s v="TELESECUNDARIA"/>
        <s v="TOTAL"/>
        <s v="CONAFE"/>
      </sharedItems>
    </cacheField>
    <cacheField name="CICLO" numFmtId="0">
      <sharedItems count="11">
        <s v="12-13"/>
        <s v="13-14"/>
        <s v="14-15"/>
        <s v="15-16"/>
        <s v="16-17"/>
        <s v="17-18"/>
        <s v="18-19"/>
        <s v="19-20"/>
        <s v="20-21"/>
        <s v="21-22"/>
        <s v="22-23"/>
      </sharedItems>
    </cacheField>
    <cacheField name="H NI 1o" numFmtId="0">
      <sharedItems containsString="0" containsBlank="1" containsNumber="1" containsInteger="1" minValue="39" maxValue="34227"/>
    </cacheField>
    <cacheField name="M NI 1o" numFmtId="0">
      <sharedItems containsString="0" containsBlank="1" containsNumber="1" containsInteger="1" minValue="86" maxValue="33280"/>
    </cacheField>
    <cacheField name="H 1o" numFmtId="0">
      <sharedItems containsString="0" containsBlank="1" containsNumber="1" containsInteger="1" minValue="44" maxValue="35737"/>
    </cacheField>
    <cacheField name="M 1o" numFmtId="0">
      <sharedItems containsString="0" containsBlank="1" containsNumber="1" containsInteger="1" minValue="86" maxValue="33920"/>
    </cacheField>
    <cacheField name="H 2o" numFmtId="0">
      <sharedItems containsString="0" containsBlank="1" containsNumber="1" containsInteger="1" minValue="36" maxValue="32767"/>
    </cacheField>
    <cacheField name="M 2o" numFmtId="0">
      <sharedItems containsString="0" containsBlank="1" containsNumber="1" containsInteger="1" minValue="71" maxValue="32299"/>
    </cacheField>
    <cacheField name="H 3o" numFmtId="0">
      <sharedItems containsString="0" containsBlank="1" containsNumber="1" containsInteger="1" minValue="38" maxValue="29647"/>
    </cacheField>
    <cacheField name="M 3o" numFmtId="0">
      <sharedItems containsString="0" containsBlank="1" containsNumber="1" containsInteger="1" minValue="59" maxValue="30449"/>
    </cacheField>
    <cacheField name="H EGRE" numFmtId="0">
      <sharedItems containsSemiMixedTypes="0" containsString="0" containsNumber="1" containsInteger="1" minValue="35" maxValue="27125"/>
    </cacheField>
    <cacheField name="M EGRE" numFmtId="0">
      <sharedItems containsSemiMixedTypes="0" containsString="0" containsNumber="1" containsInteger="1" minValue="56" maxValue="28951"/>
    </cacheField>
    <cacheField name="H TOT" numFmtId="0">
      <sharedItems containsSemiMixedTypes="0" containsString="0" containsNumber="1" containsInteger="1" minValue="0" maxValue="97346"/>
    </cacheField>
    <cacheField name="M TOT" numFmtId="0">
      <sharedItems containsSemiMixedTypes="0" containsString="0" containsNumber="1" containsInteger="1" minValue="0" maxValue="95889"/>
    </cacheField>
    <cacheField name="TOTAL" numFmtId="3">
      <sharedItems containsSemiMixedTypes="0" containsString="0" containsNumber="1" containsInteger="1" minValue="0" maxValue="19323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12">
  <r>
    <s v="08UBT0002P"/>
    <x v="0"/>
    <x v="0"/>
    <s v="INSTITUTO DE BELLAS ARTES UACH"/>
    <s v="019 CHIHUAHUA"/>
    <x v="0"/>
    <n v="1"/>
    <s v="CHIHUAHUA"/>
    <s v="CALLE CIUDAD UNIVERSITARIA APARTADO POSTAL 324"/>
    <n v="0"/>
    <x v="0"/>
    <x v="0"/>
    <x v="0"/>
    <x v="0"/>
    <x v="0"/>
    <m/>
    <m/>
    <x v="0"/>
    <x v="0"/>
    <m/>
    <m/>
    <m/>
    <m/>
    <m/>
    <m/>
    <m/>
    <m/>
    <m/>
    <m/>
    <m/>
    <m/>
    <n v="85"/>
    <n v="215"/>
    <n v="300"/>
    <n v="22"/>
    <x v="0"/>
    <n v="11"/>
    <n v="23"/>
    <x v="0"/>
    <x v="0"/>
    <x v="0"/>
    <n v="3"/>
    <n v="27"/>
    <n v="0"/>
    <n v="0"/>
    <n v="0"/>
    <n v="0"/>
    <n v="0"/>
    <x v="0"/>
    <n v="0"/>
    <n v="0"/>
    <n v="0"/>
    <x v="0"/>
    <n v="0"/>
    <n v="0"/>
    <n v="0"/>
    <x v="0"/>
    <n v="0"/>
    <n v="0"/>
    <n v="0"/>
    <x v="0"/>
    <n v="0"/>
    <n v="0"/>
    <n v="0"/>
    <x v="0"/>
    <n v="0"/>
    <n v="0"/>
    <n v="0"/>
    <x v="0"/>
    <x v="0"/>
    <x v="0"/>
  </r>
  <r>
    <s v="08EPR0542I"/>
    <x v="1"/>
    <x v="1"/>
    <s v="GREGORIO TORRES QUINTERO 2429"/>
    <s v="001 AHUMADA"/>
    <x v="1"/>
    <n v="64"/>
    <s v="MOCTEZUMA"/>
    <s v="CALLE MOCTEZUMA"/>
    <n v="0"/>
    <x v="1"/>
    <x v="1"/>
    <x v="1"/>
    <x v="1"/>
    <x v="0"/>
    <s v="08FIZ0028S"/>
    <m/>
    <x v="1"/>
    <x v="1"/>
    <n v="1"/>
    <n v="0"/>
    <n v="1"/>
    <n v="3"/>
    <n v="2"/>
    <n v="5"/>
    <n v="3"/>
    <n v="2"/>
    <n v="5"/>
    <n v="0"/>
    <n v="0"/>
    <n v="0"/>
    <n v="0"/>
    <n v="0"/>
    <n v="0"/>
    <n v="0"/>
    <x v="1"/>
    <n v="0"/>
    <n v="0"/>
    <x v="0"/>
    <x v="1"/>
    <x v="1"/>
    <n v="0"/>
    <n v="0"/>
    <n v="0"/>
    <n v="0"/>
    <n v="0"/>
    <n v="0"/>
    <n v="0"/>
    <x v="0"/>
    <n v="0"/>
    <n v="0"/>
    <n v="0"/>
    <x v="0"/>
    <n v="0"/>
    <n v="0"/>
    <n v="0"/>
    <x v="0"/>
    <n v="0"/>
    <n v="0"/>
    <n v="0"/>
    <x v="0"/>
    <n v="0"/>
    <n v="0"/>
    <n v="0"/>
    <x v="0"/>
    <n v="0"/>
    <n v="0"/>
    <n v="0"/>
    <x v="0"/>
    <x v="0"/>
    <x v="1"/>
  </r>
  <r>
    <s v="08EPR0547D"/>
    <x v="1"/>
    <x v="1"/>
    <s v="22 DE MAYO 2495"/>
    <s v="001 AHUMADA"/>
    <x v="1"/>
    <n v="351"/>
    <s v="VILLA AHUMADA Y ANEXAS"/>
    <s v="CALLE VILLA AHUMADA "/>
    <n v="0"/>
    <x v="1"/>
    <x v="1"/>
    <x v="1"/>
    <x v="1"/>
    <x v="0"/>
    <s v="08FIZ0028S"/>
    <m/>
    <x v="1"/>
    <x v="1"/>
    <n v="1"/>
    <n v="2"/>
    <n v="3"/>
    <n v="3"/>
    <n v="8"/>
    <n v="11"/>
    <n v="3"/>
    <n v="8"/>
    <n v="11"/>
    <n v="0"/>
    <n v="0"/>
    <n v="0"/>
    <n v="0"/>
    <n v="0"/>
    <n v="0"/>
    <n v="0"/>
    <x v="1"/>
    <n v="0"/>
    <n v="0"/>
    <x v="0"/>
    <x v="1"/>
    <x v="1"/>
    <n v="0"/>
    <n v="0"/>
    <n v="0"/>
    <n v="0"/>
    <n v="0"/>
    <n v="0"/>
    <n v="0"/>
    <x v="0"/>
    <n v="0"/>
    <n v="0"/>
    <n v="0"/>
    <x v="0"/>
    <n v="0"/>
    <n v="0"/>
    <n v="0"/>
    <x v="0"/>
    <n v="0"/>
    <n v="0"/>
    <n v="0"/>
    <x v="0"/>
    <n v="0"/>
    <n v="0"/>
    <n v="0"/>
    <x v="0"/>
    <n v="0"/>
    <n v="0"/>
    <n v="0"/>
    <x v="0"/>
    <x v="0"/>
    <x v="1"/>
  </r>
  <r>
    <s v="08EPR0823R"/>
    <x v="2"/>
    <x v="2"/>
    <s v="INSURGENTES 2762"/>
    <s v="019 CHIHUAHUA"/>
    <x v="0"/>
    <n v="1"/>
    <s v="CHIHUAHUA"/>
    <s v="CALLE DIONISIO PEREZ"/>
    <n v="824"/>
    <x v="1"/>
    <x v="1"/>
    <x v="1"/>
    <x v="1"/>
    <x v="0"/>
    <s v="08FIZ0043K"/>
    <s v="08FJS0001R"/>
    <x v="1"/>
    <x v="1"/>
    <n v="2"/>
    <n v="7"/>
    <n v="9"/>
    <n v="13"/>
    <n v="17"/>
    <n v="30"/>
    <n v="12"/>
    <n v="16"/>
    <n v="28"/>
    <n v="0"/>
    <n v="0"/>
    <n v="0"/>
    <n v="0"/>
    <n v="0"/>
    <n v="0"/>
    <n v="0"/>
    <x v="1"/>
    <n v="0"/>
    <n v="0"/>
    <x v="0"/>
    <x v="1"/>
    <x v="1"/>
    <n v="0"/>
    <n v="0"/>
    <n v="0"/>
    <n v="0"/>
    <n v="0"/>
    <n v="0"/>
    <n v="0"/>
    <x v="0"/>
    <n v="0"/>
    <n v="0"/>
    <n v="0"/>
    <x v="0"/>
    <n v="0"/>
    <n v="0"/>
    <n v="0"/>
    <x v="0"/>
    <n v="0"/>
    <n v="0"/>
    <n v="0"/>
    <x v="0"/>
    <n v="0"/>
    <n v="0"/>
    <n v="0"/>
    <x v="0"/>
    <n v="0"/>
    <n v="0"/>
    <n v="0"/>
    <x v="0"/>
    <x v="0"/>
    <x v="1"/>
  </r>
  <r>
    <s v="08EPR0208E"/>
    <x v="1"/>
    <x v="1"/>
    <s v="EMILIANO ZAPATA 2281"/>
    <s v="031 GUERRERO"/>
    <x v="2"/>
    <n v="108"/>
    <s v="SAN MIGUEL DE TEMEYCHI"/>
    <s v="CALLE SAN MIGUEL DE TEMEYCHI"/>
    <n v="0"/>
    <x v="1"/>
    <x v="1"/>
    <x v="1"/>
    <x v="1"/>
    <x v="0"/>
    <s v="08FIZ0008E"/>
    <s v="08FJS0005N"/>
    <x v="1"/>
    <x v="2"/>
    <n v="3"/>
    <n v="0"/>
    <n v="3"/>
    <n v="7"/>
    <n v="6"/>
    <n v="13"/>
    <n v="7"/>
    <n v="6"/>
    <n v="13"/>
    <n v="1"/>
    <n v="2"/>
    <n v="3"/>
    <n v="3"/>
    <n v="6"/>
    <n v="9"/>
    <n v="1"/>
    <x v="2"/>
    <n v="0"/>
    <n v="1"/>
    <x v="0"/>
    <x v="1"/>
    <x v="1"/>
    <n v="0"/>
    <n v="1"/>
    <n v="1"/>
    <n v="1"/>
    <n v="1"/>
    <n v="2"/>
    <n v="3"/>
    <x v="0"/>
    <n v="1"/>
    <n v="0"/>
    <n v="1"/>
    <x v="0"/>
    <n v="0"/>
    <n v="2"/>
    <n v="2"/>
    <x v="0"/>
    <n v="0"/>
    <n v="0"/>
    <n v="0"/>
    <x v="0"/>
    <n v="0"/>
    <n v="1"/>
    <n v="1"/>
    <x v="0"/>
    <n v="1"/>
    <n v="1"/>
    <n v="2"/>
    <x v="0"/>
    <x v="1"/>
    <x v="0"/>
  </r>
  <r>
    <s v="08EPR0601H"/>
    <x v="1"/>
    <x v="1"/>
    <s v="JOSEFA ORTIZ DE DOMINGUEZ 2461"/>
    <s v="017 CUAUHTÉMOC"/>
    <x v="2"/>
    <n v="129"/>
    <s v="TĂSCATE DEL ĂGUILA"/>
    <s v="CALLE TASCATE"/>
    <n v="0"/>
    <x v="1"/>
    <x v="1"/>
    <x v="1"/>
    <x v="1"/>
    <x v="0"/>
    <s v="08FIZ0053R"/>
    <s v="08FJS0005N"/>
    <x v="1"/>
    <x v="2"/>
    <n v="2"/>
    <n v="3"/>
    <n v="5"/>
    <n v="9"/>
    <n v="4"/>
    <n v="13"/>
    <n v="9"/>
    <n v="4"/>
    <n v="13"/>
    <n v="1"/>
    <n v="1"/>
    <n v="2"/>
    <n v="7"/>
    <n v="3"/>
    <n v="10"/>
    <n v="1"/>
    <x v="1"/>
    <n v="1"/>
    <n v="1"/>
    <x v="0"/>
    <x v="1"/>
    <x v="1"/>
    <n v="0"/>
    <n v="1"/>
    <n v="2"/>
    <n v="2"/>
    <n v="1"/>
    <n v="1"/>
    <n v="2"/>
    <x v="0"/>
    <n v="0"/>
    <n v="1"/>
    <n v="1"/>
    <x v="0"/>
    <n v="1"/>
    <n v="0"/>
    <n v="1"/>
    <x v="0"/>
    <n v="1"/>
    <n v="0"/>
    <n v="1"/>
    <x v="0"/>
    <n v="1"/>
    <n v="0"/>
    <n v="1"/>
    <x v="0"/>
    <n v="3"/>
    <n v="1"/>
    <n v="4"/>
    <x v="0"/>
    <x v="1"/>
    <x v="0"/>
  </r>
  <r>
    <s v="08EPR0259L"/>
    <x v="1"/>
    <x v="1"/>
    <s v="JUSTO SIERRA 2114"/>
    <s v="036 JIMÉNEZ"/>
    <x v="3"/>
    <n v="91"/>
    <s v="NUEVO TAMPICO"/>
    <s v="CALLE NUEVO TAMPICO"/>
    <n v="0"/>
    <x v="1"/>
    <x v="1"/>
    <x v="1"/>
    <x v="1"/>
    <x v="0"/>
    <s v="08FIZ0015O"/>
    <m/>
    <x v="1"/>
    <x v="2"/>
    <n v="2"/>
    <n v="3"/>
    <n v="5"/>
    <n v="8"/>
    <n v="6"/>
    <n v="14"/>
    <n v="8"/>
    <n v="6"/>
    <n v="14"/>
    <n v="1"/>
    <n v="0"/>
    <n v="1"/>
    <n v="7"/>
    <n v="3"/>
    <n v="10"/>
    <n v="1"/>
    <x v="2"/>
    <n v="0"/>
    <n v="1"/>
    <x v="0"/>
    <x v="1"/>
    <x v="1"/>
    <n v="0"/>
    <n v="1"/>
    <n v="3"/>
    <n v="1"/>
    <n v="1"/>
    <n v="0"/>
    <n v="1"/>
    <x v="0"/>
    <n v="2"/>
    <n v="0"/>
    <n v="2"/>
    <x v="0"/>
    <n v="2"/>
    <n v="3"/>
    <n v="5"/>
    <x v="0"/>
    <n v="2"/>
    <n v="0"/>
    <n v="2"/>
    <x v="0"/>
    <n v="0"/>
    <n v="0"/>
    <n v="0"/>
    <x v="0"/>
    <n v="0"/>
    <n v="0"/>
    <n v="0"/>
    <x v="0"/>
    <x v="1"/>
    <x v="0"/>
  </r>
  <r>
    <s v="08EPR0016P"/>
    <x v="1"/>
    <x v="1"/>
    <s v="FRANCISCO VILLA 2155"/>
    <s v="020 CHÍNIPAS"/>
    <x v="4"/>
    <n v="99"/>
    <s v="SALITRILLO"/>
    <s v="CALLE EL SALITRILLO"/>
    <n v="0"/>
    <x v="1"/>
    <x v="1"/>
    <x v="1"/>
    <x v="1"/>
    <x v="0"/>
    <s v="08FIZ0010T"/>
    <s v="08FJS0005N"/>
    <x v="1"/>
    <x v="2"/>
    <n v="0"/>
    <n v="0"/>
    <n v="0"/>
    <n v="7"/>
    <n v="8"/>
    <n v="15"/>
    <n v="7"/>
    <n v="8"/>
    <n v="15"/>
    <n v="0"/>
    <n v="1"/>
    <n v="1"/>
    <n v="6"/>
    <n v="5"/>
    <n v="11"/>
    <n v="1"/>
    <x v="2"/>
    <n v="0"/>
    <n v="1"/>
    <x v="0"/>
    <x v="1"/>
    <x v="1"/>
    <n v="0"/>
    <n v="1"/>
    <n v="1"/>
    <n v="1"/>
    <n v="0"/>
    <n v="1"/>
    <n v="1"/>
    <x v="0"/>
    <n v="0"/>
    <n v="2"/>
    <n v="2"/>
    <x v="0"/>
    <n v="1"/>
    <n v="0"/>
    <n v="1"/>
    <x v="0"/>
    <n v="0"/>
    <n v="1"/>
    <n v="1"/>
    <x v="0"/>
    <n v="5"/>
    <n v="1"/>
    <n v="6"/>
    <x v="0"/>
    <n v="0"/>
    <n v="0"/>
    <n v="0"/>
    <x v="0"/>
    <x v="1"/>
    <x v="0"/>
  </r>
  <r>
    <s v="08EPR0243K"/>
    <x v="1"/>
    <x v="1"/>
    <s v="JOSE MARIA MORELOS 2284"/>
    <s v="034 IGNACIO ZARAGOZA"/>
    <x v="5"/>
    <n v="24"/>
    <s v="MORELOS"/>
    <s v="CALLE MORELOS"/>
    <n v="0"/>
    <x v="1"/>
    <x v="1"/>
    <x v="1"/>
    <x v="1"/>
    <x v="0"/>
    <s v="08FIZ0021Z"/>
    <s v="08FJS0004O"/>
    <x v="1"/>
    <x v="2"/>
    <n v="1"/>
    <n v="0"/>
    <n v="1"/>
    <n v="6"/>
    <n v="6"/>
    <n v="12"/>
    <n v="6"/>
    <n v="6"/>
    <n v="12"/>
    <n v="2"/>
    <n v="1"/>
    <n v="3"/>
    <n v="7"/>
    <n v="5"/>
    <n v="12"/>
    <n v="1"/>
    <x v="2"/>
    <n v="0"/>
    <n v="1"/>
    <x v="0"/>
    <x v="1"/>
    <x v="1"/>
    <n v="0"/>
    <n v="1"/>
    <n v="2"/>
    <n v="1"/>
    <n v="2"/>
    <n v="1"/>
    <n v="3"/>
    <x v="0"/>
    <n v="1"/>
    <n v="1"/>
    <n v="2"/>
    <x v="0"/>
    <n v="1"/>
    <n v="2"/>
    <n v="3"/>
    <x v="0"/>
    <n v="1"/>
    <n v="0"/>
    <n v="1"/>
    <x v="0"/>
    <n v="2"/>
    <n v="0"/>
    <n v="2"/>
    <x v="0"/>
    <n v="0"/>
    <n v="1"/>
    <n v="1"/>
    <x v="0"/>
    <x v="1"/>
    <x v="0"/>
  </r>
  <r>
    <s v="08EPR0585G"/>
    <x v="1"/>
    <x v="1"/>
    <s v="VENUSTIANO CARRANZA 2552"/>
    <s v="002 ALDAMA"/>
    <x v="0"/>
    <n v="25"/>
    <s v="CHORRERAS"/>
    <s v="CALLE EJIDO CHORRERAS"/>
    <n v="0"/>
    <x v="1"/>
    <x v="1"/>
    <x v="1"/>
    <x v="1"/>
    <x v="0"/>
    <s v="08FIZ0002K"/>
    <m/>
    <x v="1"/>
    <x v="2"/>
    <n v="3"/>
    <n v="2"/>
    <n v="5"/>
    <n v="7"/>
    <n v="9"/>
    <n v="16"/>
    <n v="7"/>
    <n v="9"/>
    <n v="16"/>
    <n v="0"/>
    <n v="1"/>
    <n v="1"/>
    <n v="5"/>
    <n v="7"/>
    <n v="12"/>
    <n v="1"/>
    <x v="1"/>
    <n v="1"/>
    <n v="1"/>
    <x v="0"/>
    <x v="1"/>
    <x v="1"/>
    <n v="0"/>
    <n v="1"/>
    <n v="2"/>
    <n v="2"/>
    <n v="0"/>
    <n v="1"/>
    <n v="1"/>
    <x v="0"/>
    <n v="1"/>
    <n v="2"/>
    <n v="3"/>
    <x v="0"/>
    <n v="3"/>
    <n v="1"/>
    <n v="4"/>
    <x v="0"/>
    <n v="0"/>
    <n v="1"/>
    <n v="1"/>
    <x v="0"/>
    <n v="1"/>
    <n v="1"/>
    <n v="2"/>
    <x v="0"/>
    <n v="0"/>
    <n v="1"/>
    <n v="1"/>
    <x v="0"/>
    <x v="1"/>
    <x v="0"/>
  </r>
  <r>
    <s v="08EPR0702F"/>
    <x v="1"/>
    <x v="1"/>
    <s v="VICENTE GUERRERO 2639"/>
    <s v="009 BOCOYNA"/>
    <x v="4"/>
    <n v="203"/>
    <s v="EL YEPOSO"/>
    <s v="CALLE EL YEPOSO"/>
    <n v="0"/>
    <x v="1"/>
    <x v="1"/>
    <x v="1"/>
    <x v="1"/>
    <x v="0"/>
    <s v="08FIZ0011S"/>
    <s v="08FJS0005N"/>
    <x v="1"/>
    <x v="2"/>
    <n v="1"/>
    <n v="4"/>
    <n v="5"/>
    <n v="3"/>
    <n v="10"/>
    <n v="13"/>
    <n v="3"/>
    <n v="10"/>
    <n v="13"/>
    <n v="0"/>
    <n v="0"/>
    <n v="0"/>
    <n v="3"/>
    <n v="10"/>
    <n v="13"/>
    <n v="1"/>
    <x v="2"/>
    <n v="0"/>
    <n v="1"/>
    <x v="0"/>
    <x v="1"/>
    <x v="1"/>
    <n v="0"/>
    <n v="1"/>
    <n v="2"/>
    <n v="1"/>
    <n v="1"/>
    <n v="0"/>
    <n v="1"/>
    <x v="0"/>
    <n v="0"/>
    <n v="5"/>
    <n v="5"/>
    <x v="0"/>
    <n v="0"/>
    <n v="2"/>
    <n v="2"/>
    <x v="0"/>
    <n v="0"/>
    <n v="0"/>
    <n v="0"/>
    <x v="0"/>
    <n v="1"/>
    <n v="3"/>
    <n v="4"/>
    <x v="0"/>
    <n v="1"/>
    <n v="0"/>
    <n v="1"/>
    <x v="0"/>
    <x v="1"/>
    <x v="0"/>
  </r>
  <r>
    <s v="08EPR0780J"/>
    <x v="1"/>
    <x v="1"/>
    <s v="NIEVES E. ACOSTA 2708"/>
    <s v="020 CHÍNIPAS"/>
    <x v="4"/>
    <n v="233"/>
    <s v="LOS BITACHIS"/>
    <s v="NINGUNO NINGUNO"/>
    <n v="0"/>
    <x v="1"/>
    <x v="1"/>
    <x v="1"/>
    <x v="1"/>
    <x v="0"/>
    <s v="08FIZ0010T"/>
    <m/>
    <x v="2"/>
    <x v="2"/>
    <n v="0"/>
    <n v="3"/>
    <n v="3"/>
    <n v="4"/>
    <n v="10"/>
    <n v="14"/>
    <n v="4"/>
    <n v="10"/>
    <n v="14"/>
    <n v="0"/>
    <n v="1"/>
    <n v="1"/>
    <n v="3"/>
    <n v="10"/>
    <n v="13"/>
    <n v="1"/>
    <x v="2"/>
    <n v="0"/>
    <n v="1"/>
    <x v="0"/>
    <x v="1"/>
    <x v="1"/>
    <n v="0"/>
    <n v="1"/>
    <n v="1"/>
    <n v="1"/>
    <n v="0"/>
    <n v="1"/>
    <n v="1"/>
    <x v="0"/>
    <n v="0"/>
    <n v="1"/>
    <n v="1"/>
    <x v="0"/>
    <n v="3"/>
    <n v="0"/>
    <n v="3"/>
    <x v="0"/>
    <n v="0"/>
    <n v="6"/>
    <n v="6"/>
    <x v="0"/>
    <n v="0"/>
    <n v="0"/>
    <n v="0"/>
    <x v="0"/>
    <n v="0"/>
    <n v="2"/>
    <n v="2"/>
    <x v="0"/>
    <x v="1"/>
    <x v="0"/>
  </r>
  <r>
    <s v="08EPR0317L"/>
    <x v="1"/>
    <x v="1"/>
    <s v="BENITO JUAREZ 2232"/>
    <s v="040 MADERA"/>
    <x v="5"/>
    <n v="19"/>
    <s v="PRESĂ“N DE GOLONDRINAS"/>
    <s v="CALLE PRESON DE GOLONDRINAS"/>
    <n v="0"/>
    <x v="1"/>
    <x v="1"/>
    <x v="1"/>
    <x v="1"/>
    <x v="0"/>
    <s v="08FIZ0024W"/>
    <s v="08FJS0005N"/>
    <x v="1"/>
    <x v="2"/>
    <n v="1"/>
    <n v="3"/>
    <n v="4"/>
    <n v="5"/>
    <n v="10"/>
    <n v="15"/>
    <n v="5"/>
    <n v="10"/>
    <n v="15"/>
    <n v="1"/>
    <n v="0"/>
    <n v="1"/>
    <n v="6"/>
    <n v="7"/>
    <n v="13"/>
    <n v="1"/>
    <x v="1"/>
    <n v="1"/>
    <n v="1"/>
    <x v="0"/>
    <x v="1"/>
    <x v="1"/>
    <n v="0"/>
    <n v="1"/>
    <n v="1"/>
    <n v="1"/>
    <n v="1"/>
    <n v="0"/>
    <n v="1"/>
    <x v="0"/>
    <n v="1"/>
    <n v="1"/>
    <n v="2"/>
    <x v="0"/>
    <n v="1"/>
    <n v="0"/>
    <n v="1"/>
    <x v="0"/>
    <n v="0"/>
    <n v="3"/>
    <n v="3"/>
    <x v="0"/>
    <n v="2"/>
    <n v="3"/>
    <n v="5"/>
    <x v="0"/>
    <n v="1"/>
    <n v="0"/>
    <n v="1"/>
    <x v="0"/>
    <x v="1"/>
    <x v="0"/>
  </r>
  <r>
    <s v="08EPR0562W"/>
    <x v="1"/>
    <x v="1"/>
    <s v="IGNACIO ALLENDE 2544"/>
    <s v="009 BOCOYNA"/>
    <x v="4"/>
    <n v="220"/>
    <s v="TUCHEACHI"/>
    <s v="CALLE TUCHEACHI"/>
    <n v="0"/>
    <x v="1"/>
    <x v="1"/>
    <x v="1"/>
    <x v="1"/>
    <x v="0"/>
    <s v="08FIZ0011S"/>
    <s v="08FJS0005N"/>
    <x v="1"/>
    <x v="2"/>
    <n v="1"/>
    <n v="2"/>
    <n v="3"/>
    <n v="8"/>
    <n v="7"/>
    <n v="15"/>
    <n v="7"/>
    <n v="7"/>
    <n v="14"/>
    <n v="0"/>
    <n v="0"/>
    <n v="0"/>
    <n v="7"/>
    <n v="6"/>
    <n v="13"/>
    <n v="1"/>
    <x v="2"/>
    <n v="0"/>
    <n v="1"/>
    <x v="0"/>
    <x v="1"/>
    <x v="1"/>
    <n v="0"/>
    <n v="1"/>
    <n v="2"/>
    <n v="1"/>
    <n v="0"/>
    <n v="0"/>
    <n v="0"/>
    <x v="0"/>
    <n v="1"/>
    <n v="1"/>
    <n v="2"/>
    <x v="0"/>
    <n v="3"/>
    <n v="0"/>
    <n v="3"/>
    <x v="0"/>
    <n v="0"/>
    <n v="2"/>
    <n v="2"/>
    <x v="0"/>
    <n v="3"/>
    <n v="1"/>
    <n v="4"/>
    <x v="0"/>
    <n v="0"/>
    <n v="2"/>
    <n v="2"/>
    <x v="0"/>
    <x v="1"/>
    <x v="0"/>
  </r>
  <r>
    <s v="08EPR0236A"/>
    <x v="1"/>
    <x v="1"/>
    <s v="20 DE NOVIEMBRE 2189"/>
    <s v="020 CHÍNIPAS"/>
    <x v="4"/>
    <n v="71"/>
    <s v="LA LOBERA"/>
    <s v="CALLE LA LOBERA"/>
    <n v="0"/>
    <x v="1"/>
    <x v="1"/>
    <x v="1"/>
    <x v="1"/>
    <x v="0"/>
    <s v="08FIZ0010T"/>
    <s v="08FJS0005N"/>
    <x v="1"/>
    <x v="2"/>
    <n v="0"/>
    <n v="0"/>
    <n v="0"/>
    <n v="7"/>
    <n v="7"/>
    <n v="14"/>
    <n v="7"/>
    <n v="7"/>
    <n v="14"/>
    <n v="1"/>
    <n v="0"/>
    <n v="1"/>
    <n v="7"/>
    <n v="7"/>
    <n v="14"/>
    <n v="1"/>
    <x v="2"/>
    <n v="0"/>
    <n v="1"/>
    <x v="0"/>
    <x v="1"/>
    <x v="1"/>
    <n v="0"/>
    <n v="1"/>
    <n v="1"/>
    <n v="1"/>
    <n v="1"/>
    <n v="0"/>
    <n v="1"/>
    <x v="0"/>
    <n v="0"/>
    <n v="1"/>
    <n v="1"/>
    <x v="0"/>
    <n v="0"/>
    <n v="2"/>
    <n v="2"/>
    <x v="0"/>
    <n v="0"/>
    <n v="1"/>
    <n v="1"/>
    <x v="0"/>
    <n v="3"/>
    <n v="2"/>
    <n v="5"/>
    <x v="0"/>
    <n v="3"/>
    <n v="1"/>
    <n v="4"/>
    <x v="0"/>
    <x v="1"/>
    <x v="0"/>
  </r>
  <r>
    <s v="08EPR0197P"/>
    <x v="1"/>
    <x v="1"/>
    <s v="FRANCISCO RODRIGUEZ 2342"/>
    <s v="030 GUAZAPARES"/>
    <x v="4"/>
    <n v="54"/>
    <s v="ESTACIĂ“N JULIO ORNELAS"/>
    <s v="CALLE JULIO ORNELAS"/>
    <n v="0"/>
    <x v="1"/>
    <x v="1"/>
    <x v="1"/>
    <x v="1"/>
    <x v="0"/>
    <s v="08FIZ0044J"/>
    <s v="08FJS0005N"/>
    <x v="1"/>
    <x v="2"/>
    <n v="3"/>
    <n v="1"/>
    <n v="4"/>
    <n v="12"/>
    <n v="6"/>
    <n v="18"/>
    <n v="12"/>
    <n v="6"/>
    <n v="18"/>
    <n v="0"/>
    <n v="1"/>
    <n v="1"/>
    <n v="8"/>
    <n v="6"/>
    <n v="14"/>
    <n v="1"/>
    <x v="1"/>
    <n v="1"/>
    <n v="1"/>
    <x v="0"/>
    <x v="1"/>
    <x v="1"/>
    <n v="0"/>
    <n v="1"/>
    <n v="1"/>
    <n v="1"/>
    <n v="0"/>
    <n v="1"/>
    <n v="1"/>
    <x v="0"/>
    <n v="1"/>
    <n v="1"/>
    <n v="2"/>
    <x v="0"/>
    <n v="0"/>
    <n v="0"/>
    <n v="0"/>
    <x v="0"/>
    <n v="3"/>
    <n v="0"/>
    <n v="3"/>
    <x v="0"/>
    <n v="2"/>
    <n v="1"/>
    <n v="3"/>
    <x v="0"/>
    <n v="2"/>
    <n v="3"/>
    <n v="5"/>
    <x v="0"/>
    <x v="1"/>
    <x v="0"/>
  </r>
  <r>
    <s v="08EPR0217M"/>
    <x v="1"/>
    <x v="1"/>
    <s v="MIGUEL HIDALGO Y COSTILLA 2275"/>
    <s v="031 GUERRERO"/>
    <x v="2"/>
    <n v="651"/>
    <s v="SAN JUAN DE SANTO TOMĂS"/>
    <s v="CALLE SAN JUAN"/>
    <n v="0"/>
    <x v="1"/>
    <x v="1"/>
    <x v="1"/>
    <x v="1"/>
    <x v="0"/>
    <s v="08FIZ0008E"/>
    <s v="08FJS0005N"/>
    <x v="1"/>
    <x v="2"/>
    <n v="3"/>
    <n v="3"/>
    <n v="6"/>
    <n v="10"/>
    <n v="11"/>
    <n v="21"/>
    <n v="10"/>
    <n v="11"/>
    <n v="21"/>
    <n v="0"/>
    <n v="1"/>
    <n v="1"/>
    <n v="5"/>
    <n v="9"/>
    <n v="14"/>
    <n v="1"/>
    <x v="1"/>
    <n v="1"/>
    <n v="1"/>
    <x v="0"/>
    <x v="1"/>
    <x v="1"/>
    <n v="0"/>
    <n v="1"/>
    <n v="1"/>
    <n v="1"/>
    <n v="0"/>
    <n v="1"/>
    <n v="1"/>
    <x v="0"/>
    <n v="0"/>
    <n v="1"/>
    <n v="1"/>
    <x v="0"/>
    <n v="2"/>
    <n v="2"/>
    <n v="4"/>
    <x v="0"/>
    <n v="2"/>
    <n v="2"/>
    <n v="4"/>
    <x v="0"/>
    <n v="1"/>
    <n v="2"/>
    <n v="3"/>
    <x v="0"/>
    <n v="0"/>
    <n v="1"/>
    <n v="1"/>
    <x v="0"/>
    <x v="1"/>
    <x v="0"/>
  </r>
  <r>
    <s v="08EPR0162Z"/>
    <x v="1"/>
    <x v="1"/>
    <s v="EL PROGRESO 2373"/>
    <s v="020 CHÍNIPAS"/>
    <x v="4"/>
    <n v="76"/>
    <s v="MESA DE ZAMORANO"/>
    <s v="CALLE MESA DE ZAMORANO"/>
    <n v="0"/>
    <x v="1"/>
    <x v="1"/>
    <x v="1"/>
    <x v="1"/>
    <x v="0"/>
    <s v="08FIZ0010T"/>
    <s v="08FJS0005N"/>
    <x v="1"/>
    <x v="2"/>
    <n v="2"/>
    <n v="2"/>
    <n v="4"/>
    <n v="4"/>
    <n v="8"/>
    <n v="12"/>
    <n v="4"/>
    <n v="8"/>
    <n v="12"/>
    <n v="0"/>
    <n v="0"/>
    <n v="0"/>
    <n v="6"/>
    <n v="9"/>
    <n v="15"/>
    <n v="1"/>
    <x v="2"/>
    <n v="0"/>
    <n v="1"/>
    <x v="0"/>
    <x v="1"/>
    <x v="1"/>
    <n v="0"/>
    <n v="1"/>
    <n v="3"/>
    <n v="1"/>
    <n v="0"/>
    <n v="0"/>
    <n v="0"/>
    <x v="0"/>
    <n v="0"/>
    <n v="2"/>
    <n v="2"/>
    <x v="0"/>
    <n v="1"/>
    <n v="4"/>
    <n v="5"/>
    <x v="0"/>
    <n v="2"/>
    <n v="0"/>
    <n v="2"/>
    <x v="0"/>
    <n v="1"/>
    <n v="1"/>
    <n v="2"/>
    <x v="0"/>
    <n v="2"/>
    <n v="2"/>
    <n v="4"/>
    <x v="0"/>
    <x v="1"/>
    <x v="0"/>
  </r>
  <r>
    <s v="08EPR0244J"/>
    <x v="1"/>
    <x v="1"/>
    <s v="BENITO JUAREZ 2477"/>
    <s v="035 JANOS"/>
    <x v="6"/>
    <n v="16"/>
    <s v="COLONIA MĂ‰XICO"/>
    <s v="CALLE COLONIA MEXICO"/>
    <n v="0"/>
    <x v="1"/>
    <x v="1"/>
    <x v="1"/>
    <x v="1"/>
    <x v="0"/>
    <s v="08FIZ0041M"/>
    <s v="08FJS0004O"/>
    <x v="1"/>
    <x v="2"/>
    <n v="1"/>
    <n v="1"/>
    <n v="2"/>
    <n v="9"/>
    <n v="6"/>
    <n v="15"/>
    <n v="9"/>
    <n v="6"/>
    <n v="15"/>
    <n v="1"/>
    <n v="2"/>
    <n v="3"/>
    <n v="9"/>
    <n v="6"/>
    <n v="15"/>
    <n v="1"/>
    <x v="1"/>
    <n v="1"/>
    <n v="1"/>
    <x v="0"/>
    <x v="1"/>
    <x v="1"/>
    <n v="0"/>
    <n v="1"/>
    <n v="1"/>
    <n v="1"/>
    <n v="1"/>
    <n v="2"/>
    <n v="3"/>
    <x v="0"/>
    <n v="0"/>
    <n v="0"/>
    <n v="0"/>
    <x v="0"/>
    <n v="2"/>
    <n v="2"/>
    <n v="4"/>
    <x v="0"/>
    <n v="3"/>
    <n v="0"/>
    <n v="3"/>
    <x v="0"/>
    <n v="3"/>
    <n v="1"/>
    <n v="4"/>
    <x v="0"/>
    <n v="0"/>
    <n v="1"/>
    <n v="1"/>
    <x v="0"/>
    <x v="1"/>
    <x v="0"/>
  </r>
  <r>
    <s v="08EPR0791P"/>
    <x v="1"/>
    <x v="1"/>
    <s v="JESUS GARCIA 2730"/>
    <s v="020 CHÍNIPAS"/>
    <x v="4"/>
    <n v="111"/>
    <s v="TECORAHUI"/>
    <s v="CALLE TECORAHUI"/>
    <n v="0"/>
    <x v="1"/>
    <x v="1"/>
    <x v="1"/>
    <x v="1"/>
    <x v="0"/>
    <s v="08FIZ0010T"/>
    <s v="08FJS0005N"/>
    <x v="1"/>
    <x v="2"/>
    <n v="0"/>
    <n v="0"/>
    <n v="0"/>
    <n v="7"/>
    <n v="8"/>
    <n v="15"/>
    <n v="7"/>
    <n v="8"/>
    <n v="15"/>
    <n v="0"/>
    <n v="0"/>
    <n v="0"/>
    <n v="8"/>
    <n v="7"/>
    <n v="15"/>
    <n v="1"/>
    <x v="1"/>
    <n v="1"/>
    <n v="1"/>
    <x v="0"/>
    <x v="1"/>
    <x v="1"/>
    <n v="0"/>
    <n v="1"/>
    <n v="1"/>
    <n v="1"/>
    <n v="0"/>
    <n v="0"/>
    <n v="0"/>
    <x v="0"/>
    <n v="1"/>
    <n v="1"/>
    <n v="2"/>
    <x v="0"/>
    <n v="1"/>
    <n v="2"/>
    <n v="3"/>
    <x v="0"/>
    <n v="3"/>
    <n v="1"/>
    <n v="4"/>
    <x v="0"/>
    <n v="2"/>
    <n v="2"/>
    <n v="4"/>
    <x v="0"/>
    <n v="1"/>
    <n v="1"/>
    <n v="2"/>
    <x v="0"/>
    <x v="1"/>
    <x v="0"/>
  </r>
  <r>
    <s v="08EPR0838T"/>
    <x v="1"/>
    <x v="1"/>
    <s v="TIERRA Y LIBERTAD 2780"/>
    <s v="020 CHÍNIPAS"/>
    <x v="4"/>
    <n v="413"/>
    <s v="BORIEGACHI"/>
    <s v="CALLE CONOCIDO BOREGACHI"/>
    <n v="0"/>
    <x v="1"/>
    <x v="1"/>
    <x v="1"/>
    <x v="1"/>
    <x v="0"/>
    <s v="08FIZ0044J"/>
    <s v="08FJS0005N"/>
    <x v="1"/>
    <x v="2"/>
    <n v="3"/>
    <n v="1"/>
    <n v="4"/>
    <n v="7"/>
    <n v="8"/>
    <n v="15"/>
    <n v="7"/>
    <n v="8"/>
    <n v="15"/>
    <n v="1"/>
    <n v="1"/>
    <n v="2"/>
    <n v="7"/>
    <n v="8"/>
    <n v="15"/>
    <n v="1"/>
    <x v="2"/>
    <n v="0"/>
    <n v="1"/>
    <x v="0"/>
    <x v="1"/>
    <x v="1"/>
    <n v="0"/>
    <n v="1"/>
    <n v="2"/>
    <n v="1"/>
    <n v="1"/>
    <n v="1"/>
    <n v="2"/>
    <x v="0"/>
    <n v="3"/>
    <n v="1"/>
    <n v="4"/>
    <x v="0"/>
    <n v="1"/>
    <n v="2"/>
    <n v="3"/>
    <x v="0"/>
    <n v="1"/>
    <n v="1"/>
    <n v="2"/>
    <x v="0"/>
    <n v="0"/>
    <n v="1"/>
    <n v="1"/>
    <x v="0"/>
    <n v="1"/>
    <n v="2"/>
    <n v="3"/>
    <x v="0"/>
    <x v="1"/>
    <x v="0"/>
  </r>
  <r>
    <s v="08EPR0846B"/>
    <x v="1"/>
    <x v="1"/>
    <s v="FRANCISCO R. ALMADA 2785"/>
    <s v="020 CHÍNIPAS"/>
    <x v="4"/>
    <n v="58"/>
    <s v="GUERRA AL TIRANO (LA VINATA)"/>
    <s v="CALLE GUERRA AL TIRANO"/>
    <n v="0"/>
    <x v="1"/>
    <x v="1"/>
    <x v="1"/>
    <x v="1"/>
    <x v="0"/>
    <s v="08FIZ0010T"/>
    <s v="08FJS0005N"/>
    <x v="1"/>
    <x v="2"/>
    <n v="2"/>
    <n v="0"/>
    <n v="2"/>
    <n v="8"/>
    <n v="7"/>
    <n v="15"/>
    <n v="8"/>
    <n v="7"/>
    <n v="15"/>
    <n v="0"/>
    <n v="1"/>
    <n v="1"/>
    <n v="6"/>
    <n v="9"/>
    <n v="15"/>
    <n v="1"/>
    <x v="2"/>
    <n v="0"/>
    <n v="1"/>
    <x v="0"/>
    <x v="1"/>
    <x v="1"/>
    <n v="0"/>
    <n v="1"/>
    <n v="2"/>
    <n v="1"/>
    <n v="0"/>
    <n v="1"/>
    <n v="1"/>
    <x v="0"/>
    <n v="1"/>
    <n v="2"/>
    <n v="3"/>
    <x v="0"/>
    <n v="0"/>
    <n v="1"/>
    <n v="1"/>
    <x v="0"/>
    <n v="1"/>
    <n v="1"/>
    <n v="2"/>
    <x v="0"/>
    <n v="3"/>
    <n v="3"/>
    <n v="6"/>
    <x v="0"/>
    <n v="1"/>
    <n v="1"/>
    <n v="2"/>
    <x v="0"/>
    <x v="1"/>
    <x v="0"/>
  </r>
  <r>
    <s v="08EPR0769N"/>
    <x v="1"/>
    <x v="1"/>
    <s v="RAFAEL RAMIREZ 2713"/>
    <s v="030 GUAZAPARES"/>
    <x v="4"/>
    <n v="40"/>
    <s v="EL FRIJOLAR"/>
    <s v="CALLE EL FRIJOLAR"/>
    <n v="0"/>
    <x v="1"/>
    <x v="1"/>
    <x v="1"/>
    <x v="1"/>
    <x v="0"/>
    <s v="08FIZ0044J"/>
    <s v="08FJS0005N"/>
    <x v="1"/>
    <x v="2"/>
    <n v="0"/>
    <n v="3"/>
    <n v="3"/>
    <n v="9"/>
    <n v="8"/>
    <n v="17"/>
    <n v="9"/>
    <n v="8"/>
    <n v="17"/>
    <n v="0"/>
    <n v="2"/>
    <n v="2"/>
    <n v="9"/>
    <n v="6"/>
    <n v="15"/>
    <n v="1"/>
    <x v="1"/>
    <n v="1"/>
    <n v="1"/>
    <x v="0"/>
    <x v="1"/>
    <x v="1"/>
    <n v="0"/>
    <n v="1"/>
    <n v="1"/>
    <n v="1"/>
    <n v="0"/>
    <n v="2"/>
    <n v="2"/>
    <x v="0"/>
    <n v="0"/>
    <n v="1"/>
    <n v="1"/>
    <x v="0"/>
    <n v="3"/>
    <n v="0"/>
    <n v="3"/>
    <x v="0"/>
    <n v="4"/>
    <n v="1"/>
    <n v="5"/>
    <x v="0"/>
    <n v="1"/>
    <n v="1"/>
    <n v="2"/>
    <x v="0"/>
    <n v="1"/>
    <n v="1"/>
    <n v="2"/>
    <x v="0"/>
    <x v="1"/>
    <x v="0"/>
  </r>
  <r>
    <s v="08EPR0680K"/>
    <x v="1"/>
    <x v="1"/>
    <s v="ABEL NAVARRO RUBIO 2619"/>
    <s v="020 CHÍNIPAS"/>
    <x v="4"/>
    <n v="125"/>
    <s v="YECAROMA"/>
    <s v="CALLE YECAROMA"/>
    <n v="0"/>
    <x v="1"/>
    <x v="1"/>
    <x v="1"/>
    <x v="1"/>
    <x v="0"/>
    <s v="08FIZ0010T"/>
    <s v="08FJS0005N"/>
    <x v="1"/>
    <x v="2"/>
    <n v="1"/>
    <n v="2"/>
    <n v="3"/>
    <n v="5"/>
    <n v="13"/>
    <n v="18"/>
    <n v="5"/>
    <n v="13"/>
    <n v="18"/>
    <n v="1"/>
    <n v="2"/>
    <n v="3"/>
    <n v="4"/>
    <n v="11"/>
    <n v="15"/>
    <n v="1"/>
    <x v="2"/>
    <n v="0"/>
    <n v="1"/>
    <x v="0"/>
    <x v="1"/>
    <x v="1"/>
    <n v="0"/>
    <n v="1"/>
    <n v="1"/>
    <n v="1"/>
    <n v="1"/>
    <n v="2"/>
    <n v="3"/>
    <x v="0"/>
    <n v="1"/>
    <n v="2"/>
    <n v="3"/>
    <x v="0"/>
    <n v="1"/>
    <n v="2"/>
    <n v="3"/>
    <x v="0"/>
    <n v="1"/>
    <n v="2"/>
    <n v="3"/>
    <x v="0"/>
    <n v="0"/>
    <n v="1"/>
    <n v="1"/>
    <x v="0"/>
    <n v="0"/>
    <n v="2"/>
    <n v="2"/>
    <x v="0"/>
    <x v="1"/>
    <x v="0"/>
  </r>
  <r>
    <s v="08EPR0833Y"/>
    <x v="1"/>
    <x v="1"/>
    <s v="ALVARO OBREGON SALIDO 2768"/>
    <s v="020 CHÍNIPAS"/>
    <x v="4"/>
    <n v="1"/>
    <s v="CHĂŤNIPAS DE ALMADA"/>
    <s v="CALLE CHINIPAS"/>
    <n v="0"/>
    <x v="1"/>
    <x v="1"/>
    <x v="1"/>
    <x v="1"/>
    <x v="0"/>
    <s v="08FIZ0010T"/>
    <s v="08FJS0005N"/>
    <x v="1"/>
    <x v="2"/>
    <n v="2"/>
    <n v="2"/>
    <n v="4"/>
    <n v="11"/>
    <n v="8"/>
    <n v="19"/>
    <n v="11"/>
    <n v="8"/>
    <n v="19"/>
    <n v="0"/>
    <n v="0"/>
    <n v="0"/>
    <n v="7"/>
    <n v="8"/>
    <n v="15"/>
    <n v="1"/>
    <x v="2"/>
    <n v="0"/>
    <n v="1"/>
    <x v="0"/>
    <x v="1"/>
    <x v="1"/>
    <n v="0"/>
    <n v="1"/>
    <n v="1"/>
    <n v="1"/>
    <n v="0"/>
    <n v="0"/>
    <n v="0"/>
    <x v="0"/>
    <n v="0"/>
    <n v="2"/>
    <n v="2"/>
    <x v="0"/>
    <n v="0"/>
    <n v="1"/>
    <n v="1"/>
    <x v="0"/>
    <n v="3"/>
    <n v="1"/>
    <n v="4"/>
    <x v="0"/>
    <n v="2"/>
    <n v="3"/>
    <n v="5"/>
    <x v="0"/>
    <n v="2"/>
    <n v="1"/>
    <n v="3"/>
    <x v="0"/>
    <x v="1"/>
    <x v="0"/>
  </r>
  <r>
    <s v="08EPR0835W"/>
    <x v="1"/>
    <x v="1"/>
    <s v="TORIBIO ORTEGA 2775"/>
    <s v="066 URUACHI"/>
    <x v="4"/>
    <n v="65"/>
    <s v="CUESTA BLANCA"/>
    <s v="NINGUNO NINGUNO"/>
    <n v="0"/>
    <x v="1"/>
    <x v="1"/>
    <x v="1"/>
    <x v="1"/>
    <x v="0"/>
    <s v="08FIZ0035B"/>
    <s v="08FJS0005N"/>
    <x v="1"/>
    <x v="2"/>
    <n v="2"/>
    <n v="0"/>
    <n v="2"/>
    <n v="5"/>
    <n v="4"/>
    <n v="9"/>
    <n v="5"/>
    <n v="4"/>
    <n v="9"/>
    <n v="3"/>
    <n v="0"/>
    <n v="3"/>
    <n v="9"/>
    <n v="7"/>
    <n v="16"/>
    <n v="1"/>
    <x v="2"/>
    <n v="0"/>
    <n v="1"/>
    <x v="0"/>
    <x v="1"/>
    <x v="1"/>
    <n v="0"/>
    <n v="1"/>
    <n v="2"/>
    <n v="2"/>
    <n v="3"/>
    <n v="0"/>
    <n v="3"/>
    <x v="0"/>
    <n v="1"/>
    <n v="1"/>
    <n v="2"/>
    <x v="0"/>
    <n v="2"/>
    <n v="1"/>
    <n v="3"/>
    <x v="0"/>
    <n v="2"/>
    <n v="3"/>
    <n v="5"/>
    <x v="0"/>
    <n v="1"/>
    <n v="1"/>
    <n v="2"/>
    <x v="0"/>
    <n v="0"/>
    <n v="1"/>
    <n v="1"/>
    <x v="0"/>
    <x v="1"/>
    <x v="0"/>
  </r>
  <r>
    <s v="08EPR0731A"/>
    <x v="1"/>
    <x v="1"/>
    <s v="RAMON CORRAL 2670"/>
    <s v="020 CHÍNIPAS"/>
    <x v="4"/>
    <n v="33"/>
    <s v="LA CUMBRE"/>
    <s v="CALLE LA CUMBRE"/>
    <n v="0"/>
    <x v="1"/>
    <x v="1"/>
    <x v="1"/>
    <x v="1"/>
    <x v="0"/>
    <s v="08FIZ0010T"/>
    <s v="08FJS0005N"/>
    <x v="1"/>
    <x v="2"/>
    <n v="0"/>
    <n v="0"/>
    <n v="0"/>
    <n v="7"/>
    <n v="7"/>
    <n v="14"/>
    <n v="7"/>
    <n v="7"/>
    <n v="14"/>
    <n v="2"/>
    <n v="0"/>
    <n v="2"/>
    <n v="11"/>
    <n v="5"/>
    <n v="16"/>
    <n v="1"/>
    <x v="1"/>
    <n v="1"/>
    <n v="1"/>
    <x v="0"/>
    <x v="1"/>
    <x v="1"/>
    <n v="0"/>
    <n v="1"/>
    <n v="1"/>
    <n v="1"/>
    <n v="2"/>
    <n v="0"/>
    <n v="2"/>
    <x v="0"/>
    <n v="0"/>
    <n v="1"/>
    <n v="1"/>
    <x v="0"/>
    <n v="0"/>
    <n v="1"/>
    <n v="1"/>
    <x v="0"/>
    <n v="4"/>
    <n v="0"/>
    <n v="4"/>
    <x v="0"/>
    <n v="4"/>
    <n v="0"/>
    <n v="4"/>
    <x v="0"/>
    <n v="1"/>
    <n v="3"/>
    <n v="4"/>
    <x v="0"/>
    <x v="1"/>
    <x v="0"/>
  </r>
  <r>
    <s v="08EPR0771B"/>
    <x v="1"/>
    <x v="1"/>
    <s v="LAZARO CARDENAS 2715"/>
    <s v="065 URIQUE"/>
    <x v="4"/>
    <n v="1006"/>
    <s v="AGUA ZARCA (LA CASETA)"/>
    <s v="CALLE AGUA ZARCA"/>
    <n v="0"/>
    <x v="1"/>
    <x v="1"/>
    <x v="1"/>
    <x v="1"/>
    <x v="0"/>
    <s v="08FIZ0044J"/>
    <s v="08FJS0005N"/>
    <x v="1"/>
    <x v="2"/>
    <n v="1"/>
    <n v="1"/>
    <n v="2"/>
    <n v="9"/>
    <n v="5"/>
    <n v="14"/>
    <n v="9"/>
    <n v="5"/>
    <n v="14"/>
    <n v="0"/>
    <n v="3"/>
    <n v="3"/>
    <n v="7"/>
    <n v="9"/>
    <n v="16"/>
    <n v="1"/>
    <x v="2"/>
    <n v="0"/>
    <n v="1"/>
    <x v="0"/>
    <x v="1"/>
    <x v="1"/>
    <n v="0"/>
    <n v="1"/>
    <n v="3"/>
    <n v="1"/>
    <n v="0"/>
    <n v="3"/>
    <n v="3"/>
    <x v="0"/>
    <n v="1"/>
    <n v="1"/>
    <n v="2"/>
    <x v="0"/>
    <n v="2"/>
    <n v="1"/>
    <n v="3"/>
    <x v="0"/>
    <n v="2"/>
    <n v="2"/>
    <n v="4"/>
    <x v="0"/>
    <n v="1"/>
    <n v="1"/>
    <n v="2"/>
    <x v="0"/>
    <n v="1"/>
    <n v="1"/>
    <n v="2"/>
    <x v="0"/>
    <x v="1"/>
    <x v="0"/>
  </r>
  <r>
    <s v="08EPR0410R"/>
    <x v="1"/>
    <x v="1"/>
    <s v="IGNACIO RAMIREZ 2432"/>
    <s v="064 EL TULE"/>
    <x v="7"/>
    <n v="4"/>
    <s v="CARLOS A. MADRAZO (EJIDO EL ĂLAMO)"/>
    <s v="CALLE EL ALAMO"/>
    <n v="0"/>
    <x v="1"/>
    <x v="1"/>
    <x v="1"/>
    <x v="1"/>
    <x v="0"/>
    <s v="08FIZ0007F"/>
    <m/>
    <x v="1"/>
    <x v="2"/>
    <n v="0"/>
    <n v="1"/>
    <n v="1"/>
    <n v="6"/>
    <n v="10"/>
    <n v="16"/>
    <n v="6"/>
    <n v="10"/>
    <n v="16"/>
    <n v="0"/>
    <n v="0"/>
    <n v="0"/>
    <n v="6"/>
    <n v="10"/>
    <n v="16"/>
    <n v="1"/>
    <x v="1"/>
    <n v="1"/>
    <n v="1"/>
    <x v="0"/>
    <x v="1"/>
    <x v="1"/>
    <n v="0"/>
    <n v="1"/>
    <n v="1"/>
    <n v="1"/>
    <n v="0"/>
    <n v="0"/>
    <n v="0"/>
    <x v="0"/>
    <n v="2"/>
    <n v="2"/>
    <n v="4"/>
    <x v="0"/>
    <n v="1"/>
    <n v="0"/>
    <n v="1"/>
    <x v="0"/>
    <n v="0"/>
    <n v="2"/>
    <n v="2"/>
    <x v="0"/>
    <n v="1"/>
    <n v="0"/>
    <n v="1"/>
    <x v="0"/>
    <n v="2"/>
    <n v="6"/>
    <n v="8"/>
    <x v="0"/>
    <x v="1"/>
    <x v="0"/>
  </r>
  <r>
    <s v="08EPR0761V"/>
    <x v="1"/>
    <x v="1"/>
    <s v="JESUS URUETA 2700"/>
    <s v="030 GUAZAPARES"/>
    <x v="4"/>
    <n v="126"/>
    <s v="MESA DEL ĂLAMO"/>
    <s v="CALLE LOS ALAMILLOS"/>
    <n v="0"/>
    <x v="1"/>
    <x v="1"/>
    <x v="1"/>
    <x v="1"/>
    <x v="0"/>
    <s v="08FIZ0044J"/>
    <s v="08FJS0005N"/>
    <x v="1"/>
    <x v="2"/>
    <n v="3"/>
    <n v="0"/>
    <n v="3"/>
    <n v="12"/>
    <n v="4"/>
    <n v="16"/>
    <n v="12"/>
    <n v="4"/>
    <n v="16"/>
    <n v="1"/>
    <n v="1"/>
    <n v="2"/>
    <n v="9"/>
    <n v="7"/>
    <n v="16"/>
    <n v="1"/>
    <x v="1"/>
    <n v="1"/>
    <n v="1"/>
    <x v="0"/>
    <x v="1"/>
    <x v="1"/>
    <n v="0"/>
    <n v="1"/>
    <n v="2"/>
    <n v="1"/>
    <n v="1"/>
    <n v="1"/>
    <n v="2"/>
    <x v="0"/>
    <n v="3"/>
    <n v="1"/>
    <n v="4"/>
    <x v="0"/>
    <n v="2"/>
    <n v="2"/>
    <n v="4"/>
    <x v="0"/>
    <n v="1"/>
    <n v="1"/>
    <n v="2"/>
    <x v="0"/>
    <n v="1"/>
    <n v="2"/>
    <n v="3"/>
    <x v="0"/>
    <n v="1"/>
    <n v="0"/>
    <n v="1"/>
    <x v="0"/>
    <x v="1"/>
    <x v="0"/>
  </r>
  <r>
    <s v="08EPR0220Z"/>
    <x v="1"/>
    <x v="1"/>
    <s v="21 DE NOVIEMBRE 2117"/>
    <s v="032 HIDALGO DEL PARRAL"/>
    <x v="3"/>
    <n v="44"/>
    <s v="GOMERA DE ARRIBA"/>
    <s v="CALLE COLONIA PEMEX"/>
    <n v="0"/>
    <x v="1"/>
    <x v="1"/>
    <x v="1"/>
    <x v="1"/>
    <x v="0"/>
    <s v="08FIZ0267S"/>
    <m/>
    <x v="1"/>
    <x v="2"/>
    <n v="0"/>
    <n v="4"/>
    <n v="4"/>
    <n v="6"/>
    <n v="11"/>
    <n v="17"/>
    <n v="6"/>
    <n v="11"/>
    <n v="17"/>
    <n v="1"/>
    <n v="1"/>
    <n v="2"/>
    <n v="8"/>
    <n v="8"/>
    <n v="16"/>
    <n v="1"/>
    <x v="1"/>
    <n v="1"/>
    <n v="1"/>
    <x v="0"/>
    <x v="1"/>
    <x v="1"/>
    <n v="0"/>
    <n v="1"/>
    <n v="1"/>
    <n v="1"/>
    <n v="1"/>
    <n v="1"/>
    <n v="2"/>
    <x v="0"/>
    <n v="4"/>
    <n v="0"/>
    <n v="4"/>
    <x v="0"/>
    <n v="0"/>
    <n v="2"/>
    <n v="2"/>
    <x v="0"/>
    <n v="0"/>
    <n v="1"/>
    <n v="1"/>
    <x v="0"/>
    <n v="3"/>
    <n v="2"/>
    <n v="5"/>
    <x v="0"/>
    <n v="0"/>
    <n v="2"/>
    <n v="2"/>
    <x v="0"/>
    <x v="1"/>
    <x v="0"/>
  </r>
  <r>
    <s v="08EPR0418J"/>
    <x v="1"/>
    <x v="1"/>
    <s v="BENITO JUAREZ 2221"/>
    <s v="066 URUACHI"/>
    <x v="4"/>
    <n v="126"/>
    <s v="MESA DEL VALLECILLO"/>
    <s v="CALLE MESA DEL VALLECILLO"/>
    <n v="0"/>
    <x v="1"/>
    <x v="1"/>
    <x v="1"/>
    <x v="1"/>
    <x v="0"/>
    <s v="08FIZ0035B"/>
    <s v="08FJS0005N"/>
    <x v="1"/>
    <x v="2"/>
    <n v="1"/>
    <n v="0"/>
    <n v="1"/>
    <n v="12"/>
    <n v="5"/>
    <n v="17"/>
    <n v="12"/>
    <n v="5"/>
    <n v="17"/>
    <n v="3"/>
    <n v="0"/>
    <n v="3"/>
    <n v="12"/>
    <n v="4"/>
    <n v="16"/>
    <n v="1"/>
    <x v="2"/>
    <n v="0"/>
    <n v="1"/>
    <x v="0"/>
    <x v="1"/>
    <x v="1"/>
    <n v="0"/>
    <n v="1"/>
    <n v="2"/>
    <n v="2"/>
    <n v="3"/>
    <n v="0"/>
    <n v="3"/>
    <x v="0"/>
    <n v="0"/>
    <n v="0"/>
    <n v="0"/>
    <x v="0"/>
    <n v="0"/>
    <n v="0"/>
    <n v="0"/>
    <x v="0"/>
    <n v="4"/>
    <n v="4"/>
    <n v="8"/>
    <x v="0"/>
    <n v="1"/>
    <n v="0"/>
    <n v="1"/>
    <x v="0"/>
    <n v="4"/>
    <n v="0"/>
    <n v="4"/>
    <x v="0"/>
    <x v="1"/>
    <x v="0"/>
  </r>
  <r>
    <s v="08EPR0839S"/>
    <x v="1"/>
    <x v="1"/>
    <s v="20 DE NOVIEMBRE 2779"/>
    <s v="030 GUAZAPARES"/>
    <x v="4"/>
    <n v="257"/>
    <s v="NACARARE"/>
    <s v="CALLE NACARARE"/>
    <n v="0"/>
    <x v="1"/>
    <x v="1"/>
    <x v="1"/>
    <x v="1"/>
    <x v="0"/>
    <s v="08FIZ0044J"/>
    <s v="08FJS0005N"/>
    <x v="1"/>
    <x v="2"/>
    <n v="2"/>
    <n v="0"/>
    <n v="2"/>
    <n v="9"/>
    <n v="8"/>
    <n v="17"/>
    <n v="9"/>
    <n v="8"/>
    <n v="17"/>
    <n v="1"/>
    <n v="2"/>
    <n v="3"/>
    <n v="7"/>
    <n v="9"/>
    <n v="16"/>
    <n v="1"/>
    <x v="2"/>
    <n v="0"/>
    <n v="1"/>
    <x v="0"/>
    <x v="1"/>
    <x v="1"/>
    <n v="0"/>
    <n v="1"/>
    <n v="2"/>
    <n v="1"/>
    <n v="1"/>
    <n v="2"/>
    <n v="3"/>
    <x v="0"/>
    <n v="1"/>
    <n v="0"/>
    <n v="1"/>
    <x v="0"/>
    <n v="2"/>
    <n v="1"/>
    <n v="3"/>
    <x v="0"/>
    <n v="1"/>
    <n v="2"/>
    <n v="3"/>
    <x v="0"/>
    <n v="2"/>
    <n v="2"/>
    <n v="4"/>
    <x v="0"/>
    <n v="0"/>
    <n v="2"/>
    <n v="2"/>
    <x v="0"/>
    <x v="1"/>
    <x v="0"/>
  </r>
  <r>
    <s v="08EPR0377Z"/>
    <x v="1"/>
    <x v="1"/>
    <s v="LAZARO CARDENAS 2468"/>
    <s v="052 OJINAGA"/>
    <x v="8"/>
    <n v="39"/>
    <s v="PALOMAS NĂšMERO UNO"/>
    <s v="CALLE PALOMAS NUMERO UNO"/>
    <n v="0"/>
    <x v="1"/>
    <x v="1"/>
    <x v="1"/>
    <x v="1"/>
    <x v="0"/>
    <s v="08FIZ0014P"/>
    <s v="08FJS0001R"/>
    <x v="1"/>
    <x v="2"/>
    <n v="1"/>
    <n v="1"/>
    <n v="2"/>
    <n v="10"/>
    <n v="9"/>
    <n v="19"/>
    <n v="10"/>
    <n v="9"/>
    <n v="19"/>
    <n v="0"/>
    <n v="0"/>
    <n v="0"/>
    <n v="8"/>
    <n v="8"/>
    <n v="16"/>
    <n v="1"/>
    <x v="2"/>
    <n v="0"/>
    <n v="1"/>
    <x v="0"/>
    <x v="1"/>
    <x v="1"/>
    <n v="0"/>
    <n v="1"/>
    <n v="3"/>
    <n v="3"/>
    <n v="0"/>
    <n v="0"/>
    <n v="0"/>
    <x v="0"/>
    <n v="0"/>
    <n v="2"/>
    <n v="2"/>
    <x v="0"/>
    <n v="2"/>
    <n v="0"/>
    <n v="2"/>
    <x v="0"/>
    <n v="1"/>
    <n v="1"/>
    <n v="2"/>
    <x v="0"/>
    <n v="2"/>
    <n v="3"/>
    <n v="5"/>
    <x v="0"/>
    <n v="3"/>
    <n v="2"/>
    <n v="5"/>
    <x v="0"/>
    <x v="1"/>
    <x v="0"/>
  </r>
  <r>
    <s v="08EPR0318K"/>
    <x v="1"/>
    <x v="1"/>
    <s v="AQUILES SERDAN 2229"/>
    <s v="040 MADERA"/>
    <x v="5"/>
    <n v="42"/>
    <s v="TRES OJITOS"/>
    <s v="CALLE TRES OJITOS"/>
    <n v="0"/>
    <x v="1"/>
    <x v="1"/>
    <x v="1"/>
    <x v="1"/>
    <x v="0"/>
    <s v="08FIZ0024W"/>
    <s v="08FJS0005N"/>
    <x v="1"/>
    <x v="2"/>
    <n v="3"/>
    <n v="3"/>
    <n v="6"/>
    <n v="14"/>
    <n v="13"/>
    <n v="27"/>
    <n v="14"/>
    <n v="13"/>
    <n v="27"/>
    <n v="0"/>
    <n v="2"/>
    <n v="2"/>
    <n v="7"/>
    <n v="9"/>
    <n v="16"/>
    <n v="1"/>
    <x v="2"/>
    <n v="0"/>
    <n v="1"/>
    <x v="0"/>
    <x v="1"/>
    <x v="1"/>
    <n v="0"/>
    <n v="1"/>
    <n v="2"/>
    <n v="1"/>
    <n v="0"/>
    <n v="2"/>
    <n v="2"/>
    <x v="0"/>
    <n v="1"/>
    <n v="1"/>
    <n v="2"/>
    <x v="0"/>
    <n v="1"/>
    <n v="2"/>
    <n v="3"/>
    <x v="0"/>
    <n v="0"/>
    <n v="0"/>
    <n v="0"/>
    <x v="0"/>
    <n v="3"/>
    <n v="2"/>
    <n v="5"/>
    <x v="0"/>
    <n v="2"/>
    <n v="2"/>
    <n v="4"/>
    <x v="0"/>
    <x v="1"/>
    <x v="0"/>
  </r>
  <r>
    <s v="08EPR0827N"/>
    <x v="1"/>
    <x v="1"/>
    <s v="BENITO JUAREZ 2612"/>
    <s v="009 BOCOYNA"/>
    <x v="4"/>
    <n v="102"/>
    <s v="MEHUACHI"/>
    <s v="CALLE LOS MAGUECHIS"/>
    <n v="0"/>
    <x v="1"/>
    <x v="1"/>
    <x v="1"/>
    <x v="1"/>
    <x v="0"/>
    <s v="08FIZ0011S"/>
    <s v="08FJS0005N"/>
    <x v="1"/>
    <x v="2"/>
    <n v="1"/>
    <n v="1"/>
    <n v="2"/>
    <n v="7"/>
    <n v="7"/>
    <n v="14"/>
    <n v="7"/>
    <n v="7"/>
    <n v="14"/>
    <n v="0"/>
    <n v="1"/>
    <n v="1"/>
    <n v="8"/>
    <n v="9"/>
    <n v="17"/>
    <n v="1"/>
    <x v="2"/>
    <n v="0"/>
    <n v="1"/>
    <x v="0"/>
    <x v="1"/>
    <x v="1"/>
    <n v="0"/>
    <n v="1"/>
    <n v="2"/>
    <n v="1"/>
    <n v="0"/>
    <n v="1"/>
    <n v="1"/>
    <x v="0"/>
    <n v="2"/>
    <n v="2"/>
    <n v="4"/>
    <x v="0"/>
    <n v="2"/>
    <n v="0"/>
    <n v="2"/>
    <x v="0"/>
    <n v="0"/>
    <n v="3"/>
    <n v="3"/>
    <x v="0"/>
    <n v="3"/>
    <n v="1"/>
    <n v="4"/>
    <x v="0"/>
    <n v="1"/>
    <n v="2"/>
    <n v="3"/>
    <x v="0"/>
    <x v="1"/>
    <x v="0"/>
  </r>
  <r>
    <s v="08EPR0074F"/>
    <x v="1"/>
    <x v="1"/>
    <s v="TORIBIO ORTEGA 2164"/>
    <s v="015 COYAME DEL SOTOL"/>
    <x v="8"/>
    <n v="28"/>
    <s v="CUCHILLO PARADO"/>
    <s v="CALLE CUCHILLO PARADO"/>
    <n v="0"/>
    <x v="1"/>
    <x v="1"/>
    <x v="1"/>
    <x v="1"/>
    <x v="0"/>
    <s v="08FIZ0012R"/>
    <s v="08FJS0001R"/>
    <x v="1"/>
    <x v="2"/>
    <n v="0"/>
    <n v="3"/>
    <n v="3"/>
    <n v="7"/>
    <n v="8"/>
    <n v="15"/>
    <n v="7"/>
    <n v="8"/>
    <n v="15"/>
    <n v="3"/>
    <n v="1"/>
    <n v="4"/>
    <n v="11"/>
    <n v="6"/>
    <n v="17"/>
    <n v="1"/>
    <x v="2"/>
    <n v="0"/>
    <n v="1"/>
    <x v="0"/>
    <x v="1"/>
    <x v="1"/>
    <n v="0"/>
    <n v="1"/>
    <n v="3"/>
    <n v="1"/>
    <n v="3"/>
    <n v="1"/>
    <n v="4"/>
    <x v="0"/>
    <n v="0"/>
    <n v="2"/>
    <n v="2"/>
    <x v="0"/>
    <n v="1"/>
    <n v="1"/>
    <n v="2"/>
    <x v="0"/>
    <n v="2"/>
    <n v="1"/>
    <n v="3"/>
    <x v="0"/>
    <n v="4"/>
    <n v="1"/>
    <n v="5"/>
    <x v="0"/>
    <n v="1"/>
    <n v="0"/>
    <n v="1"/>
    <x v="0"/>
    <x v="1"/>
    <x v="0"/>
  </r>
  <r>
    <s v="08EPR0209D"/>
    <x v="1"/>
    <x v="1"/>
    <s v="FELIX U. GOMEZ 2556"/>
    <s v="031 GUERRERO"/>
    <x v="2"/>
    <n v="245"/>
    <s v="LO DE GIL (OREGIL)"/>
    <s v="CALLE JESUS LUGO"/>
    <n v="0"/>
    <x v="1"/>
    <x v="1"/>
    <x v="1"/>
    <x v="1"/>
    <x v="0"/>
    <s v="08FIZ0008E"/>
    <s v="08FJS0005N"/>
    <x v="1"/>
    <x v="2"/>
    <n v="1"/>
    <n v="0"/>
    <n v="1"/>
    <n v="8"/>
    <n v="8"/>
    <n v="16"/>
    <n v="8"/>
    <n v="8"/>
    <n v="16"/>
    <n v="2"/>
    <n v="1"/>
    <n v="3"/>
    <n v="9"/>
    <n v="8"/>
    <n v="17"/>
    <n v="1"/>
    <x v="2"/>
    <n v="0"/>
    <n v="1"/>
    <x v="0"/>
    <x v="1"/>
    <x v="1"/>
    <n v="0"/>
    <n v="1"/>
    <n v="1"/>
    <n v="1"/>
    <n v="2"/>
    <n v="1"/>
    <n v="3"/>
    <x v="0"/>
    <n v="2"/>
    <n v="3"/>
    <n v="5"/>
    <x v="0"/>
    <n v="0"/>
    <n v="1"/>
    <n v="1"/>
    <x v="0"/>
    <n v="2"/>
    <n v="1"/>
    <n v="3"/>
    <x v="0"/>
    <n v="2"/>
    <n v="2"/>
    <n v="4"/>
    <x v="0"/>
    <n v="1"/>
    <n v="0"/>
    <n v="1"/>
    <x v="0"/>
    <x v="1"/>
    <x v="0"/>
  </r>
  <r>
    <s v="08EPR0260A"/>
    <x v="1"/>
    <x v="1"/>
    <s v="IGNACIO ZARAGOZA 2194"/>
    <s v="036 JIMÉNEZ"/>
    <x v="3"/>
    <n v="67"/>
    <s v="JACOBO"/>
    <s v="CALLE JACOBO"/>
    <n v="0"/>
    <x v="1"/>
    <x v="1"/>
    <x v="1"/>
    <x v="1"/>
    <x v="0"/>
    <s v="08FIZ0015O"/>
    <m/>
    <x v="1"/>
    <x v="2"/>
    <n v="1"/>
    <n v="1"/>
    <n v="2"/>
    <n v="8"/>
    <n v="9"/>
    <n v="17"/>
    <n v="8"/>
    <n v="9"/>
    <n v="17"/>
    <n v="0"/>
    <n v="3"/>
    <n v="3"/>
    <n v="6"/>
    <n v="11"/>
    <n v="17"/>
    <n v="1"/>
    <x v="1"/>
    <n v="1"/>
    <n v="1"/>
    <x v="0"/>
    <x v="1"/>
    <x v="1"/>
    <n v="0"/>
    <n v="1"/>
    <n v="2"/>
    <n v="2"/>
    <n v="0"/>
    <n v="3"/>
    <n v="3"/>
    <x v="0"/>
    <n v="1"/>
    <n v="1"/>
    <n v="2"/>
    <x v="0"/>
    <n v="3"/>
    <n v="3"/>
    <n v="6"/>
    <x v="0"/>
    <n v="0"/>
    <n v="2"/>
    <n v="2"/>
    <x v="0"/>
    <n v="2"/>
    <n v="1"/>
    <n v="3"/>
    <x v="0"/>
    <n v="0"/>
    <n v="1"/>
    <n v="1"/>
    <x v="0"/>
    <x v="1"/>
    <x v="0"/>
  </r>
  <r>
    <s v="08EPR0481L"/>
    <x v="1"/>
    <x v="1"/>
    <s v="MELCHOR GUASPE 2437"/>
    <s v="042 MANUEL BENAVIDES"/>
    <x v="8"/>
    <n v="6"/>
    <s v="ĂLAMOS DE SAN ANTONIO"/>
    <s v="CALLE ALAMOS DE SAN ANTONIO"/>
    <n v="0"/>
    <x v="1"/>
    <x v="1"/>
    <x v="1"/>
    <x v="1"/>
    <x v="0"/>
    <s v="08FIZ0014P"/>
    <s v="08FJS0001R"/>
    <x v="1"/>
    <x v="2"/>
    <n v="2"/>
    <n v="1"/>
    <n v="3"/>
    <n v="11"/>
    <n v="6"/>
    <n v="17"/>
    <n v="11"/>
    <n v="6"/>
    <n v="17"/>
    <n v="1"/>
    <n v="2"/>
    <n v="3"/>
    <n v="10"/>
    <n v="7"/>
    <n v="17"/>
    <n v="1"/>
    <x v="1"/>
    <n v="1"/>
    <n v="1"/>
    <x v="0"/>
    <x v="1"/>
    <x v="1"/>
    <n v="0"/>
    <n v="1"/>
    <n v="2"/>
    <n v="1"/>
    <n v="1"/>
    <n v="2"/>
    <n v="3"/>
    <x v="0"/>
    <n v="1"/>
    <n v="2"/>
    <n v="3"/>
    <x v="0"/>
    <n v="2"/>
    <n v="2"/>
    <n v="4"/>
    <x v="0"/>
    <n v="1"/>
    <n v="1"/>
    <n v="2"/>
    <x v="0"/>
    <n v="2"/>
    <n v="0"/>
    <n v="2"/>
    <x v="0"/>
    <n v="3"/>
    <n v="0"/>
    <n v="3"/>
    <x v="0"/>
    <x v="1"/>
    <x v="0"/>
  </r>
  <r>
    <s v="08EPR0847A"/>
    <x v="1"/>
    <x v="1"/>
    <s v="MANUEL DOBLADO 2369"/>
    <s v="065 URIQUE"/>
    <x v="4"/>
    <n v="9"/>
    <s v="BASIGOCHI"/>
    <s v="CALLE BASIGOCHI"/>
    <n v="0"/>
    <x v="1"/>
    <x v="1"/>
    <x v="1"/>
    <x v="1"/>
    <x v="0"/>
    <s v="08FIZ0011S"/>
    <s v="08FJS0005N"/>
    <x v="1"/>
    <x v="2"/>
    <n v="2"/>
    <n v="3"/>
    <n v="5"/>
    <n v="9"/>
    <n v="12"/>
    <n v="21"/>
    <n v="9"/>
    <n v="12"/>
    <n v="21"/>
    <n v="3"/>
    <n v="0"/>
    <n v="3"/>
    <n v="10"/>
    <n v="7"/>
    <n v="17"/>
    <n v="1"/>
    <x v="1"/>
    <n v="1"/>
    <n v="1"/>
    <x v="0"/>
    <x v="1"/>
    <x v="1"/>
    <n v="0"/>
    <n v="1"/>
    <n v="1"/>
    <n v="1"/>
    <n v="3"/>
    <n v="0"/>
    <n v="3"/>
    <x v="0"/>
    <n v="1"/>
    <n v="1"/>
    <n v="2"/>
    <x v="0"/>
    <n v="2"/>
    <n v="2"/>
    <n v="4"/>
    <x v="0"/>
    <n v="0"/>
    <n v="1"/>
    <n v="1"/>
    <x v="0"/>
    <n v="2"/>
    <n v="2"/>
    <n v="4"/>
    <x v="0"/>
    <n v="2"/>
    <n v="1"/>
    <n v="3"/>
    <x v="0"/>
    <x v="1"/>
    <x v="0"/>
  </r>
  <r>
    <s v="08EPR0030I"/>
    <x v="1"/>
    <x v="1"/>
    <s v="MIGUEL LERDO DE TEJADA 2561"/>
    <s v="007 BALLEZA"/>
    <x v="7"/>
    <n v="61"/>
    <s v="LA HACIENDITA"/>
    <s v="CALLE LA HACIENDITA"/>
    <n v="0"/>
    <x v="1"/>
    <x v="1"/>
    <x v="1"/>
    <x v="1"/>
    <x v="0"/>
    <s v="08FIZ0007F"/>
    <m/>
    <x v="1"/>
    <x v="2"/>
    <n v="2"/>
    <n v="1"/>
    <n v="3"/>
    <n v="12"/>
    <n v="10"/>
    <n v="22"/>
    <n v="8"/>
    <n v="8"/>
    <n v="16"/>
    <n v="0"/>
    <n v="0"/>
    <n v="0"/>
    <n v="8"/>
    <n v="9"/>
    <n v="17"/>
    <n v="1"/>
    <x v="1"/>
    <n v="1"/>
    <n v="1"/>
    <x v="0"/>
    <x v="1"/>
    <x v="1"/>
    <n v="0"/>
    <n v="1"/>
    <n v="1"/>
    <n v="1"/>
    <n v="0"/>
    <n v="0"/>
    <n v="0"/>
    <x v="0"/>
    <n v="1"/>
    <n v="2"/>
    <n v="3"/>
    <x v="0"/>
    <n v="1"/>
    <n v="3"/>
    <n v="4"/>
    <x v="0"/>
    <n v="4"/>
    <n v="1"/>
    <n v="5"/>
    <x v="0"/>
    <n v="2"/>
    <n v="1"/>
    <n v="3"/>
    <x v="0"/>
    <n v="0"/>
    <n v="2"/>
    <n v="2"/>
    <x v="0"/>
    <x v="1"/>
    <x v="0"/>
  </r>
  <r>
    <s v="08EPR0003L"/>
    <x v="1"/>
    <x v="1"/>
    <s v="FRANCISCO VILLA 2356"/>
    <s v="002 ALDAMA"/>
    <x v="0"/>
    <n v="69"/>
    <s v="EL PUEBLITO"/>
    <s v="CALLE DRA. ANABEL MONARREZ"/>
    <n v="0"/>
    <x v="1"/>
    <x v="1"/>
    <x v="1"/>
    <x v="1"/>
    <x v="0"/>
    <s v="08FIZ0012R"/>
    <s v="08FJS0001R"/>
    <x v="1"/>
    <x v="2"/>
    <n v="0"/>
    <n v="2"/>
    <n v="2"/>
    <n v="12"/>
    <n v="5"/>
    <n v="17"/>
    <n v="12"/>
    <n v="5"/>
    <n v="17"/>
    <n v="2"/>
    <n v="2"/>
    <n v="4"/>
    <n v="11"/>
    <n v="7"/>
    <n v="18"/>
    <n v="1"/>
    <x v="1"/>
    <n v="1"/>
    <n v="1"/>
    <x v="0"/>
    <x v="1"/>
    <x v="1"/>
    <n v="0"/>
    <n v="1"/>
    <n v="4"/>
    <n v="1"/>
    <n v="2"/>
    <n v="2"/>
    <n v="4"/>
    <x v="0"/>
    <n v="1"/>
    <n v="1"/>
    <n v="2"/>
    <x v="0"/>
    <n v="3"/>
    <n v="1"/>
    <n v="4"/>
    <x v="0"/>
    <n v="2"/>
    <n v="2"/>
    <n v="4"/>
    <x v="0"/>
    <n v="3"/>
    <n v="1"/>
    <n v="4"/>
    <x v="0"/>
    <n v="0"/>
    <n v="0"/>
    <n v="0"/>
    <x v="0"/>
    <x v="1"/>
    <x v="0"/>
  </r>
  <r>
    <s v="08EPR0477Z"/>
    <x v="1"/>
    <x v="1"/>
    <s v="LEONA VICARIO 2310"/>
    <s v="013 CASAS GRANDES"/>
    <x v="6"/>
    <n v="311"/>
    <s v="SECCIĂ“N ENRĂŤQUEZ"/>
    <s v="CALLE ENRIQUEZ"/>
    <n v="0"/>
    <x v="1"/>
    <x v="1"/>
    <x v="1"/>
    <x v="1"/>
    <x v="0"/>
    <s v="08FIZ0013Q"/>
    <s v="08FJS0004O"/>
    <x v="1"/>
    <x v="2"/>
    <n v="0"/>
    <n v="1"/>
    <n v="1"/>
    <n v="6"/>
    <n v="10"/>
    <n v="16"/>
    <n v="6"/>
    <n v="10"/>
    <n v="16"/>
    <n v="0"/>
    <n v="2"/>
    <n v="2"/>
    <n v="8"/>
    <n v="12"/>
    <n v="20"/>
    <n v="1"/>
    <x v="2"/>
    <n v="0"/>
    <n v="1"/>
    <x v="0"/>
    <x v="1"/>
    <x v="1"/>
    <n v="0"/>
    <n v="1"/>
    <n v="1"/>
    <n v="1"/>
    <n v="0"/>
    <n v="2"/>
    <n v="2"/>
    <x v="0"/>
    <n v="2"/>
    <n v="3"/>
    <n v="5"/>
    <x v="0"/>
    <n v="2"/>
    <n v="0"/>
    <n v="2"/>
    <x v="0"/>
    <n v="1"/>
    <n v="3"/>
    <n v="4"/>
    <x v="0"/>
    <n v="2"/>
    <n v="2"/>
    <n v="4"/>
    <x v="0"/>
    <n v="1"/>
    <n v="2"/>
    <n v="3"/>
    <x v="0"/>
    <x v="1"/>
    <x v="0"/>
  </r>
  <r>
    <s v="08EPR0315N"/>
    <x v="1"/>
    <x v="1"/>
    <s v="FRANCISCO SARABIA 2070"/>
    <s v="040 MADERA"/>
    <x v="5"/>
    <n v="33"/>
    <s v="LAS POMAS"/>
    <s v="CALLE LAS POMAS"/>
    <n v="0"/>
    <x v="1"/>
    <x v="1"/>
    <x v="1"/>
    <x v="1"/>
    <x v="0"/>
    <s v="08FIZ0024W"/>
    <s v="08FJS0005N"/>
    <x v="1"/>
    <x v="2"/>
    <n v="5"/>
    <n v="1"/>
    <n v="6"/>
    <n v="16"/>
    <n v="7"/>
    <n v="23"/>
    <n v="16"/>
    <n v="7"/>
    <n v="23"/>
    <n v="2"/>
    <n v="0"/>
    <n v="2"/>
    <n v="12"/>
    <n v="8"/>
    <n v="20"/>
    <n v="1"/>
    <x v="1"/>
    <n v="1"/>
    <n v="1"/>
    <x v="0"/>
    <x v="1"/>
    <x v="1"/>
    <n v="0"/>
    <n v="1"/>
    <n v="1"/>
    <n v="1"/>
    <n v="2"/>
    <n v="0"/>
    <n v="2"/>
    <x v="0"/>
    <n v="3"/>
    <n v="3"/>
    <n v="6"/>
    <x v="0"/>
    <n v="2"/>
    <n v="2"/>
    <n v="4"/>
    <x v="0"/>
    <n v="2"/>
    <n v="1"/>
    <n v="3"/>
    <x v="0"/>
    <n v="2"/>
    <n v="0"/>
    <n v="2"/>
    <x v="0"/>
    <n v="1"/>
    <n v="2"/>
    <n v="3"/>
    <x v="0"/>
    <x v="1"/>
    <x v="0"/>
  </r>
  <r>
    <s v="08EPR0776X"/>
    <x v="1"/>
    <x v="1"/>
    <s v="FELIPE ANGELES 2709"/>
    <s v="020 CHÍNIPAS"/>
    <x v="4"/>
    <n v="23"/>
    <s v="CANELAS"/>
    <s v="CALLE CANDELAS"/>
    <n v="0"/>
    <x v="1"/>
    <x v="1"/>
    <x v="1"/>
    <x v="1"/>
    <x v="0"/>
    <s v="08FIZ0010T"/>
    <s v="08FJS0005N"/>
    <x v="1"/>
    <x v="2"/>
    <n v="2"/>
    <n v="6"/>
    <n v="8"/>
    <n v="11"/>
    <n v="12"/>
    <n v="23"/>
    <n v="11"/>
    <n v="12"/>
    <n v="23"/>
    <n v="0"/>
    <n v="4"/>
    <n v="4"/>
    <n v="12"/>
    <n v="8"/>
    <n v="20"/>
    <n v="2"/>
    <x v="1"/>
    <n v="2"/>
    <n v="2"/>
    <x v="0"/>
    <x v="1"/>
    <x v="1"/>
    <n v="0"/>
    <n v="2"/>
    <n v="2"/>
    <n v="2"/>
    <n v="0"/>
    <n v="4"/>
    <n v="4"/>
    <x v="0"/>
    <n v="2"/>
    <n v="0"/>
    <n v="2"/>
    <x v="0"/>
    <n v="5"/>
    <n v="1"/>
    <n v="6"/>
    <x v="0"/>
    <n v="1"/>
    <n v="0"/>
    <n v="1"/>
    <x v="0"/>
    <n v="3"/>
    <n v="2"/>
    <n v="5"/>
    <x v="0"/>
    <n v="1"/>
    <n v="1"/>
    <n v="2"/>
    <x v="0"/>
    <x v="2"/>
    <x v="0"/>
  </r>
  <r>
    <s v="08EPR0316M"/>
    <x v="1"/>
    <x v="1"/>
    <s v="CRISTOBAL COLON 2345"/>
    <s v="040 MADERA"/>
    <x v="5"/>
    <n v="29"/>
    <s v="EL NORTE"/>
    <s v="CALLE EL NORTE"/>
    <n v="0"/>
    <x v="1"/>
    <x v="1"/>
    <x v="1"/>
    <x v="1"/>
    <x v="0"/>
    <s v="08FIZ0024W"/>
    <s v="08FJS0005N"/>
    <x v="1"/>
    <x v="2"/>
    <n v="2"/>
    <n v="1"/>
    <n v="3"/>
    <n v="11"/>
    <n v="14"/>
    <n v="25"/>
    <n v="11"/>
    <n v="14"/>
    <n v="25"/>
    <n v="0"/>
    <n v="2"/>
    <n v="2"/>
    <n v="7"/>
    <n v="13"/>
    <n v="20"/>
    <n v="1"/>
    <x v="2"/>
    <n v="0"/>
    <n v="1"/>
    <x v="0"/>
    <x v="1"/>
    <x v="1"/>
    <n v="0"/>
    <n v="1"/>
    <n v="4"/>
    <n v="4"/>
    <n v="0"/>
    <n v="2"/>
    <n v="2"/>
    <x v="0"/>
    <n v="0"/>
    <n v="1"/>
    <n v="1"/>
    <x v="0"/>
    <n v="4"/>
    <n v="2"/>
    <n v="6"/>
    <x v="0"/>
    <n v="1"/>
    <n v="1"/>
    <n v="2"/>
    <x v="0"/>
    <n v="0"/>
    <n v="5"/>
    <n v="5"/>
    <x v="0"/>
    <n v="2"/>
    <n v="2"/>
    <n v="4"/>
    <x v="0"/>
    <x v="1"/>
    <x v="0"/>
  </r>
  <r>
    <s v="08EPR0223X"/>
    <x v="1"/>
    <x v="1"/>
    <s v="21 DE MARZO 2126"/>
    <s v="032 HIDALGO DEL PARRAL"/>
    <x v="3"/>
    <n v="118"/>
    <s v="VILLA ESCOBEDO (MINAS NUEVAS)"/>
    <s v="CALLE LA PEĂ‘A"/>
    <n v="0"/>
    <x v="1"/>
    <x v="1"/>
    <x v="1"/>
    <x v="1"/>
    <x v="0"/>
    <s v="08FIZ0267S"/>
    <m/>
    <x v="1"/>
    <x v="2"/>
    <n v="1"/>
    <n v="0"/>
    <n v="1"/>
    <n v="13"/>
    <n v="8"/>
    <n v="21"/>
    <n v="13"/>
    <n v="8"/>
    <n v="21"/>
    <n v="0"/>
    <n v="1"/>
    <n v="1"/>
    <n v="12"/>
    <n v="9"/>
    <n v="21"/>
    <n v="1"/>
    <x v="1"/>
    <n v="1"/>
    <n v="1"/>
    <x v="0"/>
    <x v="1"/>
    <x v="1"/>
    <n v="0"/>
    <n v="1"/>
    <n v="1"/>
    <n v="1"/>
    <n v="0"/>
    <n v="1"/>
    <n v="1"/>
    <x v="0"/>
    <n v="3"/>
    <n v="2"/>
    <n v="5"/>
    <x v="0"/>
    <n v="1"/>
    <n v="0"/>
    <n v="1"/>
    <x v="0"/>
    <n v="1"/>
    <n v="4"/>
    <n v="5"/>
    <x v="0"/>
    <n v="4"/>
    <n v="1"/>
    <n v="5"/>
    <x v="0"/>
    <n v="3"/>
    <n v="1"/>
    <n v="4"/>
    <x v="0"/>
    <x v="1"/>
    <x v="0"/>
  </r>
  <r>
    <s v="08EPR0246H"/>
    <x v="0"/>
    <x v="0"/>
    <s v="AMERICO VESPUCIO 2497"/>
    <s v="035 JANOS"/>
    <x v="6"/>
    <n v="37"/>
    <s v="LĂZARO CĂRDENAS (OJO FRĂŤO)"/>
    <s v="CALLE L. CARDENAS"/>
    <n v="0"/>
    <x v="1"/>
    <x v="1"/>
    <x v="1"/>
    <x v="1"/>
    <x v="0"/>
    <s v="08FIZ0041M"/>
    <s v="08FJS0004O"/>
    <x v="1"/>
    <x v="2"/>
    <n v="1"/>
    <n v="3"/>
    <n v="4"/>
    <n v="11"/>
    <n v="13"/>
    <n v="24"/>
    <n v="11"/>
    <n v="13"/>
    <n v="24"/>
    <n v="1"/>
    <n v="1"/>
    <n v="2"/>
    <n v="10"/>
    <n v="11"/>
    <n v="21"/>
    <n v="1"/>
    <x v="1"/>
    <n v="1"/>
    <n v="1"/>
    <x v="0"/>
    <x v="1"/>
    <x v="1"/>
    <n v="0"/>
    <n v="1"/>
    <n v="2"/>
    <n v="1"/>
    <n v="1"/>
    <n v="1"/>
    <n v="2"/>
    <x v="0"/>
    <n v="1"/>
    <n v="4"/>
    <n v="5"/>
    <x v="0"/>
    <n v="2"/>
    <n v="0"/>
    <n v="2"/>
    <x v="0"/>
    <n v="4"/>
    <n v="2"/>
    <n v="6"/>
    <x v="0"/>
    <n v="2"/>
    <n v="4"/>
    <n v="6"/>
    <x v="0"/>
    <n v="0"/>
    <n v="0"/>
    <n v="0"/>
    <x v="0"/>
    <x v="1"/>
    <x v="0"/>
  </r>
  <r>
    <s v="08EPR0387G"/>
    <x v="1"/>
    <x v="1"/>
    <s v="NICOLAS BRAVO 2119"/>
    <s v="056 ROSARIO"/>
    <x v="7"/>
    <n v="17"/>
    <s v="SAN NICOLĂS DEL CAĂ‘Ă“N"/>
    <s v="CALLE SAN NICOLAS DEL CAĂ‘ON"/>
    <n v="0"/>
    <x v="1"/>
    <x v="1"/>
    <x v="1"/>
    <x v="1"/>
    <x v="0"/>
    <s v="08FIZ0007F"/>
    <m/>
    <x v="1"/>
    <x v="2"/>
    <n v="4"/>
    <n v="0"/>
    <n v="4"/>
    <n v="11"/>
    <n v="13"/>
    <n v="24"/>
    <n v="11"/>
    <n v="13"/>
    <n v="24"/>
    <n v="0"/>
    <n v="2"/>
    <n v="2"/>
    <n v="6"/>
    <n v="15"/>
    <n v="21"/>
    <n v="1"/>
    <x v="2"/>
    <n v="0"/>
    <n v="1"/>
    <x v="0"/>
    <x v="1"/>
    <x v="1"/>
    <n v="0"/>
    <n v="1"/>
    <n v="4"/>
    <n v="1"/>
    <n v="0"/>
    <n v="2"/>
    <n v="2"/>
    <x v="0"/>
    <n v="0"/>
    <n v="2"/>
    <n v="2"/>
    <x v="0"/>
    <n v="2"/>
    <n v="1"/>
    <n v="3"/>
    <x v="0"/>
    <n v="0"/>
    <n v="3"/>
    <n v="3"/>
    <x v="0"/>
    <n v="2"/>
    <n v="2"/>
    <n v="4"/>
    <x v="0"/>
    <n v="2"/>
    <n v="5"/>
    <n v="7"/>
    <x v="0"/>
    <x v="1"/>
    <x v="0"/>
  </r>
  <r>
    <s v="08EPR0671C"/>
    <x v="1"/>
    <x v="1"/>
    <s v="MIGUEL HIDALGO 2610"/>
    <s v="009 BOCOYNA"/>
    <x v="4"/>
    <n v="165"/>
    <s v="EL SALTO"/>
    <s v="CALLE EL SALTO"/>
    <n v="0"/>
    <x v="1"/>
    <x v="1"/>
    <x v="1"/>
    <x v="1"/>
    <x v="0"/>
    <s v="08FIZ0011S"/>
    <s v="08FJS0005N"/>
    <x v="1"/>
    <x v="2"/>
    <n v="0"/>
    <n v="0"/>
    <n v="0"/>
    <n v="12"/>
    <n v="8"/>
    <n v="20"/>
    <n v="12"/>
    <n v="8"/>
    <n v="20"/>
    <n v="1"/>
    <n v="1"/>
    <n v="2"/>
    <n v="14"/>
    <n v="9"/>
    <n v="23"/>
    <n v="2"/>
    <x v="2"/>
    <n v="1"/>
    <n v="2"/>
    <x v="0"/>
    <x v="1"/>
    <x v="1"/>
    <n v="0"/>
    <n v="2"/>
    <n v="2"/>
    <n v="2"/>
    <n v="1"/>
    <n v="1"/>
    <n v="2"/>
    <x v="0"/>
    <n v="0"/>
    <n v="1"/>
    <n v="1"/>
    <x v="0"/>
    <n v="3"/>
    <n v="3"/>
    <n v="6"/>
    <x v="0"/>
    <n v="4"/>
    <n v="0"/>
    <n v="4"/>
    <x v="0"/>
    <n v="4"/>
    <n v="2"/>
    <n v="6"/>
    <x v="0"/>
    <n v="2"/>
    <n v="2"/>
    <n v="4"/>
    <x v="0"/>
    <x v="2"/>
    <x v="0"/>
  </r>
  <r>
    <s v="08EPR0251T"/>
    <x v="0"/>
    <x v="0"/>
    <s v="IGNACIO MANUEL ALTAMIRANO 2498"/>
    <s v="035 JANOS"/>
    <x v="6"/>
    <n v="4"/>
    <s v="ALTAMIRANO"/>
    <s v="CALLE ALTAMIRANO"/>
    <n v="0"/>
    <x v="1"/>
    <x v="1"/>
    <x v="1"/>
    <x v="1"/>
    <x v="0"/>
    <s v="08FIZ0041M"/>
    <s v="08FJS0004O"/>
    <x v="1"/>
    <x v="2"/>
    <n v="2"/>
    <n v="4"/>
    <n v="6"/>
    <n v="8"/>
    <n v="20"/>
    <n v="28"/>
    <n v="8"/>
    <n v="20"/>
    <n v="28"/>
    <n v="0"/>
    <n v="1"/>
    <n v="1"/>
    <n v="6"/>
    <n v="17"/>
    <n v="23"/>
    <n v="2"/>
    <x v="2"/>
    <n v="1"/>
    <n v="2"/>
    <x v="0"/>
    <x v="1"/>
    <x v="1"/>
    <n v="0"/>
    <n v="2"/>
    <n v="3"/>
    <n v="2"/>
    <n v="0"/>
    <n v="1"/>
    <n v="1"/>
    <x v="0"/>
    <n v="1"/>
    <n v="1"/>
    <n v="2"/>
    <x v="0"/>
    <n v="1"/>
    <n v="6"/>
    <n v="7"/>
    <x v="0"/>
    <n v="1"/>
    <n v="5"/>
    <n v="6"/>
    <x v="0"/>
    <n v="2"/>
    <n v="3"/>
    <n v="5"/>
    <x v="0"/>
    <n v="1"/>
    <n v="1"/>
    <n v="2"/>
    <x v="0"/>
    <x v="2"/>
    <x v="0"/>
  </r>
  <r>
    <s v="08EPR0856I"/>
    <x v="1"/>
    <x v="1"/>
    <s v="FRANCISCO I. MADERO 2237"/>
    <s v="020 CHÍNIPAS"/>
    <x v="4"/>
    <n v="38"/>
    <s v="LOS DESFILADEROS"/>
    <s v="CALLE DESFILADEROS"/>
    <n v="0"/>
    <x v="1"/>
    <x v="1"/>
    <x v="1"/>
    <x v="1"/>
    <x v="0"/>
    <s v="08FIZ0010T"/>
    <s v="08FJS0005N"/>
    <x v="1"/>
    <x v="2"/>
    <n v="2"/>
    <n v="6"/>
    <n v="8"/>
    <n v="17"/>
    <n v="14"/>
    <n v="31"/>
    <n v="17"/>
    <n v="14"/>
    <n v="31"/>
    <n v="1"/>
    <n v="1"/>
    <n v="2"/>
    <n v="16"/>
    <n v="7"/>
    <n v="23"/>
    <n v="2"/>
    <x v="1"/>
    <n v="2"/>
    <n v="2"/>
    <x v="0"/>
    <x v="1"/>
    <x v="1"/>
    <n v="0"/>
    <n v="2"/>
    <n v="2"/>
    <n v="2"/>
    <n v="1"/>
    <n v="1"/>
    <n v="2"/>
    <x v="0"/>
    <n v="3"/>
    <n v="1"/>
    <n v="4"/>
    <x v="0"/>
    <n v="1"/>
    <n v="0"/>
    <n v="1"/>
    <x v="0"/>
    <n v="5"/>
    <n v="3"/>
    <n v="8"/>
    <x v="0"/>
    <n v="2"/>
    <n v="2"/>
    <n v="4"/>
    <x v="0"/>
    <n v="4"/>
    <n v="0"/>
    <n v="4"/>
    <x v="0"/>
    <x v="2"/>
    <x v="0"/>
  </r>
  <r>
    <s v="08EPR0325U"/>
    <x v="1"/>
    <x v="1"/>
    <s v="BENITO JUAREZ 2243"/>
    <s v="044 MATAMOROS"/>
    <x v="3"/>
    <n v="58"/>
    <s v="SANTA ROSALĂŤA (LA MAROMA)"/>
    <s v="CALLE CONOCIDO"/>
    <n v="0"/>
    <x v="1"/>
    <x v="1"/>
    <x v="1"/>
    <x v="1"/>
    <x v="0"/>
    <s v="08FIZ0267S"/>
    <m/>
    <x v="1"/>
    <x v="2"/>
    <n v="4"/>
    <n v="5"/>
    <n v="9"/>
    <n v="21"/>
    <n v="16"/>
    <n v="37"/>
    <n v="21"/>
    <n v="16"/>
    <n v="37"/>
    <n v="2"/>
    <n v="1"/>
    <n v="3"/>
    <n v="12"/>
    <n v="11"/>
    <n v="23"/>
    <n v="2"/>
    <x v="1"/>
    <n v="2"/>
    <n v="2"/>
    <x v="0"/>
    <x v="1"/>
    <x v="1"/>
    <n v="0"/>
    <n v="2"/>
    <n v="2"/>
    <n v="2"/>
    <n v="2"/>
    <n v="1"/>
    <n v="3"/>
    <x v="0"/>
    <n v="1"/>
    <n v="3"/>
    <n v="4"/>
    <x v="0"/>
    <n v="3"/>
    <n v="1"/>
    <n v="4"/>
    <x v="0"/>
    <n v="2"/>
    <n v="3"/>
    <n v="5"/>
    <x v="0"/>
    <n v="2"/>
    <n v="2"/>
    <n v="4"/>
    <x v="0"/>
    <n v="2"/>
    <n v="1"/>
    <n v="3"/>
    <x v="0"/>
    <x v="2"/>
    <x v="0"/>
  </r>
  <r>
    <s v="08EPR0397N"/>
    <x v="1"/>
    <x v="1"/>
    <s v="5 DE MAYO 2123"/>
    <s v="060 SANTA BÁRBARA"/>
    <x v="3"/>
    <n v="14"/>
    <s v="CORRAL DE PIEDRAS (CENZONTLE)"/>
    <s v="CALLE CORRAL DE PIEDRAS"/>
    <n v="0"/>
    <x v="1"/>
    <x v="1"/>
    <x v="1"/>
    <x v="1"/>
    <x v="0"/>
    <s v="08FIZ0027T"/>
    <m/>
    <x v="1"/>
    <x v="2"/>
    <n v="0"/>
    <n v="0"/>
    <n v="0"/>
    <n v="7"/>
    <n v="9"/>
    <n v="16"/>
    <n v="4"/>
    <n v="7"/>
    <n v="11"/>
    <n v="4"/>
    <n v="2"/>
    <n v="6"/>
    <n v="13"/>
    <n v="11"/>
    <n v="24"/>
    <n v="1"/>
    <x v="2"/>
    <n v="0"/>
    <n v="1"/>
    <x v="0"/>
    <x v="1"/>
    <x v="1"/>
    <n v="0"/>
    <n v="1"/>
    <n v="3"/>
    <n v="1"/>
    <n v="4"/>
    <n v="2"/>
    <n v="6"/>
    <x v="0"/>
    <n v="5"/>
    <n v="2"/>
    <n v="7"/>
    <x v="0"/>
    <n v="1"/>
    <n v="0"/>
    <n v="1"/>
    <x v="0"/>
    <n v="1"/>
    <n v="1"/>
    <n v="2"/>
    <x v="0"/>
    <n v="2"/>
    <n v="4"/>
    <n v="6"/>
    <x v="0"/>
    <n v="0"/>
    <n v="2"/>
    <n v="2"/>
    <x v="0"/>
    <x v="1"/>
    <x v="0"/>
  </r>
  <r>
    <s v="08EPR0695M"/>
    <x v="1"/>
    <x v="1"/>
    <s v="HEROES DE LA TABLETA 2633"/>
    <s v="066 URUACHI"/>
    <x v="4"/>
    <n v="463"/>
    <s v="SANTĂŤSIMO DE ARRIBA"/>
    <s v="CALLE SANTISIMO DE ARRIBA"/>
    <n v="0"/>
    <x v="1"/>
    <x v="1"/>
    <x v="1"/>
    <x v="1"/>
    <x v="0"/>
    <s v="08FIZ0035B"/>
    <s v="08FJS0005N"/>
    <x v="1"/>
    <x v="2"/>
    <n v="2"/>
    <n v="1"/>
    <n v="3"/>
    <n v="9"/>
    <n v="20"/>
    <n v="29"/>
    <n v="9"/>
    <n v="20"/>
    <n v="29"/>
    <n v="2"/>
    <n v="1"/>
    <n v="3"/>
    <n v="9"/>
    <n v="15"/>
    <n v="24"/>
    <n v="1"/>
    <x v="1"/>
    <n v="1"/>
    <n v="1"/>
    <x v="0"/>
    <x v="1"/>
    <x v="1"/>
    <n v="0"/>
    <n v="1"/>
    <n v="1"/>
    <n v="1"/>
    <n v="2"/>
    <n v="1"/>
    <n v="3"/>
    <x v="0"/>
    <n v="2"/>
    <n v="2"/>
    <n v="4"/>
    <x v="0"/>
    <n v="0"/>
    <n v="6"/>
    <n v="6"/>
    <x v="0"/>
    <n v="2"/>
    <n v="4"/>
    <n v="6"/>
    <x v="0"/>
    <n v="1"/>
    <n v="1"/>
    <n v="2"/>
    <x v="0"/>
    <n v="2"/>
    <n v="1"/>
    <n v="3"/>
    <x v="0"/>
    <x v="1"/>
    <x v="0"/>
  </r>
  <r>
    <s v="08EPR0203J"/>
    <x v="1"/>
    <x v="1"/>
    <s v="5 DE MAYO 2251"/>
    <s v="031 GUERRERO"/>
    <x v="2"/>
    <n v="27"/>
    <s v="CALERA"/>
    <s v="CALLE CALERA"/>
    <n v="0"/>
    <x v="1"/>
    <x v="1"/>
    <x v="1"/>
    <x v="1"/>
    <x v="0"/>
    <s v="08FIZ0008E"/>
    <s v="08FJS0005N"/>
    <x v="1"/>
    <x v="2"/>
    <n v="0"/>
    <n v="1"/>
    <n v="1"/>
    <n v="10"/>
    <n v="8"/>
    <n v="18"/>
    <n v="10"/>
    <n v="8"/>
    <n v="18"/>
    <n v="3"/>
    <n v="3"/>
    <n v="6"/>
    <n v="15"/>
    <n v="10"/>
    <n v="25"/>
    <n v="1"/>
    <x v="1"/>
    <n v="1"/>
    <n v="1"/>
    <x v="0"/>
    <x v="1"/>
    <x v="1"/>
    <n v="0"/>
    <n v="1"/>
    <n v="4"/>
    <n v="1"/>
    <n v="3"/>
    <n v="3"/>
    <n v="6"/>
    <x v="0"/>
    <n v="1"/>
    <n v="2"/>
    <n v="3"/>
    <x v="0"/>
    <n v="2"/>
    <n v="0"/>
    <n v="2"/>
    <x v="0"/>
    <n v="4"/>
    <n v="4"/>
    <n v="8"/>
    <x v="0"/>
    <n v="2"/>
    <n v="1"/>
    <n v="3"/>
    <x v="0"/>
    <n v="3"/>
    <n v="0"/>
    <n v="3"/>
    <x v="0"/>
    <x v="1"/>
    <x v="0"/>
  </r>
  <r>
    <s v="08EPR0569P"/>
    <x v="1"/>
    <x v="1"/>
    <s v="ROMULO ESCOBAR 2087"/>
    <s v="036 JIMÉNEZ"/>
    <x v="3"/>
    <n v="1"/>
    <s v="JOSĂ‰ MARIANO JIMĂ‰NEZ"/>
    <s v="CALLE HEROES DE LA REVOLUCION"/>
    <n v="0"/>
    <x v="1"/>
    <x v="1"/>
    <x v="1"/>
    <x v="1"/>
    <x v="0"/>
    <s v="08FIZ0015O"/>
    <m/>
    <x v="1"/>
    <x v="2"/>
    <n v="2"/>
    <n v="1"/>
    <n v="3"/>
    <n v="11"/>
    <n v="19"/>
    <n v="30"/>
    <n v="9"/>
    <n v="18"/>
    <n v="27"/>
    <n v="0"/>
    <n v="1"/>
    <n v="1"/>
    <n v="7"/>
    <n v="18"/>
    <n v="25"/>
    <n v="2"/>
    <x v="1"/>
    <n v="2"/>
    <n v="2"/>
    <x v="0"/>
    <x v="1"/>
    <x v="1"/>
    <n v="0"/>
    <n v="2"/>
    <n v="2"/>
    <n v="2"/>
    <n v="0"/>
    <n v="1"/>
    <n v="1"/>
    <x v="0"/>
    <n v="1"/>
    <n v="4"/>
    <n v="5"/>
    <x v="0"/>
    <n v="1"/>
    <n v="2"/>
    <n v="3"/>
    <x v="0"/>
    <n v="3"/>
    <n v="7"/>
    <n v="10"/>
    <x v="0"/>
    <n v="1"/>
    <n v="3"/>
    <n v="4"/>
    <x v="0"/>
    <n v="1"/>
    <n v="1"/>
    <n v="2"/>
    <x v="0"/>
    <x v="2"/>
    <x v="0"/>
  </r>
  <r>
    <s v="08EPR0359K"/>
    <x v="1"/>
    <x v="1"/>
    <s v="BENITO JUAREZ 2049"/>
    <s v="062 SAUCILLO"/>
    <x v="9"/>
    <n v="6"/>
    <s v="COLONIA BENITO JUĂREZ"/>
    <s v="AVENIDA 2DA"/>
    <n v="25"/>
    <x v="1"/>
    <x v="1"/>
    <x v="1"/>
    <x v="1"/>
    <x v="0"/>
    <s v="08FIZ0025V"/>
    <m/>
    <x v="1"/>
    <x v="2"/>
    <n v="1"/>
    <n v="3"/>
    <n v="4"/>
    <n v="14"/>
    <n v="20"/>
    <n v="34"/>
    <n v="13"/>
    <n v="19"/>
    <n v="32"/>
    <n v="0"/>
    <n v="1"/>
    <n v="1"/>
    <n v="9"/>
    <n v="16"/>
    <n v="25"/>
    <n v="2"/>
    <x v="1"/>
    <n v="2"/>
    <n v="2"/>
    <x v="0"/>
    <x v="1"/>
    <x v="1"/>
    <n v="0"/>
    <n v="2"/>
    <n v="2"/>
    <n v="2"/>
    <n v="0"/>
    <n v="1"/>
    <n v="1"/>
    <x v="0"/>
    <n v="4"/>
    <n v="4"/>
    <n v="8"/>
    <x v="0"/>
    <n v="3"/>
    <n v="2"/>
    <n v="5"/>
    <x v="0"/>
    <n v="1"/>
    <n v="5"/>
    <n v="6"/>
    <x v="0"/>
    <n v="0"/>
    <n v="2"/>
    <n v="2"/>
    <x v="0"/>
    <n v="1"/>
    <n v="2"/>
    <n v="3"/>
    <x v="0"/>
    <x v="2"/>
    <x v="0"/>
  </r>
  <r>
    <s v="08EPR0012T"/>
    <x v="1"/>
    <x v="1"/>
    <s v="NIĂ‘OS HEROES 2270"/>
    <s v="003 ALLENDE"/>
    <x v="3"/>
    <n v="6"/>
    <s v="AGUA FRĂŤA ALFAREĂ‘A"/>
    <s v="CALLE AGUA FRIA"/>
    <n v="0"/>
    <x v="1"/>
    <x v="1"/>
    <x v="1"/>
    <x v="1"/>
    <x v="0"/>
    <s v="08FIZ0015O"/>
    <m/>
    <x v="1"/>
    <x v="2"/>
    <n v="3"/>
    <n v="1"/>
    <n v="4"/>
    <n v="11"/>
    <n v="15"/>
    <n v="26"/>
    <n v="11"/>
    <n v="15"/>
    <n v="26"/>
    <n v="4"/>
    <n v="3"/>
    <n v="7"/>
    <n v="9"/>
    <n v="17"/>
    <n v="26"/>
    <n v="1"/>
    <x v="1"/>
    <n v="1"/>
    <n v="1"/>
    <x v="0"/>
    <x v="1"/>
    <x v="1"/>
    <n v="0"/>
    <n v="1"/>
    <n v="2"/>
    <n v="2"/>
    <n v="4"/>
    <n v="3"/>
    <n v="7"/>
    <x v="0"/>
    <n v="3"/>
    <n v="2"/>
    <n v="5"/>
    <x v="0"/>
    <n v="0"/>
    <n v="4"/>
    <n v="4"/>
    <x v="0"/>
    <n v="1"/>
    <n v="3"/>
    <n v="4"/>
    <x v="0"/>
    <n v="1"/>
    <n v="2"/>
    <n v="3"/>
    <x v="0"/>
    <n v="0"/>
    <n v="3"/>
    <n v="3"/>
    <x v="0"/>
    <x v="1"/>
    <x v="0"/>
  </r>
  <r>
    <s v="08EPR0800G"/>
    <x v="1"/>
    <x v="1"/>
    <s v="FRANCISCO GONZALEZ BOCANEGRA 2744"/>
    <s v="009 BOCOYNA"/>
    <x v="4"/>
    <n v="132"/>
    <s v="EL RANCHITO"/>
    <s v="CALLE EL RANCHITO II"/>
    <n v="0"/>
    <x v="1"/>
    <x v="1"/>
    <x v="1"/>
    <x v="1"/>
    <x v="0"/>
    <s v="08FIZ0011S"/>
    <s v="08FJS0005N"/>
    <x v="1"/>
    <x v="2"/>
    <n v="4"/>
    <n v="2"/>
    <n v="6"/>
    <n v="16"/>
    <n v="10"/>
    <n v="26"/>
    <n v="16"/>
    <n v="10"/>
    <n v="26"/>
    <n v="1"/>
    <n v="4"/>
    <n v="5"/>
    <n v="13"/>
    <n v="13"/>
    <n v="26"/>
    <n v="2"/>
    <x v="2"/>
    <n v="1"/>
    <n v="2"/>
    <x v="0"/>
    <x v="1"/>
    <x v="1"/>
    <n v="0"/>
    <n v="2"/>
    <n v="4"/>
    <n v="2"/>
    <n v="1"/>
    <n v="5"/>
    <n v="6"/>
    <x v="0"/>
    <n v="1"/>
    <n v="0"/>
    <n v="1"/>
    <x v="0"/>
    <n v="1"/>
    <n v="1"/>
    <n v="2"/>
    <x v="0"/>
    <n v="5"/>
    <n v="1"/>
    <n v="6"/>
    <x v="0"/>
    <n v="3"/>
    <n v="4"/>
    <n v="7"/>
    <x v="0"/>
    <n v="2"/>
    <n v="2"/>
    <n v="4"/>
    <x v="0"/>
    <x v="2"/>
    <x v="0"/>
  </r>
  <r>
    <s v="08EPR0039Z"/>
    <x v="1"/>
    <x v="1"/>
    <s v="EMILIANO ZAPATA 2379"/>
    <s v="009 BOCOYNA"/>
    <x v="4"/>
    <n v="532"/>
    <s v="HUACHABETAVO"/>
    <s v="CALLE HUECHOVETAVO"/>
    <n v="0"/>
    <x v="1"/>
    <x v="1"/>
    <x v="1"/>
    <x v="1"/>
    <x v="0"/>
    <s v="08FIZ0011S"/>
    <s v="08FJS0005N"/>
    <x v="1"/>
    <x v="2"/>
    <n v="1"/>
    <n v="5"/>
    <n v="6"/>
    <n v="16"/>
    <n v="12"/>
    <n v="28"/>
    <n v="16"/>
    <n v="12"/>
    <n v="28"/>
    <n v="2"/>
    <n v="0"/>
    <n v="2"/>
    <n v="17"/>
    <n v="9"/>
    <n v="26"/>
    <n v="2"/>
    <x v="3"/>
    <n v="0"/>
    <n v="2"/>
    <x v="0"/>
    <x v="1"/>
    <x v="1"/>
    <n v="0"/>
    <n v="2"/>
    <n v="2"/>
    <n v="2"/>
    <n v="2"/>
    <n v="0"/>
    <n v="2"/>
    <x v="0"/>
    <n v="3"/>
    <n v="2"/>
    <n v="5"/>
    <x v="0"/>
    <n v="1"/>
    <n v="1"/>
    <n v="2"/>
    <x v="0"/>
    <n v="4"/>
    <n v="2"/>
    <n v="6"/>
    <x v="0"/>
    <n v="4"/>
    <n v="2"/>
    <n v="6"/>
    <x v="0"/>
    <n v="3"/>
    <n v="2"/>
    <n v="5"/>
    <x v="0"/>
    <x v="2"/>
    <x v="0"/>
  </r>
  <r>
    <s v="08EPR0035D"/>
    <x v="1"/>
    <x v="1"/>
    <s v="MARIANO ESCOBEDO 2565"/>
    <s v="009 BOCOYNA"/>
    <x v="4"/>
    <n v="166"/>
    <s v="SAN ANTONIO"/>
    <s v="CALLE SAN ANTONIO"/>
    <n v="0"/>
    <x v="1"/>
    <x v="1"/>
    <x v="1"/>
    <x v="1"/>
    <x v="0"/>
    <s v="08FIZ0011S"/>
    <s v="08FJS0005N"/>
    <x v="1"/>
    <x v="2"/>
    <n v="2"/>
    <n v="5"/>
    <n v="7"/>
    <n v="11"/>
    <n v="14"/>
    <n v="25"/>
    <n v="11"/>
    <n v="14"/>
    <n v="25"/>
    <n v="6"/>
    <n v="3"/>
    <n v="9"/>
    <n v="17"/>
    <n v="11"/>
    <n v="28"/>
    <n v="2"/>
    <x v="2"/>
    <n v="1"/>
    <n v="2"/>
    <x v="0"/>
    <x v="1"/>
    <x v="1"/>
    <n v="0"/>
    <n v="2"/>
    <n v="2"/>
    <n v="2"/>
    <n v="6"/>
    <n v="3"/>
    <n v="9"/>
    <x v="0"/>
    <n v="2"/>
    <n v="1"/>
    <n v="3"/>
    <x v="0"/>
    <n v="3"/>
    <n v="3"/>
    <n v="6"/>
    <x v="0"/>
    <n v="1"/>
    <n v="4"/>
    <n v="5"/>
    <x v="0"/>
    <n v="0"/>
    <n v="0"/>
    <n v="0"/>
    <x v="0"/>
    <n v="5"/>
    <n v="0"/>
    <n v="5"/>
    <x v="0"/>
    <x v="2"/>
    <x v="0"/>
  </r>
  <r>
    <s v="08EPR0420Y"/>
    <x v="1"/>
    <x v="1"/>
    <s v="VENUSTIANO CARRANZA 2459"/>
    <s v="066 URUACHI"/>
    <x v="4"/>
    <n v="304"/>
    <s v="GOSOGACHI"/>
    <s v="CALLE GOSOGACHI"/>
    <n v="0"/>
    <x v="1"/>
    <x v="1"/>
    <x v="1"/>
    <x v="1"/>
    <x v="0"/>
    <s v="08FIZ0035B"/>
    <s v="08FJS0005N"/>
    <x v="1"/>
    <x v="2"/>
    <n v="4"/>
    <n v="3"/>
    <n v="7"/>
    <n v="16"/>
    <n v="14"/>
    <n v="30"/>
    <n v="16"/>
    <n v="14"/>
    <n v="30"/>
    <n v="3"/>
    <n v="2"/>
    <n v="5"/>
    <n v="13"/>
    <n v="16"/>
    <n v="29"/>
    <n v="2"/>
    <x v="1"/>
    <n v="2"/>
    <n v="2"/>
    <x v="0"/>
    <x v="0"/>
    <x v="0"/>
    <n v="0"/>
    <n v="3"/>
    <n v="3"/>
    <n v="2"/>
    <n v="3"/>
    <n v="2"/>
    <n v="5"/>
    <x v="0"/>
    <n v="1"/>
    <n v="3"/>
    <n v="4"/>
    <x v="0"/>
    <n v="0"/>
    <n v="4"/>
    <n v="4"/>
    <x v="0"/>
    <n v="4"/>
    <n v="2"/>
    <n v="6"/>
    <x v="0"/>
    <n v="1"/>
    <n v="1"/>
    <n v="2"/>
    <x v="0"/>
    <n v="4"/>
    <n v="4"/>
    <n v="8"/>
    <x v="0"/>
    <x v="2"/>
    <x v="0"/>
  </r>
  <r>
    <s v="08EPR0043M"/>
    <x v="1"/>
    <x v="1"/>
    <s v="LEYES DE REFORMA 2543"/>
    <s v="009 BOCOYNA"/>
    <x v="4"/>
    <n v="507"/>
    <s v="GASISUCHI (SAYAHUACHI)"/>
    <s v="CALLE GASISUCHI"/>
    <n v="0"/>
    <x v="1"/>
    <x v="1"/>
    <x v="1"/>
    <x v="1"/>
    <x v="0"/>
    <s v="08FIZ0011S"/>
    <s v="08FJS0005N"/>
    <x v="1"/>
    <x v="2"/>
    <n v="7"/>
    <n v="2"/>
    <n v="9"/>
    <n v="21"/>
    <n v="13"/>
    <n v="34"/>
    <n v="21"/>
    <n v="13"/>
    <n v="34"/>
    <n v="2"/>
    <n v="3"/>
    <n v="5"/>
    <n v="15"/>
    <n v="14"/>
    <n v="29"/>
    <n v="2"/>
    <x v="2"/>
    <n v="1"/>
    <n v="2"/>
    <x v="0"/>
    <x v="1"/>
    <x v="1"/>
    <n v="0"/>
    <n v="2"/>
    <n v="2"/>
    <n v="2"/>
    <n v="2"/>
    <n v="3"/>
    <n v="5"/>
    <x v="0"/>
    <n v="0"/>
    <n v="4"/>
    <n v="4"/>
    <x v="0"/>
    <n v="2"/>
    <n v="3"/>
    <n v="5"/>
    <x v="0"/>
    <n v="4"/>
    <n v="1"/>
    <n v="5"/>
    <x v="0"/>
    <n v="2"/>
    <n v="2"/>
    <n v="4"/>
    <x v="0"/>
    <n v="5"/>
    <n v="1"/>
    <n v="6"/>
    <x v="0"/>
    <x v="2"/>
    <x v="0"/>
  </r>
  <r>
    <s v="08EPR0783G"/>
    <x v="1"/>
    <x v="1"/>
    <s v="JAIME NUNO 2705"/>
    <s v="013 CASAS GRANDES"/>
    <x v="6"/>
    <n v="1"/>
    <s v="CASAS GRANDES"/>
    <s v="CALLE SAN JOSE"/>
    <n v="0"/>
    <x v="1"/>
    <x v="1"/>
    <x v="1"/>
    <x v="1"/>
    <x v="0"/>
    <s v="08FIZ0013Q"/>
    <s v="08FJS0004O"/>
    <x v="1"/>
    <x v="2"/>
    <n v="3"/>
    <n v="0"/>
    <n v="3"/>
    <n v="15"/>
    <n v="11"/>
    <n v="26"/>
    <n v="15"/>
    <n v="11"/>
    <n v="26"/>
    <n v="2"/>
    <n v="3"/>
    <n v="5"/>
    <n v="13"/>
    <n v="18"/>
    <n v="31"/>
    <n v="2"/>
    <x v="1"/>
    <n v="2"/>
    <n v="2"/>
    <x v="0"/>
    <x v="1"/>
    <x v="1"/>
    <n v="0"/>
    <n v="2"/>
    <n v="2"/>
    <n v="2"/>
    <n v="2"/>
    <n v="3"/>
    <n v="5"/>
    <x v="0"/>
    <n v="3"/>
    <n v="4"/>
    <n v="7"/>
    <x v="0"/>
    <n v="4"/>
    <n v="4"/>
    <n v="8"/>
    <x v="0"/>
    <n v="2"/>
    <n v="0"/>
    <n v="2"/>
    <x v="0"/>
    <n v="1"/>
    <n v="2"/>
    <n v="3"/>
    <x v="0"/>
    <n v="1"/>
    <n v="5"/>
    <n v="6"/>
    <x v="0"/>
    <x v="2"/>
    <x v="0"/>
  </r>
  <r>
    <s v="08EPR0730B"/>
    <x v="1"/>
    <x v="1"/>
    <s v="ROBERTO CRUZ 2664"/>
    <s v="020 CHÍNIPAS"/>
    <x v="4"/>
    <n v="1"/>
    <s v="CHĂŤNIPAS DE ALMADA"/>
    <s v="CALLE LOS BANCOS"/>
    <n v="0"/>
    <x v="1"/>
    <x v="1"/>
    <x v="1"/>
    <x v="1"/>
    <x v="0"/>
    <s v="08FIZ0044J"/>
    <s v="08FJS0005N"/>
    <x v="1"/>
    <x v="2"/>
    <n v="5"/>
    <n v="1"/>
    <n v="6"/>
    <n v="22"/>
    <n v="10"/>
    <n v="32"/>
    <n v="22"/>
    <n v="10"/>
    <n v="32"/>
    <n v="2"/>
    <n v="1"/>
    <n v="3"/>
    <n v="20"/>
    <n v="11"/>
    <n v="31"/>
    <n v="2"/>
    <x v="2"/>
    <n v="1"/>
    <n v="2"/>
    <x v="0"/>
    <x v="1"/>
    <x v="1"/>
    <n v="0"/>
    <n v="2"/>
    <n v="2"/>
    <n v="2"/>
    <n v="2"/>
    <n v="1"/>
    <n v="3"/>
    <x v="0"/>
    <n v="8"/>
    <n v="5"/>
    <n v="13"/>
    <x v="0"/>
    <n v="5"/>
    <n v="2"/>
    <n v="7"/>
    <x v="0"/>
    <n v="1"/>
    <n v="1"/>
    <n v="2"/>
    <x v="0"/>
    <n v="2"/>
    <n v="1"/>
    <n v="3"/>
    <x v="0"/>
    <n v="2"/>
    <n v="1"/>
    <n v="3"/>
    <x v="0"/>
    <x v="2"/>
    <x v="0"/>
  </r>
  <r>
    <s v="08EPR0851N"/>
    <x v="1"/>
    <x v="1"/>
    <s v="5 DE MAYO 2788"/>
    <s v="030 GUAZAPARES"/>
    <x v="4"/>
    <n v="2"/>
    <s v="ACHICHURI"/>
    <s v="CALLE ACHICHURI"/>
    <n v="0"/>
    <x v="1"/>
    <x v="1"/>
    <x v="1"/>
    <x v="1"/>
    <x v="0"/>
    <s v="08FIZ0044J"/>
    <s v="08FJS0005N"/>
    <x v="1"/>
    <x v="2"/>
    <n v="2"/>
    <n v="3"/>
    <n v="5"/>
    <n v="18"/>
    <n v="21"/>
    <n v="39"/>
    <n v="18"/>
    <n v="21"/>
    <n v="39"/>
    <n v="0"/>
    <n v="3"/>
    <n v="3"/>
    <n v="15"/>
    <n v="16"/>
    <n v="31"/>
    <n v="2"/>
    <x v="2"/>
    <n v="1"/>
    <n v="2"/>
    <x v="0"/>
    <x v="1"/>
    <x v="1"/>
    <n v="0"/>
    <n v="2"/>
    <n v="2"/>
    <n v="2"/>
    <n v="0"/>
    <n v="3"/>
    <n v="3"/>
    <x v="0"/>
    <n v="1"/>
    <n v="3"/>
    <n v="4"/>
    <x v="0"/>
    <n v="3"/>
    <n v="2"/>
    <n v="5"/>
    <x v="0"/>
    <n v="6"/>
    <n v="2"/>
    <n v="8"/>
    <x v="0"/>
    <n v="2"/>
    <n v="5"/>
    <n v="7"/>
    <x v="0"/>
    <n v="3"/>
    <n v="1"/>
    <n v="4"/>
    <x v="0"/>
    <x v="2"/>
    <x v="0"/>
  </r>
  <r>
    <s v="08EPR0504F"/>
    <x v="1"/>
    <x v="1"/>
    <s v="BENITO JUAREZ 2264"/>
    <s v="062 SAUCILLO"/>
    <x v="9"/>
    <n v="32"/>
    <s v="SAN FRANCISCO DEL MEZQUITAL"/>
    <s v="CALLE SAN FRANCISCO DEL MEZQUITAL"/>
    <n v="0"/>
    <x v="1"/>
    <x v="1"/>
    <x v="1"/>
    <x v="1"/>
    <x v="0"/>
    <s v="08FIZ0025V"/>
    <m/>
    <x v="1"/>
    <x v="2"/>
    <n v="1"/>
    <n v="4"/>
    <n v="5"/>
    <n v="13"/>
    <n v="13"/>
    <n v="26"/>
    <n v="13"/>
    <n v="12"/>
    <n v="25"/>
    <n v="2"/>
    <n v="2"/>
    <n v="4"/>
    <n v="18"/>
    <n v="14"/>
    <n v="32"/>
    <n v="2"/>
    <x v="1"/>
    <n v="2"/>
    <n v="2"/>
    <x v="0"/>
    <x v="1"/>
    <x v="1"/>
    <n v="0"/>
    <n v="2"/>
    <n v="4"/>
    <n v="2"/>
    <n v="2"/>
    <n v="2"/>
    <n v="4"/>
    <x v="0"/>
    <n v="3"/>
    <n v="4"/>
    <n v="7"/>
    <x v="0"/>
    <n v="3"/>
    <n v="0"/>
    <n v="3"/>
    <x v="0"/>
    <n v="0"/>
    <n v="1"/>
    <n v="1"/>
    <x v="0"/>
    <n v="6"/>
    <n v="4"/>
    <n v="10"/>
    <x v="0"/>
    <n v="4"/>
    <n v="3"/>
    <n v="7"/>
    <x v="0"/>
    <x v="2"/>
    <x v="0"/>
  </r>
  <r>
    <s v="08EPR0210T"/>
    <x v="0"/>
    <x v="0"/>
    <s v="14 DE SEPTIEMBRE 2069"/>
    <s v="031 GUERRERO"/>
    <x v="2"/>
    <n v="69"/>
    <s v="NOGAL Y ANEXAS (EL PINO)"/>
    <s v="CALLE NOGAL "/>
    <n v="0"/>
    <x v="1"/>
    <x v="1"/>
    <x v="1"/>
    <x v="1"/>
    <x v="0"/>
    <s v="08FIZ0008E"/>
    <s v="08FJS0005N"/>
    <x v="1"/>
    <x v="2"/>
    <n v="3"/>
    <n v="4"/>
    <n v="7"/>
    <n v="13"/>
    <n v="16"/>
    <n v="29"/>
    <n v="13"/>
    <n v="16"/>
    <n v="29"/>
    <n v="4"/>
    <n v="3"/>
    <n v="7"/>
    <n v="17"/>
    <n v="15"/>
    <n v="32"/>
    <n v="2"/>
    <x v="1"/>
    <n v="2"/>
    <n v="2"/>
    <x v="0"/>
    <x v="1"/>
    <x v="1"/>
    <n v="0"/>
    <n v="2"/>
    <n v="2"/>
    <n v="2"/>
    <n v="5"/>
    <n v="3"/>
    <n v="8"/>
    <x v="0"/>
    <n v="2"/>
    <n v="3"/>
    <n v="5"/>
    <x v="0"/>
    <n v="3"/>
    <n v="4"/>
    <n v="7"/>
    <x v="0"/>
    <n v="1"/>
    <n v="4"/>
    <n v="5"/>
    <x v="0"/>
    <n v="5"/>
    <n v="0"/>
    <n v="5"/>
    <x v="0"/>
    <n v="1"/>
    <n v="1"/>
    <n v="2"/>
    <x v="0"/>
    <x v="2"/>
    <x v="0"/>
  </r>
  <r>
    <s v="08EPR0471E"/>
    <x v="1"/>
    <x v="1"/>
    <s v="SIMON BOLIVAR 2395"/>
    <s v="051 OCAMPO"/>
    <x v="4"/>
    <n v="58"/>
    <s v="EL SAUCILLO"/>
    <s v="CALLE SAUCILLO"/>
    <n v="0"/>
    <x v="1"/>
    <x v="1"/>
    <x v="1"/>
    <x v="1"/>
    <x v="0"/>
    <s v="08FIZ0035B"/>
    <s v="08FJS0005N"/>
    <x v="1"/>
    <x v="2"/>
    <n v="3"/>
    <n v="1"/>
    <n v="4"/>
    <n v="11"/>
    <n v="21"/>
    <n v="32"/>
    <n v="11"/>
    <n v="21"/>
    <n v="32"/>
    <n v="2"/>
    <n v="2"/>
    <n v="4"/>
    <n v="10"/>
    <n v="22"/>
    <n v="32"/>
    <n v="1"/>
    <x v="1"/>
    <n v="1"/>
    <n v="1"/>
    <x v="0"/>
    <x v="1"/>
    <x v="1"/>
    <n v="0"/>
    <n v="1"/>
    <n v="6"/>
    <n v="2"/>
    <n v="2"/>
    <n v="2"/>
    <n v="4"/>
    <x v="0"/>
    <n v="2"/>
    <n v="5"/>
    <n v="7"/>
    <x v="0"/>
    <n v="0"/>
    <n v="2"/>
    <n v="2"/>
    <x v="0"/>
    <n v="1"/>
    <n v="6"/>
    <n v="7"/>
    <x v="0"/>
    <n v="2"/>
    <n v="4"/>
    <n v="6"/>
    <x v="0"/>
    <n v="3"/>
    <n v="3"/>
    <n v="6"/>
    <x v="0"/>
    <x v="1"/>
    <x v="0"/>
  </r>
  <r>
    <s v="08EPR0509A"/>
    <x v="1"/>
    <x v="1"/>
    <s v="5 DE FEBRERO 2127"/>
    <s v="060 SANTA BÁRBARA"/>
    <x v="3"/>
    <n v="36"/>
    <s v="SAN PEDRO (EJIDO SAN RAFAEL)"/>
    <s v="CALLE 5 DE FEBRERO"/>
    <n v="0"/>
    <x v="1"/>
    <x v="1"/>
    <x v="1"/>
    <x v="1"/>
    <x v="0"/>
    <s v="08FIZ0027T"/>
    <m/>
    <x v="1"/>
    <x v="2"/>
    <n v="7"/>
    <n v="2"/>
    <n v="9"/>
    <n v="15"/>
    <n v="17"/>
    <n v="32"/>
    <n v="15"/>
    <n v="17"/>
    <n v="32"/>
    <n v="2"/>
    <n v="6"/>
    <n v="8"/>
    <n v="10"/>
    <n v="22"/>
    <n v="32"/>
    <n v="2"/>
    <x v="2"/>
    <n v="1"/>
    <n v="2"/>
    <x v="0"/>
    <x v="1"/>
    <x v="1"/>
    <n v="0"/>
    <n v="2"/>
    <n v="3"/>
    <n v="2"/>
    <n v="2"/>
    <n v="6"/>
    <n v="8"/>
    <x v="0"/>
    <n v="2"/>
    <n v="5"/>
    <n v="7"/>
    <x v="0"/>
    <n v="1"/>
    <n v="0"/>
    <n v="1"/>
    <x v="0"/>
    <n v="2"/>
    <n v="4"/>
    <n v="6"/>
    <x v="0"/>
    <n v="2"/>
    <n v="2"/>
    <n v="4"/>
    <x v="0"/>
    <n v="1"/>
    <n v="5"/>
    <n v="6"/>
    <x v="0"/>
    <x v="2"/>
    <x v="0"/>
  </r>
  <r>
    <s v="08EPR0596M"/>
    <x v="1"/>
    <x v="1"/>
    <s v="BENITO JUAREZ 2104"/>
    <s v="033 HUEJOTITÁN"/>
    <x v="7"/>
    <n v="1"/>
    <s v="HUEJOTITĂN"/>
    <s v="CALLE HUEJOTITAN"/>
    <n v="0"/>
    <x v="1"/>
    <x v="1"/>
    <x v="1"/>
    <x v="1"/>
    <x v="0"/>
    <s v="08FIZ0007F"/>
    <m/>
    <x v="1"/>
    <x v="2"/>
    <n v="0"/>
    <n v="4"/>
    <n v="4"/>
    <n v="13"/>
    <n v="20"/>
    <n v="33"/>
    <n v="13"/>
    <n v="20"/>
    <n v="33"/>
    <n v="3"/>
    <n v="1"/>
    <n v="4"/>
    <n v="16"/>
    <n v="16"/>
    <n v="32"/>
    <n v="2"/>
    <x v="2"/>
    <n v="1"/>
    <n v="2"/>
    <x v="1"/>
    <x v="1"/>
    <x v="0"/>
    <n v="0"/>
    <n v="3"/>
    <n v="4"/>
    <n v="2"/>
    <n v="3"/>
    <n v="1"/>
    <n v="4"/>
    <x v="0"/>
    <n v="0"/>
    <n v="0"/>
    <n v="0"/>
    <x v="0"/>
    <n v="5"/>
    <n v="2"/>
    <n v="7"/>
    <x v="0"/>
    <n v="2"/>
    <n v="3"/>
    <n v="5"/>
    <x v="0"/>
    <n v="3"/>
    <n v="5"/>
    <n v="8"/>
    <x v="0"/>
    <n v="3"/>
    <n v="5"/>
    <n v="8"/>
    <x v="0"/>
    <x v="2"/>
    <x v="0"/>
  </r>
  <r>
    <s v="08EPR0034E"/>
    <x v="1"/>
    <x v="1"/>
    <s v="ABRAHAM GONZALEZ 2566"/>
    <s v="009 BOCOYNA"/>
    <x v="4"/>
    <n v="102"/>
    <s v="MEHUACHI"/>
    <s v="CALLE MEGUACHI"/>
    <n v="0"/>
    <x v="1"/>
    <x v="1"/>
    <x v="1"/>
    <x v="1"/>
    <x v="0"/>
    <s v="08FIZ0011S"/>
    <s v="08FJS0005N"/>
    <x v="1"/>
    <x v="2"/>
    <n v="8"/>
    <n v="2"/>
    <n v="10"/>
    <n v="24"/>
    <n v="15"/>
    <n v="39"/>
    <n v="24"/>
    <n v="15"/>
    <n v="39"/>
    <n v="3"/>
    <n v="1"/>
    <n v="4"/>
    <n v="17"/>
    <n v="15"/>
    <n v="32"/>
    <n v="2"/>
    <x v="1"/>
    <n v="2"/>
    <n v="2"/>
    <x v="0"/>
    <x v="1"/>
    <x v="1"/>
    <n v="0"/>
    <n v="2"/>
    <n v="3"/>
    <n v="2"/>
    <n v="3"/>
    <n v="1"/>
    <n v="4"/>
    <x v="0"/>
    <n v="3"/>
    <n v="2"/>
    <n v="5"/>
    <x v="0"/>
    <n v="2"/>
    <n v="4"/>
    <n v="6"/>
    <x v="0"/>
    <n v="3"/>
    <n v="7"/>
    <n v="10"/>
    <x v="0"/>
    <n v="0"/>
    <n v="0"/>
    <n v="0"/>
    <x v="0"/>
    <n v="6"/>
    <n v="1"/>
    <n v="7"/>
    <x v="0"/>
    <x v="2"/>
    <x v="0"/>
  </r>
  <r>
    <s v="08EPR0781I"/>
    <x v="1"/>
    <x v="1"/>
    <s v="LAZARO CARDENAS 2702"/>
    <s v="009 BOCOYNA"/>
    <x v="4"/>
    <n v="233"/>
    <s v="SANTA ELENA"/>
    <s v="CALLE COLONIA CENTRO"/>
    <n v="0"/>
    <x v="1"/>
    <x v="1"/>
    <x v="1"/>
    <x v="1"/>
    <x v="0"/>
    <s v="08FIZ0011S"/>
    <s v="08FJS0005N"/>
    <x v="1"/>
    <x v="2"/>
    <n v="1"/>
    <n v="2"/>
    <n v="3"/>
    <n v="17"/>
    <n v="13"/>
    <n v="30"/>
    <n v="17"/>
    <n v="13"/>
    <n v="30"/>
    <n v="5"/>
    <n v="3"/>
    <n v="8"/>
    <n v="18"/>
    <n v="15"/>
    <n v="33"/>
    <n v="2"/>
    <x v="3"/>
    <n v="0"/>
    <n v="2"/>
    <x v="0"/>
    <x v="1"/>
    <x v="1"/>
    <n v="0"/>
    <n v="2"/>
    <n v="2"/>
    <n v="2"/>
    <n v="5"/>
    <n v="3"/>
    <n v="8"/>
    <x v="0"/>
    <n v="0"/>
    <n v="5"/>
    <n v="5"/>
    <x v="0"/>
    <n v="3"/>
    <n v="1"/>
    <n v="4"/>
    <x v="0"/>
    <n v="4"/>
    <n v="0"/>
    <n v="4"/>
    <x v="0"/>
    <n v="1"/>
    <n v="3"/>
    <n v="4"/>
    <x v="0"/>
    <n v="5"/>
    <n v="3"/>
    <n v="8"/>
    <x v="0"/>
    <x v="2"/>
    <x v="0"/>
  </r>
  <r>
    <s v="08EPR0705C"/>
    <x v="1"/>
    <x v="1"/>
    <s v="ABRAHAM GONZALEZ 2644"/>
    <s v="066 URUACHI"/>
    <x v="4"/>
    <n v="146"/>
    <s v="ORISIVO"/>
    <s v="CALLE ORISIVO"/>
    <n v="0"/>
    <x v="1"/>
    <x v="1"/>
    <x v="1"/>
    <x v="1"/>
    <x v="0"/>
    <s v="08FIZ0035B"/>
    <s v="08FJS0005N"/>
    <x v="1"/>
    <x v="2"/>
    <n v="2"/>
    <n v="1"/>
    <n v="3"/>
    <n v="10"/>
    <n v="7"/>
    <n v="17"/>
    <n v="10"/>
    <n v="7"/>
    <n v="17"/>
    <n v="0"/>
    <n v="4"/>
    <n v="4"/>
    <n v="17"/>
    <n v="17"/>
    <n v="34"/>
    <n v="2"/>
    <x v="1"/>
    <n v="2"/>
    <n v="2"/>
    <x v="0"/>
    <x v="1"/>
    <x v="1"/>
    <n v="0"/>
    <n v="2"/>
    <n v="2"/>
    <n v="2"/>
    <n v="0"/>
    <n v="4"/>
    <n v="4"/>
    <x v="0"/>
    <n v="7"/>
    <n v="3"/>
    <n v="10"/>
    <x v="0"/>
    <n v="1"/>
    <n v="4"/>
    <n v="5"/>
    <x v="0"/>
    <n v="2"/>
    <n v="1"/>
    <n v="3"/>
    <x v="0"/>
    <n v="5"/>
    <n v="3"/>
    <n v="8"/>
    <x v="0"/>
    <n v="2"/>
    <n v="2"/>
    <n v="4"/>
    <x v="0"/>
    <x v="2"/>
    <x v="0"/>
  </r>
  <r>
    <s v="08EPR0263Y"/>
    <x v="1"/>
    <x v="1"/>
    <s v="AGUSTIN MELGAR 2546"/>
    <s v="036 JIMÉNEZ"/>
    <x v="3"/>
    <n v="81"/>
    <s v="MIRAMONTES"/>
    <s v="CALLE EJIDO MIRAMONTES"/>
    <n v="0"/>
    <x v="1"/>
    <x v="1"/>
    <x v="1"/>
    <x v="1"/>
    <x v="0"/>
    <s v="08FIZ0015O"/>
    <m/>
    <x v="1"/>
    <x v="2"/>
    <n v="3"/>
    <n v="5"/>
    <n v="8"/>
    <n v="16"/>
    <n v="18"/>
    <n v="34"/>
    <n v="15"/>
    <n v="18"/>
    <n v="33"/>
    <n v="1"/>
    <n v="4"/>
    <n v="5"/>
    <n v="15"/>
    <n v="19"/>
    <n v="34"/>
    <n v="2"/>
    <x v="1"/>
    <n v="2"/>
    <n v="2"/>
    <x v="0"/>
    <x v="1"/>
    <x v="1"/>
    <n v="0"/>
    <n v="2"/>
    <n v="4"/>
    <n v="4"/>
    <n v="1"/>
    <n v="4"/>
    <n v="5"/>
    <x v="0"/>
    <n v="1"/>
    <n v="2"/>
    <n v="3"/>
    <x v="0"/>
    <n v="6"/>
    <n v="3"/>
    <n v="9"/>
    <x v="0"/>
    <n v="3"/>
    <n v="4"/>
    <n v="7"/>
    <x v="0"/>
    <n v="2"/>
    <n v="4"/>
    <n v="6"/>
    <x v="0"/>
    <n v="2"/>
    <n v="2"/>
    <n v="4"/>
    <x v="0"/>
    <x v="2"/>
    <x v="0"/>
  </r>
  <r>
    <s v="08EPR0369R"/>
    <x v="1"/>
    <x v="1"/>
    <s v="CUAUHTEMOC 2442"/>
    <s v="052 OJINAGA"/>
    <x v="8"/>
    <n v="60"/>
    <s v="TIERRAS NUEVAS"/>
    <s v="CALLE TIERRAS NUEVAS"/>
    <n v="0"/>
    <x v="1"/>
    <x v="1"/>
    <x v="1"/>
    <x v="1"/>
    <x v="0"/>
    <s v="08FIZ0014P"/>
    <s v="08FJS0001R"/>
    <x v="1"/>
    <x v="2"/>
    <n v="2"/>
    <n v="3"/>
    <n v="5"/>
    <n v="19"/>
    <n v="15"/>
    <n v="34"/>
    <n v="19"/>
    <n v="15"/>
    <n v="34"/>
    <n v="2"/>
    <n v="2"/>
    <n v="4"/>
    <n v="18"/>
    <n v="16"/>
    <n v="34"/>
    <n v="2"/>
    <x v="2"/>
    <n v="1"/>
    <n v="2"/>
    <x v="0"/>
    <x v="1"/>
    <x v="1"/>
    <n v="0"/>
    <n v="2"/>
    <n v="2"/>
    <n v="2"/>
    <n v="2"/>
    <n v="2"/>
    <n v="4"/>
    <x v="0"/>
    <n v="2"/>
    <n v="1"/>
    <n v="3"/>
    <x v="0"/>
    <n v="4"/>
    <n v="4"/>
    <n v="8"/>
    <x v="0"/>
    <n v="3"/>
    <n v="1"/>
    <n v="4"/>
    <x v="0"/>
    <n v="3"/>
    <n v="3"/>
    <n v="6"/>
    <x v="0"/>
    <n v="4"/>
    <n v="5"/>
    <n v="9"/>
    <x v="0"/>
    <x v="2"/>
    <x v="0"/>
  </r>
  <r>
    <s v="08EPR0370G"/>
    <x v="1"/>
    <x v="1"/>
    <s v="BENITO JUAREZ 2418"/>
    <s v="052 OJINAGA"/>
    <x v="8"/>
    <n v="1"/>
    <s v="MANUEL OJINAGA"/>
    <s v="CALLE CAĂ‘ADA ANCHA"/>
    <n v="0"/>
    <x v="1"/>
    <x v="1"/>
    <x v="1"/>
    <x v="1"/>
    <x v="0"/>
    <s v="08FIZ0014P"/>
    <s v="08FJS0001R"/>
    <x v="1"/>
    <x v="2"/>
    <n v="0"/>
    <n v="3"/>
    <n v="3"/>
    <n v="8"/>
    <n v="18"/>
    <n v="26"/>
    <n v="8"/>
    <n v="18"/>
    <n v="26"/>
    <n v="2"/>
    <n v="1"/>
    <n v="3"/>
    <n v="13"/>
    <n v="22"/>
    <n v="35"/>
    <n v="2"/>
    <x v="1"/>
    <n v="2"/>
    <n v="2"/>
    <x v="0"/>
    <x v="1"/>
    <x v="1"/>
    <n v="0"/>
    <n v="2"/>
    <n v="3"/>
    <n v="2"/>
    <n v="2"/>
    <n v="1"/>
    <n v="3"/>
    <x v="0"/>
    <n v="1"/>
    <n v="3"/>
    <n v="4"/>
    <x v="0"/>
    <n v="2"/>
    <n v="7"/>
    <n v="9"/>
    <x v="0"/>
    <n v="2"/>
    <n v="3"/>
    <n v="5"/>
    <x v="0"/>
    <n v="2"/>
    <n v="4"/>
    <n v="6"/>
    <x v="0"/>
    <n v="4"/>
    <n v="4"/>
    <n v="8"/>
    <x v="0"/>
    <x v="2"/>
    <x v="0"/>
  </r>
  <r>
    <s v="08EPR0423V"/>
    <x v="1"/>
    <x v="1"/>
    <s v="JAIME NUNO 2433"/>
    <s v="066 URUACHI"/>
    <x v="4"/>
    <n v="186"/>
    <s v="HACIENDA SĂENZ (SANTĂŤSIMO DE ABAJO)"/>
    <s v="CALLE SAENZ"/>
    <n v="0"/>
    <x v="1"/>
    <x v="1"/>
    <x v="1"/>
    <x v="1"/>
    <x v="0"/>
    <s v="08FIZ0035B"/>
    <s v="08FJS0005N"/>
    <x v="1"/>
    <x v="2"/>
    <n v="0"/>
    <n v="1"/>
    <n v="1"/>
    <n v="16"/>
    <n v="11"/>
    <n v="27"/>
    <n v="16"/>
    <n v="11"/>
    <n v="27"/>
    <n v="1"/>
    <n v="5"/>
    <n v="6"/>
    <n v="19"/>
    <n v="16"/>
    <n v="35"/>
    <n v="1"/>
    <x v="2"/>
    <n v="0"/>
    <n v="1"/>
    <x v="0"/>
    <x v="1"/>
    <x v="1"/>
    <n v="0"/>
    <n v="1"/>
    <n v="3"/>
    <n v="2"/>
    <n v="1"/>
    <n v="5"/>
    <n v="6"/>
    <x v="0"/>
    <n v="4"/>
    <n v="3"/>
    <n v="7"/>
    <x v="0"/>
    <n v="2"/>
    <n v="3"/>
    <n v="5"/>
    <x v="0"/>
    <n v="2"/>
    <n v="0"/>
    <n v="2"/>
    <x v="0"/>
    <n v="4"/>
    <n v="1"/>
    <n v="5"/>
    <x v="0"/>
    <n v="6"/>
    <n v="4"/>
    <n v="10"/>
    <x v="0"/>
    <x v="1"/>
    <x v="0"/>
  </r>
  <r>
    <s v="08EPR0568Q"/>
    <x v="1"/>
    <x v="1"/>
    <s v="CUAUHTEMOC 2391"/>
    <s v="013 CASAS GRANDES"/>
    <x v="6"/>
    <n v="7"/>
    <s v="COLONIA CUAUHTĂ‰MOC"/>
    <s v="CALLE COLONIA CUAUHTEMOC"/>
    <n v="0"/>
    <x v="1"/>
    <x v="1"/>
    <x v="1"/>
    <x v="1"/>
    <x v="0"/>
    <s v="08FIZ0013Q"/>
    <s v="08FJS0004O"/>
    <x v="1"/>
    <x v="2"/>
    <n v="2"/>
    <n v="0"/>
    <n v="2"/>
    <n v="13"/>
    <n v="14"/>
    <n v="27"/>
    <n v="13"/>
    <n v="14"/>
    <n v="27"/>
    <n v="3"/>
    <n v="3"/>
    <n v="6"/>
    <n v="15"/>
    <n v="20"/>
    <n v="35"/>
    <n v="2"/>
    <x v="2"/>
    <n v="1"/>
    <n v="2"/>
    <x v="0"/>
    <x v="1"/>
    <x v="1"/>
    <n v="0"/>
    <n v="2"/>
    <n v="3"/>
    <n v="2"/>
    <n v="3"/>
    <n v="3"/>
    <n v="6"/>
    <x v="0"/>
    <n v="4"/>
    <n v="3"/>
    <n v="7"/>
    <x v="0"/>
    <n v="5"/>
    <n v="7"/>
    <n v="12"/>
    <x v="0"/>
    <n v="1"/>
    <n v="4"/>
    <n v="5"/>
    <x v="0"/>
    <n v="1"/>
    <n v="2"/>
    <n v="3"/>
    <x v="0"/>
    <n v="1"/>
    <n v="1"/>
    <n v="2"/>
    <x v="0"/>
    <x v="2"/>
    <x v="0"/>
  </r>
  <r>
    <s v="08EPR0845C"/>
    <x v="1"/>
    <x v="1"/>
    <s v="MARIA EDMEE ALVAREZ 2755"/>
    <s v="030 GUAZAPARES"/>
    <x v="4"/>
    <n v="326"/>
    <s v="TEGORACHI"/>
    <s v="CALLE TEGORACHI"/>
    <n v="0"/>
    <x v="1"/>
    <x v="1"/>
    <x v="1"/>
    <x v="1"/>
    <x v="0"/>
    <s v="08FIZ0044J"/>
    <s v="08FJS0005N"/>
    <x v="1"/>
    <x v="2"/>
    <n v="3"/>
    <n v="1"/>
    <n v="4"/>
    <n v="13"/>
    <n v="20"/>
    <n v="33"/>
    <n v="13"/>
    <n v="20"/>
    <n v="33"/>
    <n v="1"/>
    <n v="4"/>
    <n v="5"/>
    <n v="11"/>
    <n v="24"/>
    <n v="35"/>
    <n v="2"/>
    <x v="3"/>
    <n v="0"/>
    <n v="2"/>
    <x v="0"/>
    <x v="1"/>
    <x v="1"/>
    <n v="0"/>
    <n v="2"/>
    <n v="2"/>
    <n v="2"/>
    <n v="1"/>
    <n v="4"/>
    <n v="5"/>
    <x v="0"/>
    <n v="3"/>
    <n v="6"/>
    <n v="9"/>
    <x v="0"/>
    <n v="2"/>
    <n v="5"/>
    <n v="7"/>
    <x v="0"/>
    <n v="1"/>
    <n v="2"/>
    <n v="3"/>
    <x v="0"/>
    <n v="1"/>
    <n v="3"/>
    <n v="4"/>
    <x v="0"/>
    <n v="3"/>
    <n v="4"/>
    <n v="7"/>
    <x v="0"/>
    <x v="2"/>
    <x v="0"/>
  </r>
  <r>
    <s v="08EPR0407D"/>
    <x v="1"/>
    <x v="1"/>
    <s v="PROGRESO 2222"/>
    <s v="063 TEMÓSACHIC"/>
    <x v="5"/>
    <n v="16"/>
    <s v="COCOMORACHIC"/>
    <s v="CALLE COCOMORACHI"/>
    <n v="0"/>
    <x v="1"/>
    <x v="1"/>
    <x v="1"/>
    <x v="1"/>
    <x v="0"/>
    <s v="08FIZ0024W"/>
    <s v="08FJS0005N"/>
    <x v="1"/>
    <x v="2"/>
    <n v="4"/>
    <n v="1"/>
    <n v="5"/>
    <n v="21"/>
    <n v="16"/>
    <n v="37"/>
    <n v="21"/>
    <n v="16"/>
    <n v="37"/>
    <n v="1"/>
    <n v="1"/>
    <n v="2"/>
    <n v="19"/>
    <n v="16"/>
    <n v="35"/>
    <n v="2"/>
    <x v="1"/>
    <n v="2"/>
    <n v="2"/>
    <x v="0"/>
    <x v="1"/>
    <x v="1"/>
    <n v="0"/>
    <n v="2"/>
    <n v="3"/>
    <n v="2"/>
    <n v="1"/>
    <n v="1"/>
    <n v="2"/>
    <x v="0"/>
    <n v="2"/>
    <n v="0"/>
    <n v="2"/>
    <x v="0"/>
    <n v="6"/>
    <n v="6"/>
    <n v="12"/>
    <x v="0"/>
    <n v="3"/>
    <n v="3"/>
    <n v="6"/>
    <x v="0"/>
    <n v="3"/>
    <n v="3"/>
    <n v="6"/>
    <x v="0"/>
    <n v="4"/>
    <n v="3"/>
    <n v="7"/>
    <x v="0"/>
    <x v="2"/>
    <x v="0"/>
  </r>
  <r>
    <s v="08EPR0322X"/>
    <x v="1"/>
    <x v="1"/>
    <s v="CENTENARIO 2088"/>
    <s v="043 MATACHÍ"/>
    <x v="5"/>
    <n v="7"/>
    <s v="TEJOLOCACHI"/>
    <s v="CALLE COLONIA CENTRO"/>
    <n v="0"/>
    <x v="1"/>
    <x v="1"/>
    <x v="1"/>
    <x v="1"/>
    <x v="0"/>
    <s v="08FIZ0008E"/>
    <s v="08FJS0005N"/>
    <x v="1"/>
    <x v="2"/>
    <n v="4"/>
    <n v="5"/>
    <n v="9"/>
    <n v="21"/>
    <n v="17"/>
    <n v="38"/>
    <n v="21"/>
    <n v="17"/>
    <n v="38"/>
    <n v="2"/>
    <n v="2"/>
    <n v="4"/>
    <n v="20"/>
    <n v="15"/>
    <n v="35"/>
    <n v="2"/>
    <x v="1"/>
    <n v="2"/>
    <n v="2"/>
    <x v="0"/>
    <x v="1"/>
    <x v="1"/>
    <n v="0"/>
    <n v="2"/>
    <n v="3"/>
    <n v="2"/>
    <n v="2"/>
    <n v="2"/>
    <n v="4"/>
    <x v="0"/>
    <n v="5"/>
    <n v="1"/>
    <n v="6"/>
    <x v="0"/>
    <n v="3"/>
    <n v="1"/>
    <n v="4"/>
    <x v="0"/>
    <n v="4"/>
    <n v="2"/>
    <n v="6"/>
    <x v="0"/>
    <n v="2"/>
    <n v="3"/>
    <n v="5"/>
    <x v="0"/>
    <n v="4"/>
    <n v="6"/>
    <n v="10"/>
    <x v="0"/>
    <x v="2"/>
    <x v="0"/>
  </r>
  <r>
    <s v="08EPR0470F"/>
    <x v="1"/>
    <x v="1"/>
    <s v="IGNACIO ALLENDE 2362"/>
    <s v="030 GUAZAPARES"/>
    <x v="4"/>
    <n v="59"/>
    <s v="LOS LLANOS DE URUAPAN"/>
    <s v="CALLE LOS LLANOS"/>
    <n v="0"/>
    <x v="1"/>
    <x v="1"/>
    <x v="1"/>
    <x v="1"/>
    <x v="0"/>
    <s v="08FIZ0044J"/>
    <s v="08FJS0005N"/>
    <x v="1"/>
    <x v="2"/>
    <n v="4"/>
    <n v="1"/>
    <n v="5"/>
    <n v="21"/>
    <n v="12"/>
    <n v="33"/>
    <n v="21"/>
    <n v="12"/>
    <n v="33"/>
    <n v="2"/>
    <n v="6"/>
    <n v="8"/>
    <n v="19"/>
    <n v="18"/>
    <n v="37"/>
    <n v="2"/>
    <x v="2"/>
    <n v="1"/>
    <n v="2"/>
    <x v="0"/>
    <x v="1"/>
    <x v="1"/>
    <n v="0"/>
    <n v="2"/>
    <n v="3"/>
    <n v="2"/>
    <n v="2"/>
    <n v="6"/>
    <n v="8"/>
    <x v="0"/>
    <n v="5"/>
    <n v="1"/>
    <n v="6"/>
    <x v="0"/>
    <n v="3"/>
    <n v="1"/>
    <n v="4"/>
    <x v="0"/>
    <n v="3"/>
    <n v="4"/>
    <n v="7"/>
    <x v="0"/>
    <n v="2"/>
    <n v="2"/>
    <n v="4"/>
    <x v="0"/>
    <n v="4"/>
    <n v="4"/>
    <n v="8"/>
    <x v="0"/>
    <x v="2"/>
    <x v="0"/>
  </r>
  <r>
    <s v="08EPR0519H"/>
    <x v="1"/>
    <x v="1"/>
    <s v="LAZARO CARDENAS 2517"/>
    <s v="036 JIMÉNEZ"/>
    <x v="3"/>
    <n v="5"/>
    <s v="EL ĂGUILA"/>
    <s v="CALLE EL AGUILA"/>
    <n v="0"/>
    <x v="1"/>
    <x v="1"/>
    <x v="1"/>
    <x v="1"/>
    <x v="0"/>
    <s v="08FIZ0015O"/>
    <m/>
    <x v="1"/>
    <x v="2"/>
    <n v="1"/>
    <n v="3"/>
    <n v="4"/>
    <n v="19"/>
    <n v="14"/>
    <n v="33"/>
    <n v="19"/>
    <n v="14"/>
    <n v="33"/>
    <n v="1"/>
    <n v="3"/>
    <n v="4"/>
    <n v="22"/>
    <n v="15"/>
    <n v="37"/>
    <n v="2"/>
    <x v="2"/>
    <n v="1"/>
    <n v="2"/>
    <x v="0"/>
    <x v="1"/>
    <x v="1"/>
    <n v="0"/>
    <n v="2"/>
    <n v="4"/>
    <n v="2"/>
    <n v="1"/>
    <n v="3"/>
    <n v="4"/>
    <x v="0"/>
    <n v="5"/>
    <n v="4"/>
    <n v="9"/>
    <x v="0"/>
    <n v="5"/>
    <n v="1"/>
    <n v="6"/>
    <x v="0"/>
    <n v="2"/>
    <n v="3"/>
    <n v="5"/>
    <x v="0"/>
    <n v="3"/>
    <n v="3"/>
    <n v="6"/>
    <x v="0"/>
    <n v="6"/>
    <n v="1"/>
    <n v="7"/>
    <x v="0"/>
    <x v="2"/>
    <x v="0"/>
  </r>
  <r>
    <s v="08EPR0348E"/>
    <x v="1"/>
    <x v="1"/>
    <s v="LIBERTAD 2324"/>
    <s v="048 NAMIQUIPA"/>
    <x v="2"/>
    <n v="37"/>
    <s v="GUADALUPE VICTORIA (EL PICACHO)"/>
    <s v="CALLE GUADALUPE VICTORIA"/>
    <n v="0"/>
    <x v="1"/>
    <x v="1"/>
    <x v="1"/>
    <x v="1"/>
    <x v="0"/>
    <s v="08FIZ0016N"/>
    <s v="08FJS0005N"/>
    <x v="1"/>
    <x v="2"/>
    <n v="2"/>
    <n v="3"/>
    <n v="5"/>
    <n v="13"/>
    <n v="12"/>
    <n v="25"/>
    <n v="13"/>
    <n v="12"/>
    <n v="25"/>
    <n v="2"/>
    <n v="2"/>
    <n v="4"/>
    <n v="19"/>
    <n v="19"/>
    <n v="38"/>
    <n v="2"/>
    <x v="1"/>
    <n v="2"/>
    <n v="2"/>
    <x v="0"/>
    <x v="1"/>
    <x v="1"/>
    <n v="0"/>
    <n v="2"/>
    <n v="6"/>
    <n v="2"/>
    <n v="2"/>
    <n v="2"/>
    <n v="4"/>
    <x v="0"/>
    <n v="3"/>
    <n v="5"/>
    <n v="8"/>
    <x v="0"/>
    <n v="4"/>
    <n v="1"/>
    <n v="5"/>
    <x v="0"/>
    <n v="2"/>
    <n v="4"/>
    <n v="6"/>
    <x v="0"/>
    <n v="6"/>
    <n v="5"/>
    <n v="11"/>
    <x v="0"/>
    <n v="2"/>
    <n v="2"/>
    <n v="4"/>
    <x v="0"/>
    <x v="2"/>
    <x v="0"/>
  </r>
  <r>
    <s v="08EPR0393R"/>
    <x v="1"/>
    <x v="1"/>
    <s v="18 DE MARZO 2366"/>
    <s v="059 SAN FRANCISCO DEL ORO"/>
    <x v="3"/>
    <n v="36"/>
    <s v="SAN JOSĂ‰ DE LOS BAYLĂ“N"/>
    <s v="CAMINO RURAL A PASO DE MOLINA"/>
    <n v="0"/>
    <x v="1"/>
    <x v="1"/>
    <x v="1"/>
    <x v="1"/>
    <x v="0"/>
    <s v="08FIZ0027T"/>
    <m/>
    <x v="3"/>
    <x v="2"/>
    <n v="1"/>
    <n v="1"/>
    <n v="2"/>
    <n v="17"/>
    <n v="18"/>
    <n v="35"/>
    <n v="17"/>
    <n v="18"/>
    <n v="35"/>
    <n v="2"/>
    <n v="2"/>
    <n v="4"/>
    <n v="17"/>
    <n v="21"/>
    <n v="38"/>
    <n v="2"/>
    <x v="1"/>
    <n v="2"/>
    <n v="2"/>
    <x v="0"/>
    <x v="1"/>
    <x v="1"/>
    <n v="0"/>
    <n v="2"/>
    <n v="2"/>
    <n v="2"/>
    <n v="2"/>
    <n v="3"/>
    <n v="5"/>
    <x v="0"/>
    <n v="4"/>
    <n v="4"/>
    <n v="8"/>
    <x v="0"/>
    <n v="3"/>
    <n v="1"/>
    <n v="4"/>
    <x v="0"/>
    <n v="4"/>
    <n v="4"/>
    <n v="8"/>
    <x v="0"/>
    <n v="2"/>
    <n v="7"/>
    <n v="9"/>
    <x v="0"/>
    <n v="2"/>
    <n v="2"/>
    <n v="4"/>
    <x v="0"/>
    <x v="2"/>
    <x v="0"/>
  </r>
  <r>
    <s v="08EPR0072H"/>
    <x v="1"/>
    <x v="1"/>
    <s v="FRANCISCO I. MADERO 2415"/>
    <s v="050 NUEVO CASAS GRANDES"/>
    <x v="6"/>
    <n v="12"/>
    <s v="FRANCISCO I. MADERO"/>
    <s v="CALLE FRANCISCO I. MADERO"/>
    <n v="0"/>
    <x v="1"/>
    <x v="1"/>
    <x v="1"/>
    <x v="1"/>
    <x v="0"/>
    <s v="08FIZ0013Q"/>
    <s v="08FJS0004O"/>
    <x v="1"/>
    <x v="2"/>
    <n v="3"/>
    <n v="3"/>
    <n v="6"/>
    <n v="23"/>
    <n v="17"/>
    <n v="40"/>
    <n v="21"/>
    <n v="17"/>
    <n v="38"/>
    <n v="0"/>
    <n v="1"/>
    <n v="1"/>
    <n v="24"/>
    <n v="17"/>
    <n v="41"/>
    <n v="3"/>
    <x v="3"/>
    <n v="1"/>
    <n v="3"/>
    <x v="0"/>
    <x v="1"/>
    <x v="1"/>
    <n v="1"/>
    <n v="4"/>
    <n v="4"/>
    <n v="3"/>
    <n v="0"/>
    <n v="1"/>
    <n v="1"/>
    <x v="0"/>
    <n v="7"/>
    <n v="4"/>
    <n v="11"/>
    <x v="0"/>
    <n v="3"/>
    <n v="2"/>
    <n v="5"/>
    <x v="0"/>
    <n v="5"/>
    <n v="2"/>
    <n v="7"/>
    <x v="0"/>
    <n v="4"/>
    <n v="8"/>
    <n v="12"/>
    <x v="0"/>
    <n v="5"/>
    <n v="0"/>
    <n v="5"/>
    <x v="0"/>
    <x v="3"/>
    <x v="0"/>
  </r>
  <r>
    <s v="08EPR0058O"/>
    <x v="1"/>
    <x v="1"/>
    <s v="VALENTIN GOMEZ FARIAS 2348"/>
    <s v="011 CAMARGO"/>
    <x v="9"/>
    <n v="142"/>
    <s v="LOS REYES"/>
    <s v="CALLE RANCHO LOS REYES"/>
    <n v="0"/>
    <x v="1"/>
    <x v="1"/>
    <x v="1"/>
    <x v="1"/>
    <x v="0"/>
    <s v="08FIZ0006G"/>
    <m/>
    <x v="1"/>
    <x v="2"/>
    <n v="0"/>
    <n v="3"/>
    <n v="3"/>
    <n v="27"/>
    <n v="16"/>
    <n v="43"/>
    <n v="27"/>
    <n v="16"/>
    <n v="43"/>
    <n v="2"/>
    <n v="4"/>
    <n v="6"/>
    <n v="26"/>
    <n v="17"/>
    <n v="43"/>
    <n v="2"/>
    <x v="1"/>
    <n v="2"/>
    <n v="2"/>
    <x v="0"/>
    <x v="1"/>
    <x v="1"/>
    <n v="0"/>
    <n v="2"/>
    <n v="3"/>
    <n v="2"/>
    <n v="2"/>
    <n v="4"/>
    <n v="6"/>
    <x v="0"/>
    <n v="2"/>
    <n v="4"/>
    <n v="6"/>
    <x v="0"/>
    <n v="3"/>
    <n v="2"/>
    <n v="5"/>
    <x v="0"/>
    <n v="3"/>
    <n v="2"/>
    <n v="5"/>
    <x v="0"/>
    <n v="8"/>
    <n v="2"/>
    <n v="10"/>
    <x v="0"/>
    <n v="8"/>
    <n v="3"/>
    <n v="11"/>
    <x v="0"/>
    <x v="2"/>
    <x v="0"/>
  </r>
  <r>
    <s v="08EPR0373D"/>
    <x v="1"/>
    <x v="1"/>
    <s v="PLAN CHIHUAHUA 2453"/>
    <s v="052 OJINAGA"/>
    <x v="8"/>
    <n v="1"/>
    <s v="MANUEL OJINAGA"/>
    <s v="CALLE MORELOS"/>
    <n v="0"/>
    <x v="1"/>
    <x v="1"/>
    <x v="1"/>
    <x v="1"/>
    <x v="0"/>
    <s v="08FIZ0014P"/>
    <s v="08FJS0001R"/>
    <x v="1"/>
    <x v="2"/>
    <n v="7"/>
    <n v="4"/>
    <n v="11"/>
    <n v="23"/>
    <n v="22"/>
    <n v="45"/>
    <n v="23"/>
    <n v="22"/>
    <n v="45"/>
    <n v="0"/>
    <n v="3"/>
    <n v="3"/>
    <n v="22"/>
    <n v="21"/>
    <n v="43"/>
    <n v="2"/>
    <x v="2"/>
    <n v="1"/>
    <n v="2"/>
    <x v="0"/>
    <x v="1"/>
    <x v="1"/>
    <n v="1"/>
    <n v="3"/>
    <n v="2"/>
    <n v="2"/>
    <n v="0"/>
    <n v="3"/>
    <n v="3"/>
    <x v="0"/>
    <n v="7"/>
    <n v="2"/>
    <n v="9"/>
    <x v="0"/>
    <n v="2"/>
    <n v="3"/>
    <n v="5"/>
    <x v="0"/>
    <n v="8"/>
    <n v="4"/>
    <n v="12"/>
    <x v="0"/>
    <n v="2"/>
    <n v="5"/>
    <n v="7"/>
    <x v="0"/>
    <n v="3"/>
    <n v="4"/>
    <n v="7"/>
    <x v="0"/>
    <x v="2"/>
    <x v="0"/>
  </r>
  <r>
    <s v="08EPR0044L"/>
    <x v="2"/>
    <x v="2"/>
    <s v="ENRIQUE C REBSAMEN 2171"/>
    <s v="019 CHIHUAHUA"/>
    <x v="0"/>
    <n v="1"/>
    <s v="CHIHUAHUA"/>
    <s v="CALLE RIO JANEIRO"/>
    <n v="309"/>
    <x v="1"/>
    <x v="1"/>
    <x v="1"/>
    <x v="1"/>
    <x v="0"/>
    <s v="08FIZ0043K"/>
    <s v="08FJS0001R"/>
    <x v="1"/>
    <x v="2"/>
    <n v="8"/>
    <n v="10"/>
    <n v="18"/>
    <n v="30"/>
    <n v="40"/>
    <n v="70"/>
    <n v="30"/>
    <n v="40"/>
    <n v="70"/>
    <n v="1"/>
    <n v="2"/>
    <n v="3"/>
    <n v="13"/>
    <n v="30"/>
    <n v="43"/>
    <n v="2"/>
    <x v="2"/>
    <n v="1"/>
    <n v="2"/>
    <x v="0"/>
    <x v="0"/>
    <x v="0"/>
    <n v="2"/>
    <n v="5"/>
    <n v="15"/>
    <n v="2"/>
    <n v="1"/>
    <n v="2"/>
    <n v="3"/>
    <x v="0"/>
    <n v="0"/>
    <n v="8"/>
    <n v="8"/>
    <x v="0"/>
    <n v="5"/>
    <n v="3"/>
    <n v="8"/>
    <x v="0"/>
    <n v="3"/>
    <n v="7"/>
    <n v="10"/>
    <x v="0"/>
    <n v="1"/>
    <n v="8"/>
    <n v="9"/>
    <x v="0"/>
    <n v="3"/>
    <n v="2"/>
    <n v="5"/>
    <x v="0"/>
    <x v="2"/>
    <x v="0"/>
  </r>
  <r>
    <s v="08EPR0756J"/>
    <x v="1"/>
    <x v="1"/>
    <s v="MELCHOR OCAMPO 2693"/>
    <s v="009 BOCOYNA"/>
    <x v="4"/>
    <n v="129"/>
    <s v="ESTACIĂ“N PITORREAL"/>
    <s v="CALLE PITORREAL"/>
    <n v="0"/>
    <x v="1"/>
    <x v="1"/>
    <x v="1"/>
    <x v="1"/>
    <x v="0"/>
    <s v="08FIZ0011S"/>
    <s v="08FJS0005N"/>
    <x v="1"/>
    <x v="2"/>
    <n v="4"/>
    <n v="5"/>
    <n v="9"/>
    <n v="23"/>
    <n v="23"/>
    <n v="46"/>
    <n v="23"/>
    <n v="23"/>
    <n v="46"/>
    <n v="4"/>
    <n v="1"/>
    <n v="5"/>
    <n v="24"/>
    <n v="21"/>
    <n v="45"/>
    <n v="3"/>
    <x v="1"/>
    <n v="3"/>
    <n v="3"/>
    <x v="0"/>
    <x v="1"/>
    <x v="1"/>
    <n v="0"/>
    <n v="3"/>
    <n v="3"/>
    <n v="3"/>
    <n v="4"/>
    <n v="1"/>
    <n v="5"/>
    <x v="0"/>
    <n v="3"/>
    <n v="3"/>
    <n v="6"/>
    <x v="0"/>
    <n v="2"/>
    <n v="1"/>
    <n v="3"/>
    <x v="0"/>
    <n v="3"/>
    <n v="4"/>
    <n v="7"/>
    <x v="0"/>
    <n v="6"/>
    <n v="6"/>
    <n v="12"/>
    <x v="0"/>
    <n v="6"/>
    <n v="6"/>
    <n v="12"/>
    <x v="0"/>
    <x v="3"/>
    <x v="0"/>
  </r>
  <r>
    <s v="08EPR0550R"/>
    <x v="1"/>
    <x v="1"/>
    <s v="BRAULIO HERNANDEZ 2234"/>
    <s v="040 MADERA"/>
    <x v="5"/>
    <n v="31"/>
    <s v="NUEVA MADERA"/>
    <s v="CALLE J.OROZCO"/>
    <n v="0"/>
    <x v="1"/>
    <x v="1"/>
    <x v="1"/>
    <x v="1"/>
    <x v="0"/>
    <s v="08FIZ0024W"/>
    <s v="08FJS0005N"/>
    <x v="1"/>
    <x v="2"/>
    <n v="2"/>
    <n v="5"/>
    <n v="7"/>
    <n v="21"/>
    <n v="27"/>
    <n v="48"/>
    <n v="21"/>
    <n v="27"/>
    <n v="48"/>
    <n v="4"/>
    <n v="3"/>
    <n v="7"/>
    <n v="22"/>
    <n v="24"/>
    <n v="46"/>
    <n v="3"/>
    <x v="3"/>
    <n v="1"/>
    <n v="3"/>
    <x v="0"/>
    <x v="1"/>
    <x v="1"/>
    <n v="0"/>
    <n v="3"/>
    <n v="3"/>
    <n v="3"/>
    <n v="4"/>
    <n v="3"/>
    <n v="7"/>
    <x v="0"/>
    <n v="4"/>
    <n v="2"/>
    <n v="6"/>
    <x v="0"/>
    <n v="1"/>
    <n v="5"/>
    <n v="6"/>
    <x v="0"/>
    <n v="4"/>
    <n v="7"/>
    <n v="11"/>
    <x v="0"/>
    <n v="5"/>
    <n v="2"/>
    <n v="7"/>
    <x v="0"/>
    <n v="4"/>
    <n v="5"/>
    <n v="9"/>
    <x v="0"/>
    <x v="3"/>
    <x v="0"/>
  </r>
  <r>
    <s v="08EPR0200M"/>
    <x v="1"/>
    <x v="1"/>
    <s v="BENITO JUAREZ 2064"/>
    <s v="031 GUERRERO"/>
    <x v="2"/>
    <n v="24"/>
    <s v="BOQUILLA Y ANEXAS (BAJE DE AGUA)"/>
    <s v="CALLE BOQUILLA "/>
    <n v="0"/>
    <x v="1"/>
    <x v="1"/>
    <x v="1"/>
    <x v="1"/>
    <x v="0"/>
    <s v="08FIZ0008E"/>
    <s v="08FJS0005N"/>
    <x v="1"/>
    <x v="2"/>
    <n v="4"/>
    <n v="3"/>
    <n v="7"/>
    <n v="22"/>
    <n v="27"/>
    <n v="49"/>
    <n v="22"/>
    <n v="27"/>
    <n v="49"/>
    <n v="2"/>
    <n v="1"/>
    <n v="3"/>
    <n v="21"/>
    <n v="25"/>
    <n v="46"/>
    <n v="3"/>
    <x v="1"/>
    <n v="3"/>
    <n v="3"/>
    <x v="0"/>
    <x v="1"/>
    <x v="1"/>
    <n v="0"/>
    <n v="3"/>
    <n v="6"/>
    <n v="3"/>
    <n v="2"/>
    <n v="1"/>
    <n v="3"/>
    <x v="0"/>
    <n v="6"/>
    <n v="5"/>
    <n v="11"/>
    <x v="0"/>
    <n v="2"/>
    <n v="4"/>
    <n v="6"/>
    <x v="0"/>
    <n v="3"/>
    <n v="4"/>
    <n v="7"/>
    <x v="0"/>
    <n v="4"/>
    <n v="6"/>
    <n v="10"/>
    <x v="0"/>
    <n v="4"/>
    <n v="5"/>
    <n v="9"/>
    <x v="0"/>
    <x v="3"/>
    <x v="0"/>
  </r>
  <r>
    <s v="08EPR0603F"/>
    <x v="1"/>
    <x v="1"/>
    <s v="GUADALUPE VICTORIA 2512"/>
    <s v="017 CUAUHTÉMOC"/>
    <x v="2"/>
    <n v="1"/>
    <s v="CUAUHTĂ‰MOC"/>
    <s v="CALLE SANTA LUCIA"/>
    <n v="0"/>
    <x v="1"/>
    <x v="1"/>
    <x v="1"/>
    <x v="1"/>
    <x v="0"/>
    <s v="08FIZ0053R"/>
    <s v="08FJS0005N"/>
    <x v="1"/>
    <x v="2"/>
    <n v="4"/>
    <n v="5"/>
    <n v="9"/>
    <n v="28"/>
    <n v="23"/>
    <n v="51"/>
    <n v="28"/>
    <n v="23"/>
    <n v="51"/>
    <n v="1"/>
    <n v="3"/>
    <n v="4"/>
    <n v="26"/>
    <n v="20"/>
    <n v="46"/>
    <n v="3"/>
    <x v="1"/>
    <n v="3"/>
    <n v="3"/>
    <x v="0"/>
    <x v="1"/>
    <x v="1"/>
    <n v="0"/>
    <n v="3"/>
    <n v="5"/>
    <n v="3"/>
    <n v="1"/>
    <n v="3"/>
    <n v="4"/>
    <x v="0"/>
    <n v="8"/>
    <n v="6"/>
    <n v="14"/>
    <x v="0"/>
    <n v="1"/>
    <n v="3"/>
    <n v="4"/>
    <x v="0"/>
    <n v="5"/>
    <n v="3"/>
    <n v="8"/>
    <x v="0"/>
    <n v="5"/>
    <n v="2"/>
    <n v="7"/>
    <x v="0"/>
    <n v="6"/>
    <n v="3"/>
    <n v="9"/>
    <x v="0"/>
    <x v="3"/>
    <x v="0"/>
  </r>
  <r>
    <s v="08EPR0037B"/>
    <x v="1"/>
    <x v="1"/>
    <s v="GONZALO A REYES 2008"/>
    <s v="009 BOCOYNA"/>
    <x v="4"/>
    <n v="71"/>
    <s v="RANCHERĂŤA GUIPĂŤTARE"/>
    <s v="CALLE GUPITARE"/>
    <n v="0"/>
    <x v="1"/>
    <x v="1"/>
    <x v="1"/>
    <x v="1"/>
    <x v="0"/>
    <s v="08FIZ0011S"/>
    <s v="08FJS0005N"/>
    <x v="1"/>
    <x v="2"/>
    <n v="1"/>
    <n v="0"/>
    <n v="1"/>
    <n v="25"/>
    <n v="14"/>
    <n v="39"/>
    <n v="25"/>
    <n v="14"/>
    <n v="39"/>
    <n v="3"/>
    <n v="2"/>
    <n v="5"/>
    <n v="26"/>
    <n v="21"/>
    <n v="47"/>
    <n v="2"/>
    <x v="1"/>
    <n v="2"/>
    <n v="2"/>
    <x v="0"/>
    <x v="1"/>
    <x v="1"/>
    <n v="0"/>
    <n v="2"/>
    <n v="3"/>
    <n v="2"/>
    <n v="3"/>
    <n v="2"/>
    <n v="5"/>
    <x v="0"/>
    <n v="3"/>
    <n v="2"/>
    <n v="5"/>
    <x v="0"/>
    <n v="6"/>
    <n v="5"/>
    <n v="11"/>
    <x v="0"/>
    <n v="3"/>
    <n v="6"/>
    <n v="9"/>
    <x v="0"/>
    <n v="4"/>
    <n v="2"/>
    <n v="6"/>
    <x v="0"/>
    <n v="7"/>
    <n v="4"/>
    <n v="11"/>
    <x v="0"/>
    <x v="2"/>
    <x v="0"/>
  </r>
  <r>
    <s v="08EPR0205H"/>
    <x v="1"/>
    <x v="1"/>
    <s v="LIBERTAD 2511"/>
    <s v="031 GUERRERO"/>
    <x v="2"/>
    <n v="25"/>
    <s v="BORJAS"/>
    <s v="CALLE BORJAS"/>
    <n v="0"/>
    <x v="1"/>
    <x v="1"/>
    <x v="1"/>
    <x v="1"/>
    <x v="0"/>
    <s v="08FIZ0008E"/>
    <s v="08FJS0005N"/>
    <x v="1"/>
    <x v="2"/>
    <n v="7"/>
    <n v="2"/>
    <n v="9"/>
    <n v="29"/>
    <n v="19"/>
    <n v="48"/>
    <n v="29"/>
    <n v="19"/>
    <n v="48"/>
    <n v="3"/>
    <n v="4"/>
    <n v="7"/>
    <n v="26"/>
    <n v="21"/>
    <n v="47"/>
    <n v="3"/>
    <x v="1"/>
    <n v="3"/>
    <n v="3"/>
    <x v="0"/>
    <x v="1"/>
    <x v="1"/>
    <n v="0"/>
    <n v="3"/>
    <n v="3"/>
    <n v="3"/>
    <n v="3"/>
    <n v="4"/>
    <n v="7"/>
    <x v="0"/>
    <n v="6"/>
    <n v="2"/>
    <n v="8"/>
    <x v="0"/>
    <n v="3"/>
    <n v="4"/>
    <n v="7"/>
    <x v="0"/>
    <n v="7"/>
    <n v="3"/>
    <n v="10"/>
    <x v="0"/>
    <n v="2"/>
    <n v="5"/>
    <n v="7"/>
    <x v="0"/>
    <n v="5"/>
    <n v="3"/>
    <n v="8"/>
    <x v="0"/>
    <x v="3"/>
    <x v="0"/>
  </r>
  <r>
    <s v="08EPR0805B"/>
    <x v="2"/>
    <x v="2"/>
    <s v="SECCION 42 2748"/>
    <s v="036 JIMÉNEZ"/>
    <x v="3"/>
    <n v="1"/>
    <s v="JOSĂ‰ MARIANO JIMĂ‰NEZ"/>
    <s v="CALLE LOPEZ PORTILLO "/>
    <n v="0"/>
    <x v="1"/>
    <x v="1"/>
    <x v="1"/>
    <x v="1"/>
    <x v="0"/>
    <s v="08FIZ0015O"/>
    <m/>
    <x v="1"/>
    <x v="2"/>
    <n v="5"/>
    <n v="0"/>
    <n v="5"/>
    <n v="34"/>
    <n v="23"/>
    <n v="57"/>
    <n v="27"/>
    <n v="20"/>
    <n v="47"/>
    <n v="8"/>
    <n v="2"/>
    <n v="10"/>
    <n v="30"/>
    <n v="17"/>
    <n v="47"/>
    <n v="2"/>
    <x v="2"/>
    <n v="1"/>
    <n v="2"/>
    <x v="1"/>
    <x v="1"/>
    <x v="0"/>
    <n v="2"/>
    <n v="5"/>
    <n v="15"/>
    <n v="2"/>
    <n v="10"/>
    <n v="2"/>
    <n v="12"/>
    <x v="0"/>
    <n v="3"/>
    <n v="1"/>
    <n v="4"/>
    <x v="0"/>
    <n v="5"/>
    <n v="4"/>
    <n v="9"/>
    <x v="0"/>
    <n v="6"/>
    <n v="6"/>
    <n v="12"/>
    <x v="0"/>
    <n v="4"/>
    <n v="2"/>
    <n v="6"/>
    <x v="0"/>
    <n v="2"/>
    <n v="2"/>
    <n v="4"/>
    <x v="0"/>
    <x v="2"/>
    <x v="0"/>
  </r>
  <r>
    <s v="08EPR0385I"/>
    <x v="1"/>
    <x v="1"/>
    <s v="FELIPE ANGELES 2120"/>
    <s v="056 ROSARIO"/>
    <x v="7"/>
    <n v="49"/>
    <s v="SAN JAVIER"/>
    <s v="CALLE SAN JAVIER"/>
    <n v="0"/>
    <x v="1"/>
    <x v="1"/>
    <x v="1"/>
    <x v="1"/>
    <x v="0"/>
    <s v="08FIZ0007F"/>
    <m/>
    <x v="1"/>
    <x v="2"/>
    <n v="3"/>
    <n v="4"/>
    <n v="7"/>
    <n v="21"/>
    <n v="20"/>
    <n v="41"/>
    <n v="21"/>
    <n v="20"/>
    <n v="41"/>
    <n v="5"/>
    <n v="1"/>
    <n v="6"/>
    <n v="30"/>
    <n v="18"/>
    <n v="48"/>
    <n v="3"/>
    <x v="1"/>
    <n v="3"/>
    <n v="3"/>
    <x v="0"/>
    <x v="1"/>
    <x v="1"/>
    <n v="0"/>
    <n v="3"/>
    <n v="3"/>
    <n v="3"/>
    <n v="5"/>
    <n v="1"/>
    <n v="6"/>
    <x v="0"/>
    <n v="3"/>
    <n v="2"/>
    <n v="5"/>
    <x v="0"/>
    <n v="8"/>
    <n v="5"/>
    <n v="13"/>
    <x v="0"/>
    <n v="5"/>
    <n v="3"/>
    <n v="8"/>
    <x v="0"/>
    <n v="0"/>
    <n v="5"/>
    <n v="5"/>
    <x v="0"/>
    <n v="9"/>
    <n v="2"/>
    <n v="11"/>
    <x v="0"/>
    <x v="3"/>
    <x v="0"/>
  </r>
  <r>
    <s v="08EPR0466T"/>
    <x v="1"/>
    <x v="1"/>
    <s v="MIGUEL HIDALGO 2451"/>
    <s v="017 CUAUHTÉMOC"/>
    <x v="2"/>
    <n v="171"/>
    <s v="CASA COLORADA DE ABAJO"/>
    <s v="CALLE CASA COLORADA"/>
    <n v="0"/>
    <x v="1"/>
    <x v="1"/>
    <x v="1"/>
    <x v="1"/>
    <x v="0"/>
    <s v="08FIZ0053R"/>
    <s v="08FJS0005N"/>
    <x v="1"/>
    <x v="2"/>
    <n v="1"/>
    <n v="8"/>
    <n v="9"/>
    <n v="23"/>
    <n v="19"/>
    <n v="42"/>
    <n v="23"/>
    <n v="19"/>
    <n v="42"/>
    <n v="5"/>
    <n v="4"/>
    <n v="9"/>
    <n v="27"/>
    <n v="21"/>
    <n v="48"/>
    <n v="3"/>
    <x v="1"/>
    <n v="3"/>
    <n v="3"/>
    <x v="0"/>
    <x v="1"/>
    <x v="1"/>
    <n v="0"/>
    <n v="3"/>
    <n v="5"/>
    <n v="3"/>
    <n v="7"/>
    <n v="5"/>
    <n v="12"/>
    <x v="0"/>
    <n v="3"/>
    <n v="4"/>
    <n v="7"/>
    <x v="0"/>
    <n v="2"/>
    <n v="4"/>
    <n v="6"/>
    <x v="0"/>
    <n v="3"/>
    <n v="5"/>
    <n v="8"/>
    <x v="0"/>
    <n v="8"/>
    <n v="2"/>
    <n v="10"/>
    <x v="0"/>
    <n v="4"/>
    <n v="1"/>
    <n v="5"/>
    <x v="0"/>
    <x v="3"/>
    <x v="0"/>
  </r>
  <r>
    <s v="08EPR0011U"/>
    <x v="1"/>
    <x v="1"/>
    <s v="IGNACIO RAMIREZ 2041"/>
    <s v="003 ALLENDE"/>
    <x v="3"/>
    <n v="16"/>
    <s v="COLONIA BĂšFALO"/>
    <s v="CALLE LOS CLAVELES"/>
    <n v="0"/>
    <x v="1"/>
    <x v="1"/>
    <x v="1"/>
    <x v="1"/>
    <x v="0"/>
    <s v="08FIZ0015O"/>
    <m/>
    <x v="1"/>
    <x v="2"/>
    <n v="4"/>
    <n v="8"/>
    <n v="12"/>
    <n v="20"/>
    <n v="30"/>
    <n v="50"/>
    <n v="20"/>
    <n v="30"/>
    <n v="50"/>
    <n v="2"/>
    <n v="7"/>
    <n v="9"/>
    <n v="18"/>
    <n v="30"/>
    <n v="48"/>
    <n v="3"/>
    <x v="1"/>
    <n v="3"/>
    <n v="3"/>
    <x v="1"/>
    <x v="1"/>
    <x v="0"/>
    <n v="0"/>
    <n v="4"/>
    <n v="4"/>
    <n v="3"/>
    <n v="2"/>
    <n v="7"/>
    <n v="9"/>
    <x v="0"/>
    <n v="2"/>
    <n v="5"/>
    <n v="7"/>
    <x v="0"/>
    <n v="2"/>
    <n v="5"/>
    <n v="7"/>
    <x v="0"/>
    <n v="4"/>
    <n v="6"/>
    <n v="10"/>
    <x v="0"/>
    <n v="4"/>
    <n v="4"/>
    <n v="8"/>
    <x v="0"/>
    <n v="4"/>
    <n v="3"/>
    <n v="7"/>
    <x v="0"/>
    <x v="3"/>
    <x v="0"/>
  </r>
  <r>
    <s v="08EPR0411Q"/>
    <x v="1"/>
    <x v="1"/>
    <s v="IGNACIO ALLENDE 2121"/>
    <s v="064 EL TULE"/>
    <x v="7"/>
    <n v="1"/>
    <s v="EL TULE"/>
    <s v="CALLE EL TULE"/>
    <n v="0"/>
    <x v="1"/>
    <x v="1"/>
    <x v="1"/>
    <x v="1"/>
    <x v="0"/>
    <s v="08FIZ0007F"/>
    <m/>
    <x v="1"/>
    <x v="2"/>
    <n v="2"/>
    <n v="3"/>
    <n v="5"/>
    <n v="28"/>
    <n v="25"/>
    <n v="53"/>
    <n v="28"/>
    <n v="25"/>
    <n v="53"/>
    <n v="3"/>
    <n v="4"/>
    <n v="7"/>
    <n v="23"/>
    <n v="25"/>
    <n v="48"/>
    <n v="3"/>
    <x v="2"/>
    <n v="2"/>
    <n v="3"/>
    <x v="0"/>
    <x v="1"/>
    <x v="1"/>
    <n v="1"/>
    <n v="4"/>
    <n v="3"/>
    <n v="3"/>
    <n v="3"/>
    <n v="5"/>
    <n v="8"/>
    <x v="0"/>
    <n v="4"/>
    <n v="3"/>
    <n v="7"/>
    <x v="0"/>
    <n v="4"/>
    <n v="5"/>
    <n v="9"/>
    <x v="0"/>
    <n v="7"/>
    <n v="0"/>
    <n v="7"/>
    <x v="0"/>
    <n v="3"/>
    <n v="7"/>
    <n v="10"/>
    <x v="0"/>
    <n v="2"/>
    <n v="5"/>
    <n v="7"/>
    <x v="0"/>
    <x v="3"/>
    <x v="0"/>
  </r>
  <r>
    <s v="08EPR0459J"/>
    <x v="1"/>
    <x v="1"/>
    <s v="MARIANO ESCOBEDO 2446"/>
    <s v="064 EL TULE"/>
    <x v="7"/>
    <n v="6"/>
    <s v="VAQUETEROS (SAN JOSĂ‰ DE VAQUETEROS)"/>
    <s v="CALLE VAQUETEROS SAN JOSE"/>
    <n v="0"/>
    <x v="1"/>
    <x v="1"/>
    <x v="1"/>
    <x v="1"/>
    <x v="0"/>
    <s v="08FIZ0007F"/>
    <m/>
    <x v="1"/>
    <x v="2"/>
    <n v="7"/>
    <n v="3"/>
    <n v="10"/>
    <n v="28"/>
    <n v="22"/>
    <n v="50"/>
    <n v="28"/>
    <n v="22"/>
    <n v="50"/>
    <n v="3"/>
    <n v="1"/>
    <n v="4"/>
    <n v="26"/>
    <n v="23"/>
    <n v="49"/>
    <n v="3"/>
    <x v="3"/>
    <n v="1"/>
    <n v="3"/>
    <x v="0"/>
    <x v="1"/>
    <x v="1"/>
    <n v="1"/>
    <n v="4"/>
    <n v="3"/>
    <n v="3"/>
    <n v="3"/>
    <n v="1"/>
    <n v="4"/>
    <x v="0"/>
    <n v="4"/>
    <n v="4"/>
    <n v="8"/>
    <x v="0"/>
    <n v="5"/>
    <n v="7"/>
    <n v="12"/>
    <x v="0"/>
    <n v="5"/>
    <n v="6"/>
    <n v="11"/>
    <x v="0"/>
    <n v="1"/>
    <n v="2"/>
    <n v="3"/>
    <x v="0"/>
    <n v="8"/>
    <n v="3"/>
    <n v="11"/>
    <x v="0"/>
    <x v="3"/>
    <x v="0"/>
  </r>
  <r>
    <s v="08EPR0712M"/>
    <x v="1"/>
    <x v="1"/>
    <s v="KUKULKAN 2649"/>
    <s v="065 URIQUE"/>
    <x v="4"/>
    <n v="164"/>
    <s v="SAN PABLO"/>
    <s v="CALLE SAN PABLO URIQUE"/>
    <n v="0"/>
    <x v="1"/>
    <x v="1"/>
    <x v="1"/>
    <x v="1"/>
    <x v="0"/>
    <s v="08FIZ0011S"/>
    <s v="08FJS0005N"/>
    <x v="1"/>
    <x v="2"/>
    <n v="3"/>
    <n v="2"/>
    <n v="5"/>
    <n v="23"/>
    <n v="28"/>
    <n v="51"/>
    <n v="23"/>
    <n v="28"/>
    <n v="51"/>
    <n v="3"/>
    <n v="5"/>
    <n v="8"/>
    <n v="23"/>
    <n v="27"/>
    <n v="50"/>
    <n v="3"/>
    <x v="3"/>
    <n v="1"/>
    <n v="3"/>
    <x v="0"/>
    <x v="1"/>
    <x v="1"/>
    <n v="0"/>
    <n v="3"/>
    <n v="3"/>
    <n v="3"/>
    <n v="3"/>
    <n v="5"/>
    <n v="8"/>
    <x v="0"/>
    <n v="4"/>
    <n v="4"/>
    <n v="8"/>
    <x v="0"/>
    <n v="6"/>
    <n v="2"/>
    <n v="8"/>
    <x v="0"/>
    <n v="6"/>
    <n v="7"/>
    <n v="13"/>
    <x v="0"/>
    <n v="0"/>
    <n v="3"/>
    <n v="3"/>
    <x v="0"/>
    <n v="4"/>
    <n v="6"/>
    <n v="10"/>
    <x v="0"/>
    <x v="3"/>
    <x v="0"/>
  </r>
  <r>
    <s v="08EPR0468R"/>
    <x v="1"/>
    <x v="1"/>
    <s v="NIĂ‘OS HEROES 2024"/>
    <s v="066 URUACHI"/>
    <x v="4"/>
    <n v="494"/>
    <s v="CALAVERAS"/>
    <s v="CALLE CALAVERAS"/>
    <n v="0"/>
    <x v="1"/>
    <x v="1"/>
    <x v="1"/>
    <x v="1"/>
    <x v="0"/>
    <s v="08FIZ0035B"/>
    <s v="08FJS0005N"/>
    <x v="1"/>
    <x v="2"/>
    <n v="5"/>
    <n v="2"/>
    <n v="7"/>
    <n v="35"/>
    <n v="17"/>
    <n v="52"/>
    <n v="35"/>
    <n v="17"/>
    <n v="52"/>
    <n v="4"/>
    <n v="6"/>
    <n v="10"/>
    <n v="32"/>
    <n v="18"/>
    <n v="50"/>
    <n v="3"/>
    <x v="2"/>
    <n v="2"/>
    <n v="3"/>
    <x v="0"/>
    <x v="1"/>
    <x v="1"/>
    <n v="0"/>
    <n v="3"/>
    <n v="3"/>
    <n v="3"/>
    <n v="4"/>
    <n v="6"/>
    <n v="10"/>
    <x v="0"/>
    <n v="6"/>
    <n v="1"/>
    <n v="7"/>
    <x v="0"/>
    <n v="4"/>
    <n v="2"/>
    <n v="6"/>
    <x v="0"/>
    <n v="6"/>
    <n v="1"/>
    <n v="7"/>
    <x v="0"/>
    <n v="9"/>
    <n v="5"/>
    <n v="14"/>
    <x v="0"/>
    <n v="3"/>
    <n v="3"/>
    <n v="6"/>
    <x v="0"/>
    <x v="3"/>
    <x v="0"/>
  </r>
  <r>
    <s v="08EPR0055R"/>
    <x v="1"/>
    <x v="1"/>
    <s v="GREGORIO M SOLIS 2315"/>
    <s v="011 CAMARGO"/>
    <x v="9"/>
    <n v="1"/>
    <s v="SANTA ROSALĂŤA DE CAMARGO"/>
    <s v="AVENIDA BENITO JUAREZ"/>
    <n v="702"/>
    <x v="1"/>
    <x v="1"/>
    <x v="1"/>
    <x v="1"/>
    <x v="0"/>
    <s v="08FIZ0006G"/>
    <m/>
    <x v="1"/>
    <x v="2"/>
    <n v="7"/>
    <n v="4"/>
    <n v="11"/>
    <n v="40"/>
    <n v="30"/>
    <n v="70"/>
    <n v="38"/>
    <n v="30"/>
    <n v="68"/>
    <n v="3"/>
    <n v="6"/>
    <n v="9"/>
    <n v="26"/>
    <n v="25"/>
    <n v="51"/>
    <n v="3"/>
    <x v="2"/>
    <n v="2"/>
    <n v="3"/>
    <x v="1"/>
    <x v="1"/>
    <x v="0"/>
    <n v="2"/>
    <n v="6"/>
    <n v="6"/>
    <n v="3"/>
    <n v="3"/>
    <n v="6"/>
    <n v="9"/>
    <x v="0"/>
    <n v="2"/>
    <n v="6"/>
    <n v="8"/>
    <x v="0"/>
    <n v="2"/>
    <n v="2"/>
    <n v="4"/>
    <x v="0"/>
    <n v="6"/>
    <n v="4"/>
    <n v="10"/>
    <x v="0"/>
    <n v="6"/>
    <n v="2"/>
    <n v="8"/>
    <x v="0"/>
    <n v="7"/>
    <n v="5"/>
    <n v="12"/>
    <x v="0"/>
    <x v="3"/>
    <x v="0"/>
  </r>
  <r>
    <s v="08EPR0699I"/>
    <x v="1"/>
    <x v="1"/>
    <s v="ADOLFO LOPEZ MATEOS 2637"/>
    <s v="030 GUAZAPARES"/>
    <x v="4"/>
    <n v="105"/>
    <s v="TAHONITAS"/>
    <s v="CALLE TAHONITAS"/>
    <n v="0"/>
    <x v="1"/>
    <x v="1"/>
    <x v="1"/>
    <x v="1"/>
    <x v="0"/>
    <s v="08FIZ0044J"/>
    <s v="08FJS0005N"/>
    <x v="1"/>
    <x v="2"/>
    <n v="4"/>
    <n v="5"/>
    <n v="9"/>
    <n v="28"/>
    <n v="24"/>
    <n v="52"/>
    <n v="28"/>
    <n v="24"/>
    <n v="52"/>
    <n v="4"/>
    <n v="5"/>
    <n v="9"/>
    <n v="28"/>
    <n v="24"/>
    <n v="52"/>
    <n v="3"/>
    <x v="1"/>
    <n v="3"/>
    <n v="3"/>
    <x v="0"/>
    <x v="1"/>
    <x v="1"/>
    <n v="0"/>
    <n v="3"/>
    <n v="3"/>
    <n v="3"/>
    <n v="4"/>
    <n v="5"/>
    <n v="9"/>
    <x v="0"/>
    <n v="8"/>
    <n v="7"/>
    <n v="15"/>
    <x v="0"/>
    <n v="5"/>
    <n v="4"/>
    <n v="9"/>
    <x v="0"/>
    <n v="5"/>
    <n v="2"/>
    <n v="7"/>
    <x v="0"/>
    <n v="2"/>
    <n v="3"/>
    <n v="5"/>
    <x v="0"/>
    <n v="4"/>
    <n v="3"/>
    <n v="7"/>
    <x v="0"/>
    <x v="3"/>
    <x v="0"/>
  </r>
  <r>
    <s v="08EPR0689B"/>
    <x v="2"/>
    <x v="2"/>
    <s v="LEYES DE REFORMA 2628"/>
    <s v="036 JIMÉNEZ"/>
    <x v="3"/>
    <n v="1"/>
    <s v="JOSĂ‰ MARIANO JIMĂ‰NEZ"/>
    <s v="CALLE LEYES DE REFORMA"/>
    <n v="0"/>
    <x v="1"/>
    <x v="1"/>
    <x v="1"/>
    <x v="1"/>
    <x v="0"/>
    <s v="08FIZ0015O"/>
    <m/>
    <x v="1"/>
    <x v="2"/>
    <n v="1"/>
    <n v="3"/>
    <n v="4"/>
    <n v="30"/>
    <n v="26"/>
    <n v="56"/>
    <n v="28"/>
    <n v="26"/>
    <n v="54"/>
    <n v="3"/>
    <n v="4"/>
    <n v="7"/>
    <n v="30"/>
    <n v="23"/>
    <n v="53"/>
    <n v="3"/>
    <x v="2"/>
    <n v="2"/>
    <n v="3"/>
    <x v="0"/>
    <x v="1"/>
    <x v="1"/>
    <n v="1"/>
    <n v="4"/>
    <n v="14"/>
    <n v="3"/>
    <n v="4"/>
    <n v="4"/>
    <n v="8"/>
    <x v="0"/>
    <n v="3"/>
    <n v="6"/>
    <n v="9"/>
    <x v="0"/>
    <n v="5"/>
    <n v="6"/>
    <n v="11"/>
    <x v="0"/>
    <n v="8"/>
    <n v="5"/>
    <n v="13"/>
    <x v="0"/>
    <n v="5"/>
    <n v="1"/>
    <n v="6"/>
    <x v="0"/>
    <n v="5"/>
    <n v="1"/>
    <n v="6"/>
    <x v="0"/>
    <x v="3"/>
    <x v="0"/>
  </r>
  <r>
    <s v="08EPR0022Z"/>
    <x v="1"/>
    <x v="1"/>
    <s v="CLUB DE LEONES 2051"/>
    <s v="038 JULIMES"/>
    <x v="9"/>
    <n v="41"/>
    <s v="LA REGINA"/>
    <s v="CALLE CARRETERA CARDENAS A JULIMES"/>
    <n v="0"/>
    <x v="1"/>
    <x v="1"/>
    <x v="1"/>
    <x v="1"/>
    <x v="0"/>
    <s v="08FIZ0002K"/>
    <m/>
    <x v="1"/>
    <x v="2"/>
    <n v="1"/>
    <n v="7"/>
    <n v="8"/>
    <n v="32"/>
    <n v="27"/>
    <n v="59"/>
    <n v="32"/>
    <n v="27"/>
    <n v="59"/>
    <n v="2"/>
    <n v="3"/>
    <n v="5"/>
    <n v="29"/>
    <n v="24"/>
    <n v="53"/>
    <n v="3"/>
    <x v="2"/>
    <n v="2"/>
    <n v="3"/>
    <x v="0"/>
    <x v="0"/>
    <x v="0"/>
    <n v="0"/>
    <n v="4"/>
    <n v="4"/>
    <n v="3"/>
    <n v="2"/>
    <n v="3"/>
    <n v="5"/>
    <x v="0"/>
    <n v="7"/>
    <n v="6"/>
    <n v="13"/>
    <x v="0"/>
    <n v="6"/>
    <n v="1"/>
    <n v="7"/>
    <x v="0"/>
    <n v="2"/>
    <n v="6"/>
    <n v="8"/>
    <x v="0"/>
    <n v="5"/>
    <n v="3"/>
    <n v="8"/>
    <x v="0"/>
    <n v="7"/>
    <n v="5"/>
    <n v="12"/>
    <x v="0"/>
    <x v="3"/>
    <x v="0"/>
  </r>
  <r>
    <s v="08EPR0248F"/>
    <x v="1"/>
    <x v="1"/>
    <s v="FELIX LOPE DE VEGA 2236"/>
    <s v="035 JANOS"/>
    <x v="6"/>
    <n v="12"/>
    <s v="CASA DE JANOS"/>
    <s v="CALLE MIGUEL U SALCIDO"/>
    <n v="0"/>
    <x v="1"/>
    <x v="1"/>
    <x v="1"/>
    <x v="1"/>
    <x v="0"/>
    <s v="08FIZ0041M"/>
    <s v="08FJS0004O"/>
    <x v="1"/>
    <x v="2"/>
    <n v="6"/>
    <n v="2"/>
    <n v="8"/>
    <n v="27"/>
    <n v="30"/>
    <n v="57"/>
    <n v="25"/>
    <n v="29"/>
    <n v="54"/>
    <n v="4"/>
    <n v="2"/>
    <n v="6"/>
    <n v="25"/>
    <n v="30"/>
    <n v="55"/>
    <n v="3"/>
    <x v="2"/>
    <n v="2"/>
    <n v="3"/>
    <x v="0"/>
    <x v="1"/>
    <x v="1"/>
    <n v="1"/>
    <n v="4"/>
    <n v="3"/>
    <n v="3"/>
    <n v="4"/>
    <n v="2"/>
    <n v="6"/>
    <x v="0"/>
    <n v="5"/>
    <n v="8"/>
    <n v="13"/>
    <x v="0"/>
    <n v="5"/>
    <n v="5"/>
    <n v="10"/>
    <x v="0"/>
    <n v="3"/>
    <n v="3"/>
    <n v="6"/>
    <x v="0"/>
    <n v="2"/>
    <n v="8"/>
    <n v="10"/>
    <x v="0"/>
    <n v="6"/>
    <n v="4"/>
    <n v="10"/>
    <x v="0"/>
    <x v="3"/>
    <x v="0"/>
  </r>
  <r>
    <s v="08EPR0029T"/>
    <x v="1"/>
    <x v="1"/>
    <s v="20 DE NOVIEMBRE 2107"/>
    <s v="007 BALLEZA"/>
    <x v="7"/>
    <n v="70"/>
    <s v="LA MAGDALENA"/>
    <s v="CALLE LA MAGDALENA"/>
    <n v="0"/>
    <x v="1"/>
    <x v="1"/>
    <x v="1"/>
    <x v="1"/>
    <x v="0"/>
    <s v="08FIZ0007F"/>
    <m/>
    <x v="1"/>
    <x v="2"/>
    <n v="5"/>
    <n v="5"/>
    <n v="10"/>
    <n v="35"/>
    <n v="31"/>
    <n v="66"/>
    <n v="35"/>
    <n v="31"/>
    <n v="66"/>
    <n v="3"/>
    <n v="5"/>
    <n v="8"/>
    <n v="27"/>
    <n v="29"/>
    <n v="56"/>
    <n v="4"/>
    <x v="2"/>
    <n v="3"/>
    <n v="4"/>
    <x v="1"/>
    <x v="1"/>
    <x v="0"/>
    <n v="1"/>
    <n v="6"/>
    <n v="4"/>
    <n v="4"/>
    <n v="3"/>
    <n v="5"/>
    <n v="8"/>
    <x v="0"/>
    <n v="1"/>
    <n v="6"/>
    <n v="7"/>
    <x v="0"/>
    <n v="3"/>
    <n v="2"/>
    <n v="5"/>
    <x v="0"/>
    <n v="7"/>
    <n v="6"/>
    <n v="13"/>
    <x v="1"/>
    <n v="7"/>
    <n v="5"/>
    <n v="12"/>
    <x v="0"/>
    <n v="6"/>
    <n v="5"/>
    <n v="11"/>
    <x v="1"/>
    <x v="2"/>
    <x v="0"/>
  </r>
  <r>
    <s v="08EPR0733Z"/>
    <x v="1"/>
    <x v="1"/>
    <s v="MIGUEL HIDALGO Y COSTILLA 2688"/>
    <s v="030 GUAZAPARES"/>
    <x v="4"/>
    <n v="123"/>
    <s v="ZAPAREGACHI"/>
    <s v="CALLE SEPAREGACHI"/>
    <n v="0"/>
    <x v="1"/>
    <x v="1"/>
    <x v="1"/>
    <x v="1"/>
    <x v="0"/>
    <s v="08FIZ0044J"/>
    <s v="08FJS0005N"/>
    <x v="1"/>
    <x v="2"/>
    <n v="4"/>
    <n v="3"/>
    <n v="7"/>
    <n v="27"/>
    <n v="35"/>
    <n v="62"/>
    <n v="27"/>
    <n v="35"/>
    <n v="62"/>
    <n v="5"/>
    <n v="5"/>
    <n v="10"/>
    <n v="26"/>
    <n v="31"/>
    <n v="57"/>
    <n v="4"/>
    <x v="3"/>
    <n v="2"/>
    <n v="4"/>
    <x v="0"/>
    <x v="1"/>
    <x v="1"/>
    <n v="0"/>
    <n v="4"/>
    <n v="4"/>
    <n v="4"/>
    <n v="5"/>
    <n v="5"/>
    <n v="10"/>
    <x v="0"/>
    <n v="2"/>
    <n v="5"/>
    <n v="7"/>
    <x v="0"/>
    <n v="6"/>
    <n v="1"/>
    <n v="7"/>
    <x v="0"/>
    <n v="4"/>
    <n v="1"/>
    <n v="5"/>
    <x v="0"/>
    <n v="5"/>
    <n v="11"/>
    <n v="16"/>
    <x v="1"/>
    <n v="4"/>
    <n v="8"/>
    <n v="12"/>
    <x v="1"/>
    <x v="2"/>
    <x v="0"/>
  </r>
  <r>
    <s v="08EPR0336Z"/>
    <x v="1"/>
    <x v="1"/>
    <s v="20 DE NOVIEMBRE 2375"/>
    <s v="045 MEOQUI"/>
    <x v="9"/>
    <n v="24"/>
    <s v="EL TORREĂ“N"/>
    <s v="CALLE EL TORREON"/>
    <n v="0"/>
    <x v="1"/>
    <x v="1"/>
    <x v="1"/>
    <x v="1"/>
    <x v="0"/>
    <s v="08FIZ0002K"/>
    <m/>
    <x v="1"/>
    <x v="2"/>
    <n v="5"/>
    <n v="3"/>
    <n v="8"/>
    <n v="34"/>
    <n v="30"/>
    <n v="64"/>
    <n v="34"/>
    <n v="30"/>
    <n v="64"/>
    <n v="1"/>
    <n v="6"/>
    <n v="7"/>
    <n v="25"/>
    <n v="33"/>
    <n v="58"/>
    <n v="3"/>
    <x v="1"/>
    <n v="3"/>
    <n v="3"/>
    <x v="1"/>
    <x v="1"/>
    <x v="0"/>
    <n v="0"/>
    <n v="4"/>
    <n v="4"/>
    <n v="3"/>
    <n v="1"/>
    <n v="6"/>
    <n v="7"/>
    <x v="0"/>
    <n v="6"/>
    <n v="8"/>
    <n v="14"/>
    <x v="0"/>
    <n v="5"/>
    <n v="3"/>
    <n v="8"/>
    <x v="0"/>
    <n v="3"/>
    <n v="5"/>
    <n v="8"/>
    <x v="0"/>
    <n v="6"/>
    <n v="6"/>
    <n v="12"/>
    <x v="0"/>
    <n v="4"/>
    <n v="5"/>
    <n v="9"/>
    <x v="0"/>
    <x v="3"/>
    <x v="0"/>
  </r>
  <r>
    <s v="08EPR0465U"/>
    <x v="1"/>
    <x v="1"/>
    <s v="AGUSTIN MELGAR 2335"/>
    <s v="017 CUAUHTÉMOC"/>
    <x v="2"/>
    <n v="98"/>
    <s v="MORELOS"/>
    <s v="CALLE MORELOS"/>
    <n v="0"/>
    <x v="1"/>
    <x v="1"/>
    <x v="1"/>
    <x v="1"/>
    <x v="0"/>
    <s v="08FIZ0009D"/>
    <s v="08FJS0005N"/>
    <x v="1"/>
    <x v="2"/>
    <n v="3"/>
    <n v="5"/>
    <n v="8"/>
    <n v="29"/>
    <n v="24"/>
    <n v="53"/>
    <n v="29"/>
    <n v="24"/>
    <n v="53"/>
    <n v="7"/>
    <n v="4"/>
    <n v="11"/>
    <n v="34"/>
    <n v="26"/>
    <n v="60"/>
    <n v="4"/>
    <x v="2"/>
    <n v="3"/>
    <n v="4"/>
    <x v="0"/>
    <x v="1"/>
    <x v="1"/>
    <n v="0"/>
    <n v="4"/>
    <n v="4"/>
    <n v="4"/>
    <n v="7"/>
    <n v="4"/>
    <n v="11"/>
    <x v="1"/>
    <n v="5"/>
    <n v="5"/>
    <n v="10"/>
    <x v="0"/>
    <n v="6"/>
    <n v="2"/>
    <n v="8"/>
    <x v="0"/>
    <n v="5"/>
    <n v="4"/>
    <n v="9"/>
    <x v="0"/>
    <n v="6"/>
    <n v="4"/>
    <n v="10"/>
    <x v="1"/>
    <n v="5"/>
    <n v="7"/>
    <n v="12"/>
    <x v="0"/>
    <x v="2"/>
    <x v="0"/>
  </r>
  <r>
    <s v="08EPR0202K"/>
    <x v="1"/>
    <x v="1"/>
    <s v="CONSTITUCION 2267"/>
    <s v="031 GUERRERO"/>
    <x v="2"/>
    <n v="77"/>
    <s v="PEDERNALES"/>
    <s v="CALLE PEDERNALES"/>
    <n v="0"/>
    <x v="1"/>
    <x v="1"/>
    <x v="1"/>
    <x v="1"/>
    <x v="0"/>
    <s v="08FIZ0008E"/>
    <s v="08FJS0005N"/>
    <x v="1"/>
    <x v="2"/>
    <n v="5"/>
    <n v="3"/>
    <n v="8"/>
    <n v="32"/>
    <n v="27"/>
    <n v="59"/>
    <n v="32"/>
    <n v="27"/>
    <n v="59"/>
    <n v="7"/>
    <n v="4"/>
    <n v="11"/>
    <n v="35"/>
    <n v="26"/>
    <n v="61"/>
    <n v="4"/>
    <x v="2"/>
    <n v="3"/>
    <n v="4"/>
    <x v="1"/>
    <x v="1"/>
    <x v="0"/>
    <n v="0"/>
    <n v="5"/>
    <n v="8"/>
    <n v="4"/>
    <n v="7"/>
    <n v="4"/>
    <n v="11"/>
    <x v="1"/>
    <n v="6"/>
    <n v="4"/>
    <n v="10"/>
    <x v="0"/>
    <n v="5"/>
    <n v="5"/>
    <n v="10"/>
    <x v="1"/>
    <n v="5"/>
    <n v="6"/>
    <n v="11"/>
    <x v="0"/>
    <n v="6"/>
    <n v="3"/>
    <n v="9"/>
    <x v="0"/>
    <n v="6"/>
    <n v="4"/>
    <n v="10"/>
    <x v="0"/>
    <x v="2"/>
    <x v="0"/>
  </r>
  <r>
    <s v="08EPR0261Z"/>
    <x v="1"/>
    <x v="1"/>
    <s v="GUILLERMO PRIETO 2597"/>
    <s v="036 JIMÉNEZ"/>
    <x v="3"/>
    <n v="1"/>
    <s v="JOSĂ‰ MARIANO JIMĂ‰NEZ"/>
    <s v="CALLE IGNACIO RAMIREZ "/>
    <n v="0"/>
    <x v="1"/>
    <x v="1"/>
    <x v="1"/>
    <x v="1"/>
    <x v="0"/>
    <s v="08FIZ0015O"/>
    <m/>
    <x v="1"/>
    <x v="2"/>
    <n v="2"/>
    <n v="2"/>
    <n v="4"/>
    <n v="28"/>
    <n v="33"/>
    <n v="61"/>
    <n v="26"/>
    <n v="29"/>
    <n v="55"/>
    <n v="5"/>
    <n v="2"/>
    <n v="7"/>
    <n v="31"/>
    <n v="30"/>
    <n v="61"/>
    <n v="3"/>
    <x v="1"/>
    <n v="3"/>
    <n v="3"/>
    <x v="1"/>
    <x v="1"/>
    <x v="0"/>
    <n v="2"/>
    <n v="6"/>
    <n v="12"/>
    <n v="3"/>
    <n v="5"/>
    <n v="2"/>
    <n v="7"/>
    <x v="0"/>
    <n v="7"/>
    <n v="7"/>
    <n v="14"/>
    <x v="0"/>
    <n v="5"/>
    <n v="5"/>
    <n v="10"/>
    <x v="0"/>
    <n v="4"/>
    <n v="8"/>
    <n v="12"/>
    <x v="0"/>
    <n v="6"/>
    <n v="2"/>
    <n v="8"/>
    <x v="0"/>
    <n v="4"/>
    <n v="6"/>
    <n v="10"/>
    <x v="0"/>
    <x v="3"/>
    <x v="0"/>
  </r>
  <r>
    <s v="08EPR0198O"/>
    <x v="1"/>
    <x v="1"/>
    <s v="PRIMO VERDAD 2020"/>
    <s v="030 GUAZAPARES"/>
    <x v="4"/>
    <n v="47"/>
    <s v="GUAZAPARES"/>
    <s v="CALLE GUAZAPARES"/>
    <n v="0"/>
    <x v="1"/>
    <x v="1"/>
    <x v="1"/>
    <x v="1"/>
    <x v="0"/>
    <s v="08FIZ0044J"/>
    <s v="08FJS0005N"/>
    <x v="1"/>
    <x v="2"/>
    <n v="7"/>
    <n v="6"/>
    <n v="13"/>
    <n v="33"/>
    <n v="36"/>
    <n v="69"/>
    <n v="33"/>
    <n v="36"/>
    <n v="69"/>
    <n v="2"/>
    <n v="3"/>
    <n v="5"/>
    <n v="30"/>
    <n v="33"/>
    <n v="63"/>
    <n v="4"/>
    <x v="1"/>
    <n v="4"/>
    <n v="4"/>
    <x v="0"/>
    <x v="1"/>
    <x v="1"/>
    <n v="0"/>
    <n v="4"/>
    <n v="4"/>
    <n v="4"/>
    <n v="2"/>
    <n v="3"/>
    <n v="5"/>
    <x v="0"/>
    <n v="6"/>
    <n v="9"/>
    <n v="15"/>
    <x v="1"/>
    <n v="9"/>
    <n v="7"/>
    <n v="16"/>
    <x v="1"/>
    <n v="3"/>
    <n v="2"/>
    <n v="5"/>
    <x v="0"/>
    <n v="4"/>
    <n v="4"/>
    <n v="8"/>
    <x v="0"/>
    <n v="6"/>
    <n v="8"/>
    <n v="14"/>
    <x v="0"/>
    <x v="2"/>
    <x v="0"/>
  </r>
  <r>
    <s v="08EPR0456M"/>
    <x v="1"/>
    <x v="1"/>
    <s v="MIGUEL HIDALGO 2153"/>
    <s v="016 LA CRUZ"/>
    <x v="9"/>
    <n v="19"/>
    <s v="SAN RAFAEL"/>
    <s v="CALLE SAN RAFAEL"/>
    <n v="0"/>
    <x v="1"/>
    <x v="1"/>
    <x v="1"/>
    <x v="1"/>
    <x v="0"/>
    <s v="08FIZ0006G"/>
    <m/>
    <x v="1"/>
    <x v="2"/>
    <n v="9"/>
    <n v="7"/>
    <n v="16"/>
    <n v="29"/>
    <n v="29"/>
    <n v="58"/>
    <n v="28"/>
    <n v="29"/>
    <n v="57"/>
    <n v="4"/>
    <n v="5"/>
    <n v="9"/>
    <n v="32"/>
    <n v="32"/>
    <n v="64"/>
    <n v="3"/>
    <x v="1"/>
    <n v="3"/>
    <n v="3"/>
    <x v="0"/>
    <x v="1"/>
    <x v="1"/>
    <n v="0"/>
    <n v="3"/>
    <n v="4"/>
    <n v="3"/>
    <n v="4"/>
    <n v="5"/>
    <n v="9"/>
    <x v="0"/>
    <n v="8"/>
    <n v="6"/>
    <n v="14"/>
    <x v="0"/>
    <n v="4"/>
    <n v="5"/>
    <n v="9"/>
    <x v="0"/>
    <n v="7"/>
    <n v="4"/>
    <n v="11"/>
    <x v="0"/>
    <n v="6"/>
    <n v="8"/>
    <n v="14"/>
    <x v="0"/>
    <n v="3"/>
    <n v="4"/>
    <n v="7"/>
    <x v="0"/>
    <x v="3"/>
    <x v="0"/>
  </r>
  <r>
    <s v="08EPR0204I"/>
    <x v="1"/>
    <x v="1"/>
    <s v="5 DE MAYO 2227"/>
    <s v="031 GUERRERO"/>
    <x v="2"/>
    <n v="121"/>
    <s v="TACUBA"/>
    <s v="CALLE TACUBA"/>
    <n v="0"/>
    <x v="1"/>
    <x v="1"/>
    <x v="1"/>
    <x v="1"/>
    <x v="0"/>
    <s v="08FIZ0008E"/>
    <s v="08FJS0005N"/>
    <x v="1"/>
    <x v="2"/>
    <n v="1"/>
    <n v="3"/>
    <n v="4"/>
    <n v="29"/>
    <n v="26"/>
    <n v="55"/>
    <n v="29"/>
    <n v="26"/>
    <n v="55"/>
    <n v="6"/>
    <n v="3"/>
    <n v="9"/>
    <n v="37"/>
    <n v="28"/>
    <n v="65"/>
    <n v="4"/>
    <x v="2"/>
    <n v="3"/>
    <n v="4"/>
    <x v="0"/>
    <x v="1"/>
    <x v="1"/>
    <n v="0"/>
    <n v="4"/>
    <n v="4"/>
    <n v="4"/>
    <n v="6"/>
    <n v="3"/>
    <n v="9"/>
    <x v="0"/>
    <n v="9"/>
    <n v="2"/>
    <n v="11"/>
    <x v="0"/>
    <n v="6"/>
    <n v="6"/>
    <n v="12"/>
    <x v="0"/>
    <n v="7"/>
    <n v="7"/>
    <n v="14"/>
    <x v="1"/>
    <n v="5"/>
    <n v="6"/>
    <n v="11"/>
    <x v="1"/>
    <n v="4"/>
    <n v="4"/>
    <n v="8"/>
    <x v="0"/>
    <x v="2"/>
    <x v="0"/>
  </r>
  <r>
    <s v="08EPR0146I"/>
    <x v="1"/>
    <x v="1"/>
    <s v="ODILLE BRONNIMAN DE FLORES 2097"/>
    <s v="058 SAN FRANCISCO DE CONCHOS"/>
    <x v="9"/>
    <n v="1"/>
    <s v="SAN FRANCISCO DE CONCHOS"/>
    <s v="CALLE JUAREZ"/>
    <n v="25"/>
    <x v="1"/>
    <x v="1"/>
    <x v="1"/>
    <x v="1"/>
    <x v="0"/>
    <s v="08FIZ0006G"/>
    <m/>
    <x v="1"/>
    <x v="2"/>
    <n v="6"/>
    <n v="7"/>
    <n v="13"/>
    <n v="44"/>
    <n v="29"/>
    <n v="73"/>
    <n v="44"/>
    <n v="29"/>
    <n v="73"/>
    <n v="2"/>
    <n v="1"/>
    <n v="3"/>
    <n v="42"/>
    <n v="23"/>
    <n v="65"/>
    <n v="3"/>
    <x v="2"/>
    <n v="2"/>
    <n v="3"/>
    <x v="0"/>
    <x v="0"/>
    <x v="0"/>
    <n v="2"/>
    <n v="6"/>
    <n v="6"/>
    <n v="3"/>
    <n v="2"/>
    <n v="1"/>
    <n v="3"/>
    <x v="0"/>
    <n v="8"/>
    <n v="3"/>
    <n v="11"/>
    <x v="0"/>
    <n v="9"/>
    <n v="5"/>
    <n v="14"/>
    <x v="0"/>
    <n v="7"/>
    <n v="7"/>
    <n v="14"/>
    <x v="0"/>
    <n v="9"/>
    <n v="4"/>
    <n v="13"/>
    <x v="0"/>
    <n v="7"/>
    <n v="3"/>
    <n v="10"/>
    <x v="0"/>
    <x v="3"/>
    <x v="0"/>
  </r>
  <r>
    <s v="08EPR0637W"/>
    <x v="1"/>
    <x v="1"/>
    <s v="FRANCISCO VILLA 2207"/>
    <s v="052 OJINAGA"/>
    <x v="8"/>
    <n v="1"/>
    <s v="MANUEL OJINAGA"/>
    <s v="AVENIDA INDEPENDENCIA"/>
    <n v="500"/>
    <x v="1"/>
    <x v="1"/>
    <x v="1"/>
    <x v="1"/>
    <x v="0"/>
    <s v="08FIZ0014P"/>
    <s v="08FJS0001R"/>
    <x v="2"/>
    <x v="2"/>
    <n v="7"/>
    <n v="4"/>
    <n v="11"/>
    <n v="38"/>
    <n v="44"/>
    <n v="82"/>
    <n v="36"/>
    <n v="44"/>
    <n v="80"/>
    <n v="1"/>
    <n v="4"/>
    <n v="5"/>
    <n v="27"/>
    <n v="38"/>
    <n v="65"/>
    <n v="4"/>
    <x v="3"/>
    <n v="2"/>
    <n v="4"/>
    <x v="0"/>
    <x v="1"/>
    <x v="1"/>
    <n v="4"/>
    <n v="8"/>
    <n v="8"/>
    <n v="4"/>
    <n v="1"/>
    <n v="4"/>
    <n v="5"/>
    <x v="0"/>
    <n v="4"/>
    <n v="3"/>
    <n v="7"/>
    <x v="0"/>
    <n v="2"/>
    <n v="7"/>
    <n v="9"/>
    <x v="0"/>
    <n v="5"/>
    <n v="8"/>
    <n v="13"/>
    <x v="0"/>
    <n v="6"/>
    <n v="9"/>
    <n v="15"/>
    <x v="1"/>
    <n v="9"/>
    <n v="7"/>
    <n v="16"/>
    <x v="1"/>
    <x v="2"/>
    <x v="0"/>
  </r>
  <r>
    <s v="08EPR0218L"/>
    <x v="1"/>
    <x v="1"/>
    <s v="MORELOS 2202"/>
    <s v="031 GUERRERO"/>
    <x v="2"/>
    <n v="72"/>
    <s v="PACHERA"/>
    <s v="CONTINUACIĂ“N CARRETERA LA JUNTA PACHERA"/>
    <n v="0"/>
    <x v="1"/>
    <x v="1"/>
    <x v="1"/>
    <x v="1"/>
    <x v="0"/>
    <s v="08FIZ0008E"/>
    <s v="08FJS0005N"/>
    <x v="1"/>
    <x v="2"/>
    <n v="1"/>
    <n v="5"/>
    <n v="6"/>
    <n v="34"/>
    <n v="35"/>
    <n v="69"/>
    <n v="34"/>
    <n v="35"/>
    <n v="69"/>
    <n v="4"/>
    <n v="3"/>
    <n v="7"/>
    <n v="35"/>
    <n v="32"/>
    <n v="67"/>
    <n v="4"/>
    <x v="3"/>
    <n v="2"/>
    <n v="4"/>
    <x v="1"/>
    <x v="1"/>
    <x v="0"/>
    <n v="0"/>
    <n v="5"/>
    <n v="6"/>
    <n v="6"/>
    <n v="4"/>
    <n v="3"/>
    <n v="7"/>
    <x v="0"/>
    <n v="4"/>
    <n v="2"/>
    <n v="6"/>
    <x v="0"/>
    <n v="7"/>
    <n v="4"/>
    <n v="11"/>
    <x v="0"/>
    <n v="6"/>
    <n v="6"/>
    <n v="12"/>
    <x v="1"/>
    <n v="3"/>
    <n v="8"/>
    <n v="11"/>
    <x v="0"/>
    <n v="11"/>
    <n v="9"/>
    <n v="20"/>
    <x v="1"/>
    <x v="2"/>
    <x v="0"/>
  </r>
  <r>
    <s v="08EPR0549B"/>
    <x v="1"/>
    <x v="1"/>
    <s v="CENTRO REGIONAL DE EDUC. INT. NIĂ‘OS HEROES 2094"/>
    <s v="063 TEMÓSACHIC"/>
    <x v="5"/>
    <n v="75"/>
    <s v="YEPĂ“MERA"/>
    <s v="CALLE YEPOMERA"/>
    <n v="0"/>
    <x v="1"/>
    <x v="1"/>
    <x v="1"/>
    <x v="1"/>
    <x v="0"/>
    <s v="08FIZ0024W"/>
    <s v="08FJS0005N"/>
    <x v="1"/>
    <x v="2"/>
    <n v="3"/>
    <n v="1"/>
    <n v="4"/>
    <n v="24"/>
    <n v="38"/>
    <n v="62"/>
    <n v="24"/>
    <n v="38"/>
    <n v="62"/>
    <n v="6"/>
    <n v="5"/>
    <n v="11"/>
    <n v="28"/>
    <n v="41"/>
    <n v="69"/>
    <n v="4"/>
    <x v="1"/>
    <n v="4"/>
    <n v="4"/>
    <x v="1"/>
    <x v="1"/>
    <x v="0"/>
    <n v="2"/>
    <n v="7"/>
    <n v="6"/>
    <n v="4"/>
    <n v="6"/>
    <n v="5"/>
    <n v="11"/>
    <x v="1"/>
    <n v="4"/>
    <n v="8"/>
    <n v="12"/>
    <x v="0"/>
    <n v="2"/>
    <n v="7"/>
    <n v="9"/>
    <x v="0"/>
    <n v="4"/>
    <n v="3"/>
    <n v="7"/>
    <x v="0"/>
    <n v="6"/>
    <n v="6"/>
    <n v="12"/>
    <x v="0"/>
    <n v="6"/>
    <n v="12"/>
    <n v="18"/>
    <x v="1"/>
    <x v="2"/>
    <x v="0"/>
  </r>
  <r>
    <s v="08EPR0004K"/>
    <x v="1"/>
    <x v="1"/>
    <s v="MACLOVIO HERRERA 2132"/>
    <s v="002 ALDAMA"/>
    <x v="0"/>
    <n v="47"/>
    <s v="MACLOVIO HERRERA (ESTACIĂ“N FALOMIR)"/>
    <s v="CALLE M. HERRERA"/>
    <n v="0"/>
    <x v="1"/>
    <x v="1"/>
    <x v="1"/>
    <x v="1"/>
    <x v="0"/>
    <s v="08FIZ0012R"/>
    <s v="08FJS0001R"/>
    <x v="1"/>
    <x v="2"/>
    <n v="6"/>
    <n v="4"/>
    <n v="10"/>
    <n v="41"/>
    <n v="35"/>
    <n v="76"/>
    <n v="41"/>
    <n v="35"/>
    <n v="76"/>
    <n v="2"/>
    <n v="5"/>
    <n v="7"/>
    <n v="35"/>
    <n v="36"/>
    <n v="71"/>
    <n v="5"/>
    <x v="1"/>
    <n v="5"/>
    <n v="5"/>
    <x v="0"/>
    <x v="1"/>
    <x v="1"/>
    <n v="2"/>
    <n v="7"/>
    <n v="6"/>
    <n v="6"/>
    <n v="2"/>
    <n v="5"/>
    <n v="7"/>
    <x v="1"/>
    <n v="6"/>
    <n v="5"/>
    <n v="11"/>
    <x v="1"/>
    <n v="10"/>
    <n v="5"/>
    <n v="15"/>
    <x v="1"/>
    <n v="9"/>
    <n v="8"/>
    <n v="17"/>
    <x v="1"/>
    <n v="6"/>
    <n v="6"/>
    <n v="12"/>
    <x v="0"/>
    <n v="2"/>
    <n v="7"/>
    <n v="9"/>
    <x v="0"/>
    <x v="1"/>
    <x v="0"/>
  </r>
  <r>
    <s v="08EPR0421X"/>
    <x v="1"/>
    <x v="1"/>
    <s v="VICTORIANO SAENZ 2216"/>
    <s v="066 URUACHI"/>
    <x v="4"/>
    <n v="17"/>
    <s v="ARECHUYVO"/>
    <s v="CALLE ARECHUYVO"/>
    <n v="0"/>
    <x v="1"/>
    <x v="1"/>
    <x v="1"/>
    <x v="1"/>
    <x v="0"/>
    <s v="08FIZ0035B"/>
    <s v="08FJS0005N"/>
    <x v="1"/>
    <x v="2"/>
    <n v="4"/>
    <n v="7"/>
    <n v="11"/>
    <n v="29"/>
    <n v="39"/>
    <n v="68"/>
    <n v="29"/>
    <n v="39"/>
    <n v="68"/>
    <n v="5"/>
    <n v="8"/>
    <n v="13"/>
    <n v="31"/>
    <n v="41"/>
    <n v="72"/>
    <n v="4"/>
    <x v="2"/>
    <n v="3"/>
    <n v="4"/>
    <x v="0"/>
    <x v="1"/>
    <x v="1"/>
    <n v="0"/>
    <n v="4"/>
    <n v="4"/>
    <n v="4"/>
    <n v="5"/>
    <n v="8"/>
    <n v="13"/>
    <x v="0"/>
    <n v="4"/>
    <n v="7"/>
    <n v="11"/>
    <x v="0"/>
    <n v="3"/>
    <n v="5"/>
    <n v="8"/>
    <x v="0"/>
    <n v="7"/>
    <n v="7"/>
    <n v="14"/>
    <x v="0"/>
    <n v="8"/>
    <n v="9"/>
    <n v="17"/>
    <x v="1"/>
    <n v="4"/>
    <n v="5"/>
    <n v="9"/>
    <x v="1"/>
    <x v="2"/>
    <x v="0"/>
  </r>
  <r>
    <s v="08EPR0586F"/>
    <x v="1"/>
    <x v="1"/>
    <s v="LEY SEIS DE ENERO 2012"/>
    <s v="028 GUADALUPE"/>
    <x v="1"/>
    <n v="16"/>
    <s v="DOCTOR PORFIRIO PARRA (LA CASETA)"/>
    <s v="AVENIDA CRUZ REY"/>
    <n v="629"/>
    <x v="1"/>
    <x v="1"/>
    <x v="1"/>
    <x v="1"/>
    <x v="0"/>
    <s v="08FIZ0036A"/>
    <m/>
    <x v="1"/>
    <x v="2"/>
    <n v="4"/>
    <n v="2"/>
    <n v="6"/>
    <n v="34"/>
    <n v="39"/>
    <n v="73"/>
    <n v="34"/>
    <n v="39"/>
    <n v="73"/>
    <n v="6"/>
    <n v="3"/>
    <n v="9"/>
    <n v="35"/>
    <n v="39"/>
    <n v="74"/>
    <n v="4"/>
    <x v="4"/>
    <n v="1"/>
    <n v="4"/>
    <x v="1"/>
    <x v="1"/>
    <x v="0"/>
    <n v="1"/>
    <n v="6"/>
    <n v="6"/>
    <n v="4"/>
    <n v="6"/>
    <n v="3"/>
    <n v="9"/>
    <x v="0"/>
    <n v="2"/>
    <n v="7"/>
    <n v="9"/>
    <x v="0"/>
    <n v="7"/>
    <n v="5"/>
    <n v="12"/>
    <x v="0"/>
    <n v="6"/>
    <n v="7"/>
    <n v="13"/>
    <x v="0"/>
    <n v="7"/>
    <n v="7"/>
    <n v="14"/>
    <x v="1"/>
    <n v="7"/>
    <n v="10"/>
    <n v="17"/>
    <x v="1"/>
    <x v="2"/>
    <x v="0"/>
  </r>
  <r>
    <s v="08EPR0657J"/>
    <x v="1"/>
    <x v="1"/>
    <s v="ALFREDO V BONFIL 2078"/>
    <s v="035 JANOS"/>
    <x v="6"/>
    <n v="74"/>
    <s v="SAN PEDRO"/>
    <s v="CALLE JOSEFA ORTIZ DE DOMINGUEZ"/>
    <n v="0"/>
    <x v="1"/>
    <x v="1"/>
    <x v="1"/>
    <x v="1"/>
    <x v="0"/>
    <s v="08FIZ0041M"/>
    <s v="08FJS0004O"/>
    <x v="1"/>
    <x v="2"/>
    <n v="9"/>
    <n v="3"/>
    <n v="12"/>
    <n v="35"/>
    <n v="36"/>
    <n v="71"/>
    <n v="34"/>
    <n v="36"/>
    <n v="70"/>
    <n v="7"/>
    <n v="7"/>
    <n v="14"/>
    <n v="34"/>
    <n v="44"/>
    <n v="78"/>
    <n v="3"/>
    <x v="1"/>
    <n v="3"/>
    <n v="3"/>
    <x v="0"/>
    <x v="1"/>
    <x v="1"/>
    <n v="1"/>
    <n v="4"/>
    <n v="3"/>
    <n v="3"/>
    <n v="7"/>
    <n v="7"/>
    <n v="14"/>
    <x v="0"/>
    <n v="3"/>
    <n v="10"/>
    <n v="13"/>
    <x v="0"/>
    <n v="6"/>
    <n v="6"/>
    <n v="12"/>
    <x v="0"/>
    <n v="7"/>
    <n v="9"/>
    <n v="16"/>
    <x v="0"/>
    <n v="7"/>
    <n v="4"/>
    <n v="11"/>
    <x v="0"/>
    <n v="4"/>
    <n v="8"/>
    <n v="12"/>
    <x v="0"/>
    <x v="3"/>
    <x v="0"/>
  </r>
  <r>
    <s v="08EPR0364W"/>
    <x v="1"/>
    <x v="1"/>
    <s v="CALIXTO GARCIA 2463"/>
    <s v="050 NUEVO CASAS GRANDES"/>
    <x v="6"/>
    <n v="11"/>
    <s v="EJIDO HIDALGO"/>
    <s v="CALLE SECCION HIDALGO"/>
    <n v="0"/>
    <x v="1"/>
    <x v="1"/>
    <x v="1"/>
    <x v="1"/>
    <x v="0"/>
    <s v="08FIZ0013Q"/>
    <s v="08FJS0004O"/>
    <x v="1"/>
    <x v="2"/>
    <n v="5"/>
    <n v="12"/>
    <n v="17"/>
    <n v="37"/>
    <n v="45"/>
    <n v="82"/>
    <n v="36"/>
    <n v="43"/>
    <n v="79"/>
    <n v="7"/>
    <n v="4"/>
    <n v="11"/>
    <n v="41"/>
    <n v="38"/>
    <n v="79"/>
    <n v="3"/>
    <x v="3"/>
    <n v="1"/>
    <n v="3"/>
    <x v="0"/>
    <x v="1"/>
    <x v="1"/>
    <n v="0"/>
    <n v="3"/>
    <n v="5"/>
    <n v="5"/>
    <n v="7"/>
    <n v="4"/>
    <n v="11"/>
    <x v="0"/>
    <n v="4"/>
    <n v="3"/>
    <n v="7"/>
    <x v="0"/>
    <n v="9"/>
    <n v="6"/>
    <n v="15"/>
    <x v="0"/>
    <n v="10"/>
    <n v="10"/>
    <n v="20"/>
    <x v="0"/>
    <n v="8"/>
    <n v="8"/>
    <n v="16"/>
    <x v="0"/>
    <n v="3"/>
    <n v="7"/>
    <n v="10"/>
    <x v="0"/>
    <x v="3"/>
    <x v="0"/>
  </r>
  <r>
    <s v="08EPR0195R"/>
    <x v="1"/>
    <x v="1"/>
    <s v="FRANCISCO VILLA 2530"/>
    <s v="028 GUADALUPE"/>
    <x v="1"/>
    <n v="20"/>
    <s v="JUĂREZ Y REFORMA"/>
    <s v="CALLE CARRETERA JUAREZ-PORVENIR KILOMETRO 41"/>
    <n v="0"/>
    <x v="1"/>
    <x v="1"/>
    <x v="1"/>
    <x v="1"/>
    <x v="0"/>
    <s v="08FIZ0036A"/>
    <m/>
    <x v="1"/>
    <x v="2"/>
    <n v="4"/>
    <n v="7"/>
    <n v="11"/>
    <n v="46"/>
    <n v="41"/>
    <n v="87"/>
    <n v="46"/>
    <n v="41"/>
    <n v="87"/>
    <n v="6"/>
    <n v="4"/>
    <n v="10"/>
    <n v="46"/>
    <n v="34"/>
    <n v="80"/>
    <n v="4"/>
    <x v="4"/>
    <n v="1"/>
    <n v="4"/>
    <x v="1"/>
    <x v="1"/>
    <x v="0"/>
    <n v="1"/>
    <n v="6"/>
    <n v="6"/>
    <n v="6"/>
    <n v="6"/>
    <n v="4"/>
    <n v="10"/>
    <x v="0"/>
    <n v="9"/>
    <n v="2"/>
    <n v="11"/>
    <x v="0"/>
    <n v="9"/>
    <n v="2"/>
    <n v="11"/>
    <x v="0"/>
    <n v="9"/>
    <n v="11"/>
    <n v="20"/>
    <x v="0"/>
    <n v="10"/>
    <n v="7"/>
    <n v="17"/>
    <x v="1"/>
    <n v="3"/>
    <n v="8"/>
    <n v="11"/>
    <x v="1"/>
    <x v="2"/>
    <x v="0"/>
  </r>
  <r>
    <s v="08EPR0367T"/>
    <x v="1"/>
    <x v="1"/>
    <s v="MELCHOR OCAMPO 2211"/>
    <s v="051 OCAMPO"/>
    <x v="4"/>
    <n v="1"/>
    <s v="MELCHOR OCAMPO"/>
    <s v="CALLE PRESIDENCIA MUNICIPAL"/>
    <n v="0"/>
    <x v="1"/>
    <x v="1"/>
    <x v="1"/>
    <x v="1"/>
    <x v="0"/>
    <s v="08FIZ0035B"/>
    <s v="08FJS0005N"/>
    <x v="1"/>
    <x v="2"/>
    <n v="5"/>
    <n v="13"/>
    <n v="18"/>
    <n v="46"/>
    <n v="45"/>
    <n v="91"/>
    <n v="46"/>
    <n v="45"/>
    <n v="91"/>
    <n v="6"/>
    <n v="5"/>
    <n v="11"/>
    <n v="43"/>
    <n v="37"/>
    <n v="80"/>
    <n v="5"/>
    <x v="2"/>
    <n v="4"/>
    <n v="5"/>
    <x v="1"/>
    <x v="1"/>
    <x v="0"/>
    <n v="0"/>
    <n v="6"/>
    <n v="6"/>
    <n v="6"/>
    <n v="6"/>
    <n v="5"/>
    <n v="11"/>
    <x v="0"/>
    <n v="11"/>
    <n v="6"/>
    <n v="17"/>
    <x v="1"/>
    <n v="6"/>
    <n v="5"/>
    <n v="11"/>
    <x v="0"/>
    <n v="6"/>
    <n v="6"/>
    <n v="12"/>
    <x v="1"/>
    <n v="7"/>
    <n v="10"/>
    <n v="17"/>
    <x v="1"/>
    <n v="7"/>
    <n v="5"/>
    <n v="12"/>
    <x v="1"/>
    <x v="1"/>
    <x v="0"/>
  </r>
  <r>
    <s v="08EPR0360Z"/>
    <x v="1"/>
    <x v="1"/>
    <s v="ADOLFO LOPEZ MATEOS 2304"/>
    <s v="050 NUEVO CASAS GRANDES"/>
    <x v="6"/>
    <n v="3"/>
    <s v="BUENA FE"/>
    <s v="CALLE SAN JUAN BAUTISTA"/>
    <n v="207"/>
    <x v="1"/>
    <x v="1"/>
    <x v="1"/>
    <x v="1"/>
    <x v="0"/>
    <s v="08FIZ0013Q"/>
    <s v="08FJS0004O"/>
    <x v="1"/>
    <x v="2"/>
    <n v="4"/>
    <n v="12"/>
    <n v="16"/>
    <n v="40"/>
    <n v="53"/>
    <n v="93"/>
    <n v="40"/>
    <n v="53"/>
    <n v="93"/>
    <n v="10"/>
    <n v="3"/>
    <n v="13"/>
    <n v="39"/>
    <n v="41"/>
    <n v="80"/>
    <n v="5"/>
    <x v="3"/>
    <n v="3"/>
    <n v="5"/>
    <x v="2"/>
    <x v="0"/>
    <x v="2"/>
    <n v="1"/>
    <n v="9"/>
    <n v="5"/>
    <n v="5"/>
    <n v="10"/>
    <n v="3"/>
    <n v="13"/>
    <x v="0"/>
    <n v="8"/>
    <n v="6"/>
    <n v="14"/>
    <x v="0"/>
    <n v="3"/>
    <n v="7"/>
    <n v="10"/>
    <x v="1"/>
    <n v="5"/>
    <n v="10"/>
    <n v="15"/>
    <x v="1"/>
    <n v="7"/>
    <n v="7"/>
    <n v="14"/>
    <x v="1"/>
    <n v="6"/>
    <n v="8"/>
    <n v="14"/>
    <x v="1"/>
    <x v="1"/>
    <x v="0"/>
  </r>
  <r>
    <s v="08EPR0811M"/>
    <x v="2"/>
    <x v="2"/>
    <s v="SALVADOR MARTINEZ PRIETO 2750"/>
    <s v="037 JUÁREZ"/>
    <x v="1"/>
    <n v="1"/>
    <s v="JUĂREZ"/>
    <s v="CALLE FERNANDO PACHECO PARRA"/>
    <n v="0"/>
    <x v="1"/>
    <x v="1"/>
    <x v="1"/>
    <x v="1"/>
    <x v="0"/>
    <s v="08FIZ0034C"/>
    <s v="08FJS0003P"/>
    <x v="1"/>
    <x v="2"/>
    <n v="6"/>
    <n v="10"/>
    <n v="16"/>
    <n v="63"/>
    <n v="43"/>
    <n v="106"/>
    <n v="61"/>
    <n v="42"/>
    <n v="103"/>
    <n v="5"/>
    <n v="3"/>
    <n v="8"/>
    <n v="49"/>
    <n v="31"/>
    <n v="80"/>
    <n v="5"/>
    <x v="2"/>
    <n v="4"/>
    <n v="5"/>
    <x v="1"/>
    <x v="1"/>
    <x v="0"/>
    <n v="2"/>
    <n v="8"/>
    <n v="13"/>
    <n v="5"/>
    <n v="5"/>
    <n v="3"/>
    <n v="8"/>
    <x v="0"/>
    <n v="9"/>
    <n v="5"/>
    <n v="14"/>
    <x v="0"/>
    <n v="5"/>
    <n v="3"/>
    <n v="8"/>
    <x v="1"/>
    <n v="12"/>
    <n v="7"/>
    <n v="19"/>
    <x v="1"/>
    <n v="10"/>
    <n v="4"/>
    <n v="14"/>
    <x v="1"/>
    <n v="8"/>
    <n v="9"/>
    <n v="17"/>
    <x v="1"/>
    <x v="1"/>
    <x v="0"/>
  </r>
  <r>
    <s v="08EPR0061B"/>
    <x v="1"/>
    <x v="1"/>
    <s v="MELCHOR OCAMPO 2400"/>
    <s v="011 CAMARGO"/>
    <x v="9"/>
    <n v="155"/>
    <s v="SAN IGNACIO"/>
    <s v="CALLE SAN IGNACIO"/>
    <n v="1"/>
    <x v="1"/>
    <x v="1"/>
    <x v="1"/>
    <x v="1"/>
    <x v="0"/>
    <s v="08FIZ0006G"/>
    <m/>
    <x v="1"/>
    <x v="2"/>
    <n v="11"/>
    <n v="7"/>
    <n v="18"/>
    <n v="45"/>
    <n v="41"/>
    <n v="86"/>
    <n v="45"/>
    <n v="41"/>
    <n v="86"/>
    <n v="7"/>
    <n v="8"/>
    <n v="15"/>
    <n v="41"/>
    <n v="44"/>
    <n v="85"/>
    <n v="5"/>
    <x v="1"/>
    <n v="5"/>
    <n v="5"/>
    <x v="1"/>
    <x v="1"/>
    <x v="0"/>
    <n v="3"/>
    <n v="9"/>
    <n v="6"/>
    <n v="5"/>
    <n v="7"/>
    <n v="8"/>
    <n v="15"/>
    <x v="1"/>
    <n v="8"/>
    <n v="5"/>
    <n v="13"/>
    <x v="1"/>
    <n v="3"/>
    <n v="8"/>
    <n v="11"/>
    <x v="0"/>
    <n v="4"/>
    <n v="7"/>
    <n v="11"/>
    <x v="0"/>
    <n v="6"/>
    <n v="15"/>
    <n v="21"/>
    <x v="1"/>
    <n v="13"/>
    <n v="1"/>
    <n v="14"/>
    <x v="1"/>
    <x v="1"/>
    <x v="0"/>
  </r>
  <r>
    <s v="08EPR0177B"/>
    <x v="1"/>
    <x v="1"/>
    <s v="CENTRO REGIONAL DE EDUC. INT. JOSE MA MARI 2183"/>
    <s v="022 DR. BELISARIO DOMÍNGUEZ"/>
    <x v="0"/>
    <n v="1"/>
    <s v="SAN LORENZO"/>
    <s v="CALLE NICOLAS BRAVO"/>
    <n v="63"/>
    <x v="1"/>
    <x v="1"/>
    <x v="1"/>
    <x v="1"/>
    <x v="0"/>
    <s v="08FIZ0018L"/>
    <s v="08FJS0002Q"/>
    <x v="1"/>
    <x v="2"/>
    <n v="4"/>
    <n v="14"/>
    <n v="18"/>
    <n v="37"/>
    <n v="49"/>
    <n v="86"/>
    <n v="35"/>
    <n v="48"/>
    <n v="83"/>
    <n v="3"/>
    <n v="1"/>
    <n v="4"/>
    <n v="46"/>
    <n v="39"/>
    <n v="85"/>
    <n v="6"/>
    <x v="2"/>
    <n v="5"/>
    <n v="6"/>
    <x v="0"/>
    <x v="0"/>
    <x v="0"/>
    <n v="4"/>
    <n v="11"/>
    <n v="17"/>
    <n v="6"/>
    <n v="9"/>
    <n v="5"/>
    <n v="14"/>
    <x v="1"/>
    <n v="6"/>
    <n v="6"/>
    <n v="12"/>
    <x v="1"/>
    <n v="8"/>
    <n v="6"/>
    <n v="14"/>
    <x v="1"/>
    <n v="7"/>
    <n v="9"/>
    <n v="16"/>
    <x v="1"/>
    <n v="10"/>
    <n v="2"/>
    <n v="12"/>
    <x v="1"/>
    <n v="6"/>
    <n v="11"/>
    <n v="17"/>
    <x v="1"/>
    <x v="0"/>
    <x v="0"/>
  </r>
  <r>
    <s v="08EPR0337Z"/>
    <x v="1"/>
    <x v="1"/>
    <s v="ROBERTO BARRIOS 2043"/>
    <s v="045 MEOQUI"/>
    <x v="9"/>
    <n v="13"/>
    <s v="GUADALUPE VICTORIA"/>
    <s v="CALLE GUADALUPE VICTORIA"/>
    <n v="0"/>
    <x v="1"/>
    <x v="1"/>
    <x v="1"/>
    <x v="1"/>
    <x v="0"/>
    <s v="08FIZ0002K"/>
    <m/>
    <x v="1"/>
    <x v="2"/>
    <n v="5"/>
    <n v="11"/>
    <n v="16"/>
    <n v="48"/>
    <n v="43"/>
    <n v="91"/>
    <n v="48"/>
    <n v="43"/>
    <n v="91"/>
    <n v="6"/>
    <n v="7"/>
    <n v="13"/>
    <n v="47"/>
    <n v="38"/>
    <n v="85"/>
    <n v="6"/>
    <x v="2"/>
    <n v="5"/>
    <n v="6"/>
    <x v="1"/>
    <x v="1"/>
    <x v="0"/>
    <n v="3"/>
    <n v="10"/>
    <n v="6"/>
    <n v="6"/>
    <n v="6"/>
    <n v="7"/>
    <n v="13"/>
    <x v="1"/>
    <n v="6"/>
    <n v="7"/>
    <n v="13"/>
    <x v="1"/>
    <n v="7"/>
    <n v="5"/>
    <n v="12"/>
    <x v="1"/>
    <n v="5"/>
    <n v="7"/>
    <n v="12"/>
    <x v="1"/>
    <n v="13"/>
    <n v="5"/>
    <n v="18"/>
    <x v="1"/>
    <n v="10"/>
    <n v="7"/>
    <n v="17"/>
    <x v="1"/>
    <x v="0"/>
    <x v="0"/>
  </r>
  <r>
    <s v="08EPR0808Z"/>
    <x v="2"/>
    <x v="2"/>
    <s v="ANTONIO ORTIZ MENA 2733"/>
    <s v="037 JUÁREZ"/>
    <x v="1"/>
    <n v="1"/>
    <s v="JUĂREZ"/>
    <s v="CALLE DURANGO"/>
    <n v="0"/>
    <x v="1"/>
    <x v="1"/>
    <x v="1"/>
    <x v="1"/>
    <x v="0"/>
    <s v="08FIZ0034C"/>
    <s v="08FJS0003P"/>
    <x v="1"/>
    <x v="2"/>
    <n v="14"/>
    <n v="7"/>
    <n v="21"/>
    <n v="68"/>
    <n v="50"/>
    <n v="118"/>
    <n v="68"/>
    <n v="50"/>
    <n v="118"/>
    <n v="0"/>
    <n v="7"/>
    <n v="7"/>
    <n v="44"/>
    <n v="41"/>
    <n v="85"/>
    <n v="5"/>
    <x v="2"/>
    <n v="4"/>
    <n v="5"/>
    <x v="1"/>
    <x v="1"/>
    <x v="0"/>
    <n v="2"/>
    <n v="8"/>
    <n v="13"/>
    <n v="5"/>
    <n v="0"/>
    <n v="7"/>
    <n v="7"/>
    <x v="0"/>
    <n v="6"/>
    <n v="6"/>
    <n v="12"/>
    <x v="0"/>
    <n v="3"/>
    <n v="7"/>
    <n v="10"/>
    <x v="1"/>
    <n v="13"/>
    <n v="5"/>
    <n v="18"/>
    <x v="1"/>
    <n v="15"/>
    <n v="7"/>
    <n v="22"/>
    <x v="1"/>
    <n v="7"/>
    <n v="9"/>
    <n v="16"/>
    <x v="1"/>
    <x v="1"/>
    <x v="0"/>
  </r>
  <r>
    <s v="08EPR0314O"/>
    <x v="1"/>
    <x v="1"/>
    <s v="DIVISION DEL NORTE 2231"/>
    <s v="040 MADERA"/>
    <x v="5"/>
    <n v="30"/>
    <s v="LA NORTEĂ‘A"/>
    <s v="CALLE LA NORTEĂ‘A"/>
    <n v="0"/>
    <x v="1"/>
    <x v="1"/>
    <x v="1"/>
    <x v="1"/>
    <x v="0"/>
    <s v="08FIZ0024W"/>
    <s v="08FJS0005N"/>
    <x v="1"/>
    <x v="2"/>
    <n v="12"/>
    <n v="4"/>
    <n v="16"/>
    <n v="55"/>
    <n v="44"/>
    <n v="99"/>
    <n v="55"/>
    <n v="43"/>
    <n v="98"/>
    <n v="8"/>
    <n v="4"/>
    <n v="12"/>
    <n v="49"/>
    <n v="39"/>
    <n v="88"/>
    <n v="5"/>
    <x v="3"/>
    <n v="3"/>
    <n v="5"/>
    <x v="1"/>
    <x v="1"/>
    <x v="0"/>
    <n v="0"/>
    <n v="6"/>
    <n v="6"/>
    <n v="6"/>
    <n v="8"/>
    <n v="4"/>
    <n v="12"/>
    <x v="1"/>
    <n v="6"/>
    <n v="7"/>
    <n v="13"/>
    <x v="0"/>
    <n v="6"/>
    <n v="10"/>
    <n v="16"/>
    <x v="0"/>
    <n v="9"/>
    <n v="6"/>
    <n v="15"/>
    <x v="1"/>
    <n v="10"/>
    <n v="5"/>
    <n v="15"/>
    <x v="1"/>
    <n v="10"/>
    <n v="7"/>
    <n v="17"/>
    <x v="1"/>
    <x v="1"/>
    <x v="0"/>
  </r>
  <r>
    <s v="08EPR0101M"/>
    <x v="1"/>
    <x v="1"/>
    <s v="LEY 6 DE ENERO DE 1915 2438"/>
    <s v="005 ASCENSIÓN"/>
    <x v="6"/>
    <n v="1038"/>
    <s v="LEY SEIS DE ENERO"/>
    <s v="AVENIDA INDEPENDENCIA"/>
    <n v="0"/>
    <x v="1"/>
    <x v="1"/>
    <x v="1"/>
    <x v="1"/>
    <x v="0"/>
    <s v="08FIZ0041M"/>
    <s v="08FJS0004O"/>
    <x v="1"/>
    <x v="2"/>
    <n v="13"/>
    <n v="7"/>
    <n v="20"/>
    <n v="52"/>
    <n v="45"/>
    <n v="97"/>
    <n v="52"/>
    <n v="45"/>
    <n v="97"/>
    <n v="4"/>
    <n v="7"/>
    <n v="11"/>
    <n v="42"/>
    <n v="47"/>
    <n v="89"/>
    <n v="6"/>
    <x v="5"/>
    <n v="2"/>
    <n v="6"/>
    <x v="1"/>
    <x v="1"/>
    <x v="0"/>
    <n v="1"/>
    <n v="8"/>
    <n v="6"/>
    <n v="6"/>
    <n v="4"/>
    <n v="7"/>
    <n v="11"/>
    <x v="1"/>
    <n v="7"/>
    <n v="9"/>
    <n v="16"/>
    <x v="1"/>
    <n v="8"/>
    <n v="6"/>
    <n v="14"/>
    <x v="1"/>
    <n v="6"/>
    <n v="9"/>
    <n v="15"/>
    <x v="1"/>
    <n v="10"/>
    <n v="8"/>
    <n v="18"/>
    <x v="1"/>
    <n v="7"/>
    <n v="8"/>
    <n v="15"/>
    <x v="1"/>
    <x v="0"/>
    <x v="0"/>
  </r>
  <r>
    <s v="08EPR0215O"/>
    <x v="1"/>
    <x v="1"/>
    <s v="CENTRO REGIONAL DE EDUC. INT. SIMON AMAYA 2084"/>
    <s v="031 GUERRERO"/>
    <x v="2"/>
    <n v="117"/>
    <s v="SANTO TOMĂS"/>
    <s v="CALLE SANTO TOMAS"/>
    <n v="0"/>
    <x v="1"/>
    <x v="1"/>
    <x v="1"/>
    <x v="1"/>
    <x v="0"/>
    <s v="08FIZ0008E"/>
    <s v="08FJS0005N"/>
    <x v="1"/>
    <x v="2"/>
    <n v="11"/>
    <n v="10"/>
    <n v="21"/>
    <n v="58"/>
    <n v="39"/>
    <n v="97"/>
    <n v="55"/>
    <n v="39"/>
    <n v="94"/>
    <n v="6"/>
    <n v="11"/>
    <n v="17"/>
    <n v="50"/>
    <n v="39"/>
    <n v="89"/>
    <n v="6"/>
    <x v="2"/>
    <n v="5"/>
    <n v="6"/>
    <x v="1"/>
    <x v="1"/>
    <x v="0"/>
    <n v="5"/>
    <n v="12"/>
    <n v="6"/>
    <n v="6"/>
    <n v="6"/>
    <n v="11"/>
    <n v="17"/>
    <x v="1"/>
    <n v="9"/>
    <n v="2"/>
    <n v="11"/>
    <x v="1"/>
    <n v="6"/>
    <n v="4"/>
    <n v="10"/>
    <x v="1"/>
    <n v="13"/>
    <n v="8"/>
    <n v="21"/>
    <x v="1"/>
    <n v="8"/>
    <n v="5"/>
    <n v="13"/>
    <x v="1"/>
    <n v="8"/>
    <n v="9"/>
    <n v="17"/>
    <x v="1"/>
    <x v="0"/>
    <x v="0"/>
  </r>
  <r>
    <s v="08EPR0622U"/>
    <x v="1"/>
    <x v="1"/>
    <s v="GABINO BARREDA 2034"/>
    <s v="028 GUADALUPE"/>
    <x v="1"/>
    <n v="1"/>
    <s v="GUADALUPE"/>
    <s v="CALLE RAMON ARANDA "/>
    <n v="0"/>
    <x v="1"/>
    <x v="1"/>
    <x v="1"/>
    <x v="1"/>
    <x v="0"/>
    <s v="08FIZ0036A"/>
    <m/>
    <x v="1"/>
    <x v="2"/>
    <n v="7"/>
    <n v="7"/>
    <n v="14"/>
    <n v="60"/>
    <n v="39"/>
    <n v="99"/>
    <n v="60"/>
    <n v="39"/>
    <n v="99"/>
    <n v="4"/>
    <n v="2"/>
    <n v="6"/>
    <n v="56"/>
    <n v="34"/>
    <n v="90"/>
    <n v="5"/>
    <x v="1"/>
    <n v="5"/>
    <n v="5"/>
    <x v="1"/>
    <x v="1"/>
    <x v="0"/>
    <n v="2"/>
    <n v="8"/>
    <n v="14"/>
    <n v="8"/>
    <n v="4"/>
    <n v="2"/>
    <n v="6"/>
    <x v="0"/>
    <n v="5"/>
    <n v="7"/>
    <n v="12"/>
    <x v="0"/>
    <n v="11"/>
    <n v="5"/>
    <n v="16"/>
    <x v="1"/>
    <n v="12"/>
    <n v="5"/>
    <n v="17"/>
    <x v="1"/>
    <n v="8"/>
    <n v="7"/>
    <n v="15"/>
    <x v="1"/>
    <n v="16"/>
    <n v="8"/>
    <n v="24"/>
    <x v="1"/>
    <x v="1"/>
    <x v="0"/>
  </r>
  <r>
    <s v="08EPR0489D"/>
    <x v="1"/>
    <x v="1"/>
    <s v="CENTRO REGIONAL DE EDUC. INT. BONIFACIA MIRAMONTES 2151"/>
    <s v="026 GRAN MORELOS"/>
    <x v="0"/>
    <n v="1"/>
    <s v="SAN NICOLĂS DE CARRETAS"/>
    <s v="CALLE GRAN MORELOS"/>
    <n v="0"/>
    <x v="1"/>
    <x v="1"/>
    <x v="1"/>
    <x v="1"/>
    <x v="0"/>
    <s v="08FIZ0018L"/>
    <s v="08FJS0002Q"/>
    <x v="1"/>
    <x v="2"/>
    <n v="8"/>
    <n v="11"/>
    <n v="19"/>
    <n v="52"/>
    <n v="44"/>
    <n v="96"/>
    <n v="52"/>
    <n v="44"/>
    <n v="96"/>
    <n v="6"/>
    <n v="5"/>
    <n v="11"/>
    <n v="51"/>
    <n v="42"/>
    <n v="93"/>
    <n v="6"/>
    <x v="3"/>
    <n v="4"/>
    <n v="6"/>
    <x v="1"/>
    <x v="1"/>
    <x v="0"/>
    <n v="3"/>
    <n v="10"/>
    <n v="6"/>
    <n v="6"/>
    <n v="7"/>
    <n v="5"/>
    <n v="12"/>
    <x v="1"/>
    <n v="9"/>
    <n v="5"/>
    <n v="14"/>
    <x v="1"/>
    <n v="10"/>
    <n v="8"/>
    <n v="18"/>
    <x v="1"/>
    <n v="8"/>
    <n v="8"/>
    <n v="16"/>
    <x v="1"/>
    <n v="7"/>
    <n v="8"/>
    <n v="15"/>
    <x v="1"/>
    <n v="10"/>
    <n v="8"/>
    <n v="18"/>
    <x v="1"/>
    <x v="0"/>
    <x v="0"/>
  </r>
  <r>
    <s v="08EPR0374C"/>
    <x v="1"/>
    <x v="1"/>
    <s v="MIGUEL HIDALGO 2462"/>
    <s v="052 OJINAGA"/>
    <x v="8"/>
    <n v="1"/>
    <s v="MANUEL OJINAGA"/>
    <s v="CALLE LA ESTACION"/>
    <n v="0"/>
    <x v="1"/>
    <x v="1"/>
    <x v="1"/>
    <x v="1"/>
    <x v="0"/>
    <s v="08FIZ0014P"/>
    <s v="08FJS0001R"/>
    <x v="1"/>
    <x v="2"/>
    <n v="10"/>
    <n v="3"/>
    <n v="13"/>
    <n v="44"/>
    <n v="49"/>
    <n v="93"/>
    <n v="44"/>
    <n v="49"/>
    <n v="93"/>
    <n v="8"/>
    <n v="4"/>
    <n v="12"/>
    <n v="43"/>
    <n v="51"/>
    <n v="94"/>
    <n v="5"/>
    <x v="1"/>
    <n v="5"/>
    <n v="5"/>
    <x v="1"/>
    <x v="1"/>
    <x v="0"/>
    <n v="1"/>
    <n v="7"/>
    <n v="5"/>
    <n v="5"/>
    <n v="8"/>
    <n v="4"/>
    <n v="12"/>
    <x v="0"/>
    <n v="4"/>
    <n v="9"/>
    <n v="13"/>
    <x v="0"/>
    <n v="8"/>
    <n v="9"/>
    <n v="17"/>
    <x v="1"/>
    <n v="8"/>
    <n v="9"/>
    <n v="17"/>
    <x v="1"/>
    <n v="5"/>
    <n v="10"/>
    <n v="15"/>
    <x v="1"/>
    <n v="10"/>
    <n v="10"/>
    <n v="20"/>
    <x v="1"/>
    <x v="1"/>
    <x v="0"/>
  </r>
  <r>
    <s v="08EPR0173F"/>
    <x v="2"/>
    <x v="2"/>
    <s v="LAZARO CARDENAS 2305"/>
    <s v="021 DELICIAS"/>
    <x v="9"/>
    <n v="1"/>
    <s v="DELICIAS"/>
    <s v="CALLE 4A PONIENTE"/>
    <n v="12"/>
    <x v="1"/>
    <x v="1"/>
    <x v="1"/>
    <x v="1"/>
    <x v="0"/>
    <s v="08FIZ0017M"/>
    <m/>
    <x v="1"/>
    <x v="2"/>
    <n v="7"/>
    <n v="8"/>
    <n v="15"/>
    <n v="59"/>
    <n v="36"/>
    <n v="95"/>
    <n v="51"/>
    <n v="32"/>
    <n v="83"/>
    <n v="4"/>
    <n v="5"/>
    <n v="9"/>
    <n v="60"/>
    <n v="35"/>
    <n v="95"/>
    <n v="6"/>
    <x v="5"/>
    <n v="2"/>
    <n v="6"/>
    <x v="1"/>
    <x v="1"/>
    <x v="0"/>
    <n v="5"/>
    <n v="12"/>
    <n v="18"/>
    <n v="5"/>
    <n v="6"/>
    <n v="5"/>
    <n v="11"/>
    <x v="1"/>
    <n v="9"/>
    <n v="3"/>
    <n v="12"/>
    <x v="1"/>
    <n v="6"/>
    <n v="8"/>
    <n v="14"/>
    <x v="1"/>
    <n v="11"/>
    <n v="7"/>
    <n v="18"/>
    <x v="1"/>
    <n v="19"/>
    <n v="4"/>
    <n v="23"/>
    <x v="1"/>
    <n v="9"/>
    <n v="8"/>
    <n v="17"/>
    <x v="1"/>
    <x v="0"/>
    <x v="0"/>
  </r>
  <r>
    <s v="08EPR0086K"/>
    <x v="1"/>
    <x v="1"/>
    <s v="MARIANO MATAMOROS 2403"/>
    <s v="017 CUAUHTÉMOC"/>
    <x v="2"/>
    <n v="99"/>
    <s v="NAPAVECHI"/>
    <s v="CALLE NAPAVECHI"/>
    <n v="0"/>
    <x v="1"/>
    <x v="1"/>
    <x v="1"/>
    <x v="1"/>
    <x v="0"/>
    <s v="08FIZ0053R"/>
    <s v="08FJS0005N"/>
    <x v="1"/>
    <x v="2"/>
    <n v="7"/>
    <n v="6"/>
    <n v="13"/>
    <n v="55"/>
    <n v="42"/>
    <n v="97"/>
    <n v="49"/>
    <n v="41"/>
    <n v="90"/>
    <n v="9"/>
    <n v="8"/>
    <n v="17"/>
    <n v="52"/>
    <n v="44"/>
    <n v="96"/>
    <n v="6"/>
    <x v="4"/>
    <n v="3"/>
    <n v="6"/>
    <x v="0"/>
    <x v="0"/>
    <x v="0"/>
    <n v="2"/>
    <n v="9"/>
    <n v="7"/>
    <n v="7"/>
    <n v="9"/>
    <n v="8"/>
    <n v="17"/>
    <x v="1"/>
    <n v="5"/>
    <n v="10"/>
    <n v="15"/>
    <x v="1"/>
    <n v="11"/>
    <n v="3"/>
    <n v="14"/>
    <x v="1"/>
    <n v="10"/>
    <n v="11"/>
    <n v="21"/>
    <x v="1"/>
    <n v="8"/>
    <n v="7"/>
    <n v="15"/>
    <x v="1"/>
    <n v="9"/>
    <n v="5"/>
    <n v="14"/>
    <x v="1"/>
    <x v="0"/>
    <x v="0"/>
  </r>
  <r>
    <s v="08EPR0053T"/>
    <x v="1"/>
    <x v="1"/>
    <s v="ANTONIO CASTRO 2347"/>
    <s v="011 CAMARGO"/>
    <x v="9"/>
    <n v="16"/>
    <s v="ALTA VISTA"/>
    <s v="CALLE COLONIA ALTAVISTA"/>
    <n v="0"/>
    <x v="1"/>
    <x v="1"/>
    <x v="1"/>
    <x v="1"/>
    <x v="0"/>
    <s v="08FIZ0006G"/>
    <m/>
    <x v="1"/>
    <x v="2"/>
    <n v="8"/>
    <n v="14"/>
    <n v="22"/>
    <n v="52"/>
    <n v="46"/>
    <n v="98"/>
    <n v="52"/>
    <n v="46"/>
    <n v="98"/>
    <n v="9"/>
    <n v="8"/>
    <n v="17"/>
    <n v="54"/>
    <n v="42"/>
    <n v="96"/>
    <n v="6"/>
    <x v="4"/>
    <n v="3"/>
    <n v="6"/>
    <x v="1"/>
    <x v="1"/>
    <x v="0"/>
    <n v="3"/>
    <n v="10"/>
    <n v="8"/>
    <n v="6"/>
    <n v="9"/>
    <n v="8"/>
    <n v="17"/>
    <x v="1"/>
    <n v="12"/>
    <n v="7"/>
    <n v="19"/>
    <x v="1"/>
    <n v="8"/>
    <n v="5"/>
    <n v="13"/>
    <x v="1"/>
    <n v="7"/>
    <n v="10"/>
    <n v="17"/>
    <x v="1"/>
    <n v="8"/>
    <n v="7"/>
    <n v="15"/>
    <x v="1"/>
    <n v="10"/>
    <n v="5"/>
    <n v="15"/>
    <x v="1"/>
    <x v="0"/>
    <x v="0"/>
  </r>
  <r>
    <s v="08EPR0066X"/>
    <x v="1"/>
    <x v="1"/>
    <s v="NIĂ‘OS HEROES 2296"/>
    <s v="013 CASAS GRANDES"/>
    <x v="6"/>
    <n v="17"/>
    <s v="COLONIA JUĂREZ"/>
    <s v="CALLE CASAS GRANDES"/>
    <n v="4"/>
    <x v="1"/>
    <x v="1"/>
    <x v="1"/>
    <x v="1"/>
    <x v="0"/>
    <s v="08FIZ0013Q"/>
    <s v="08FJS0004O"/>
    <x v="1"/>
    <x v="2"/>
    <n v="6"/>
    <n v="10"/>
    <n v="16"/>
    <n v="39"/>
    <n v="58"/>
    <n v="97"/>
    <n v="39"/>
    <n v="58"/>
    <n v="97"/>
    <n v="8"/>
    <n v="7"/>
    <n v="15"/>
    <n v="41"/>
    <n v="57"/>
    <n v="98"/>
    <n v="6"/>
    <x v="4"/>
    <n v="3"/>
    <n v="6"/>
    <x v="1"/>
    <x v="1"/>
    <x v="0"/>
    <n v="3"/>
    <n v="10"/>
    <n v="7"/>
    <n v="7"/>
    <n v="8"/>
    <n v="7"/>
    <n v="15"/>
    <x v="1"/>
    <n v="6"/>
    <n v="10"/>
    <n v="16"/>
    <x v="1"/>
    <n v="9"/>
    <n v="12"/>
    <n v="21"/>
    <x v="1"/>
    <n v="11"/>
    <n v="10"/>
    <n v="21"/>
    <x v="1"/>
    <n v="5"/>
    <n v="7"/>
    <n v="12"/>
    <x v="1"/>
    <n v="2"/>
    <n v="11"/>
    <n v="13"/>
    <x v="1"/>
    <x v="0"/>
    <x v="0"/>
  </r>
  <r>
    <s v="08EPR0165X"/>
    <x v="1"/>
    <x v="1"/>
    <s v="BENITO JUAREZ 2592"/>
    <s v="021 DELICIAS"/>
    <x v="9"/>
    <n v="59"/>
    <s v="EJIDO KILĂ“METRO OCHENTA Y SEIS CUATRO (EL DIEZ)"/>
    <s v="CALLE KILOMETRO 86-4"/>
    <n v="0"/>
    <x v="1"/>
    <x v="1"/>
    <x v="1"/>
    <x v="1"/>
    <x v="0"/>
    <s v="08FIZ0047G"/>
    <m/>
    <x v="1"/>
    <x v="2"/>
    <n v="8"/>
    <n v="5"/>
    <n v="13"/>
    <n v="52"/>
    <n v="50"/>
    <n v="102"/>
    <n v="52"/>
    <n v="50"/>
    <n v="102"/>
    <n v="9"/>
    <n v="7"/>
    <n v="16"/>
    <n v="51"/>
    <n v="47"/>
    <n v="98"/>
    <n v="6"/>
    <x v="2"/>
    <n v="5"/>
    <n v="6"/>
    <x v="1"/>
    <x v="1"/>
    <x v="0"/>
    <n v="4"/>
    <n v="11"/>
    <n v="6"/>
    <n v="6"/>
    <n v="9"/>
    <n v="8"/>
    <n v="17"/>
    <x v="1"/>
    <n v="6"/>
    <n v="9"/>
    <n v="15"/>
    <x v="1"/>
    <n v="7"/>
    <n v="7"/>
    <n v="14"/>
    <x v="1"/>
    <n v="9"/>
    <n v="7"/>
    <n v="16"/>
    <x v="1"/>
    <n v="13"/>
    <n v="6"/>
    <n v="19"/>
    <x v="1"/>
    <n v="7"/>
    <n v="10"/>
    <n v="17"/>
    <x v="1"/>
    <x v="0"/>
    <x v="0"/>
  </r>
  <r>
    <s v="08EPR0267U"/>
    <x v="1"/>
    <x v="1"/>
    <s v="ANGEL POSADA 2469"/>
    <s v="037 JUÁREZ"/>
    <x v="1"/>
    <n v="712"/>
    <s v="JESĂšS CARRANZA (LA COLORADA)"/>
    <s v="CALLE CARRETERA JUAREZ-PORVENIR KILOMETRO 33"/>
    <n v="0"/>
    <x v="1"/>
    <x v="1"/>
    <x v="1"/>
    <x v="1"/>
    <x v="0"/>
    <s v="08FIZ0036A"/>
    <m/>
    <x v="1"/>
    <x v="2"/>
    <n v="9"/>
    <n v="9"/>
    <n v="18"/>
    <n v="59"/>
    <n v="43"/>
    <n v="102"/>
    <n v="59"/>
    <n v="43"/>
    <n v="102"/>
    <n v="8"/>
    <n v="10"/>
    <n v="18"/>
    <n v="55"/>
    <n v="43"/>
    <n v="98"/>
    <n v="6"/>
    <x v="3"/>
    <n v="4"/>
    <n v="6"/>
    <x v="1"/>
    <x v="1"/>
    <x v="0"/>
    <n v="4"/>
    <n v="11"/>
    <n v="6"/>
    <n v="6"/>
    <n v="8"/>
    <n v="10"/>
    <n v="18"/>
    <x v="1"/>
    <n v="7"/>
    <n v="4"/>
    <n v="11"/>
    <x v="1"/>
    <n v="8"/>
    <n v="5"/>
    <n v="13"/>
    <x v="1"/>
    <n v="12"/>
    <n v="7"/>
    <n v="19"/>
    <x v="1"/>
    <n v="11"/>
    <n v="8"/>
    <n v="19"/>
    <x v="1"/>
    <n v="9"/>
    <n v="9"/>
    <n v="18"/>
    <x v="1"/>
    <x v="0"/>
    <x v="0"/>
  </r>
  <r>
    <s v="08EPR0040P"/>
    <x v="1"/>
    <x v="1"/>
    <s v="5 DE FEBRERO 2133"/>
    <s v="009 BOCOYNA"/>
    <x v="4"/>
    <n v="1"/>
    <s v="BOCOYNA"/>
    <s v="CALLE BOCOYNA"/>
    <n v="0"/>
    <x v="1"/>
    <x v="1"/>
    <x v="1"/>
    <x v="1"/>
    <x v="0"/>
    <s v="08FIZ0011S"/>
    <s v="08FJS0005N"/>
    <x v="1"/>
    <x v="2"/>
    <n v="10"/>
    <n v="9"/>
    <n v="19"/>
    <n v="47"/>
    <n v="60"/>
    <n v="107"/>
    <n v="47"/>
    <n v="60"/>
    <n v="107"/>
    <n v="9"/>
    <n v="4"/>
    <n v="13"/>
    <n v="47"/>
    <n v="51"/>
    <n v="98"/>
    <n v="6"/>
    <x v="4"/>
    <n v="3"/>
    <n v="6"/>
    <x v="2"/>
    <x v="1"/>
    <x v="3"/>
    <n v="2"/>
    <n v="10"/>
    <n v="6"/>
    <n v="6"/>
    <n v="10"/>
    <n v="4"/>
    <n v="14"/>
    <x v="1"/>
    <n v="5"/>
    <n v="14"/>
    <n v="19"/>
    <x v="1"/>
    <n v="7"/>
    <n v="7"/>
    <n v="14"/>
    <x v="1"/>
    <n v="11"/>
    <n v="9"/>
    <n v="20"/>
    <x v="1"/>
    <n v="5"/>
    <n v="9"/>
    <n v="14"/>
    <x v="1"/>
    <n v="9"/>
    <n v="8"/>
    <n v="17"/>
    <x v="1"/>
    <x v="0"/>
    <x v="0"/>
  </r>
  <r>
    <s v="08EPR0178A"/>
    <x v="1"/>
    <x v="1"/>
    <s v="CENTRO REGIONAL DE EDUC. INT. IGNACIO ZARAGOZA 2354"/>
    <s v="022 DR. BELISARIO DOMÍNGUEZ"/>
    <x v="0"/>
    <n v="16"/>
    <s v="TUTUACA (SANTA BĂRBARA DE TUTUACA)"/>
    <s v="AVENIDA SAN FRANCISCO"/>
    <n v="100"/>
    <x v="1"/>
    <x v="1"/>
    <x v="1"/>
    <x v="1"/>
    <x v="0"/>
    <s v="08FIZ0018L"/>
    <s v="08FJS0002Q"/>
    <x v="1"/>
    <x v="2"/>
    <n v="6"/>
    <n v="5"/>
    <n v="11"/>
    <n v="41"/>
    <n v="35"/>
    <n v="76"/>
    <n v="41"/>
    <n v="35"/>
    <n v="76"/>
    <n v="4"/>
    <n v="6"/>
    <n v="10"/>
    <n v="53"/>
    <n v="47"/>
    <n v="100"/>
    <n v="6"/>
    <x v="2"/>
    <n v="5"/>
    <n v="6"/>
    <x v="1"/>
    <x v="1"/>
    <x v="0"/>
    <n v="5"/>
    <n v="12"/>
    <n v="6"/>
    <n v="6"/>
    <n v="7"/>
    <n v="10"/>
    <n v="17"/>
    <x v="1"/>
    <n v="10"/>
    <n v="5"/>
    <n v="15"/>
    <x v="1"/>
    <n v="8"/>
    <n v="9"/>
    <n v="17"/>
    <x v="1"/>
    <n v="7"/>
    <n v="8"/>
    <n v="15"/>
    <x v="1"/>
    <n v="9"/>
    <n v="10"/>
    <n v="19"/>
    <x v="1"/>
    <n v="12"/>
    <n v="5"/>
    <n v="17"/>
    <x v="1"/>
    <x v="0"/>
    <x v="0"/>
  </r>
  <r>
    <s v="08EPR0386H"/>
    <x v="1"/>
    <x v="1"/>
    <s v="CENTRO REGIONAL DE EDUC. INT. EMILIO CARRANZA 2111"/>
    <s v="056 ROSARIO"/>
    <x v="7"/>
    <n v="1"/>
    <s v="VALLE DEL ROSARIO"/>
    <s v="CALLE VALLE DEL ROSARIO"/>
    <n v="0"/>
    <x v="1"/>
    <x v="1"/>
    <x v="1"/>
    <x v="1"/>
    <x v="0"/>
    <s v="08FIZ0007F"/>
    <m/>
    <x v="1"/>
    <x v="2"/>
    <n v="12"/>
    <n v="5"/>
    <n v="17"/>
    <n v="57"/>
    <n v="45"/>
    <n v="102"/>
    <n v="54"/>
    <n v="44"/>
    <n v="98"/>
    <n v="13"/>
    <n v="6"/>
    <n v="19"/>
    <n v="56"/>
    <n v="44"/>
    <n v="100"/>
    <n v="6"/>
    <x v="5"/>
    <n v="2"/>
    <n v="6"/>
    <x v="1"/>
    <x v="1"/>
    <x v="0"/>
    <n v="2"/>
    <n v="9"/>
    <n v="6"/>
    <n v="6"/>
    <n v="13"/>
    <n v="6"/>
    <n v="19"/>
    <x v="1"/>
    <n v="5"/>
    <n v="8"/>
    <n v="13"/>
    <x v="1"/>
    <n v="12"/>
    <n v="4"/>
    <n v="16"/>
    <x v="1"/>
    <n v="12"/>
    <n v="10"/>
    <n v="22"/>
    <x v="1"/>
    <n v="6"/>
    <n v="9"/>
    <n v="15"/>
    <x v="1"/>
    <n v="8"/>
    <n v="7"/>
    <n v="15"/>
    <x v="1"/>
    <x v="0"/>
    <x v="0"/>
  </r>
  <r>
    <s v="08EPR0417K"/>
    <x v="1"/>
    <x v="1"/>
    <s v="HERMANOS GALEANA 2470"/>
    <s v="065 URIQUE"/>
    <x v="4"/>
    <n v="3"/>
    <s v="AREPONAPUCHI"/>
    <s v="CALLE AREPONAPUCHI"/>
    <n v="0"/>
    <x v="1"/>
    <x v="1"/>
    <x v="1"/>
    <x v="1"/>
    <x v="0"/>
    <s v="08FIZ0011S"/>
    <s v="08FJS0005N"/>
    <x v="1"/>
    <x v="2"/>
    <n v="6"/>
    <n v="6"/>
    <n v="12"/>
    <n v="54"/>
    <n v="40"/>
    <n v="94"/>
    <n v="54"/>
    <n v="40"/>
    <n v="94"/>
    <n v="7"/>
    <n v="8"/>
    <n v="15"/>
    <n v="55"/>
    <n v="46"/>
    <n v="101"/>
    <n v="6"/>
    <x v="1"/>
    <n v="6"/>
    <n v="6"/>
    <x v="1"/>
    <x v="1"/>
    <x v="0"/>
    <n v="0"/>
    <n v="7"/>
    <n v="6"/>
    <n v="6"/>
    <n v="7"/>
    <n v="8"/>
    <n v="15"/>
    <x v="1"/>
    <n v="9"/>
    <n v="10"/>
    <n v="19"/>
    <x v="1"/>
    <n v="5"/>
    <n v="9"/>
    <n v="14"/>
    <x v="1"/>
    <n v="10"/>
    <n v="7"/>
    <n v="17"/>
    <x v="1"/>
    <n v="13"/>
    <n v="8"/>
    <n v="21"/>
    <x v="1"/>
    <n v="11"/>
    <n v="4"/>
    <n v="15"/>
    <x v="1"/>
    <x v="0"/>
    <x v="0"/>
  </r>
  <r>
    <s v="08EPR0249E"/>
    <x v="0"/>
    <x v="0"/>
    <s v="JUSTO SIERRA 2496"/>
    <s v="035 JANOS"/>
    <x v="6"/>
    <n v="27"/>
    <s v="FERNĂNDEZ LEAL"/>
    <s v="CALLE AGUSTIN MELGAR"/>
    <n v="0"/>
    <x v="1"/>
    <x v="1"/>
    <x v="1"/>
    <x v="1"/>
    <x v="0"/>
    <s v="08FIZ0041M"/>
    <s v="08FJS0004O"/>
    <x v="1"/>
    <x v="2"/>
    <n v="6"/>
    <n v="4"/>
    <n v="10"/>
    <n v="45"/>
    <n v="38"/>
    <n v="83"/>
    <n v="45"/>
    <n v="38"/>
    <n v="83"/>
    <n v="9"/>
    <n v="7"/>
    <n v="16"/>
    <n v="57"/>
    <n v="45"/>
    <n v="102"/>
    <n v="6"/>
    <x v="1"/>
    <n v="6"/>
    <n v="6"/>
    <x v="1"/>
    <x v="1"/>
    <x v="0"/>
    <n v="3"/>
    <n v="10"/>
    <n v="6"/>
    <n v="6"/>
    <n v="10"/>
    <n v="7"/>
    <n v="17"/>
    <x v="1"/>
    <n v="7"/>
    <n v="10"/>
    <n v="17"/>
    <x v="1"/>
    <n v="8"/>
    <n v="10"/>
    <n v="18"/>
    <x v="1"/>
    <n v="9"/>
    <n v="7"/>
    <n v="16"/>
    <x v="1"/>
    <n v="12"/>
    <n v="7"/>
    <n v="19"/>
    <x v="1"/>
    <n v="11"/>
    <n v="4"/>
    <n v="15"/>
    <x v="1"/>
    <x v="0"/>
    <x v="0"/>
  </r>
  <r>
    <s v="08EPR0390U"/>
    <x v="1"/>
    <x v="1"/>
    <s v="CENTRO REGIONAL DE EDUC. INT. JOSE MARIA LAFRAGUA 2181"/>
    <s v="057 SAN FRANCISCO DE BORJA"/>
    <x v="0"/>
    <n v="1"/>
    <s v="SAN FRANCISCO DE BORJA"/>
    <s v="CALLE FRANCISCO I MADERO"/>
    <n v="21"/>
    <x v="1"/>
    <x v="1"/>
    <x v="1"/>
    <x v="1"/>
    <x v="0"/>
    <s v="08FIZ0018L"/>
    <s v="08FJS0002Q"/>
    <x v="1"/>
    <x v="2"/>
    <n v="11"/>
    <n v="6"/>
    <n v="17"/>
    <n v="46"/>
    <n v="48"/>
    <n v="94"/>
    <n v="46"/>
    <n v="48"/>
    <n v="94"/>
    <n v="5"/>
    <n v="10"/>
    <n v="15"/>
    <n v="47"/>
    <n v="56"/>
    <n v="103"/>
    <n v="6"/>
    <x v="2"/>
    <n v="5"/>
    <n v="6"/>
    <x v="1"/>
    <x v="1"/>
    <x v="0"/>
    <n v="2"/>
    <n v="9"/>
    <n v="12"/>
    <n v="6"/>
    <n v="5"/>
    <n v="11"/>
    <n v="16"/>
    <x v="1"/>
    <n v="7"/>
    <n v="9"/>
    <n v="16"/>
    <x v="1"/>
    <n v="10"/>
    <n v="8"/>
    <n v="18"/>
    <x v="1"/>
    <n v="7"/>
    <n v="10"/>
    <n v="17"/>
    <x v="1"/>
    <n v="12"/>
    <n v="7"/>
    <n v="19"/>
    <x v="1"/>
    <n v="6"/>
    <n v="11"/>
    <n v="17"/>
    <x v="1"/>
    <x v="0"/>
    <x v="0"/>
  </r>
  <r>
    <s v="08EPR0448D"/>
    <x v="1"/>
    <x v="1"/>
    <s v="FRAY PEDRO DE GANTE 2309"/>
    <s v="045 MEOQUI"/>
    <x v="9"/>
    <n v="11"/>
    <s v="LOS GARCĂŤA"/>
    <s v="CALLE LOS GARCIA"/>
    <n v="0"/>
    <x v="1"/>
    <x v="1"/>
    <x v="1"/>
    <x v="1"/>
    <x v="0"/>
    <s v="08FIZ0002K"/>
    <m/>
    <x v="1"/>
    <x v="2"/>
    <n v="8"/>
    <n v="8"/>
    <n v="16"/>
    <n v="46"/>
    <n v="55"/>
    <n v="101"/>
    <n v="46"/>
    <n v="55"/>
    <n v="101"/>
    <n v="9"/>
    <n v="9"/>
    <n v="18"/>
    <n v="45"/>
    <n v="58"/>
    <n v="103"/>
    <n v="6"/>
    <x v="3"/>
    <n v="4"/>
    <n v="6"/>
    <x v="1"/>
    <x v="1"/>
    <x v="0"/>
    <n v="4"/>
    <n v="11"/>
    <n v="6"/>
    <n v="6"/>
    <n v="10"/>
    <n v="10"/>
    <n v="20"/>
    <x v="1"/>
    <n v="9"/>
    <n v="8"/>
    <n v="17"/>
    <x v="1"/>
    <n v="9"/>
    <n v="9"/>
    <n v="18"/>
    <x v="1"/>
    <n v="6"/>
    <n v="6"/>
    <n v="12"/>
    <x v="1"/>
    <n v="5"/>
    <n v="12"/>
    <n v="17"/>
    <x v="1"/>
    <n v="6"/>
    <n v="13"/>
    <n v="19"/>
    <x v="1"/>
    <x v="0"/>
    <x v="0"/>
  </r>
  <r>
    <s v="08EPR0566S"/>
    <x v="1"/>
    <x v="1"/>
    <s v="JOSE MARIA MORELOS Y PAVON 2146"/>
    <s v="015 COYAME DEL SOTOL"/>
    <x v="8"/>
    <n v="1"/>
    <s v="SANTIAGO DE COYAME"/>
    <s v="CALLE CENTENARIO"/>
    <n v="0"/>
    <x v="1"/>
    <x v="1"/>
    <x v="1"/>
    <x v="1"/>
    <x v="0"/>
    <s v="08FIZ0012R"/>
    <s v="08FJS0001R"/>
    <x v="1"/>
    <x v="2"/>
    <n v="9"/>
    <n v="3"/>
    <n v="12"/>
    <n v="51"/>
    <n v="46"/>
    <n v="97"/>
    <n v="48"/>
    <n v="46"/>
    <n v="94"/>
    <n v="11"/>
    <n v="8"/>
    <n v="19"/>
    <n v="57"/>
    <n v="47"/>
    <n v="104"/>
    <n v="6"/>
    <x v="2"/>
    <n v="4"/>
    <n v="5"/>
    <x v="1"/>
    <x v="1"/>
    <x v="0"/>
    <n v="2"/>
    <n v="8"/>
    <n v="6"/>
    <n v="6"/>
    <n v="11"/>
    <n v="8"/>
    <n v="19"/>
    <x v="1"/>
    <n v="8"/>
    <n v="8"/>
    <n v="16"/>
    <x v="1"/>
    <n v="10"/>
    <n v="9"/>
    <n v="19"/>
    <x v="1"/>
    <n v="8"/>
    <n v="9"/>
    <n v="17"/>
    <x v="0"/>
    <n v="13"/>
    <n v="4"/>
    <n v="17"/>
    <x v="1"/>
    <n v="7"/>
    <n v="9"/>
    <n v="16"/>
    <x v="1"/>
    <x v="1"/>
    <x v="0"/>
  </r>
  <r>
    <s v="08EPR0674Z"/>
    <x v="2"/>
    <x v="2"/>
    <s v="UNIDAD PROLETARIA 2613"/>
    <s v="019 CHIHUAHUA"/>
    <x v="0"/>
    <n v="1"/>
    <s v="CHIHUAHUA"/>
    <s v="CALLE 36"/>
    <n v="0"/>
    <x v="1"/>
    <x v="1"/>
    <x v="1"/>
    <x v="1"/>
    <x v="0"/>
    <s v="08FIZ0051T"/>
    <s v="08FJS0002Q"/>
    <x v="1"/>
    <x v="2"/>
    <n v="12"/>
    <n v="12"/>
    <n v="24"/>
    <n v="55"/>
    <n v="62"/>
    <n v="117"/>
    <n v="53"/>
    <n v="61"/>
    <n v="114"/>
    <n v="9"/>
    <n v="7"/>
    <n v="16"/>
    <n v="52"/>
    <n v="52"/>
    <n v="104"/>
    <n v="6"/>
    <x v="4"/>
    <n v="3"/>
    <n v="6"/>
    <x v="1"/>
    <x v="0"/>
    <x v="3"/>
    <n v="3"/>
    <n v="11"/>
    <n v="6"/>
    <n v="6"/>
    <n v="9"/>
    <n v="7"/>
    <n v="16"/>
    <x v="1"/>
    <n v="9"/>
    <n v="9"/>
    <n v="18"/>
    <x v="1"/>
    <n v="9"/>
    <n v="9"/>
    <n v="18"/>
    <x v="1"/>
    <n v="6"/>
    <n v="11"/>
    <n v="17"/>
    <x v="1"/>
    <n v="13"/>
    <n v="7"/>
    <n v="20"/>
    <x v="1"/>
    <n v="6"/>
    <n v="9"/>
    <n v="15"/>
    <x v="1"/>
    <x v="0"/>
    <x v="0"/>
  </r>
  <r>
    <s v="08EPR0859F"/>
    <x v="2"/>
    <x v="2"/>
    <s v="ANTON MAKARENKO 2795"/>
    <s v="045 MEOQUI"/>
    <x v="9"/>
    <n v="1"/>
    <s v="PEDRO MEOQUI"/>
    <s v="CALLE DEGOLLADO"/>
    <n v="0"/>
    <x v="1"/>
    <x v="1"/>
    <x v="1"/>
    <x v="1"/>
    <x v="0"/>
    <s v="08FIZ0002K"/>
    <m/>
    <x v="1"/>
    <x v="2"/>
    <n v="11"/>
    <n v="6"/>
    <n v="17"/>
    <n v="58"/>
    <n v="60"/>
    <n v="118"/>
    <n v="58"/>
    <n v="60"/>
    <n v="118"/>
    <n v="2"/>
    <n v="9"/>
    <n v="11"/>
    <n v="53"/>
    <n v="51"/>
    <n v="104"/>
    <n v="6"/>
    <x v="2"/>
    <n v="5"/>
    <n v="6"/>
    <x v="1"/>
    <x v="1"/>
    <x v="0"/>
    <n v="5"/>
    <n v="12"/>
    <n v="10"/>
    <n v="6"/>
    <n v="4"/>
    <n v="9"/>
    <n v="13"/>
    <x v="1"/>
    <n v="11"/>
    <n v="10"/>
    <n v="21"/>
    <x v="1"/>
    <n v="7"/>
    <n v="8"/>
    <n v="15"/>
    <x v="1"/>
    <n v="10"/>
    <n v="7"/>
    <n v="17"/>
    <x v="1"/>
    <n v="9"/>
    <n v="9"/>
    <n v="18"/>
    <x v="1"/>
    <n v="12"/>
    <n v="8"/>
    <n v="20"/>
    <x v="1"/>
    <x v="0"/>
    <x v="0"/>
  </r>
  <r>
    <s v="08EPR0451R"/>
    <x v="1"/>
    <x v="1"/>
    <s v="JOSE MARIA MORELOS Y PAVON 2407"/>
    <s v="053 PRAXEDIS G. GUERRERO"/>
    <x v="1"/>
    <n v="6"/>
    <s v="EL PORVENIR"/>
    <s v="CALLE CONOCIDO"/>
    <n v="0"/>
    <x v="1"/>
    <x v="1"/>
    <x v="1"/>
    <x v="1"/>
    <x v="0"/>
    <s v="08FIZ0036A"/>
    <m/>
    <x v="1"/>
    <x v="2"/>
    <n v="4"/>
    <n v="11"/>
    <n v="15"/>
    <n v="51"/>
    <n v="51"/>
    <n v="102"/>
    <n v="51"/>
    <n v="51"/>
    <n v="102"/>
    <n v="12"/>
    <n v="5"/>
    <n v="17"/>
    <n v="60"/>
    <n v="47"/>
    <n v="107"/>
    <n v="6"/>
    <x v="3"/>
    <n v="4"/>
    <n v="6"/>
    <x v="1"/>
    <x v="1"/>
    <x v="0"/>
    <n v="2"/>
    <n v="9"/>
    <n v="6"/>
    <n v="6"/>
    <n v="12"/>
    <n v="5"/>
    <n v="17"/>
    <x v="1"/>
    <n v="10"/>
    <n v="7"/>
    <n v="17"/>
    <x v="1"/>
    <n v="11"/>
    <n v="5"/>
    <n v="16"/>
    <x v="1"/>
    <n v="12"/>
    <n v="7"/>
    <n v="19"/>
    <x v="1"/>
    <n v="9"/>
    <n v="12"/>
    <n v="21"/>
    <x v="1"/>
    <n v="6"/>
    <n v="11"/>
    <n v="17"/>
    <x v="1"/>
    <x v="0"/>
    <x v="0"/>
  </r>
  <r>
    <s v="08EPR0501I"/>
    <x v="1"/>
    <x v="1"/>
    <s v="GUADALUPE AHUMADA 2499"/>
    <s v="040 MADERA"/>
    <x v="5"/>
    <n v="1"/>
    <s v="MADERA"/>
    <s v="CALLE D"/>
    <n v="0"/>
    <x v="1"/>
    <x v="1"/>
    <x v="1"/>
    <x v="1"/>
    <x v="0"/>
    <s v="08FIZ0024W"/>
    <s v="08FJS0005N"/>
    <x v="1"/>
    <x v="2"/>
    <n v="13"/>
    <n v="9"/>
    <n v="22"/>
    <n v="64"/>
    <n v="52"/>
    <n v="116"/>
    <n v="63"/>
    <n v="52"/>
    <n v="115"/>
    <n v="3"/>
    <n v="9"/>
    <n v="12"/>
    <n v="54"/>
    <n v="54"/>
    <n v="108"/>
    <n v="6"/>
    <x v="3"/>
    <n v="4"/>
    <n v="6"/>
    <x v="1"/>
    <x v="1"/>
    <x v="0"/>
    <n v="2"/>
    <n v="9"/>
    <n v="7"/>
    <n v="6"/>
    <n v="3"/>
    <n v="9"/>
    <n v="12"/>
    <x v="1"/>
    <n v="6"/>
    <n v="8"/>
    <n v="14"/>
    <x v="1"/>
    <n v="10"/>
    <n v="10"/>
    <n v="20"/>
    <x v="1"/>
    <n v="9"/>
    <n v="10"/>
    <n v="19"/>
    <x v="1"/>
    <n v="9"/>
    <n v="9"/>
    <n v="18"/>
    <x v="1"/>
    <n v="17"/>
    <n v="8"/>
    <n v="25"/>
    <x v="1"/>
    <x v="0"/>
    <x v="0"/>
  </r>
  <r>
    <s v="08EPR0147H"/>
    <x v="1"/>
    <x v="1"/>
    <s v="MANUELA MEDINA 2225"/>
    <s v="019 CHIHUAHUA"/>
    <x v="0"/>
    <n v="1"/>
    <s v="CHIHUAHUA"/>
    <s v="CALLE 29A"/>
    <n v="103"/>
    <x v="1"/>
    <x v="1"/>
    <x v="1"/>
    <x v="1"/>
    <x v="0"/>
    <s v="08FIZ0001L"/>
    <s v="08FJS0002Q"/>
    <x v="1"/>
    <x v="2"/>
    <n v="13"/>
    <n v="4"/>
    <n v="17"/>
    <n v="70"/>
    <n v="51"/>
    <n v="121"/>
    <n v="67"/>
    <n v="51"/>
    <n v="118"/>
    <n v="13"/>
    <n v="5"/>
    <n v="18"/>
    <n v="67"/>
    <n v="41"/>
    <n v="108"/>
    <n v="5"/>
    <x v="2"/>
    <n v="4"/>
    <n v="5"/>
    <x v="1"/>
    <x v="1"/>
    <x v="0"/>
    <n v="5"/>
    <n v="11"/>
    <n v="6"/>
    <n v="5"/>
    <n v="14"/>
    <n v="5"/>
    <n v="19"/>
    <x v="1"/>
    <n v="11"/>
    <n v="7"/>
    <n v="18"/>
    <x v="1"/>
    <n v="5"/>
    <n v="3"/>
    <n v="8"/>
    <x v="0"/>
    <n v="13"/>
    <n v="6"/>
    <n v="19"/>
    <x v="0"/>
    <n v="13"/>
    <n v="6"/>
    <n v="19"/>
    <x v="1"/>
    <n v="11"/>
    <n v="14"/>
    <n v="25"/>
    <x v="1"/>
    <x v="1"/>
    <x v="0"/>
  </r>
  <r>
    <s v="08EPR0255P"/>
    <x v="1"/>
    <x v="1"/>
    <s v="MIGUEL ALEMAN 2412"/>
    <s v="036 JIMÉNEZ"/>
    <x v="3"/>
    <n v="148"/>
    <s v="TORREONCITOS"/>
    <s v="CALLE TORREONCITOS"/>
    <n v="0"/>
    <x v="1"/>
    <x v="1"/>
    <x v="1"/>
    <x v="1"/>
    <x v="0"/>
    <s v="08FIZ0015O"/>
    <m/>
    <x v="1"/>
    <x v="2"/>
    <n v="9"/>
    <n v="8"/>
    <n v="17"/>
    <n v="54"/>
    <n v="55"/>
    <n v="109"/>
    <n v="54"/>
    <n v="55"/>
    <n v="109"/>
    <n v="9"/>
    <n v="9"/>
    <n v="18"/>
    <n v="54"/>
    <n v="56"/>
    <n v="110"/>
    <n v="6"/>
    <x v="2"/>
    <n v="5"/>
    <n v="6"/>
    <x v="1"/>
    <x v="1"/>
    <x v="0"/>
    <n v="2"/>
    <n v="9"/>
    <n v="7"/>
    <n v="7"/>
    <n v="9"/>
    <n v="9"/>
    <n v="18"/>
    <x v="1"/>
    <n v="10"/>
    <n v="6"/>
    <n v="16"/>
    <x v="1"/>
    <n v="11"/>
    <n v="8"/>
    <n v="19"/>
    <x v="1"/>
    <n v="7"/>
    <n v="14"/>
    <n v="21"/>
    <x v="1"/>
    <n v="6"/>
    <n v="11"/>
    <n v="17"/>
    <x v="1"/>
    <n v="11"/>
    <n v="8"/>
    <n v="19"/>
    <x v="1"/>
    <x v="0"/>
    <x v="0"/>
  </r>
  <r>
    <s v="08EPR0332D"/>
    <x v="1"/>
    <x v="1"/>
    <s v="JOSE MA MORELOS 2505"/>
    <s v="045 MEOQUI"/>
    <x v="9"/>
    <n v="16"/>
    <s v="LORETO"/>
    <s v="CALLE LORETO"/>
    <n v="0"/>
    <x v="1"/>
    <x v="1"/>
    <x v="1"/>
    <x v="1"/>
    <x v="0"/>
    <s v="08FIZ0002K"/>
    <m/>
    <x v="1"/>
    <x v="2"/>
    <n v="12"/>
    <n v="7"/>
    <n v="19"/>
    <n v="56"/>
    <n v="50"/>
    <n v="106"/>
    <n v="54"/>
    <n v="50"/>
    <n v="104"/>
    <n v="9"/>
    <n v="9"/>
    <n v="18"/>
    <n v="62"/>
    <n v="50"/>
    <n v="112"/>
    <n v="6"/>
    <x v="2"/>
    <n v="5"/>
    <n v="6"/>
    <x v="1"/>
    <x v="0"/>
    <x v="3"/>
    <n v="6"/>
    <n v="14"/>
    <n v="6"/>
    <n v="6"/>
    <n v="10"/>
    <n v="10"/>
    <n v="20"/>
    <x v="1"/>
    <n v="11"/>
    <n v="6"/>
    <n v="17"/>
    <x v="1"/>
    <n v="11"/>
    <n v="4"/>
    <n v="15"/>
    <x v="1"/>
    <n v="11"/>
    <n v="13"/>
    <n v="24"/>
    <x v="1"/>
    <n v="9"/>
    <n v="8"/>
    <n v="17"/>
    <x v="1"/>
    <n v="10"/>
    <n v="9"/>
    <n v="19"/>
    <x v="1"/>
    <x v="0"/>
    <x v="0"/>
  </r>
  <r>
    <s v="08EPR0048H"/>
    <x v="2"/>
    <x v="2"/>
    <s v="AGUSTIN MELGAR 2330"/>
    <s v="019 CHIHUAHUA"/>
    <x v="0"/>
    <n v="1"/>
    <s v="CHIHUAHUA"/>
    <s v="CALLE SECRETARIA DE EDUCACION PUBLICA"/>
    <n v="0"/>
    <x v="1"/>
    <x v="1"/>
    <x v="1"/>
    <x v="1"/>
    <x v="0"/>
    <s v="08FIZ0051T"/>
    <s v="08FJS0002Q"/>
    <x v="1"/>
    <x v="2"/>
    <n v="15"/>
    <n v="12"/>
    <n v="27"/>
    <n v="71"/>
    <n v="52"/>
    <n v="123"/>
    <n v="70"/>
    <n v="51"/>
    <n v="121"/>
    <n v="9"/>
    <n v="12"/>
    <n v="21"/>
    <n v="65"/>
    <n v="49"/>
    <n v="114"/>
    <n v="6"/>
    <x v="4"/>
    <n v="3"/>
    <n v="6"/>
    <x v="1"/>
    <x v="1"/>
    <x v="0"/>
    <n v="5"/>
    <n v="12"/>
    <n v="6"/>
    <n v="6"/>
    <n v="10"/>
    <n v="12"/>
    <n v="22"/>
    <x v="1"/>
    <n v="8"/>
    <n v="9"/>
    <n v="17"/>
    <x v="1"/>
    <n v="12"/>
    <n v="7"/>
    <n v="19"/>
    <x v="1"/>
    <n v="10"/>
    <n v="7"/>
    <n v="17"/>
    <x v="1"/>
    <n v="15"/>
    <n v="5"/>
    <n v="20"/>
    <x v="1"/>
    <n v="10"/>
    <n v="9"/>
    <n v="19"/>
    <x v="1"/>
    <x v="0"/>
    <x v="0"/>
  </r>
  <r>
    <s v="08EPR0855J"/>
    <x v="2"/>
    <x v="2"/>
    <s v="18 DE JULIO 2792"/>
    <s v="037 JUÁREZ"/>
    <x v="1"/>
    <n v="1"/>
    <s v="JUĂREZ"/>
    <s v="CALLE MIGUEL HIDALGO"/>
    <n v="1168"/>
    <x v="1"/>
    <x v="1"/>
    <x v="1"/>
    <x v="1"/>
    <x v="0"/>
    <s v="08FIZ0032E"/>
    <s v="08FJS0003P"/>
    <x v="1"/>
    <x v="2"/>
    <n v="11"/>
    <n v="13"/>
    <n v="24"/>
    <n v="60"/>
    <n v="54"/>
    <n v="114"/>
    <n v="59"/>
    <n v="53"/>
    <n v="112"/>
    <n v="6"/>
    <n v="10"/>
    <n v="16"/>
    <n v="60"/>
    <n v="56"/>
    <n v="116"/>
    <n v="5"/>
    <x v="3"/>
    <n v="3"/>
    <n v="5"/>
    <x v="1"/>
    <x v="1"/>
    <x v="0"/>
    <n v="3"/>
    <n v="9"/>
    <n v="6"/>
    <n v="5"/>
    <n v="10"/>
    <n v="11"/>
    <n v="21"/>
    <x v="1"/>
    <n v="8"/>
    <n v="15"/>
    <n v="23"/>
    <x v="1"/>
    <n v="9"/>
    <n v="8"/>
    <n v="17"/>
    <x v="0"/>
    <n v="11"/>
    <n v="10"/>
    <n v="21"/>
    <x v="0"/>
    <n v="16"/>
    <n v="5"/>
    <n v="21"/>
    <x v="1"/>
    <n v="6"/>
    <n v="7"/>
    <n v="13"/>
    <x v="1"/>
    <x v="1"/>
    <x v="0"/>
  </r>
  <r>
    <s v="08EPR0056Q"/>
    <x v="1"/>
    <x v="1"/>
    <s v="ESTHER TAPIA DE CASTELLANOS 2230"/>
    <s v="011 CAMARGO"/>
    <x v="9"/>
    <n v="1"/>
    <s v="SANTA ROSALĂŤA DE CAMARGO"/>
    <s v="CALLE OJINAGA"/>
    <n v="501"/>
    <x v="1"/>
    <x v="1"/>
    <x v="1"/>
    <x v="1"/>
    <x v="0"/>
    <s v="08FIZ0006G"/>
    <m/>
    <x v="1"/>
    <x v="2"/>
    <n v="17"/>
    <n v="5"/>
    <n v="22"/>
    <n v="68"/>
    <n v="47"/>
    <n v="115"/>
    <n v="67"/>
    <n v="47"/>
    <n v="114"/>
    <n v="4"/>
    <n v="10"/>
    <n v="14"/>
    <n v="60"/>
    <n v="56"/>
    <n v="116"/>
    <n v="6"/>
    <x v="2"/>
    <n v="5"/>
    <n v="6"/>
    <x v="1"/>
    <x v="1"/>
    <x v="0"/>
    <n v="3"/>
    <n v="10"/>
    <n v="6"/>
    <n v="6"/>
    <n v="4"/>
    <n v="10"/>
    <n v="14"/>
    <x v="1"/>
    <n v="11"/>
    <n v="8"/>
    <n v="19"/>
    <x v="1"/>
    <n v="10"/>
    <n v="14"/>
    <n v="24"/>
    <x v="1"/>
    <n v="10"/>
    <n v="5"/>
    <n v="15"/>
    <x v="1"/>
    <n v="9"/>
    <n v="10"/>
    <n v="19"/>
    <x v="1"/>
    <n v="16"/>
    <n v="9"/>
    <n v="25"/>
    <x v="1"/>
    <x v="0"/>
    <x v="0"/>
  </r>
  <r>
    <s v="08EPR0464V"/>
    <x v="2"/>
    <x v="2"/>
    <s v="LEYES DE REFORMA 2165"/>
    <s v="017 CUAUHTÉMOC"/>
    <x v="2"/>
    <n v="1"/>
    <s v="CUAUHTĂ‰MOC"/>
    <s v="CALLE ALDAMA"/>
    <n v="105"/>
    <x v="1"/>
    <x v="1"/>
    <x v="1"/>
    <x v="1"/>
    <x v="0"/>
    <s v="08FIZ0053R"/>
    <s v="08FJS0005N"/>
    <x v="1"/>
    <x v="2"/>
    <n v="11"/>
    <n v="7"/>
    <n v="18"/>
    <n v="62"/>
    <n v="54"/>
    <n v="116"/>
    <n v="61"/>
    <n v="54"/>
    <n v="115"/>
    <n v="6"/>
    <n v="5"/>
    <n v="11"/>
    <n v="68"/>
    <n v="48"/>
    <n v="116"/>
    <n v="6"/>
    <x v="1"/>
    <n v="6"/>
    <n v="6"/>
    <x v="0"/>
    <x v="0"/>
    <x v="0"/>
    <n v="8"/>
    <n v="15"/>
    <n v="6"/>
    <n v="6"/>
    <n v="6"/>
    <n v="5"/>
    <n v="11"/>
    <x v="1"/>
    <n v="14"/>
    <n v="9"/>
    <n v="23"/>
    <x v="1"/>
    <n v="8"/>
    <n v="6"/>
    <n v="14"/>
    <x v="1"/>
    <n v="14"/>
    <n v="8"/>
    <n v="22"/>
    <x v="1"/>
    <n v="13"/>
    <n v="7"/>
    <n v="20"/>
    <x v="1"/>
    <n v="13"/>
    <n v="13"/>
    <n v="26"/>
    <x v="1"/>
    <x v="0"/>
    <x v="0"/>
  </r>
  <r>
    <s v="08EPR0145J"/>
    <x v="2"/>
    <x v="2"/>
    <s v="MARIANO IRIGOYEN 2136"/>
    <s v="019 CHIHUAHUA"/>
    <x v="0"/>
    <n v="1"/>
    <s v="CHIHUAHUA"/>
    <s v="CALLE 28"/>
    <n v="2800"/>
    <x v="1"/>
    <x v="1"/>
    <x v="1"/>
    <x v="1"/>
    <x v="0"/>
    <s v="08FIZ0019K"/>
    <s v="08FJS0002Q"/>
    <x v="1"/>
    <x v="2"/>
    <n v="12"/>
    <n v="6"/>
    <n v="18"/>
    <n v="74"/>
    <n v="43"/>
    <n v="117"/>
    <n v="71"/>
    <n v="41"/>
    <n v="112"/>
    <n v="10"/>
    <n v="9"/>
    <n v="19"/>
    <n v="74"/>
    <n v="42"/>
    <n v="116"/>
    <n v="6"/>
    <x v="5"/>
    <n v="2"/>
    <n v="6"/>
    <x v="0"/>
    <x v="0"/>
    <x v="0"/>
    <n v="6"/>
    <n v="13"/>
    <n v="6"/>
    <n v="6"/>
    <n v="10"/>
    <n v="9"/>
    <n v="19"/>
    <x v="1"/>
    <n v="15"/>
    <n v="5"/>
    <n v="20"/>
    <x v="1"/>
    <n v="11"/>
    <n v="7"/>
    <n v="18"/>
    <x v="1"/>
    <n v="13"/>
    <n v="8"/>
    <n v="21"/>
    <x v="1"/>
    <n v="11"/>
    <n v="10"/>
    <n v="21"/>
    <x v="1"/>
    <n v="14"/>
    <n v="3"/>
    <n v="17"/>
    <x v="1"/>
    <x v="0"/>
    <x v="0"/>
  </r>
  <r>
    <s v="08EPR0798I"/>
    <x v="2"/>
    <x v="2"/>
    <s v="19 DE FEBRERO 2740"/>
    <s v="019 CHIHUAHUA"/>
    <x v="0"/>
    <n v="1"/>
    <s v="CHIHUAHUA"/>
    <s v="CALLE ELISA GARCIA OLIVAS"/>
    <n v="2001"/>
    <x v="1"/>
    <x v="1"/>
    <x v="1"/>
    <x v="1"/>
    <x v="0"/>
    <s v="08FIZ0051T"/>
    <s v="08FJS0002Q"/>
    <x v="1"/>
    <x v="2"/>
    <n v="9"/>
    <n v="8"/>
    <n v="17"/>
    <n v="63"/>
    <n v="55"/>
    <n v="118"/>
    <n v="62"/>
    <n v="55"/>
    <n v="117"/>
    <n v="10"/>
    <n v="6"/>
    <n v="16"/>
    <n v="63"/>
    <n v="53"/>
    <n v="116"/>
    <n v="6"/>
    <x v="1"/>
    <n v="6"/>
    <n v="6"/>
    <x v="0"/>
    <x v="2"/>
    <x v="3"/>
    <n v="7"/>
    <n v="15"/>
    <n v="6"/>
    <n v="6"/>
    <n v="10"/>
    <n v="6"/>
    <n v="16"/>
    <x v="1"/>
    <n v="10"/>
    <n v="12"/>
    <n v="22"/>
    <x v="1"/>
    <n v="16"/>
    <n v="5"/>
    <n v="21"/>
    <x v="1"/>
    <n v="12"/>
    <n v="7"/>
    <n v="19"/>
    <x v="1"/>
    <n v="7"/>
    <n v="13"/>
    <n v="20"/>
    <x v="1"/>
    <n v="8"/>
    <n v="10"/>
    <n v="18"/>
    <x v="1"/>
    <x v="0"/>
    <x v="0"/>
  </r>
  <r>
    <s v="08EPR0006I"/>
    <x v="2"/>
    <x v="2"/>
    <s v="REVOLUCION 2786"/>
    <s v="019 CHIHUAHUA"/>
    <x v="0"/>
    <n v="1"/>
    <s v="CHIHUAHUA"/>
    <s v="CALLE TUMAPAROS "/>
    <n v="0"/>
    <x v="1"/>
    <x v="1"/>
    <x v="1"/>
    <x v="1"/>
    <x v="0"/>
    <s v="08FIZ0048F"/>
    <s v="08FJS0001R"/>
    <x v="1"/>
    <x v="2"/>
    <n v="13"/>
    <n v="9"/>
    <n v="22"/>
    <n v="74"/>
    <n v="48"/>
    <n v="122"/>
    <n v="74"/>
    <n v="48"/>
    <n v="122"/>
    <n v="15"/>
    <n v="13"/>
    <n v="28"/>
    <n v="69"/>
    <n v="47"/>
    <n v="116"/>
    <n v="5"/>
    <x v="2"/>
    <n v="4"/>
    <n v="5"/>
    <x v="0"/>
    <x v="0"/>
    <x v="0"/>
    <n v="3"/>
    <n v="9"/>
    <n v="13"/>
    <n v="6"/>
    <n v="17"/>
    <n v="14"/>
    <n v="31"/>
    <x v="1"/>
    <n v="6"/>
    <n v="5"/>
    <n v="11"/>
    <x v="1"/>
    <n v="13"/>
    <n v="6"/>
    <n v="19"/>
    <x v="0"/>
    <n v="7"/>
    <n v="3"/>
    <n v="10"/>
    <x v="0"/>
    <n v="12"/>
    <n v="8"/>
    <n v="20"/>
    <x v="1"/>
    <n v="14"/>
    <n v="11"/>
    <n v="25"/>
    <x v="1"/>
    <x v="1"/>
    <x v="0"/>
  </r>
  <r>
    <s v="08EPR0830A"/>
    <x v="2"/>
    <x v="2"/>
    <s v="RODOLFO FIERRO 2772"/>
    <s v="037 JUÁREZ"/>
    <x v="1"/>
    <n v="1"/>
    <s v="JUĂREZ"/>
    <s v="CALLE GENERAL TREVINO"/>
    <n v="3842"/>
    <x v="1"/>
    <x v="1"/>
    <x v="1"/>
    <x v="1"/>
    <x v="0"/>
    <s v="08FIZ0032E"/>
    <s v="08FJS0003P"/>
    <x v="1"/>
    <x v="2"/>
    <n v="9"/>
    <n v="11"/>
    <n v="20"/>
    <n v="65"/>
    <n v="57"/>
    <n v="122"/>
    <n v="65"/>
    <n v="57"/>
    <n v="122"/>
    <n v="9"/>
    <n v="5"/>
    <n v="14"/>
    <n v="61"/>
    <n v="55"/>
    <n v="116"/>
    <n v="6"/>
    <x v="4"/>
    <n v="3"/>
    <n v="6"/>
    <x v="1"/>
    <x v="1"/>
    <x v="0"/>
    <n v="2"/>
    <n v="9"/>
    <n v="6"/>
    <n v="6"/>
    <n v="10"/>
    <n v="6"/>
    <n v="16"/>
    <x v="1"/>
    <n v="9"/>
    <n v="13"/>
    <n v="22"/>
    <x v="1"/>
    <n v="12"/>
    <n v="11"/>
    <n v="23"/>
    <x v="1"/>
    <n v="9"/>
    <n v="8"/>
    <n v="17"/>
    <x v="1"/>
    <n v="15"/>
    <n v="4"/>
    <n v="19"/>
    <x v="1"/>
    <n v="6"/>
    <n v="13"/>
    <n v="19"/>
    <x v="1"/>
    <x v="0"/>
    <x v="0"/>
  </r>
  <r>
    <s v="08EPR0201L"/>
    <x v="1"/>
    <x v="1"/>
    <s v="BENITO JUAREZ 2068"/>
    <s v="031 GUERRERO"/>
    <x v="2"/>
    <n v="23"/>
    <s v="BASĂšCHIL"/>
    <s v="CALLE COLONIA CENTRO"/>
    <n v="0"/>
    <x v="1"/>
    <x v="1"/>
    <x v="1"/>
    <x v="1"/>
    <x v="0"/>
    <s v="08FIZ0008E"/>
    <s v="08FJS0005N"/>
    <x v="1"/>
    <x v="2"/>
    <n v="9"/>
    <n v="13"/>
    <n v="22"/>
    <n v="68"/>
    <n v="57"/>
    <n v="125"/>
    <n v="68"/>
    <n v="57"/>
    <n v="125"/>
    <n v="9"/>
    <n v="12"/>
    <n v="21"/>
    <n v="65"/>
    <n v="51"/>
    <n v="116"/>
    <n v="6"/>
    <x v="3"/>
    <n v="4"/>
    <n v="6"/>
    <x v="1"/>
    <x v="1"/>
    <x v="0"/>
    <n v="3"/>
    <n v="10"/>
    <n v="7"/>
    <n v="7"/>
    <n v="9"/>
    <n v="12"/>
    <n v="21"/>
    <x v="1"/>
    <n v="13"/>
    <n v="7"/>
    <n v="20"/>
    <x v="1"/>
    <n v="12"/>
    <n v="12"/>
    <n v="24"/>
    <x v="1"/>
    <n v="14"/>
    <n v="7"/>
    <n v="21"/>
    <x v="1"/>
    <n v="9"/>
    <n v="6"/>
    <n v="15"/>
    <x v="1"/>
    <n v="8"/>
    <n v="7"/>
    <n v="15"/>
    <x v="1"/>
    <x v="0"/>
    <x v="0"/>
  </r>
  <r>
    <s v="08EPR0275C"/>
    <x v="1"/>
    <x v="1"/>
    <s v="LEONA VICARIO 2563"/>
    <s v="037 JUÁREZ"/>
    <x v="1"/>
    <n v="1"/>
    <s v="JUĂREZ"/>
    <s v="CALLE RIO PANUCO"/>
    <n v="0"/>
    <x v="1"/>
    <x v="1"/>
    <x v="1"/>
    <x v="1"/>
    <x v="0"/>
    <s v="08FIZ0003J"/>
    <s v="08FJS0003P"/>
    <x v="1"/>
    <x v="2"/>
    <n v="7"/>
    <n v="12"/>
    <n v="19"/>
    <n v="53"/>
    <n v="63"/>
    <n v="116"/>
    <n v="52"/>
    <n v="61"/>
    <n v="113"/>
    <n v="6"/>
    <n v="7"/>
    <n v="13"/>
    <n v="62"/>
    <n v="56"/>
    <n v="118"/>
    <n v="6"/>
    <x v="1"/>
    <n v="6"/>
    <n v="6"/>
    <x v="1"/>
    <x v="1"/>
    <x v="0"/>
    <n v="3"/>
    <n v="10"/>
    <n v="6"/>
    <n v="6"/>
    <n v="6"/>
    <n v="7"/>
    <n v="13"/>
    <x v="1"/>
    <n v="15"/>
    <n v="11"/>
    <n v="26"/>
    <x v="1"/>
    <n v="9"/>
    <n v="8"/>
    <n v="17"/>
    <x v="1"/>
    <n v="14"/>
    <n v="5"/>
    <n v="19"/>
    <x v="1"/>
    <n v="8"/>
    <n v="14"/>
    <n v="22"/>
    <x v="1"/>
    <n v="10"/>
    <n v="11"/>
    <n v="21"/>
    <x v="1"/>
    <x v="0"/>
    <x v="0"/>
  </r>
  <r>
    <s v="08EPR0175D"/>
    <x v="1"/>
    <x v="1"/>
    <s v="EVOLUCION JUVENIL 2307"/>
    <s v="055 ROSALES"/>
    <x v="9"/>
    <n v="1"/>
    <s v="SANTA CRUZ DE ROSALES"/>
    <s v="CALLE KILOMETRO 99 ROSALES"/>
    <n v="0"/>
    <x v="1"/>
    <x v="1"/>
    <x v="1"/>
    <x v="1"/>
    <x v="0"/>
    <s v="08FIZ0047G"/>
    <m/>
    <x v="1"/>
    <x v="2"/>
    <n v="8"/>
    <n v="6"/>
    <n v="14"/>
    <n v="65"/>
    <n v="53"/>
    <n v="118"/>
    <n v="65"/>
    <n v="53"/>
    <n v="118"/>
    <n v="11"/>
    <n v="7"/>
    <n v="18"/>
    <n v="67"/>
    <n v="51"/>
    <n v="118"/>
    <n v="6"/>
    <x v="2"/>
    <n v="5"/>
    <n v="6"/>
    <x v="1"/>
    <x v="1"/>
    <x v="0"/>
    <n v="2"/>
    <n v="9"/>
    <n v="6"/>
    <n v="6"/>
    <n v="11"/>
    <n v="7"/>
    <n v="18"/>
    <x v="1"/>
    <n v="11"/>
    <n v="12"/>
    <n v="23"/>
    <x v="1"/>
    <n v="13"/>
    <n v="9"/>
    <n v="22"/>
    <x v="1"/>
    <n v="12"/>
    <n v="8"/>
    <n v="20"/>
    <x v="1"/>
    <n v="12"/>
    <n v="5"/>
    <n v="17"/>
    <x v="1"/>
    <n v="8"/>
    <n v="10"/>
    <n v="18"/>
    <x v="1"/>
    <x v="0"/>
    <x v="0"/>
  </r>
  <r>
    <s v="08EPR0574A"/>
    <x v="2"/>
    <x v="2"/>
    <s v="CONSTITUCION 2255"/>
    <s v="021 DELICIAS"/>
    <x v="9"/>
    <n v="1"/>
    <s v="DELICIAS"/>
    <s v="CALLE 4A PONIENTE"/>
    <n v="808"/>
    <x v="1"/>
    <x v="1"/>
    <x v="1"/>
    <x v="1"/>
    <x v="0"/>
    <s v="08FIZ0047G"/>
    <m/>
    <x v="1"/>
    <x v="2"/>
    <n v="16"/>
    <n v="6"/>
    <n v="22"/>
    <n v="71"/>
    <n v="53"/>
    <n v="124"/>
    <n v="71"/>
    <n v="53"/>
    <n v="124"/>
    <n v="10"/>
    <n v="4"/>
    <n v="14"/>
    <n v="65"/>
    <n v="53"/>
    <n v="118"/>
    <n v="6"/>
    <x v="2"/>
    <n v="5"/>
    <n v="6"/>
    <x v="1"/>
    <x v="1"/>
    <x v="0"/>
    <n v="4"/>
    <n v="11"/>
    <n v="6"/>
    <n v="6"/>
    <n v="10"/>
    <n v="4"/>
    <n v="14"/>
    <x v="1"/>
    <n v="9"/>
    <n v="16"/>
    <n v="25"/>
    <x v="1"/>
    <n v="10"/>
    <n v="9"/>
    <n v="19"/>
    <x v="1"/>
    <n v="13"/>
    <n v="9"/>
    <n v="22"/>
    <x v="1"/>
    <n v="16"/>
    <n v="5"/>
    <n v="21"/>
    <x v="1"/>
    <n v="7"/>
    <n v="10"/>
    <n v="17"/>
    <x v="1"/>
    <x v="0"/>
    <x v="0"/>
  </r>
  <r>
    <s v="08EPR0156P"/>
    <x v="1"/>
    <x v="1"/>
    <s v="REVOLUCION MEXICANA 2163"/>
    <s v="009 BOCOYNA"/>
    <x v="4"/>
    <n v="169"/>
    <s v="SAN JUANITO"/>
    <s v="CALLE MAURICIO CORREDOR"/>
    <n v="0"/>
    <x v="1"/>
    <x v="1"/>
    <x v="1"/>
    <x v="1"/>
    <x v="0"/>
    <s v="08FIZ0011S"/>
    <s v="08FJS0005N"/>
    <x v="1"/>
    <x v="2"/>
    <n v="9"/>
    <n v="7"/>
    <n v="16"/>
    <n v="71"/>
    <n v="56"/>
    <n v="127"/>
    <n v="71"/>
    <n v="56"/>
    <n v="127"/>
    <n v="11"/>
    <n v="8"/>
    <n v="19"/>
    <n v="69"/>
    <n v="49"/>
    <n v="118"/>
    <n v="6"/>
    <x v="3"/>
    <n v="4"/>
    <n v="6"/>
    <x v="2"/>
    <x v="0"/>
    <x v="2"/>
    <n v="3"/>
    <n v="12"/>
    <n v="9"/>
    <n v="6"/>
    <n v="11"/>
    <n v="8"/>
    <n v="19"/>
    <x v="1"/>
    <n v="10"/>
    <n v="9"/>
    <n v="19"/>
    <x v="1"/>
    <n v="13"/>
    <n v="5"/>
    <n v="18"/>
    <x v="1"/>
    <n v="8"/>
    <n v="5"/>
    <n v="13"/>
    <x v="1"/>
    <n v="16"/>
    <n v="13"/>
    <n v="29"/>
    <x v="1"/>
    <n v="11"/>
    <n v="9"/>
    <n v="20"/>
    <x v="1"/>
    <x v="0"/>
    <x v="0"/>
  </r>
  <r>
    <s v="08EPR0345H"/>
    <x v="1"/>
    <x v="1"/>
    <s v="DOCE DE OCTUBRE 2071"/>
    <s v="048 NAMIQUIPA"/>
    <x v="2"/>
    <n v="31"/>
    <s v="CRUCES"/>
    <s v="CALLE VICTORIA"/>
    <n v="501"/>
    <x v="1"/>
    <x v="1"/>
    <x v="1"/>
    <x v="1"/>
    <x v="0"/>
    <s v="08FIZ0016N"/>
    <s v="08FJS0005N"/>
    <x v="1"/>
    <x v="2"/>
    <n v="15"/>
    <n v="10"/>
    <n v="25"/>
    <n v="69"/>
    <n v="65"/>
    <n v="134"/>
    <n v="69"/>
    <n v="65"/>
    <n v="134"/>
    <n v="11"/>
    <n v="3"/>
    <n v="14"/>
    <n v="63"/>
    <n v="55"/>
    <n v="118"/>
    <n v="6"/>
    <x v="4"/>
    <n v="3"/>
    <n v="6"/>
    <x v="0"/>
    <x v="0"/>
    <x v="0"/>
    <n v="2"/>
    <n v="9"/>
    <n v="15"/>
    <n v="6"/>
    <n v="11"/>
    <n v="3"/>
    <n v="14"/>
    <x v="1"/>
    <n v="12"/>
    <n v="10"/>
    <n v="22"/>
    <x v="1"/>
    <n v="6"/>
    <n v="12"/>
    <n v="18"/>
    <x v="1"/>
    <n v="14"/>
    <n v="10"/>
    <n v="24"/>
    <x v="1"/>
    <n v="10"/>
    <n v="12"/>
    <n v="22"/>
    <x v="1"/>
    <n v="10"/>
    <n v="8"/>
    <n v="18"/>
    <x v="1"/>
    <x v="0"/>
    <x v="0"/>
  </r>
  <r>
    <s v="08EPR0505E"/>
    <x v="1"/>
    <x v="1"/>
    <s v="RAMON LOPEZ VELARDE 2159"/>
    <s v="019 CHIHUAHUA"/>
    <x v="0"/>
    <n v="1"/>
    <s v="CHIHUAHUA"/>
    <s v="CALLE ALDAMA"/>
    <n v="0"/>
    <x v="1"/>
    <x v="1"/>
    <x v="1"/>
    <x v="1"/>
    <x v="0"/>
    <s v="08FIZ0049E"/>
    <s v="08FJS0001R"/>
    <x v="1"/>
    <x v="2"/>
    <n v="9"/>
    <n v="11"/>
    <n v="20"/>
    <n v="57"/>
    <n v="62"/>
    <n v="119"/>
    <n v="55"/>
    <n v="58"/>
    <n v="113"/>
    <n v="9"/>
    <n v="7"/>
    <n v="16"/>
    <n v="59"/>
    <n v="60"/>
    <n v="119"/>
    <n v="6"/>
    <x v="2"/>
    <n v="5"/>
    <n v="6"/>
    <x v="1"/>
    <x v="0"/>
    <x v="3"/>
    <n v="7"/>
    <n v="15"/>
    <n v="6"/>
    <n v="6"/>
    <n v="9"/>
    <n v="9"/>
    <n v="18"/>
    <x v="1"/>
    <n v="11"/>
    <n v="17"/>
    <n v="28"/>
    <x v="1"/>
    <n v="10"/>
    <n v="7"/>
    <n v="17"/>
    <x v="1"/>
    <n v="12"/>
    <n v="9"/>
    <n v="21"/>
    <x v="1"/>
    <n v="10"/>
    <n v="9"/>
    <n v="19"/>
    <x v="1"/>
    <n v="7"/>
    <n v="9"/>
    <n v="16"/>
    <x v="1"/>
    <x v="0"/>
    <x v="0"/>
  </r>
  <r>
    <s v="08EPR0070J"/>
    <x v="1"/>
    <x v="1"/>
    <s v="JUAN MATA ORTIZ 2272"/>
    <s v="013 CASAS GRANDES"/>
    <x v="6"/>
    <n v="18"/>
    <s v="JUAN MATA ORTĂŤZ (PEARSON)"/>
    <s v="CALLE JUAN MATA ORTIZ (PEARSON)"/>
    <n v="0"/>
    <x v="1"/>
    <x v="1"/>
    <x v="1"/>
    <x v="1"/>
    <x v="0"/>
    <s v="08FIZ0013Q"/>
    <s v="08FJS0004O"/>
    <x v="1"/>
    <x v="2"/>
    <n v="10"/>
    <n v="10"/>
    <n v="20"/>
    <n v="64"/>
    <n v="68"/>
    <n v="132"/>
    <n v="64"/>
    <n v="66"/>
    <n v="130"/>
    <n v="4"/>
    <n v="8"/>
    <n v="12"/>
    <n v="55"/>
    <n v="64"/>
    <n v="119"/>
    <n v="6"/>
    <x v="2"/>
    <n v="5"/>
    <n v="6"/>
    <x v="1"/>
    <x v="1"/>
    <x v="0"/>
    <n v="2"/>
    <n v="9"/>
    <n v="7"/>
    <n v="6"/>
    <n v="4"/>
    <n v="8"/>
    <n v="12"/>
    <x v="1"/>
    <n v="15"/>
    <n v="14"/>
    <n v="29"/>
    <x v="1"/>
    <n v="10"/>
    <n v="8"/>
    <n v="18"/>
    <x v="1"/>
    <n v="6"/>
    <n v="9"/>
    <n v="15"/>
    <x v="1"/>
    <n v="11"/>
    <n v="17"/>
    <n v="28"/>
    <x v="1"/>
    <n v="9"/>
    <n v="8"/>
    <n v="17"/>
    <x v="1"/>
    <x v="0"/>
    <x v="0"/>
  </r>
  <r>
    <s v="08EPR0814J"/>
    <x v="1"/>
    <x v="1"/>
    <s v="HEROES DE LA REVOLUCION 2752"/>
    <s v="040 MADERA"/>
    <x v="5"/>
    <n v="1"/>
    <s v="MADERA"/>
    <s v="CALLE MARTIRES DEL 65"/>
    <n v="0"/>
    <x v="1"/>
    <x v="1"/>
    <x v="1"/>
    <x v="1"/>
    <x v="0"/>
    <s v="08FIZ0024W"/>
    <s v="08FJS0005N"/>
    <x v="1"/>
    <x v="2"/>
    <n v="17"/>
    <n v="12"/>
    <n v="29"/>
    <n v="75"/>
    <n v="57"/>
    <n v="132"/>
    <n v="75"/>
    <n v="57"/>
    <n v="132"/>
    <n v="15"/>
    <n v="9"/>
    <n v="24"/>
    <n v="67"/>
    <n v="52"/>
    <n v="119"/>
    <n v="6"/>
    <x v="4"/>
    <n v="3"/>
    <n v="6"/>
    <x v="1"/>
    <x v="1"/>
    <x v="0"/>
    <n v="2"/>
    <n v="9"/>
    <n v="9"/>
    <n v="6"/>
    <n v="15"/>
    <n v="9"/>
    <n v="24"/>
    <x v="1"/>
    <n v="11"/>
    <n v="11"/>
    <n v="22"/>
    <x v="1"/>
    <n v="15"/>
    <n v="8"/>
    <n v="23"/>
    <x v="1"/>
    <n v="9"/>
    <n v="11"/>
    <n v="20"/>
    <x v="1"/>
    <n v="9"/>
    <n v="7"/>
    <n v="16"/>
    <x v="1"/>
    <n v="8"/>
    <n v="6"/>
    <n v="14"/>
    <x v="1"/>
    <x v="0"/>
    <x v="0"/>
  </r>
  <r>
    <s v="08EPR0584H"/>
    <x v="1"/>
    <x v="1"/>
    <s v="JOSE PEON CONTRERAS 2279 &quot;FORD 145&quot;"/>
    <s v="045 MEOQUI"/>
    <x v="9"/>
    <n v="10"/>
    <s v="LAS PUENTES"/>
    <s v="CALLE CARRETERA - COORDILLERA"/>
    <n v="0"/>
    <x v="1"/>
    <x v="1"/>
    <x v="1"/>
    <x v="1"/>
    <x v="0"/>
    <s v="08FIZ0002K"/>
    <m/>
    <x v="1"/>
    <x v="2"/>
    <n v="14"/>
    <n v="10"/>
    <n v="24"/>
    <n v="74"/>
    <n v="55"/>
    <n v="129"/>
    <n v="73"/>
    <n v="55"/>
    <n v="128"/>
    <n v="10"/>
    <n v="10"/>
    <n v="20"/>
    <n v="64"/>
    <n v="56"/>
    <n v="120"/>
    <n v="6"/>
    <x v="3"/>
    <n v="4"/>
    <n v="6"/>
    <x v="1"/>
    <x v="1"/>
    <x v="0"/>
    <n v="5"/>
    <n v="12"/>
    <n v="6"/>
    <n v="6"/>
    <n v="10"/>
    <n v="10"/>
    <n v="20"/>
    <x v="1"/>
    <n v="14"/>
    <n v="11"/>
    <n v="25"/>
    <x v="1"/>
    <n v="7"/>
    <n v="15"/>
    <n v="22"/>
    <x v="1"/>
    <n v="14"/>
    <n v="3"/>
    <n v="17"/>
    <x v="1"/>
    <n v="9"/>
    <n v="6"/>
    <n v="15"/>
    <x v="1"/>
    <n v="10"/>
    <n v="11"/>
    <n v="21"/>
    <x v="1"/>
    <x v="0"/>
    <x v="0"/>
  </r>
  <r>
    <s v="08EPR0168U"/>
    <x v="1"/>
    <x v="1"/>
    <s v="18 DE MARZO 2280"/>
    <s v="021 DELICIAS"/>
    <x v="9"/>
    <n v="371"/>
    <s v="COLONIA TERRAZAS"/>
    <s v="CALLE PRIMERA"/>
    <n v="0"/>
    <x v="1"/>
    <x v="1"/>
    <x v="1"/>
    <x v="1"/>
    <x v="0"/>
    <s v="08FIZ0047G"/>
    <m/>
    <x v="1"/>
    <x v="2"/>
    <n v="8"/>
    <n v="11"/>
    <n v="19"/>
    <n v="56"/>
    <n v="59"/>
    <n v="115"/>
    <n v="56"/>
    <n v="59"/>
    <n v="115"/>
    <n v="12"/>
    <n v="11"/>
    <n v="23"/>
    <n v="62"/>
    <n v="60"/>
    <n v="122"/>
    <n v="6"/>
    <x v="4"/>
    <n v="3"/>
    <n v="6"/>
    <x v="1"/>
    <x v="1"/>
    <x v="0"/>
    <n v="3"/>
    <n v="10"/>
    <n v="6"/>
    <n v="6"/>
    <n v="12"/>
    <n v="11"/>
    <n v="23"/>
    <x v="1"/>
    <n v="8"/>
    <n v="10"/>
    <n v="18"/>
    <x v="1"/>
    <n v="5"/>
    <n v="6"/>
    <n v="11"/>
    <x v="1"/>
    <n v="13"/>
    <n v="10"/>
    <n v="23"/>
    <x v="1"/>
    <n v="13"/>
    <n v="10"/>
    <n v="23"/>
    <x v="1"/>
    <n v="11"/>
    <n v="13"/>
    <n v="24"/>
    <x v="1"/>
    <x v="0"/>
    <x v="0"/>
  </r>
  <r>
    <s v="08EPR0765R"/>
    <x v="2"/>
    <x v="2"/>
    <s v="ABRAHAM GONZALEZ 2726"/>
    <s v="037 JUÁREZ"/>
    <x v="1"/>
    <n v="1"/>
    <s v="JUĂREZ"/>
    <s v="CALLE HIEDRA"/>
    <n v="0"/>
    <x v="1"/>
    <x v="1"/>
    <x v="1"/>
    <x v="1"/>
    <x v="0"/>
    <s v="08FIZ0046H"/>
    <m/>
    <x v="1"/>
    <x v="2"/>
    <n v="9"/>
    <n v="11"/>
    <n v="20"/>
    <n v="62"/>
    <n v="66"/>
    <n v="128"/>
    <n v="58"/>
    <n v="63"/>
    <n v="121"/>
    <n v="4"/>
    <n v="7"/>
    <n v="11"/>
    <n v="60"/>
    <n v="64"/>
    <n v="124"/>
    <n v="5"/>
    <x v="1"/>
    <n v="5"/>
    <n v="5"/>
    <x v="1"/>
    <x v="1"/>
    <x v="0"/>
    <n v="2"/>
    <n v="8"/>
    <n v="18"/>
    <n v="5"/>
    <n v="5"/>
    <n v="7"/>
    <n v="12"/>
    <x v="0"/>
    <n v="9"/>
    <n v="6"/>
    <n v="15"/>
    <x v="0"/>
    <n v="9"/>
    <n v="14"/>
    <n v="23"/>
    <x v="1"/>
    <n v="8"/>
    <n v="11"/>
    <n v="19"/>
    <x v="1"/>
    <n v="12"/>
    <n v="12"/>
    <n v="24"/>
    <x v="1"/>
    <n v="17"/>
    <n v="14"/>
    <n v="31"/>
    <x v="1"/>
    <x v="1"/>
    <x v="0"/>
  </r>
  <r>
    <s v="08EPR0495O"/>
    <x v="1"/>
    <x v="1"/>
    <s v="MIGUEL AHUMADA 2289"/>
    <s v="037 JUÁREZ"/>
    <x v="1"/>
    <n v="1"/>
    <s v="JUĂREZ"/>
    <s v="CALLE MARISCAL"/>
    <n v="0"/>
    <x v="1"/>
    <x v="1"/>
    <x v="1"/>
    <x v="1"/>
    <x v="0"/>
    <s v="08FIZ0020Z"/>
    <s v="08FJS0003P"/>
    <x v="1"/>
    <x v="2"/>
    <n v="17"/>
    <n v="15"/>
    <n v="32"/>
    <n v="66"/>
    <n v="65"/>
    <n v="131"/>
    <n v="66"/>
    <n v="65"/>
    <n v="131"/>
    <n v="5"/>
    <n v="9"/>
    <n v="14"/>
    <n v="66"/>
    <n v="58"/>
    <n v="124"/>
    <n v="6"/>
    <x v="2"/>
    <n v="5"/>
    <n v="6"/>
    <x v="1"/>
    <x v="1"/>
    <x v="0"/>
    <n v="4"/>
    <n v="11"/>
    <n v="12"/>
    <n v="6"/>
    <n v="5"/>
    <n v="12"/>
    <n v="17"/>
    <x v="1"/>
    <n v="13"/>
    <n v="8"/>
    <n v="21"/>
    <x v="1"/>
    <n v="13"/>
    <n v="11"/>
    <n v="24"/>
    <x v="1"/>
    <n v="9"/>
    <n v="9"/>
    <n v="18"/>
    <x v="1"/>
    <n v="16"/>
    <n v="10"/>
    <n v="26"/>
    <x v="1"/>
    <n v="10"/>
    <n v="8"/>
    <n v="18"/>
    <x v="1"/>
    <x v="0"/>
    <x v="0"/>
  </r>
  <r>
    <s v="08EPR0441K"/>
    <x v="2"/>
    <x v="2"/>
    <s v="AURELIA CALDERON DE ESCOBAR 2169"/>
    <s v="037 JUÁREZ"/>
    <x v="1"/>
    <n v="1"/>
    <s v="JUĂREZ"/>
    <s v="CALLE ARMANDO B. CHAVEZ "/>
    <n v="838"/>
    <x v="1"/>
    <x v="1"/>
    <x v="1"/>
    <x v="1"/>
    <x v="0"/>
    <s v="08FIZ0003J"/>
    <s v="08FJS0003P"/>
    <x v="1"/>
    <x v="2"/>
    <n v="13"/>
    <n v="12"/>
    <n v="25"/>
    <n v="72"/>
    <n v="78"/>
    <n v="150"/>
    <n v="72"/>
    <n v="78"/>
    <n v="150"/>
    <n v="6"/>
    <n v="10"/>
    <n v="16"/>
    <n v="62"/>
    <n v="62"/>
    <n v="124"/>
    <n v="6"/>
    <x v="2"/>
    <n v="5"/>
    <n v="6"/>
    <x v="1"/>
    <x v="1"/>
    <x v="0"/>
    <n v="7"/>
    <n v="14"/>
    <n v="18"/>
    <n v="6"/>
    <n v="6"/>
    <n v="11"/>
    <n v="17"/>
    <x v="1"/>
    <n v="6"/>
    <n v="13"/>
    <n v="19"/>
    <x v="1"/>
    <n v="9"/>
    <n v="8"/>
    <n v="17"/>
    <x v="1"/>
    <n v="16"/>
    <n v="13"/>
    <n v="29"/>
    <x v="1"/>
    <n v="10"/>
    <n v="10"/>
    <n v="20"/>
    <x v="1"/>
    <n v="15"/>
    <n v="7"/>
    <n v="22"/>
    <x v="1"/>
    <x v="0"/>
    <x v="0"/>
  </r>
  <r>
    <s v="08EPR0402I"/>
    <x v="1"/>
    <x v="1"/>
    <s v="FRANCISCO CHAVEZ OROZCO 2268"/>
    <s v="062 SAUCILLO"/>
    <x v="9"/>
    <n v="36"/>
    <s v="ESTACIĂ“N SAUCILLO"/>
    <s v="CALLE SEGUNDA"/>
    <n v="0"/>
    <x v="1"/>
    <x v="1"/>
    <x v="1"/>
    <x v="1"/>
    <x v="0"/>
    <s v="08FIZ0025V"/>
    <m/>
    <x v="1"/>
    <x v="2"/>
    <n v="12"/>
    <n v="5"/>
    <n v="17"/>
    <n v="57"/>
    <n v="55"/>
    <n v="112"/>
    <n v="56"/>
    <n v="55"/>
    <n v="111"/>
    <n v="13"/>
    <n v="10"/>
    <n v="23"/>
    <n v="60"/>
    <n v="65"/>
    <n v="125"/>
    <n v="6"/>
    <x v="3"/>
    <n v="4"/>
    <n v="6"/>
    <x v="1"/>
    <x v="1"/>
    <x v="0"/>
    <n v="3"/>
    <n v="10"/>
    <n v="6"/>
    <n v="6"/>
    <n v="13"/>
    <n v="10"/>
    <n v="23"/>
    <x v="1"/>
    <n v="9"/>
    <n v="10"/>
    <n v="19"/>
    <x v="1"/>
    <n v="12"/>
    <n v="10"/>
    <n v="22"/>
    <x v="1"/>
    <n v="7"/>
    <n v="13"/>
    <n v="20"/>
    <x v="1"/>
    <n v="12"/>
    <n v="11"/>
    <n v="23"/>
    <x v="1"/>
    <n v="7"/>
    <n v="11"/>
    <n v="18"/>
    <x v="1"/>
    <x v="0"/>
    <x v="0"/>
  </r>
  <r>
    <s v="08EPR0181O"/>
    <x v="1"/>
    <x v="1"/>
    <s v="HERMENEGILDO GALEANA 2063"/>
    <s v="023 GALEANA"/>
    <x v="6"/>
    <n v="1"/>
    <s v="HERMENEGILDO GALEANA"/>
    <s v="CALLE ZACATECAS"/>
    <n v="0"/>
    <x v="1"/>
    <x v="1"/>
    <x v="1"/>
    <x v="1"/>
    <x v="0"/>
    <s v="08FIZ0021Z"/>
    <s v="08FJS0004O"/>
    <x v="1"/>
    <x v="2"/>
    <n v="12"/>
    <n v="7"/>
    <n v="19"/>
    <n v="64"/>
    <n v="50"/>
    <n v="114"/>
    <n v="64"/>
    <n v="50"/>
    <n v="114"/>
    <n v="10"/>
    <n v="8"/>
    <n v="18"/>
    <n v="68"/>
    <n v="57"/>
    <n v="125"/>
    <n v="6"/>
    <x v="1"/>
    <n v="6"/>
    <n v="6"/>
    <x v="0"/>
    <x v="1"/>
    <x v="1"/>
    <n v="2"/>
    <n v="8"/>
    <n v="6"/>
    <n v="6"/>
    <n v="11"/>
    <n v="8"/>
    <n v="19"/>
    <x v="1"/>
    <n v="15"/>
    <n v="4"/>
    <n v="19"/>
    <x v="1"/>
    <n v="12"/>
    <n v="12"/>
    <n v="24"/>
    <x v="1"/>
    <n v="13"/>
    <n v="5"/>
    <n v="18"/>
    <x v="1"/>
    <n v="10"/>
    <n v="13"/>
    <n v="23"/>
    <x v="1"/>
    <n v="7"/>
    <n v="15"/>
    <n v="22"/>
    <x v="1"/>
    <x v="0"/>
    <x v="0"/>
  </r>
  <r>
    <s v="08EPR0515L"/>
    <x v="1"/>
    <x v="1"/>
    <s v="JESUS GARCIA 2098"/>
    <s v="019 CHIHUAHUA"/>
    <x v="0"/>
    <n v="1"/>
    <s v="CHIHUAHUA"/>
    <s v="CALLE MEXICO"/>
    <n v="0"/>
    <x v="1"/>
    <x v="1"/>
    <x v="1"/>
    <x v="1"/>
    <x v="0"/>
    <s v="08FIZ0031F"/>
    <s v="08FJS0001R"/>
    <x v="1"/>
    <x v="2"/>
    <n v="14"/>
    <n v="12"/>
    <n v="26"/>
    <n v="67"/>
    <n v="51"/>
    <n v="118"/>
    <n v="66"/>
    <n v="50"/>
    <n v="116"/>
    <n v="11"/>
    <n v="11"/>
    <n v="22"/>
    <n v="70"/>
    <n v="55"/>
    <n v="125"/>
    <n v="6"/>
    <x v="2"/>
    <n v="5"/>
    <n v="6"/>
    <x v="1"/>
    <x v="0"/>
    <x v="3"/>
    <n v="5"/>
    <n v="13"/>
    <n v="9"/>
    <n v="6"/>
    <n v="11"/>
    <n v="12"/>
    <n v="23"/>
    <x v="1"/>
    <n v="10"/>
    <n v="8"/>
    <n v="18"/>
    <x v="1"/>
    <n v="13"/>
    <n v="8"/>
    <n v="21"/>
    <x v="1"/>
    <n v="15"/>
    <n v="10"/>
    <n v="25"/>
    <x v="1"/>
    <n v="10"/>
    <n v="10"/>
    <n v="20"/>
    <x v="1"/>
    <n v="11"/>
    <n v="7"/>
    <n v="18"/>
    <x v="1"/>
    <x v="0"/>
    <x v="0"/>
  </r>
  <r>
    <s v="08EPR0108F"/>
    <x v="1"/>
    <x v="1"/>
    <s v="CENTRO REGIONAL DE EDUC. INT. EMILIANO ZAPATA 2388"/>
    <s v="018 CUSIHUIRIACHI"/>
    <x v="2"/>
    <n v="69"/>
    <s v="SAN BERNABĂ‰"/>
    <s v="CALLE SAN BERNABE"/>
    <n v="0"/>
    <x v="1"/>
    <x v="1"/>
    <x v="1"/>
    <x v="1"/>
    <x v="0"/>
    <s v="08FIZ0053R"/>
    <s v="08FJS0005N"/>
    <x v="1"/>
    <x v="2"/>
    <n v="8"/>
    <n v="7"/>
    <n v="15"/>
    <n v="62"/>
    <n v="53"/>
    <n v="115"/>
    <n v="62"/>
    <n v="53"/>
    <n v="115"/>
    <n v="11"/>
    <n v="9"/>
    <n v="20"/>
    <n v="68"/>
    <n v="58"/>
    <n v="126"/>
    <n v="6"/>
    <x v="4"/>
    <n v="3"/>
    <n v="6"/>
    <x v="1"/>
    <x v="1"/>
    <x v="0"/>
    <n v="3"/>
    <n v="10"/>
    <n v="10"/>
    <n v="6"/>
    <n v="11"/>
    <n v="9"/>
    <n v="20"/>
    <x v="1"/>
    <n v="12"/>
    <n v="10"/>
    <n v="22"/>
    <x v="1"/>
    <n v="9"/>
    <n v="11"/>
    <n v="20"/>
    <x v="1"/>
    <n v="11"/>
    <n v="12"/>
    <n v="23"/>
    <x v="1"/>
    <n v="8"/>
    <n v="7"/>
    <n v="15"/>
    <x v="1"/>
    <n v="17"/>
    <n v="9"/>
    <n v="26"/>
    <x v="1"/>
    <x v="0"/>
    <x v="0"/>
  </r>
  <r>
    <s v="08EPR0132F"/>
    <x v="2"/>
    <x v="2"/>
    <s v="NICOLAS BRAVO 2081"/>
    <s v="037 JUÁREZ"/>
    <x v="1"/>
    <n v="1"/>
    <s v="JUĂREZ"/>
    <s v="CALLE PEDRO ROSALES DE LEON"/>
    <n v="6200"/>
    <x v="1"/>
    <x v="1"/>
    <x v="1"/>
    <x v="1"/>
    <x v="0"/>
    <s v="08FIZ0004I"/>
    <s v="08FJS0003P"/>
    <x v="1"/>
    <x v="2"/>
    <n v="9"/>
    <n v="16"/>
    <n v="25"/>
    <n v="46"/>
    <n v="79"/>
    <n v="125"/>
    <n v="45"/>
    <n v="79"/>
    <n v="124"/>
    <n v="8"/>
    <n v="9"/>
    <n v="17"/>
    <n v="42"/>
    <n v="85"/>
    <n v="127"/>
    <n v="6"/>
    <x v="3"/>
    <n v="4"/>
    <n v="6"/>
    <x v="1"/>
    <x v="0"/>
    <x v="3"/>
    <n v="6"/>
    <n v="14"/>
    <n v="20"/>
    <n v="6"/>
    <n v="8"/>
    <n v="10"/>
    <n v="18"/>
    <x v="1"/>
    <n v="7"/>
    <n v="15"/>
    <n v="22"/>
    <x v="1"/>
    <n v="5"/>
    <n v="17"/>
    <n v="22"/>
    <x v="1"/>
    <n v="4"/>
    <n v="17"/>
    <n v="21"/>
    <x v="1"/>
    <n v="8"/>
    <n v="15"/>
    <n v="23"/>
    <x v="1"/>
    <n v="10"/>
    <n v="11"/>
    <n v="21"/>
    <x v="1"/>
    <x v="0"/>
    <x v="0"/>
  </r>
  <r>
    <s v="08EPR0577Y"/>
    <x v="2"/>
    <x v="2"/>
    <s v="ADOLFO LOPEZ MATEOS 2302"/>
    <s v="019 CHIHUAHUA"/>
    <x v="0"/>
    <n v="1"/>
    <s v="CHIHUAHUA"/>
    <s v="CALLE 45 1/2"/>
    <n v="0"/>
    <x v="1"/>
    <x v="1"/>
    <x v="1"/>
    <x v="1"/>
    <x v="0"/>
    <s v="08FIZ0048F"/>
    <s v="08FJS0001R"/>
    <x v="1"/>
    <x v="2"/>
    <n v="10"/>
    <n v="11"/>
    <n v="21"/>
    <n v="69"/>
    <n v="62"/>
    <n v="131"/>
    <n v="68"/>
    <n v="61"/>
    <n v="129"/>
    <n v="4"/>
    <n v="4"/>
    <n v="8"/>
    <n v="67"/>
    <n v="60"/>
    <n v="127"/>
    <n v="6"/>
    <x v="3"/>
    <n v="4"/>
    <n v="6"/>
    <x v="1"/>
    <x v="1"/>
    <x v="0"/>
    <n v="5"/>
    <n v="12"/>
    <n v="6"/>
    <n v="6"/>
    <n v="4"/>
    <n v="4"/>
    <n v="8"/>
    <x v="1"/>
    <n v="12"/>
    <n v="9"/>
    <n v="21"/>
    <x v="1"/>
    <n v="11"/>
    <n v="10"/>
    <n v="21"/>
    <x v="1"/>
    <n v="13"/>
    <n v="15"/>
    <n v="28"/>
    <x v="1"/>
    <n v="11"/>
    <n v="13"/>
    <n v="24"/>
    <x v="1"/>
    <n v="16"/>
    <n v="9"/>
    <n v="25"/>
    <x v="1"/>
    <x v="0"/>
    <x v="0"/>
  </r>
  <r>
    <s v="08EPR0408C"/>
    <x v="1"/>
    <x v="1"/>
    <s v="CENTRO REGIONAL DE EDUC. INT. MARIANO ESCOBEDO 2085"/>
    <s v="063 TEMÓSACHIC"/>
    <x v="5"/>
    <n v="1"/>
    <s v="TEMĂ“SACHIC"/>
    <s v="CALLE HIDALGO"/>
    <n v="302"/>
    <x v="1"/>
    <x v="1"/>
    <x v="1"/>
    <x v="1"/>
    <x v="0"/>
    <s v="08FIZ0024W"/>
    <s v="08FJS0005N"/>
    <x v="1"/>
    <x v="2"/>
    <n v="8"/>
    <n v="9"/>
    <n v="17"/>
    <n v="63"/>
    <n v="63"/>
    <n v="126"/>
    <n v="63"/>
    <n v="63"/>
    <n v="126"/>
    <n v="13"/>
    <n v="12"/>
    <n v="25"/>
    <n v="61"/>
    <n v="68"/>
    <n v="129"/>
    <n v="6"/>
    <x v="4"/>
    <n v="3"/>
    <n v="6"/>
    <x v="1"/>
    <x v="1"/>
    <x v="0"/>
    <n v="4"/>
    <n v="11"/>
    <n v="10"/>
    <n v="6"/>
    <n v="13"/>
    <n v="12"/>
    <n v="25"/>
    <x v="1"/>
    <n v="11"/>
    <n v="8"/>
    <n v="19"/>
    <x v="1"/>
    <n v="14"/>
    <n v="11"/>
    <n v="25"/>
    <x v="1"/>
    <n v="5"/>
    <n v="11"/>
    <n v="16"/>
    <x v="1"/>
    <n v="9"/>
    <n v="14"/>
    <n v="23"/>
    <x v="1"/>
    <n v="9"/>
    <n v="12"/>
    <n v="21"/>
    <x v="1"/>
    <x v="0"/>
    <x v="0"/>
  </r>
  <r>
    <s v="08EPR0831Z"/>
    <x v="1"/>
    <x v="1"/>
    <s v="IRMA ACEVES DE GALINDO 2773"/>
    <s v="011 CAMARGO"/>
    <x v="9"/>
    <n v="1"/>
    <s v="SANTA ROSALĂŤA DE CAMARGO"/>
    <s v="CALLE EDMUNDO PORRAS"/>
    <n v="0"/>
    <x v="1"/>
    <x v="1"/>
    <x v="1"/>
    <x v="1"/>
    <x v="0"/>
    <s v="08FIZ0006G"/>
    <m/>
    <x v="1"/>
    <x v="2"/>
    <n v="9"/>
    <n v="12"/>
    <n v="21"/>
    <n v="72"/>
    <n v="67"/>
    <n v="139"/>
    <n v="68"/>
    <n v="67"/>
    <n v="135"/>
    <n v="10"/>
    <n v="9"/>
    <n v="19"/>
    <n v="69"/>
    <n v="60"/>
    <n v="129"/>
    <n v="6"/>
    <x v="3"/>
    <n v="4"/>
    <n v="6"/>
    <x v="0"/>
    <x v="0"/>
    <x v="0"/>
    <n v="3"/>
    <n v="10"/>
    <n v="6"/>
    <n v="6"/>
    <n v="10"/>
    <n v="9"/>
    <n v="19"/>
    <x v="1"/>
    <n v="14"/>
    <n v="3"/>
    <n v="17"/>
    <x v="1"/>
    <n v="4"/>
    <n v="13"/>
    <n v="17"/>
    <x v="1"/>
    <n v="10"/>
    <n v="14"/>
    <n v="24"/>
    <x v="1"/>
    <n v="16"/>
    <n v="11"/>
    <n v="27"/>
    <x v="1"/>
    <n v="15"/>
    <n v="10"/>
    <n v="25"/>
    <x v="1"/>
    <x v="0"/>
    <x v="0"/>
  </r>
  <r>
    <s v="08EPR0541J"/>
    <x v="2"/>
    <x v="2"/>
    <s v="CLUB DE LEONES CHIHUAHUA 2235"/>
    <s v="019 CHIHUAHUA"/>
    <x v="0"/>
    <n v="1"/>
    <s v="CHIHUAHUA"/>
    <s v="CALLE SANTOS FIERRO"/>
    <n v="0"/>
    <x v="1"/>
    <x v="1"/>
    <x v="1"/>
    <x v="1"/>
    <x v="0"/>
    <s v="08FIZ0050U"/>
    <s v="08FJS0002Q"/>
    <x v="1"/>
    <x v="2"/>
    <n v="18"/>
    <n v="16"/>
    <n v="34"/>
    <n v="69"/>
    <n v="70"/>
    <n v="139"/>
    <n v="69"/>
    <n v="70"/>
    <n v="139"/>
    <n v="10"/>
    <n v="18"/>
    <n v="28"/>
    <n v="64"/>
    <n v="66"/>
    <n v="130"/>
    <n v="6"/>
    <x v="3"/>
    <n v="4"/>
    <n v="6"/>
    <x v="0"/>
    <x v="0"/>
    <x v="0"/>
    <n v="5"/>
    <n v="12"/>
    <n v="12"/>
    <n v="6"/>
    <n v="10"/>
    <n v="18"/>
    <n v="28"/>
    <x v="1"/>
    <n v="5"/>
    <n v="13"/>
    <n v="18"/>
    <x v="1"/>
    <n v="12"/>
    <n v="7"/>
    <n v="19"/>
    <x v="1"/>
    <n v="10"/>
    <n v="13"/>
    <n v="23"/>
    <x v="1"/>
    <n v="13"/>
    <n v="7"/>
    <n v="20"/>
    <x v="1"/>
    <n v="14"/>
    <n v="8"/>
    <n v="22"/>
    <x v="1"/>
    <x v="0"/>
    <x v="0"/>
  </r>
  <r>
    <s v="08EPR0416L"/>
    <x v="1"/>
    <x v="1"/>
    <s v="MELCHOR OCAMPO 2573"/>
    <s v="065 URIQUE"/>
    <x v="4"/>
    <n v="42"/>
    <s v="SAN RAFAEL"/>
    <s v="CALLE SAN RAFAEL"/>
    <n v="0"/>
    <x v="1"/>
    <x v="1"/>
    <x v="1"/>
    <x v="1"/>
    <x v="0"/>
    <s v="08FIZ0011S"/>
    <s v="08FJS0005N"/>
    <x v="1"/>
    <x v="2"/>
    <n v="13"/>
    <n v="9"/>
    <n v="22"/>
    <n v="71"/>
    <n v="65"/>
    <n v="136"/>
    <n v="71"/>
    <n v="65"/>
    <n v="136"/>
    <n v="11"/>
    <n v="10"/>
    <n v="21"/>
    <n v="67"/>
    <n v="64"/>
    <n v="131"/>
    <n v="7"/>
    <x v="1"/>
    <n v="7"/>
    <n v="7"/>
    <x v="0"/>
    <x v="0"/>
    <x v="0"/>
    <n v="2"/>
    <n v="10"/>
    <n v="7"/>
    <n v="7"/>
    <n v="11"/>
    <n v="10"/>
    <n v="21"/>
    <x v="1"/>
    <n v="10"/>
    <n v="11"/>
    <n v="21"/>
    <x v="1"/>
    <n v="12"/>
    <n v="8"/>
    <n v="20"/>
    <x v="1"/>
    <n v="9"/>
    <n v="13"/>
    <n v="22"/>
    <x v="1"/>
    <n v="15"/>
    <n v="7"/>
    <n v="22"/>
    <x v="1"/>
    <n v="10"/>
    <n v="15"/>
    <n v="25"/>
    <x v="2"/>
    <x v="0"/>
    <x v="0"/>
  </r>
  <r>
    <s v="08EPR0520X"/>
    <x v="1"/>
    <x v="1"/>
    <s v="INDALECIO ALLENDE 2198"/>
    <s v="003 ALLENDE"/>
    <x v="3"/>
    <n v="86"/>
    <s v="PUEBLITO DE ALLENDE"/>
    <s v="AVENIDA FRANCISCO VILLA"/>
    <n v="316"/>
    <x v="1"/>
    <x v="1"/>
    <x v="1"/>
    <x v="1"/>
    <x v="0"/>
    <s v="08FIZ0005H"/>
    <m/>
    <x v="1"/>
    <x v="2"/>
    <n v="13"/>
    <n v="9"/>
    <n v="22"/>
    <n v="62"/>
    <n v="76"/>
    <n v="138"/>
    <n v="58"/>
    <n v="75"/>
    <n v="133"/>
    <n v="13"/>
    <n v="10"/>
    <n v="23"/>
    <n v="58"/>
    <n v="73"/>
    <n v="131"/>
    <n v="6"/>
    <x v="2"/>
    <n v="5"/>
    <n v="6"/>
    <x v="1"/>
    <x v="1"/>
    <x v="0"/>
    <n v="4"/>
    <n v="11"/>
    <n v="8"/>
    <n v="6"/>
    <n v="16"/>
    <n v="10"/>
    <n v="26"/>
    <x v="1"/>
    <n v="11"/>
    <n v="10"/>
    <n v="21"/>
    <x v="1"/>
    <n v="8"/>
    <n v="10"/>
    <n v="18"/>
    <x v="1"/>
    <n v="7"/>
    <n v="12"/>
    <n v="19"/>
    <x v="1"/>
    <n v="8"/>
    <n v="15"/>
    <n v="23"/>
    <x v="1"/>
    <n v="8"/>
    <n v="16"/>
    <n v="24"/>
    <x v="1"/>
    <x v="0"/>
    <x v="0"/>
  </r>
  <r>
    <s v="08EPR0399L"/>
    <x v="1"/>
    <x v="1"/>
    <s v="MIGUEL HIDALGO 2522"/>
    <s v="060 SANTA BÁRBARA"/>
    <x v="3"/>
    <n v="1"/>
    <s v="SANTA BĂRBARA"/>
    <s v="CALLE CENTENARIO"/>
    <n v="0"/>
    <x v="1"/>
    <x v="1"/>
    <x v="1"/>
    <x v="1"/>
    <x v="0"/>
    <s v="08FIZ0027T"/>
    <m/>
    <x v="1"/>
    <x v="2"/>
    <n v="11"/>
    <n v="14"/>
    <n v="25"/>
    <n v="75"/>
    <n v="67"/>
    <n v="142"/>
    <n v="75"/>
    <n v="67"/>
    <n v="142"/>
    <n v="10"/>
    <n v="7"/>
    <n v="17"/>
    <n v="73"/>
    <n v="59"/>
    <n v="132"/>
    <n v="6"/>
    <x v="1"/>
    <n v="6"/>
    <n v="6"/>
    <x v="2"/>
    <x v="1"/>
    <x v="3"/>
    <n v="3"/>
    <n v="11"/>
    <n v="6"/>
    <n v="6"/>
    <n v="10"/>
    <n v="7"/>
    <n v="17"/>
    <x v="1"/>
    <n v="11"/>
    <n v="10"/>
    <n v="21"/>
    <x v="1"/>
    <n v="15"/>
    <n v="11"/>
    <n v="26"/>
    <x v="1"/>
    <n v="15"/>
    <n v="9"/>
    <n v="24"/>
    <x v="1"/>
    <n v="11"/>
    <n v="13"/>
    <n v="24"/>
    <x v="1"/>
    <n v="11"/>
    <n v="9"/>
    <n v="20"/>
    <x v="1"/>
    <x v="0"/>
    <x v="0"/>
  </r>
  <r>
    <s v="08EPR0565T"/>
    <x v="2"/>
    <x v="2"/>
    <s v="LUZ CID DE OROZCO 2018"/>
    <s v="037 JUÁREZ"/>
    <x v="1"/>
    <n v="1"/>
    <s v="JUĂREZ"/>
    <s v="CALLE 5 DE FEBRERO"/>
    <n v="0"/>
    <x v="1"/>
    <x v="1"/>
    <x v="1"/>
    <x v="1"/>
    <x v="0"/>
    <s v="08FIZ0032E"/>
    <s v="08FJS0003P"/>
    <x v="1"/>
    <x v="2"/>
    <n v="11"/>
    <n v="13"/>
    <n v="24"/>
    <n v="64"/>
    <n v="68"/>
    <n v="132"/>
    <n v="63"/>
    <n v="66"/>
    <n v="129"/>
    <n v="12"/>
    <n v="8"/>
    <n v="20"/>
    <n v="65"/>
    <n v="68"/>
    <n v="133"/>
    <n v="6"/>
    <x v="3"/>
    <n v="4"/>
    <n v="6"/>
    <x v="1"/>
    <x v="1"/>
    <x v="0"/>
    <n v="3"/>
    <n v="10"/>
    <n v="6"/>
    <n v="6"/>
    <n v="13"/>
    <n v="10"/>
    <n v="23"/>
    <x v="1"/>
    <n v="11"/>
    <n v="11"/>
    <n v="22"/>
    <x v="1"/>
    <n v="7"/>
    <n v="15"/>
    <n v="22"/>
    <x v="1"/>
    <n v="18"/>
    <n v="8"/>
    <n v="26"/>
    <x v="1"/>
    <n v="9"/>
    <n v="12"/>
    <n v="21"/>
    <x v="1"/>
    <n v="7"/>
    <n v="12"/>
    <n v="19"/>
    <x v="1"/>
    <x v="0"/>
    <x v="0"/>
  </r>
  <r>
    <s v="08EPR0398M"/>
    <x v="1"/>
    <x v="1"/>
    <s v="20 DE NOVIEMBRE 2538"/>
    <s v="060 SANTA BÁRBARA"/>
    <x v="3"/>
    <n v="1"/>
    <s v="SANTA BĂRBARA"/>
    <s v="CALLE FLORES MAGON "/>
    <n v="0"/>
    <x v="1"/>
    <x v="1"/>
    <x v="1"/>
    <x v="1"/>
    <x v="0"/>
    <s v="08FIZ0027T"/>
    <m/>
    <x v="1"/>
    <x v="2"/>
    <n v="9"/>
    <n v="7"/>
    <n v="16"/>
    <n v="65"/>
    <n v="58"/>
    <n v="123"/>
    <n v="62"/>
    <n v="54"/>
    <n v="116"/>
    <n v="14"/>
    <n v="15"/>
    <n v="29"/>
    <n v="67"/>
    <n v="67"/>
    <n v="134"/>
    <n v="6"/>
    <x v="4"/>
    <n v="3"/>
    <n v="6"/>
    <x v="1"/>
    <x v="1"/>
    <x v="0"/>
    <n v="3"/>
    <n v="10"/>
    <n v="14"/>
    <n v="6"/>
    <n v="14"/>
    <n v="15"/>
    <n v="29"/>
    <x v="1"/>
    <n v="9"/>
    <n v="10"/>
    <n v="19"/>
    <x v="1"/>
    <n v="12"/>
    <n v="12"/>
    <n v="24"/>
    <x v="1"/>
    <n v="10"/>
    <n v="8"/>
    <n v="18"/>
    <x v="1"/>
    <n v="11"/>
    <n v="13"/>
    <n v="24"/>
    <x v="0"/>
    <n v="11"/>
    <n v="9"/>
    <n v="20"/>
    <x v="1"/>
    <x v="1"/>
    <x v="0"/>
  </r>
  <r>
    <s v="08EPR0755K"/>
    <x v="2"/>
    <x v="2"/>
    <s v="GUSTAVO PETRICCIOLI 2678"/>
    <s v="019 CHIHUAHUA"/>
    <x v="0"/>
    <n v="1"/>
    <s v="CHIHUAHUA"/>
    <s v="CALLE 15 DE MAYO"/>
    <n v="1500"/>
    <x v="1"/>
    <x v="1"/>
    <x v="1"/>
    <x v="1"/>
    <x v="0"/>
    <s v="08FIZ0052S"/>
    <s v="08FJS0002Q"/>
    <x v="1"/>
    <x v="2"/>
    <n v="10"/>
    <n v="8"/>
    <n v="18"/>
    <n v="77"/>
    <n v="50"/>
    <n v="127"/>
    <n v="77"/>
    <n v="50"/>
    <n v="127"/>
    <n v="16"/>
    <n v="7"/>
    <n v="23"/>
    <n v="80"/>
    <n v="54"/>
    <n v="134"/>
    <n v="6"/>
    <x v="6"/>
    <n v="1"/>
    <n v="6"/>
    <x v="1"/>
    <x v="0"/>
    <x v="3"/>
    <n v="5"/>
    <n v="13"/>
    <n v="14"/>
    <n v="6"/>
    <n v="16"/>
    <n v="9"/>
    <n v="25"/>
    <x v="1"/>
    <n v="10"/>
    <n v="10"/>
    <n v="20"/>
    <x v="1"/>
    <n v="13"/>
    <n v="5"/>
    <n v="18"/>
    <x v="1"/>
    <n v="14"/>
    <n v="8"/>
    <n v="22"/>
    <x v="1"/>
    <n v="12"/>
    <n v="15"/>
    <n v="27"/>
    <x v="1"/>
    <n v="15"/>
    <n v="7"/>
    <n v="22"/>
    <x v="1"/>
    <x v="0"/>
    <x v="0"/>
  </r>
  <r>
    <s v="08EPR0675Z"/>
    <x v="1"/>
    <x v="1"/>
    <s v="22 DE SEPTIEMBRE 2611"/>
    <s v="037 JUÁREZ"/>
    <x v="1"/>
    <n v="1"/>
    <s v="JUĂREZ"/>
    <s v="CALLE GENERAL TREVINO"/>
    <n v="3842"/>
    <x v="1"/>
    <x v="1"/>
    <x v="1"/>
    <x v="1"/>
    <x v="0"/>
    <s v="08FIZ0032E"/>
    <s v="08FJS0003P"/>
    <x v="1"/>
    <x v="2"/>
    <n v="11"/>
    <n v="13"/>
    <n v="24"/>
    <n v="65"/>
    <n v="67"/>
    <n v="132"/>
    <n v="64"/>
    <n v="67"/>
    <n v="131"/>
    <n v="12"/>
    <n v="10"/>
    <n v="22"/>
    <n v="72"/>
    <n v="62"/>
    <n v="134"/>
    <n v="6"/>
    <x v="4"/>
    <n v="3"/>
    <n v="6"/>
    <x v="1"/>
    <x v="1"/>
    <x v="0"/>
    <n v="2"/>
    <n v="9"/>
    <n v="6"/>
    <n v="6"/>
    <n v="13"/>
    <n v="10"/>
    <n v="23"/>
    <x v="1"/>
    <n v="14"/>
    <n v="10"/>
    <n v="24"/>
    <x v="1"/>
    <n v="13"/>
    <n v="10"/>
    <n v="23"/>
    <x v="1"/>
    <n v="7"/>
    <n v="12"/>
    <n v="19"/>
    <x v="1"/>
    <n v="14"/>
    <n v="11"/>
    <n v="25"/>
    <x v="1"/>
    <n v="11"/>
    <n v="9"/>
    <n v="20"/>
    <x v="1"/>
    <x v="0"/>
    <x v="0"/>
  </r>
  <r>
    <s v="08EPR0558J"/>
    <x v="1"/>
    <x v="1"/>
    <s v="GRAN MORELOS 2015"/>
    <s v="020 CHÍNIPAS"/>
    <x v="4"/>
    <n v="1"/>
    <s v="CHĂŤNIPAS DE ALMADA"/>
    <s v="CALLE ROSALES"/>
    <n v="1"/>
    <x v="1"/>
    <x v="1"/>
    <x v="1"/>
    <x v="1"/>
    <x v="0"/>
    <s v="08FIZ0010T"/>
    <s v="08FJS0005N"/>
    <x v="1"/>
    <x v="2"/>
    <n v="13"/>
    <n v="12"/>
    <n v="25"/>
    <n v="63"/>
    <n v="76"/>
    <n v="139"/>
    <n v="63"/>
    <n v="76"/>
    <n v="139"/>
    <n v="22"/>
    <n v="10"/>
    <n v="32"/>
    <n v="66"/>
    <n v="68"/>
    <n v="134"/>
    <n v="6"/>
    <x v="4"/>
    <n v="3"/>
    <n v="6"/>
    <x v="2"/>
    <x v="1"/>
    <x v="3"/>
    <n v="5"/>
    <n v="13"/>
    <n v="12"/>
    <n v="6"/>
    <n v="22"/>
    <n v="10"/>
    <n v="32"/>
    <x v="1"/>
    <n v="10"/>
    <n v="8"/>
    <n v="18"/>
    <x v="1"/>
    <n v="9"/>
    <n v="6"/>
    <n v="15"/>
    <x v="1"/>
    <n v="8"/>
    <n v="16"/>
    <n v="24"/>
    <x v="1"/>
    <n v="10"/>
    <n v="15"/>
    <n v="25"/>
    <x v="1"/>
    <n v="7"/>
    <n v="13"/>
    <n v="20"/>
    <x v="1"/>
    <x v="0"/>
    <x v="0"/>
  </r>
  <r>
    <s v="08EPR0760W"/>
    <x v="2"/>
    <x v="2"/>
    <s v="FIDEL AVILA 2699"/>
    <s v="037 JUÁREZ"/>
    <x v="1"/>
    <n v="1"/>
    <s v="JUĂREZ"/>
    <s v="CALLE PARRAL"/>
    <n v="0"/>
    <x v="1"/>
    <x v="1"/>
    <x v="1"/>
    <x v="1"/>
    <x v="0"/>
    <s v="08FIZ0003J"/>
    <s v="08FJS0003P"/>
    <x v="1"/>
    <x v="2"/>
    <n v="18"/>
    <n v="14"/>
    <n v="32"/>
    <n v="76"/>
    <n v="60"/>
    <n v="136"/>
    <n v="76"/>
    <n v="60"/>
    <n v="136"/>
    <n v="12"/>
    <n v="6"/>
    <n v="18"/>
    <n v="82"/>
    <n v="54"/>
    <n v="136"/>
    <n v="6"/>
    <x v="3"/>
    <n v="4"/>
    <n v="6"/>
    <x v="1"/>
    <x v="1"/>
    <x v="0"/>
    <n v="6"/>
    <n v="13"/>
    <n v="12"/>
    <n v="6"/>
    <n v="12"/>
    <n v="6"/>
    <n v="18"/>
    <x v="1"/>
    <n v="14"/>
    <n v="10"/>
    <n v="24"/>
    <x v="1"/>
    <n v="16"/>
    <n v="7"/>
    <n v="23"/>
    <x v="1"/>
    <n v="8"/>
    <n v="13"/>
    <n v="21"/>
    <x v="1"/>
    <n v="18"/>
    <n v="12"/>
    <n v="30"/>
    <x v="1"/>
    <n v="14"/>
    <n v="6"/>
    <n v="20"/>
    <x v="1"/>
    <x v="0"/>
    <x v="0"/>
  </r>
  <r>
    <s v="08EPR0270H"/>
    <x v="1"/>
    <x v="1"/>
    <s v="MIGUEL HIDALGO 2409"/>
    <s v="037 JUÁREZ"/>
    <x v="1"/>
    <n v="1"/>
    <s v="JUĂREZ"/>
    <s v="CALZADA 5 DE FEBRERO"/>
    <n v="1656"/>
    <x v="1"/>
    <x v="1"/>
    <x v="1"/>
    <x v="1"/>
    <x v="0"/>
    <s v="08FIZ0004I"/>
    <s v="08FJS0003P"/>
    <x v="1"/>
    <x v="2"/>
    <n v="13"/>
    <n v="10"/>
    <n v="23"/>
    <n v="81"/>
    <n v="58"/>
    <n v="139"/>
    <n v="80"/>
    <n v="57"/>
    <n v="137"/>
    <n v="6"/>
    <n v="15"/>
    <n v="21"/>
    <n v="69"/>
    <n v="67"/>
    <n v="136"/>
    <n v="6"/>
    <x v="2"/>
    <n v="5"/>
    <n v="6"/>
    <x v="0"/>
    <x v="0"/>
    <x v="0"/>
    <n v="3"/>
    <n v="10"/>
    <n v="6"/>
    <n v="6"/>
    <n v="6"/>
    <n v="16"/>
    <n v="22"/>
    <x v="1"/>
    <n v="9"/>
    <n v="12"/>
    <n v="21"/>
    <x v="1"/>
    <n v="21"/>
    <n v="8"/>
    <n v="29"/>
    <x v="1"/>
    <n v="16"/>
    <n v="12"/>
    <n v="28"/>
    <x v="1"/>
    <n v="11"/>
    <n v="11"/>
    <n v="22"/>
    <x v="1"/>
    <n v="6"/>
    <n v="8"/>
    <n v="14"/>
    <x v="1"/>
    <x v="0"/>
    <x v="0"/>
  </r>
  <r>
    <s v="08EPR0751O"/>
    <x v="2"/>
    <x v="2"/>
    <s v="PLUTARCO ELIAS CALLES 2684"/>
    <s v="037 JUÁREZ"/>
    <x v="1"/>
    <n v="1"/>
    <s v="JUĂREZ"/>
    <s v="CALLE JOSE REYES ESTRADA"/>
    <n v="1625"/>
    <x v="1"/>
    <x v="1"/>
    <x v="1"/>
    <x v="1"/>
    <x v="0"/>
    <s v="08FIZ0034C"/>
    <s v="08FJS0003P"/>
    <x v="1"/>
    <x v="2"/>
    <n v="10"/>
    <n v="14"/>
    <n v="24"/>
    <n v="70"/>
    <n v="80"/>
    <n v="150"/>
    <n v="69"/>
    <n v="79"/>
    <n v="148"/>
    <n v="11"/>
    <n v="11"/>
    <n v="22"/>
    <n v="67"/>
    <n v="69"/>
    <n v="136"/>
    <n v="6"/>
    <x v="2"/>
    <n v="5"/>
    <n v="6"/>
    <x v="2"/>
    <x v="1"/>
    <x v="3"/>
    <n v="4"/>
    <n v="12"/>
    <n v="17"/>
    <n v="6"/>
    <n v="11"/>
    <n v="11"/>
    <n v="22"/>
    <x v="1"/>
    <n v="13"/>
    <n v="12"/>
    <n v="25"/>
    <x v="1"/>
    <n v="10"/>
    <n v="11"/>
    <n v="21"/>
    <x v="1"/>
    <n v="7"/>
    <n v="11"/>
    <n v="18"/>
    <x v="1"/>
    <n v="8"/>
    <n v="13"/>
    <n v="21"/>
    <x v="1"/>
    <n v="18"/>
    <n v="11"/>
    <n v="29"/>
    <x v="1"/>
    <x v="0"/>
    <x v="0"/>
  </r>
  <r>
    <s v="08EPR0077C"/>
    <x v="1"/>
    <x v="1"/>
    <s v="AGUILA AZTECA 2545"/>
    <s v="017 CUAUHTÉMOC"/>
    <x v="2"/>
    <n v="1"/>
    <s v="CUAUHTĂ‰MOC"/>
    <s v="CALLE 8A "/>
    <n v="0"/>
    <x v="1"/>
    <x v="1"/>
    <x v="1"/>
    <x v="1"/>
    <x v="0"/>
    <s v="08FIZ0053R"/>
    <s v="08FJS0005N"/>
    <x v="1"/>
    <x v="2"/>
    <n v="13"/>
    <n v="5"/>
    <n v="18"/>
    <n v="77"/>
    <n v="52"/>
    <n v="129"/>
    <n v="77"/>
    <n v="52"/>
    <n v="129"/>
    <n v="12"/>
    <n v="9"/>
    <n v="21"/>
    <n v="81"/>
    <n v="56"/>
    <n v="137"/>
    <n v="6"/>
    <x v="2"/>
    <n v="5"/>
    <n v="6"/>
    <x v="2"/>
    <x v="1"/>
    <x v="3"/>
    <n v="4"/>
    <n v="12"/>
    <n v="12"/>
    <n v="6"/>
    <n v="12"/>
    <n v="9"/>
    <n v="21"/>
    <x v="1"/>
    <n v="17"/>
    <n v="9"/>
    <n v="26"/>
    <x v="1"/>
    <n v="16"/>
    <n v="8"/>
    <n v="24"/>
    <x v="1"/>
    <n v="16"/>
    <n v="12"/>
    <n v="28"/>
    <x v="1"/>
    <n v="6"/>
    <n v="12"/>
    <n v="18"/>
    <x v="1"/>
    <n v="14"/>
    <n v="6"/>
    <n v="20"/>
    <x v="1"/>
    <x v="0"/>
    <x v="0"/>
  </r>
  <r>
    <s v="08EPR0321Y"/>
    <x v="1"/>
    <x v="1"/>
    <s v="AQUILES SERDAN 2392"/>
    <s v="042 MANUEL BENAVIDES"/>
    <x v="8"/>
    <n v="1"/>
    <s v="MANUEL BENAVIDES"/>
    <s v="CALLE PROGRESO"/>
    <n v="0"/>
    <x v="1"/>
    <x v="1"/>
    <x v="1"/>
    <x v="1"/>
    <x v="0"/>
    <s v="08FIZ0014P"/>
    <s v="08FJS0001R"/>
    <x v="1"/>
    <x v="2"/>
    <n v="14"/>
    <n v="4"/>
    <n v="18"/>
    <n v="75"/>
    <n v="54"/>
    <n v="129"/>
    <n v="75"/>
    <n v="54"/>
    <n v="129"/>
    <n v="13"/>
    <n v="12"/>
    <n v="25"/>
    <n v="73"/>
    <n v="64"/>
    <n v="137"/>
    <n v="6"/>
    <x v="4"/>
    <n v="3"/>
    <n v="6"/>
    <x v="1"/>
    <x v="1"/>
    <x v="0"/>
    <n v="3"/>
    <n v="10"/>
    <n v="9"/>
    <n v="9"/>
    <n v="13"/>
    <n v="12"/>
    <n v="25"/>
    <x v="1"/>
    <n v="19"/>
    <n v="5"/>
    <n v="24"/>
    <x v="1"/>
    <n v="8"/>
    <n v="11"/>
    <n v="19"/>
    <x v="1"/>
    <n v="15"/>
    <n v="11"/>
    <n v="26"/>
    <x v="1"/>
    <n v="11"/>
    <n v="10"/>
    <n v="21"/>
    <x v="1"/>
    <n v="7"/>
    <n v="15"/>
    <n v="22"/>
    <x v="1"/>
    <x v="0"/>
    <x v="0"/>
  </r>
  <r>
    <s v="08EPR0588D"/>
    <x v="2"/>
    <x v="2"/>
    <s v="IGNACIO ZARAGOZA 2413"/>
    <s v="037 JUÁREZ"/>
    <x v="1"/>
    <n v="1"/>
    <s v="JUĂREZ"/>
    <s v="CALLE RAMON RAYON NORTE"/>
    <n v="108"/>
    <x v="1"/>
    <x v="1"/>
    <x v="1"/>
    <x v="1"/>
    <x v="0"/>
    <s v="08FIZ0003J"/>
    <s v="08FJS0003P"/>
    <x v="1"/>
    <x v="2"/>
    <n v="9"/>
    <n v="13"/>
    <n v="22"/>
    <n v="72"/>
    <n v="81"/>
    <n v="153"/>
    <n v="72"/>
    <n v="81"/>
    <n v="153"/>
    <n v="7"/>
    <n v="7"/>
    <n v="14"/>
    <n v="67"/>
    <n v="71"/>
    <n v="138"/>
    <n v="6"/>
    <x v="2"/>
    <n v="5"/>
    <n v="6"/>
    <x v="1"/>
    <x v="1"/>
    <x v="0"/>
    <n v="5"/>
    <n v="12"/>
    <n v="7"/>
    <n v="7"/>
    <n v="8"/>
    <n v="7"/>
    <n v="15"/>
    <x v="1"/>
    <n v="7"/>
    <n v="18"/>
    <n v="25"/>
    <x v="1"/>
    <n v="11"/>
    <n v="13"/>
    <n v="24"/>
    <x v="1"/>
    <n v="12"/>
    <n v="10"/>
    <n v="22"/>
    <x v="1"/>
    <n v="14"/>
    <n v="14"/>
    <n v="28"/>
    <x v="1"/>
    <n v="15"/>
    <n v="9"/>
    <n v="24"/>
    <x v="1"/>
    <x v="0"/>
    <x v="0"/>
  </r>
  <r>
    <s v="08EPR0335A"/>
    <x v="1"/>
    <x v="1"/>
    <s v="FAMILIA STEGE 2532"/>
    <s v="045 MEOQUI"/>
    <x v="9"/>
    <n v="1"/>
    <s v="PEDRO MEOQUI"/>
    <s v="CALLE ROSALES"/>
    <n v="501"/>
    <x v="1"/>
    <x v="1"/>
    <x v="1"/>
    <x v="1"/>
    <x v="0"/>
    <s v="08FIZ0002K"/>
    <m/>
    <x v="1"/>
    <x v="2"/>
    <n v="9"/>
    <n v="6"/>
    <n v="15"/>
    <n v="51"/>
    <n v="54"/>
    <n v="105"/>
    <n v="51"/>
    <n v="54"/>
    <n v="105"/>
    <n v="13"/>
    <n v="13"/>
    <n v="26"/>
    <n v="66"/>
    <n v="74"/>
    <n v="140"/>
    <n v="6"/>
    <x v="3"/>
    <n v="4"/>
    <n v="6"/>
    <x v="0"/>
    <x v="0"/>
    <x v="0"/>
    <n v="5"/>
    <n v="12"/>
    <n v="6"/>
    <n v="6"/>
    <n v="14"/>
    <n v="13"/>
    <n v="27"/>
    <x v="1"/>
    <n v="8"/>
    <n v="16"/>
    <n v="24"/>
    <x v="1"/>
    <n v="11"/>
    <n v="10"/>
    <n v="21"/>
    <x v="1"/>
    <n v="11"/>
    <n v="13"/>
    <n v="24"/>
    <x v="1"/>
    <n v="10"/>
    <n v="10"/>
    <n v="20"/>
    <x v="1"/>
    <n v="12"/>
    <n v="12"/>
    <n v="24"/>
    <x v="1"/>
    <x v="0"/>
    <x v="0"/>
  </r>
  <r>
    <s v="08EPR0312Q"/>
    <x v="1"/>
    <x v="1"/>
    <s v="20 DE NOVIEMBRE 2201"/>
    <s v="039 LÓPEZ"/>
    <x v="3"/>
    <n v="1"/>
    <s v="OCTAVIANO LĂ“PEZ"/>
    <s v="CALLE FRANCISCO I. MADERO"/>
    <n v="10"/>
    <x v="1"/>
    <x v="1"/>
    <x v="1"/>
    <x v="1"/>
    <x v="0"/>
    <s v="08FIZ0015O"/>
    <m/>
    <x v="1"/>
    <x v="2"/>
    <n v="10"/>
    <n v="12"/>
    <n v="22"/>
    <n v="71"/>
    <n v="72"/>
    <n v="143"/>
    <n v="71"/>
    <n v="72"/>
    <n v="143"/>
    <n v="13"/>
    <n v="15"/>
    <n v="28"/>
    <n v="68"/>
    <n v="72"/>
    <n v="140"/>
    <n v="6"/>
    <x v="3"/>
    <n v="4"/>
    <n v="6"/>
    <x v="1"/>
    <x v="1"/>
    <x v="0"/>
    <n v="2"/>
    <n v="9"/>
    <n v="8"/>
    <n v="6"/>
    <n v="13"/>
    <n v="15"/>
    <n v="28"/>
    <x v="1"/>
    <n v="9"/>
    <n v="13"/>
    <n v="22"/>
    <x v="1"/>
    <n v="10"/>
    <n v="20"/>
    <n v="30"/>
    <x v="1"/>
    <n v="16"/>
    <n v="7"/>
    <n v="23"/>
    <x v="1"/>
    <n v="12"/>
    <n v="4"/>
    <n v="16"/>
    <x v="1"/>
    <n v="8"/>
    <n v="13"/>
    <n v="21"/>
    <x v="1"/>
    <x v="0"/>
    <x v="0"/>
  </r>
  <r>
    <s v="08EPR0395P"/>
    <x v="1"/>
    <x v="1"/>
    <s v="CLUB DE LEONES 2162"/>
    <s v="060 SANTA BÁRBARA"/>
    <x v="3"/>
    <n v="1"/>
    <s v="SANTA BĂRBARA"/>
    <s v="CALLE LIZARDI"/>
    <n v="13"/>
    <x v="1"/>
    <x v="1"/>
    <x v="1"/>
    <x v="1"/>
    <x v="0"/>
    <s v="08FIZ0027T"/>
    <m/>
    <x v="1"/>
    <x v="2"/>
    <n v="7"/>
    <n v="11"/>
    <n v="18"/>
    <n v="64"/>
    <n v="67"/>
    <n v="131"/>
    <n v="64"/>
    <n v="67"/>
    <n v="131"/>
    <n v="12"/>
    <n v="15"/>
    <n v="27"/>
    <n v="67"/>
    <n v="74"/>
    <n v="141"/>
    <n v="6"/>
    <x v="2"/>
    <n v="5"/>
    <n v="6"/>
    <x v="1"/>
    <x v="0"/>
    <x v="3"/>
    <n v="4"/>
    <n v="12"/>
    <n v="6"/>
    <n v="6"/>
    <n v="12"/>
    <n v="15"/>
    <n v="27"/>
    <x v="1"/>
    <n v="12"/>
    <n v="15"/>
    <n v="27"/>
    <x v="1"/>
    <n v="12"/>
    <n v="11"/>
    <n v="23"/>
    <x v="1"/>
    <n v="18"/>
    <n v="11"/>
    <n v="29"/>
    <x v="1"/>
    <n v="8"/>
    <n v="15"/>
    <n v="23"/>
    <x v="1"/>
    <n v="5"/>
    <n v="7"/>
    <n v="12"/>
    <x v="1"/>
    <x v="0"/>
    <x v="0"/>
  </r>
  <r>
    <s v="08EPR0714K"/>
    <x v="2"/>
    <x v="2"/>
    <s v="HEROES DE LA REVOLUCION 2655"/>
    <s v="032 HIDALGO DEL PARRAL"/>
    <x v="3"/>
    <n v="1"/>
    <s v="HIDALGO DEL PARRAL"/>
    <s v="CALLE GARCIA NARANJO "/>
    <n v="0"/>
    <x v="1"/>
    <x v="1"/>
    <x v="1"/>
    <x v="1"/>
    <x v="0"/>
    <s v="08FIZ0267S"/>
    <m/>
    <x v="1"/>
    <x v="2"/>
    <n v="12"/>
    <n v="12"/>
    <n v="24"/>
    <n v="69"/>
    <n v="71"/>
    <n v="140"/>
    <n v="69"/>
    <n v="71"/>
    <n v="140"/>
    <n v="8"/>
    <n v="9"/>
    <n v="17"/>
    <n v="67"/>
    <n v="74"/>
    <n v="141"/>
    <n v="6"/>
    <x v="4"/>
    <n v="3"/>
    <n v="6"/>
    <x v="1"/>
    <x v="1"/>
    <x v="0"/>
    <n v="8"/>
    <n v="15"/>
    <n v="15"/>
    <n v="6"/>
    <n v="8"/>
    <n v="10"/>
    <n v="18"/>
    <x v="1"/>
    <n v="13"/>
    <n v="8"/>
    <n v="21"/>
    <x v="1"/>
    <n v="11"/>
    <n v="12"/>
    <n v="23"/>
    <x v="1"/>
    <n v="11"/>
    <n v="13"/>
    <n v="24"/>
    <x v="1"/>
    <n v="10"/>
    <n v="12"/>
    <n v="22"/>
    <x v="1"/>
    <n v="14"/>
    <n v="19"/>
    <n v="33"/>
    <x v="1"/>
    <x v="0"/>
    <x v="0"/>
  </r>
  <r>
    <s v="08EPR0462X"/>
    <x v="1"/>
    <x v="1"/>
    <s v="SERTOMA 2166"/>
    <s v="017 CUAUHTÉMOC"/>
    <x v="2"/>
    <n v="1"/>
    <s v="CUAUHTĂ‰MOC"/>
    <s v="CALLE 4A"/>
    <n v="0"/>
    <x v="1"/>
    <x v="1"/>
    <x v="1"/>
    <x v="1"/>
    <x v="0"/>
    <s v="08FIZ0053R"/>
    <s v="08FJS0005N"/>
    <x v="1"/>
    <x v="2"/>
    <n v="11"/>
    <n v="11"/>
    <n v="22"/>
    <n v="65"/>
    <n v="78"/>
    <n v="143"/>
    <n v="62"/>
    <n v="74"/>
    <n v="136"/>
    <n v="9"/>
    <n v="8"/>
    <n v="17"/>
    <n v="64"/>
    <n v="77"/>
    <n v="141"/>
    <n v="7"/>
    <x v="3"/>
    <n v="5"/>
    <n v="7"/>
    <x v="1"/>
    <x v="1"/>
    <x v="0"/>
    <n v="3"/>
    <n v="11"/>
    <n v="12"/>
    <n v="7"/>
    <n v="10"/>
    <n v="11"/>
    <n v="21"/>
    <x v="1"/>
    <n v="10"/>
    <n v="12"/>
    <n v="22"/>
    <x v="1"/>
    <n v="13"/>
    <n v="17"/>
    <n v="30"/>
    <x v="2"/>
    <n v="10"/>
    <n v="12"/>
    <n v="22"/>
    <x v="1"/>
    <n v="11"/>
    <n v="12"/>
    <n v="23"/>
    <x v="1"/>
    <n v="10"/>
    <n v="13"/>
    <n v="23"/>
    <x v="1"/>
    <x v="0"/>
    <x v="0"/>
  </r>
  <r>
    <s v="08EPR0330F"/>
    <x v="1"/>
    <x v="1"/>
    <s v="MARIA G DE ORTIZ 2571"/>
    <s v="045 MEOQUI"/>
    <x v="9"/>
    <n v="1"/>
    <s v="PEDRO MEOQUI"/>
    <s v="CALLE NIĂ‘OS HEROES"/>
    <n v="0"/>
    <x v="1"/>
    <x v="1"/>
    <x v="1"/>
    <x v="1"/>
    <x v="0"/>
    <s v="08FIZ0002K"/>
    <m/>
    <x v="1"/>
    <x v="2"/>
    <n v="12"/>
    <n v="12"/>
    <n v="24"/>
    <n v="73"/>
    <n v="72"/>
    <n v="145"/>
    <n v="73"/>
    <n v="72"/>
    <n v="145"/>
    <n v="8"/>
    <n v="11"/>
    <n v="19"/>
    <n v="66"/>
    <n v="75"/>
    <n v="141"/>
    <n v="6"/>
    <x v="1"/>
    <n v="6"/>
    <n v="6"/>
    <x v="2"/>
    <x v="1"/>
    <x v="3"/>
    <n v="4"/>
    <n v="12"/>
    <n v="8"/>
    <n v="6"/>
    <n v="8"/>
    <n v="11"/>
    <n v="19"/>
    <x v="1"/>
    <n v="12"/>
    <n v="16"/>
    <n v="28"/>
    <x v="1"/>
    <n v="12"/>
    <n v="15"/>
    <n v="27"/>
    <x v="1"/>
    <n v="14"/>
    <n v="8"/>
    <n v="22"/>
    <x v="1"/>
    <n v="11"/>
    <n v="11"/>
    <n v="22"/>
    <x v="1"/>
    <n v="9"/>
    <n v="14"/>
    <n v="23"/>
    <x v="1"/>
    <x v="0"/>
    <x v="0"/>
  </r>
  <r>
    <s v="08EPR0038A"/>
    <x v="2"/>
    <x v="2"/>
    <s v="5 DE MAYO 2351"/>
    <s v="037 JUÁREZ"/>
    <x v="1"/>
    <n v="1"/>
    <s v="JUĂREZ"/>
    <s v="CALLE JOSE MARIA MORELOS"/>
    <n v="0"/>
    <x v="1"/>
    <x v="1"/>
    <x v="1"/>
    <x v="1"/>
    <x v="0"/>
    <s v="08FIZ0020Z"/>
    <s v="08FJS0003P"/>
    <x v="1"/>
    <x v="2"/>
    <n v="9"/>
    <n v="10"/>
    <n v="19"/>
    <n v="73"/>
    <n v="75"/>
    <n v="148"/>
    <n v="72"/>
    <n v="74"/>
    <n v="146"/>
    <n v="17"/>
    <n v="6"/>
    <n v="23"/>
    <n v="72"/>
    <n v="69"/>
    <n v="141"/>
    <n v="6"/>
    <x v="2"/>
    <n v="5"/>
    <n v="6"/>
    <x v="1"/>
    <x v="1"/>
    <x v="0"/>
    <n v="4"/>
    <n v="11"/>
    <n v="12"/>
    <n v="6"/>
    <n v="17"/>
    <n v="6"/>
    <n v="23"/>
    <x v="1"/>
    <n v="6"/>
    <n v="16"/>
    <n v="22"/>
    <x v="1"/>
    <n v="13"/>
    <n v="11"/>
    <n v="24"/>
    <x v="1"/>
    <n v="9"/>
    <n v="15"/>
    <n v="24"/>
    <x v="1"/>
    <n v="15"/>
    <n v="8"/>
    <n v="23"/>
    <x v="1"/>
    <n v="12"/>
    <n v="13"/>
    <n v="25"/>
    <x v="1"/>
    <x v="0"/>
    <x v="0"/>
  </r>
  <r>
    <s v="08EPR0592Q"/>
    <x v="1"/>
    <x v="1"/>
    <s v="IGNACIO CAMARGO 2039"/>
    <s v="011 CAMARGO"/>
    <x v="9"/>
    <n v="1"/>
    <s v="SANTA ROSALĂŤA DE CAMARGO"/>
    <s v="CALLE RAYON"/>
    <n v="103"/>
    <x v="1"/>
    <x v="1"/>
    <x v="1"/>
    <x v="1"/>
    <x v="0"/>
    <s v="08FIZ0006G"/>
    <m/>
    <x v="1"/>
    <x v="2"/>
    <n v="14"/>
    <n v="12"/>
    <n v="26"/>
    <n v="68"/>
    <n v="47"/>
    <n v="115"/>
    <n v="67"/>
    <n v="47"/>
    <n v="114"/>
    <n v="9"/>
    <n v="15"/>
    <n v="24"/>
    <n v="86"/>
    <n v="56"/>
    <n v="142"/>
    <n v="6"/>
    <x v="1"/>
    <n v="6"/>
    <n v="6"/>
    <x v="0"/>
    <x v="0"/>
    <x v="0"/>
    <n v="4"/>
    <n v="11"/>
    <n v="6"/>
    <n v="6"/>
    <n v="9"/>
    <n v="15"/>
    <n v="24"/>
    <x v="1"/>
    <n v="10"/>
    <n v="11"/>
    <n v="21"/>
    <x v="1"/>
    <n v="16"/>
    <n v="10"/>
    <n v="26"/>
    <x v="1"/>
    <n v="16"/>
    <n v="11"/>
    <n v="27"/>
    <x v="1"/>
    <n v="17"/>
    <n v="6"/>
    <n v="23"/>
    <x v="1"/>
    <n v="18"/>
    <n v="3"/>
    <n v="21"/>
    <x v="1"/>
    <x v="0"/>
    <x v="0"/>
  </r>
  <r>
    <s v="08EPR0110U"/>
    <x v="1"/>
    <x v="1"/>
    <s v="ABRAHAM GONZALEZ 2422"/>
    <s v="021 DELICIAS"/>
    <x v="9"/>
    <n v="2"/>
    <s v="COLONIA ABRAHAM GONZĂLEZ (LA QUEMADA)"/>
    <s v="PRIVADA EULALIO MERAZ"/>
    <n v="0"/>
    <x v="1"/>
    <x v="1"/>
    <x v="1"/>
    <x v="1"/>
    <x v="0"/>
    <s v="08FIZ0047G"/>
    <m/>
    <x v="1"/>
    <x v="2"/>
    <n v="13"/>
    <n v="13"/>
    <n v="26"/>
    <n v="68"/>
    <n v="72"/>
    <n v="140"/>
    <n v="68"/>
    <n v="69"/>
    <n v="137"/>
    <n v="13"/>
    <n v="10"/>
    <n v="23"/>
    <n v="72"/>
    <n v="70"/>
    <n v="142"/>
    <n v="7"/>
    <x v="4"/>
    <n v="4"/>
    <n v="7"/>
    <x v="1"/>
    <x v="0"/>
    <x v="3"/>
    <n v="3"/>
    <n v="12"/>
    <n v="8"/>
    <n v="7"/>
    <n v="15"/>
    <n v="10"/>
    <n v="25"/>
    <x v="1"/>
    <n v="18"/>
    <n v="16"/>
    <n v="34"/>
    <x v="2"/>
    <n v="9"/>
    <n v="12"/>
    <n v="21"/>
    <x v="1"/>
    <n v="9"/>
    <n v="6"/>
    <n v="15"/>
    <x v="1"/>
    <n v="11"/>
    <n v="16"/>
    <n v="27"/>
    <x v="1"/>
    <n v="10"/>
    <n v="10"/>
    <n v="20"/>
    <x v="1"/>
    <x v="0"/>
    <x v="0"/>
  </r>
  <r>
    <s v="08EPR0473C"/>
    <x v="1"/>
    <x v="1"/>
    <s v="AIDA HERRERA TORRES 2116"/>
    <s v="037 JUÁREZ"/>
    <x v="1"/>
    <n v="1"/>
    <s v="JUĂREZ"/>
    <s v="CALLE NARDOS"/>
    <n v="0"/>
    <x v="1"/>
    <x v="1"/>
    <x v="1"/>
    <x v="1"/>
    <x v="0"/>
    <s v="08FIZ0003J"/>
    <s v="08FJS0003P"/>
    <x v="1"/>
    <x v="2"/>
    <n v="14"/>
    <n v="13"/>
    <n v="27"/>
    <n v="77"/>
    <n v="63"/>
    <n v="140"/>
    <n v="77"/>
    <n v="63"/>
    <n v="140"/>
    <n v="8"/>
    <n v="10"/>
    <n v="18"/>
    <n v="71"/>
    <n v="71"/>
    <n v="142"/>
    <n v="6"/>
    <x v="4"/>
    <n v="3"/>
    <n v="6"/>
    <x v="0"/>
    <x v="0"/>
    <x v="0"/>
    <n v="4"/>
    <n v="11"/>
    <n v="6"/>
    <n v="6"/>
    <n v="8"/>
    <n v="10"/>
    <n v="18"/>
    <x v="1"/>
    <n v="16"/>
    <n v="9"/>
    <n v="25"/>
    <x v="1"/>
    <n v="9"/>
    <n v="17"/>
    <n v="26"/>
    <x v="1"/>
    <n v="9"/>
    <n v="16"/>
    <n v="25"/>
    <x v="1"/>
    <n v="12"/>
    <n v="9"/>
    <n v="21"/>
    <x v="1"/>
    <n v="17"/>
    <n v="10"/>
    <n v="27"/>
    <x v="1"/>
    <x v="0"/>
    <x v="0"/>
  </r>
  <r>
    <s v="08EPR0595N"/>
    <x v="1"/>
    <x v="1"/>
    <s v="MARIANO BALLEZA 2096"/>
    <s v="007 BALLEZA"/>
    <x v="7"/>
    <n v="1"/>
    <s v="MARIANO BALLEZA"/>
    <s v="CALLE ALDAMA"/>
    <n v="3"/>
    <x v="1"/>
    <x v="1"/>
    <x v="1"/>
    <x v="1"/>
    <x v="0"/>
    <s v="08FIZ0007F"/>
    <m/>
    <x v="1"/>
    <x v="2"/>
    <n v="8"/>
    <n v="8"/>
    <n v="16"/>
    <n v="71"/>
    <n v="68"/>
    <n v="139"/>
    <n v="70"/>
    <n v="67"/>
    <n v="137"/>
    <n v="7"/>
    <n v="12"/>
    <n v="19"/>
    <n v="73"/>
    <n v="70"/>
    <n v="143"/>
    <n v="7"/>
    <x v="3"/>
    <n v="5"/>
    <n v="7"/>
    <x v="1"/>
    <x v="0"/>
    <x v="3"/>
    <n v="4"/>
    <n v="13"/>
    <n v="9"/>
    <n v="7"/>
    <n v="7"/>
    <n v="12"/>
    <n v="19"/>
    <x v="1"/>
    <n v="13"/>
    <n v="12"/>
    <n v="25"/>
    <x v="1"/>
    <n v="23"/>
    <n v="14"/>
    <n v="37"/>
    <x v="2"/>
    <n v="14"/>
    <n v="10"/>
    <n v="24"/>
    <x v="1"/>
    <n v="8"/>
    <n v="14"/>
    <n v="22"/>
    <x v="1"/>
    <n v="8"/>
    <n v="8"/>
    <n v="16"/>
    <x v="1"/>
    <x v="0"/>
    <x v="0"/>
  </r>
  <r>
    <s v="08EPR0804C"/>
    <x v="1"/>
    <x v="1"/>
    <s v="SALVADOR MARTINEZ PRIETO 2736"/>
    <s v="019 CHIHUAHUA"/>
    <x v="0"/>
    <n v="1"/>
    <s v="CHIHUAHUA"/>
    <s v="CALLE 94"/>
    <n v="3215"/>
    <x v="1"/>
    <x v="1"/>
    <x v="1"/>
    <x v="1"/>
    <x v="0"/>
    <s v="08FIZ0050U"/>
    <s v="08FJS0002Q"/>
    <x v="1"/>
    <x v="2"/>
    <n v="6"/>
    <n v="12"/>
    <n v="18"/>
    <n v="85"/>
    <n v="84"/>
    <n v="169"/>
    <n v="77"/>
    <n v="83"/>
    <n v="160"/>
    <n v="12"/>
    <n v="8"/>
    <n v="20"/>
    <n v="75"/>
    <n v="68"/>
    <n v="143"/>
    <n v="6"/>
    <x v="4"/>
    <n v="3"/>
    <n v="6"/>
    <x v="1"/>
    <x v="0"/>
    <x v="3"/>
    <n v="4"/>
    <n v="12"/>
    <n v="12"/>
    <n v="6"/>
    <n v="13"/>
    <n v="9"/>
    <n v="22"/>
    <x v="1"/>
    <n v="10"/>
    <n v="10"/>
    <n v="20"/>
    <x v="1"/>
    <n v="13"/>
    <n v="10"/>
    <n v="23"/>
    <x v="1"/>
    <n v="13"/>
    <n v="11"/>
    <n v="24"/>
    <x v="1"/>
    <n v="14"/>
    <n v="11"/>
    <n v="25"/>
    <x v="1"/>
    <n v="12"/>
    <n v="17"/>
    <n v="29"/>
    <x v="1"/>
    <x v="0"/>
    <x v="0"/>
  </r>
  <r>
    <s v="08EPR0083N"/>
    <x v="1"/>
    <x v="1"/>
    <s v="20 DE NOVIEMBRE 2300"/>
    <s v="037 JUÁREZ"/>
    <x v="1"/>
    <n v="1"/>
    <s v="JUĂREZ"/>
    <s v="CALLE BARIO"/>
    <n v="570"/>
    <x v="1"/>
    <x v="1"/>
    <x v="1"/>
    <x v="1"/>
    <x v="0"/>
    <s v="08FIZ0032E"/>
    <s v="08FJS0003P"/>
    <x v="1"/>
    <x v="2"/>
    <n v="6"/>
    <n v="10"/>
    <n v="16"/>
    <n v="73"/>
    <n v="58"/>
    <n v="131"/>
    <n v="72"/>
    <n v="57"/>
    <n v="129"/>
    <n v="4"/>
    <n v="15"/>
    <n v="19"/>
    <n v="77"/>
    <n v="68"/>
    <n v="145"/>
    <n v="6"/>
    <x v="3"/>
    <n v="4"/>
    <n v="6"/>
    <x v="1"/>
    <x v="1"/>
    <x v="0"/>
    <n v="3"/>
    <n v="10"/>
    <n v="6"/>
    <n v="6"/>
    <n v="5"/>
    <n v="15"/>
    <n v="20"/>
    <x v="1"/>
    <n v="17"/>
    <n v="12"/>
    <n v="29"/>
    <x v="1"/>
    <n v="10"/>
    <n v="9"/>
    <n v="19"/>
    <x v="1"/>
    <n v="16"/>
    <n v="10"/>
    <n v="26"/>
    <x v="1"/>
    <n v="19"/>
    <n v="13"/>
    <n v="32"/>
    <x v="1"/>
    <n v="10"/>
    <n v="9"/>
    <n v="19"/>
    <x v="1"/>
    <x v="0"/>
    <x v="0"/>
  </r>
  <r>
    <s v="08EPR0742G"/>
    <x v="1"/>
    <x v="1"/>
    <s v="SALVADOR OROZCO MARTINEZ 2677"/>
    <s v="002 ALDAMA"/>
    <x v="0"/>
    <n v="1"/>
    <s v="JUAN ALDAMA"/>
    <s v="CALLE VENUSTIANO CARRANZA"/>
    <n v="3127"/>
    <x v="1"/>
    <x v="1"/>
    <x v="1"/>
    <x v="1"/>
    <x v="0"/>
    <s v="08FIZ0012R"/>
    <s v="08FJS0001R"/>
    <x v="1"/>
    <x v="2"/>
    <n v="16"/>
    <n v="8"/>
    <n v="24"/>
    <n v="74"/>
    <n v="60"/>
    <n v="134"/>
    <n v="74"/>
    <n v="59"/>
    <n v="133"/>
    <n v="10"/>
    <n v="10"/>
    <n v="20"/>
    <n v="73"/>
    <n v="72"/>
    <n v="145"/>
    <n v="6"/>
    <x v="2"/>
    <n v="5"/>
    <n v="6"/>
    <x v="1"/>
    <x v="0"/>
    <x v="3"/>
    <n v="6"/>
    <n v="14"/>
    <n v="6"/>
    <n v="6"/>
    <n v="11"/>
    <n v="10"/>
    <n v="21"/>
    <x v="1"/>
    <n v="13"/>
    <n v="13"/>
    <n v="26"/>
    <x v="1"/>
    <n v="12"/>
    <n v="14"/>
    <n v="26"/>
    <x v="1"/>
    <n v="12"/>
    <n v="13"/>
    <n v="25"/>
    <x v="1"/>
    <n v="14"/>
    <n v="9"/>
    <n v="23"/>
    <x v="1"/>
    <n v="11"/>
    <n v="13"/>
    <n v="24"/>
    <x v="1"/>
    <x v="0"/>
    <x v="0"/>
  </r>
  <r>
    <s v="08EPR0151U"/>
    <x v="2"/>
    <x v="2"/>
    <s v="NUEVO MEXICO 2377"/>
    <s v="037 JUÁREZ"/>
    <x v="1"/>
    <n v="1"/>
    <s v="JUĂREZ"/>
    <s v="CALLE FRANCISCO R. ALMADA"/>
    <n v="0"/>
    <x v="1"/>
    <x v="1"/>
    <x v="1"/>
    <x v="1"/>
    <x v="0"/>
    <s v="08FIZ0032E"/>
    <s v="08FJS0003P"/>
    <x v="1"/>
    <x v="2"/>
    <n v="12"/>
    <n v="11"/>
    <n v="23"/>
    <n v="71"/>
    <n v="70"/>
    <n v="141"/>
    <n v="69"/>
    <n v="66"/>
    <n v="135"/>
    <n v="17"/>
    <n v="11"/>
    <n v="28"/>
    <n v="80"/>
    <n v="65"/>
    <n v="145"/>
    <n v="6"/>
    <x v="3"/>
    <n v="4"/>
    <n v="6"/>
    <x v="0"/>
    <x v="0"/>
    <x v="0"/>
    <n v="3"/>
    <n v="10"/>
    <n v="9"/>
    <n v="6"/>
    <n v="17"/>
    <n v="13"/>
    <n v="30"/>
    <x v="1"/>
    <n v="14"/>
    <n v="12"/>
    <n v="26"/>
    <x v="1"/>
    <n v="13"/>
    <n v="7"/>
    <n v="20"/>
    <x v="1"/>
    <n v="15"/>
    <n v="12"/>
    <n v="27"/>
    <x v="1"/>
    <n v="7"/>
    <n v="12"/>
    <n v="19"/>
    <x v="1"/>
    <n v="14"/>
    <n v="9"/>
    <n v="23"/>
    <x v="1"/>
    <x v="0"/>
    <x v="0"/>
  </r>
  <r>
    <s v="08EPR0227T"/>
    <x v="1"/>
    <x v="1"/>
    <s v="CLUB ROTARIO 2523"/>
    <s v="032 HIDALGO DEL PARRAL"/>
    <x v="3"/>
    <n v="1"/>
    <s v="HIDALGO DEL PARRAL"/>
    <s v="PROLONGACIĂ“N OJINAGA "/>
    <n v="0"/>
    <x v="1"/>
    <x v="1"/>
    <x v="1"/>
    <x v="1"/>
    <x v="0"/>
    <s v="08FIZ0267S"/>
    <m/>
    <x v="1"/>
    <x v="2"/>
    <n v="13"/>
    <n v="14"/>
    <n v="27"/>
    <n v="79"/>
    <n v="69"/>
    <n v="148"/>
    <n v="76"/>
    <n v="68"/>
    <n v="144"/>
    <n v="7"/>
    <n v="12"/>
    <n v="19"/>
    <n v="76"/>
    <n v="69"/>
    <n v="145"/>
    <n v="6"/>
    <x v="2"/>
    <n v="5"/>
    <n v="6"/>
    <x v="2"/>
    <x v="1"/>
    <x v="3"/>
    <n v="4"/>
    <n v="12"/>
    <n v="10"/>
    <n v="6"/>
    <n v="7"/>
    <n v="12"/>
    <n v="19"/>
    <x v="1"/>
    <n v="14"/>
    <n v="15"/>
    <n v="29"/>
    <x v="1"/>
    <n v="16"/>
    <n v="9"/>
    <n v="25"/>
    <x v="1"/>
    <n v="12"/>
    <n v="14"/>
    <n v="26"/>
    <x v="1"/>
    <n v="10"/>
    <n v="11"/>
    <n v="21"/>
    <x v="1"/>
    <n v="17"/>
    <n v="8"/>
    <n v="25"/>
    <x v="1"/>
    <x v="0"/>
    <x v="0"/>
  </r>
  <r>
    <s v="08EPR0379Y"/>
    <x v="1"/>
    <x v="1"/>
    <s v="LUCAS BALDERAS 2035"/>
    <s v="053 PRAXEDIS G. GUERRERO"/>
    <x v="1"/>
    <n v="1"/>
    <s v="PRAXEDIS G. GUERRERO"/>
    <s v="CALLE CARRETERA JUAREZ-PORVENIR KILOMETRO 59"/>
    <n v="0"/>
    <x v="1"/>
    <x v="1"/>
    <x v="1"/>
    <x v="1"/>
    <x v="0"/>
    <s v="08FIZ0036A"/>
    <m/>
    <x v="1"/>
    <x v="2"/>
    <n v="22"/>
    <n v="19"/>
    <n v="41"/>
    <n v="89"/>
    <n v="78"/>
    <n v="167"/>
    <n v="89"/>
    <n v="78"/>
    <n v="167"/>
    <n v="11"/>
    <n v="9"/>
    <n v="20"/>
    <n v="76"/>
    <n v="69"/>
    <n v="145"/>
    <n v="7"/>
    <x v="4"/>
    <n v="4"/>
    <n v="7"/>
    <x v="1"/>
    <x v="1"/>
    <x v="0"/>
    <n v="3"/>
    <n v="11"/>
    <n v="11"/>
    <n v="7"/>
    <n v="11"/>
    <n v="9"/>
    <n v="20"/>
    <x v="1"/>
    <n v="8"/>
    <n v="2"/>
    <n v="10"/>
    <x v="1"/>
    <n v="16"/>
    <n v="11"/>
    <n v="27"/>
    <x v="1"/>
    <n v="8"/>
    <n v="13"/>
    <n v="21"/>
    <x v="1"/>
    <n v="15"/>
    <n v="13"/>
    <n v="28"/>
    <x v="1"/>
    <n v="18"/>
    <n v="21"/>
    <n v="39"/>
    <x v="2"/>
    <x v="0"/>
    <x v="0"/>
  </r>
  <r>
    <s v="08EPR0401J"/>
    <x v="1"/>
    <x v="1"/>
    <s v="CRISTOBAL COLON 2419"/>
    <s v="062 SAUCILLO"/>
    <x v="9"/>
    <n v="23"/>
    <s v="ORRANTEĂ‘O"/>
    <s v="AVENIDA 2A SUR"/>
    <n v="201"/>
    <x v="1"/>
    <x v="1"/>
    <x v="1"/>
    <x v="1"/>
    <x v="0"/>
    <s v="08FIZ0025V"/>
    <m/>
    <x v="1"/>
    <x v="2"/>
    <n v="16"/>
    <n v="17"/>
    <n v="33"/>
    <n v="82"/>
    <n v="80"/>
    <n v="162"/>
    <n v="81"/>
    <n v="80"/>
    <n v="161"/>
    <n v="9"/>
    <n v="9"/>
    <n v="18"/>
    <n v="75"/>
    <n v="71"/>
    <n v="146"/>
    <n v="7"/>
    <x v="1"/>
    <n v="7"/>
    <n v="7"/>
    <x v="1"/>
    <x v="1"/>
    <x v="0"/>
    <n v="3"/>
    <n v="11"/>
    <n v="8"/>
    <n v="7"/>
    <n v="10"/>
    <n v="9"/>
    <n v="19"/>
    <x v="1"/>
    <n v="13"/>
    <n v="9"/>
    <n v="22"/>
    <x v="1"/>
    <n v="11"/>
    <n v="5"/>
    <n v="16"/>
    <x v="1"/>
    <n v="13"/>
    <n v="14"/>
    <n v="27"/>
    <x v="1"/>
    <n v="11"/>
    <n v="18"/>
    <n v="29"/>
    <x v="1"/>
    <n v="17"/>
    <n v="16"/>
    <n v="33"/>
    <x v="2"/>
    <x v="0"/>
    <x v="0"/>
  </r>
  <r>
    <s v="08EPR0703E"/>
    <x v="1"/>
    <x v="1"/>
    <s v="FRANCISCO VILLA 2642"/>
    <s v="062 SAUCILLO"/>
    <x v="9"/>
    <n v="259"/>
    <s v="LA VIĂ‘A"/>
    <s v="CALLE PLUTARCO ELIAS S"/>
    <n v="109"/>
    <x v="1"/>
    <x v="1"/>
    <x v="1"/>
    <x v="1"/>
    <x v="0"/>
    <s v="08FIZ0025V"/>
    <m/>
    <x v="1"/>
    <x v="2"/>
    <n v="12"/>
    <n v="8"/>
    <n v="20"/>
    <n v="77"/>
    <n v="71"/>
    <n v="148"/>
    <n v="70"/>
    <n v="66"/>
    <n v="136"/>
    <n v="10"/>
    <n v="9"/>
    <n v="19"/>
    <n v="78"/>
    <n v="69"/>
    <n v="147"/>
    <n v="7"/>
    <x v="3"/>
    <n v="5"/>
    <n v="7"/>
    <x v="1"/>
    <x v="1"/>
    <x v="0"/>
    <n v="2"/>
    <n v="10"/>
    <n v="7"/>
    <n v="7"/>
    <n v="10"/>
    <n v="9"/>
    <n v="19"/>
    <x v="1"/>
    <n v="15"/>
    <n v="7"/>
    <n v="22"/>
    <x v="1"/>
    <n v="8"/>
    <n v="14"/>
    <n v="22"/>
    <x v="1"/>
    <n v="9"/>
    <n v="12"/>
    <n v="21"/>
    <x v="1"/>
    <n v="14"/>
    <n v="13"/>
    <n v="27"/>
    <x v="1"/>
    <n v="22"/>
    <n v="14"/>
    <n v="36"/>
    <x v="2"/>
    <x v="0"/>
    <x v="0"/>
  </r>
  <r>
    <s v="08EPR0484I"/>
    <x v="1"/>
    <x v="1"/>
    <s v="NIĂ‘OS HEROES 2191"/>
    <s v="036 JIMÉNEZ"/>
    <x v="3"/>
    <n v="1"/>
    <s v="JOSĂ‰ MARIANO JIMĂ‰NEZ"/>
    <s v="AVENIDA JUAREZ"/>
    <n v="44"/>
    <x v="1"/>
    <x v="1"/>
    <x v="1"/>
    <x v="1"/>
    <x v="0"/>
    <s v="08FIZ0015O"/>
    <m/>
    <x v="1"/>
    <x v="2"/>
    <n v="13"/>
    <n v="13"/>
    <n v="26"/>
    <n v="76"/>
    <n v="74"/>
    <n v="150"/>
    <n v="75"/>
    <n v="74"/>
    <n v="149"/>
    <n v="12"/>
    <n v="11"/>
    <n v="23"/>
    <n v="69"/>
    <n v="78"/>
    <n v="147"/>
    <n v="6"/>
    <x v="4"/>
    <n v="3"/>
    <n v="6"/>
    <x v="1"/>
    <x v="1"/>
    <x v="0"/>
    <n v="4"/>
    <n v="11"/>
    <n v="9"/>
    <n v="6"/>
    <n v="12"/>
    <n v="11"/>
    <n v="23"/>
    <x v="1"/>
    <n v="13"/>
    <n v="15"/>
    <n v="28"/>
    <x v="1"/>
    <n v="10"/>
    <n v="16"/>
    <n v="26"/>
    <x v="1"/>
    <n v="13"/>
    <n v="16"/>
    <n v="29"/>
    <x v="1"/>
    <n v="9"/>
    <n v="7"/>
    <n v="16"/>
    <x v="1"/>
    <n v="12"/>
    <n v="13"/>
    <n v="25"/>
    <x v="1"/>
    <x v="0"/>
    <x v="0"/>
  </r>
  <r>
    <s v="08EPR0355O"/>
    <x v="1"/>
    <x v="1"/>
    <s v="LAZARO CARDENAS 2105"/>
    <s v="040 MADERA"/>
    <x v="5"/>
    <n v="1"/>
    <s v="MADERA"/>
    <s v="CALLE INDEPENDENCIA"/>
    <n v="0"/>
    <x v="1"/>
    <x v="1"/>
    <x v="1"/>
    <x v="1"/>
    <x v="0"/>
    <s v="08FIZ0024W"/>
    <s v="08FJS0005N"/>
    <x v="1"/>
    <x v="2"/>
    <n v="7"/>
    <n v="15"/>
    <n v="22"/>
    <n v="75"/>
    <n v="77"/>
    <n v="152"/>
    <n v="75"/>
    <n v="77"/>
    <n v="152"/>
    <n v="7"/>
    <n v="14"/>
    <n v="21"/>
    <n v="72"/>
    <n v="75"/>
    <n v="147"/>
    <n v="7"/>
    <x v="5"/>
    <n v="3"/>
    <n v="7"/>
    <x v="1"/>
    <x v="1"/>
    <x v="0"/>
    <n v="2"/>
    <n v="10"/>
    <n v="7"/>
    <n v="7"/>
    <n v="7"/>
    <n v="14"/>
    <n v="21"/>
    <x v="1"/>
    <n v="9"/>
    <n v="9"/>
    <n v="18"/>
    <x v="1"/>
    <n v="12"/>
    <n v="14"/>
    <n v="26"/>
    <x v="1"/>
    <n v="14"/>
    <n v="11"/>
    <n v="25"/>
    <x v="1"/>
    <n v="13"/>
    <n v="12"/>
    <n v="25"/>
    <x v="1"/>
    <n v="17"/>
    <n v="15"/>
    <n v="32"/>
    <x v="2"/>
    <x v="0"/>
    <x v="0"/>
  </r>
  <r>
    <s v="08EPR0357M"/>
    <x v="1"/>
    <x v="1"/>
    <s v="RODRIGO M QUEVEDO 2482"/>
    <s v="050 NUEVO CASAS GRANDES"/>
    <x v="6"/>
    <n v="1"/>
    <s v="NUEVO CASAS GRANDES"/>
    <s v="CALLE LIBERTAD"/>
    <n v="2100"/>
    <x v="1"/>
    <x v="1"/>
    <x v="1"/>
    <x v="1"/>
    <x v="0"/>
    <s v="08FIZ0054Q"/>
    <s v="08FJS0004O"/>
    <x v="1"/>
    <x v="2"/>
    <n v="13"/>
    <n v="14"/>
    <n v="27"/>
    <n v="73"/>
    <n v="83"/>
    <n v="156"/>
    <n v="73"/>
    <n v="82"/>
    <n v="155"/>
    <n v="13"/>
    <n v="11"/>
    <n v="24"/>
    <n v="72"/>
    <n v="76"/>
    <n v="148"/>
    <n v="6"/>
    <x v="1"/>
    <n v="6"/>
    <n v="6"/>
    <x v="2"/>
    <x v="1"/>
    <x v="3"/>
    <n v="4"/>
    <n v="12"/>
    <n v="7"/>
    <n v="6"/>
    <n v="13"/>
    <n v="12"/>
    <n v="25"/>
    <x v="1"/>
    <n v="11"/>
    <n v="13"/>
    <n v="24"/>
    <x v="1"/>
    <n v="11"/>
    <n v="8"/>
    <n v="19"/>
    <x v="1"/>
    <n v="8"/>
    <n v="17"/>
    <n v="25"/>
    <x v="1"/>
    <n v="9"/>
    <n v="13"/>
    <n v="22"/>
    <x v="1"/>
    <n v="20"/>
    <n v="13"/>
    <n v="33"/>
    <x v="1"/>
    <x v="0"/>
    <x v="0"/>
  </r>
  <r>
    <s v="08EPR0281N"/>
    <x v="1"/>
    <x v="1"/>
    <s v="GREGORIO M SOLIS 2346"/>
    <s v="037 JUÁREZ"/>
    <x v="1"/>
    <n v="1"/>
    <s v="JUĂREZ"/>
    <s v="CALLE PLOMO"/>
    <n v="346"/>
    <x v="1"/>
    <x v="1"/>
    <x v="1"/>
    <x v="1"/>
    <x v="0"/>
    <s v="08FIZ0020Z"/>
    <s v="08FJS0003P"/>
    <x v="1"/>
    <x v="2"/>
    <n v="18"/>
    <n v="21"/>
    <n v="39"/>
    <n v="81"/>
    <n v="84"/>
    <n v="165"/>
    <n v="81"/>
    <n v="84"/>
    <n v="165"/>
    <n v="14"/>
    <n v="12"/>
    <n v="26"/>
    <n v="81"/>
    <n v="67"/>
    <n v="148"/>
    <n v="6"/>
    <x v="3"/>
    <n v="4"/>
    <n v="6"/>
    <x v="1"/>
    <x v="1"/>
    <x v="0"/>
    <n v="4"/>
    <n v="11"/>
    <n v="11"/>
    <n v="6"/>
    <n v="14"/>
    <n v="12"/>
    <n v="26"/>
    <x v="1"/>
    <n v="15"/>
    <n v="9"/>
    <n v="24"/>
    <x v="1"/>
    <n v="13"/>
    <n v="6"/>
    <n v="19"/>
    <x v="1"/>
    <n v="10"/>
    <n v="14"/>
    <n v="24"/>
    <x v="1"/>
    <n v="11"/>
    <n v="14"/>
    <n v="25"/>
    <x v="1"/>
    <n v="18"/>
    <n v="12"/>
    <n v="30"/>
    <x v="1"/>
    <x v="0"/>
    <x v="0"/>
  </r>
  <r>
    <s v="08EPR0762U"/>
    <x v="1"/>
    <x v="1"/>
    <s v="22 DE SEPTIEMBRE 2707"/>
    <s v="019 CHIHUAHUA"/>
    <x v="0"/>
    <n v="1"/>
    <s v="CHIHUAHUA"/>
    <s v="CALLE MARTIRES DE CHICAGO"/>
    <n v="9"/>
    <x v="1"/>
    <x v="1"/>
    <x v="1"/>
    <x v="1"/>
    <x v="0"/>
    <s v="08FIZ0043K"/>
    <s v="08FJS0001R"/>
    <x v="1"/>
    <x v="2"/>
    <n v="14"/>
    <n v="15"/>
    <n v="29"/>
    <n v="76"/>
    <n v="71"/>
    <n v="147"/>
    <n v="75"/>
    <n v="69"/>
    <n v="144"/>
    <n v="14"/>
    <n v="10"/>
    <n v="24"/>
    <n v="79"/>
    <n v="70"/>
    <n v="149"/>
    <n v="6"/>
    <x v="3"/>
    <n v="4"/>
    <n v="6"/>
    <x v="1"/>
    <x v="1"/>
    <x v="0"/>
    <n v="4"/>
    <n v="11"/>
    <n v="13"/>
    <n v="6"/>
    <n v="14"/>
    <n v="12"/>
    <n v="26"/>
    <x v="1"/>
    <n v="13"/>
    <n v="11"/>
    <n v="24"/>
    <x v="1"/>
    <n v="16"/>
    <n v="9"/>
    <n v="25"/>
    <x v="1"/>
    <n v="14"/>
    <n v="18"/>
    <n v="32"/>
    <x v="1"/>
    <n v="12"/>
    <n v="10"/>
    <n v="22"/>
    <x v="1"/>
    <n v="10"/>
    <n v="10"/>
    <n v="20"/>
    <x v="1"/>
    <x v="0"/>
    <x v="0"/>
  </r>
  <r>
    <s v="08EPR0621V"/>
    <x v="1"/>
    <x v="1"/>
    <s v="JOSE MARIA MARI 2138"/>
    <s v="019 CHIHUAHUA"/>
    <x v="0"/>
    <n v="1"/>
    <s v="CHIHUAHUA"/>
    <s v="CALLE 10A"/>
    <n v="807"/>
    <x v="1"/>
    <x v="1"/>
    <x v="1"/>
    <x v="1"/>
    <x v="0"/>
    <s v="08FIZ0001L"/>
    <s v="08FJS0002Q"/>
    <x v="1"/>
    <x v="2"/>
    <n v="13"/>
    <n v="11"/>
    <n v="24"/>
    <n v="80"/>
    <n v="68"/>
    <n v="148"/>
    <n v="78"/>
    <n v="67"/>
    <n v="145"/>
    <n v="9"/>
    <n v="11"/>
    <n v="20"/>
    <n v="86"/>
    <n v="64"/>
    <n v="150"/>
    <n v="6"/>
    <x v="3"/>
    <n v="4"/>
    <n v="6"/>
    <x v="0"/>
    <x v="0"/>
    <x v="0"/>
    <n v="4"/>
    <n v="11"/>
    <n v="7"/>
    <n v="6"/>
    <n v="9"/>
    <n v="11"/>
    <n v="20"/>
    <x v="1"/>
    <n v="24"/>
    <n v="8"/>
    <n v="32"/>
    <x v="1"/>
    <n v="12"/>
    <n v="13"/>
    <n v="25"/>
    <x v="1"/>
    <n v="14"/>
    <n v="8"/>
    <n v="22"/>
    <x v="1"/>
    <n v="9"/>
    <n v="13"/>
    <n v="22"/>
    <x v="1"/>
    <n v="18"/>
    <n v="11"/>
    <n v="29"/>
    <x v="1"/>
    <x v="0"/>
    <x v="0"/>
  </r>
  <r>
    <s v="08EPR0803D"/>
    <x v="1"/>
    <x v="1"/>
    <s v="PRAXEDIS G. GUERRERO 2741"/>
    <s v="035 JANOS"/>
    <x v="6"/>
    <n v="1"/>
    <s v="JANOS"/>
    <s v="CALLE OJINAGA"/>
    <n v="0"/>
    <x v="1"/>
    <x v="1"/>
    <x v="1"/>
    <x v="1"/>
    <x v="0"/>
    <s v="08FIZ0041M"/>
    <s v="08FJS0004O"/>
    <x v="1"/>
    <x v="2"/>
    <n v="15"/>
    <n v="12"/>
    <n v="27"/>
    <n v="83"/>
    <n v="70"/>
    <n v="153"/>
    <n v="83"/>
    <n v="70"/>
    <n v="153"/>
    <n v="13"/>
    <n v="11"/>
    <n v="24"/>
    <n v="79"/>
    <n v="71"/>
    <n v="150"/>
    <n v="6"/>
    <x v="1"/>
    <n v="6"/>
    <n v="6"/>
    <x v="1"/>
    <x v="1"/>
    <x v="0"/>
    <n v="3"/>
    <n v="10"/>
    <n v="8"/>
    <n v="6"/>
    <n v="13"/>
    <n v="11"/>
    <n v="24"/>
    <x v="1"/>
    <n v="11"/>
    <n v="13"/>
    <n v="24"/>
    <x v="1"/>
    <n v="13"/>
    <n v="10"/>
    <n v="23"/>
    <x v="1"/>
    <n v="14"/>
    <n v="10"/>
    <n v="24"/>
    <x v="1"/>
    <n v="12"/>
    <n v="14"/>
    <n v="26"/>
    <x v="1"/>
    <n v="16"/>
    <n v="13"/>
    <n v="29"/>
    <x v="1"/>
    <x v="0"/>
    <x v="0"/>
  </r>
  <r>
    <s v="08EPR0129S"/>
    <x v="2"/>
    <x v="2"/>
    <s v="PRAXEDIS G. GUERRERO 2444"/>
    <s v="019 CHIHUAHUA"/>
    <x v="0"/>
    <n v="1"/>
    <s v="CHIHUAHUA"/>
    <s v="CALLE CORONADO"/>
    <n v="2701"/>
    <x v="1"/>
    <x v="1"/>
    <x v="1"/>
    <x v="1"/>
    <x v="0"/>
    <s v="08FIZ0001L"/>
    <s v="08FJS0002Q"/>
    <x v="1"/>
    <x v="2"/>
    <n v="3"/>
    <n v="17"/>
    <n v="20"/>
    <n v="44"/>
    <n v="96"/>
    <n v="140"/>
    <n v="44"/>
    <n v="90"/>
    <n v="134"/>
    <n v="5"/>
    <n v="12"/>
    <n v="17"/>
    <n v="51"/>
    <n v="100"/>
    <n v="151"/>
    <n v="6"/>
    <x v="2"/>
    <n v="5"/>
    <n v="6"/>
    <x v="0"/>
    <x v="1"/>
    <x v="1"/>
    <n v="5"/>
    <n v="11"/>
    <n v="16"/>
    <n v="6"/>
    <n v="5"/>
    <n v="12"/>
    <n v="17"/>
    <x v="1"/>
    <n v="6"/>
    <n v="16"/>
    <n v="22"/>
    <x v="1"/>
    <n v="9"/>
    <n v="16"/>
    <n v="25"/>
    <x v="1"/>
    <n v="11"/>
    <n v="16"/>
    <n v="27"/>
    <x v="1"/>
    <n v="10"/>
    <n v="17"/>
    <n v="27"/>
    <x v="1"/>
    <n v="10"/>
    <n v="23"/>
    <n v="33"/>
    <x v="1"/>
    <x v="0"/>
    <x v="0"/>
  </r>
  <r>
    <s v="08EPR0211S"/>
    <x v="1"/>
    <x v="1"/>
    <s v="CENTRO REGIONAL DE EDUC. INT. 20 DE NOVIEMBRE 2083"/>
    <s v="031 GUERRERO"/>
    <x v="2"/>
    <n v="71"/>
    <s v="OROZCO (SAN ISIDRO PASCUAL OROZCO)"/>
    <s v="CALLE ZARAGOZA"/>
    <n v="0"/>
    <x v="1"/>
    <x v="1"/>
    <x v="1"/>
    <x v="1"/>
    <x v="0"/>
    <s v="08FIZ0008E"/>
    <s v="08FJS0005N"/>
    <x v="1"/>
    <x v="2"/>
    <n v="12"/>
    <n v="16"/>
    <n v="28"/>
    <n v="75"/>
    <n v="81"/>
    <n v="156"/>
    <n v="71"/>
    <n v="80"/>
    <n v="151"/>
    <n v="15"/>
    <n v="13"/>
    <n v="28"/>
    <n v="74"/>
    <n v="77"/>
    <n v="151"/>
    <n v="6"/>
    <x v="2"/>
    <n v="5"/>
    <n v="6"/>
    <x v="1"/>
    <x v="1"/>
    <x v="0"/>
    <n v="4"/>
    <n v="11"/>
    <n v="8"/>
    <n v="6"/>
    <n v="15"/>
    <n v="13"/>
    <n v="28"/>
    <x v="1"/>
    <n v="9"/>
    <n v="5"/>
    <n v="14"/>
    <x v="1"/>
    <n v="14"/>
    <n v="15"/>
    <n v="29"/>
    <x v="1"/>
    <n v="12"/>
    <n v="15"/>
    <n v="27"/>
    <x v="1"/>
    <n v="11"/>
    <n v="16"/>
    <n v="27"/>
    <x v="1"/>
    <n v="13"/>
    <n v="13"/>
    <n v="26"/>
    <x v="1"/>
    <x v="0"/>
    <x v="0"/>
  </r>
  <r>
    <s v="08EPR0391T"/>
    <x v="1"/>
    <x v="1"/>
    <s v="GUILLERMO BACA 2492"/>
    <s v="059 SAN FRANCISCO DEL ORO"/>
    <x v="3"/>
    <n v="1"/>
    <s v="SAN FRANCISCO DEL ORO"/>
    <s v="CALLE CUADRILLAS VERDES "/>
    <n v="0"/>
    <x v="1"/>
    <x v="1"/>
    <x v="1"/>
    <x v="1"/>
    <x v="0"/>
    <s v="08FIZ0027T"/>
    <m/>
    <x v="1"/>
    <x v="2"/>
    <n v="10"/>
    <n v="8"/>
    <n v="18"/>
    <n v="80"/>
    <n v="69"/>
    <n v="149"/>
    <n v="80"/>
    <n v="68"/>
    <n v="148"/>
    <n v="15"/>
    <n v="6"/>
    <n v="21"/>
    <n v="87"/>
    <n v="65"/>
    <n v="152"/>
    <n v="6"/>
    <x v="2"/>
    <n v="5"/>
    <n v="6"/>
    <x v="1"/>
    <x v="1"/>
    <x v="0"/>
    <n v="3"/>
    <n v="10"/>
    <n v="12"/>
    <n v="6"/>
    <n v="15"/>
    <n v="6"/>
    <n v="21"/>
    <x v="1"/>
    <n v="14"/>
    <n v="9"/>
    <n v="23"/>
    <x v="1"/>
    <n v="19"/>
    <n v="11"/>
    <n v="30"/>
    <x v="1"/>
    <n v="14"/>
    <n v="14"/>
    <n v="28"/>
    <x v="1"/>
    <n v="13"/>
    <n v="11"/>
    <n v="24"/>
    <x v="1"/>
    <n v="12"/>
    <n v="14"/>
    <n v="26"/>
    <x v="1"/>
    <x v="0"/>
    <x v="0"/>
  </r>
  <r>
    <s v="08EPR0403H"/>
    <x v="1"/>
    <x v="1"/>
    <s v="FELIPE CARRILLO PUERTO 2261"/>
    <s v="062 SAUCILLO"/>
    <x v="9"/>
    <n v="259"/>
    <s v="LA VIĂ‘A"/>
    <s v="CALLE CARRETERA SAUCILLO LAS VARAS"/>
    <n v="0"/>
    <x v="1"/>
    <x v="1"/>
    <x v="1"/>
    <x v="1"/>
    <x v="0"/>
    <s v="08FIZ0025V"/>
    <m/>
    <x v="1"/>
    <x v="2"/>
    <n v="12"/>
    <n v="8"/>
    <n v="20"/>
    <n v="77"/>
    <n v="77"/>
    <n v="154"/>
    <n v="77"/>
    <n v="76"/>
    <n v="153"/>
    <n v="9"/>
    <n v="11"/>
    <n v="20"/>
    <n v="76"/>
    <n v="76"/>
    <n v="152"/>
    <n v="7"/>
    <x v="2"/>
    <n v="6"/>
    <n v="7"/>
    <x v="1"/>
    <x v="1"/>
    <x v="0"/>
    <n v="5"/>
    <n v="13"/>
    <n v="10"/>
    <n v="7"/>
    <n v="9"/>
    <n v="11"/>
    <n v="20"/>
    <x v="1"/>
    <n v="13"/>
    <n v="16"/>
    <n v="29"/>
    <x v="1"/>
    <n v="13"/>
    <n v="11"/>
    <n v="24"/>
    <x v="1"/>
    <n v="9"/>
    <n v="13"/>
    <n v="22"/>
    <x v="1"/>
    <n v="14"/>
    <n v="11"/>
    <n v="25"/>
    <x v="1"/>
    <n v="18"/>
    <n v="14"/>
    <n v="32"/>
    <x v="2"/>
    <x v="0"/>
    <x v="0"/>
  </r>
  <r>
    <s v="08EPR0587E"/>
    <x v="2"/>
    <x v="2"/>
    <s v="JOSE MARIA MORELOS Y PAVON 2223"/>
    <s v="037 JUÁREZ"/>
    <x v="1"/>
    <n v="1"/>
    <s v="JUĂREZ"/>
    <s v="CALLE RAMON RAYON"/>
    <n v="621"/>
    <x v="1"/>
    <x v="1"/>
    <x v="1"/>
    <x v="1"/>
    <x v="0"/>
    <s v="08FIZ0003J"/>
    <s v="08FJS0003P"/>
    <x v="1"/>
    <x v="2"/>
    <n v="13"/>
    <n v="20"/>
    <n v="33"/>
    <n v="98"/>
    <n v="92"/>
    <n v="190"/>
    <n v="98"/>
    <n v="92"/>
    <n v="190"/>
    <n v="12"/>
    <n v="10"/>
    <n v="22"/>
    <n v="82"/>
    <n v="71"/>
    <n v="153"/>
    <n v="6"/>
    <x v="3"/>
    <n v="4"/>
    <n v="6"/>
    <x v="1"/>
    <x v="0"/>
    <x v="3"/>
    <n v="4"/>
    <n v="12"/>
    <n v="21"/>
    <n v="6"/>
    <n v="12"/>
    <n v="10"/>
    <n v="22"/>
    <x v="1"/>
    <n v="16"/>
    <n v="12"/>
    <n v="28"/>
    <x v="1"/>
    <n v="11"/>
    <n v="11"/>
    <n v="22"/>
    <x v="1"/>
    <n v="12"/>
    <n v="12"/>
    <n v="24"/>
    <x v="1"/>
    <n v="18"/>
    <n v="12"/>
    <n v="30"/>
    <x v="1"/>
    <n v="13"/>
    <n v="14"/>
    <n v="27"/>
    <x v="1"/>
    <x v="0"/>
    <x v="0"/>
  </r>
  <r>
    <s v="08EPR0295Q"/>
    <x v="1"/>
    <x v="1"/>
    <s v="18 DE JULIO 2331"/>
    <s v="037 JUÁREZ"/>
    <x v="1"/>
    <n v="1"/>
    <s v="JUĂREZ"/>
    <s v="CALLE MIGUEL HIDALGO"/>
    <n v="1168"/>
    <x v="1"/>
    <x v="1"/>
    <x v="1"/>
    <x v="1"/>
    <x v="0"/>
    <s v="08FIZ0032E"/>
    <s v="08FJS0003P"/>
    <x v="1"/>
    <x v="2"/>
    <n v="14"/>
    <n v="11"/>
    <n v="25"/>
    <n v="71"/>
    <n v="77"/>
    <n v="148"/>
    <n v="71"/>
    <n v="76"/>
    <n v="147"/>
    <n v="19"/>
    <n v="10"/>
    <n v="29"/>
    <n v="75"/>
    <n v="80"/>
    <n v="155"/>
    <n v="6"/>
    <x v="2"/>
    <n v="5"/>
    <n v="6"/>
    <x v="2"/>
    <x v="1"/>
    <x v="3"/>
    <n v="4"/>
    <n v="12"/>
    <n v="6"/>
    <n v="6"/>
    <n v="19"/>
    <n v="10"/>
    <n v="29"/>
    <x v="1"/>
    <n v="12"/>
    <n v="12"/>
    <n v="24"/>
    <x v="1"/>
    <n v="14"/>
    <n v="11"/>
    <n v="25"/>
    <x v="1"/>
    <n v="6"/>
    <n v="17"/>
    <n v="23"/>
    <x v="1"/>
    <n v="15"/>
    <n v="12"/>
    <n v="27"/>
    <x v="1"/>
    <n v="9"/>
    <n v="18"/>
    <n v="27"/>
    <x v="1"/>
    <x v="0"/>
    <x v="0"/>
  </r>
  <r>
    <s v="08EPR0440L"/>
    <x v="1"/>
    <x v="1"/>
    <s v="CLUB DE LEONES CHIHUAHUA CENTRO 2187"/>
    <s v="019 CHIHUAHUA"/>
    <x v="0"/>
    <n v="1"/>
    <s v="CHIHUAHUA"/>
    <s v="PRIVADA DE TERRAZAS "/>
    <n v="5805"/>
    <x v="1"/>
    <x v="1"/>
    <x v="1"/>
    <x v="1"/>
    <x v="0"/>
    <s v="08FIZ0050U"/>
    <s v="08FJS0002Q"/>
    <x v="1"/>
    <x v="2"/>
    <n v="11"/>
    <n v="11"/>
    <n v="22"/>
    <n v="73"/>
    <n v="77"/>
    <n v="150"/>
    <n v="73"/>
    <n v="77"/>
    <n v="150"/>
    <n v="13"/>
    <n v="14"/>
    <n v="27"/>
    <n v="74"/>
    <n v="81"/>
    <n v="155"/>
    <n v="6"/>
    <x v="3"/>
    <n v="4"/>
    <n v="6"/>
    <x v="1"/>
    <x v="1"/>
    <x v="0"/>
    <n v="4"/>
    <n v="11"/>
    <n v="6"/>
    <n v="6"/>
    <n v="13"/>
    <n v="14"/>
    <n v="27"/>
    <x v="1"/>
    <n v="15"/>
    <n v="14"/>
    <n v="29"/>
    <x v="1"/>
    <n v="11"/>
    <n v="10"/>
    <n v="21"/>
    <x v="1"/>
    <n v="13"/>
    <n v="13"/>
    <n v="26"/>
    <x v="1"/>
    <n v="9"/>
    <n v="14"/>
    <n v="23"/>
    <x v="1"/>
    <n v="13"/>
    <n v="16"/>
    <n v="29"/>
    <x v="1"/>
    <x v="0"/>
    <x v="0"/>
  </r>
  <r>
    <s v="08EPR0578X"/>
    <x v="1"/>
    <x v="1"/>
    <s v="JUAN JACOBO ROUSSEAU 2398"/>
    <s v="019 CHIHUAHUA"/>
    <x v="0"/>
    <n v="1"/>
    <s v="CHIHUAHUA"/>
    <s v="CALLE 24"/>
    <n v="4603"/>
    <x v="1"/>
    <x v="1"/>
    <x v="1"/>
    <x v="1"/>
    <x v="0"/>
    <s v="08FIZ0051T"/>
    <s v="08FJS0002Q"/>
    <x v="1"/>
    <x v="2"/>
    <n v="17"/>
    <n v="11"/>
    <n v="28"/>
    <n v="82"/>
    <n v="64"/>
    <n v="146"/>
    <n v="82"/>
    <n v="64"/>
    <n v="146"/>
    <n v="11"/>
    <n v="11"/>
    <n v="22"/>
    <n v="90"/>
    <n v="66"/>
    <n v="156"/>
    <n v="6"/>
    <x v="3"/>
    <n v="4"/>
    <n v="6"/>
    <x v="1"/>
    <x v="1"/>
    <x v="0"/>
    <n v="4"/>
    <n v="11"/>
    <n v="6"/>
    <n v="6"/>
    <n v="12"/>
    <n v="11"/>
    <n v="23"/>
    <x v="1"/>
    <n v="12"/>
    <n v="8"/>
    <n v="20"/>
    <x v="1"/>
    <n v="20"/>
    <n v="10"/>
    <n v="30"/>
    <x v="1"/>
    <n v="18"/>
    <n v="11"/>
    <n v="29"/>
    <x v="1"/>
    <n v="12"/>
    <n v="16"/>
    <n v="28"/>
    <x v="1"/>
    <n v="16"/>
    <n v="10"/>
    <n v="26"/>
    <x v="1"/>
    <x v="0"/>
    <x v="0"/>
  </r>
  <r>
    <s v="08EPR0449C"/>
    <x v="1"/>
    <x v="1"/>
    <s v="DIVISION DEL NORTE 2173"/>
    <s v="045 MEOQUI"/>
    <x v="9"/>
    <n v="15"/>
    <s v="LĂZARO CĂRDENAS"/>
    <s v="CALLE FRANCISCO VAZQUEZ G. "/>
    <n v="0"/>
    <x v="1"/>
    <x v="1"/>
    <x v="1"/>
    <x v="1"/>
    <x v="0"/>
    <s v="08FIZ0002K"/>
    <m/>
    <x v="1"/>
    <x v="2"/>
    <n v="15"/>
    <n v="10"/>
    <n v="25"/>
    <n v="92"/>
    <n v="69"/>
    <n v="161"/>
    <n v="92"/>
    <n v="69"/>
    <n v="161"/>
    <n v="13"/>
    <n v="14"/>
    <n v="27"/>
    <n v="83"/>
    <n v="73"/>
    <n v="156"/>
    <n v="6"/>
    <x v="2"/>
    <n v="5"/>
    <n v="6"/>
    <x v="1"/>
    <x v="1"/>
    <x v="0"/>
    <n v="6"/>
    <n v="13"/>
    <n v="6"/>
    <n v="6"/>
    <n v="13"/>
    <n v="14"/>
    <n v="27"/>
    <x v="1"/>
    <n v="17"/>
    <n v="9"/>
    <n v="26"/>
    <x v="1"/>
    <n v="14"/>
    <n v="15"/>
    <n v="29"/>
    <x v="1"/>
    <n v="16"/>
    <n v="11"/>
    <n v="27"/>
    <x v="1"/>
    <n v="12"/>
    <n v="10"/>
    <n v="22"/>
    <x v="1"/>
    <n v="11"/>
    <n v="14"/>
    <n v="25"/>
    <x v="1"/>
    <x v="0"/>
    <x v="0"/>
  </r>
  <r>
    <s v="08EPR0191V"/>
    <x v="1"/>
    <x v="1"/>
    <s v="FELIPE ANGELES 2384"/>
    <s v="037 JUÁREZ"/>
    <x v="1"/>
    <n v="1"/>
    <s v="JUĂREZ"/>
    <s v="CALLE MORERA"/>
    <n v="1640"/>
    <x v="1"/>
    <x v="1"/>
    <x v="1"/>
    <x v="1"/>
    <x v="0"/>
    <s v="08FIZ0020Z"/>
    <s v="08FJS0003P"/>
    <x v="1"/>
    <x v="2"/>
    <n v="7"/>
    <n v="11"/>
    <n v="18"/>
    <n v="70"/>
    <n v="67"/>
    <n v="137"/>
    <n v="67"/>
    <n v="64"/>
    <n v="131"/>
    <n v="12"/>
    <n v="12"/>
    <n v="24"/>
    <n v="87"/>
    <n v="70"/>
    <n v="157"/>
    <n v="7"/>
    <x v="1"/>
    <n v="7"/>
    <n v="7"/>
    <x v="1"/>
    <x v="1"/>
    <x v="0"/>
    <n v="4"/>
    <n v="12"/>
    <n v="8"/>
    <n v="7"/>
    <n v="14"/>
    <n v="12"/>
    <n v="26"/>
    <x v="1"/>
    <n v="24"/>
    <n v="14"/>
    <n v="38"/>
    <x v="2"/>
    <n v="14"/>
    <n v="11"/>
    <n v="25"/>
    <x v="1"/>
    <n v="14"/>
    <n v="13"/>
    <n v="27"/>
    <x v="1"/>
    <n v="12"/>
    <n v="12"/>
    <n v="24"/>
    <x v="1"/>
    <n v="9"/>
    <n v="8"/>
    <n v="17"/>
    <x v="1"/>
    <x v="0"/>
    <x v="0"/>
  </r>
  <r>
    <s v="08EPR0160B"/>
    <x v="1"/>
    <x v="1"/>
    <s v="JOSE DOLORES PALOMINO 2536"/>
    <s v="019 CHIHUAHUA"/>
    <x v="0"/>
    <n v="1"/>
    <s v="CHIHUAHUA"/>
    <s v="AVENIDA INDEPENDENCIA"/>
    <n v="1500"/>
    <x v="1"/>
    <x v="1"/>
    <x v="1"/>
    <x v="1"/>
    <x v="0"/>
    <s v="08FIZ0001L"/>
    <s v="08FJS0002Q"/>
    <x v="1"/>
    <x v="2"/>
    <n v="18"/>
    <n v="13"/>
    <n v="31"/>
    <n v="85"/>
    <n v="74"/>
    <n v="159"/>
    <n v="84"/>
    <n v="73"/>
    <n v="157"/>
    <n v="9"/>
    <n v="15"/>
    <n v="24"/>
    <n v="77"/>
    <n v="80"/>
    <n v="157"/>
    <n v="6"/>
    <x v="3"/>
    <n v="4"/>
    <n v="6"/>
    <x v="1"/>
    <x v="1"/>
    <x v="0"/>
    <n v="5"/>
    <n v="12"/>
    <n v="6"/>
    <n v="6"/>
    <n v="9"/>
    <n v="17"/>
    <n v="26"/>
    <x v="1"/>
    <n v="12"/>
    <n v="18"/>
    <n v="30"/>
    <x v="1"/>
    <n v="14"/>
    <n v="10"/>
    <n v="24"/>
    <x v="1"/>
    <n v="16"/>
    <n v="14"/>
    <n v="30"/>
    <x v="1"/>
    <n v="10"/>
    <n v="10"/>
    <n v="20"/>
    <x v="1"/>
    <n v="16"/>
    <n v="11"/>
    <n v="27"/>
    <x v="1"/>
    <x v="0"/>
    <x v="0"/>
  </r>
  <r>
    <s v="08EPR0076D"/>
    <x v="1"/>
    <x v="1"/>
    <s v="BENITO JUAREZ 2046"/>
    <s v="016 LA CRUZ"/>
    <x v="9"/>
    <n v="1"/>
    <s v="LA CRUZ"/>
    <s v="CALZADA DE LA CRUZ"/>
    <n v="15"/>
    <x v="1"/>
    <x v="1"/>
    <x v="1"/>
    <x v="1"/>
    <x v="0"/>
    <s v="08FIZ0006G"/>
    <m/>
    <x v="1"/>
    <x v="2"/>
    <n v="24"/>
    <n v="14"/>
    <n v="38"/>
    <n v="87"/>
    <n v="90"/>
    <n v="177"/>
    <n v="86"/>
    <n v="90"/>
    <n v="176"/>
    <n v="10"/>
    <n v="10"/>
    <n v="20"/>
    <n v="71"/>
    <n v="87"/>
    <n v="158"/>
    <n v="8"/>
    <x v="5"/>
    <n v="4"/>
    <n v="8"/>
    <x v="1"/>
    <x v="1"/>
    <x v="0"/>
    <n v="2"/>
    <n v="11"/>
    <n v="11"/>
    <n v="8"/>
    <n v="10"/>
    <n v="10"/>
    <n v="20"/>
    <x v="1"/>
    <n v="13"/>
    <n v="11"/>
    <n v="24"/>
    <x v="1"/>
    <n v="12"/>
    <n v="9"/>
    <n v="21"/>
    <x v="1"/>
    <n v="14"/>
    <n v="21"/>
    <n v="35"/>
    <x v="2"/>
    <n v="11"/>
    <n v="12"/>
    <n v="23"/>
    <x v="1"/>
    <n v="11"/>
    <n v="24"/>
    <n v="35"/>
    <x v="2"/>
    <x v="0"/>
    <x v="0"/>
  </r>
  <r>
    <s v="08EPR0829L"/>
    <x v="2"/>
    <x v="2"/>
    <s v="BELISARIO DOMINGUEZ 2771"/>
    <s v="037 JUÁREZ"/>
    <x v="1"/>
    <n v="1"/>
    <s v="JUĂREZ"/>
    <s v="CALLE ACATILPA"/>
    <n v="0"/>
    <x v="1"/>
    <x v="1"/>
    <x v="1"/>
    <x v="1"/>
    <x v="0"/>
    <s v="08FIZ0034C"/>
    <s v="08FJS0003P"/>
    <x v="1"/>
    <x v="2"/>
    <n v="19"/>
    <n v="20"/>
    <n v="39"/>
    <n v="84"/>
    <n v="79"/>
    <n v="163"/>
    <n v="84"/>
    <n v="79"/>
    <n v="163"/>
    <n v="14"/>
    <n v="6"/>
    <n v="20"/>
    <n v="89"/>
    <n v="70"/>
    <n v="159"/>
    <n v="7"/>
    <x v="2"/>
    <n v="6"/>
    <n v="7"/>
    <x v="1"/>
    <x v="1"/>
    <x v="0"/>
    <n v="3"/>
    <n v="11"/>
    <n v="7"/>
    <n v="7"/>
    <n v="14"/>
    <n v="6"/>
    <n v="20"/>
    <x v="1"/>
    <n v="6"/>
    <n v="13"/>
    <n v="19"/>
    <x v="1"/>
    <n v="14"/>
    <n v="9"/>
    <n v="23"/>
    <x v="1"/>
    <n v="17"/>
    <n v="13"/>
    <n v="30"/>
    <x v="1"/>
    <n v="23"/>
    <n v="18"/>
    <n v="41"/>
    <x v="2"/>
    <n v="15"/>
    <n v="11"/>
    <n v="26"/>
    <x v="1"/>
    <x v="0"/>
    <x v="0"/>
  </r>
  <r>
    <s v="08EPR0024Y"/>
    <x v="1"/>
    <x v="1"/>
    <s v="ABRAHAM GONZALEZ 2233"/>
    <s v="050 NUEVO CASAS GRANDES"/>
    <x v="6"/>
    <n v="1"/>
    <s v="NUEVO CASAS GRANDES"/>
    <s v="CALLE RIO AROS"/>
    <n v="0"/>
    <x v="1"/>
    <x v="1"/>
    <x v="1"/>
    <x v="1"/>
    <x v="0"/>
    <s v="08FIZ0054Q"/>
    <s v="08FJS0004O"/>
    <x v="1"/>
    <x v="2"/>
    <n v="16"/>
    <n v="9"/>
    <n v="25"/>
    <n v="82"/>
    <n v="82"/>
    <n v="164"/>
    <n v="82"/>
    <n v="82"/>
    <n v="164"/>
    <n v="17"/>
    <n v="14"/>
    <n v="31"/>
    <n v="81"/>
    <n v="78"/>
    <n v="159"/>
    <n v="6"/>
    <x v="2"/>
    <n v="5"/>
    <n v="6"/>
    <x v="1"/>
    <x v="0"/>
    <x v="3"/>
    <n v="4"/>
    <n v="12"/>
    <n v="6"/>
    <n v="6"/>
    <n v="17"/>
    <n v="14"/>
    <n v="31"/>
    <x v="1"/>
    <n v="10"/>
    <n v="11"/>
    <n v="21"/>
    <x v="1"/>
    <n v="17"/>
    <n v="10"/>
    <n v="27"/>
    <x v="1"/>
    <n v="10"/>
    <n v="12"/>
    <n v="22"/>
    <x v="1"/>
    <n v="13"/>
    <n v="18"/>
    <n v="31"/>
    <x v="1"/>
    <n v="14"/>
    <n v="13"/>
    <n v="27"/>
    <x v="1"/>
    <x v="0"/>
    <x v="0"/>
  </r>
  <r>
    <s v="08EPR0018N"/>
    <x v="1"/>
    <x v="1"/>
    <s v="18 DE MARZO 2180"/>
    <s v="004 AQUILES SERDÁN"/>
    <x v="0"/>
    <n v="1"/>
    <s v="SANTA EULALIA"/>
    <s v="CALLE FRANCISCO PORTILLO"/>
    <n v="25"/>
    <x v="1"/>
    <x v="1"/>
    <x v="1"/>
    <x v="1"/>
    <x v="0"/>
    <s v="08FIZ0052S"/>
    <s v="08FJS0002Q"/>
    <x v="1"/>
    <x v="2"/>
    <n v="11"/>
    <n v="14"/>
    <n v="25"/>
    <n v="82"/>
    <n v="69"/>
    <n v="151"/>
    <n v="82"/>
    <n v="69"/>
    <n v="151"/>
    <n v="14"/>
    <n v="16"/>
    <n v="30"/>
    <n v="89"/>
    <n v="71"/>
    <n v="160"/>
    <n v="6"/>
    <x v="2"/>
    <n v="5"/>
    <n v="6"/>
    <x v="1"/>
    <x v="1"/>
    <x v="0"/>
    <n v="4"/>
    <n v="11"/>
    <n v="6"/>
    <n v="6"/>
    <n v="14"/>
    <n v="16"/>
    <n v="30"/>
    <x v="1"/>
    <n v="15"/>
    <n v="12"/>
    <n v="27"/>
    <x v="1"/>
    <n v="16"/>
    <n v="13"/>
    <n v="29"/>
    <x v="1"/>
    <n v="13"/>
    <n v="10"/>
    <n v="23"/>
    <x v="1"/>
    <n v="16"/>
    <n v="12"/>
    <n v="28"/>
    <x v="1"/>
    <n v="15"/>
    <n v="8"/>
    <n v="23"/>
    <x v="1"/>
    <x v="0"/>
    <x v="0"/>
  </r>
  <r>
    <s v="08EPR0570E"/>
    <x v="1"/>
    <x v="1"/>
    <s v="16 DE SEPTIEMBRE 2199"/>
    <s v="014 CORONADO"/>
    <x v="3"/>
    <n v="1"/>
    <s v="JOSĂ‰ ESTEBAN CORONADO"/>
    <s v="CALLE CENTENARIO"/>
    <n v="0"/>
    <x v="1"/>
    <x v="1"/>
    <x v="1"/>
    <x v="1"/>
    <x v="0"/>
    <s v="08FIZ0015O"/>
    <m/>
    <x v="1"/>
    <x v="2"/>
    <n v="11"/>
    <n v="17"/>
    <n v="28"/>
    <n v="84"/>
    <n v="85"/>
    <n v="169"/>
    <n v="83"/>
    <n v="85"/>
    <n v="168"/>
    <n v="9"/>
    <n v="13"/>
    <n v="22"/>
    <n v="82"/>
    <n v="78"/>
    <n v="160"/>
    <n v="7"/>
    <x v="3"/>
    <n v="5"/>
    <n v="7"/>
    <x v="1"/>
    <x v="0"/>
    <x v="3"/>
    <n v="3"/>
    <n v="12"/>
    <n v="7"/>
    <n v="7"/>
    <n v="9"/>
    <n v="13"/>
    <n v="22"/>
    <x v="1"/>
    <n v="13"/>
    <n v="13"/>
    <n v="26"/>
    <x v="1"/>
    <n v="15"/>
    <n v="12"/>
    <n v="27"/>
    <x v="1"/>
    <n v="22"/>
    <n v="18"/>
    <n v="40"/>
    <x v="2"/>
    <n v="10"/>
    <n v="9"/>
    <n v="19"/>
    <x v="1"/>
    <n v="13"/>
    <n v="13"/>
    <n v="26"/>
    <x v="1"/>
    <x v="0"/>
    <x v="0"/>
  </r>
  <r>
    <s v="08EPR0152T"/>
    <x v="1"/>
    <x v="1"/>
    <s v="JUAN ALANIS 2274"/>
    <s v="019 CHIHUAHUA"/>
    <x v="0"/>
    <n v="1"/>
    <s v="CHIHUAHUA"/>
    <s v="CALLE 26"/>
    <n v="5010"/>
    <x v="1"/>
    <x v="1"/>
    <x v="1"/>
    <x v="1"/>
    <x v="0"/>
    <s v="08FIZ0051T"/>
    <s v="08FJS0002Q"/>
    <x v="1"/>
    <x v="2"/>
    <n v="19"/>
    <n v="20"/>
    <n v="39"/>
    <n v="96"/>
    <n v="83"/>
    <n v="179"/>
    <n v="93"/>
    <n v="83"/>
    <n v="176"/>
    <n v="15"/>
    <n v="9"/>
    <n v="24"/>
    <n v="98"/>
    <n v="62"/>
    <n v="160"/>
    <n v="7"/>
    <x v="2"/>
    <n v="6"/>
    <n v="7"/>
    <x v="0"/>
    <x v="0"/>
    <x v="0"/>
    <n v="3"/>
    <n v="11"/>
    <n v="10"/>
    <n v="7"/>
    <n v="15"/>
    <n v="9"/>
    <n v="24"/>
    <x v="1"/>
    <n v="16"/>
    <n v="10"/>
    <n v="26"/>
    <x v="1"/>
    <n v="9"/>
    <n v="6"/>
    <n v="15"/>
    <x v="1"/>
    <n v="28"/>
    <n v="16"/>
    <n v="44"/>
    <x v="2"/>
    <n v="13"/>
    <n v="9"/>
    <n v="22"/>
    <x v="1"/>
    <n v="17"/>
    <n v="12"/>
    <n v="29"/>
    <x v="1"/>
    <x v="0"/>
    <x v="0"/>
  </r>
  <r>
    <s v="08EPR0265W"/>
    <x v="1"/>
    <x v="1"/>
    <s v="AQUILES SERDAN 2027"/>
    <s v="037 JUÁREZ"/>
    <x v="1"/>
    <n v="1"/>
    <s v="JUĂREZ"/>
    <s v="PROLONGACIĂ“N CARLOS AMAYA"/>
    <n v="2232"/>
    <x v="1"/>
    <x v="1"/>
    <x v="1"/>
    <x v="1"/>
    <x v="0"/>
    <s v="08FIZ0004I"/>
    <s v="08FJS0003P"/>
    <x v="1"/>
    <x v="2"/>
    <n v="16"/>
    <n v="15"/>
    <n v="31"/>
    <n v="72"/>
    <n v="90"/>
    <n v="162"/>
    <n v="72"/>
    <n v="90"/>
    <n v="162"/>
    <n v="15"/>
    <n v="6"/>
    <n v="21"/>
    <n v="80"/>
    <n v="83"/>
    <n v="163"/>
    <n v="6"/>
    <x v="5"/>
    <n v="2"/>
    <n v="6"/>
    <x v="1"/>
    <x v="1"/>
    <x v="0"/>
    <n v="3"/>
    <n v="10"/>
    <n v="6"/>
    <n v="6"/>
    <n v="15"/>
    <n v="6"/>
    <n v="21"/>
    <x v="1"/>
    <n v="11"/>
    <n v="19"/>
    <n v="30"/>
    <x v="1"/>
    <n v="16"/>
    <n v="12"/>
    <n v="28"/>
    <x v="1"/>
    <n v="14"/>
    <n v="15"/>
    <n v="29"/>
    <x v="1"/>
    <n v="15"/>
    <n v="11"/>
    <n v="26"/>
    <x v="1"/>
    <n v="9"/>
    <n v="20"/>
    <n v="29"/>
    <x v="1"/>
    <x v="0"/>
    <x v="0"/>
  </r>
  <r>
    <s v="08EPR0453P"/>
    <x v="2"/>
    <x v="2"/>
    <s v="MIGUEL HIDALGO 2019"/>
    <s v="037 JUÁREZ"/>
    <x v="1"/>
    <n v="1"/>
    <s v="JUĂREZ"/>
    <s v="CALZADA 5 DE FEBRERO"/>
    <n v="1656"/>
    <x v="1"/>
    <x v="1"/>
    <x v="1"/>
    <x v="1"/>
    <x v="0"/>
    <s v="08FIZ0004I"/>
    <s v="08FJS0003P"/>
    <x v="1"/>
    <x v="2"/>
    <n v="20"/>
    <n v="6"/>
    <n v="26"/>
    <n v="87"/>
    <n v="83"/>
    <n v="170"/>
    <n v="86"/>
    <n v="81"/>
    <n v="167"/>
    <n v="5"/>
    <n v="16"/>
    <n v="21"/>
    <n v="77"/>
    <n v="86"/>
    <n v="163"/>
    <n v="7"/>
    <x v="5"/>
    <n v="3"/>
    <n v="7"/>
    <x v="1"/>
    <x v="1"/>
    <x v="0"/>
    <n v="4"/>
    <n v="12"/>
    <n v="7"/>
    <n v="7"/>
    <n v="5"/>
    <n v="17"/>
    <n v="22"/>
    <x v="1"/>
    <n v="18"/>
    <n v="11"/>
    <n v="29"/>
    <x v="1"/>
    <n v="11"/>
    <n v="13"/>
    <n v="24"/>
    <x v="1"/>
    <n v="12"/>
    <n v="19"/>
    <n v="31"/>
    <x v="1"/>
    <n v="18"/>
    <n v="16"/>
    <n v="34"/>
    <x v="2"/>
    <n v="13"/>
    <n v="10"/>
    <n v="23"/>
    <x v="1"/>
    <x v="0"/>
    <x v="0"/>
  </r>
  <r>
    <s v="08EPR0328R"/>
    <x v="1"/>
    <x v="1"/>
    <s v="BENITO JUAREZ 2048"/>
    <s v="045 MEOQUI"/>
    <x v="9"/>
    <n v="1"/>
    <s v="PEDRO MEOQUI"/>
    <s v="CALLE MORELOS"/>
    <n v="301"/>
    <x v="1"/>
    <x v="1"/>
    <x v="1"/>
    <x v="1"/>
    <x v="0"/>
    <s v="08FIZ0002K"/>
    <m/>
    <x v="1"/>
    <x v="2"/>
    <n v="17"/>
    <n v="13"/>
    <n v="30"/>
    <n v="92"/>
    <n v="84"/>
    <n v="176"/>
    <n v="91"/>
    <n v="84"/>
    <n v="175"/>
    <n v="8"/>
    <n v="16"/>
    <n v="24"/>
    <n v="81"/>
    <n v="83"/>
    <n v="164"/>
    <n v="8"/>
    <x v="2"/>
    <n v="7"/>
    <n v="8"/>
    <x v="1"/>
    <x v="1"/>
    <x v="0"/>
    <n v="4"/>
    <n v="13"/>
    <n v="8"/>
    <n v="8"/>
    <n v="9"/>
    <n v="16"/>
    <n v="25"/>
    <x v="1"/>
    <n v="9"/>
    <n v="12"/>
    <n v="21"/>
    <x v="1"/>
    <n v="13"/>
    <n v="13"/>
    <n v="26"/>
    <x v="1"/>
    <n v="12"/>
    <n v="16"/>
    <n v="28"/>
    <x v="2"/>
    <n v="18"/>
    <n v="11"/>
    <n v="29"/>
    <x v="1"/>
    <n v="20"/>
    <n v="15"/>
    <n v="35"/>
    <x v="2"/>
    <x v="0"/>
    <x v="0"/>
  </r>
  <r>
    <s v="08EPR0818F"/>
    <x v="1"/>
    <x v="1"/>
    <s v="IGNACIO ZARAGOZA 2765"/>
    <s v="050 NUEVO CASAS GRANDES"/>
    <x v="6"/>
    <n v="1"/>
    <s v="NUEVO CASAS GRANDES"/>
    <s v="CALLE MANUEL DUBLAN"/>
    <n v="0"/>
    <x v="1"/>
    <x v="1"/>
    <x v="1"/>
    <x v="1"/>
    <x v="0"/>
    <s v="08FIZ0054Q"/>
    <s v="08FJS0004O"/>
    <x v="1"/>
    <x v="2"/>
    <n v="16"/>
    <n v="13"/>
    <n v="29"/>
    <n v="95"/>
    <n v="76"/>
    <n v="171"/>
    <n v="95"/>
    <n v="76"/>
    <n v="171"/>
    <n v="4"/>
    <n v="14"/>
    <n v="18"/>
    <n v="87"/>
    <n v="79"/>
    <n v="166"/>
    <n v="8"/>
    <x v="3"/>
    <n v="6"/>
    <n v="8"/>
    <x v="1"/>
    <x v="1"/>
    <x v="0"/>
    <n v="3"/>
    <n v="12"/>
    <n v="13"/>
    <n v="8"/>
    <n v="4"/>
    <n v="14"/>
    <n v="18"/>
    <x v="1"/>
    <n v="16"/>
    <n v="9"/>
    <n v="25"/>
    <x v="1"/>
    <n v="10"/>
    <n v="13"/>
    <n v="23"/>
    <x v="1"/>
    <n v="16"/>
    <n v="14"/>
    <n v="30"/>
    <x v="2"/>
    <n v="24"/>
    <n v="7"/>
    <n v="31"/>
    <x v="1"/>
    <n v="17"/>
    <n v="22"/>
    <n v="39"/>
    <x v="2"/>
    <x v="0"/>
    <x v="0"/>
  </r>
  <r>
    <s v="08EPR0492R"/>
    <x v="1"/>
    <x v="1"/>
    <s v="GUADALUPE VICTORIA 2531"/>
    <s v="019 CHIHUAHUA"/>
    <x v="0"/>
    <n v="1"/>
    <s v="CHIHUAHUA"/>
    <s v="CALLE 32"/>
    <n v="0"/>
    <x v="1"/>
    <x v="1"/>
    <x v="1"/>
    <x v="1"/>
    <x v="0"/>
    <s v="08FIZ0019K"/>
    <s v="08FJS0002Q"/>
    <x v="1"/>
    <x v="2"/>
    <n v="24"/>
    <n v="13"/>
    <n v="37"/>
    <n v="106"/>
    <n v="63"/>
    <n v="169"/>
    <n v="106"/>
    <n v="63"/>
    <n v="169"/>
    <n v="16"/>
    <n v="17"/>
    <n v="33"/>
    <n v="101"/>
    <n v="66"/>
    <n v="167"/>
    <n v="6"/>
    <x v="3"/>
    <n v="4"/>
    <n v="6"/>
    <x v="2"/>
    <x v="1"/>
    <x v="3"/>
    <n v="4"/>
    <n v="12"/>
    <n v="11"/>
    <n v="6"/>
    <n v="16"/>
    <n v="17"/>
    <n v="33"/>
    <x v="1"/>
    <n v="12"/>
    <n v="11"/>
    <n v="23"/>
    <x v="1"/>
    <n v="22"/>
    <n v="5"/>
    <n v="27"/>
    <x v="1"/>
    <n v="12"/>
    <n v="9"/>
    <n v="21"/>
    <x v="1"/>
    <n v="19"/>
    <n v="11"/>
    <n v="30"/>
    <x v="1"/>
    <n v="20"/>
    <n v="13"/>
    <n v="33"/>
    <x v="1"/>
    <x v="0"/>
    <x v="0"/>
  </r>
  <r>
    <s v="08EPR0026W"/>
    <x v="1"/>
    <x v="1"/>
    <s v="CENTRO REGIONAL DE EDUC. INT. JOSEFA ORTIZ DE DOMINGUEZ 2488"/>
    <s v="006 BACHÍNIVA"/>
    <x v="2"/>
    <n v="1"/>
    <s v="BACHĂŤNIVA"/>
    <s v="AVENIDA MORELOS"/>
    <n v="13"/>
    <x v="1"/>
    <x v="1"/>
    <x v="1"/>
    <x v="1"/>
    <x v="0"/>
    <s v="08FIZ0009D"/>
    <s v="08FJS0005N"/>
    <x v="1"/>
    <x v="2"/>
    <n v="17"/>
    <n v="22"/>
    <n v="39"/>
    <n v="95"/>
    <n v="92"/>
    <n v="187"/>
    <n v="92"/>
    <n v="92"/>
    <n v="184"/>
    <n v="8"/>
    <n v="14"/>
    <n v="22"/>
    <n v="85"/>
    <n v="82"/>
    <n v="167"/>
    <n v="9"/>
    <x v="3"/>
    <n v="7"/>
    <n v="9"/>
    <x v="2"/>
    <x v="0"/>
    <x v="2"/>
    <n v="4"/>
    <n v="16"/>
    <n v="13"/>
    <n v="12"/>
    <n v="8"/>
    <n v="14"/>
    <n v="22"/>
    <x v="1"/>
    <n v="13"/>
    <n v="14"/>
    <n v="27"/>
    <x v="1"/>
    <n v="9"/>
    <n v="11"/>
    <n v="20"/>
    <x v="1"/>
    <n v="17"/>
    <n v="15"/>
    <n v="32"/>
    <x v="2"/>
    <n v="20"/>
    <n v="12"/>
    <n v="32"/>
    <x v="2"/>
    <n v="18"/>
    <n v="16"/>
    <n v="34"/>
    <x v="2"/>
    <x v="0"/>
    <x v="0"/>
  </r>
  <r>
    <s v="08EPR0777W"/>
    <x v="1"/>
    <x v="1"/>
    <s v="LEOPOLDO MARES 2725"/>
    <s v="019 CHIHUAHUA"/>
    <x v="0"/>
    <n v="1"/>
    <s v="CHIHUAHUA"/>
    <s v="CALLE FAISAN"/>
    <n v="3401"/>
    <x v="1"/>
    <x v="1"/>
    <x v="1"/>
    <x v="1"/>
    <x v="0"/>
    <s v="08FIZ0043K"/>
    <s v="08FJS0001R"/>
    <x v="1"/>
    <x v="2"/>
    <n v="11"/>
    <n v="15"/>
    <n v="26"/>
    <n v="89"/>
    <n v="64"/>
    <n v="153"/>
    <n v="89"/>
    <n v="64"/>
    <n v="153"/>
    <n v="20"/>
    <n v="21"/>
    <n v="41"/>
    <n v="99"/>
    <n v="71"/>
    <n v="170"/>
    <n v="7"/>
    <x v="1"/>
    <n v="7"/>
    <n v="7"/>
    <x v="1"/>
    <x v="1"/>
    <x v="0"/>
    <n v="3"/>
    <n v="11"/>
    <n v="7"/>
    <n v="7"/>
    <n v="20"/>
    <n v="21"/>
    <n v="41"/>
    <x v="2"/>
    <n v="19"/>
    <n v="12"/>
    <n v="31"/>
    <x v="1"/>
    <n v="15"/>
    <n v="13"/>
    <n v="28"/>
    <x v="1"/>
    <n v="16"/>
    <n v="12"/>
    <n v="28"/>
    <x v="1"/>
    <n v="11"/>
    <n v="9"/>
    <n v="20"/>
    <x v="1"/>
    <n v="18"/>
    <n v="4"/>
    <n v="22"/>
    <x v="1"/>
    <x v="0"/>
    <x v="0"/>
  </r>
  <r>
    <s v="08EPR0559I"/>
    <x v="1"/>
    <x v="1"/>
    <s v="JOSE ALBINO LOPEZ CARRASCO 2213"/>
    <s v="066 URUACHI"/>
    <x v="4"/>
    <n v="1"/>
    <s v="URUACHI"/>
    <s v="PROLONGACIĂ“N HEROES DE LA TABLETA"/>
    <n v="0"/>
    <x v="1"/>
    <x v="1"/>
    <x v="1"/>
    <x v="1"/>
    <x v="0"/>
    <s v="08FIZ0035B"/>
    <s v="08FJS0005N"/>
    <x v="1"/>
    <x v="2"/>
    <n v="20"/>
    <n v="10"/>
    <n v="30"/>
    <n v="92"/>
    <n v="70"/>
    <n v="162"/>
    <n v="92"/>
    <n v="70"/>
    <n v="162"/>
    <n v="13"/>
    <n v="12"/>
    <n v="25"/>
    <n v="88"/>
    <n v="82"/>
    <n v="170"/>
    <n v="7"/>
    <x v="4"/>
    <n v="4"/>
    <n v="7"/>
    <x v="1"/>
    <x v="0"/>
    <x v="3"/>
    <n v="4"/>
    <n v="13"/>
    <n v="7"/>
    <n v="7"/>
    <n v="13"/>
    <n v="12"/>
    <n v="25"/>
    <x v="1"/>
    <n v="14"/>
    <n v="15"/>
    <n v="29"/>
    <x v="1"/>
    <n v="14"/>
    <n v="19"/>
    <n v="33"/>
    <x v="2"/>
    <n v="17"/>
    <n v="9"/>
    <n v="26"/>
    <x v="1"/>
    <n v="12"/>
    <n v="16"/>
    <n v="28"/>
    <x v="1"/>
    <n v="18"/>
    <n v="11"/>
    <n v="29"/>
    <x v="1"/>
    <x v="0"/>
    <x v="0"/>
  </r>
  <r>
    <s v="08EPR0234C"/>
    <x v="1"/>
    <x v="1"/>
    <s v="HEROES DE LA CONSTITUCION 2129"/>
    <s v="032 HIDALGO DEL PARRAL"/>
    <x v="3"/>
    <n v="1"/>
    <s v="HIDALGO DEL PARRAL"/>
    <s v="CALLE PRIMAVERA"/>
    <n v="38"/>
    <x v="1"/>
    <x v="1"/>
    <x v="1"/>
    <x v="1"/>
    <x v="0"/>
    <s v="08FIZ0005H"/>
    <m/>
    <x v="1"/>
    <x v="2"/>
    <n v="10"/>
    <n v="13"/>
    <n v="23"/>
    <n v="101"/>
    <n v="78"/>
    <n v="179"/>
    <n v="100"/>
    <n v="78"/>
    <n v="178"/>
    <n v="13"/>
    <n v="14"/>
    <n v="27"/>
    <n v="96"/>
    <n v="76"/>
    <n v="172"/>
    <n v="8"/>
    <x v="2"/>
    <n v="7"/>
    <n v="8"/>
    <x v="1"/>
    <x v="1"/>
    <x v="0"/>
    <n v="5"/>
    <n v="14"/>
    <n v="9"/>
    <n v="8"/>
    <n v="13"/>
    <n v="14"/>
    <n v="27"/>
    <x v="1"/>
    <n v="19"/>
    <n v="17"/>
    <n v="36"/>
    <x v="2"/>
    <n v="8"/>
    <n v="14"/>
    <n v="22"/>
    <x v="1"/>
    <n v="23"/>
    <n v="11"/>
    <n v="34"/>
    <x v="2"/>
    <n v="18"/>
    <n v="13"/>
    <n v="31"/>
    <x v="1"/>
    <n v="15"/>
    <n v="7"/>
    <n v="22"/>
    <x v="1"/>
    <x v="0"/>
    <x v="0"/>
  </r>
  <r>
    <s v="08EPR0303I"/>
    <x v="1"/>
    <x v="1"/>
    <s v="REFORMA 2475"/>
    <s v="037 JUÁREZ"/>
    <x v="1"/>
    <n v="1"/>
    <s v="JUĂREZ"/>
    <s v="AVENIDA REFORMA"/>
    <n v="2056"/>
    <x v="1"/>
    <x v="1"/>
    <x v="1"/>
    <x v="1"/>
    <x v="0"/>
    <s v="08FIZ0039Y"/>
    <m/>
    <x v="1"/>
    <x v="2"/>
    <n v="14"/>
    <n v="8"/>
    <n v="22"/>
    <n v="90"/>
    <n v="66"/>
    <n v="156"/>
    <n v="90"/>
    <n v="65"/>
    <n v="155"/>
    <n v="14"/>
    <n v="9"/>
    <n v="23"/>
    <n v="99"/>
    <n v="74"/>
    <n v="173"/>
    <n v="6"/>
    <x v="2"/>
    <n v="5"/>
    <n v="6"/>
    <x v="1"/>
    <x v="1"/>
    <x v="0"/>
    <n v="3"/>
    <n v="10"/>
    <n v="9"/>
    <n v="6"/>
    <n v="16"/>
    <n v="9"/>
    <n v="25"/>
    <x v="1"/>
    <n v="13"/>
    <n v="13"/>
    <n v="26"/>
    <x v="1"/>
    <n v="10"/>
    <n v="14"/>
    <n v="24"/>
    <x v="1"/>
    <n v="19"/>
    <n v="13"/>
    <n v="32"/>
    <x v="1"/>
    <n v="21"/>
    <n v="11"/>
    <n v="32"/>
    <x v="1"/>
    <n v="20"/>
    <n v="14"/>
    <n v="34"/>
    <x v="1"/>
    <x v="0"/>
    <x v="0"/>
  </r>
  <r>
    <s v="08EPR0092V"/>
    <x v="1"/>
    <x v="1"/>
    <s v="JOSE MARIA MORELOS Y PAVON 2582"/>
    <s v="017 CUAUHTÉMOC"/>
    <x v="2"/>
    <n v="1"/>
    <s v="CUAUHTĂ‰MOC"/>
    <s v="CALLE OJINAGA"/>
    <n v="0"/>
    <x v="1"/>
    <x v="1"/>
    <x v="1"/>
    <x v="1"/>
    <x v="0"/>
    <s v="08FIZ0009D"/>
    <s v="08FJS0005N"/>
    <x v="1"/>
    <x v="2"/>
    <n v="15"/>
    <n v="11"/>
    <n v="26"/>
    <n v="85"/>
    <n v="97"/>
    <n v="182"/>
    <n v="81"/>
    <n v="96"/>
    <n v="177"/>
    <n v="11"/>
    <n v="13"/>
    <n v="24"/>
    <n v="78"/>
    <n v="95"/>
    <n v="173"/>
    <n v="8"/>
    <x v="2"/>
    <n v="7"/>
    <n v="8"/>
    <x v="1"/>
    <x v="0"/>
    <x v="3"/>
    <n v="4"/>
    <n v="14"/>
    <n v="8"/>
    <n v="8"/>
    <n v="12"/>
    <n v="14"/>
    <n v="26"/>
    <x v="1"/>
    <n v="14"/>
    <n v="19"/>
    <n v="33"/>
    <x v="2"/>
    <n v="10"/>
    <n v="15"/>
    <n v="25"/>
    <x v="1"/>
    <n v="12"/>
    <n v="14"/>
    <n v="26"/>
    <x v="1"/>
    <n v="12"/>
    <n v="12"/>
    <n v="24"/>
    <x v="1"/>
    <n v="18"/>
    <n v="21"/>
    <n v="39"/>
    <x v="2"/>
    <x v="0"/>
    <x v="0"/>
  </r>
  <r>
    <s v="08EPR0284K"/>
    <x v="1"/>
    <x v="1"/>
    <s v="FRANCISCO I. MADERO 2290"/>
    <s v="037 JUÁREZ"/>
    <x v="1"/>
    <n v="1"/>
    <s v="JUĂREZ"/>
    <s v="CALLE ANTONIO ESPEJO"/>
    <n v="0"/>
    <x v="1"/>
    <x v="1"/>
    <x v="1"/>
    <x v="1"/>
    <x v="0"/>
    <s v="08FIZ0039Y"/>
    <m/>
    <x v="1"/>
    <x v="2"/>
    <n v="16"/>
    <n v="18"/>
    <n v="34"/>
    <n v="83"/>
    <n v="80"/>
    <n v="163"/>
    <n v="83"/>
    <n v="80"/>
    <n v="163"/>
    <n v="12"/>
    <n v="16"/>
    <n v="28"/>
    <n v="87"/>
    <n v="87"/>
    <n v="174"/>
    <n v="6"/>
    <x v="2"/>
    <n v="5"/>
    <n v="6"/>
    <x v="1"/>
    <x v="1"/>
    <x v="0"/>
    <n v="2"/>
    <n v="9"/>
    <n v="12"/>
    <n v="6"/>
    <n v="13"/>
    <n v="16"/>
    <n v="29"/>
    <x v="1"/>
    <n v="18"/>
    <n v="15"/>
    <n v="33"/>
    <x v="1"/>
    <n v="7"/>
    <n v="18"/>
    <n v="25"/>
    <x v="1"/>
    <n v="15"/>
    <n v="12"/>
    <n v="27"/>
    <x v="1"/>
    <n v="20"/>
    <n v="13"/>
    <n v="33"/>
    <x v="1"/>
    <n v="14"/>
    <n v="13"/>
    <n v="27"/>
    <x v="1"/>
    <x v="0"/>
    <x v="0"/>
  </r>
  <r>
    <s v="08EPR0382L"/>
    <x v="1"/>
    <x v="1"/>
    <s v="PRIMERO DE MAYO 2355"/>
    <s v="055 ROSALES"/>
    <x v="9"/>
    <n v="11"/>
    <s v="CONGREGACIĂ“N ORTĂŤZ"/>
    <s v="AVENIDA MIGUEL HIDALGO"/>
    <n v="0"/>
    <x v="1"/>
    <x v="1"/>
    <x v="1"/>
    <x v="1"/>
    <x v="0"/>
    <s v="08FIZ0002K"/>
    <m/>
    <x v="1"/>
    <x v="2"/>
    <n v="14"/>
    <n v="12"/>
    <n v="26"/>
    <n v="91"/>
    <n v="92"/>
    <n v="183"/>
    <n v="89"/>
    <n v="89"/>
    <n v="178"/>
    <n v="9"/>
    <n v="9"/>
    <n v="18"/>
    <n v="90"/>
    <n v="87"/>
    <n v="177"/>
    <n v="9"/>
    <x v="3"/>
    <n v="7"/>
    <n v="9"/>
    <x v="1"/>
    <x v="1"/>
    <x v="0"/>
    <n v="5"/>
    <n v="15"/>
    <n v="9"/>
    <n v="9"/>
    <n v="9"/>
    <n v="9"/>
    <n v="18"/>
    <x v="1"/>
    <n v="17"/>
    <n v="18"/>
    <n v="35"/>
    <x v="2"/>
    <n v="23"/>
    <n v="16"/>
    <n v="39"/>
    <x v="2"/>
    <n v="14"/>
    <n v="9"/>
    <n v="23"/>
    <x v="1"/>
    <n v="15"/>
    <n v="20"/>
    <n v="35"/>
    <x v="2"/>
    <n v="12"/>
    <n v="15"/>
    <n v="27"/>
    <x v="1"/>
    <x v="0"/>
    <x v="0"/>
  </r>
  <r>
    <s v="08EPR0009F"/>
    <x v="1"/>
    <x v="1"/>
    <s v="MIGUEL HIDALGO 2567"/>
    <s v="002 ALDAMA"/>
    <x v="0"/>
    <n v="1"/>
    <s v="JUAN ALDAMA"/>
    <s v="CALLE IGNACIO RAMIREZ "/>
    <n v="0"/>
    <x v="1"/>
    <x v="1"/>
    <x v="1"/>
    <x v="1"/>
    <x v="0"/>
    <s v="08FIZ0012R"/>
    <s v="08FJS0001R"/>
    <x v="1"/>
    <x v="2"/>
    <n v="14"/>
    <n v="15"/>
    <n v="29"/>
    <n v="87"/>
    <n v="91"/>
    <n v="178"/>
    <n v="87"/>
    <n v="91"/>
    <n v="178"/>
    <n v="13"/>
    <n v="14"/>
    <n v="27"/>
    <n v="88"/>
    <n v="90"/>
    <n v="178"/>
    <n v="6"/>
    <x v="2"/>
    <n v="5"/>
    <n v="6"/>
    <x v="2"/>
    <x v="1"/>
    <x v="3"/>
    <n v="6"/>
    <n v="14"/>
    <n v="6"/>
    <n v="6"/>
    <n v="13"/>
    <n v="14"/>
    <n v="27"/>
    <x v="1"/>
    <n v="12"/>
    <n v="13"/>
    <n v="25"/>
    <x v="1"/>
    <n v="14"/>
    <n v="21"/>
    <n v="35"/>
    <x v="1"/>
    <n v="15"/>
    <n v="13"/>
    <n v="28"/>
    <x v="1"/>
    <n v="19"/>
    <n v="12"/>
    <n v="31"/>
    <x v="1"/>
    <n v="15"/>
    <n v="17"/>
    <n v="32"/>
    <x v="1"/>
    <x v="0"/>
    <x v="0"/>
  </r>
  <r>
    <s v="08EPR0239Y"/>
    <x v="1"/>
    <x v="1"/>
    <s v="CONCEPCION MELENDEZ 2100"/>
    <s v="032 HIDALGO DEL PARRAL"/>
    <x v="3"/>
    <n v="1"/>
    <s v="HIDALGO DEL PARRAL"/>
    <s v="CALLE MANUEL FLORES APARTADO POSTAL 36"/>
    <n v="0"/>
    <x v="1"/>
    <x v="1"/>
    <x v="1"/>
    <x v="1"/>
    <x v="0"/>
    <s v="08FIZ0005H"/>
    <m/>
    <x v="1"/>
    <x v="2"/>
    <n v="10"/>
    <n v="12"/>
    <n v="22"/>
    <n v="88"/>
    <n v="78"/>
    <n v="166"/>
    <n v="88"/>
    <n v="78"/>
    <n v="166"/>
    <n v="17"/>
    <n v="13"/>
    <n v="30"/>
    <n v="96"/>
    <n v="83"/>
    <n v="179"/>
    <n v="6"/>
    <x v="3"/>
    <n v="4"/>
    <n v="6"/>
    <x v="1"/>
    <x v="1"/>
    <x v="0"/>
    <n v="4"/>
    <n v="11"/>
    <n v="6"/>
    <n v="6"/>
    <n v="17"/>
    <n v="13"/>
    <n v="30"/>
    <x v="1"/>
    <n v="16"/>
    <n v="15"/>
    <n v="31"/>
    <x v="1"/>
    <n v="16"/>
    <n v="14"/>
    <n v="30"/>
    <x v="1"/>
    <n v="15"/>
    <n v="14"/>
    <n v="29"/>
    <x v="1"/>
    <n v="16"/>
    <n v="12"/>
    <n v="28"/>
    <x v="1"/>
    <n v="16"/>
    <n v="15"/>
    <n v="31"/>
    <x v="1"/>
    <x v="0"/>
    <x v="0"/>
  </r>
  <r>
    <s v="08EPR0095S"/>
    <x v="1"/>
    <x v="1"/>
    <s v="FRANCISCO VILLA 2550"/>
    <s v="031 GUERRERO"/>
    <x v="2"/>
    <n v="1"/>
    <s v="VICENTE GUERRERO"/>
    <s v="CALLE 10 DE MAYO"/>
    <n v="0"/>
    <x v="1"/>
    <x v="1"/>
    <x v="1"/>
    <x v="1"/>
    <x v="0"/>
    <s v="08FIZ0008E"/>
    <s v="08FJS0005N"/>
    <x v="1"/>
    <x v="2"/>
    <n v="19"/>
    <n v="18"/>
    <n v="37"/>
    <n v="105"/>
    <n v="81"/>
    <n v="186"/>
    <n v="103"/>
    <n v="80"/>
    <n v="183"/>
    <n v="13"/>
    <n v="9"/>
    <n v="22"/>
    <n v="105"/>
    <n v="74"/>
    <n v="179"/>
    <n v="7"/>
    <x v="2"/>
    <n v="6"/>
    <n v="7"/>
    <x v="1"/>
    <x v="0"/>
    <x v="3"/>
    <n v="5"/>
    <n v="14"/>
    <n v="11"/>
    <n v="9"/>
    <n v="13"/>
    <n v="9"/>
    <n v="22"/>
    <x v="1"/>
    <n v="14"/>
    <n v="9"/>
    <n v="23"/>
    <x v="1"/>
    <n v="16"/>
    <n v="19"/>
    <n v="35"/>
    <x v="1"/>
    <n v="31"/>
    <n v="9"/>
    <n v="40"/>
    <x v="1"/>
    <n v="16"/>
    <n v="21"/>
    <n v="37"/>
    <x v="2"/>
    <n v="15"/>
    <n v="7"/>
    <n v="22"/>
    <x v="1"/>
    <x v="0"/>
    <x v="0"/>
  </r>
  <r>
    <s v="08EPR0299M"/>
    <x v="1"/>
    <x v="1"/>
    <s v="SERVANDO Y ESQUIVEL 2316"/>
    <s v="037 JUÁREZ"/>
    <x v="1"/>
    <n v="1"/>
    <s v="JUĂREZ"/>
    <s v="CALLE HEROES DEL CARRIZAL "/>
    <n v="0"/>
    <x v="1"/>
    <x v="1"/>
    <x v="1"/>
    <x v="1"/>
    <x v="0"/>
    <s v="08FIZ0039Y"/>
    <m/>
    <x v="1"/>
    <x v="2"/>
    <n v="9"/>
    <n v="13"/>
    <n v="22"/>
    <n v="80"/>
    <n v="87"/>
    <n v="167"/>
    <n v="75"/>
    <n v="80"/>
    <n v="155"/>
    <n v="19"/>
    <n v="15"/>
    <n v="34"/>
    <n v="94"/>
    <n v="88"/>
    <n v="182"/>
    <n v="7"/>
    <x v="2"/>
    <n v="6"/>
    <n v="7"/>
    <x v="1"/>
    <x v="1"/>
    <x v="0"/>
    <n v="2"/>
    <n v="10"/>
    <n v="7"/>
    <n v="7"/>
    <n v="22"/>
    <n v="17"/>
    <n v="39"/>
    <x v="2"/>
    <n v="19"/>
    <n v="15"/>
    <n v="34"/>
    <x v="1"/>
    <n v="18"/>
    <n v="13"/>
    <n v="31"/>
    <x v="1"/>
    <n v="14"/>
    <n v="15"/>
    <n v="29"/>
    <x v="1"/>
    <n v="12"/>
    <n v="9"/>
    <n v="21"/>
    <x v="1"/>
    <n v="9"/>
    <n v="19"/>
    <n v="28"/>
    <x v="1"/>
    <x v="0"/>
    <x v="0"/>
  </r>
  <r>
    <s v="08EPR0184L"/>
    <x v="1"/>
    <x v="1"/>
    <s v="CENTRO REGIONAL DE EDUC. INT. MARIA CHAVEZ ARBALLO 2167"/>
    <s v="024 SANTA ISABEL"/>
    <x v="0"/>
    <n v="1"/>
    <s v="SANTA ISABEL"/>
    <s v="CALLEJĂ“N LIBERTAD"/>
    <n v="0"/>
    <x v="1"/>
    <x v="1"/>
    <x v="1"/>
    <x v="1"/>
    <x v="0"/>
    <s v="08FIZ0018L"/>
    <s v="08FJS0002Q"/>
    <x v="1"/>
    <x v="2"/>
    <n v="15"/>
    <n v="19"/>
    <n v="34"/>
    <n v="90"/>
    <n v="96"/>
    <n v="186"/>
    <n v="89"/>
    <n v="96"/>
    <n v="185"/>
    <n v="13"/>
    <n v="11"/>
    <n v="24"/>
    <n v="91"/>
    <n v="91"/>
    <n v="182"/>
    <n v="9"/>
    <x v="3"/>
    <n v="7"/>
    <n v="9"/>
    <x v="1"/>
    <x v="1"/>
    <x v="0"/>
    <n v="5"/>
    <n v="15"/>
    <n v="12"/>
    <n v="9"/>
    <n v="13"/>
    <n v="11"/>
    <n v="24"/>
    <x v="1"/>
    <n v="7"/>
    <n v="13"/>
    <n v="20"/>
    <x v="1"/>
    <n v="16"/>
    <n v="11"/>
    <n v="27"/>
    <x v="1"/>
    <n v="20"/>
    <n v="20"/>
    <n v="40"/>
    <x v="2"/>
    <n v="19"/>
    <n v="15"/>
    <n v="34"/>
    <x v="2"/>
    <n v="16"/>
    <n v="21"/>
    <n v="37"/>
    <x v="2"/>
    <x v="0"/>
    <x v="0"/>
  </r>
  <r>
    <s v="08EPR0862T"/>
    <x v="2"/>
    <x v="2"/>
    <s v="LEONOR HERNANDEZ DE ORNELA 2564"/>
    <s v="005 ASCENSIÓN"/>
    <x v="6"/>
    <n v="1"/>
    <s v="ASCENSIĂ“N"/>
    <s v="CALLE DURAZNO"/>
    <n v="0"/>
    <x v="1"/>
    <x v="1"/>
    <x v="1"/>
    <x v="1"/>
    <x v="0"/>
    <s v="08FIZ0041M"/>
    <m/>
    <x v="1"/>
    <x v="2"/>
    <n v="10"/>
    <n v="6"/>
    <n v="16"/>
    <n v="85"/>
    <n v="71"/>
    <n v="156"/>
    <n v="77"/>
    <n v="68"/>
    <n v="145"/>
    <n v="18"/>
    <n v="13"/>
    <n v="31"/>
    <n v="104"/>
    <n v="79"/>
    <n v="183"/>
    <n v="9"/>
    <x v="3"/>
    <n v="7"/>
    <n v="9"/>
    <x v="1"/>
    <x v="1"/>
    <x v="0"/>
    <n v="4"/>
    <n v="14"/>
    <n v="9"/>
    <n v="9"/>
    <n v="23"/>
    <n v="13"/>
    <n v="36"/>
    <x v="2"/>
    <n v="9"/>
    <n v="14"/>
    <n v="23"/>
    <x v="1"/>
    <n v="21"/>
    <n v="13"/>
    <n v="34"/>
    <x v="2"/>
    <n v="23"/>
    <n v="21"/>
    <n v="44"/>
    <x v="2"/>
    <n v="18"/>
    <n v="8"/>
    <n v="26"/>
    <x v="1"/>
    <n v="10"/>
    <n v="10"/>
    <n v="20"/>
    <x v="1"/>
    <x v="0"/>
    <x v="0"/>
  </r>
  <r>
    <s v="08EPR0122Z"/>
    <x v="1"/>
    <x v="1"/>
    <s v="MAGDALENA CABRERA ARISTA 2408"/>
    <s v="017 CUAUHTÉMOC"/>
    <x v="2"/>
    <n v="1"/>
    <s v="CUAUHTĂ‰MOC"/>
    <s v="CALLE BENJAMIN JIL"/>
    <n v="0"/>
    <x v="1"/>
    <x v="1"/>
    <x v="1"/>
    <x v="1"/>
    <x v="0"/>
    <s v="08FIZ0053R"/>
    <s v="08FJS0005N"/>
    <x v="1"/>
    <x v="2"/>
    <n v="13"/>
    <n v="11"/>
    <n v="24"/>
    <n v="98"/>
    <n v="69"/>
    <n v="167"/>
    <n v="98"/>
    <n v="69"/>
    <n v="167"/>
    <n v="15"/>
    <n v="12"/>
    <n v="27"/>
    <n v="102"/>
    <n v="81"/>
    <n v="183"/>
    <n v="8"/>
    <x v="5"/>
    <n v="4"/>
    <n v="8"/>
    <x v="1"/>
    <x v="1"/>
    <x v="0"/>
    <n v="3"/>
    <n v="12"/>
    <n v="9"/>
    <n v="9"/>
    <n v="15"/>
    <n v="12"/>
    <n v="27"/>
    <x v="1"/>
    <n v="11"/>
    <n v="17"/>
    <n v="28"/>
    <x v="1"/>
    <n v="18"/>
    <n v="18"/>
    <n v="36"/>
    <x v="2"/>
    <n v="19"/>
    <n v="16"/>
    <n v="35"/>
    <x v="2"/>
    <n v="20"/>
    <n v="9"/>
    <n v="29"/>
    <x v="1"/>
    <n v="19"/>
    <n v="9"/>
    <n v="28"/>
    <x v="1"/>
    <x v="0"/>
    <x v="0"/>
  </r>
  <r>
    <s v="08EPR0286I"/>
    <x v="1"/>
    <x v="1"/>
    <s v="FELIX U. GOMEZ 2506"/>
    <s v="037 JUÁREZ"/>
    <x v="1"/>
    <n v="1"/>
    <s v="JUĂREZ"/>
    <s v="CALZADA HERMANOS ESCOBAR "/>
    <n v="0"/>
    <x v="1"/>
    <x v="1"/>
    <x v="1"/>
    <x v="1"/>
    <x v="0"/>
    <s v="08FIZ0028S"/>
    <s v="08FJS0003P"/>
    <x v="1"/>
    <x v="2"/>
    <n v="20"/>
    <n v="15"/>
    <n v="35"/>
    <n v="106"/>
    <n v="106"/>
    <n v="212"/>
    <n v="106"/>
    <n v="106"/>
    <n v="212"/>
    <n v="13"/>
    <n v="10"/>
    <n v="23"/>
    <n v="93"/>
    <n v="92"/>
    <n v="185"/>
    <n v="8"/>
    <x v="4"/>
    <n v="5"/>
    <n v="8"/>
    <x v="1"/>
    <x v="1"/>
    <x v="0"/>
    <n v="3"/>
    <n v="12"/>
    <n v="8"/>
    <n v="8"/>
    <n v="13"/>
    <n v="10"/>
    <n v="23"/>
    <x v="1"/>
    <n v="10"/>
    <n v="13"/>
    <n v="23"/>
    <x v="1"/>
    <n v="16"/>
    <n v="17"/>
    <n v="33"/>
    <x v="1"/>
    <n v="21"/>
    <n v="14"/>
    <n v="35"/>
    <x v="2"/>
    <n v="13"/>
    <n v="18"/>
    <n v="31"/>
    <x v="1"/>
    <n v="20"/>
    <n v="20"/>
    <n v="40"/>
    <x v="2"/>
    <x v="0"/>
    <x v="0"/>
  </r>
  <r>
    <s v="08EPR0164Y"/>
    <x v="1"/>
    <x v="1"/>
    <s v="22 DE SEPTIEMBRE 2420"/>
    <s v="021 DELICIAS"/>
    <x v="9"/>
    <n v="1"/>
    <s v="DELICIAS"/>
    <s v="CALLE 1A ORIENTE"/>
    <n v="0"/>
    <x v="1"/>
    <x v="1"/>
    <x v="1"/>
    <x v="1"/>
    <x v="0"/>
    <s v="08FIZ0047G"/>
    <m/>
    <x v="1"/>
    <x v="2"/>
    <n v="9"/>
    <n v="9"/>
    <n v="18"/>
    <n v="99"/>
    <n v="80"/>
    <n v="179"/>
    <n v="92"/>
    <n v="76"/>
    <n v="168"/>
    <n v="17"/>
    <n v="16"/>
    <n v="33"/>
    <n v="105"/>
    <n v="81"/>
    <n v="186"/>
    <n v="9"/>
    <x v="3"/>
    <n v="7"/>
    <n v="9"/>
    <x v="1"/>
    <x v="1"/>
    <x v="0"/>
    <n v="7"/>
    <n v="17"/>
    <n v="9"/>
    <n v="9"/>
    <n v="20"/>
    <n v="16"/>
    <n v="36"/>
    <x v="2"/>
    <n v="22"/>
    <n v="16"/>
    <n v="38"/>
    <x v="2"/>
    <n v="15"/>
    <n v="10"/>
    <n v="25"/>
    <x v="1"/>
    <n v="13"/>
    <n v="8"/>
    <n v="21"/>
    <x v="1"/>
    <n v="14"/>
    <n v="14"/>
    <n v="28"/>
    <x v="1"/>
    <n v="21"/>
    <n v="17"/>
    <n v="38"/>
    <x v="2"/>
    <x v="0"/>
    <x v="0"/>
  </r>
  <r>
    <s v="08EPR0748A"/>
    <x v="1"/>
    <x v="1"/>
    <s v="CENTRO REGIONAL DE EDUC. INT. EMILIANO ZAPATA 2698"/>
    <s v="048 NAMIQUIPA"/>
    <x v="2"/>
    <n v="61"/>
    <s v="EL TERRERO"/>
    <s v="CALLE EL TERRERO"/>
    <n v="0"/>
    <x v="1"/>
    <x v="1"/>
    <x v="1"/>
    <x v="1"/>
    <x v="0"/>
    <s v="08FIZ0016N"/>
    <s v="08FJS0005N"/>
    <x v="1"/>
    <x v="2"/>
    <n v="17"/>
    <n v="16"/>
    <n v="33"/>
    <n v="119"/>
    <n v="95"/>
    <n v="214"/>
    <n v="119"/>
    <n v="95"/>
    <n v="214"/>
    <n v="10"/>
    <n v="10"/>
    <n v="20"/>
    <n v="102"/>
    <n v="86"/>
    <n v="188"/>
    <n v="9"/>
    <x v="2"/>
    <n v="8"/>
    <n v="9"/>
    <x v="1"/>
    <x v="1"/>
    <x v="0"/>
    <n v="4"/>
    <n v="14"/>
    <n v="11"/>
    <n v="11"/>
    <n v="11"/>
    <n v="10"/>
    <n v="21"/>
    <x v="1"/>
    <n v="12"/>
    <n v="12"/>
    <n v="24"/>
    <x v="1"/>
    <n v="12"/>
    <n v="16"/>
    <n v="28"/>
    <x v="1"/>
    <n v="22"/>
    <n v="19"/>
    <n v="41"/>
    <x v="2"/>
    <n v="22"/>
    <n v="16"/>
    <n v="38"/>
    <x v="2"/>
    <n v="23"/>
    <n v="13"/>
    <n v="36"/>
    <x v="2"/>
    <x v="0"/>
    <x v="0"/>
  </r>
  <r>
    <s v="08EPR0590S"/>
    <x v="1"/>
    <x v="1"/>
    <s v="ELISA DOSAMANTES VARELA 2378"/>
    <s v="037 JUÁREZ"/>
    <x v="1"/>
    <n v="1"/>
    <s v="JUĂREZ"/>
    <s v="CALLE TOLTECAS"/>
    <n v="6428"/>
    <x v="1"/>
    <x v="1"/>
    <x v="1"/>
    <x v="1"/>
    <x v="0"/>
    <s v="08FIZ0039Y"/>
    <m/>
    <x v="1"/>
    <x v="2"/>
    <n v="17"/>
    <n v="9"/>
    <n v="26"/>
    <n v="122"/>
    <n v="89"/>
    <n v="211"/>
    <n v="121"/>
    <n v="89"/>
    <n v="210"/>
    <n v="9"/>
    <n v="12"/>
    <n v="21"/>
    <n v="102"/>
    <n v="87"/>
    <n v="189"/>
    <n v="9"/>
    <x v="3"/>
    <n v="7"/>
    <n v="9"/>
    <x v="1"/>
    <x v="1"/>
    <x v="0"/>
    <n v="4"/>
    <n v="14"/>
    <n v="9"/>
    <n v="9"/>
    <n v="9"/>
    <n v="12"/>
    <n v="21"/>
    <x v="1"/>
    <n v="16"/>
    <n v="13"/>
    <n v="29"/>
    <x v="1"/>
    <n v="21"/>
    <n v="16"/>
    <n v="37"/>
    <x v="2"/>
    <n v="24"/>
    <n v="8"/>
    <n v="32"/>
    <x v="2"/>
    <n v="13"/>
    <n v="11"/>
    <n v="24"/>
    <x v="1"/>
    <n v="19"/>
    <n v="27"/>
    <n v="46"/>
    <x v="2"/>
    <x v="0"/>
    <x v="0"/>
  </r>
  <r>
    <s v="08EPR0396O"/>
    <x v="1"/>
    <x v="1"/>
    <s v="MACLOVIO HERRERA 2124"/>
    <s v="060 SANTA BÁRBARA"/>
    <x v="3"/>
    <n v="1"/>
    <s v="SANTA BĂRBARA"/>
    <s v="CALLE FLORES MAGON "/>
    <n v="0"/>
    <x v="1"/>
    <x v="1"/>
    <x v="1"/>
    <x v="1"/>
    <x v="0"/>
    <s v="08FIZ0027T"/>
    <m/>
    <x v="1"/>
    <x v="2"/>
    <n v="13"/>
    <n v="16"/>
    <n v="29"/>
    <n v="88"/>
    <n v="92"/>
    <n v="180"/>
    <n v="87"/>
    <n v="89"/>
    <n v="176"/>
    <n v="18"/>
    <n v="14"/>
    <n v="32"/>
    <n v="92"/>
    <n v="98"/>
    <n v="190"/>
    <n v="7"/>
    <x v="4"/>
    <n v="4"/>
    <n v="7"/>
    <x v="0"/>
    <x v="1"/>
    <x v="1"/>
    <n v="4"/>
    <n v="11"/>
    <n v="11"/>
    <n v="7"/>
    <n v="18"/>
    <n v="14"/>
    <n v="32"/>
    <x v="1"/>
    <n v="14"/>
    <n v="17"/>
    <n v="31"/>
    <x v="1"/>
    <n v="19"/>
    <n v="19"/>
    <n v="38"/>
    <x v="2"/>
    <n v="12"/>
    <n v="19"/>
    <n v="31"/>
    <x v="1"/>
    <n v="18"/>
    <n v="16"/>
    <n v="34"/>
    <x v="1"/>
    <n v="11"/>
    <n v="13"/>
    <n v="24"/>
    <x v="1"/>
    <x v="0"/>
    <x v="0"/>
  </r>
  <r>
    <s v="08EPR0019M"/>
    <x v="1"/>
    <x v="1"/>
    <s v="20 DE NOVIEMBRE 2170"/>
    <s v="004 AQUILES SERDÁN"/>
    <x v="0"/>
    <n v="1"/>
    <s v="SANTA EULALIA"/>
    <s v="CALLE ZARAGOZA"/>
    <n v="0"/>
    <x v="1"/>
    <x v="1"/>
    <x v="1"/>
    <x v="1"/>
    <x v="0"/>
    <s v="08FIZ0052S"/>
    <s v="08FJS0002Q"/>
    <x v="1"/>
    <x v="2"/>
    <n v="15"/>
    <n v="16"/>
    <n v="31"/>
    <n v="80"/>
    <n v="92"/>
    <n v="172"/>
    <n v="80"/>
    <n v="92"/>
    <n v="172"/>
    <n v="14"/>
    <n v="7"/>
    <n v="21"/>
    <n v="95"/>
    <n v="96"/>
    <n v="191"/>
    <n v="7"/>
    <x v="2"/>
    <n v="6"/>
    <n v="7"/>
    <x v="1"/>
    <x v="1"/>
    <x v="0"/>
    <n v="3"/>
    <n v="11"/>
    <n v="9"/>
    <n v="9"/>
    <n v="14"/>
    <n v="8"/>
    <n v="22"/>
    <x v="1"/>
    <n v="24"/>
    <n v="28"/>
    <n v="52"/>
    <x v="2"/>
    <n v="23"/>
    <n v="12"/>
    <n v="35"/>
    <x v="1"/>
    <n v="15"/>
    <n v="13"/>
    <n v="28"/>
    <x v="1"/>
    <n v="11"/>
    <n v="16"/>
    <n v="27"/>
    <x v="1"/>
    <n v="8"/>
    <n v="19"/>
    <n v="27"/>
    <x v="1"/>
    <x v="0"/>
    <x v="0"/>
  </r>
  <r>
    <s v="08EPR0323W"/>
    <x v="1"/>
    <x v="1"/>
    <s v="CENTRO REGIONAL DE EDUC. INT. SANTOS DEGOLLADO 2075"/>
    <s v="043 MATACHÍ"/>
    <x v="5"/>
    <n v="1"/>
    <s v="MATACHĂŤ"/>
    <s v="CALLE F.QUINTANA"/>
    <n v="0"/>
    <x v="1"/>
    <x v="1"/>
    <x v="1"/>
    <x v="1"/>
    <x v="0"/>
    <s v="08FIZ0008E"/>
    <s v="08FJS0005N"/>
    <x v="1"/>
    <x v="2"/>
    <n v="13"/>
    <n v="8"/>
    <n v="21"/>
    <n v="100"/>
    <n v="77"/>
    <n v="177"/>
    <n v="100"/>
    <n v="77"/>
    <n v="177"/>
    <n v="15"/>
    <n v="14"/>
    <n v="29"/>
    <n v="105"/>
    <n v="86"/>
    <n v="191"/>
    <n v="8"/>
    <x v="2"/>
    <n v="7"/>
    <n v="8"/>
    <x v="1"/>
    <x v="1"/>
    <x v="0"/>
    <n v="6"/>
    <n v="15"/>
    <n v="8"/>
    <n v="8"/>
    <n v="15"/>
    <n v="14"/>
    <n v="29"/>
    <x v="1"/>
    <n v="15"/>
    <n v="13"/>
    <n v="28"/>
    <x v="1"/>
    <n v="22"/>
    <n v="19"/>
    <n v="41"/>
    <x v="2"/>
    <n v="13"/>
    <n v="6"/>
    <n v="19"/>
    <x v="1"/>
    <n v="17"/>
    <n v="15"/>
    <n v="32"/>
    <x v="1"/>
    <n v="23"/>
    <n v="19"/>
    <n v="42"/>
    <x v="2"/>
    <x v="0"/>
    <x v="0"/>
  </r>
  <r>
    <s v="08EPR0439W"/>
    <x v="2"/>
    <x v="2"/>
    <s v="20 DE NOVIEMBRE 2344"/>
    <s v="021 DELICIAS"/>
    <x v="9"/>
    <n v="1"/>
    <s v="DELICIAS"/>
    <s v="CALLE 5A NORTE"/>
    <n v="506"/>
    <x v="1"/>
    <x v="1"/>
    <x v="1"/>
    <x v="1"/>
    <x v="0"/>
    <s v="08FIZ0047G"/>
    <m/>
    <x v="1"/>
    <x v="2"/>
    <n v="9"/>
    <n v="5"/>
    <n v="14"/>
    <n v="82"/>
    <n v="68"/>
    <n v="150"/>
    <n v="82"/>
    <n v="68"/>
    <n v="150"/>
    <n v="14"/>
    <n v="7"/>
    <n v="21"/>
    <n v="105"/>
    <n v="87"/>
    <n v="192"/>
    <n v="8"/>
    <x v="2"/>
    <n v="7"/>
    <n v="8"/>
    <x v="1"/>
    <x v="1"/>
    <x v="0"/>
    <n v="5"/>
    <n v="14"/>
    <n v="8"/>
    <n v="8"/>
    <n v="14"/>
    <n v="7"/>
    <n v="21"/>
    <x v="1"/>
    <n v="19"/>
    <n v="23"/>
    <n v="42"/>
    <x v="2"/>
    <n v="20"/>
    <n v="8"/>
    <n v="28"/>
    <x v="1"/>
    <n v="9"/>
    <n v="18"/>
    <n v="27"/>
    <x v="1"/>
    <n v="17"/>
    <n v="11"/>
    <n v="28"/>
    <x v="1"/>
    <n v="26"/>
    <n v="20"/>
    <n v="46"/>
    <x v="2"/>
    <x v="0"/>
    <x v="0"/>
  </r>
  <r>
    <s v="08EPR0807Z"/>
    <x v="1"/>
    <x v="1"/>
    <s v="SALVADOR MARTINEZ PRIETO 2749"/>
    <s v="037 JUÁREZ"/>
    <x v="1"/>
    <n v="1"/>
    <s v="JUĂREZ"/>
    <s v="CALLE FERNANDO PACHECO PARRA"/>
    <n v="0"/>
    <x v="1"/>
    <x v="1"/>
    <x v="1"/>
    <x v="1"/>
    <x v="0"/>
    <s v="08FIZ0034C"/>
    <s v="08FJS0003P"/>
    <x v="1"/>
    <x v="2"/>
    <n v="20"/>
    <n v="23"/>
    <n v="43"/>
    <n v="107"/>
    <n v="109"/>
    <n v="216"/>
    <n v="103"/>
    <n v="108"/>
    <n v="211"/>
    <n v="11"/>
    <n v="12"/>
    <n v="23"/>
    <n v="97"/>
    <n v="95"/>
    <n v="192"/>
    <n v="9"/>
    <x v="3"/>
    <n v="7"/>
    <n v="9"/>
    <x v="1"/>
    <x v="1"/>
    <x v="0"/>
    <n v="3"/>
    <n v="13"/>
    <n v="13"/>
    <n v="9"/>
    <n v="11"/>
    <n v="12"/>
    <n v="23"/>
    <x v="1"/>
    <n v="16"/>
    <n v="21"/>
    <n v="37"/>
    <x v="2"/>
    <n v="18"/>
    <n v="10"/>
    <n v="28"/>
    <x v="1"/>
    <n v="15"/>
    <n v="14"/>
    <n v="29"/>
    <x v="1"/>
    <n v="20"/>
    <n v="15"/>
    <n v="35"/>
    <x v="2"/>
    <n v="17"/>
    <n v="23"/>
    <n v="40"/>
    <x v="2"/>
    <x v="0"/>
    <x v="0"/>
  </r>
  <r>
    <s v="08EPR0174E"/>
    <x v="1"/>
    <x v="1"/>
    <s v="NUEVO MEXICO 2602"/>
    <s v="037 JUÁREZ"/>
    <x v="1"/>
    <n v="1"/>
    <s v="JUĂREZ"/>
    <s v="CALLE FRANCISCO R. ALMADA"/>
    <n v="0"/>
    <x v="1"/>
    <x v="1"/>
    <x v="1"/>
    <x v="1"/>
    <x v="0"/>
    <s v="08FIZ0032E"/>
    <s v="08FJS0003P"/>
    <x v="1"/>
    <x v="2"/>
    <n v="16"/>
    <n v="24"/>
    <n v="40"/>
    <n v="93"/>
    <n v="105"/>
    <n v="198"/>
    <n v="92"/>
    <n v="103"/>
    <n v="195"/>
    <n v="16"/>
    <n v="15"/>
    <n v="31"/>
    <n v="92"/>
    <n v="101"/>
    <n v="193"/>
    <n v="9"/>
    <x v="2"/>
    <n v="8"/>
    <n v="9"/>
    <x v="1"/>
    <x v="1"/>
    <x v="0"/>
    <n v="2"/>
    <n v="12"/>
    <n v="9"/>
    <n v="9"/>
    <n v="16"/>
    <n v="15"/>
    <n v="31"/>
    <x v="1"/>
    <n v="14"/>
    <n v="11"/>
    <n v="25"/>
    <x v="1"/>
    <n v="16"/>
    <n v="22"/>
    <n v="38"/>
    <x v="2"/>
    <n v="15"/>
    <n v="21"/>
    <n v="36"/>
    <x v="2"/>
    <n v="15"/>
    <n v="22"/>
    <n v="37"/>
    <x v="2"/>
    <n v="16"/>
    <n v="10"/>
    <n v="26"/>
    <x v="1"/>
    <x v="0"/>
    <x v="0"/>
  </r>
  <r>
    <s v="08EPR0609Z"/>
    <x v="2"/>
    <x v="2"/>
    <s v="NORBERTO HERNANDEZ 2045"/>
    <s v="037 JUÁREZ"/>
    <x v="1"/>
    <n v="1"/>
    <s v="JUĂREZ"/>
    <s v="CALLE JUAN B ESCUDERO "/>
    <n v="0"/>
    <x v="1"/>
    <x v="1"/>
    <x v="1"/>
    <x v="1"/>
    <x v="0"/>
    <s v="08FIZ0020Z"/>
    <s v="08FJS0003P"/>
    <x v="1"/>
    <x v="2"/>
    <n v="17"/>
    <n v="11"/>
    <n v="28"/>
    <n v="120"/>
    <n v="100"/>
    <n v="220"/>
    <n v="108"/>
    <n v="96"/>
    <n v="204"/>
    <n v="16"/>
    <n v="13"/>
    <n v="29"/>
    <n v="105"/>
    <n v="88"/>
    <n v="193"/>
    <n v="9"/>
    <x v="6"/>
    <n v="4"/>
    <n v="9"/>
    <x v="1"/>
    <x v="1"/>
    <x v="0"/>
    <n v="3"/>
    <n v="13"/>
    <n v="12"/>
    <n v="9"/>
    <n v="18"/>
    <n v="14"/>
    <n v="32"/>
    <x v="1"/>
    <n v="15"/>
    <n v="10"/>
    <n v="25"/>
    <x v="1"/>
    <n v="11"/>
    <n v="11"/>
    <n v="22"/>
    <x v="1"/>
    <n v="24"/>
    <n v="17"/>
    <n v="41"/>
    <x v="2"/>
    <n v="21"/>
    <n v="16"/>
    <n v="37"/>
    <x v="2"/>
    <n v="16"/>
    <n v="20"/>
    <n v="36"/>
    <x v="2"/>
    <x v="0"/>
    <x v="0"/>
  </r>
  <r>
    <s v="08EPR0207F"/>
    <x v="1"/>
    <x v="1"/>
    <s v="BELISARIO DOMINGUEZ 2423"/>
    <s v="040 MADERA"/>
    <x v="5"/>
    <n v="1"/>
    <s v="MADERA"/>
    <s v="CALLE PINABETE"/>
    <n v="3103"/>
    <x v="1"/>
    <x v="1"/>
    <x v="1"/>
    <x v="1"/>
    <x v="0"/>
    <s v="08FIZ0024W"/>
    <s v="08FJS0005N"/>
    <x v="1"/>
    <x v="2"/>
    <n v="17"/>
    <n v="22"/>
    <n v="39"/>
    <n v="79"/>
    <n v="96"/>
    <n v="175"/>
    <n v="79"/>
    <n v="96"/>
    <n v="175"/>
    <n v="24"/>
    <n v="21"/>
    <n v="45"/>
    <n v="94"/>
    <n v="101"/>
    <n v="195"/>
    <n v="8"/>
    <x v="6"/>
    <n v="3"/>
    <n v="8"/>
    <x v="0"/>
    <x v="0"/>
    <x v="0"/>
    <n v="3"/>
    <n v="12"/>
    <n v="8"/>
    <n v="8"/>
    <n v="25"/>
    <n v="21"/>
    <n v="46"/>
    <x v="2"/>
    <n v="14"/>
    <n v="15"/>
    <n v="29"/>
    <x v="1"/>
    <n v="8"/>
    <n v="17"/>
    <n v="25"/>
    <x v="1"/>
    <n v="16"/>
    <n v="14"/>
    <n v="30"/>
    <x v="1"/>
    <n v="10"/>
    <n v="17"/>
    <n v="27"/>
    <x v="1"/>
    <n v="21"/>
    <n v="17"/>
    <n v="38"/>
    <x v="2"/>
    <x v="0"/>
    <x v="0"/>
  </r>
  <r>
    <s v="08EPR0305G"/>
    <x v="1"/>
    <x v="1"/>
    <s v="PLAN DE AYALA 2135"/>
    <s v="037 JUÁREZ"/>
    <x v="1"/>
    <n v="634"/>
    <s v="SAN AGUSTĂŤN"/>
    <s v="PRIVADA DEL MUSEO"/>
    <n v="118"/>
    <x v="1"/>
    <x v="1"/>
    <x v="1"/>
    <x v="1"/>
    <x v="0"/>
    <s v="08FIZ0036A"/>
    <m/>
    <x v="1"/>
    <x v="2"/>
    <n v="18"/>
    <n v="16"/>
    <n v="34"/>
    <n v="99"/>
    <n v="105"/>
    <n v="204"/>
    <n v="99"/>
    <n v="105"/>
    <n v="204"/>
    <n v="15"/>
    <n v="12"/>
    <n v="27"/>
    <n v="95"/>
    <n v="100"/>
    <n v="195"/>
    <n v="10"/>
    <x v="3"/>
    <n v="8"/>
    <n v="10"/>
    <x v="1"/>
    <x v="0"/>
    <x v="3"/>
    <n v="1"/>
    <n v="13"/>
    <n v="12"/>
    <n v="10"/>
    <n v="15"/>
    <n v="12"/>
    <n v="27"/>
    <x v="1"/>
    <n v="19"/>
    <n v="13"/>
    <n v="32"/>
    <x v="2"/>
    <n v="17"/>
    <n v="20"/>
    <n v="37"/>
    <x v="2"/>
    <n v="13"/>
    <n v="19"/>
    <n v="32"/>
    <x v="1"/>
    <n v="15"/>
    <n v="19"/>
    <n v="34"/>
    <x v="2"/>
    <n v="16"/>
    <n v="17"/>
    <n v="33"/>
    <x v="2"/>
    <x v="0"/>
    <x v="0"/>
  </r>
  <r>
    <s v="08EPR0844D"/>
    <x v="2"/>
    <x v="2"/>
    <s v="JESUS REYES HEROLES 2784"/>
    <s v="019 CHIHUAHUA"/>
    <x v="0"/>
    <n v="1"/>
    <s v="CHIHUAHUA"/>
    <s v="CALLE GUSTAVO FLAUBERT"/>
    <n v="0"/>
    <x v="1"/>
    <x v="1"/>
    <x v="1"/>
    <x v="1"/>
    <x v="0"/>
    <s v="08FIZ0048F"/>
    <s v="08FJS0001R"/>
    <x v="1"/>
    <x v="2"/>
    <n v="21"/>
    <n v="17"/>
    <n v="38"/>
    <n v="104"/>
    <n v="92"/>
    <n v="196"/>
    <n v="97"/>
    <n v="90"/>
    <n v="187"/>
    <n v="18"/>
    <n v="18"/>
    <n v="36"/>
    <n v="106"/>
    <n v="91"/>
    <n v="197"/>
    <n v="8"/>
    <x v="5"/>
    <n v="4"/>
    <n v="8"/>
    <x v="1"/>
    <x v="1"/>
    <x v="0"/>
    <n v="5"/>
    <n v="14"/>
    <n v="18"/>
    <n v="8"/>
    <n v="19"/>
    <n v="18"/>
    <n v="37"/>
    <x v="2"/>
    <n v="21"/>
    <n v="20"/>
    <n v="41"/>
    <x v="2"/>
    <n v="19"/>
    <n v="12"/>
    <n v="31"/>
    <x v="1"/>
    <n v="14"/>
    <n v="15"/>
    <n v="29"/>
    <x v="1"/>
    <n v="13"/>
    <n v="15"/>
    <n v="28"/>
    <x v="1"/>
    <n v="20"/>
    <n v="11"/>
    <n v="31"/>
    <x v="1"/>
    <x v="0"/>
    <x v="0"/>
  </r>
  <r>
    <s v="08EPR0726P"/>
    <x v="1"/>
    <x v="1"/>
    <s v="BERNARDINO LOYA GALLEGOS 2673"/>
    <s v="019 CHIHUAHUA"/>
    <x v="0"/>
    <n v="1"/>
    <s v="CHIHUAHUA"/>
    <s v="CALLE 72"/>
    <n v="4804"/>
    <x v="1"/>
    <x v="1"/>
    <x v="1"/>
    <x v="1"/>
    <x v="0"/>
    <s v="08FIZ0050U"/>
    <s v="08FJS0002Q"/>
    <x v="1"/>
    <x v="2"/>
    <n v="24"/>
    <n v="25"/>
    <n v="49"/>
    <n v="112"/>
    <n v="100"/>
    <n v="212"/>
    <n v="112"/>
    <n v="100"/>
    <n v="212"/>
    <n v="20"/>
    <n v="16"/>
    <n v="36"/>
    <n v="108"/>
    <n v="94"/>
    <n v="202"/>
    <n v="9"/>
    <x v="3"/>
    <n v="7"/>
    <n v="9"/>
    <x v="1"/>
    <x v="1"/>
    <x v="0"/>
    <n v="5"/>
    <n v="15"/>
    <n v="9"/>
    <n v="9"/>
    <n v="20"/>
    <n v="17"/>
    <n v="37"/>
    <x v="2"/>
    <n v="9"/>
    <n v="18"/>
    <n v="27"/>
    <x v="1"/>
    <n v="20"/>
    <n v="5"/>
    <n v="25"/>
    <x v="1"/>
    <n v="27"/>
    <n v="18"/>
    <n v="45"/>
    <x v="2"/>
    <n v="9"/>
    <n v="19"/>
    <n v="28"/>
    <x v="1"/>
    <n v="23"/>
    <n v="17"/>
    <n v="40"/>
    <x v="2"/>
    <x v="0"/>
    <x v="0"/>
  </r>
  <r>
    <s v="08EPR0096R"/>
    <x v="1"/>
    <x v="1"/>
    <s v="CENTRO REGIONAL DE EDUC. INT. ADOLFO LOPEZ MATEOS 2387"/>
    <s v="031 GUERRERO"/>
    <x v="2"/>
    <n v="1"/>
    <s v="VICENTE GUERRERO"/>
    <s v="CALLE SAN RAFAEL"/>
    <n v="0"/>
    <x v="1"/>
    <x v="1"/>
    <x v="1"/>
    <x v="1"/>
    <x v="0"/>
    <s v="08FIZ0008E"/>
    <s v="08FJS0005N"/>
    <x v="1"/>
    <x v="2"/>
    <n v="22"/>
    <n v="25"/>
    <n v="47"/>
    <n v="118"/>
    <n v="113"/>
    <n v="231"/>
    <n v="115"/>
    <n v="113"/>
    <n v="228"/>
    <n v="16"/>
    <n v="16"/>
    <n v="32"/>
    <n v="107"/>
    <n v="98"/>
    <n v="205"/>
    <n v="11"/>
    <x v="5"/>
    <n v="7"/>
    <n v="11"/>
    <x v="2"/>
    <x v="1"/>
    <x v="3"/>
    <n v="5"/>
    <n v="18"/>
    <n v="12"/>
    <n v="11"/>
    <n v="16"/>
    <n v="16"/>
    <n v="32"/>
    <x v="2"/>
    <n v="14"/>
    <n v="22"/>
    <n v="36"/>
    <x v="2"/>
    <n v="21"/>
    <n v="15"/>
    <n v="36"/>
    <x v="2"/>
    <n v="16"/>
    <n v="14"/>
    <n v="30"/>
    <x v="1"/>
    <n v="24"/>
    <n v="13"/>
    <n v="37"/>
    <x v="2"/>
    <n v="16"/>
    <n v="18"/>
    <n v="34"/>
    <x v="2"/>
    <x v="0"/>
    <x v="0"/>
  </r>
  <r>
    <s v="08EPR0563V"/>
    <x v="1"/>
    <x v="1"/>
    <s v="PLAN DE GUADALUPE 2278"/>
    <s v="009 BOCOYNA"/>
    <x v="4"/>
    <n v="34"/>
    <s v="CREEL"/>
    <s v="CALLE TERMINAL"/>
    <n v="302"/>
    <x v="1"/>
    <x v="1"/>
    <x v="1"/>
    <x v="1"/>
    <x v="0"/>
    <s v="08FIZ0011S"/>
    <s v="08FJS0005N"/>
    <x v="1"/>
    <x v="2"/>
    <n v="18"/>
    <n v="18"/>
    <n v="36"/>
    <n v="105"/>
    <n v="96"/>
    <n v="201"/>
    <n v="105"/>
    <n v="96"/>
    <n v="201"/>
    <n v="23"/>
    <n v="15"/>
    <n v="38"/>
    <n v="114"/>
    <n v="92"/>
    <n v="206"/>
    <n v="9"/>
    <x v="3"/>
    <n v="7"/>
    <n v="9"/>
    <x v="3"/>
    <x v="1"/>
    <x v="2"/>
    <n v="5"/>
    <n v="17"/>
    <n v="11"/>
    <n v="9"/>
    <n v="23"/>
    <n v="15"/>
    <n v="38"/>
    <x v="2"/>
    <n v="15"/>
    <n v="15"/>
    <n v="30"/>
    <x v="1"/>
    <n v="16"/>
    <n v="14"/>
    <n v="30"/>
    <x v="1"/>
    <n v="19"/>
    <n v="14"/>
    <n v="33"/>
    <x v="2"/>
    <n v="22"/>
    <n v="11"/>
    <n v="33"/>
    <x v="1"/>
    <n v="19"/>
    <n v="23"/>
    <n v="42"/>
    <x v="2"/>
    <x v="0"/>
    <x v="0"/>
  </r>
  <r>
    <s v="08EPR0085L"/>
    <x v="2"/>
    <x v="2"/>
    <s v="JOSE MARIA MORELOS Y PAVON 2336"/>
    <s v="002 ALDAMA"/>
    <x v="0"/>
    <n v="1"/>
    <s v="JUAN ALDAMA"/>
    <s v="CALLE CARMEN SERDAN"/>
    <n v="0"/>
    <x v="1"/>
    <x v="1"/>
    <x v="1"/>
    <x v="1"/>
    <x v="0"/>
    <s v="08FIZ0012R"/>
    <s v="08FJS0001R"/>
    <x v="1"/>
    <x v="2"/>
    <n v="16"/>
    <n v="8"/>
    <n v="24"/>
    <n v="103"/>
    <n v="94"/>
    <n v="197"/>
    <n v="102"/>
    <n v="90"/>
    <n v="192"/>
    <n v="16"/>
    <n v="10"/>
    <n v="26"/>
    <n v="117"/>
    <n v="90"/>
    <n v="207"/>
    <n v="10"/>
    <x v="3"/>
    <n v="8"/>
    <n v="10"/>
    <x v="2"/>
    <x v="1"/>
    <x v="3"/>
    <n v="11"/>
    <n v="23"/>
    <n v="10"/>
    <n v="10"/>
    <n v="16"/>
    <n v="12"/>
    <n v="28"/>
    <x v="1"/>
    <n v="15"/>
    <n v="17"/>
    <n v="32"/>
    <x v="2"/>
    <n v="20"/>
    <n v="16"/>
    <n v="36"/>
    <x v="2"/>
    <n v="18"/>
    <n v="11"/>
    <n v="29"/>
    <x v="1"/>
    <n v="31"/>
    <n v="14"/>
    <n v="45"/>
    <x v="2"/>
    <n v="17"/>
    <n v="20"/>
    <n v="37"/>
    <x v="2"/>
    <x v="0"/>
    <x v="0"/>
  </r>
  <r>
    <s v="08EPR0010V"/>
    <x v="1"/>
    <x v="1"/>
    <s v="IGNACIO ALLENDE 2190"/>
    <s v="003 ALLENDE"/>
    <x v="3"/>
    <n v="1"/>
    <s v="VALLE DE IGNACIO ALLENDE"/>
    <s v="CALLE OCAMPO"/>
    <n v="10"/>
    <x v="1"/>
    <x v="1"/>
    <x v="1"/>
    <x v="1"/>
    <x v="0"/>
    <s v="08FIZ0005H"/>
    <m/>
    <x v="1"/>
    <x v="2"/>
    <n v="29"/>
    <n v="14"/>
    <n v="43"/>
    <n v="123"/>
    <n v="110"/>
    <n v="233"/>
    <n v="123"/>
    <n v="110"/>
    <n v="233"/>
    <n v="15"/>
    <n v="13"/>
    <n v="28"/>
    <n v="105"/>
    <n v="102"/>
    <n v="207"/>
    <n v="12"/>
    <x v="7"/>
    <n v="6"/>
    <n v="12"/>
    <x v="2"/>
    <x v="0"/>
    <x v="2"/>
    <n v="4"/>
    <n v="19"/>
    <n v="12"/>
    <n v="12"/>
    <n v="17"/>
    <n v="13"/>
    <n v="30"/>
    <x v="2"/>
    <n v="24"/>
    <n v="16"/>
    <n v="40"/>
    <x v="2"/>
    <n v="20"/>
    <n v="19"/>
    <n v="39"/>
    <x v="2"/>
    <n v="15"/>
    <n v="14"/>
    <n v="29"/>
    <x v="2"/>
    <n v="10"/>
    <n v="22"/>
    <n v="32"/>
    <x v="2"/>
    <n v="19"/>
    <n v="18"/>
    <n v="37"/>
    <x v="2"/>
    <x v="0"/>
    <x v="0"/>
  </r>
  <r>
    <s v="08EPR0816H"/>
    <x v="1"/>
    <x v="1"/>
    <s v="OCTAVIO PAZ 2754"/>
    <s v="001 AHUMADA"/>
    <x v="1"/>
    <n v="1"/>
    <s v="MIGUEL AHUMADA"/>
    <s v="AVENIDA SAN LUIS "/>
    <n v="0"/>
    <x v="1"/>
    <x v="1"/>
    <x v="1"/>
    <x v="1"/>
    <x v="0"/>
    <s v="08FIZ0028S"/>
    <m/>
    <x v="1"/>
    <x v="2"/>
    <n v="20"/>
    <n v="14"/>
    <n v="34"/>
    <n v="90"/>
    <n v="92"/>
    <n v="182"/>
    <n v="87"/>
    <n v="90"/>
    <n v="177"/>
    <n v="10"/>
    <n v="19"/>
    <n v="29"/>
    <n v="101"/>
    <n v="108"/>
    <n v="209"/>
    <n v="10"/>
    <x v="5"/>
    <n v="6"/>
    <n v="10"/>
    <x v="1"/>
    <x v="1"/>
    <x v="0"/>
    <n v="4"/>
    <n v="15"/>
    <n v="10"/>
    <n v="10"/>
    <n v="16"/>
    <n v="21"/>
    <n v="37"/>
    <x v="2"/>
    <n v="24"/>
    <n v="15"/>
    <n v="39"/>
    <x v="2"/>
    <n v="12"/>
    <n v="16"/>
    <n v="28"/>
    <x v="1"/>
    <n v="16"/>
    <n v="25"/>
    <n v="41"/>
    <x v="2"/>
    <n v="12"/>
    <n v="13"/>
    <n v="25"/>
    <x v="1"/>
    <n v="21"/>
    <n v="18"/>
    <n v="39"/>
    <x v="2"/>
    <x v="0"/>
    <x v="0"/>
  </r>
  <r>
    <s v="08EPR0508B"/>
    <x v="1"/>
    <x v="1"/>
    <s v="CENTRO REGIONAL DE EDUC. INT. MARIANO MATAMOROS 2106"/>
    <s v="044 MATAMOROS"/>
    <x v="3"/>
    <n v="1"/>
    <s v="MARIANO MATAMOROS"/>
    <s v="AVENIDA MARIANO MATAMOROS"/>
    <n v="11"/>
    <x v="1"/>
    <x v="1"/>
    <x v="1"/>
    <x v="1"/>
    <x v="0"/>
    <s v="08FIZ0005H"/>
    <m/>
    <x v="1"/>
    <x v="2"/>
    <n v="9"/>
    <n v="4"/>
    <n v="13"/>
    <n v="92"/>
    <n v="83"/>
    <n v="175"/>
    <n v="91"/>
    <n v="82"/>
    <n v="173"/>
    <n v="21"/>
    <n v="21"/>
    <n v="42"/>
    <n v="105"/>
    <n v="105"/>
    <n v="210"/>
    <n v="9"/>
    <x v="5"/>
    <n v="5"/>
    <n v="9"/>
    <x v="0"/>
    <x v="0"/>
    <x v="0"/>
    <n v="4"/>
    <n v="14"/>
    <n v="9"/>
    <n v="9"/>
    <n v="22"/>
    <n v="22"/>
    <n v="44"/>
    <x v="2"/>
    <n v="19"/>
    <n v="17"/>
    <n v="36"/>
    <x v="2"/>
    <n v="24"/>
    <n v="21"/>
    <n v="45"/>
    <x v="2"/>
    <n v="13"/>
    <n v="13"/>
    <n v="26"/>
    <x v="1"/>
    <n v="16"/>
    <n v="15"/>
    <n v="31"/>
    <x v="1"/>
    <n v="11"/>
    <n v="17"/>
    <n v="28"/>
    <x v="1"/>
    <x v="0"/>
    <x v="0"/>
  </r>
  <r>
    <s v="08EPR0041O"/>
    <x v="2"/>
    <x v="2"/>
    <s v="JOSE MARIA MORELOS Y PAVON 2361"/>
    <s v="037 JUÁREZ"/>
    <x v="1"/>
    <n v="1"/>
    <s v="JUĂREZ"/>
    <s v="CALLE TOPOLOBAMPO"/>
    <n v="0"/>
    <x v="1"/>
    <x v="1"/>
    <x v="1"/>
    <x v="1"/>
    <x v="0"/>
    <s v="08FIZ0032E"/>
    <s v="08FJS0003P"/>
    <x v="1"/>
    <x v="2"/>
    <n v="15"/>
    <n v="15"/>
    <n v="30"/>
    <n v="119"/>
    <n v="109"/>
    <n v="228"/>
    <n v="116"/>
    <n v="109"/>
    <n v="225"/>
    <n v="10"/>
    <n v="8"/>
    <n v="18"/>
    <n v="118"/>
    <n v="93"/>
    <n v="211"/>
    <n v="10"/>
    <x v="4"/>
    <n v="7"/>
    <n v="10"/>
    <x v="1"/>
    <x v="1"/>
    <x v="0"/>
    <n v="2"/>
    <n v="13"/>
    <n v="11"/>
    <n v="10"/>
    <n v="11"/>
    <n v="8"/>
    <n v="19"/>
    <x v="1"/>
    <n v="23"/>
    <n v="16"/>
    <n v="39"/>
    <x v="2"/>
    <n v="14"/>
    <n v="20"/>
    <n v="34"/>
    <x v="1"/>
    <n v="25"/>
    <n v="15"/>
    <n v="40"/>
    <x v="2"/>
    <n v="21"/>
    <n v="19"/>
    <n v="40"/>
    <x v="2"/>
    <n v="24"/>
    <n v="15"/>
    <n v="39"/>
    <x v="2"/>
    <x v="0"/>
    <x v="0"/>
  </r>
  <r>
    <s v="08EPR0256O"/>
    <x v="1"/>
    <x v="1"/>
    <s v="MARIANO JIMENEZ 2192"/>
    <s v="036 JIMÉNEZ"/>
    <x v="3"/>
    <n v="1"/>
    <s v="JOSĂ‰ MARIANO JIMĂ‰NEZ"/>
    <s v="CALLE INDEPENDENCIA"/>
    <n v="100"/>
    <x v="1"/>
    <x v="1"/>
    <x v="1"/>
    <x v="1"/>
    <x v="0"/>
    <s v="08FIZ0015O"/>
    <m/>
    <x v="1"/>
    <x v="2"/>
    <n v="24"/>
    <n v="19"/>
    <n v="43"/>
    <n v="134"/>
    <n v="98"/>
    <n v="232"/>
    <n v="134"/>
    <n v="98"/>
    <n v="232"/>
    <n v="12"/>
    <n v="15"/>
    <n v="27"/>
    <n v="117"/>
    <n v="94"/>
    <n v="211"/>
    <n v="9"/>
    <x v="3"/>
    <n v="7"/>
    <n v="9"/>
    <x v="1"/>
    <x v="0"/>
    <x v="3"/>
    <n v="3"/>
    <n v="14"/>
    <n v="15"/>
    <n v="9"/>
    <n v="12"/>
    <n v="17"/>
    <n v="29"/>
    <x v="1"/>
    <n v="17"/>
    <n v="10"/>
    <n v="27"/>
    <x v="1"/>
    <n v="16"/>
    <n v="18"/>
    <n v="34"/>
    <x v="2"/>
    <n v="21"/>
    <n v="9"/>
    <n v="30"/>
    <x v="1"/>
    <n v="20"/>
    <n v="14"/>
    <n v="34"/>
    <x v="2"/>
    <n v="31"/>
    <n v="26"/>
    <n v="57"/>
    <x v="2"/>
    <x v="0"/>
    <x v="0"/>
  </r>
  <r>
    <s v="08EPR0224W"/>
    <x v="1"/>
    <x v="1"/>
    <s v="ONCE DE JULIO 2491"/>
    <s v="032 HIDALGO DEL PARRAL"/>
    <x v="3"/>
    <n v="1"/>
    <s v="HIDALGO DEL PARRAL"/>
    <s v="CALLE PAVORREAL"/>
    <n v="29"/>
    <x v="1"/>
    <x v="1"/>
    <x v="1"/>
    <x v="1"/>
    <x v="0"/>
    <s v="08FIZ0267S"/>
    <m/>
    <x v="1"/>
    <x v="2"/>
    <n v="19"/>
    <n v="13"/>
    <n v="32"/>
    <n v="108"/>
    <n v="86"/>
    <n v="194"/>
    <n v="108"/>
    <n v="85"/>
    <n v="193"/>
    <n v="26"/>
    <n v="14"/>
    <n v="40"/>
    <n v="119"/>
    <n v="93"/>
    <n v="212"/>
    <n v="9"/>
    <x v="5"/>
    <n v="5"/>
    <n v="9"/>
    <x v="1"/>
    <x v="1"/>
    <x v="0"/>
    <n v="7"/>
    <n v="17"/>
    <n v="9"/>
    <n v="9"/>
    <n v="26"/>
    <n v="14"/>
    <n v="40"/>
    <x v="2"/>
    <n v="21"/>
    <n v="21"/>
    <n v="42"/>
    <x v="2"/>
    <n v="20"/>
    <n v="14"/>
    <n v="34"/>
    <x v="1"/>
    <n v="16"/>
    <n v="13"/>
    <n v="29"/>
    <x v="1"/>
    <n v="15"/>
    <n v="11"/>
    <n v="26"/>
    <x v="1"/>
    <n v="21"/>
    <n v="20"/>
    <n v="41"/>
    <x v="2"/>
    <x v="0"/>
    <x v="0"/>
  </r>
  <r>
    <s v="08EPR0454O"/>
    <x v="1"/>
    <x v="1"/>
    <s v="DOLORES TORRES SERVIN 2110"/>
    <s v="032 HIDALGO DEL PARRAL"/>
    <x v="3"/>
    <n v="1"/>
    <s v="HIDALGO DEL PARRAL"/>
    <s v="CALLE JOSE MARTI"/>
    <n v="0"/>
    <x v="1"/>
    <x v="1"/>
    <x v="1"/>
    <x v="1"/>
    <x v="0"/>
    <s v="08FIZ0005H"/>
    <m/>
    <x v="1"/>
    <x v="2"/>
    <n v="26"/>
    <n v="19"/>
    <n v="45"/>
    <n v="102"/>
    <n v="99"/>
    <n v="201"/>
    <n v="101"/>
    <n v="99"/>
    <n v="200"/>
    <n v="23"/>
    <n v="13"/>
    <n v="36"/>
    <n v="111"/>
    <n v="101"/>
    <n v="212"/>
    <n v="10"/>
    <x v="2"/>
    <n v="9"/>
    <n v="10"/>
    <x v="2"/>
    <x v="1"/>
    <x v="3"/>
    <n v="4"/>
    <n v="16"/>
    <n v="12"/>
    <n v="10"/>
    <n v="24"/>
    <n v="15"/>
    <n v="39"/>
    <x v="2"/>
    <n v="21"/>
    <n v="19"/>
    <n v="40"/>
    <x v="2"/>
    <n v="23"/>
    <n v="18"/>
    <n v="41"/>
    <x v="2"/>
    <n v="9"/>
    <n v="15"/>
    <n v="24"/>
    <x v="1"/>
    <n v="13"/>
    <n v="15"/>
    <n v="28"/>
    <x v="1"/>
    <n v="21"/>
    <n v="19"/>
    <n v="40"/>
    <x v="2"/>
    <x v="0"/>
    <x v="0"/>
  </r>
  <r>
    <s v="08EPR0666R"/>
    <x v="2"/>
    <x v="2"/>
    <s v="ABRAHAM GONZALEZ 2615"/>
    <s v="045 MEOQUI"/>
    <x v="9"/>
    <n v="15"/>
    <s v="LĂZARO CĂRDENAS"/>
    <s v="CALLE CIRCULO DE LA PLAZA"/>
    <n v="100"/>
    <x v="1"/>
    <x v="1"/>
    <x v="1"/>
    <x v="1"/>
    <x v="0"/>
    <s v="08FIZ0002K"/>
    <m/>
    <x v="1"/>
    <x v="2"/>
    <n v="16"/>
    <n v="14"/>
    <n v="30"/>
    <n v="100"/>
    <n v="103"/>
    <n v="203"/>
    <n v="97"/>
    <n v="103"/>
    <n v="200"/>
    <n v="17"/>
    <n v="16"/>
    <n v="33"/>
    <n v="107"/>
    <n v="106"/>
    <n v="213"/>
    <n v="9"/>
    <x v="3"/>
    <n v="7"/>
    <n v="9"/>
    <x v="2"/>
    <x v="1"/>
    <x v="3"/>
    <n v="7"/>
    <n v="18"/>
    <n v="9"/>
    <n v="9"/>
    <n v="19"/>
    <n v="17"/>
    <n v="36"/>
    <x v="1"/>
    <n v="22"/>
    <n v="17"/>
    <n v="39"/>
    <x v="2"/>
    <n v="17"/>
    <n v="21"/>
    <n v="38"/>
    <x v="2"/>
    <n v="16"/>
    <n v="16"/>
    <n v="32"/>
    <x v="1"/>
    <n v="20"/>
    <n v="19"/>
    <n v="39"/>
    <x v="2"/>
    <n v="13"/>
    <n v="16"/>
    <n v="29"/>
    <x v="1"/>
    <x v="0"/>
    <x v="0"/>
  </r>
  <r>
    <s v="08EPR0493Q"/>
    <x v="1"/>
    <x v="1"/>
    <s v="ADOLFO LOPEZ MATEOS 2299"/>
    <s v="019 CHIHUAHUA"/>
    <x v="0"/>
    <n v="1"/>
    <s v="CHIHUAHUA"/>
    <s v="CALLE AMAPOLAS"/>
    <n v="4001"/>
    <x v="1"/>
    <x v="1"/>
    <x v="1"/>
    <x v="1"/>
    <x v="0"/>
    <s v="08FIZ0026U"/>
    <s v="08FJS0002Q"/>
    <x v="1"/>
    <x v="2"/>
    <n v="12"/>
    <n v="12"/>
    <n v="24"/>
    <n v="105"/>
    <n v="101"/>
    <n v="206"/>
    <n v="104"/>
    <n v="100"/>
    <n v="204"/>
    <n v="11"/>
    <n v="13"/>
    <n v="24"/>
    <n v="106"/>
    <n v="107"/>
    <n v="213"/>
    <n v="9"/>
    <x v="1"/>
    <n v="9"/>
    <n v="9"/>
    <x v="2"/>
    <x v="0"/>
    <x v="2"/>
    <n v="4"/>
    <n v="16"/>
    <n v="12"/>
    <n v="9"/>
    <n v="12"/>
    <n v="13"/>
    <n v="25"/>
    <x v="1"/>
    <n v="13"/>
    <n v="15"/>
    <n v="28"/>
    <x v="1"/>
    <n v="20"/>
    <n v="17"/>
    <n v="37"/>
    <x v="2"/>
    <n v="24"/>
    <n v="22"/>
    <n v="46"/>
    <x v="2"/>
    <n v="13"/>
    <n v="20"/>
    <n v="33"/>
    <x v="1"/>
    <n v="24"/>
    <n v="20"/>
    <n v="44"/>
    <x v="2"/>
    <x v="0"/>
    <x v="0"/>
  </r>
  <r>
    <s v="08EPR0225V"/>
    <x v="1"/>
    <x v="1"/>
    <s v="TOMAS FERNANDEZ BLANCO 2112"/>
    <s v="032 HIDALGO DEL PARRAL"/>
    <x v="3"/>
    <n v="1"/>
    <s v="HIDALGO DEL PARRAL"/>
    <s v="CALLE BARTOLOME DE MEDINA"/>
    <n v="0"/>
    <x v="1"/>
    <x v="1"/>
    <x v="1"/>
    <x v="1"/>
    <x v="0"/>
    <s v="08FIZ0005H"/>
    <m/>
    <x v="1"/>
    <x v="2"/>
    <n v="14"/>
    <n v="13"/>
    <n v="27"/>
    <n v="103"/>
    <n v="122"/>
    <n v="225"/>
    <n v="101"/>
    <n v="122"/>
    <n v="223"/>
    <n v="11"/>
    <n v="18"/>
    <n v="29"/>
    <n v="91"/>
    <n v="126"/>
    <n v="217"/>
    <n v="10"/>
    <x v="5"/>
    <n v="6"/>
    <n v="10"/>
    <x v="1"/>
    <x v="1"/>
    <x v="0"/>
    <n v="7"/>
    <n v="18"/>
    <n v="10"/>
    <n v="10"/>
    <n v="11"/>
    <n v="18"/>
    <n v="29"/>
    <x v="1"/>
    <n v="20"/>
    <n v="21"/>
    <n v="41"/>
    <x v="2"/>
    <n v="15"/>
    <n v="24"/>
    <n v="39"/>
    <x v="2"/>
    <n v="13"/>
    <n v="24"/>
    <n v="37"/>
    <x v="2"/>
    <n v="22"/>
    <n v="23"/>
    <n v="45"/>
    <x v="2"/>
    <n v="10"/>
    <n v="16"/>
    <n v="26"/>
    <x v="1"/>
    <x v="0"/>
    <x v="0"/>
  </r>
  <r>
    <s v="08EPR0394Q"/>
    <x v="1"/>
    <x v="1"/>
    <s v="BENITO JUAREZ 2125"/>
    <s v="060 SANTA BÁRBARA"/>
    <x v="3"/>
    <n v="1"/>
    <s v="SANTA BĂRBARA"/>
    <s v="CALLE RIVA PALACIO"/>
    <n v="5"/>
    <x v="1"/>
    <x v="1"/>
    <x v="1"/>
    <x v="1"/>
    <x v="0"/>
    <s v="08FIZ0027T"/>
    <m/>
    <x v="1"/>
    <x v="2"/>
    <n v="12"/>
    <n v="18"/>
    <n v="30"/>
    <n v="102"/>
    <n v="114"/>
    <n v="216"/>
    <n v="102"/>
    <n v="114"/>
    <n v="216"/>
    <n v="18"/>
    <n v="22"/>
    <n v="40"/>
    <n v="105"/>
    <n v="113"/>
    <n v="218"/>
    <n v="11"/>
    <x v="1"/>
    <n v="11"/>
    <n v="11"/>
    <x v="1"/>
    <x v="0"/>
    <x v="3"/>
    <n v="3"/>
    <n v="16"/>
    <n v="12"/>
    <n v="11"/>
    <n v="18"/>
    <n v="22"/>
    <n v="40"/>
    <x v="2"/>
    <n v="16"/>
    <n v="22"/>
    <n v="38"/>
    <x v="2"/>
    <n v="21"/>
    <n v="16"/>
    <n v="37"/>
    <x v="2"/>
    <n v="22"/>
    <n v="19"/>
    <n v="41"/>
    <x v="2"/>
    <n v="18"/>
    <n v="19"/>
    <n v="37"/>
    <x v="2"/>
    <n v="10"/>
    <n v="15"/>
    <n v="25"/>
    <x v="1"/>
    <x v="0"/>
    <x v="0"/>
  </r>
  <r>
    <s v="08EPR0537X"/>
    <x v="1"/>
    <x v="1"/>
    <s v="CONSTITUCION 2514"/>
    <s v="037 JUÁREZ"/>
    <x v="1"/>
    <n v="1"/>
    <s v="JUĂREZ"/>
    <s v="CALLE FRANCISCO R. ALMADA"/>
    <n v="1032"/>
    <x v="1"/>
    <x v="1"/>
    <x v="1"/>
    <x v="1"/>
    <x v="0"/>
    <s v="08FIZ0032E"/>
    <s v="08FJS0003P"/>
    <x v="1"/>
    <x v="2"/>
    <n v="19"/>
    <n v="18"/>
    <n v="37"/>
    <n v="115"/>
    <n v="103"/>
    <n v="218"/>
    <n v="113"/>
    <n v="102"/>
    <n v="215"/>
    <n v="17"/>
    <n v="14"/>
    <n v="31"/>
    <n v="118"/>
    <n v="100"/>
    <n v="218"/>
    <n v="9"/>
    <x v="5"/>
    <n v="5"/>
    <n v="9"/>
    <x v="1"/>
    <x v="1"/>
    <x v="0"/>
    <n v="2"/>
    <n v="12"/>
    <n v="12"/>
    <n v="10"/>
    <n v="17"/>
    <n v="14"/>
    <n v="31"/>
    <x v="1"/>
    <n v="14"/>
    <n v="28"/>
    <n v="42"/>
    <x v="2"/>
    <n v="26"/>
    <n v="17"/>
    <n v="43"/>
    <x v="2"/>
    <n v="21"/>
    <n v="17"/>
    <n v="38"/>
    <x v="2"/>
    <n v="22"/>
    <n v="10"/>
    <n v="32"/>
    <x v="1"/>
    <n v="18"/>
    <n v="14"/>
    <n v="32"/>
    <x v="1"/>
    <x v="0"/>
    <x v="0"/>
  </r>
  <r>
    <s v="08EPR0758H"/>
    <x v="2"/>
    <x v="2"/>
    <s v="ELISA DOSAMANTES 2691"/>
    <s v="037 JUÁREZ"/>
    <x v="1"/>
    <n v="1"/>
    <s v="JUĂREZ"/>
    <s v="CALLE TOLTECAS"/>
    <n v="6428"/>
    <x v="1"/>
    <x v="1"/>
    <x v="1"/>
    <x v="1"/>
    <x v="0"/>
    <s v="08FIZ0039Y"/>
    <m/>
    <x v="1"/>
    <x v="2"/>
    <n v="18"/>
    <n v="20"/>
    <n v="38"/>
    <n v="112"/>
    <n v="103"/>
    <n v="215"/>
    <n v="108"/>
    <n v="101"/>
    <n v="209"/>
    <n v="14"/>
    <n v="11"/>
    <n v="25"/>
    <n v="123"/>
    <n v="99"/>
    <n v="222"/>
    <n v="9"/>
    <x v="4"/>
    <n v="6"/>
    <n v="9"/>
    <x v="1"/>
    <x v="1"/>
    <x v="0"/>
    <n v="4"/>
    <n v="14"/>
    <n v="9"/>
    <n v="9"/>
    <n v="14"/>
    <n v="13"/>
    <n v="27"/>
    <x v="1"/>
    <n v="21"/>
    <n v="26"/>
    <n v="47"/>
    <x v="2"/>
    <n v="19"/>
    <n v="11"/>
    <n v="30"/>
    <x v="1"/>
    <n v="33"/>
    <n v="19"/>
    <n v="52"/>
    <x v="2"/>
    <n v="21"/>
    <n v="20"/>
    <n v="41"/>
    <x v="2"/>
    <n v="15"/>
    <n v="10"/>
    <n v="25"/>
    <x v="1"/>
    <x v="0"/>
    <x v="0"/>
  </r>
  <r>
    <s v="08EPR0486G"/>
    <x v="1"/>
    <x v="1"/>
    <s v="CENTRO REGIONAL DE EDUC. INT. JOSE JOAQUIN FERNANDEZ DE LIZARDI 2329"/>
    <s v="048 NAMIQUIPA"/>
    <x v="2"/>
    <n v="61"/>
    <s v="EL TERRERO"/>
    <s v="AVENIDA NIĂ‘OS HEROES "/>
    <n v="404"/>
    <x v="1"/>
    <x v="1"/>
    <x v="1"/>
    <x v="1"/>
    <x v="0"/>
    <s v="08FIZ0016N"/>
    <s v="08FJS0005N"/>
    <x v="1"/>
    <x v="2"/>
    <n v="19"/>
    <n v="25"/>
    <n v="44"/>
    <n v="117"/>
    <n v="115"/>
    <n v="232"/>
    <n v="115"/>
    <n v="114"/>
    <n v="229"/>
    <n v="17"/>
    <n v="25"/>
    <n v="42"/>
    <n v="109"/>
    <n v="113"/>
    <n v="222"/>
    <n v="10"/>
    <x v="2"/>
    <n v="9"/>
    <n v="10"/>
    <x v="2"/>
    <x v="1"/>
    <x v="3"/>
    <n v="4"/>
    <n v="16"/>
    <n v="14"/>
    <n v="10"/>
    <n v="18"/>
    <n v="25"/>
    <n v="43"/>
    <x v="2"/>
    <n v="15"/>
    <n v="13"/>
    <n v="28"/>
    <x v="1"/>
    <n v="13"/>
    <n v="20"/>
    <n v="33"/>
    <x v="1"/>
    <n v="19"/>
    <n v="20"/>
    <n v="39"/>
    <x v="2"/>
    <n v="26"/>
    <n v="13"/>
    <n v="39"/>
    <x v="2"/>
    <n v="18"/>
    <n v="22"/>
    <n v="40"/>
    <x v="2"/>
    <x v="0"/>
    <x v="0"/>
  </r>
  <r>
    <s v="08EPR0340M"/>
    <x v="1"/>
    <x v="1"/>
    <s v="JUVENTINO ROSAS 2210"/>
    <s v="047 MORIS"/>
    <x v="4"/>
    <n v="1"/>
    <s v="MORIS"/>
    <s v="CALLE MORIS"/>
    <n v="0"/>
    <x v="1"/>
    <x v="1"/>
    <x v="1"/>
    <x v="1"/>
    <x v="0"/>
    <s v="08FIZ0035B"/>
    <s v="08FJS0005N"/>
    <x v="1"/>
    <x v="2"/>
    <n v="11"/>
    <n v="11"/>
    <n v="22"/>
    <n v="111"/>
    <n v="102"/>
    <n v="213"/>
    <n v="111"/>
    <n v="102"/>
    <n v="213"/>
    <n v="23"/>
    <n v="21"/>
    <n v="44"/>
    <n v="118"/>
    <n v="106"/>
    <n v="224"/>
    <n v="11"/>
    <x v="5"/>
    <n v="7"/>
    <n v="11"/>
    <x v="2"/>
    <x v="1"/>
    <x v="3"/>
    <n v="2"/>
    <n v="15"/>
    <n v="12"/>
    <n v="11"/>
    <n v="23"/>
    <n v="21"/>
    <n v="44"/>
    <x v="2"/>
    <n v="22"/>
    <n v="18"/>
    <n v="40"/>
    <x v="2"/>
    <n v="8"/>
    <n v="13"/>
    <n v="21"/>
    <x v="1"/>
    <n v="23"/>
    <n v="19"/>
    <n v="42"/>
    <x v="2"/>
    <n v="22"/>
    <n v="17"/>
    <n v="39"/>
    <x v="2"/>
    <n v="20"/>
    <n v="18"/>
    <n v="38"/>
    <x v="2"/>
    <x v="0"/>
    <x v="0"/>
  </r>
  <r>
    <s v="08EPR0392S"/>
    <x v="1"/>
    <x v="1"/>
    <s v="20 DE NOVIEMBRE 2122"/>
    <s v="059 SAN FRANCISCO DEL ORO"/>
    <x v="3"/>
    <n v="1"/>
    <s v="SAN FRANCISCO DEL ORO"/>
    <s v="CALLE BARRIO 12 DE OCTUBRE"/>
    <n v="0"/>
    <x v="1"/>
    <x v="1"/>
    <x v="1"/>
    <x v="1"/>
    <x v="0"/>
    <s v="08FIZ0027T"/>
    <m/>
    <x v="1"/>
    <x v="2"/>
    <n v="18"/>
    <n v="9"/>
    <n v="27"/>
    <n v="121"/>
    <n v="106"/>
    <n v="227"/>
    <n v="112"/>
    <n v="102"/>
    <n v="214"/>
    <n v="11"/>
    <n v="18"/>
    <n v="29"/>
    <n v="110"/>
    <n v="114"/>
    <n v="224"/>
    <n v="11"/>
    <x v="5"/>
    <n v="7"/>
    <n v="11"/>
    <x v="2"/>
    <x v="0"/>
    <x v="2"/>
    <n v="4"/>
    <n v="18"/>
    <n v="13"/>
    <n v="11"/>
    <n v="11"/>
    <n v="18"/>
    <n v="29"/>
    <x v="1"/>
    <n v="18"/>
    <n v="17"/>
    <n v="35"/>
    <x v="2"/>
    <n v="21"/>
    <n v="23"/>
    <n v="44"/>
    <x v="2"/>
    <n v="22"/>
    <n v="20"/>
    <n v="42"/>
    <x v="2"/>
    <n v="18"/>
    <n v="21"/>
    <n v="39"/>
    <x v="2"/>
    <n v="20"/>
    <n v="15"/>
    <n v="35"/>
    <x v="2"/>
    <x v="0"/>
    <x v="0"/>
  </r>
  <r>
    <s v="08EPR0708Z"/>
    <x v="1"/>
    <x v="1"/>
    <s v="SOR JUANA INES DE LA CRUZ 2650"/>
    <s v="021 DELICIAS"/>
    <x v="9"/>
    <n v="1"/>
    <s v="DELICIAS"/>
    <s v="CALLE LUIS BRIBIESCAS"/>
    <n v="0"/>
    <x v="1"/>
    <x v="1"/>
    <x v="1"/>
    <x v="1"/>
    <x v="0"/>
    <s v="08FIZ0017M"/>
    <m/>
    <x v="1"/>
    <x v="2"/>
    <n v="17"/>
    <n v="21"/>
    <n v="38"/>
    <n v="105"/>
    <n v="99"/>
    <n v="204"/>
    <n v="105"/>
    <n v="97"/>
    <n v="202"/>
    <n v="19"/>
    <n v="22"/>
    <n v="41"/>
    <n v="117"/>
    <n v="108"/>
    <n v="225"/>
    <n v="11"/>
    <x v="2"/>
    <n v="10"/>
    <n v="11"/>
    <x v="1"/>
    <x v="0"/>
    <x v="3"/>
    <n v="7"/>
    <n v="20"/>
    <n v="11"/>
    <n v="11"/>
    <n v="19"/>
    <n v="22"/>
    <n v="41"/>
    <x v="2"/>
    <n v="20"/>
    <n v="22"/>
    <n v="42"/>
    <x v="2"/>
    <n v="19"/>
    <n v="16"/>
    <n v="35"/>
    <x v="2"/>
    <n v="21"/>
    <n v="4"/>
    <n v="25"/>
    <x v="1"/>
    <n v="21"/>
    <n v="21"/>
    <n v="42"/>
    <x v="2"/>
    <n v="17"/>
    <n v="23"/>
    <n v="40"/>
    <x v="2"/>
    <x v="0"/>
    <x v="0"/>
  </r>
  <r>
    <s v="08EPR0134D"/>
    <x v="1"/>
    <x v="1"/>
    <s v="PASCUAL OROZCO 2525"/>
    <s v="019 CHIHUAHUA"/>
    <x v="0"/>
    <n v="1"/>
    <s v="CHIHUAHUA"/>
    <s v="AVENIDA ZARCO"/>
    <n v="3200"/>
    <x v="1"/>
    <x v="1"/>
    <x v="1"/>
    <x v="1"/>
    <x v="0"/>
    <s v="08FIZ0026U"/>
    <s v="08FJS0002Q"/>
    <x v="1"/>
    <x v="2"/>
    <n v="23"/>
    <n v="19"/>
    <n v="42"/>
    <n v="130"/>
    <n v="93"/>
    <n v="223"/>
    <n v="129"/>
    <n v="93"/>
    <n v="222"/>
    <n v="17"/>
    <n v="17"/>
    <n v="34"/>
    <n v="125"/>
    <n v="100"/>
    <n v="225"/>
    <n v="11"/>
    <x v="1"/>
    <n v="11"/>
    <n v="11"/>
    <x v="1"/>
    <x v="2"/>
    <x v="2"/>
    <n v="5"/>
    <n v="19"/>
    <n v="16"/>
    <n v="11"/>
    <n v="18"/>
    <n v="18"/>
    <n v="36"/>
    <x v="2"/>
    <n v="20"/>
    <n v="11"/>
    <n v="31"/>
    <x v="1"/>
    <n v="24"/>
    <n v="20"/>
    <n v="44"/>
    <x v="2"/>
    <n v="20"/>
    <n v="21"/>
    <n v="41"/>
    <x v="2"/>
    <n v="23"/>
    <n v="14"/>
    <n v="37"/>
    <x v="2"/>
    <n v="20"/>
    <n v="16"/>
    <n v="36"/>
    <x v="2"/>
    <x v="0"/>
    <x v="0"/>
  </r>
  <r>
    <s v="08EPR0743F"/>
    <x v="1"/>
    <x v="1"/>
    <s v="CUAUHTEMOC 2689"/>
    <s v="017 CUAUHTÉMOC"/>
    <x v="2"/>
    <n v="1"/>
    <s v="CUAUHTĂ‰MOC"/>
    <s v="CALLE 3A"/>
    <n v="0"/>
    <x v="1"/>
    <x v="1"/>
    <x v="1"/>
    <x v="1"/>
    <x v="0"/>
    <s v="08FIZ0053R"/>
    <s v="08FJS0005N"/>
    <x v="1"/>
    <x v="2"/>
    <n v="25"/>
    <n v="16"/>
    <n v="41"/>
    <n v="115"/>
    <n v="105"/>
    <n v="220"/>
    <n v="115"/>
    <n v="105"/>
    <n v="220"/>
    <n v="22"/>
    <n v="25"/>
    <n v="47"/>
    <n v="109"/>
    <n v="117"/>
    <n v="226"/>
    <n v="10"/>
    <x v="3"/>
    <n v="8"/>
    <n v="10"/>
    <x v="1"/>
    <x v="1"/>
    <x v="0"/>
    <n v="9"/>
    <n v="20"/>
    <n v="10"/>
    <n v="10"/>
    <n v="22"/>
    <n v="26"/>
    <n v="48"/>
    <x v="2"/>
    <n v="14"/>
    <n v="12"/>
    <n v="26"/>
    <x v="1"/>
    <n v="18"/>
    <n v="24"/>
    <n v="42"/>
    <x v="2"/>
    <n v="20"/>
    <n v="21"/>
    <n v="41"/>
    <x v="2"/>
    <n v="12"/>
    <n v="13"/>
    <n v="25"/>
    <x v="1"/>
    <n v="23"/>
    <n v="21"/>
    <n v="44"/>
    <x v="2"/>
    <x v="0"/>
    <x v="0"/>
  </r>
  <r>
    <s v="08EPR0001N"/>
    <x v="1"/>
    <x v="1"/>
    <s v="MIGUEL AHUMADA 2037"/>
    <s v="001 AHUMADA"/>
    <x v="1"/>
    <n v="1"/>
    <s v="MIGUEL AHUMADA"/>
    <s v="AVENIDA SAN LUIS "/>
    <n v="0"/>
    <x v="1"/>
    <x v="1"/>
    <x v="1"/>
    <x v="1"/>
    <x v="0"/>
    <s v="08FIZ0028S"/>
    <m/>
    <x v="1"/>
    <x v="2"/>
    <n v="26"/>
    <n v="26"/>
    <n v="52"/>
    <n v="132"/>
    <n v="126"/>
    <n v="258"/>
    <n v="131"/>
    <n v="124"/>
    <n v="255"/>
    <n v="10"/>
    <n v="18"/>
    <n v="28"/>
    <n v="112"/>
    <n v="114"/>
    <n v="226"/>
    <n v="11"/>
    <x v="4"/>
    <n v="8"/>
    <n v="11"/>
    <x v="2"/>
    <x v="1"/>
    <x v="3"/>
    <n v="3"/>
    <n v="16"/>
    <n v="11"/>
    <n v="11"/>
    <n v="10"/>
    <n v="19"/>
    <n v="29"/>
    <x v="1"/>
    <n v="15"/>
    <n v="22"/>
    <n v="37"/>
    <x v="2"/>
    <n v="24"/>
    <n v="19"/>
    <n v="43"/>
    <x v="2"/>
    <n v="16"/>
    <n v="18"/>
    <n v="34"/>
    <x v="2"/>
    <n v="25"/>
    <n v="17"/>
    <n v="42"/>
    <x v="2"/>
    <n v="22"/>
    <n v="19"/>
    <n v="41"/>
    <x v="2"/>
    <x v="0"/>
    <x v="0"/>
  </r>
  <r>
    <s v="08EPR0722T"/>
    <x v="2"/>
    <x v="2"/>
    <s v="MAESTROS MEXICANOS 2686"/>
    <s v="037 JUÁREZ"/>
    <x v="1"/>
    <n v="1"/>
    <s v="JUĂREZ"/>
    <s v="CALLE GRADMA"/>
    <n v="0"/>
    <x v="1"/>
    <x v="1"/>
    <x v="1"/>
    <x v="1"/>
    <x v="0"/>
    <s v="08FIZ0046H"/>
    <m/>
    <x v="1"/>
    <x v="2"/>
    <n v="23"/>
    <n v="16"/>
    <n v="39"/>
    <n v="144"/>
    <n v="122"/>
    <n v="266"/>
    <n v="141"/>
    <n v="118"/>
    <n v="259"/>
    <n v="8"/>
    <n v="14"/>
    <n v="22"/>
    <n v="118"/>
    <n v="110"/>
    <n v="228"/>
    <n v="11"/>
    <x v="4"/>
    <n v="8"/>
    <n v="11"/>
    <x v="2"/>
    <x v="0"/>
    <x v="2"/>
    <n v="4"/>
    <n v="18"/>
    <n v="16"/>
    <n v="11"/>
    <n v="8"/>
    <n v="15"/>
    <n v="23"/>
    <x v="1"/>
    <n v="22"/>
    <n v="21"/>
    <n v="43"/>
    <x v="2"/>
    <n v="24"/>
    <n v="19"/>
    <n v="43"/>
    <x v="2"/>
    <n v="21"/>
    <n v="18"/>
    <n v="39"/>
    <x v="2"/>
    <n v="26"/>
    <n v="21"/>
    <n v="47"/>
    <x v="2"/>
    <n v="17"/>
    <n v="16"/>
    <n v="33"/>
    <x v="2"/>
    <x v="0"/>
    <x v="0"/>
  </r>
  <r>
    <s v="08EPR0707A"/>
    <x v="1"/>
    <x v="1"/>
    <s v="REVOLUCION MEXICANA 2646"/>
    <s v="019 CHIHUAHUA"/>
    <x v="0"/>
    <n v="1"/>
    <s v="CHIHUAHUA"/>
    <s v="CALLE RIO GRANDE"/>
    <n v="0"/>
    <x v="1"/>
    <x v="1"/>
    <x v="1"/>
    <x v="1"/>
    <x v="0"/>
    <s v="08FIZ0052S"/>
    <s v="08FJS0002Q"/>
    <x v="1"/>
    <x v="2"/>
    <n v="19"/>
    <n v="25"/>
    <n v="44"/>
    <n v="127"/>
    <n v="116"/>
    <n v="243"/>
    <n v="123"/>
    <n v="115"/>
    <n v="238"/>
    <n v="19"/>
    <n v="20"/>
    <n v="39"/>
    <n v="127"/>
    <n v="103"/>
    <n v="230"/>
    <n v="11"/>
    <x v="4"/>
    <n v="8"/>
    <n v="11"/>
    <x v="1"/>
    <x v="1"/>
    <x v="0"/>
    <n v="3"/>
    <n v="15"/>
    <n v="10"/>
    <n v="10"/>
    <n v="19"/>
    <n v="20"/>
    <n v="39"/>
    <x v="2"/>
    <n v="22"/>
    <n v="14"/>
    <n v="36"/>
    <x v="2"/>
    <n v="25"/>
    <n v="17"/>
    <n v="42"/>
    <x v="2"/>
    <n v="18"/>
    <n v="12"/>
    <n v="30"/>
    <x v="1"/>
    <n v="21"/>
    <n v="22"/>
    <n v="43"/>
    <x v="2"/>
    <n v="22"/>
    <n v="18"/>
    <n v="40"/>
    <x v="2"/>
    <x v="0"/>
    <x v="0"/>
  </r>
  <r>
    <s v="08EPR0533A"/>
    <x v="2"/>
    <x v="2"/>
    <s v="CARMEN ROMANO DE LOPEZ PORTILLO 2014"/>
    <s v="019 CHIHUAHUA"/>
    <x v="0"/>
    <n v="1"/>
    <s v="CHIHUAHUA"/>
    <s v="AVENIDA TECNOLOGICO"/>
    <n v="2907"/>
    <x v="1"/>
    <x v="1"/>
    <x v="1"/>
    <x v="1"/>
    <x v="0"/>
    <s v="08FIZ0031F"/>
    <s v="08FJS0001R"/>
    <x v="1"/>
    <x v="2"/>
    <n v="23"/>
    <n v="25"/>
    <n v="48"/>
    <n v="104"/>
    <n v="124"/>
    <n v="228"/>
    <n v="103"/>
    <n v="124"/>
    <n v="227"/>
    <n v="23"/>
    <n v="20"/>
    <n v="43"/>
    <n v="116"/>
    <n v="116"/>
    <n v="232"/>
    <n v="10"/>
    <x v="7"/>
    <n v="4"/>
    <n v="10"/>
    <x v="3"/>
    <x v="1"/>
    <x v="2"/>
    <n v="7"/>
    <n v="20"/>
    <n v="19"/>
    <n v="10"/>
    <n v="25"/>
    <n v="20"/>
    <n v="45"/>
    <x v="2"/>
    <n v="19"/>
    <n v="11"/>
    <n v="30"/>
    <x v="1"/>
    <n v="21"/>
    <n v="20"/>
    <n v="41"/>
    <x v="2"/>
    <n v="13"/>
    <n v="15"/>
    <n v="28"/>
    <x v="1"/>
    <n v="27"/>
    <n v="19"/>
    <n v="46"/>
    <x v="2"/>
    <n v="11"/>
    <n v="31"/>
    <n v="42"/>
    <x v="2"/>
    <x v="0"/>
    <x v="0"/>
  </r>
  <r>
    <s v="08EPR0728N"/>
    <x v="2"/>
    <x v="2"/>
    <s v="JOSE VASCONCELOS 2675"/>
    <s v="019 CHIHUAHUA"/>
    <x v="0"/>
    <n v="1"/>
    <s v="CHIHUAHUA"/>
    <s v="CALLE DIEGO DE VELAZQUEZ"/>
    <n v="8200"/>
    <x v="1"/>
    <x v="1"/>
    <x v="1"/>
    <x v="1"/>
    <x v="0"/>
    <s v="08FIZ0052S"/>
    <s v="08FJS0002Q"/>
    <x v="1"/>
    <x v="2"/>
    <n v="20"/>
    <n v="16"/>
    <n v="36"/>
    <n v="124"/>
    <n v="115"/>
    <n v="239"/>
    <n v="120"/>
    <n v="113"/>
    <n v="233"/>
    <n v="15"/>
    <n v="13"/>
    <n v="28"/>
    <n v="116"/>
    <n v="116"/>
    <n v="232"/>
    <n v="11"/>
    <x v="4"/>
    <n v="8"/>
    <n v="11"/>
    <x v="2"/>
    <x v="0"/>
    <x v="2"/>
    <n v="9"/>
    <n v="23"/>
    <n v="16"/>
    <n v="11"/>
    <n v="17"/>
    <n v="13"/>
    <n v="30"/>
    <x v="1"/>
    <n v="21"/>
    <n v="15"/>
    <n v="36"/>
    <x v="2"/>
    <n v="22"/>
    <n v="20"/>
    <n v="42"/>
    <x v="2"/>
    <n v="13"/>
    <n v="21"/>
    <n v="34"/>
    <x v="2"/>
    <n v="20"/>
    <n v="20"/>
    <n v="40"/>
    <x v="2"/>
    <n v="23"/>
    <n v="27"/>
    <n v="50"/>
    <x v="2"/>
    <x v="0"/>
    <x v="0"/>
  </r>
  <r>
    <s v="08EPR0356N"/>
    <x v="1"/>
    <x v="1"/>
    <s v="PLAN CHIHUAHUA 2537"/>
    <s v="050 NUEVO CASAS GRANDES"/>
    <x v="6"/>
    <n v="1"/>
    <s v="NUEVO CASAS GRANDES"/>
    <s v="AVENIDA OCHOA "/>
    <n v="0"/>
    <x v="1"/>
    <x v="1"/>
    <x v="1"/>
    <x v="1"/>
    <x v="0"/>
    <s v="08FIZ0054Q"/>
    <s v="08FJS0004O"/>
    <x v="1"/>
    <x v="2"/>
    <n v="16"/>
    <n v="22"/>
    <n v="38"/>
    <n v="118"/>
    <n v="122"/>
    <n v="240"/>
    <n v="118"/>
    <n v="122"/>
    <n v="240"/>
    <n v="21"/>
    <n v="18"/>
    <n v="39"/>
    <n v="117"/>
    <n v="116"/>
    <n v="233"/>
    <n v="12"/>
    <x v="3"/>
    <n v="10"/>
    <n v="12"/>
    <x v="2"/>
    <x v="0"/>
    <x v="2"/>
    <n v="3"/>
    <n v="18"/>
    <n v="12"/>
    <n v="12"/>
    <n v="21"/>
    <n v="18"/>
    <n v="39"/>
    <x v="2"/>
    <n v="22"/>
    <n v="15"/>
    <n v="37"/>
    <x v="2"/>
    <n v="16"/>
    <n v="20"/>
    <n v="36"/>
    <x v="2"/>
    <n v="21"/>
    <n v="21"/>
    <n v="42"/>
    <x v="2"/>
    <n v="19"/>
    <n v="24"/>
    <n v="43"/>
    <x v="2"/>
    <n v="18"/>
    <n v="18"/>
    <n v="36"/>
    <x v="2"/>
    <x v="0"/>
    <x v="0"/>
  </r>
  <r>
    <s v="08EPR0226U"/>
    <x v="1"/>
    <x v="1"/>
    <s v="OCHO DE MAYO 2099"/>
    <s v="032 HIDALGO DEL PARRAL"/>
    <x v="3"/>
    <n v="1"/>
    <s v="HIDALGO DEL PARRAL"/>
    <s v="PROLONGACIĂ“N OJINAGA "/>
    <n v="0"/>
    <x v="1"/>
    <x v="1"/>
    <x v="1"/>
    <x v="1"/>
    <x v="0"/>
    <s v="08FIZ0005H"/>
    <m/>
    <x v="1"/>
    <x v="2"/>
    <n v="20"/>
    <n v="19"/>
    <n v="39"/>
    <n v="110"/>
    <n v="104"/>
    <n v="214"/>
    <n v="108"/>
    <n v="104"/>
    <n v="212"/>
    <n v="22"/>
    <n v="24"/>
    <n v="46"/>
    <n v="119"/>
    <n v="116"/>
    <n v="235"/>
    <n v="10"/>
    <x v="4"/>
    <n v="7"/>
    <n v="10"/>
    <x v="0"/>
    <x v="0"/>
    <x v="0"/>
    <n v="7"/>
    <n v="18"/>
    <n v="11"/>
    <n v="10"/>
    <n v="23"/>
    <n v="24"/>
    <n v="47"/>
    <x v="2"/>
    <n v="8"/>
    <n v="20"/>
    <n v="28"/>
    <x v="1"/>
    <n v="27"/>
    <n v="20"/>
    <n v="47"/>
    <x v="2"/>
    <n v="21"/>
    <n v="15"/>
    <n v="36"/>
    <x v="2"/>
    <n v="26"/>
    <n v="19"/>
    <n v="45"/>
    <x v="2"/>
    <n v="14"/>
    <n v="18"/>
    <n v="32"/>
    <x v="1"/>
    <x v="0"/>
    <x v="0"/>
  </r>
  <r>
    <s v="08EPR0331E"/>
    <x v="1"/>
    <x v="1"/>
    <s v="JOSE T CUELLAR 2485"/>
    <s v="038 JULIMES"/>
    <x v="9"/>
    <n v="1"/>
    <s v="JULIMES"/>
    <s v="CALLE ZARAGOZA"/>
    <n v="1"/>
    <x v="1"/>
    <x v="1"/>
    <x v="1"/>
    <x v="1"/>
    <x v="0"/>
    <s v="08FIZ0002K"/>
    <m/>
    <x v="1"/>
    <x v="2"/>
    <n v="12"/>
    <n v="13"/>
    <n v="25"/>
    <n v="122"/>
    <n v="100"/>
    <n v="222"/>
    <n v="122"/>
    <n v="99"/>
    <n v="221"/>
    <n v="12"/>
    <n v="11"/>
    <n v="23"/>
    <n v="126"/>
    <n v="109"/>
    <n v="235"/>
    <n v="11"/>
    <x v="3"/>
    <n v="9"/>
    <n v="11"/>
    <x v="2"/>
    <x v="1"/>
    <x v="3"/>
    <n v="5"/>
    <n v="18"/>
    <n v="15"/>
    <n v="15"/>
    <n v="12"/>
    <n v="11"/>
    <n v="23"/>
    <x v="1"/>
    <n v="19"/>
    <n v="16"/>
    <n v="35"/>
    <x v="2"/>
    <n v="17"/>
    <n v="25"/>
    <n v="42"/>
    <x v="2"/>
    <n v="25"/>
    <n v="23"/>
    <n v="48"/>
    <x v="2"/>
    <n v="23"/>
    <n v="18"/>
    <n v="41"/>
    <x v="2"/>
    <n v="30"/>
    <n v="16"/>
    <n v="46"/>
    <x v="2"/>
    <x v="0"/>
    <x v="0"/>
  </r>
  <r>
    <s v="08EPR0192U"/>
    <x v="1"/>
    <x v="1"/>
    <s v="CENTRO REGIONAL DE EDUC. INT. 12 DE OCTUBRE 2368"/>
    <s v="031 GUERRERO"/>
    <x v="2"/>
    <n v="3"/>
    <s v="LA JUNTA"/>
    <s v="CALLE 16 DE SEPTIEMBRE"/>
    <n v="0"/>
    <x v="1"/>
    <x v="1"/>
    <x v="1"/>
    <x v="1"/>
    <x v="0"/>
    <s v="08FIZ0008E"/>
    <s v="08FJS0005N"/>
    <x v="1"/>
    <x v="2"/>
    <n v="22"/>
    <n v="24"/>
    <n v="46"/>
    <n v="120"/>
    <n v="113"/>
    <n v="233"/>
    <n v="116"/>
    <n v="111"/>
    <n v="227"/>
    <n v="23"/>
    <n v="23"/>
    <n v="46"/>
    <n v="115"/>
    <n v="120"/>
    <n v="235"/>
    <n v="12"/>
    <x v="5"/>
    <n v="8"/>
    <n v="12"/>
    <x v="1"/>
    <x v="0"/>
    <x v="3"/>
    <n v="6"/>
    <n v="20"/>
    <n v="16"/>
    <n v="12"/>
    <n v="24"/>
    <n v="24"/>
    <n v="48"/>
    <x v="2"/>
    <n v="16"/>
    <n v="17"/>
    <n v="33"/>
    <x v="2"/>
    <n v="22"/>
    <n v="19"/>
    <n v="41"/>
    <x v="2"/>
    <n v="17"/>
    <n v="21"/>
    <n v="38"/>
    <x v="2"/>
    <n v="17"/>
    <n v="20"/>
    <n v="37"/>
    <x v="2"/>
    <n v="19"/>
    <n v="19"/>
    <n v="38"/>
    <x v="2"/>
    <x v="0"/>
    <x v="0"/>
  </r>
  <r>
    <s v="08EPR0214P"/>
    <x v="1"/>
    <x v="1"/>
    <s v="SRIA. DE COMU. Y OBRAS PUBLICAS 2252"/>
    <s v="031 GUERRERO"/>
    <x v="2"/>
    <n v="3"/>
    <s v="LA JUNTA"/>
    <s v="CALLE JESUS GARCIA "/>
    <n v="0"/>
    <x v="1"/>
    <x v="1"/>
    <x v="1"/>
    <x v="1"/>
    <x v="0"/>
    <s v="08FIZ0008E"/>
    <s v="08FJS0005N"/>
    <x v="1"/>
    <x v="2"/>
    <n v="14"/>
    <n v="23"/>
    <n v="37"/>
    <n v="115"/>
    <n v="129"/>
    <n v="244"/>
    <n v="115"/>
    <n v="129"/>
    <n v="244"/>
    <n v="16"/>
    <n v="19"/>
    <n v="35"/>
    <n v="117"/>
    <n v="121"/>
    <n v="238"/>
    <n v="12"/>
    <x v="3"/>
    <n v="10"/>
    <n v="12"/>
    <x v="2"/>
    <x v="1"/>
    <x v="3"/>
    <n v="7"/>
    <n v="21"/>
    <n v="12"/>
    <n v="12"/>
    <n v="18"/>
    <n v="19"/>
    <n v="37"/>
    <x v="2"/>
    <n v="23"/>
    <n v="17"/>
    <n v="40"/>
    <x v="2"/>
    <n v="19"/>
    <n v="25"/>
    <n v="44"/>
    <x v="2"/>
    <n v="16"/>
    <n v="16"/>
    <n v="32"/>
    <x v="2"/>
    <n v="23"/>
    <n v="21"/>
    <n v="44"/>
    <x v="2"/>
    <n v="18"/>
    <n v="23"/>
    <n v="41"/>
    <x v="2"/>
    <x v="0"/>
    <x v="0"/>
  </r>
  <r>
    <s v="08EPR0057P"/>
    <x v="1"/>
    <x v="1"/>
    <s v="RAFAEL RAMIREZ 2006"/>
    <s v="019 CHIHUAHUA"/>
    <x v="0"/>
    <n v="1"/>
    <s v="CHIHUAHUA"/>
    <s v="CALLE 94"/>
    <n v="0"/>
    <x v="1"/>
    <x v="1"/>
    <x v="1"/>
    <x v="1"/>
    <x v="0"/>
    <s v="08FIZ0050U"/>
    <s v="08FJS0002Q"/>
    <x v="1"/>
    <x v="2"/>
    <n v="14"/>
    <n v="11"/>
    <n v="25"/>
    <n v="117"/>
    <n v="131"/>
    <n v="248"/>
    <n v="116"/>
    <n v="131"/>
    <n v="247"/>
    <n v="18"/>
    <n v="7"/>
    <n v="25"/>
    <n v="118"/>
    <n v="122"/>
    <n v="240"/>
    <n v="11"/>
    <x v="3"/>
    <n v="9"/>
    <n v="11"/>
    <x v="1"/>
    <x v="2"/>
    <x v="2"/>
    <n v="5"/>
    <n v="19"/>
    <n v="12"/>
    <n v="11"/>
    <n v="18"/>
    <n v="7"/>
    <n v="25"/>
    <x v="1"/>
    <n v="15"/>
    <n v="30"/>
    <n v="45"/>
    <x v="2"/>
    <n v="27"/>
    <n v="18"/>
    <n v="45"/>
    <x v="2"/>
    <n v="16"/>
    <n v="23"/>
    <n v="39"/>
    <x v="2"/>
    <n v="20"/>
    <n v="19"/>
    <n v="39"/>
    <x v="2"/>
    <n v="22"/>
    <n v="25"/>
    <n v="47"/>
    <x v="2"/>
    <x v="0"/>
    <x v="0"/>
  </r>
  <r>
    <s v="08EPR0548C"/>
    <x v="1"/>
    <x v="1"/>
    <s v="JUAN DE DIOS PEZA 2507"/>
    <s v="023 GALEANA"/>
    <x v="6"/>
    <n v="37"/>
    <s v="ABDENAGO C. GARCĂŤA (LAGUNITAS)"/>
    <s v="CALLE JUAN DE DIOS PEZA"/>
    <n v="217"/>
    <x v="1"/>
    <x v="1"/>
    <x v="1"/>
    <x v="1"/>
    <x v="0"/>
    <s v="08FIZ0021Z"/>
    <s v="08FJS0004O"/>
    <x v="1"/>
    <x v="2"/>
    <n v="12"/>
    <n v="9"/>
    <n v="21"/>
    <n v="115"/>
    <n v="91"/>
    <n v="206"/>
    <n v="109"/>
    <n v="91"/>
    <n v="200"/>
    <n v="20"/>
    <n v="21"/>
    <n v="41"/>
    <n v="129"/>
    <n v="112"/>
    <n v="241"/>
    <n v="10"/>
    <x v="4"/>
    <n v="7"/>
    <n v="10"/>
    <x v="0"/>
    <x v="0"/>
    <x v="0"/>
    <n v="2"/>
    <n v="13"/>
    <n v="10"/>
    <n v="10"/>
    <n v="21"/>
    <n v="21"/>
    <n v="42"/>
    <x v="2"/>
    <n v="21"/>
    <n v="25"/>
    <n v="46"/>
    <x v="2"/>
    <n v="30"/>
    <n v="16"/>
    <n v="46"/>
    <x v="2"/>
    <n v="17"/>
    <n v="12"/>
    <n v="29"/>
    <x v="1"/>
    <n v="20"/>
    <n v="14"/>
    <n v="34"/>
    <x v="1"/>
    <n v="20"/>
    <n v="24"/>
    <n v="44"/>
    <x v="2"/>
    <x v="0"/>
    <x v="0"/>
  </r>
  <r>
    <s v="08EPR0349D"/>
    <x v="1"/>
    <x v="1"/>
    <s v="CENTRO REGIONAL DE EDUC. INT. MANUEL DOBLADO 2077"/>
    <s v="048 NAMIQUIPA"/>
    <x v="2"/>
    <n v="1"/>
    <s v="NAMIQUIPA"/>
    <s v="CALLE LOPEZ MATEOS"/>
    <n v="3"/>
    <x v="1"/>
    <x v="1"/>
    <x v="1"/>
    <x v="1"/>
    <x v="0"/>
    <s v="08FIZ0016N"/>
    <s v="08FJS0005N"/>
    <x v="1"/>
    <x v="2"/>
    <n v="19"/>
    <n v="17"/>
    <n v="36"/>
    <n v="120"/>
    <n v="119"/>
    <n v="239"/>
    <n v="119"/>
    <n v="119"/>
    <n v="238"/>
    <n v="19"/>
    <n v="19"/>
    <n v="38"/>
    <n v="119"/>
    <n v="126"/>
    <n v="245"/>
    <n v="11"/>
    <x v="4"/>
    <n v="8"/>
    <n v="11"/>
    <x v="2"/>
    <x v="1"/>
    <x v="3"/>
    <n v="5"/>
    <n v="18"/>
    <n v="15"/>
    <n v="11"/>
    <n v="19"/>
    <n v="19"/>
    <n v="38"/>
    <x v="2"/>
    <n v="22"/>
    <n v="22"/>
    <n v="44"/>
    <x v="2"/>
    <n v="19"/>
    <n v="24"/>
    <n v="43"/>
    <x v="2"/>
    <n v="22"/>
    <n v="19"/>
    <n v="41"/>
    <x v="2"/>
    <n v="10"/>
    <n v="19"/>
    <n v="29"/>
    <x v="1"/>
    <n v="27"/>
    <n v="23"/>
    <n v="50"/>
    <x v="2"/>
    <x v="0"/>
    <x v="0"/>
  </r>
  <r>
    <s v="08EPR0531C"/>
    <x v="2"/>
    <x v="2"/>
    <s v="FRANCISCO VILLA 2195"/>
    <s v="019 CHIHUAHUA"/>
    <x v="0"/>
    <n v="1"/>
    <s v="CHIHUAHUA"/>
    <s v="PRIVADA DE MINA M. CARAVEO "/>
    <n v="8410"/>
    <x v="1"/>
    <x v="1"/>
    <x v="1"/>
    <x v="1"/>
    <x v="0"/>
    <s v="08FIZ0050U"/>
    <s v="08FJS0002Q"/>
    <x v="1"/>
    <x v="2"/>
    <n v="15"/>
    <n v="26"/>
    <n v="41"/>
    <n v="121"/>
    <n v="127"/>
    <n v="248"/>
    <n v="118"/>
    <n v="125"/>
    <n v="243"/>
    <n v="17"/>
    <n v="20"/>
    <n v="37"/>
    <n v="118"/>
    <n v="128"/>
    <n v="246"/>
    <n v="12"/>
    <x v="6"/>
    <n v="7"/>
    <n v="12"/>
    <x v="2"/>
    <x v="1"/>
    <x v="3"/>
    <n v="9"/>
    <n v="23"/>
    <n v="12"/>
    <n v="12"/>
    <n v="18"/>
    <n v="21"/>
    <n v="39"/>
    <x v="2"/>
    <n v="16"/>
    <n v="21"/>
    <n v="37"/>
    <x v="2"/>
    <n v="17"/>
    <n v="21"/>
    <n v="38"/>
    <x v="2"/>
    <n v="23"/>
    <n v="19"/>
    <n v="42"/>
    <x v="2"/>
    <n v="23"/>
    <n v="26"/>
    <n v="49"/>
    <x v="2"/>
    <n v="21"/>
    <n v="20"/>
    <n v="41"/>
    <x v="2"/>
    <x v="0"/>
    <x v="0"/>
  </r>
  <r>
    <s v="08EPR0540K"/>
    <x v="1"/>
    <x v="1"/>
    <s v="CINCO DE SEPTIEMBRE 2091"/>
    <s v="037 JUÁREZ"/>
    <x v="1"/>
    <n v="1"/>
    <s v="JUĂREZ"/>
    <s v="CALLE MARIA MARTINEZ"/>
    <n v="0"/>
    <x v="1"/>
    <x v="1"/>
    <x v="1"/>
    <x v="1"/>
    <x v="0"/>
    <s v="08FIZ0020Z"/>
    <s v="08FJS0003P"/>
    <x v="1"/>
    <x v="2"/>
    <n v="22"/>
    <n v="23"/>
    <n v="45"/>
    <n v="116"/>
    <n v="134"/>
    <n v="250"/>
    <n v="113"/>
    <n v="132"/>
    <n v="245"/>
    <n v="25"/>
    <n v="17"/>
    <n v="42"/>
    <n v="125"/>
    <n v="121"/>
    <n v="246"/>
    <n v="11"/>
    <x v="1"/>
    <n v="11"/>
    <n v="11"/>
    <x v="1"/>
    <x v="0"/>
    <x v="3"/>
    <n v="2"/>
    <n v="15"/>
    <n v="12"/>
    <n v="12"/>
    <n v="25"/>
    <n v="17"/>
    <n v="42"/>
    <x v="2"/>
    <n v="13"/>
    <n v="23"/>
    <n v="36"/>
    <x v="1"/>
    <n v="25"/>
    <n v="20"/>
    <n v="45"/>
    <x v="2"/>
    <n v="15"/>
    <n v="22"/>
    <n v="37"/>
    <x v="2"/>
    <n v="24"/>
    <n v="19"/>
    <n v="43"/>
    <x v="2"/>
    <n v="23"/>
    <n v="20"/>
    <n v="43"/>
    <x v="2"/>
    <x v="0"/>
    <x v="0"/>
  </r>
  <r>
    <s v="08EPR0381M"/>
    <x v="1"/>
    <x v="1"/>
    <s v="MANUEL AGUILAR SAENZ 2052"/>
    <s v="055 ROSALES"/>
    <x v="9"/>
    <n v="1"/>
    <s v="SANTA CRUZ DE ROSALES"/>
    <s v="CALLE 5 DE MAYO"/>
    <n v="102"/>
    <x v="1"/>
    <x v="1"/>
    <x v="1"/>
    <x v="1"/>
    <x v="0"/>
    <s v="08FIZ0017M"/>
    <m/>
    <x v="1"/>
    <x v="2"/>
    <n v="13"/>
    <n v="17"/>
    <n v="30"/>
    <n v="130"/>
    <n v="123"/>
    <n v="253"/>
    <n v="128"/>
    <n v="123"/>
    <n v="251"/>
    <n v="13"/>
    <n v="16"/>
    <n v="29"/>
    <n v="128"/>
    <n v="118"/>
    <n v="246"/>
    <n v="11"/>
    <x v="2"/>
    <n v="10"/>
    <n v="11"/>
    <x v="2"/>
    <x v="1"/>
    <x v="3"/>
    <n v="6"/>
    <n v="19"/>
    <n v="11"/>
    <n v="11"/>
    <n v="13"/>
    <n v="16"/>
    <n v="29"/>
    <x v="1"/>
    <n v="24"/>
    <n v="21"/>
    <n v="45"/>
    <x v="2"/>
    <n v="18"/>
    <n v="22"/>
    <n v="40"/>
    <x v="2"/>
    <n v="26"/>
    <n v="21"/>
    <n v="47"/>
    <x v="2"/>
    <n v="23"/>
    <n v="17"/>
    <n v="40"/>
    <x v="2"/>
    <n v="24"/>
    <n v="21"/>
    <n v="45"/>
    <x v="2"/>
    <x v="0"/>
    <x v="0"/>
  </r>
  <r>
    <s v="08EPR0141N"/>
    <x v="1"/>
    <x v="1"/>
    <s v="MELCHOR GUASPE 2450"/>
    <s v="019 CHIHUAHUA"/>
    <x v="0"/>
    <n v="1"/>
    <s v="CHIHUAHUA"/>
    <s v="CALLE 3A"/>
    <n v="3013"/>
    <x v="1"/>
    <x v="1"/>
    <x v="1"/>
    <x v="1"/>
    <x v="0"/>
    <s v="08FIZ0019K"/>
    <s v="08FJS0002Q"/>
    <x v="1"/>
    <x v="2"/>
    <n v="26"/>
    <n v="13"/>
    <n v="39"/>
    <n v="138"/>
    <n v="116"/>
    <n v="254"/>
    <n v="136"/>
    <n v="116"/>
    <n v="252"/>
    <n v="17"/>
    <n v="19"/>
    <n v="36"/>
    <n v="120"/>
    <n v="126"/>
    <n v="246"/>
    <n v="11"/>
    <x v="4"/>
    <n v="8"/>
    <n v="11"/>
    <x v="2"/>
    <x v="2"/>
    <x v="4"/>
    <n v="6"/>
    <n v="21"/>
    <n v="12"/>
    <n v="12"/>
    <n v="17"/>
    <n v="20"/>
    <n v="37"/>
    <x v="2"/>
    <n v="23"/>
    <n v="22"/>
    <n v="45"/>
    <x v="2"/>
    <n v="21"/>
    <n v="16"/>
    <n v="37"/>
    <x v="2"/>
    <n v="16"/>
    <n v="19"/>
    <n v="35"/>
    <x v="0"/>
    <n v="26"/>
    <n v="22"/>
    <n v="48"/>
    <x v="2"/>
    <n v="17"/>
    <n v="27"/>
    <n v="44"/>
    <x v="2"/>
    <x v="1"/>
    <x v="0"/>
  </r>
  <r>
    <s v="08EPR0405F"/>
    <x v="1"/>
    <x v="1"/>
    <s v="NIĂ‘OS HEROES 2266"/>
    <s v="062 SAUCILLO"/>
    <x v="9"/>
    <n v="41"/>
    <s v="LAS VARAS"/>
    <s v="CALLE LAS VARAS"/>
    <n v="0"/>
    <x v="1"/>
    <x v="1"/>
    <x v="1"/>
    <x v="1"/>
    <x v="0"/>
    <s v="08FIZ0025V"/>
    <m/>
    <x v="1"/>
    <x v="2"/>
    <n v="25"/>
    <n v="25"/>
    <n v="50"/>
    <n v="115"/>
    <n v="135"/>
    <n v="250"/>
    <n v="114"/>
    <n v="134"/>
    <n v="248"/>
    <n v="21"/>
    <n v="22"/>
    <n v="43"/>
    <n v="111"/>
    <n v="136"/>
    <n v="247"/>
    <n v="12"/>
    <x v="3"/>
    <n v="10"/>
    <n v="12"/>
    <x v="2"/>
    <x v="1"/>
    <x v="3"/>
    <n v="3"/>
    <n v="17"/>
    <n v="12"/>
    <n v="12"/>
    <n v="21"/>
    <n v="23"/>
    <n v="44"/>
    <x v="2"/>
    <n v="15"/>
    <n v="32"/>
    <n v="47"/>
    <x v="2"/>
    <n v="17"/>
    <n v="21"/>
    <n v="38"/>
    <x v="2"/>
    <n v="21"/>
    <n v="23"/>
    <n v="44"/>
    <x v="2"/>
    <n v="18"/>
    <n v="19"/>
    <n v="37"/>
    <x v="2"/>
    <n v="19"/>
    <n v="18"/>
    <n v="37"/>
    <x v="2"/>
    <x v="0"/>
    <x v="0"/>
  </r>
  <r>
    <s v="08EPR0721U"/>
    <x v="1"/>
    <x v="1"/>
    <s v="FRANCISCO J. MUJICA 2681"/>
    <s v="037 JUÁREZ"/>
    <x v="1"/>
    <n v="1"/>
    <s v="JUĂREZ"/>
    <s v="CALLE SIERRA BUENAVISTA"/>
    <n v="0"/>
    <x v="1"/>
    <x v="1"/>
    <x v="1"/>
    <x v="1"/>
    <x v="0"/>
    <s v="08FIZ0039Y"/>
    <m/>
    <x v="1"/>
    <x v="2"/>
    <n v="22"/>
    <n v="24"/>
    <n v="46"/>
    <n v="127"/>
    <n v="127"/>
    <n v="254"/>
    <n v="126"/>
    <n v="127"/>
    <n v="253"/>
    <n v="21"/>
    <n v="16"/>
    <n v="37"/>
    <n v="127"/>
    <n v="120"/>
    <n v="247"/>
    <n v="12"/>
    <x v="6"/>
    <n v="7"/>
    <n v="12"/>
    <x v="3"/>
    <x v="1"/>
    <x v="2"/>
    <n v="4"/>
    <n v="19"/>
    <n v="12"/>
    <n v="12"/>
    <n v="21"/>
    <n v="17"/>
    <n v="38"/>
    <x v="2"/>
    <n v="16"/>
    <n v="19"/>
    <n v="35"/>
    <x v="2"/>
    <n v="31"/>
    <n v="14"/>
    <n v="45"/>
    <x v="2"/>
    <n v="16"/>
    <n v="24"/>
    <n v="40"/>
    <x v="2"/>
    <n v="28"/>
    <n v="21"/>
    <n v="49"/>
    <x v="2"/>
    <n v="15"/>
    <n v="25"/>
    <n v="40"/>
    <x v="2"/>
    <x v="0"/>
    <x v="0"/>
  </r>
  <r>
    <s v="08EPR0764S"/>
    <x v="1"/>
    <x v="1"/>
    <s v="INSURGENTES 2723"/>
    <s v="019 CHIHUAHUA"/>
    <x v="0"/>
    <n v="1"/>
    <s v="CHIHUAHUA"/>
    <s v="CALLE DIONISIO PEREZ"/>
    <n v="824"/>
    <x v="1"/>
    <x v="1"/>
    <x v="1"/>
    <x v="1"/>
    <x v="0"/>
    <s v="08FIZ0043K"/>
    <s v="08FJS0001R"/>
    <x v="1"/>
    <x v="2"/>
    <n v="13"/>
    <n v="7"/>
    <n v="20"/>
    <n v="86"/>
    <n v="113"/>
    <n v="199"/>
    <n v="84"/>
    <n v="113"/>
    <n v="197"/>
    <n v="22"/>
    <n v="21"/>
    <n v="43"/>
    <n v="112"/>
    <n v="138"/>
    <n v="250"/>
    <n v="10"/>
    <x v="6"/>
    <n v="5"/>
    <n v="10"/>
    <x v="1"/>
    <x v="0"/>
    <x v="3"/>
    <n v="4"/>
    <n v="16"/>
    <n v="9"/>
    <n v="9"/>
    <n v="26"/>
    <n v="21"/>
    <n v="47"/>
    <x v="2"/>
    <n v="18"/>
    <n v="26"/>
    <n v="44"/>
    <x v="2"/>
    <n v="24"/>
    <n v="23"/>
    <n v="47"/>
    <x v="2"/>
    <n v="14"/>
    <n v="19"/>
    <n v="33"/>
    <x v="1"/>
    <n v="23"/>
    <n v="25"/>
    <n v="48"/>
    <x v="2"/>
    <n v="7"/>
    <n v="24"/>
    <n v="31"/>
    <x v="1"/>
    <x v="0"/>
    <x v="0"/>
  </r>
  <r>
    <s v="08EPR0639U"/>
    <x v="1"/>
    <x v="1"/>
    <s v="FRANCISCO I. MADERO 2053"/>
    <s v="037 JUÁREZ"/>
    <x v="1"/>
    <n v="1"/>
    <s v="JUĂREZ"/>
    <s v="CALLE ANTONIO ESPEJO"/>
    <n v="0"/>
    <x v="1"/>
    <x v="1"/>
    <x v="1"/>
    <x v="1"/>
    <x v="0"/>
    <s v="08FIZ0004I"/>
    <s v="08FJS0003P"/>
    <x v="1"/>
    <x v="2"/>
    <n v="16"/>
    <n v="16"/>
    <n v="32"/>
    <n v="109"/>
    <n v="124"/>
    <n v="233"/>
    <n v="106"/>
    <n v="124"/>
    <n v="230"/>
    <n v="23"/>
    <n v="21"/>
    <n v="44"/>
    <n v="121"/>
    <n v="129"/>
    <n v="250"/>
    <n v="10"/>
    <x v="3"/>
    <n v="8"/>
    <n v="10"/>
    <x v="1"/>
    <x v="1"/>
    <x v="0"/>
    <n v="4"/>
    <n v="15"/>
    <n v="10"/>
    <n v="10"/>
    <n v="23"/>
    <n v="22"/>
    <n v="45"/>
    <x v="2"/>
    <n v="16"/>
    <n v="23"/>
    <n v="39"/>
    <x v="2"/>
    <n v="29"/>
    <n v="15"/>
    <n v="44"/>
    <x v="2"/>
    <n v="17"/>
    <n v="21"/>
    <n v="38"/>
    <x v="1"/>
    <n v="23"/>
    <n v="25"/>
    <n v="48"/>
    <x v="2"/>
    <n v="13"/>
    <n v="23"/>
    <n v="36"/>
    <x v="1"/>
    <x v="0"/>
    <x v="0"/>
  </r>
  <r>
    <s v="08EPR0633Z"/>
    <x v="1"/>
    <x v="1"/>
    <s v="ALFREDO CHAVEZ AMPARAN 2134"/>
    <s v="019 CHIHUAHUA"/>
    <x v="0"/>
    <n v="1"/>
    <s v="CHIHUAHUA"/>
    <s v="CALLE 24 DE FEBRERO"/>
    <n v="1700"/>
    <x v="1"/>
    <x v="1"/>
    <x v="1"/>
    <x v="1"/>
    <x v="0"/>
    <s v="08FIZ0026U"/>
    <s v="08FJS0002Q"/>
    <x v="1"/>
    <x v="2"/>
    <n v="20"/>
    <n v="18"/>
    <n v="38"/>
    <n v="112"/>
    <n v="128"/>
    <n v="240"/>
    <n v="112"/>
    <n v="127"/>
    <n v="239"/>
    <n v="20"/>
    <n v="17"/>
    <n v="37"/>
    <n v="120"/>
    <n v="130"/>
    <n v="250"/>
    <n v="12"/>
    <x v="5"/>
    <n v="8"/>
    <n v="12"/>
    <x v="1"/>
    <x v="2"/>
    <x v="2"/>
    <n v="4"/>
    <n v="19"/>
    <n v="12"/>
    <n v="12"/>
    <n v="24"/>
    <n v="18"/>
    <n v="42"/>
    <x v="2"/>
    <n v="17"/>
    <n v="21"/>
    <n v="38"/>
    <x v="2"/>
    <n v="19"/>
    <n v="24"/>
    <n v="43"/>
    <x v="2"/>
    <n v="19"/>
    <n v="21"/>
    <n v="40"/>
    <x v="2"/>
    <n v="23"/>
    <n v="23"/>
    <n v="46"/>
    <x v="2"/>
    <n v="18"/>
    <n v="23"/>
    <n v="41"/>
    <x v="2"/>
    <x v="0"/>
    <x v="0"/>
  </r>
  <r>
    <s v="08EPR0624S"/>
    <x v="1"/>
    <x v="1"/>
    <s v="NICOLAS BRAVO 2291"/>
    <s v="021 DELICIAS"/>
    <x v="9"/>
    <n v="108"/>
    <s v="COLONIA NICOLĂS BRAVO (KILĂ“METRO NOVENTA Y DOS)"/>
    <s v="CALLE JOSE RAMIREZ"/>
    <n v="0"/>
    <x v="1"/>
    <x v="1"/>
    <x v="1"/>
    <x v="1"/>
    <x v="0"/>
    <s v="08FIZ0047G"/>
    <m/>
    <x v="1"/>
    <x v="2"/>
    <n v="21"/>
    <n v="17"/>
    <n v="38"/>
    <n v="138"/>
    <n v="124"/>
    <n v="262"/>
    <n v="133"/>
    <n v="124"/>
    <n v="257"/>
    <n v="28"/>
    <n v="15"/>
    <n v="43"/>
    <n v="137"/>
    <n v="115"/>
    <n v="252"/>
    <n v="12"/>
    <x v="3"/>
    <n v="10"/>
    <n v="12"/>
    <x v="2"/>
    <x v="1"/>
    <x v="3"/>
    <n v="5"/>
    <n v="19"/>
    <n v="12"/>
    <n v="12"/>
    <n v="29"/>
    <n v="16"/>
    <n v="45"/>
    <x v="2"/>
    <n v="21"/>
    <n v="20"/>
    <n v="41"/>
    <x v="2"/>
    <n v="18"/>
    <n v="26"/>
    <n v="44"/>
    <x v="2"/>
    <n v="25"/>
    <n v="17"/>
    <n v="42"/>
    <x v="2"/>
    <n v="18"/>
    <n v="22"/>
    <n v="40"/>
    <x v="2"/>
    <n v="26"/>
    <n v="14"/>
    <n v="40"/>
    <x v="2"/>
    <x v="0"/>
    <x v="0"/>
  </r>
  <r>
    <s v="08EPR0824Q"/>
    <x v="2"/>
    <x v="2"/>
    <s v="AGUSTIN MELGAR 2763"/>
    <s v="019 CHIHUAHUA"/>
    <x v="0"/>
    <n v="1"/>
    <s v="CHIHUAHUA"/>
    <s v="CALLE FERNANDO BAEZA"/>
    <n v="0"/>
    <x v="1"/>
    <x v="1"/>
    <x v="1"/>
    <x v="1"/>
    <x v="0"/>
    <s v="08FIZ0048F"/>
    <s v="08FJS0001R"/>
    <x v="1"/>
    <x v="2"/>
    <n v="24"/>
    <n v="18"/>
    <n v="42"/>
    <n v="143"/>
    <n v="123"/>
    <n v="266"/>
    <n v="143"/>
    <n v="123"/>
    <n v="266"/>
    <n v="13"/>
    <n v="16"/>
    <n v="29"/>
    <n v="136"/>
    <n v="116"/>
    <n v="252"/>
    <n v="10"/>
    <x v="3"/>
    <n v="8"/>
    <n v="10"/>
    <x v="3"/>
    <x v="1"/>
    <x v="2"/>
    <n v="7"/>
    <n v="20"/>
    <n v="14"/>
    <n v="10"/>
    <n v="13"/>
    <n v="16"/>
    <n v="29"/>
    <x v="1"/>
    <n v="19"/>
    <n v="11"/>
    <n v="30"/>
    <x v="1"/>
    <n v="18"/>
    <n v="24"/>
    <n v="42"/>
    <x v="2"/>
    <n v="29"/>
    <n v="24"/>
    <n v="53"/>
    <x v="2"/>
    <n v="20"/>
    <n v="16"/>
    <n v="36"/>
    <x v="2"/>
    <n v="37"/>
    <n v="25"/>
    <n v="62"/>
    <x v="2"/>
    <x v="0"/>
    <x v="0"/>
  </r>
  <r>
    <s v="08EPR0112S"/>
    <x v="1"/>
    <x v="1"/>
    <s v="CLUB DE LEONES 2327"/>
    <s v="019 CHIHUAHUA"/>
    <x v="0"/>
    <n v="1"/>
    <s v="CHIHUAHUA"/>
    <s v="CALLE MANUEL ALDAMA"/>
    <n v="4716"/>
    <x v="1"/>
    <x v="1"/>
    <x v="1"/>
    <x v="1"/>
    <x v="0"/>
    <s v="08FIZ0049E"/>
    <s v="08FJS0001R"/>
    <x v="1"/>
    <x v="2"/>
    <n v="23"/>
    <n v="20"/>
    <n v="43"/>
    <n v="114"/>
    <n v="125"/>
    <n v="239"/>
    <n v="114"/>
    <n v="125"/>
    <n v="239"/>
    <n v="27"/>
    <n v="17"/>
    <n v="44"/>
    <n v="119"/>
    <n v="134"/>
    <n v="253"/>
    <n v="11"/>
    <x v="2"/>
    <n v="10"/>
    <n v="11"/>
    <x v="3"/>
    <x v="0"/>
    <x v="4"/>
    <n v="5"/>
    <n v="20"/>
    <n v="15"/>
    <n v="12"/>
    <n v="27"/>
    <n v="17"/>
    <n v="44"/>
    <x v="2"/>
    <n v="20"/>
    <n v="20"/>
    <n v="40"/>
    <x v="2"/>
    <n v="10"/>
    <n v="19"/>
    <n v="29"/>
    <x v="1"/>
    <n v="17"/>
    <n v="28"/>
    <n v="45"/>
    <x v="2"/>
    <n v="22"/>
    <n v="21"/>
    <n v="43"/>
    <x v="2"/>
    <n v="23"/>
    <n v="29"/>
    <n v="52"/>
    <x v="2"/>
    <x v="0"/>
    <x v="0"/>
  </r>
  <r>
    <s v="08EPR0447E"/>
    <x v="1"/>
    <x v="1"/>
    <s v="ABRAHAM GONZALEZ 2044"/>
    <s v="045 MEOQUI"/>
    <x v="9"/>
    <n v="15"/>
    <s v="LĂZARO CĂRDENAS"/>
    <s v="CALLE FRANCISCO I MADERO"/>
    <n v="213"/>
    <x v="1"/>
    <x v="1"/>
    <x v="1"/>
    <x v="1"/>
    <x v="0"/>
    <s v="08FIZ0002K"/>
    <m/>
    <x v="1"/>
    <x v="2"/>
    <n v="22"/>
    <n v="16"/>
    <n v="38"/>
    <n v="130"/>
    <n v="116"/>
    <n v="246"/>
    <n v="129"/>
    <n v="116"/>
    <n v="245"/>
    <n v="15"/>
    <n v="24"/>
    <n v="39"/>
    <n v="124"/>
    <n v="129"/>
    <n v="253"/>
    <n v="12"/>
    <x v="5"/>
    <n v="8"/>
    <n v="12"/>
    <x v="1"/>
    <x v="0"/>
    <x v="3"/>
    <n v="4"/>
    <n v="18"/>
    <n v="13"/>
    <n v="12"/>
    <n v="15"/>
    <n v="24"/>
    <n v="39"/>
    <x v="2"/>
    <n v="20"/>
    <n v="23"/>
    <n v="43"/>
    <x v="2"/>
    <n v="23"/>
    <n v="19"/>
    <n v="42"/>
    <x v="2"/>
    <n v="20"/>
    <n v="20"/>
    <n v="40"/>
    <x v="2"/>
    <n v="23"/>
    <n v="20"/>
    <n v="43"/>
    <x v="2"/>
    <n v="23"/>
    <n v="23"/>
    <n v="46"/>
    <x v="2"/>
    <x v="0"/>
    <x v="0"/>
  </r>
  <r>
    <s v="08EPR0277A"/>
    <x v="1"/>
    <x v="1"/>
    <s v="JESUS URUETA 2029"/>
    <s v="037 JUÁREZ"/>
    <x v="1"/>
    <n v="1"/>
    <s v="JUĂREZ"/>
    <s v="CALLE 20 DE NOVIEMBRE"/>
    <n v="0"/>
    <x v="1"/>
    <x v="1"/>
    <x v="1"/>
    <x v="1"/>
    <x v="0"/>
    <s v="08FIZ0004I"/>
    <s v="08FJS0003P"/>
    <x v="1"/>
    <x v="2"/>
    <n v="25"/>
    <n v="27"/>
    <n v="52"/>
    <n v="133"/>
    <n v="132"/>
    <n v="265"/>
    <n v="130"/>
    <n v="130"/>
    <n v="260"/>
    <n v="12"/>
    <n v="11"/>
    <n v="23"/>
    <n v="126"/>
    <n v="128"/>
    <n v="254"/>
    <n v="10"/>
    <x v="6"/>
    <n v="5"/>
    <n v="10"/>
    <x v="1"/>
    <x v="1"/>
    <x v="0"/>
    <n v="3"/>
    <n v="14"/>
    <n v="14"/>
    <n v="10"/>
    <n v="12"/>
    <n v="12"/>
    <n v="24"/>
    <x v="1"/>
    <n v="18"/>
    <n v="20"/>
    <n v="38"/>
    <x v="1"/>
    <n v="19"/>
    <n v="23"/>
    <n v="42"/>
    <x v="2"/>
    <n v="30"/>
    <n v="25"/>
    <n v="55"/>
    <x v="2"/>
    <n v="27"/>
    <n v="16"/>
    <n v="43"/>
    <x v="2"/>
    <n v="20"/>
    <n v="32"/>
    <n v="52"/>
    <x v="2"/>
    <x v="0"/>
    <x v="0"/>
  </r>
  <r>
    <s v="08EPR0327S"/>
    <x v="1"/>
    <x v="1"/>
    <s v="5 DE FEBRERO 2311"/>
    <s v="045 MEOQUI"/>
    <x v="9"/>
    <n v="7"/>
    <s v="ESTACIĂ“N CONSUELO"/>
    <s v="CALLE HIPOLITO GONZALEZ "/>
    <n v="0"/>
    <x v="1"/>
    <x v="1"/>
    <x v="1"/>
    <x v="1"/>
    <x v="0"/>
    <s v="08FIZ0002K"/>
    <m/>
    <x v="1"/>
    <x v="2"/>
    <n v="23"/>
    <n v="25"/>
    <n v="48"/>
    <n v="133"/>
    <n v="116"/>
    <n v="249"/>
    <n v="131"/>
    <n v="114"/>
    <n v="245"/>
    <n v="29"/>
    <n v="17"/>
    <n v="46"/>
    <n v="143"/>
    <n v="112"/>
    <n v="255"/>
    <n v="12"/>
    <x v="2"/>
    <n v="11"/>
    <n v="12"/>
    <x v="2"/>
    <x v="1"/>
    <x v="3"/>
    <n v="7"/>
    <n v="21"/>
    <n v="12"/>
    <n v="12"/>
    <n v="30"/>
    <n v="17"/>
    <n v="47"/>
    <x v="2"/>
    <n v="27"/>
    <n v="22"/>
    <n v="49"/>
    <x v="2"/>
    <n v="15"/>
    <n v="24"/>
    <n v="39"/>
    <x v="2"/>
    <n v="36"/>
    <n v="16"/>
    <n v="52"/>
    <x v="2"/>
    <n v="19"/>
    <n v="15"/>
    <n v="34"/>
    <x v="2"/>
    <n v="16"/>
    <n v="18"/>
    <n v="34"/>
    <x v="2"/>
    <x v="0"/>
    <x v="0"/>
  </r>
  <r>
    <s v="08EPR0686E"/>
    <x v="1"/>
    <x v="1"/>
    <s v="NIĂ‘OS HEROES 2625"/>
    <s v="009 BOCOYNA"/>
    <x v="4"/>
    <n v="169"/>
    <s v="SAN JUANITO"/>
    <s v="CALLE ENCINO"/>
    <n v="0"/>
    <x v="1"/>
    <x v="1"/>
    <x v="1"/>
    <x v="1"/>
    <x v="0"/>
    <s v="08FIZ0011S"/>
    <s v="08FJS0005N"/>
    <x v="1"/>
    <x v="2"/>
    <n v="17"/>
    <n v="27"/>
    <n v="44"/>
    <n v="118"/>
    <n v="154"/>
    <n v="272"/>
    <n v="118"/>
    <n v="154"/>
    <n v="272"/>
    <n v="15"/>
    <n v="22"/>
    <n v="37"/>
    <n v="113"/>
    <n v="143"/>
    <n v="256"/>
    <n v="12"/>
    <x v="8"/>
    <n v="5"/>
    <n v="12"/>
    <x v="1"/>
    <x v="3"/>
    <x v="4"/>
    <n v="4"/>
    <n v="20"/>
    <n v="12"/>
    <n v="12"/>
    <n v="15"/>
    <n v="22"/>
    <n v="37"/>
    <x v="2"/>
    <n v="18"/>
    <n v="27"/>
    <n v="45"/>
    <x v="2"/>
    <n v="20"/>
    <n v="21"/>
    <n v="41"/>
    <x v="2"/>
    <n v="21"/>
    <n v="24"/>
    <n v="45"/>
    <x v="2"/>
    <n v="23"/>
    <n v="25"/>
    <n v="48"/>
    <x v="2"/>
    <n v="16"/>
    <n v="24"/>
    <n v="40"/>
    <x v="2"/>
    <x v="0"/>
    <x v="0"/>
  </r>
  <r>
    <s v="08EPR0635Y"/>
    <x v="1"/>
    <x v="1"/>
    <s v="CLUB DE LEONES 2215"/>
    <s v="019 CHIHUAHUA"/>
    <x v="0"/>
    <n v="1"/>
    <s v="CHIHUAHUA"/>
    <s v="CALLE SANTOS FIERRO"/>
    <n v="0"/>
    <x v="1"/>
    <x v="1"/>
    <x v="1"/>
    <x v="1"/>
    <x v="0"/>
    <s v="08FIZ0050U"/>
    <s v="08FJS0002Q"/>
    <x v="1"/>
    <x v="2"/>
    <n v="18"/>
    <n v="9"/>
    <n v="27"/>
    <n v="125"/>
    <n v="120"/>
    <n v="245"/>
    <n v="125"/>
    <n v="120"/>
    <n v="245"/>
    <n v="17"/>
    <n v="13"/>
    <n v="30"/>
    <n v="128"/>
    <n v="130"/>
    <n v="258"/>
    <n v="11"/>
    <x v="5"/>
    <n v="7"/>
    <n v="11"/>
    <x v="1"/>
    <x v="0"/>
    <x v="3"/>
    <n v="6"/>
    <n v="19"/>
    <n v="11"/>
    <n v="11"/>
    <n v="17"/>
    <n v="13"/>
    <n v="30"/>
    <x v="1"/>
    <n v="20"/>
    <n v="28"/>
    <n v="48"/>
    <x v="2"/>
    <n v="26"/>
    <n v="22"/>
    <n v="48"/>
    <x v="2"/>
    <n v="25"/>
    <n v="17"/>
    <n v="42"/>
    <x v="2"/>
    <n v="22"/>
    <n v="24"/>
    <n v="46"/>
    <x v="2"/>
    <n v="18"/>
    <n v="26"/>
    <n v="44"/>
    <x v="2"/>
    <x v="0"/>
    <x v="0"/>
  </r>
  <r>
    <s v="08EPR0159M"/>
    <x v="1"/>
    <x v="1"/>
    <s v="JOSE MARIA PONCE DE LEON 2325"/>
    <s v="019 CHIHUAHUA"/>
    <x v="0"/>
    <n v="1"/>
    <s v="CHIHUAHUA"/>
    <s v="AVENIDA HIDALGO"/>
    <n v="1514"/>
    <x v="1"/>
    <x v="1"/>
    <x v="1"/>
    <x v="1"/>
    <x v="0"/>
    <s v="08FIZ0031F"/>
    <s v="08FJS0001R"/>
    <x v="1"/>
    <x v="2"/>
    <n v="17"/>
    <n v="27"/>
    <n v="44"/>
    <n v="127"/>
    <n v="133"/>
    <n v="260"/>
    <n v="126"/>
    <n v="133"/>
    <n v="259"/>
    <n v="23"/>
    <n v="16"/>
    <n v="39"/>
    <n v="134"/>
    <n v="124"/>
    <n v="258"/>
    <n v="12"/>
    <x v="4"/>
    <n v="9"/>
    <n v="12"/>
    <x v="1"/>
    <x v="2"/>
    <x v="2"/>
    <n v="5"/>
    <n v="20"/>
    <n v="20"/>
    <n v="20"/>
    <n v="24"/>
    <n v="16"/>
    <n v="40"/>
    <x v="2"/>
    <n v="24"/>
    <n v="20"/>
    <n v="44"/>
    <x v="2"/>
    <n v="23"/>
    <n v="19"/>
    <n v="42"/>
    <x v="2"/>
    <n v="18"/>
    <n v="22"/>
    <n v="40"/>
    <x v="2"/>
    <n v="19"/>
    <n v="21"/>
    <n v="40"/>
    <x v="2"/>
    <n v="26"/>
    <n v="26"/>
    <n v="52"/>
    <x v="2"/>
    <x v="0"/>
    <x v="0"/>
  </r>
  <r>
    <s v="08EPR0254Q"/>
    <x v="1"/>
    <x v="1"/>
    <s v="SALVADOR L MALLEN 2317"/>
    <s v="036 JIMÉNEZ"/>
    <x v="3"/>
    <n v="1"/>
    <s v="JOSĂ‰ MARIANO JIMĂ‰NEZ"/>
    <s v="CALLE 5 DE MAYO"/>
    <n v="70"/>
    <x v="1"/>
    <x v="1"/>
    <x v="1"/>
    <x v="1"/>
    <x v="0"/>
    <s v="08FIZ0015O"/>
    <m/>
    <x v="1"/>
    <x v="2"/>
    <n v="21"/>
    <n v="23"/>
    <n v="44"/>
    <n v="137"/>
    <n v="134"/>
    <n v="271"/>
    <n v="137"/>
    <n v="134"/>
    <n v="271"/>
    <n v="22"/>
    <n v="17"/>
    <n v="39"/>
    <n v="132"/>
    <n v="126"/>
    <n v="258"/>
    <n v="11"/>
    <x v="5"/>
    <n v="7"/>
    <n v="11"/>
    <x v="2"/>
    <x v="1"/>
    <x v="3"/>
    <n v="5"/>
    <n v="18"/>
    <n v="13"/>
    <n v="11"/>
    <n v="22"/>
    <n v="17"/>
    <n v="39"/>
    <x v="2"/>
    <n v="21"/>
    <n v="37"/>
    <n v="58"/>
    <x v="2"/>
    <n v="15"/>
    <n v="15"/>
    <n v="30"/>
    <x v="1"/>
    <n v="24"/>
    <n v="17"/>
    <n v="41"/>
    <x v="2"/>
    <n v="27"/>
    <n v="21"/>
    <n v="48"/>
    <x v="2"/>
    <n v="23"/>
    <n v="19"/>
    <n v="42"/>
    <x v="2"/>
    <x v="0"/>
    <x v="0"/>
  </r>
  <r>
    <s v="08EPR0825P"/>
    <x v="2"/>
    <x v="2"/>
    <s v="HECTOR DE LA GARZA 2764"/>
    <s v="011 CAMARGO"/>
    <x v="9"/>
    <n v="1"/>
    <s v="SANTA ROSALĂŤA DE CAMARGO"/>
    <s v="CALLE CNC"/>
    <n v="300"/>
    <x v="1"/>
    <x v="1"/>
    <x v="1"/>
    <x v="1"/>
    <x v="0"/>
    <s v="08FIZ0006G"/>
    <m/>
    <x v="1"/>
    <x v="2"/>
    <n v="15"/>
    <n v="22"/>
    <n v="37"/>
    <n v="117"/>
    <n v="124"/>
    <n v="241"/>
    <n v="116"/>
    <n v="122"/>
    <n v="238"/>
    <n v="23"/>
    <n v="19"/>
    <n v="42"/>
    <n v="130"/>
    <n v="132"/>
    <n v="262"/>
    <n v="12"/>
    <x v="3"/>
    <n v="10"/>
    <n v="12"/>
    <x v="2"/>
    <x v="1"/>
    <x v="3"/>
    <n v="9"/>
    <n v="23"/>
    <n v="12"/>
    <n v="12"/>
    <n v="27"/>
    <n v="21"/>
    <n v="48"/>
    <x v="2"/>
    <n v="25"/>
    <n v="18"/>
    <n v="43"/>
    <x v="2"/>
    <n v="25"/>
    <n v="18"/>
    <n v="43"/>
    <x v="2"/>
    <n v="16"/>
    <n v="33"/>
    <n v="49"/>
    <x v="2"/>
    <n v="14"/>
    <n v="26"/>
    <n v="40"/>
    <x v="2"/>
    <n v="23"/>
    <n v="16"/>
    <n v="39"/>
    <x v="2"/>
    <x v="0"/>
    <x v="0"/>
  </r>
  <r>
    <s v="08EPR0700H"/>
    <x v="0"/>
    <x v="0"/>
    <s v="EMILIANO ZAPATA 2638 &quot;FORD 146&quot;"/>
    <s v="005 ASCENSIÓN"/>
    <x v="6"/>
    <n v="1"/>
    <s v="ASCENSIĂ“N"/>
    <s v="CALLE PASEO DE LA MESILLA"/>
    <n v="0"/>
    <x v="1"/>
    <x v="1"/>
    <x v="1"/>
    <x v="1"/>
    <x v="0"/>
    <s v="08FIZ0041M"/>
    <s v="08FJS0004O"/>
    <x v="1"/>
    <x v="2"/>
    <n v="20"/>
    <n v="27"/>
    <n v="47"/>
    <n v="122"/>
    <n v="118"/>
    <n v="240"/>
    <n v="121"/>
    <n v="117"/>
    <n v="238"/>
    <n v="21"/>
    <n v="17"/>
    <n v="38"/>
    <n v="146"/>
    <n v="117"/>
    <n v="263"/>
    <n v="12"/>
    <x v="3"/>
    <n v="10"/>
    <n v="12"/>
    <x v="3"/>
    <x v="1"/>
    <x v="2"/>
    <n v="2"/>
    <n v="17"/>
    <n v="12"/>
    <n v="12"/>
    <n v="24"/>
    <n v="20"/>
    <n v="44"/>
    <x v="2"/>
    <n v="27"/>
    <n v="16"/>
    <n v="43"/>
    <x v="2"/>
    <n v="27"/>
    <n v="21"/>
    <n v="48"/>
    <x v="2"/>
    <n v="21"/>
    <n v="26"/>
    <n v="47"/>
    <x v="2"/>
    <n v="23"/>
    <n v="12"/>
    <n v="35"/>
    <x v="2"/>
    <n v="24"/>
    <n v="22"/>
    <n v="46"/>
    <x v="2"/>
    <x v="0"/>
    <x v="0"/>
  </r>
  <r>
    <s v="08EPR0445G"/>
    <x v="1"/>
    <x v="1"/>
    <s v="MIGUEL HIDALGO 2142"/>
    <s v="019 CHIHUAHUA"/>
    <x v="0"/>
    <n v="1"/>
    <s v="CHIHUAHUA"/>
    <s v="CALLE 29"/>
    <n v="107"/>
    <x v="1"/>
    <x v="1"/>
    <x v="1"/>
    <x v="1"/>
    <x v="0"/>
    <s v="08FIZ0001L"/>
    <s v="08FJS0002Q"/>
    <x v="1"/>
    <x v="2"/>
    <n v="20"/>
    <n v="32"/>
    <n v="52"/>
    <n v="128"/>
    <n v="128"/>
    <n v="256"/>
    <n v="126"/>
    <n v="127"/>
    <n v="253"/>
    <n v="21"/>
    <n v="24"/>
    <n v="45"/>
    <n v="134"/>
    <n v="129"/>
    <n v="263"/>
    <n v="12"/>
    <x v="3"/>
    <n v="10"/>
    <n v="12"/>
    <x v="2"/>
    <x v="0"/>
    <x v="2"/>
    <n v="6"/>
    <n v="21"/>
    <n v="12"/>
    <n v="12"/>
    <n v="23"/>
    <n v="24"/>
    <n v="47"/>
    <x v="2"/>
    <n v="21"/>
    <n v="17"/>
    <n v="38"/>
    <x v="2"/>
    <n v="16"/>
    <n v="20"/>
    <n v="36"/>
    <x v="2"/>
    <n v="23"/>
    <n v="22"/>
    <n v="45"/>
    <x v="2"/>
    <n v="25"/>
    <n v="22"/>
    <n v="47"/>
    <x v="2"/>
    <n v="26"/>
    <n v="24"/>
    <n v="50"/>
    <x v="2"/>
    <x v="0"/>
    <x v="0"/>
  </r>
  <r>
    <s v="08EPR0298N"/>
    <x v="1"/>
    <x v="1"/>
    <s v="FRAY TORIBIO BENAVENTE 2032"/>
    <s v="037 JUÁREZ"/>
    <x v="1"/>
    <n v="1"/>
    <s v="JUĂREZ"/>
    <s v="CALLE VICENTE GUERRERO"/>
    <n v="1589"/>
    <x v="1"/>
    <x v="1"/>
    <x v="1"/>
    <x v="1"/>
    <x v="0"/>
    <s v="08FIZ0028S"/>
    <s v="08FJS0003P"/>
    <x v="1"/>
    <x v="2"/>
    <n v="15"/>
    <n v="29"/>
    <n v="44"/>
    <n v="133"/>
    <n v="133"/>
    <n v="266"/>
    <n v="131"/>
    <n v="133"/>
    <n v="264"/>
    <n v="21"/>
    <n v="14"/>
    <n v="35"/>
    <n v="136"/>
    <n v="127"/>
    <n v="263"/>
    <n v="12"/>
    <x v="1"/>
    <n v="12"/>
    <n v="12"/>
    <x v="1"/>
    <x v="0"/>
    <x v="3"/>
    <n v="4"/>
    <n v="18"/>
    <n v="13"/>
    <n v="12"/>
    <n v="21"/>
    <n v="15"/>
    <n v="36"/>
    <x v="2"/>
    <n v="24"/>
    <n v="32"/>
    <n v="56"/>
    <x v="2"/>
    <n v="22"/>
    <n v="17"/>
    <n v="39"/>
    <x v="2"/>
    <n v="26"/>
    <n v="19"/>
    <n v="45"/>
    <x v="2"/>
    <n v="22"/>
    <n v="24"/>
    <n v="46"/>
    <x v="2"/>
    <n v="21"/>
    <n v="20"/>
    <n v="41"/>
    <x v="2"/>
    <x v="0"/>
    <x v="0"/>
  </r>
  <r>
    <s v="08EPR0567R"/>
    <x v="1"/>
    <x v="1"/>
    <s v="PORFIRIO TALAMANTES 2065"/>
    <s v="035 JANOS"/>
    <x v="6"/>
    <n v="1"/>
    <s v="JANOS"/>
    <s v="CALLE OJINAGA"/>
    <n v="0"/>
    <x v="1"/>
    <x v="1"/>
    <x v="1"/>
    <x v="1"/>
    <x v="0"/>
    <s v="08FIZ0041M"/>
    <s v="08FJS0004O"/>
    <x v="1"/>
    <x v="2"/>
    <n v="23"/>
    <n v="25"/>
    <n v="48"/>
    <n v="140"/>
    <n v="126"/>
    <n v="266"/>
    <n v="139"/>
    <n v="125"/>
    <n v="264"/>
    <n v="24"/>
    <n v="12"/>
    <n v="36"/>
    <n v="147"/>
    <n v="116"/>
    <n v="263"/>
    <n v="12"/>
    <x v="4"/>
    <n v="9"/>
    <n v="12"/>
    <x v="2"/>
    <x v="1"/>
    <x v="3"/>
    <n v="4"/>
    <n v="18"/>
    <n v="12"/>
    <n v="12"/>
    <n v="26"/>
    <n v="12"/>
    <n v="38"/>
    <x v="2"/>
    <n v="23"/>
    <n v="21"/>
    <n v="44"/>
    <x v="2"/>
    <n v="23"/>
    <n v="16"/>
    <n v="39"/>
    <x v="2"/>
    <n v="24"/>
    <n v="18"/>
    <n v="42"/>
    <x v="2"/>
    <n v="28"/>
    <n v="32"/>
    <n v="60"/>
    <x v="2"/>
    <n v="23"/>
    <n v="17"/>
    <n v="40"/>
    <x v="2"/>
    <x v="0"/>
    <x v="0"/>
  </r>
  <r>
    <s v="08EPR0274D"/>
    <x v="1"/>
    <x v="1"/>
    <s v="LUZ CID DE OROZCO 2478"/>
    <s v="037 JUÁREZ"/>
    <x v="1"/>
    <n v="1"/>
    <s v="JUĂREZ"/>
    <s v="CALLE 5 DE FEBRERO"/>
    <n v="0"/>
    <x v="1"/>
    <x v="1"/>
    <x v="1"/>
    <x v="1"/>
    <x v="0"/>
    <s v="08FIZ0032E"/>
    <s v="08FJS0003P"/>
    <x v="1"/>
    <x v="2"/>
    <n v="27"/>
    <n v="21"/>
    <n v="48"/>
    <n v="141"/>
    <n v="127"/>
    <n v="268"/>
    <n v="139"/>
    <n v="126"/>
    <n v="265"/>
    <n v="19"/>
    <n v="19"/>
    <n v="38"/>
    <n v="131"/>
    <n v="134"/>
    <n v="265"/>
    <n v="12"/>
    <x v="3"/>
    <n v="10"/>
    <n v="12"/>
    <x v="1"/>
    <x v="0"/>
    <x v="3"/>
    <n v="4"/>
    <n v="18"/>
    <n v="11"/>
    <n v="11"/>
    <n v="20"/>
    <n v="19"/>
    <n v="39"/>
    <x v="2"/>
    <n v="20"/>
    <n v="30"/>
    <n v="50"/>
    <x v="2"/>
    <n v="24"/>
    <n v="21"/>
    <n v="45"/>
    <x v="2"/>
    <n v="20"/>
    <n v="18"/>
    <n v="38"/>
    <x v="2"/>
    <n v="24"/>
    <n v="24"/>
    <n v="48"/>
    <x v="2"/>
    <n v="23"/>
    <n v="22"/>
    <n v="45"/>
    <x v="2"/>
    <x v="0"/>
    <x v="0"/>
  </r>
  <r>
    <s v="08EPR0524T"/>
    <x v="2"/>
    <x v="2"/>
    <s v="CLUB DE LEONES 2328"/>
    <s v="037 JUÁREZ"/>
    <x v="1"/>
    <n v="1"/>
    <s v="JUĂREZ"/>
    <s v="CALLE DALIAS"/>
    <n v="0"/>
    <x v="1"/>
    <x v="1"/>
    <x v="1"/>
    <x v="1"/>
    <x v="0"/>
    <s v="08FIZ0020Z"/>
    <s v="08FJS0003P"/>
    <x v="1"/>
    <x v="2"/>
    <n v="27"/>
    <n v="29"/>
    <n v="56"/>
    <n v="129"/>
    <n v="147"/>
    <n v="276"/>
    <n v="123"/>
    <n v="144"/>
    <n v="267"/>
    <n v="21"/>
    <n v="24"/>
    <n v="45"/>
    <n v="124"/>
    <n v="141"/>
    <n v="265"/>
    <n v="12"/>
    <x v="4"/>
    <n v="9"/>
    <n v="12"/>
    <x v="1"/>
    <x v="0"/>
    <x v="3"/>
    <n v="2"/>
    <n v="16"/>
    <n v="16"/>
    <n v="12"/>
    <n v="21"/>
    <n v="24"/>
    <n v="45"/>
    <x v="2"/>
    <n v="21"/>
    <n v="20"/>
    <n v="41"/>
    <x v="2"/>
    <n v="21"/>
    <n v="19"/>
    <n v="40"/>
    <x v="2"/>
    <n v="18"/>
    <n v="30"/>
    <n v="48"/>
    <x v="2"/>
    <n v="20"/>
    <n v="29"/>
    <n v="49"/>
    <x v="2"/>
    <n v="23"/>
    <n v="19"/>
    <n v="42"/>
    <x v="2"/>
    <x v="0"/>
    <x v="0"/>
  </r>
  <r>
    <s v="08EPR0631B"/>
    <x v="1"/>
    <x v="1"/>
    <s v="NIĂ‘OS HEROES 2047"/>
    <s v="001 AHUMADA"/>
    <x v="1"/>
    <n v="1"/>
    <s v="MIGUEL AHUMADA"/>
    <s v="CALLE BRASIL"/>
    <n v="409"/>
    <x v="1"/>
    <x v="1"/>
    <x v="1"/>
    <x v="1"/>
    <x v="0"/>
    <s v="08FIZ0028S"/>
    <m/>
    <x v="1"/>
    <x v="2"/>
    <n v="18"/>
    <n v="20"/>
    <n v="38"/>
    <n v="146"/>
    <n v="99"/>
    <n v="245"/>
    <n v="146"/>
    <n v="99"/>
    <n v="245"/>
    <n v="23"/>
    <n v="22"/>
    <n v="45"/>
    <n v="156"/>
    <n v="110"/>
    <n v="266"/>
    <n v="11"/>
    <x v="4"/>
    <n v="8"/>
    <n v="11"/>
    <x v="1"/>
    <x v="1"/>
    <x v="0"/>
    <n v="3"/>
    <n v="15"/>
    <n v="12"/>
    <n v="11"/>
    <n v="25"/>
    <n v="23"/>
    <n v="48"/>
    <x v="2"/>
    <n v="27"/>
    <n v="22"/>
    <n v="49"/>
    <x v="2"/>
    <n v="33"/>
    <n v="18"/>
    <n v="51"/>
    <x v="2"/>
    <n v="25"/>
    <n v="18"/>
    <n v="43"/>
    <x v="2"/>
    <n v="19"/>
    <n v="9"/>
    <n v="28"/>
    <x v="1"/>
    <n v="27"/>
    <n v="20"/>
    <n v="47"/>
    <x v="2"/>
    <x v="0"/>
    <x v="0"/>
  </r>
  <r>
    <s v="08EPR0553O"/>
    <x v="1"/>
    <x v="1"/>
    <s v="FRANCISCO R ALMADA 2357"/>
    <s v="019 CHIHUAHUA"/>
    <x v="0"/>
    <n v="1"/>
    <s v="CHIHUAHUA"/>
    <s v="CALLE SAMANIEGO"/>
    <n v="4810"/>
    <x v="1"/>
    <x v="1"/>
    <x v="1"/>
    <x v="1"/>
    <x v="0"/>
    <s v="08FIZ0051T"/>
    <s v="08FJS0002Q"/>
    <x v="1"/>
    <x v="2"/>
    <n v="17"/>
    <n v="27"/>
    <n v="44"/>
    <n v="144"/>
    <n v="122"/>
    <n v="266"/>
    <n v="143"/>
    <n v="121"/>
    <n v="264"/>
    <n v="20"/>
    <n v="19"/>
    <n v="39"/>
    <n v="149"/>
    <n v="117"/>
    <n v="266"/>
    <n v="12"/>
    <x v="5"/>
    <n v="8"/>
    <n v="12"/>
    <x v="0"/>
    <x v="2"/>
    <x v="3"/>
    <n v="3"/>
    <n v="17"/>
    <n v="12"/>
    <n v="12"/>
    <n v="21"/>
    <n v="19"/>
    <n v="40"/>
    <x v="2"/>
    <n v="20"/>
    <n v="23"/>
    <n v="43"/>
    <x v="2"/>
    <n v="22"/>
    <n v="21"/>
    <n v="43"/>
    <x v="2"/>
    <n v="31"/>
    <n v="17"/>
    <n v="48"/>
    <x v="2"/>
    <n v="28"/>
    <n v="17"/>
    <n v="45"/>
    <x v="2"/>
    <n v="27"/>
    <n v="20"/>
    <n v="47"/>
    <x v="2"/>
    <x v="0"/>
    <x v="0"/>
  </r>
  <r>
    <s v="08EPR0294R"/>
    <x v="1"/>
    <x v="1"/>
    <s v="21 DE MARZO 2473"/>
    <s v="037 JUÁREZ"/>
    <x v="1"/>
    <n v="1"/>
    <s v="JUĂREZ"/>
    <s v="CALLE PASEO TRIUNFO DE LA REPUBLICA"/>
    <n v="6160"/>
    <x v="1"/>
    <x v="1"/>
    <x v="1"/>
    <x v="1"/>
    <x v="0"/>
    <s v="08FIZ0004I"/>
    <s v="08FJS0003P"/>
    <x v="1"/>
    <x v="2"/>
    <n v="35"/>
    <n v="26"/>
    <n v="61"/>
    <n v="148"/>
    <n v="155"/>
    <n v="303"/>
    <n v="148"/>
    <n v="155"/>
    <n v="303"/>
    <n v="16"/>
    <n v="15"/>
    <n v="31"/>
    <n v="134"/>
    <n v="133"/>
    <n v="267"/>
    <n v="10"/>
    <x v="2"/>
    <n v="9"/>
    <n v="10"/>
    <x v="1"/>
    <x v="2"/>
    <x v="2"/>
    <n v="3"/>
    <n v="16"/>
    <n v="13"/>
    <n v="10"/>
    <n v="16"/>
    <n v="15"/>
    <n v="31"/>
    <x v="1"/>
    <n v="25"/>
    <n v="23"/>
    <n v="48"/>
    <x v="2"/>
    <n v="13"/>
    <n v="15"/>
    <n v="28"/>
    <x v="1"/>
    <n v="23"/>
    <n v="26"/>
    <n v="49"/>
    <x v="2"/>
    <n v="28"/>
    <n v="24"/>
    <n v="52"/>
    <x v="2"/>
    <n v="29"/>
    <n v="30"/>
    <n v="59"/>
    <x v="2"/>
    <x v="0"/>
    <x v="0"/>
  </r>
  <r>
    <s v="08EPR0252S"/>
    <x v="2"/>
    <x v="2"/>
    <s v="REVOLUCION MEXICANA 2586"/>
    <s v="037 JUÁREZ"/>
    <x v="1"/>
    <n v="1"/>
    <s v="JUĂREZ"/>
    <s v="CALLE GILBERTO LIMON"/>
    <n v="3710"/>
    <x v="1"/>
    <x v="1"/>
    <x v="1"/>
    <x v="1"/>
    <x v="0"/>
    <s v="08FIZ0039Y"/>
    <m/>
    <x v="1"/>
    <x v="2"/>
    <n v="28"/>
    <n v="16"/>
    <n v="44"/>
    <n v="148"/>
    <n v="124"/>
    <n v="272"/>
    <n v="144"/>
    <n v="121"/>
    <n v="265"/>
    <n v="16"/>
    <n v="17"/>
    <n v="33"/>
    <n v="130"/>
    <n v="138"/>
    <n v="268"/>
    <n v="12"/>
    <x v="4"/>
    <n v="9"/>
    <n v="12"/>
    <x v="2"/>
    <x v="1"/>
    <x v="3"/>
    <n v="6"/>
    <n v="20"/>
    <n v="17"/>
    <n v="12"/>
    <n v="17"/>
    <n v="20"/>
    <n v="37"/>
    <x v="2"/>
    <n v="23"/>
    <n v="23"/>
    <n v="46"/>
    <x v="2"/>
    <n v="24"/>
    <n v="29"/>
    <n v="53"/>
    <x v="2"/>
    <n v="22"/>
    <n v="24"/>
    <n v="46"/>
    <x v="2"/>
    <n v="21"/>
    <n v="19"/>
    <n v="40"/>
    <x v="2"/>
    <n v="23"/>
    <n v="23"/>
    <n v="46"/>
    <x v="2"/>
    <x v="0"/>
    <x v="0"/>
  </r>
  <r>
    <s v="08EPR0194S"/>
    <x v="1"/>
    <x v="1"/>
    <s v="EMILIANO ZAPATA 2604"/>
    <s v="019 CHIHUAHUA"/>
    <x v="0"/>
    <n v="1"/>
    <s v="CHIHUAHUA"/>
    <s v="CALLE 45"/>
    <n v="2604"/>
    <x v="1"/>
    <x v="1"/>
    <x v="1"/>
    <x v="1"/>
    <x v="0"/>
    <s v="08FIZ0048F"/>
    <s v="08FJS0001R"/>
    <x v="1"/>
    <x v="2"/>
    <n v="31"/>
    <n v="26"/>
    <n v="57"/>
    <n v="139"/>
    <n v="141"/>
    <n v="280"/>
    <n v="139"/>
    <n v="140"/>
    <n v="279"/>
    <n v="19"/>
    <n v="22"/>
    <n v="41"/>
    <n v="133"/>
    <n v="136"/>
    <n v="269"/>
    <n v="12"/>
    <x v="3"/>
    <n v="10"/>
    <n v="12"/>
    <x v="0"/>
    <x v="3"/>
    <x v="2"/>
    <n v="5"/>
    <n v="20"/>
    <n v="12"/>
    <n v="12"/>
    <n v="19"/>
    <n v="22"/>
    <n v="41"/>
    <x v="2"/>
    <n v="25"/>
    <n v="26"/>
    <n v="51"/>
    <x v="2"/>
    <n v="26"/>
    <n v="19"/>
    <n v="45"/>
    <x v="2"/>
    <n v="27"/>
    <n v="25"/>
    <n v="52"/>
    <x v="2"/>
    <n v="17"/>
    <n v="20"/>
    <n v="37"/>
    <x v="2"/>
    <n v="19"/>
    <n v="24"/>
    <n v="43"/>
    <x v="2"/>
    <x v="0"/>
    <x v="0"/>
  </r>
  <r>
    <s v="08EPR0378Z"/>
    <x v="1"/>
    <x v="1"/>
    <s v="IGNACIO ROJAS DOMINGUEZ 2148"/>
    <s v="052 OJINAGA"/>
    <x v="8"/>
    <n v="1"/>
    <s v="MANUEL OJINAGA"/>
    <s v="CALLE 12A"/>
    <n v="2501"/>
    <x v="1"/>
    <x v="1"/>
    <x v="1"/>
    <x v="1"/>
    <x v="0"/>
    <s v="08FIZ0014P"/>
    <s v="08FJS0001R"/>
    <x v="1"/>
    <x v="2"/>
    <n v="23"/>
    <n v="25"/>
    <n v="48"/>
    <n v="128"/>
    <n v="135"/>
    <n v="263"/>
    <n v="128"/>
    <n v="135"/>
    <n v="263"/>
    <n v="22"/>
    <n v="24"/>
    <n v="46"/>
    <n v="139"/>
    <n v="133"/>
    <n v="272"/>
    <n v="12"/>
    <x v="5"/>
    <n v="8"/>
    <n v="12"/>
    <x v="2"/>
    <x v="1"/>
    <x v="3"/>
    <n v="3"/>
    <n v="17"/>
    <n v="14"/>
    <n v="12"/>
    <n v="23"/>
    <n v="24"/>
    <n v="47"/>
    <x v="2"/>
    <n v="26"/>
    <n v="17"/>
    <n v="43"/>
    <x v="2"/>
    <n v="35"/>
    <n v="17"/>
    <n v="52"/>
    <x v="2"/>
    <n v="18"/>
    <n v="20"/>
    <n v="38"/>
    <x v="2"/>
    <n v="20"/>
    <n v="30"/>
    <n v="50"/>
    <x v="2"/>
    <n v="17"/>
    <n v="25"/>
    <n v="42"/>
    <x v="2"/>
    <x v="0"/>
    <x v="0"/>
  </r>
  <r>
    <s v="08EPR0545F"/>
    <x v="1"/>
    <x v="1"/>
    <s v="EUGENIO PRADO 2350"/>
    <s v="010 BUENAVENTURA"/>
    <x v="6"/>
    <n v="28"/>
    <s v="RODRIGO M. QUEVEDO"/>
    <s v="CALLE APARTADO POSTAL 28"/>
    <n v="0"/>
    <x v="1"/>
    <x v="1"/>
    <x v="1"/>
    <x v="1"/>
    <x v="0"/>
    <s v="08FIZ0021Z"/>
    <s v="08FJS0004O"/>
    <x v="1"/>
    <x v="2"/>
    <n v="32"/>
    <n v="20"/>
    <n v="52"/>
    <n v="126"/>
    <n v="122"/>
    <n v="248"/>
    <n v="124"/>
    <n v="121"/>
    <n v="245"/>
    <n v="33"/>
    <n v="27"/>
    <n v="60"/>
    <n v="137"/>
    <n v="136"/>
    <n v="273"/>
    <n v="13"/>
    <x v="3"/>
    <n v="11"/>
    <n v="13"/>
    <x v="2"/>
    <x v="1"/>
    <x v="3"/>
    <n v="3"/>
    <n v="18"/>
    <n v="13"/>
    <n v="13"/>
    <n v="40"/>
    <n v="32"/>
    <n v="72"/>
    <x v="3"/>
    <n v="20"/>
    <n v="20"/>
    <n v="40"/>
    <x v="2"/>
    <n v="19"/>
    <n v="15"/>
    <n v="34"/>
    <x v="2"/>
    <n v="16"/>
    <n v="22"/>
    <n v="38"/>
    <x v="2"/>
    <n v="21"/>
    <n v="26"/>
    <n v="47"/>
    <x v="2"/>
    <n v="21"/>
    <n v="21"/>
    <n v="42"/>
    <x v="2"/>
    <x v="0"/>
    <x v="0"/>
  </r>
  <r>
    <s v="08EPR0098P"/>
    <x v="1"/>
    <x v="1"/>
    <s v="MIGUEL HIDALGO 2547"/>
    <s v="017 CUAUHTÉMOC"/>
    <x v="2"/>
    <n v="1"/>
    <s v="CUAUHTĂ‰MOC"/>
    <s v="CALLE HIDALGO"/>
    <n v="2300"/>
    <x v="1"/>
    <x v="1"/>
    <x v="1"/>
    <x v="1"/>
    <x v="0"/>
    <s v="08FIZ0009D"/>
    <s v="08FJS0005N"/>
    <x v="1"/>
    <x v="2"/>
    <n v="25"/>
    <n v="19"/>
    <n v="44"/>
    <n v="133"/>
    <n v="138"/>
    <n v="271"/>
    <n v="131"/>
    <n v="138"/>
    <n v="269"/>
    <n v="25"/>
    <n v="19"/>
    <n v="44"/>
    <n v="133"/>
    <n v="141"/>
    <n v="274"/>
    <n v="12"/>
    <x v="4"/>
    <n v="9"/>
    <n v="12"/>
    <x v="2"/>
    <x v="2"/>
    <x v="4"/>
    <n v="6"/>
    <n v="22"/>
    <n v="12"/>
    <n v="12"/>
    <n v="25"/>
    <n v="19"/>
    <n v="44"/>
    <x v="2"/>
    <n v="26"/>
    <n v="28"/>
    <n v="54"/>
    <x v="2"/>
    <n v="14"/>
    <n v="30"/>
    <n v="44"/>
    <x v="2"/>
    <n v="20"/>
    <n v="20"/>
    <n v="40"/>
    <x v="2"/>
    <n v="19"/>
    <n v="26"/>
    <n v="45"/>
    <x v="2"/>
    <n v="29"/>
    <n v="18"/>
    <n v="47"/>
    <x v="2"/>
    <x v="0"/>
    <x v="0"/>
  </r>
  <r>
    <s v="08EPR0679V"/>
    <x v="1"/>
    <x v="1"/>
    <s v="RAMON LOPEZ VELARDE 2618"/>
    <s v="050 NUEVO CASAS GRANDES"/>
    <x v="6"/>
    <n v="1"/>
    <s v="NUEVO CASAS GRANDES"/>
    <s v="CALLE H"/>
    <n v="0"/>
    <x v="1"/>
    <x v="1"/>
    <x v="1"/>
    <x v="1"/>
    <x v="0"/>
    <s v="08FIZ0054Q"/>
    <s v="08FJS0004O"/>
    <x v="3"/>
    <x v="2"/>
    <n v="15"/>
    <n v="28"/>
    <n v="43"/>
    <n v="145"/>
    <n v="136"/>
    <n v="281"/>
    <n v="142"/>
    <n v="136"/>
    <n v="278"/>
    <n v="18"/>
    <n v="20"/>
    <n v="38"/>
    <n v="143"/>
    <n v="131"/>
    <n v="274"/>
    <n v="12"/>
    <x v="7"/>
    <n v="6"/>
    <n v="12"/>
    <x v="2"/>
    <x v="1"/>
    <x v="3"/>
    <n v="3"/>
    <n v="17"/>
    <n v="12"/>
    <n v="12"/>
    <n v="21"/>
    <n v="20"/>
    <n v="41"/>
    <x v="2"/>
    <n v="25"/>
    <n v="26"/>
    <n v="51"/>
    <x v="2"/>
    <n v="25"/>
    <n v="17"/>
    <n v="42"/>
    <x v="2"/>
    <n v="22"/>
    <n v="18"/>
    <n v="40"/>
    <x v="2"/>
    <n v="26"/>
    <n v="23"/>
    <n v="49"/>
    <x v="2"/>
    <n v="24"/>
    <n v="27"/>
    <n v="51"/>
    <x v="2"/>
    <x v="0"/>
    <x v="0"/>
  </r>
  <r>
    <s v="08EPR0491S"/>
    <x v="1"/>
    <x v="1"/>
    <s v="INDUSTRIA FORESTAL 2179"/>
    <s v="019 CHIHUAHUA"/>
    <x v="0"/>
    <n v="1"/>
    <s v="CHIHUAHUA"/>
    <s v="CALLE 60A"/>
    <n v="5003"/>
    <x v="1"/>
    <x v="1"/>
    <x v="1"/>
    <x v="1"/>
    <x v="0"/>
    <s v="08FIZ0026U"/>
    <s v="08FJS0002Q"/>
    <x v="1"/>
    <x v="2"/>
    <n v="29"/>
    <n v="23"/>
    <n v="52"/>
    <n v="147"/>
    <n v="144"/>
    <n v="291"/>
    <n v="147"/>
    <n v="143"/>
    <n v="290"/>
    <n v="25"/>
    <n v="21"/>
    <n v="46"/>
    <n v="137"/>
    <n v="137"/>
    <n v="274"/>
    <n v="12"/>
    <x v="3"/>
    <n v="10"/>
    <n v="12"/>
    <x v="2"/>
    <x v="0"/>
    <x v="2"/>
    <n v="4"/>
    <n v="19"/>
    <n v="14"/>
    <n v="12"/>
    <n v="25"/>
    <n v="21"/>
    <n v="46"/>
    <x v="2"/>
    <n v="20"/>
    <n v="21"/>
    <n v="41"/>
    <x v="2"/>
    <n v="27"/>
    <n v="20"/>
    <n v="47"/>
    <x v="2"/>
    <n v="17"/>
    <n v="30"/>
    <n v="47"/>
    <x v="2"/>
    <n v="25"/>
    <n v="23"/>
    <n v="48"/>
    <x v="2"/>
    <n v="23"/>
    <n v="22"/>
    <n v="45"/>
    <x v="2"/>
    <x v="0"/>
    <x v="0"/>
  </r>
  <r>
    <s v="08EPR0008G"/>
    <x v="1"/>
    <x v="1"/>
    <s v="TOMAS GAMEROS 2131"/>
    <s v="002 ALDAMA"/>
    <x v="0"/>
    <n v="1"/>
    <s v="JUAN ALDAMA"/>
    <s v="CALLE KILOMETRO 33.3 CARRETERA CHIHUAHUA-OJINAGA"/>
    <n v="0"/>
    <x v="1"/>
    <x v="1"/>
    <x v="1"/>
    <x v="1"/>
    <x v="0"/>
    <s v="08FIZ0012R"/>
    <s v="08FJS0001R"/>
    <x v="1"/>
    <x v="2"/>
    <n v="27"/>
    <n v="21"/>
    <n v="48"/>
    <n v="144"/>
    <n v="135"/>
    <n v="279"/>
    <n v="144"/>
    <n v="133"/>
    <n v="277"/>
    <n v="21"/>
    <n v="16"/>
    <n v="37"/>
    <n v="143"/>
    <n v="132"/>
    <n v="275"/>
    <n v="12"/>
    <x v="2"/>
    <n v="11"/>
    <n v="12"/>
    <x v="3"/>
    <x v="1"/>
    <x v="2"/>
    <n v="6"/>
    <n v="21"/>
    <n v="12"/>
    <n v="12"/>
    <n v="21"/>
    <n v="17"/>
    <n v="38"/>
    <x v="2"/>
    <n v="23"/>
    <n v="17"/>
    <n v="40"/>
    <x v="2"/>
    <n v="22"/>
    <n v="28"/>
    <n v="50"/>
    <x v="2"/>
    <n v="29"/>
    <n v="25"/>
    <n v="54"/>
    <x v="2"/>
    <n v="19"/>
    <n v="23"/>
    <n v="42"/>
    <x v="2"/>
    <n v="29"/>
    <n v="22"/>
    <n v="51"/>
    <x v="2"/>
    <x v="0"/>
    <x v="0"/>
  </r>
  <r>
    <s v="08EPR0753M"/>
    <x v="2"/>
    <x v="2"/>
    <s v="CUAUHTEMOC 2680"/>
    <s v="037 JUÁREZ"/>
    <x v="1"/>
    <n v="1"/>
    <s v="JUĂREZ"/>
    <s v="CALLE CUTZAMALA"/>
    <n v="0"/>
    <x v="1"/>
    <x v="1"/>
    <x v="1"/>
    <x v="1"/>
    <x v="0"/>
    <s v="08FIZ0034C"/>
    <s v="08FJS0003P"/>
    <x v="1"/>
    <x v="2"/>
    <n v="26"/>
    <n v="21"/>
    <n v="47"/>
    <n v="153"/>
    <n v="129"/>
    <n v="282"/>
    <n v="152"/>
    <n v="129"/>
    <n v="281"/>
    <n v="27"/>
    <n v="23"/>
    <n v="50"/>
    <n v="150"/>
    <n v="125"/>
    <n v="275"/>
    <n v="12"/>
    <x v="7"/>
    <n v="6"/>
    <n v="12"/>
    <x v="2"/>
    <x v="0"/>
    <x v="2"/>
    <n v="6"/>
    <n v="21"/>
    <n v="13"/>
    <n v="12"/>
    <n v="27"/>
    <n v="23"/>
    <n v="50"/>
    <x v="2"/>
    <n v="32"/>
    <n v="22"/>
    <n v="54"/>
    <x v="2"/>
    <n v="25"/>
    <n v="21"/>
    <n v="46"/>
    <x v="2"/>
    <n v="26"/>
    <n v="20"/>
    <n v="46"/>
    <x v="2"/>
    <n v="23"/>
    <n v="18"/>
    <n v="41"/>
    <x v="2"/>
    <n v="17"/>
    <n v="21"/>
    <n v="38"/>
    <x v="2"/>
    <x v="0"/>
    <x v="0"/>
  </r>
  <r>
    <s v="08EPR0773Z"/>
    <x v="1"/>
    <x v="1"/>
    <s v="SOLIDARIDAD 2701"/>
    <s v="019 CHIHUAHUA"/>
    <x v="0"/>
    <n v="1"/>
    <s v="CHIHUAHUA"/>
    <s v="CALLE ORGANIZACION"/>
    <n v="0"/>
    <x v="1"/>
    <x v="1"/>
    <x v="1"/>
    <x v="1"/>
    <x v="0"/>
    <s v="08FIZ0043K"/>
    <s v="08FJS0001R"/>
    <x v="1"/>
    <x v="2"/>
    <n v="29"/>
    <n v="23"/>
    <n v="52"/>
    <n v="140"/>
    <n v="145"/>
    <n v="285"/>
    <n v="138"/>
    <n v="144"/>
    <n v="282"/>
    <n v="19"/>
    <n v="21"/>
    <n v="40"/>
    <n v="136"/>
    <n v="139"/>
    <n v="275"/>
    <n v="12"/>
    <x v="2"/>
    <n v="11"/>
    <n v="12"/>
    <x v="3"/>
    <x v="2"/>
    <x v="5"/>
    <n v="4"/>
    <n v="21"/>
    <n v="12"/>
    <n v="12"/>
    <n v="20"/>
    <n v="22"/>
    <n v="42"/>
    <x v="2"/>
    <n v="23"/>
    <n v="18"/>
    <n v="41"/>
    <x v="2"/>
    <n v="24"/>
    <n v="22"/>
    <n v="46"/>
    <x v="2"/>
    <n v="24"/>
    <n v="28"/>
    <n v="52"/>
    <x v="2"/>
    <n v="23"/>
    <n v="30"/>
    <n v="53"/>
    <x v="2"/>
    <n v="22"/>
    <n v="19"/>
    <n v="41"/>
    <x v="2"/>
    <x v="0"/>
    <x v="0"/>
  </r>
  <r>
    <s v="08EPR0591R"/>
    <x v="1"/>
    <x v="1"/>
    <s v="PLAN GRAN VISION 2396"/>
    <s v="032 HIDALGO DEL PARRAL"/>
    <x v="3"/>
    <n v="1"/>
    <s v="HIDALGO DEL PARRAL"/>
    <s v="PROLONGACIĂ“N CHIHUAHUA"/>
    <n v="0"/>
    <x v="1"/>
    <x v="1"/>
    <x v="1"/>
    <x v="1"/>
    <x v="0"/>
    <s v="08FIZ0005H"/>
    <m/>
    <x v="1"/>
    <x v="2"/>
    <n v="23"/>
    <n v="25"/>
    <n v="48"/>
    <n v="160"/>
    <n v="124"/>
    <n v="284"/>
    <n v="159"/>
    <n v="124"/>
    <n v="283"/>
    <n v="22"/>
    <n v="16"/>
    <n v="38"/>
    <n v="157"/>
    <n v="122"/>
    <n v="279"/>
    <n v="12"/>
    <x v="4"/>
    <n v="9"/>
    <n v="12"/>
    <x v="1"/>
    <x v="0"/>
    <x v="3"/>
    <n v="6"/>
    <n v="20"/>
    <n v="12"/>
    <n v="12"/>
    <n v="22"/>
    <n v="16"/>
    <n v="38"/>
    <x v="2"/>
    <n v="25"/>
    <n v="22"/>
    <n v="47"/>
    <x v="2"/>
    <n v="26"/>
    <n v="15"/>
    <n v="41"/>
    <x v="2"/>
    <n v="28"/>
    <n v="17"/>
    <n v="45"/>
    <x v="2"/>
    <n v="32"/>
    <n v="30"/>
    <n v="62"/>
    <x v="2"/>
    <n v="24"/>
    <n v="22"/>
    <n v="46"/>
    <x v="2"/>
    <x v="0"/>
    <x v="0"/>
  </r>
  <r>
    <s v="08EPR0527Q"/>
    <x v="1"/>
    <x v="1"/>
    <s v="ANGEL G. CASTELLANOS 2277"/>
    <s v="019 CHIHUAHUA"/>
    <x v="0"/>
    <n v="1"/>
    <s v="CHIHUAHUA"/>
    <s v="CALLE 48A"/>
    <n v="3800"/>
    <x v="1"/>
    <x v="1"/>
    <x v="1"/>
    <x v="1"/>
    <x v="0"/>
    <s v="08FIZ0051T"/>
    <s v="08FJS0002Q"/>
    <x v="1"/>
    <x v="2"/>
    <n v="21"/>
    <n v="23"/>
    <n v="44"/>
    <n v="140"/>
    <n v="150"/>
    <n v="290"/>
    <n v="136"/>
    <n v="150"/>
    <n v="286"/>
    <n v="18"/>
    <n v="17"/>
    <n v="35"/>
    <n v="143"/>
    <n v="137"/>
    <n v="280"/>
    <n v="12"/>
    <x v="2"/>
    <n v="11"/>
    <n v="12"/>
    <x v="2"/>
    <x v="0"/>
    <x v="2"/>
    <n v="5"/>
    <n v="20"/>
    <n v="12"/>
    <n v="12"/>
    <n v="18"/>
    <n v="17"/>
    <n v="35"/>
    <x v="2"/>
    <n v="21"/>
    <n v="27"/>
    <n v="48"/>
    <x v="2"/>
    <n v="21"/>
    <n v="20"/>
    <n v="41"/>
    <x v="2"/>
    <n v="31"/>
    <n v="25"/>
    <n v="56"/>
    <x v="2"/>
    <n v="19"/>
    <n v="23"/>
    <n v="42"/>
    <x v="2"/>
    <n v="33"/>
    <n v="25"/>
    <n v="58"/>
    <x v="2"/>
    <x v="0"/>
    <x v="0"/>
  </r>
  <r>
    <s v="08EPR0253R"/>
    <x v="2"/>
    <x v="2"/>
    <s v="MEXICO LEALTAD 2588"/>
    <s v="037 JUÁREZ"/>
    <x v="1"/>
    <n v="1"/>
    <s v="JUĂREZ"/>
    <s v="AVENIDA GRANJERO "/>
    <n v="0"/>
    <x v="1"/>
    <x v="1"/>
    <x v="1"/>
    <x v="1"/>
    <x v="0"/>
    <s v="08FIZ0046H"/>
    <m/>
    <x v="1"/>
    <x v="2"/>
    <n v="25"/>
    <n v="35"/>
    <n v="60"/>
    <n v="135"/>
    <n v="179"/>
    <n v="314"/>
    <n v="129"/>
    <n v="172"/>
    <n v="301"/>
    <n v="29"/>
    <n v="16"/>
    <n v="45"/>
    <n v="134"/>
    <n v="148"/>
    <n v="282"/>
    <n v="12"/>
    <x v="3"/>
    <n v="10"/>
    <n v="12"/>
    <x v="1"/>
    <x v="0"/>
    <x v="3"/>
    <n v="5"/>
    <n v="19"/>
    <n v="12"/>
    <n v="12"/>
    <n v="30"/>
    <n v="16"/>
    <n v="46"/>
    <x v="2"/>
    <n v="23"/>
    <n v="25"/>
    <n v="48"/>
    <x v="2"/>
    <n v="23"/>
    <n v="30"/>
    <n v="53"/>
    <x v="2"/>
    <n v="14"/>
    <n v="28"/>
    <n v="42"/>
    <x v="2"/>
    <n v="26"/>
    <n v="25"/>
    <n v="51"/>
    <x v="2"/>
    <n v="18"/>
    <n v="24"/>
    <n v="42"/>
    <x v="2"/>
    <x v="0"/>
    <x v="0"/>
  </r>
  <r>
    <s v="08EPR0124X"/>
    <x v="1"/>
    <x v="1"/>
    <s v="VENUSTIANO CARRANZA 2464"/>
    <s v="019 CHIHUAHUA"/>
    <x v="0"/>
    <n v="1"/>
    <s v="CHIHUAHUA"/>
    <s v="CALLE 28"/>
    <n v="0"/>
    <x v="1"/>
    <x v="1"/>
    <x v="1"/>
    <x v="1"/>
    <x v="0"/>
    <s v="08FIZ0026U"/>
    <s v="08FJS0002Q"/>
    <x v="1"/>
    <x v="2"/>
    <n v="24"/>
    <n v="24"/>
    <n v="48"/>
    <n v="149"/>
    <n v="144"/>
    <n v="293"/>
    <n v="144"/>
    <n v="144"/>
    <n v="288"/>
    <n v="22"/>
    <n v="22"/>
    <n v="44"/>
    <n v="143"/>
    <n v="140"/>
    <n v="283"/>
    <n v="12"/>
    <x v="4"/>
    <n v="9"/>
    <n v="12"/>
    <x v="2"/>
    <x v="3"/>
    <x v="5"/>
    <n v="8"/>
    <n v="25"/>
    <n v="12"/>
    <n v="12"/>
    <n v="23"/>
    <n v="22"/>
    <n v="45"/>
    <x v="2"/>
    <n v="24"/>
    <n v="22"/>
    <n v="46"/>
    <x v="2"/>
    <n v="23"/>
    <n v="22"/>
    <n v="45"/>
    <x v="2"/>
    <n v="26"/>
    <n v="24"/>
    <n v="50"/>
    <x v="2"/>
    <n v="22"/>
    <n v="29"/>
    <n v="51"/>
    <x v="2"/>
    <n v="25"/>
    <n v="21"/>
    <n v="46"/>
    <x v="2"/>
    <x v="0"/>
    <x v="0"/>
  </r>
  <r>
    <s v="08EPR0257N"/>
    <x v="1"/>
    <x v="1"/>
    <s v="LEYES DE REFORMA 2598"/>
    <s v="036 JIMÉNEZ"/>
    <x v="3"/>
    <n v="1"/>
    <s v="JOSĂ‰ MARIANO JIMĂ‰NEZ"/>
    <s v="CALLE SOR JUANA INES DE LA CRUZ"/>
    <n v="0"/>
    <x v="1"/>
    <x v="1"/>
    <x v="1"/>
    <x v="1"/>
    <x v="0"/>
    <s v="08FIZ0015O"/>
    <m/>
    <x v="1"/>
    <x v="2"/>
    <n v="26"/>
    <n v="21"/>
    <n v="47"/>
    <n v="136"/>
    <n v="144"/>
    <n v="280"/>
    <n v="136"/>
    <n v="144"/>
    <n v="280"/>
    <n v="23"/>
    <n v="17"/>
    <n v="40"/>
    <n v="138"/>
    <n v="147"/>
    <n v="285"/>
    <n v="12"/>
    <x v="5"/>
    <n v="8"/>
    <n v="12"/>
    <x v="2"/>
    <x v="1"/>
    <x v="3"/>
    <n v="4"/>
    <n v="18"/>
    <n v="12"/>
    <n v="12"/>
    <n v="24"/>
    <n v="17"/>
    <n v="41"/>
    <x v="2"/>
    <n v="22"/>
    <n v="31"/>
    <n v="53"/>
    <x v="2"/>
    <n v="24"/>
    <n v="25"/>
    <n v="49"/>
    <x v="2"/>
    <n v="27"/>
    <n v="29"/>
    <n v="56"/>
    <x v="2"/>
    <n v="20"/>
    <n v="27"/>
    <n v="47"/>
    <x v="2"/>
    <n v="21"/>
    <n v="18"/>
    <n v="39"/>
    <x v="2"/>
    <x v="0"/>
    <x v="0"/>
  </r>
  <r>
    <s v="08EPR0757I"/>
    <x v="1"/>
    <x v="1"/>
    <s v="NIĂ‘OS HEROES 2692"/>
    <s v="055 ROSALES"/>
    <x v="9"/>
    <n v="1"/>
    <s v="SANTA CRUZ DE ROSALES"/>
    <s v="CALLE CONSTITUCION"/>
    <n v="0"/>
    <x v="1"/>
    <x v="1"/>
    <x v="1"/>
    <x v="1"/>
    <x v="0"/>
    <s v="08FIZ0017M"/>
    <m/>
    <x v="1"/>
    <x v="2"/>
    <n v="26"/>
    <n v="19"/>
    <n v="45"/>
    <n v="140"/>
    <n v="116"/>
    <n v="256"/>
    <n v="137"/>
    <n v="116"/>
    <n v="253"/>
    <n v="29"/>
    <n v="19"/>
    <n v="48"/>
    <n v="161"/>
    <n v="126"/>
    <n v="287"/>
    <n v="12"/>
    <x v="4"/>
    <n v="9"/>
    <n v="12"/>
    <x v="2"/>
    <x v="0"/>
    <x v="2"/>
    <n v="5"/>
    <n v="20"/>
    <n v="12"/>
    <n v="12"/>
    <n v="30"/>
    <n v="21"/>
    <n v="51"/>
    <x v="2"/>
    <n v="29"/>
    <n v="19"/>
    <n v="48"/>
    <x v="2"/>
    <n v="23"/>
    <n v="24"/>
    <n v="47"/>
    <x v="2"/>
    <n v="29"/>
    <n v="20"/>
    <n v="49"/>
    <x v="2"/>
    <n v="29"/>
    <n v="15"/>
    <n v="44"/>
    <x v="2"/>
    <n v="21"/>
    <n v="27"/>
    <n v="48"/>
    <x v="2"/>
    <x v="0"/>
    <x v="0"/>
  </r>
  <r>
    <s v="08EPR0358L"/>
    <x v="1"/>
    <x v="1"/>
    <s v="MARCELO CARAVEO 2494"/>
    <s v="050 NUEVO CASAS GRANDES"/>
    <x v="6"/>
    <n v="1"/>
    <s v="NUEVO CASAS GRANDES"/>
    <s v="CALLE OCHOA "/>
    <n v="901"/>
    <x v="1"/>
    <x v="1"/>
    <x v="1"/>
    <x v="1"/>
    <x v="0"/>
    <s v="08FIZ0054Q"/>
    <s v="08FJS0004O"/>
    <x v="1"/>
    <x v="2"/>
    <n v="21"/>
    <n v="25"/>
    <n v="46"/>
    <n v="145"/>
    <n v="133"/>
    <n v="278"/>
    <n v="145"/>
    <n v="133"/>
    <n v="278"/>
    <n v="18"/>
    <n v="15"/>
    <n v="33"/>
    <n v="149"/>
    <n v="138"/>
    <n v="287"/>
    <n v="12"/>
    <x v="4"/>
    <n v="9"/>
    <n v="12"/>
    <x v="3"/>
    <x v="1"/>
    <x v="2"/>
    <n v="4"/>
    <n v="19"/>
    <n v="19"/>
    <n v="19"/>
    <n v="18"/>
    <n v="15"/>
    <n v="33"/>
    <x v="2"/>
    <n v="25"/>
    <n v="25"/>
    <n v="50"/>
    <x v="2"/>
    <n v="30"/>
    <n v="25"/>
    <n v="55"/>
    <x v="2"/>
    <n v="28"/>
    <n v="23"/>
    <n v="51"/>
    <x v="2"/>
    <n v="24"/>
    <n v="24"/>
    <n v="48"/>
    <x v="2"/>
    <n v="24"/>
    <n v="26"/>
    <n v="50"/>
    <x v="2"/>
    <x v="0"/>
    <x v="0"/>
  </r>
  <r>
    <s v="08EPR0078B"/>
    <x v="1"/>
    <x v="1"/>
    <s v="ABRAHAM GONZALEZ 2298"/>
    <s v="017 CUAUHTÉMOC"/>
    <x v="2"/>
    <n v="1"/>
    <s v="CUAUHTĂ‰MOC"/>
    <s v="AVENIDA SONORA"/>
    <n v="0"/>
    <x v="1"/>
    <x v="1"/>
    <x v="1"/>
    <x v="1"/>
    <x v="0"/>
    <s v="08FIZ0053R"/>
    <s v="08FJS0005N"/>
    <x v="1"/>
    <x v="2"/>
    <n v="19"/>
    <n v="20"/>
    <n v="39"/>
    <n v="159"/>
    <n v="125"/>
    <n v="284"/>
    <n v="159"/>
    <n v="124"/>
    <n v="283"/>
    <n v="19"/>
    <n v="24"/>
    <n v="43"/>
    <n v="157"/>
    <n v="131"/>
    <n v="288"/>
    <n v="12"/>
    <x v="2"/>
    <n v="11"/>
    <n v="12"/>
    <x v="1"/>
    <x v="0"/>
    <x v="3"/>
    <n v="7"/>
    <n v="21"/>
    <n v="12"/>
    <n v="12"/>
    <n v="19"/>
    <n v="24"/>
    <n v="43"/>
    <x v="2"/>
    <n v="32"/>
    <n v="18"/>
    <n v="50"/>
    <x v="2"/>
    <n v="21"/>
    <n v="24"/>
    <n v="45"/>
    <x v="2"/>
    <n v="25"/>
    <n v="22"/>
    <n v="47"/>
    <x v="2"/>
    <n v="27"/>
    <n v="20"/>
    <n v="47"/>
    <x v="2"/>
    <n v="33"/>
    <n v="23"/>
    <n v="56"/>
    <x v="2"/>
    <x v="0"/>
    <x v="0"/>
  </r>
  <r>
    <s v="08EPR0676Y"/>
    <x v="1"/>
    <x v="1"/>
    <s v="HORTENSIA SOLIS ONTIVEROS 2605"/>
    <s v="037 JUÁREZ"/>
    <x v="1"/>
    <n v="1"/>
    <s v="JUĂREZ"/>
    <s v="CALLE FRESA"/>
    <n v="0"/>
    <x v="1"/>
    <x v="1"/>
    <x v="1"/>
    <x v="1"/>
    <x v="0"/>
    <s v="08FIZ0046H"/>
    <m/>
    <x v="1"/>
    <x v="2"/>
    <n v="27"/>
    <n v="29"/>
    <n v="56"/>
    <n v="137"/>
    <n v="148"/>
    <n v="285"/>
    <n v="137"/>
    <n v="145"/>
    <n v="282"/>
    <n v="18"/>
    <n v="26"/>
    <n v="44"/>
    <n v="132"/>
    <n v="156"/>
    <n v="288"/>
    <n v="12"/>
    <x v="3"/>
    <n v="10"/>
    <n v="12"/>
    <x v="1"/>
    <x v="2"/>
    <x v="2"/>
    <n v="3"/>
    <n v="18"/>
    <n v="12"/>
    <n v="12"/>
    <n v="19"/>
    <n v="26"/>
    <n v="45"/>
    <x v="2"/>
    <n v="24"/>
    <n v="33"/>
    <n v="57"/>
    <x v="2"/>
    <n v="17"/>
    <n v="21"/>
    <n v="38"/>
    <x v="2"/>
    <n v="22"/>
    <n v="26"/>
    <n v="48"/>
    <x v="2"/>
    <n v="29"/>
    <n v="26"/>
    <n v="55"/>
    <x v="2"/>
    <n v="21"/>
    <n v="24"/>
    <n v="45"/>
    <x v="2"/>
    <x v="0"/>
    <x v="0"/>
  </r>
  <r>
    <s v="08EPR0049G"/>
    <x v="1"/>
    <x v="1"/>
    <s v="MA GUADALUPE QUINTANILLA 2258"/>
    <s v="010 BUENAVENTURA"/>
    <x v="6"/>
    <n v="1"/>
    <s v="SAN BUENAVENTURA"/>
    <s v="CALLE FRANCISCO I MADERO"/>
    <n v="0"/>
    <x v="1"/>
    <x v="1"/>
    <x v="1"/>
    <x v="1"/>
    <x v="0"/>
    <s v="08FIZ0021Z"/>
    <s v="08FJS0004O"/>
    <x v="1"/>
    <x v="2"/>
    <n v="29"/>
    <n v="21"/>
    <n v="50"/>
    <n v="156"/>
    <n v="123"/>
    <n v="279"/>
    <n v="156"/>
    <n v="123"/>
    <n v="279"/>
    <n v="18"/>
    <n v="26"/>
    <n v="44"/>
    <n v="149"/>
    <n v="140"/>
    <n v="289"/>
    <n v="12"/>
    <x v="2"/>
    <n v="11"/>
    <n v="12"/>
    <x v="2"/>
    <x v="1"/>
    <x v="3"/>
    <n v="3"/>
    <n v="17"/>
    <n v="14"/>
    <n v="12"/>
    <n v="19"/>
    <n v="27"/>
    <n v="46"/>
    <x v="2"/>
    <n v="26"/>
    <n v="28"/>
    <n v="54"/>
    <x v="2"/>
    <n v="25"/>
    <n v="16"/>
    <n v="41"/>
    <x v="2"/>
    <n v="28"/>
    <n v="31"/>
    <n v="59"/>
    <x v="2"/>
    <n v="25"/>
    <n v="20"/>
    <n v="45"/>
    <x v="2"/>
    <n v="26"/>
    <n v="18"/>
    <n v="44"/>
    <x v="2"/>
    <x v="0"/>
    <x v="0"/>
  </r>
  <r>
    <s v="08EPR0007H"/>
    <x v="1"/>
    <x v="1"/>
    <s v="JUAN GUTIERREZ DE LA CUEVA 2130"/>
    <s v="002 ALDAMA"/>
    <x v="0"/>
    <n v="1"/>
    <s v="JUAN ALDAMA"/>
    <s v="CALLE 17A"/>
    <n v="0"/>
    <x v="1"/>
    <x v="1"/>
    <x v="1"/>
    <x v="1"/>
    <x v="0"/>
    <s v="08FIZ0012R"/>
    <s v="08FJS0001R"/>
    <x v="1"/>
    <x v="2"/>
    <n v="20"/>
    <n v="23"/>
    <n v="43"/>
    <n v="134"/>
    <n v="154"/>
    <n v="288"/>
    <n v="133"/>
    <n v="154"/>
    <n v="287"/>
    <n v="23"/>
    <n v="15"/>
    <n v="38"/>
    <n v="137"/>
    <n v="154"/>
    <n v="291"/>
    <n v="12"/>
    <x v="2"/>
    <n v="11"/>
    <n v="12"/>
    <x v="3"/>
    <x v="1"/>
    <x v="2"/>
    <n v="4"/>
    <n v="19"/>
    <n v="12"/>
    <n v="12"/>
    <n v="23"/>
    <n v="15"/>
    <n v="38"/>
    <x v="2"/>
    <n v="28"/>
    <n v="28"/>
    <n v="56"/>
    <x v="2"/>
    <n v="20"/>
    <n v="34"/>
    <n v="54"/>
    <x v="2"/>
    <n v="15"/>
    <n v="30"/>
    <n v="45"/>
    <x v="2"/>
    <n v="24"/>
    <n v="20"/>
    <n v="44"/>
    <x v="2"/>
    <n v="27"/>
    <n v="27"/>
    <n v="54"/>
    <x v="2"/>
    <x v="0"/>
    <x v="0"/>
  </r>
  <r>
    <s v="08EPR0625R"/>
    <x v="1"/>
    <x v="1"/>
    <s v="LAZARO CARDENAS 2004"/>
    <s v="021 DELICIAS"/>
    <x v="9"/>
    <n v="1"/>
    <s v="DELICIAS"/>
    <s v="CALLE 4A PONIENTE"/>
    <n v="12"/>
    <x v="1"/>
    <x v="1"/>
    <x v="1"/>
    <x v="1"/>
    <x v="0"/>
    <s v="08FIZ0017M"/>
    <m/>
    <x v="1"/>
    <x v="2"/>
    <n v="28"/>
    <n v="17"/>
    <n v="45"/>
    <n v="149"/>
    <n v="126"/>
    <n v="275"/>
    <n v="147"/>
    <n v="124"/>
    <n v="271"/>
    <n v="19"/>
    <n v="18"/>
    <n v="37"/>
    <n v="160"/>
    <n v="132"/>
    <n v="292"/>
    <n v="12"/>
    <x v="3"/>
    <n v="10"/>
    <n v="12"/>
    <x v="2"/>
    <x v="0"/>
    <x v="2"/>
    <n v="4"/>
    <n v="19"/>
    <n v="12"/>
    <n v="12"/>
    <n v="20"/>
    <n v="19"/>
    <n v="39"/>
    <x v="2"/>
    <n v="29"/>
    <n v="24"/>
    <n v="53"/>
    <x v="2"/>
    <n v="25"/>
    <n v="17"/>
    <n v="42"/>
    <x v="2"/>
    <n v="28"/>
    <n v="24"/>
    <n v="52"/>
    <x v="2"/>
    <n v="33"/>
    <n v="20"/>
    <n v="53"/>
    <x v="2"/>
    <n v="25"/>
    <n v="28"/>
    <n v="53"/>
    <x v="2"/>
    <x v="0"/>
    <x v="0"/>
  </r>
  <r>
    <s v="08EPR0292T"/>
    <x v="1"/>
    <x v="1"/>
    <s v="CENTRO ESCOLAR REVOLUCION 2288"/>
    <s v="037 JUÁREZ"/>
    <x v="1"/>
    <n v="1"/>
    <s v="JUĂREZ"/>
    <s v="CALLE RAFAEL VELARDE SUR"/>
    <n v="754"/>
    <x v="1"/>
    <x v="1"/>
    <x v="1"/>
    <x v="1"/>
    <x v="0"/>
    <s v="08FIZ0032E"/>
    <s v="08FJS0003P"/>
    <x v="1"/>
    <x v="2"/>
    <n v="30"/>
    <n v="25"/>
    <n v="55"/>
    <n v="143"/>
    <n v="148"/>
    <n v="291"/>
    <n v="142"/>
    <n v="147"/>
    <n v="289"/>
    <n v="23"/>
    <n v="22"/>
    <n v="45"/>
    <n v="149"/>
    <n v="144"/>
    <n v="293"/>
    <n v="13"/>
    <x v="3"/>
    <n v="11"/>
    <n v="13"/>
    <x v="1"/>
    <x v="0"/>
    <x v="3"/>
    <n v="4"/>
    <n v="19"/>
    <n v="13"/>
    <n v="13"/>
    <n v="25"/>
    <n v="26"/>
    <n v="51"/>
    <x v="2"/>
    <n v="27"/>
    <n v="13"/>
    <n v="40"/>
    <x v="2"/>
    <n v="18"/>
    <n v="22"/>
    <n v="40"/>
    <x v="2"/>
    <n v="23"/>
    <n v="28"/>
    <n v="51"/>
    <x v="1"/>
    <n v="16"/>
    <n v="23"/>
    <n v="39"/>
    <x v="2"/>
    <n v="40"/>
    <n v="32"/>
    <n v="72"/>
    <x v="3"/>
    <x v="1"/>
    <x v="0"/>
  </r>
  <r>
    <s v="08EPR0002M"/>
    <x v="1"/>
    <x v="1"/>
    <s v="VICTOR N LARA 2265"/>
    <s v="001 AHUMADA"/>
    <x v="1"/>
    <n v="1"/>
    <s v="MIGUEL AHUMADA"/>
    <s v="CALLE COAHUILA"/>
    <n v="1000"/>
    <x v="1"/>
    <x v="1"/>
    <x v="1"/>
    <x v="1"/>
    <x v="0"/>
    <s v="08FIZ0028S"/>
    <m/>
    <x v="1"/>
    <x v="2"/>
    <n v="25"/>
    <n v="24"/>
    <n v="49"/>
    <n v="153"/>
    <n v="139"/>
    <n v="292"/>
    <n v="151"/>
    <n v="139"/>
    <n v="290"/>
    <n v="21"/>
    <n v="26"/>
    <n v="47"/>
    <n v="156"/>
    <n v="137"/>
    <n v="293"/>
    <n v="12"/>
    <x v="3"/>
    <n v="10"/>
    <n v="12"/>
    <x v="2"/>
    <x v="1"/>
    <x v="3"/>
    <n v="3"/>
    <n v="17"/>
    <n v="12"/>
    <n v="12"/>
    <n v="21"/>
    <n v="26"/>
    <n v="47"/>
    <x v="2"/>
    <n v="24"/>
    <n v="21"/>
    <n v="45"/>
    <x v="2"/>
    <n v="33"/>
    <n v="21"/>
    <n v="54"/>
    <x v="2"/>
    <n v="28"/>
    <n v="24"/>
    <n v="52"/>
    <x v="2"/>
    <n v="32"/>
    <n v="19"/>
    <n v="51"/>
    <x v="2"/>
    <n v="18"/>
    <n v="26"/>
    <n v="44"/>
    <x v="2"/>
    <x v="0"/>
    <x v="0"/>
  </r>
  <r>
    <s v="08EPR0806A"/>
    <x v="1"/>
    <x v="1"/>
    <s v="ALFONSO GARCIA ROBLES 2732"/>
    <s v="037 JUÁREZ"/>
    <x v="1"/>
    <n v="1"/>
    <s v="JUĂREZ"/>
    <s v="CALLE PALO HUECO"/>
    <n v="1001"/>
    <x v="1"/>
    <x v="1"/>
    <x v="1"/>
    <x v="1"/>
    <x v="0"/>
    <s v="08FIZ0039Y"/>
    <m/>
    <x v="1"/>
    <x v="2"/>
    <n v="39"/>
    <n v="20"/>
    <n v="59"/>
    <n v="162"/>
    <n v="136"/>
    <n v="298"/>
    <n v="160"/>
    <n v="136"/>
    <n v="296"/>
    <n v="24"/>
    <n v="23"/>
    <n v="47"/>
    <n v="147"/>
    <n v="146"/>
    <n v="293"/>
    <n v="12"/>
    <x v="4"/>
    <n v="9"/>
    <n v="12"/>
    <x v="2"/>
    <x v="1"/>
    <x v="3"/>
    <n v="2"/>
    <n v="16"/>
    <n v="12"/>
    <n v="12"/>
    <n v="25"/>
    <n v="23"/>
    <n v="48"/>
    <x v="2"/>
    <n v="25"/>
    <n v="25"/>
    <n v="50"/>
    <x v="2"/>
    <n v="16"/>
    <n v="23"/>
    <n v="39"/>
    <x v="2"/>
    <n v="24"/>
    <n v="27"/>
    <n v="51"/>
    <x v="2"/>
    <n v="33"/>
    <n v="25"/>
    <n v="58"/>
    <x v="2"/>
    <n v="24"/>
    <n v="23"/>
    <n v="47"/>
    <x v="2"/>
    <x v="0"/>
    <x v="0"/>
  </r>
  <r>
    <s v="08EPR0282M"/>
    <x v="1"/>
    <x v="1"/>
    <s v="HEROICA VERACRUZ 2030"/>
    <s v="037 JUÁREZ"/>
    <x v="1"/>
    <n v="1"/>
    <s v="JUĂREZ"/>
    <s v="PRIVADA ADELINA S. DE ESCOBAR"/>
    <n v="0"/>
    <x v="1"/>
    <x v="1"/>
    <x v="1"/>
    <x v="1"/>
    <x v="0"/>
    <s v="08FIZ0028S"/>
    <s v="08FJS0003P"/>
    <x v="1"/>
    <x v="2"/>
    <n v="24"/>
    <n v="27"/>
    <n v="51"/>
    <n v="155"/>
    <n v="144"/>
    <n v="299"/>
    <n v="154"/>
    <n v="144"/>
    <n v="298"/>
    <n v="21"/>
    <n v="17"/>
    <n v="38"/>
    <n v="155"/>
    <n v="139"/>
    <n v="294"/>
    <n v="12"/>
    <x v="3"/>
    <n v="10"/>
    <n v="12"/>
    <x v="1"/>
    <x v="0"/>
    <x v="3"/>
    <n v="3"/>
    <n v="17"/>
    <n v="12"/>
    <n v="12"/>
    <n v="22"/>
    <n v="17"/>
    <n v="39"/>
    <x v="2"/>
    <n v="27"/>
    <n v="20"/>
    <n v="47"/>
    <x v="2"/>
    <n v="24"/>
    <n v="25"/>
    <n v="49"/>
    <x v="2"/>
    <n v="32"/>
    <n v="26"/>
    <n v="58"/>
    <x v="2"/>
    <n v="24"/>
    <n v="31"/>
    <n v="55"/>
    <x v="2"/>
    <n v="26"/>
    <n v="20"/>
    <n v="46"/>
    <x v="2"/>
    <x v="0"/>
    <x v="0"/>
  </r>
  <r>
    <s v="08EPR0059N"/>
    <x v="1"/>
    <x v="1"/>
    <s v="EDMUNDO PORRAS FIERRO 2212"/>
    <s v="011 CAMARGO"/>
    <x v="9"/>
    <n v="1"/>
    <s v="SANTA ROSALĂŤA DE CAMARGO"/>
    <s v="CALLE OJINAGA"/>
    <n v="0"/>
    <x v="1"/>
    <x v="1"/>
    <x v="1"/>
    <x v="1"/>
    <x v="0"/>
    <s v="08FIZ0006G"/>
    <m/>
    <x v="1"/>
    <x v="2"/>
    <n v="28"/>
    <n v="19"/>
    <n v="47"/>
    <n v="141"/>
    <n v="138"/>
    <n v="279"/>
    <n v="141"/>
    <n v="138"/>
    <n v="279"/>
    <n v="34"/>
    <n v="24"/>
    <n v="58"/>
    <n v="152"/>
    <n v="143"/>
    <n v="295"/>
    <n v="12"/>
    <x v="5"/>
    <n v="8"/>
    <n v="12"/>
    <x v="1"/>
    <x v="0"/>
    <x v="3"/>
    <n v="4"/>
    <n v="18"/>
    <n v="12"/>
    <n v="12"/>
    <n v="34"/>
    <n v="24"/>
    <n v="58"/>
    <x v="2"/>
    <n v="14"/>
    <n v="27"/>
    <n v="41"/>
    <x v="2"/>
    <n v="29"/>
    <n v="24"/>
    <n v="53"/>
    <x v="2"/>
    <n v="23"/>
    <n v="19"/>
    <n v="42"/>
    <x v="2"/>
    <n v="27"/>
    <n v="26"/>
    <n v="53"/>
    <x v="2"/>
    <n v="25"/>
    <n v="23"/>
    <n v="48"/>
    <x v="2"/>
    <x v="0"/>
    <x v="0"/>
  </r>
  <r>
    <s v="08EPR0188H"/>
    <x v="1"/>
    <x v="1"/>
    <s v="SOCORRO RIVERA 2239"/>
    <s v="025 GÓMEZ FARÍAS"/>
    <x v="5"/>
    <n v="1"/>
    <s v="VALENTĂŤN GĂ“MEZ FARĂŤAS"/>
    <s v="CALLE SOCORRO RIVERA"/>
    <n v="1"/>
    <x v="1"/>
    <x v="1"/>
    <x v="1"/>
    <x v="1"/>
    <x v="0"/>
    <s v="08FIZ0016N"/>
    <s v="08FJS0005N"/>
    <x v="1"/>
    <x v="2"/>
    <n v="31"/>
    <n v="34"/>
    <n v="65"/>
    <n v="158"/>
    <n v="162"/>
    <n v="320"/>
    <n v="157"/>
    <n v="160"/>
    <n v="317"/>
    <n v="20"/>
    <n v="24"/>
    <n v="44"/>
    <n v="145"/>
    <n v="150"/>
    <n v="295"/>
    <n v="12"/>
    <x v="1"/>
    <n v="12"/>
    <n v="12"/>
    <x v="1"/>
    <x v="0"/>
    <x v="3"/>
    <n v="4"/>
    <n v="18"/>
    <n v="17"/>
    <n v="12"/>
    <n v="22"/>
    <n v="24"/>
    <n v="46"/>
    <x v="2"/>
    <n v="26"/>
    <n v="17"/>
    <n v="43"/>
    <x v="2"/>
    <n v="21"/>
    <n v="17"/>
    <n v="38"/>
    <x v="2"/>
    <n v="33"/>
    <n v="23"/>
    <n v="56"/>
    <x v="2"/>
    <n v="21"/>
    <n v="33"/>
    <n v="54"/>
    <x v="2"/>
    <n v="22"/>
    <n v="36"/>
    <n v="58"/>
    <x v="2"/>
    <x v="0"/>
    <x v="0"/>
  </r>
  <r>
    <s v="08EPR0206G"/>
    <x v="1"/>
    <x v="1"/>
    <s v="MARIANO IRIGOYEN 2073"/>
    <s v="031 GUERRERO"/>
    <x v="2"/>
    <n v="1"/>
    <s v="VICENTE GUERRERO"/>
    <s v="CALLE OCAMPO"/>
    <n v="902"/>
    <x v="1"/>
    <x v="1"/>
    <x v="1"/>
    <x v="1"/>
    <x v="0"/>
    <s v="08FIZ0008E"/>
    <s v="08FJS0005N"/>
    <x v="1"/>
    <x v="2"/>
    <n v="24"/>
    <n v="21"/>
    <n v="45"/>
    <n v="150"/>
    <n v="145"/>
    <n v="295"/>
    <n v="150"/>
    <n v="145"/>
    <n v="295"/>
    <n v="20"/>
    <n v="22"/>
    <n v="42"/>
    <n v="150"/>
    <n v="146"/>
    <n v="296"/>
    <n v="12"/>
    <x v="2"/>
    <n v="11"/>
    <n v="12"/>
    <x v="2"/>
    <x v="1"/>
    <x v="3"/>
    <n v="5"/>
    <n v="19"/>
    <n v="16"/>
    <n v="12"/>
    <n v="20"/>
    <n v="22"/>
    <n v="42"/>
    <x v="2"/>
    <n v="32"/>
    <n v="18"/>
    <n v="50"/>
    <x v="2"/>
    <n v="21"/>
    <n v="21"/>
    <n v="42"/>
    <x v="2"/>
    <n v="21"/>
    <n v="28"/>
    <n v="49"/>
    <x v="2"/>
    <n v="34"/>
    <n v="29"/>
    <n v="63"/>
    <x v="2"/>
    <n v="22"/>
    <n v="28"/>
    <n v="50"/>
    <x v="2"/>
    <x v="0"/>
    <x v="0"/>
  </r>
  <r>
    <s v="08EPR0273E"/>
    <x v="1"/>
    <x v="1"/>
    <s v="MACLOVIO HERRERA 2474"/>
    <s v="037 JUÁREZ"/>
    <x v="1"/>
    <n v="1"/>
    <s v="JUĂREZ"/>
    <s v="CALLE TURQUIA"/>
    <n v="671"/>
    <x v="1"/>
    <x v="1"/>
    <x v="1"/>
    <x v="1"/>
    <x v="0"/>
    <s v="08FIZ0039Y"/>
    <m/>
    <x v="1"/>
    <x v="2"/>
    <n v="19"/>
    <n v="23"/>
    <n v="42"/>
    <n v="180"/>
    <n v="123"/>
    <n v="303"/>
    <n v="180"/>
    <n v="123"/>
    <n v="303"/>
    <n v="24"/>
    <n v="17"/>
    <n v="41"/>
    <n v="178"/>
    <n v="118"/>
    <n v="296"/>
    <n v="12"/>
    <x v="4"/>
    <n v="9"/>
    <n v="12"/>
    <x v="2"/>
    <x v="1"/>
    <x v="3"/>
    <n v="2"/>
    <n v="16"/>
    <n v="12"/>
    <n v="12"/>
    <n v="24"/>
    <n v="17"/>
    <n v="41"/>
    <x v="2"/>
    <n v="28"/>
    <n v="21"/>
    <n v="49"/>
    <x v="2"/>
    <n v="34"/>
    <n v="16"/>
    <n v="50"/>
    <x v="2"/>
    <n v="26"/>
    <n v="26"/>
    <n v="52"/>
    <x v="2"/>
    <n v="37"/>
    <n v="17"/>
    <n v="54"/>
    <x v="2"/>
    <n v="29"/>
    <n v="21"/>
    <n v="50"/>
    <x v="2"/>
    <x v="0"/>
    <x v="0"/>
  </r>
  <r>
    <s v="08EPR0117N"/>
    <x v="1"/>
    <x v="1"/>
    <s v="GONZALO AMARANTO REYES 2457"/>
    <s v="019 CHIHUAHUA"/>
    <x v="0"/>
    <n v="1"/>
    <s v="CHIHUAHUA"/>
    <s v="AVENIDA 20 DE NOVIEMBRE"/>
    <n v="4300"/>
    <x v="1"/>
    <x v="1"/>
    <x v="1"/>
    <x v="1"/>
    <x v="0"/>
    <s v="08FIZ0049E"/>
    <s v="08FJS0001R"/>
    <x v="1"/>
    <x v="2"/>
    <n v="22"/>
    <n v="22"/>
    <n v="44"/>
    <n v="162"/>
    <n v="143"/>
    <n v="305"/>
    <n v="162"/>
    <n v="142"/>
    <n v="304"/>
    <n v="23"/>
    <n v="19"/>
    <n v="42"/>
    <n v="156"/>
    <n v="140"/>
    <n v="296"/>
    <n v="12"/>
    <x v="6"/>
    <n v="7"/>
    <n v="12"/>
    <x v="2"/>
    <x v="1"/>
    <x v="3"/>
    <n v="6"/>
    <n v="20"/>
    <n v="17"/>
    <n v="12"/>
    <n v="23"/>
    <n v="20"/>
    <n v="43"/>
    <x v="2"/>
    <n v="21"/>
    <n v="28"/>
    <n v="49"/>
    <x v="2"/>
    <n v="24"/>
    <n v="26"/>
    <n v="50"/>
    <x v="2"/>
    <n v="25"/>
    <n v="20"/>
    <n v="45"/>
    <x v="2"/>
    <n v="32"/>
    <n v="19"/>
    <n v="51"/>
    <x v="2"/>
    <n v="31"/>
    <n v="27"/>
    <n v="58"/>
    <x v="2"/>
    <x v="0"/>
    <x v="0"/>
  </r>
  <r>
    <s v="08EPR0724R"/>
    <x v="2"/>
    <x v="2"/>
    <s v="RICARDO FLORES MAGON 2683"/>
    <s v="037 JUÁREZ"/>
    <x v="1"/>
    <n v="1"/>
    <s v="JUĂREZ"/>
    <s v="CALLE EDUWIGES REY DE QUEZADA"/>
    <n v="0"/>
    <x v="1"/>
    <x v="1"/>
    <x v="1"/>
    <x v="1"/>
    <x v="0"/>
    <s v="08FIZ0034C"/>
    <s v="08FJS0003P"/>
    <x v="1"/>
    <x v="2"/>
    <n v="45"/>
    <n v="34"/>
    <n v="79"/>
    <n v="189"/>
    <n v="163"/>
    <n v="352"/>
    <n v="189"/>
    <n v="163"/>
    <n v="352"/>
    <n v="14"/>
    <n v="28"/>
    <n v="42"/>
    <n v="150"/>
    <n v="146"/>
    <n v="296"/>
    <n v="12"/>
    <x v="9"/>
    <n v="4"/>
    <n v="12"/>
    <x v="1"/>
    <x v="0"/>
    <x v="3"/>
    <n v="9"/>
    <n v="23"/>
    <n v="14"/>
    <n v="12"/>
    <n v="17"/>
    <n v="28"/>
    <n v="45"/>
    <x v="2"/>
    <n v="21"/>
    <n v="28"/>
    <n v="49"/>
    <x v="2"/>
    <n v="24"/>
    <n v="24"/>
    <n v="48"/>
    <x v="2"/>
    <n v="25"/>
    <n v="27"/>
    <n v="52"/>
    <x v="2"/>
    <n v="32"/>
    <n v="19"/>
    <n v="51"/>
    <x v="2"/>
    <n v="31"/>
    <n v="20"/>
    <n v="51"/>
    <x v="2"/>
    <x v="0"/>
    <x v="0"/>
  </r>
  <r>
    <s v="08EPR0302J"/>
    <x v="1"/>
    <x v="1"/>
    <s v="ELOISA FLORES ROMERO 2425"/>
    <s v="045 MEOQUI"/>
    <x v="9"/>
    <n v="1"/>
    <s v="PEDRO MEOQUI"/>
    <s v="CALLE ZARAGOZA"/>
    <n v="1007"/>
    <x v="1"/>
    <x v="1"/>
    <x v="1"/>
    <x v="1"/>
    <x v="0"/>
    <s v="08FIZ0002K"/>
    <m/>
    <x v="1"/>
    <x v="2"/>
    <n v="18"/>
    <n v="20"/>
    <n v="38"/>
    <n v="150"/>
    <n v="148"/>
    <n v="298"/>
    <n v="150"/>
    <n v="147"/>
    <n v="297"/>
    <n v="30"/>
    <n v="17"/>
    <n v="47"/>
    <n v="157"/>
    <n v="140"/>
    <n v="297"/>
    <n v="12"/>
    <x v="6"/>
    <n v="7"/>
    <n v="12"/>
    <x v="2"/>
    <x v="0"/>
    <x v="2"/>
    <n v="4"/>
    <n v="19"/>
    <n v="12"/>
    <n v="12"/>
    <n v="30"/>
    <n v="17"/>
    <n v="47"/>
    <x v="2"/>
    <n v="19"/>
    <n v="27"/>
    <n v="46"/>
    <x v="2"/>
    <n v="25"/>
    <n v="26"/>
    <n v="51"/>
    <x v="2"/>
    <n v="31"/>
    <n v="26"/>
    <n v="57"/>
    <x v="2"/>
    <n v="31"/>
    <n v="16"/>
    <n v="47"/>
    <x v="2"/>
    <n v="21"/>
    <n v="28"/>
    <n v="49"/>
    <x v="2"/>
    <x v="0"/>
    <x v="0"/>
  </r>
  <r>
    <s v="08EPR0512O"/>
    <x v="1"/>
    <x v="1"/>
    <s v="BELLAVISTA 2393"/>
    <s v="037 JUÁREZ"/>
    <x v="1"/>
    <n v="1"/>
    <s v="JUĂREZ"/>
    <s v="CALLE JOSE MARIA ARTEAGA"/>
    <n v="1001"/>
    <x v="1"/>
    <x v="1"/>
    <x v="1"/>
    <x v="1"/>
    <x v="0"/>
    <s v="08FIZ0028S"/>
    <s v="08FJS0003P"/>
    <x v="1"/>
    <x v="2"/>
    <n v="24"/>
    <n v="20"/>
    <n v="44"/>
    <n v="150"/>
    <n v="137"/>
    <n v="287"/>
    <n v="141"/>
    <n v="134"/>
    <n v="275"/>
    <n v="22"/>
    <n v="16"/>
    <n v="38"/>
    <n v="158"/>
    <n v="141"/>
    <n v="299"/>
    <n v="12"/>
    <x v="4"/>
    <n v="9"/>
    <n v="12"/>
    <x v="1"/>
    <x v="0"/>
    <x v="3"/>
    <n v="2"/>
    <n v="16"/>
    <n v="12"/>
    <n v="12"/>
    <n v="23"/>
    <n v="18"/>
    <n v="41"/>
    <x v="2"/>
    <n v="25"/>
    <n v="17"/>
    <n v="42"/>
    <x v="2"/>
    <n v="27"/>
    <n v="24"/>
    <n v="51"/>
    <x v="2"/>
    <n v="30"/>
    <n v="23"/>
    <n v="53"/>
    <x v="2"/>
    <n v="33"/>
    <n v="34"/>
    <n v="67"/>
    <x v="2"/>
    <n v="20"/>
    <n v="25"/>
    <n v="45"/>
    <x v="2"/>
    <x v="0"/>
    <x v="0"/>
  </r>
  <r>
    <s v="08EPR0219K"/>
    <x v="1"/>
    <x v="1"/>
    <s v="PRIMERO DE MAYO 2374"/>
    <s v="037 JUÁREZ"/>
    <x v="1"/>
    <n v="1"/>
    <s v="JUĂREZ"/>
    <s v="CALLE JESUS ESCOBAR"/>
    <n v="1532"/>
    <x v="1"/>
    <x v="1"/>
    <x v="1"/>
    <x v="1"/>
    <x v="0"/>
    <s v="08FIZ0004I"/>
    <s v="08FJS0003P"/>
    <x v="1"/>
    <x v="2"/>
    <n v="13"/>
    <n v="16"/>
    <n v="29"/>
    <n v="138"/>
    <n v="146"/>
    <n v="284"/>
    <n v="132"/>
    <n v="141"/>
    <n v="273"/>
    <n v="19"/>
    <n v="27"/>
    <n v="46"/>
    <n v="142"/>
    <n v="158"/>
    <n v="300"/>
    <n v="12"/>
    <x v="2"/>
    <n v="11"/>
    <n v="12"/>
    <x v="2"/>
    <x v="1"/>
    <x v="3"/>
    <n v="2"/>
    <n v="16"/>
    <n v="12"/>
    <n v="12"/>
    <n v="20"/>
    <n v="27"/>
    <n v="47"/>
    <x v="2"/>
    <n v="26"/>
    <n v="20"/>
    <n v="46"/>
    <x v="2"/>
    <n v="28"/>
    <n v="27"/>
    <n v="55"/>
    <x v="2"/>
    <n v="20"/>
    <n v="30"/>
    <n v="50"/>
    <x v="2"/>
    <n v="24"/>
    <n v="26"/>
    <n v="50"/>
    <x v="2"/>
    <n v="24"/>
    <n v="28"/>
    <n v="52"/>
    <x v="2"/>
    <x v="0"/>
    <x v="0"/>
  </r>
  <r>
    <s v="08EPR0020B"/>
    <x v="1"/>
    <x v="1"/>
    <s v="FRAY PEDRO DE GANTE 2057"/>
    <s v="005 ASCENSIÓN"/>
    <x v="6"/>
    <n v="1"/>
    <s v="ASCENSIĂ“N"/>
    <s v="CALLE DOS NACIONES"/>
    <n v="120"/>
    <x v="1"/>
    <x v="1"/>
    <x v="1"/>
    <x v="1"/>
    <x v="0"/>
    <s v="08FIZ0041M"/>
    <s v="08FJS0004O"/>
    <x v="1"/>
    <x v="2"/>
    <n v="28"/>
    <n v="22"/>
    <n v="50"/>
    <n v="152"/>
    <n v="140"/>
    <n v="292"/>
    <n v="150"/>
    <n v="140"/>
    <n v="290"/>
    <n v="25"/>
    <n v="28"/>
    <n v="53"/>
    <n v="148"/>
    <n v="152"/>
    <n v="300"/>
    <n v="12"/>
    <x v="2"/>
    <n v="11"/>
    <n v="12"/>
    <x v="2"/>
    <x v="1"/>
    <x v="3"/>
    <n v="3"/>
    <n v="17"/>
    <n v="12"/>
    <n v="12"/>
    <n v="25"/>
    <n v="28"/>
    <n v="53"/>
    <x v="2"/>
    <n v="29"/>
    <n v="24"/>
    <n v="53"/>
    <x v="2"/>
    <n v="18"/>
    <n v="27"/>
    <n v="45"/>
    <x v="2"/>
    <n v="19"/>
    <n v="37"/>
    <n v="56"/>
    <x v="2"/>
    <n v="34"/>
    <n v="16"/>
    <n v="50"/>
    <x v="2"/>
    <n v="23"/>
    <n v="20"/>
    <n v="43"/>
    <x v="2"/>
    <x v="0"/>
    <x v="0"/>
  </r>
  <r>
    <s v="08EPR0853L"/>
    <x v="2"/>
    <x v="2"/>
    <s v="TORIBIO ORTEGA 2789"/>
    <s v="019 CHIHUAHUA"/>
    <x v="0"/>
    <n v="1"/>
    <s v="CHIHUAHUA"/>
    <s v="CALLE 17 DE ABRIL"/>
    <n v="0"/>
    <x v="1"/>
    <x v="1"/>
    <x v="1"/>
    <x v="1"/>
    <x v="0"/>
    <s v="08FIZ0052S"/>
    <s v="08FJS0002Q"/>
    <x v="1"/>
    <x v="2"/>
    <n v="27"/>
    <n v="20"/>
    <n v="47"/>
    <n v="151"/>
    <n v="143"/>
    <n v="294"/>
    <n v="151"/>
    <n v="142"/>
    <n v="293"/>
    <n v="17"/>
    <n v="21"/>
    <n v="38"/>
    <n v="151"/>
    <n v="149"/>
    <n v="300"/>
    <n v="12"/>
    <x v="9"/>
    <n v="4"/>
    <n v="12"/>
    <x v="2"/>
    <x v="1"/>
    <x v="3"/>
    <n v="8"/>
    <n v="22"/>
    <n v="13"/>
    <n v="12"/>
    <n v="21"/>
    <n v="23"/>
    <n v="44"/>
    <x v="2"/>
    <n v="26"/>
    <n v="26"/>
    <n v="52"/>
    <x v="2"/>
    <n v="27"/>
    <n v="14"/>
    <n v="41"/>
    <x v="2"/>
    <n v="25"/>
    <n v="31"/>
    <n v="56"/>
    <x v="2"/>
    <n v="25"/>
    <n v="28"/>
    <n v="53"/>
    <x v="2"/>
    <n v="27"/>
    <n v="27"/>
    <n v="54"/>
    <x v="2"/>
    <x v="0"/>
    <x v="0"/>
  </r>
  <r>
    <s v="08EPR0706B"/>
    <x v="1"/>
    <x v="1"/>
    <s v="REVOLUCION 2653"/>
    <s v="019 CHIHUAHUA"/>
    <x v="0"/>
    <n v="1"/>
    <s v="CHIHUAHUA"/>
    <s v="CALLE TUMAPAROS "/>
    <n v="0"/>
    <x v="1"/>
    <x v="1"/>
    <x v="1"/>
    <x v="1"/>
    <x v="0"/>
    <s v="08FIZ0048F"/>
    <s v="08FJS0001R"/>
    <x v="1"/>
    <x v="2"/>
    <n v="28"/>
    <n v="24"/>
    <n v="52"/>
    <n v="137"/>
    <n v="150"/>
    <n v="287"/>
    <n v="137"/>
    <n v="150"/>
    <n v="287"/>
    <n v="30"/>
    <n v="27"/>
    <n v="57"/>
    <n v="137"/>
    <n v="165"/>
    <n v="302"/>
    <n v="12"/>
    <x v="2"/>
    <n v="11"/>
    <n v="12"/>
    <x v="3"/>
    <x v="0"/>
    <x v="4"/>
    <n v="4"/>
    <n v="20"/>
    <n v="12"/>
    <n v="12"/>
    <n v="30"/>
    <n v="27"/>
    <n v="57"/>
    <x v="2"/>
    <n v="18"/>
    <n v="24"/>
    <n v="42"/>
    <x v="2"/>
    <n v="26"/>
    <n v="24"/>
    <n v="50"/>
    <x v="2"/>
    <n v="24"/>
    <n v="30"/>
    <n v="54"/>
    <x v="2"/>
    <n v="16"/>
    <n v="31"/>
    <n v="47"/>
    <x v="2"/>
    <n v="23"/>
    <n v="29"/>
    <n v="52"/>
    <x v="2"/>
    <x v="0"/>
    <x v="0"/>
  </r>
  <r>
    <s v="08EPR0290V"/>
    <x v="1"/>
    <x v="1"/>
    <s v="5 DE MAYO 2465"/>
    <s v="037 JUÁREZ"/>
    <x v="1"/>
    <n v="1"/>
    <s v="JUĂREZ"/>
    <s v="CALLE JOSE MARIA MORELOS"/>
    <n v="0"/>
    <x v="1"/>
    <x v="1"/>
    <x v="1"/>
    <x v="1"/>
    <x v="0"/>
    <s v="08FIZ0020Z"/>
    <s v="08FJS0003P"/>
    <x v="1"/>
    <x v="2"/>
    <n v="29"/>
    <n v="23"/>
    <n v="52"/>
    <n v="151"/>
    <n v="159"/>
    <n v="310"/>
    <n v="147"/>
    <n v="159"/>
    <n v="306"/>
    <n v="16"/>
    <n v="25"/>
    <n v="41"/>
    <n v="140"/>
    <n v="162"/>
    <n v="302"/>
    <n v="12"/>
    <x v="5"/>
    <n v="8"/>
    <n v="12"/>
    <x v="1"/>
    <x v="0"/>
    <x v="3"/>
    <n v="3"/>
    <n v="17"/>
    <n v="12"/>
    <n v="12"/>
    <n v="16"/>
    <n v="26"/>
    <n v="42"/>
    <x v="2"/>
    <n v="28"/>
    <n v="28"/>
    <n v="56"/>
    <x v="2"/>
    <n v="27"/>
    <n v="23"/>
    <n v="50"/>
    <x v="2"/>
    <n v="29"/>
    <n v="32"/>
    <n v="61"/>
    <x v="2"/>
    <n v="23"/>
    <n v="25"/>
    <n v="48"/>
    <x v="2"/>
    <n v="17"/>
    <n v="28"/>
    <n v="45"/>
    <x v="2"/>
    <x v="0"/>
    <x v="0"/>
  </r>
  <r>
    <s v="08EPR0715J"/>
    <x v="1"/>
    <x v="1"/>
    <s v="24 DE FEBRERO 2645"/>
    <s v="019 CHIHUAHUA"/>
    <x v="0"/>
    <n v="1"/>
    <s v="CHIHUAHUA"/>
    <s v="CALLE ELISA GARCIA OLIVAS"/>
    <n v="2001"/>
    <x v="1"/>
    <x v="1"/>
    <x v="1"/>
    <x v="1"/>
    <x v="0"/>
    <s v="08FIZ0051T"/>
    <s v="08FJS0002Q"/>
    <x v="1"/>
    <x v="2"/>
    <n v="23"/>
    <n v="29"/>
    <n v="52"/>
    <n v="156"/>
    <n v="147"/>
    <n v="303"/>
    <n v="156"/>
    <n v="147"/>
    <n v="303"/>
    <n v="28"/>
    <n v="26"/>
    <n v="54"/>
    <n v="155"/>
    <n v="148"/>
    <n v="303"/>
    <n v="12"/>
    <x v="3"/>
    <n v="10"/>
    <n v="12"/>
    <x v="3"/>
    <x v="1"/>
    <x v="2"/>
    <n v="4"/>
    <n v="19"/>
    <n v="13"/>
    <n v="13"/>
    <n v="28"/>
    <n v="26"/>
    <n v="54"/>
    <x v="2"/>
    <n v="25"/>
    <n v="23"/>
    <n v="48"/>
    <x v="2"/>
    <n v="36"/>
    <n v="18"/>
    <n v="54"/>
    <x v="2"/>
    <n v="21"/>
    <n v="33"/>
    <n v="54"/>
    <x v="2"/>
    <n v="21"/>
    <n v="25"/>
    <n v="46"/>
    <x v="2"/>
    <n v="24"/>
    <n v="23"/>
    <n v="47"/>
    <x v="2"/>
    <x v="0"/>
    <x v="0"/>
  </r>
  <r>
    <s v="08EPR0552P"/>
    <x v="1"/>
    <x v="1"/>
    <s v="AGUSTIN MELGAR 2224"/>
    <s v="019 CHIHUAHUA"/>
    <x v="0"/>
    <n v="1"/>
    <s v="CHIHUAHUA"/>
    <s v="CALLE SECRETARIA DE EDUCACION PUBLICA"/>
    <n v="0"/>
    <x v="1"/>
    <x v="1"/>
    <x v="1"/>
    <x v="1"/>
    <x v="0"/>
    <s v="08FIZ0051T"/>
    <s v="08FJS0002Q"/>
    <x v="1"/>
    <x v="2"/>
    <n v="16"/>
    <n v="23"/>
    <n v="39"/>
    <n v="143"/>
    <n v="135"/>
    <n v="278"/>
    <n v="143"/>
    <n v="135"/>
    <n v="278"/>
    <n v="25"/>
    <n v="29"/>
    <n v="54"/>
    <n v="154"/>
    <n v="150"/>
    <n v="304"/>
    <n v="12"/>
    <x v="1"/>
    <n v="12"/>
    <n v="12"/>
    <x v="1"/>
    <x v="2"/>
    <x v="2"/>
    <n v="4"/>
    <n v="19"/>
    <n v="12"/>
    <n v="12"/>
    <n v="25"/>
    <n v="29"/>
    <n v="54"/>
    <x v="2"/>
    <n v="25"/>
    <n v="21"/>
    <n v="46"/>
    <x v="2"/>
    <n v="23"/>
    <n v="28"/>
    <n v="51"/>
    <x v="2"/>
    <n v="36"/>
    <n v="16"/>
    <n v="52"/>
    <x v="2"/>
    <n v="26"/>
    <n v="24"/>
    <n v="50"/>
    <x v="2"/>
    <n v="19"/>
    <n v="32"/>
    <n v="51"/>
    <x v="2"/>
    <x v="0"/>
    <x v="0"/>
  </r>
  <r>
    <s v="08EPR0532B"/>
    <x v="1"/>
    <x v="1"/>
    <s v="LEONOR HERNANDEZ DE ORNELAS 2143"/>
    <s v="005 ASCENSIÓN"/>
    <x v="6"/>
    <n v="1"/>
    <s v="ASCENSIĂ“N"/>
    <s v="CALLE DURAZNO"/>
    <n v="0"/>
    <x v="1"/>
    <x v="1"/>
    <x v="1"/>
    <x v="1"/>
    <x v="0"/>
    <s v="08FIZ0041M"/>
    <s v="08FJS0004O"/>
    <x v="1"/>
    <x v="2"/>
    <n v="33"/>
    <n v="27"/>
    <n v="60"/>
    <n v="148"/>
    <n v="147"/>
    <n v="295"/>
    <n v="146"/>
    <n v="145"/>
    <n v="291"/>
    <n v="28"/>
    <n v="26"/>
    <n v="54"/>
    <n v="152"/>
    <n v="152"/>
    <n v="304"/>
    <n v="12"/>
    <x v="3"/>
    <n v="10"/>
    <n v="12"/>
    <x v="2"/>
    <x v="1"/>
    <x v="3"/>
    <n v="2"/>
    <n v="16"/>
    <n v="12"/>
    <n v="12"/>
    <n v="29"/>
    <n v="27"/>
    <n v="56"/>
    <x v="2"/>
    <n v="27"/>
    <n v="26"/>
    <n v="53"/>
    <x v="2"/>
    <n v="29"/>
    <n v="24"/>
    <n v="53"/>
    <x v="2"/>
    <n v="23"/>
    <n v="21"/>
    <n v="44"/>
    <x v="2"/>
    <n v="21"/>
    <n v="25"/>
    <n v="46"/>
    <x v="2"/>
    <n v="23"/>
    <n v="29"/>
    <n v="52"/>
    <x v="2"/>
    <x v="0"/>
    <x v="0"/>
  </r>
  <r>
    <s v="08EPR0309C"/>
    <x v="1"/>
    <x v="1"/>
    <s v="NORBERTO HERNANDEZ 2430"/>
    <s v="037 JUÁREZ"/>
    <x v="1"/>
    <n v="1"/>
    <s v="JUĂREZ"/>
    <s v="CALLE JUAN B ESCUDERO "/>
    <n v="0"/>
    <x v="1"/>
    <x v="1"/>
    <x v="1"/>
    <x v="1"/>
    <x v="0"/>
    <s v="08FIZ0020Z"/>
    <s v="08FJS0003P"/>
    <x v="1"/>
    <x v="2"/>
    <n v="29"/>
    <n v="28"/>
    <n v="57"/>
    <n v="163"/>
    <n v="151"/>
    <n v="314"/>
    <n v="163"/>
    <n v="151"/>
    <n v="314"/>
    <n v="27"/>
    <n v="25"/>
    <n v="52"/>
    <n v="159"/>
    <n v="145"/>
    <n v="304"/>
    <n v="12"/>
    <x v="4"/>
    <n v="9"/>
    <n v="12"/>
    <x v="1"/>
    <x v="0"/>
    <x v="3"/>
    <n v="3"/>
    <n v="17"/>
    <n v="12"/>
    <n v="12"/>
    <n v="29"/>
    <n v="25"/>
    <n v="54"/>
    <x v="2"/>
    <n v="28"/>
    <n v="20"/>
    <n v="48"/>
    <x v="2"/>
    <n v="23"/>
    <n v="24"/>
    <n v="47"/>
    <x v="2"/>
    <n v="31"/>
    <n v="26"/>
    <n v="57"/>
    <x v="2"/>
    <n v="21"/>
    <n v="22"/>
    <n v="43"/>
    <x v="2"/>
    <n v="27"/>
    <n v="28"/>
    <n v="55"/>
    <x v="2"/>
    <x v="0"/>
    <x v="0"/>
  </r>
  <r>
    <s v="08EPR0276B"/>
    <x v="1"/>
    <x v="1"/>
    <s v="LAZARO CARDENAS 2466"/>
    <s v="037 JUÁREZ"/>
    <x v="1"/>
    <n v="613"/>
    <s v="LOMA BLANCA"/>
    <s v="CALLE CARRETERA JUAREZ-PORVENIR KILOMETRO 21"/>
    <n v="0"/>
    <x v="1"/>
    <x v="1"/>
    <x v="1"/>
    <x v="1"/>
    <x v="0"/>
    <s v="08FIZ0036A"/>
    <m/>
    <x v="1"/>
    <x v="2"/>
    <n v="29"/>
    <n v="22"/>
    <n v="51"/>
    <n v="157"/>
    <n v="143"/>
    <n v="300"/>
    <n v="157"/>
    <n v="143"/>
    <n v="300"/>
    <n v="17"/>
    <n v="22"/>
    <n v="39"/>
    <n v="151"/>
    <n v="154"/>
    <n v="305"/>
    <n v="12"/>
    <x v="5"/>
    <n v="8"/>
    <n v="12"/>
    <x v="2"/>
    <x v="1"/>
    <x v="3"/>
    <n v="3"/>
    <n v="17"/>
    <n v="12"/>
    <n v="11"/>
    <n v="18"/>
    <n v="22"/>
    <n v="40"/>
    <x v="2"/>
    <n v="32"/>
    <n v="23"/>
    <n v="55"/>
    <x v="2"/>
    <n v="26"/>
    <n v="28"/>
    <n v="54"/>
    <x v="2"/>
    <n v="18"/>
    <n v="26"/>
    <n v="44"/>
    <x v="2"/>
    <n v="26"/>
    <n v="24"/>
    <n v="50"/>
    <x v="2"/>
    <n v="31"/>
    <n v="31"/>
    <n v="62"/>
    <x v="2"/>
    <x v="0"/>
    <x v="0"/>
  </r>
  <r>
    <s v="08EPR0580L"/>
    <x v="1"/>
    <x v="1"/>
    <s v="MARGARITA MAZA DE JUAREZ 2238"/>
    <s v="019 CHIHUAHUA"/>
    <x v="0"/>
    <n v="1"/>
    <s v="CHIHUAHUA"/>
    <s v="CALLE DURAZNO"/>
    <n v="1300"/>
    <x v="1"/>
    <x v="1"/>
    <x v="1"/>
    <x v="1"/>
    <x v="0"/>
    <s v="08FIZ0043K"/>
    <s v="08FJS0001R"/>
    <x v="1"/>
    <x v="2"/>
    <n v="26"/>
    <n v="30"/>
    <n v="56"/>
    <n v="153"/>
    <n v="157"/>
    <n v="310"/>
    <n v="153"/>
    <n v="157"/>
    <n v="310"/>
    <n v="25"/>
    <n v="25"/>
    <n v="50"/>
    <n v="150"/>
    <n v="155"/>
    <n v="305"/>
    <n v="12"/>
    <x v="3"/>
    <n v="10"/>
    <n v="12"/>
    <x v="1"/>
    <x v="2"/>
    <x v="2"/>
    <n v="6"/>
    <n v="21"/>
    <n v="12"/>
    <n v="12"/>
    <n v="25"/>
    <n v="25"/>
    <n v="50"/>
    <x v="2"/>
    <n v="27"/>
    <n v="18"/>
    <n v="45"/>
    <x v="2"/>
    <n v="17"/>
    <n v="31"/>
    <n v="48"/>
    <x v="2"/>
    <n v="30"/>
    <n v="29"/>
    <n v="59"/>
    <x v="2"/>
    <n v="25"/>
    <n v="24"/>
    <n v="49"/>
    <x v="2"/>
    <n v="26"/>
    <n v="28"/>
    <n v="54"/>
    <x v="2"/>
    <x v="0"/>
    <x v="0"/>
  </r>
  <r>
    <s v="08EPR0450S"/>
    <x v="1"/>
    <x v="1"/>
    <s v="IGNACIO ZARAGOZA 2038"/>
    <s v="037 JUÁREZ"/>
    <x v="1"/>
    <n v="1"/>
    <s v="JUĂREZ"/>
    <s v="CALLE RAMON RAYON NORTE"/>
    <n v="108"/>
    <x v="1"/>
    <x v="1"/>
    <x v="1"/>
    <x v="1"/>
    <x v="0"/>
    <s v="08FIZ0003J"/>
    <s v="08FJS0003P"/>
    <x v="1"/>
    <x v="2"/>
    <n v="23"/>
    <n v="31"/>
    <n v="54"/>
    <n v="158"/>
    <n v="172"/>
    <n v="330"/>
    <n v="153"/>
    <n v="170"/>
    <n v="323"/>
    <n v="24"/>
    <n v="17"/>
    <n v="41"/>
    <n v="163"/>
    <n v="142"/>
    <n v="305"/>
    <n v="12"/>
    <x v="5"/>
    <n v="8"/>
    <n v="12"/>
    <x v="3"/>
    <x v="1"/>
    <x v="2"/>
    <n v="5"/>
    <n v="20"/>
    <n v="12"/>
    <n v="12"/>
    <n v="26"/>
    <n v="17"/>
    <n v="43"/>
    <x v="2"/>
    <n v="25"/>
    <n v="17"/>
    <n v="42"/>
    <x v="2"/>
    <n v="30"/>
    <n v="20"/>
    <n v="50"/>
    <x v="2"/>
    <n v="27"/>
    <n v="29"/>
    <n v="56"/>
    <x v="2"/>
    <n v="28"/>
    <n v="26"/>
    <n v="54"/>
    <x v="2"/>
    <n v="27"/>
    <n v="33"/>
    <n v="60"/>
    <x v="2"/>
    <x v="0"/>
    <x v="0"/>
  </r>
  <r>
    <s v="08EPR0102L"/>
    <x v="1"/>
    <x v="1"/>
    <s v="LEY DE ASENTAMIENTOS HUMANOS 2399"/>
    <s v="019 CHIHUAHUA"/>
    <x v="0"/>
    <n v="1"/>
    <s v="CHIHUAHUA"/>
    <s v="CALLE RUIZ CORTINES"/>
    <n v="5403"/>
    <x v="1"/>
    <x v="1"/>
    <x v="1"/>
    <x v="1"/>
    <x v="0"/>
    <s v="08FIZ0050U"/>
    <s v="08FJS0002Q"/>
    <x v="1"/>
    <x v="2"/>
    <n v="22"/>
    <n v="18"/>
    <n v="40"/>
    <n v="154"/>
    <n v="148"/>
    <n v="302"/>
    <n v="148"/>
    <n v="146"/>
    <n v="294"/>
    <n v="30"/>
    <n v="22"/>
    <n v="52"/>
    <n v="153"/>
    <n v="155"/>
    <n v="308"/>
    <n v="12"/>
    <x v="4"/>
    <n v="9"/>
    <n v="12"/>
    <x v="2"/>
    <x v="1"/>
    <x v="3"/>
    <n v="6"/>
    <n v="20"/>
    <n v="12"/>
    <n v="12"/>
    <n v="31"/>
    <n v="22"/>
    <n v="53"/>
    <x v="2"/>
    <n v="24"/>
    <n v="33"/>
    <n v="57"/>
    <x v="2"/>
    <n v="24"/>
    <n v="31"/>
    <n v="55"/>
    <x v="2"/>
    <n v="29"/>
    <n v="24"/>
    <n v="53"/>
    <x v="2"/>
    <n v="14"/>
    <n v="23"/>
    <n v="37"/>
    <x v="2"/>
    <n v="31"/>
    <n v="22"/>
    <n v="53"/>
    <x v="2"/>
    <x v="0"/>
    <x v="0"/>
  </r>
  <r>
    <s v="08EPR0125W"/>
    <x v="1"/>
    <x v="1"/>
    <s v="PRESIDENTE DIAZ ORDAZ 2217"/>
    <s v="019 CHIHUAHUA"/>
    <x v="0"/>
    <n v="1"/>
    <s v="CHIHUAHUA"/>
    <s v="CALLE JOSE ELIGIO MUNOZ "/>
    <n v="0"/>
    <x v="1"/>
    <x v="1"/>
    <x v="1"/>
    <x v="1"/>
    <x v="0"/>
    <s v="08FIZ0001L"/>
    <s v="08FJS0002Q"/>
    <x v="1"/>
    <x v="2"/>
    <n v="22"/>
    <n v="32"/>
    <n v="54"/>
    <n v="154"/>
    <n v="152"/>
    <n v="306"/>
    <n v="153"/>
    <n v="152"/>
    <n v="305"/>
    <n v="27"/>
    <n v="22"/>
    <n v="49"/>
    <n v="167"/>
    <n v="148"/>
    <n v="315"/>
    <n v="12"/>
    <x v="2"/>
    <n v="11"/>
    <n v="12"/>
    <x v="4"/>
    <x v="1"/>
    <x v="4"/>
    <n v="7"/>
    <n v="23"/>
    <n v="16"/>
    <n v="15"/>
    <n v="29"/>
    <n v="23"/>
    <n v="52"/>
    <x v="2"/>
    <n v="33"/>
    <n v="15"/>
    <n v="48"/>
    <x v="2"/>
    <n v="14"/>
    <n v="30"/>
    <n v="44"/>
    <x v="2"/>
    <n v="33"/>
    <n v="27"/>
    <n v="60"/>
    <x v="2"/>
    <n v="24"/>
    <n v="30"/>
    <n v="54"/>
    <x v="2"/>
    <n v="34"/>
    <n v="23"/>
    <n v="57"/>
    <x v="2"/>
    <x v="0"/>
    <x v="0"/>
  </r>
  <r>
    <s v="08EPR0820U"/>
    <x v="1"/>
    <x v="1"/>
    <s v="PLAN DE AYALA 2758"/>
    <s v="019 CHIHUAHUA"/>
    <x v="0"/>
    <n v="1"/>
    <s v="CHIHUAHUA"/>
    <s v="CALLE PLAN DE AYALA"/>
    <n v="1903"/>
    <x v="1"/>
    <x v="1"/>
    <x v="1"/>
    <x v="1"/>
    <x v="0"/>
    <s v="08FIZ0052S"/>
    <s v="08FJS0002Q"/>
    <x v="1"/>
    <x v="2"/>
    <n v="25"/>
    <n v="24"/>
    <n v="49"/>
    <n v="164"/>
    <n v="154"/>
    <n v="318"/>
    <n v="160"/>
    <n v="152"/>
    <n v="312"/>
    <n v="24"/>
    <n v="25"/>
    <n v="49"/>
    <n v="163"/>
    <n v="152"/>
    <n v="315"/>
    <n v="12"/>
    <x v="2"/>
    <n v="11"/>
    <n v="12"/>
    <x v="2"/>
    <x v="1"/>
    <x v="3"/>
    <n v="4"/>
    <n v="18"/>
    <n v="12"/>
    <n v="12"/>
    <n v="24"/>
    <n v="26"/>
    <n v="50"/>
    <x v="2"/>
    <n v="35"/>
    <n v="22"/>
    <n v="57"/>
    <x v="2"/>
    <n v="22"/>
    <n v="33"/>
    <n v="55"/>
    <x v="2"/>
    <n v="28"/>
    <n v="28"/>
    <n v="56"/>
    <x v="2"/>
    <n v="28"/>
    <n v="21"/>
    <n v="49"/>
    <x v="2"/>
    <n v="26"/>
    <n v="22"/>
    <n v="48"/>
    <x v="2"/>
    <x v="0"/>
    <x v="0"/>
  </r>
  <r>
    <s v="08EPR0690R"/>
    <x v="1"/>
    <x v="1"/>
    <s v="GUSTAVO PETRICCIOLI 2629"/>
    <s v="019 CHIHUAHUA"/>
    <x v="0"/>
    <n v="1"/>
    <s v="CHIHUAHUA"/>
    <s v="CALLE 15 DE MAYO"/>
    <n v="1500"/>
    <x v="1"/>
    <x v="1"/>
    <x v="1"/>
    <x v="1"/>
    <x v="0"/>
    <s v="08FIZ0052S"/>
    <s v="08FJS0002Q"/>
    <x v="1"/>
    <x v="2"/>
    <n v="30"/>
    <n v="22"/>
    <n v="52"/>
    <n v="172"/>
    <n v="156"/>
    <n v="328"/>
    <n v="171"/>
    <n v="155"/>
    <n v="326"/>
    <n v="19"/>
    <n v="25"/>
    <n v="44"/>
    <n v="158"/>
    <n v="157"/>
    <n v="315"/>
    <n v="12"/>
    <x v="7"/>
    <n v="6"/>
    <n v="12"/>
    <x v="1"/>
    <x v="0"/>
    <x v="3"/>
    <n v="5"/>
    <n v="19"/>
    <n v="17"/>
    <n v="12"/>
    <n v="19"/>
    <n v="25"/>
    <n v="44"/>
    <x v="2"/>
    <n v="24"/>
    <n v="26"/>
    <n v="50"/>
    <x v="2"/>
    <n v="29"/>
    <n v="24"/>
    <n v="53"/>
    <x v="2"/>
    <n v="26"/>
    <n v="29"/>
    <n v="55"/>
    <x v="2"/>
    <n v="31"/>
    <n v="26"/>
    <n v="57"/>
    <x v="2"/>
    <n v="29"/>
    <n v="27"/>
    <n v="56"/>
    <x v="2"/>
    <x v="0"/>
    <x v="0"/>
  </r>
  <r>
    <s v="08EPR0137A"/>
    <x v="1"/>
    <x v="1"/>
    <s v="NIĂ‘OS HEROES 2318"/>
    <s v="019 CHIHUAHUA"/>
    <x v="0"/>
    <n v="1"/>
    <s v="CHIHUAHUA"/>
    <s v="CALLE PALACIO FEDERAL SEGUNDO PISO"/>
    <n v="0"/>
    <x v="1"/>
    <x v="1"/>
    <x v="1"/>
    <x v="1"/>
    <x v="0"/>
    <s v="08FIZ0019K"/>
    <s v="08FJS0002Q"/>
    <x v="1"/>
    <x v="2"/>
    <n v="27"/>
    <n v="22"/>
    <n v="49"/>
    <n v="156"/>
    <n v="156"/>
    <n v="312"/>
    <n v="156"/>
    <n v="156"/>
    <n v="312"/>
    <n v="22"/>
    <n v="21"/>
    <n v="43"/>
    <n v="154"/>
    <n v="163"/>
    <n v="317"/>
    <n v="12"/>
    <x v="3"/>
    <n v="10"/>
    <n v="12"/>
    <x v="3"/>
    <x v="1"/>
    <x v="2"/>
    <n v="6"/>
    <n v="21"/>
    <n v="14"/>
    <n v="14"/>
    <n v="22"/>
    <n v="21"/>
    <n v="43"/>
    <x v="2"/>
    <n v="25"/>
    <n v="25"/>
    <n v="50"/>
    <x v="2"/>
    <n v="22"/>
    <n v="25"/>
    <n v="47"/>
    <x v="2"/>
    <n v="26"/>
    <n v="34"/>
    <n v="60"/>
    <x v="2"/>
    <n v="29"/>
    <n v="30"/>
    <n v="59"/>
    <x v="2"/>
    <n v="30"/>
    <n v="28"/>
    <n v="58"/>
    <x v="2"/>
    <x v="0"/>
    <x v="0"/>
  </r>
  <r>
    <s v="08EPR0155Q"/>
    <x v="1"/>
    <x v="1"/>
    <s v="JOSE MARIA MERCADO 2141"/>
    <s v="019 CHIHUAHUA"/>
    <x v="0"/>
    <n v="1"/>
    <s v="CHIHUAHUA"/>
    <s v="CALLE 12"/>
    <n v="2800"/>
    <x v="1"/>
    <x v="1"/>
    <x v="1"/>
    <x v="1"/>
    <x v="0"/>
    <s v="08FIZ0019K"/>
    <s v="08FJS0002Q"/>
    <x v="1"/>
    <x v="2"/>
    <n v="26"/>
    <n v="15"/>
    <n v="41"/>
    <n v="154"/>
    <n v="131"/>
    <n v="285"/>
    <n v="150"/>
    <n v="128"/>
    <n v="278"/>
    <n v="25"/>
    <n v="27"/>
    <n v="52"/>
    <n v="173"/>
    <n v="145"/>
    <n v="318"/>
    <n v="12"/>
    <x v="2"/>
    <n v="11"/>
    <n v="12"/>
    <x v="3"/>
    <x v="1"/>
    <x v="2"/>
    <n v="4"/>
    <n v="19"/>
    <n v="12"/>
    <n v="12"/>
    <n v="25"/>
    <n v="28"/>
    <n v="53"/>
    <x v="2"/>
    <n v="30"/>
    <n v="27"/>
    <n v="57"/>
    <x v="2"/>
    <n v="32"/>
    <n v="26"/>
    <n v="58"/>
    <x v="2"/>
    <n v="26"/>
    <n v="20"/>
    <n v="46"/>
    <x v="2"/>
    <n v="29"/>
    <n v="17"/>
    <n v="46"/>
    <x v="2"/>
    <n v="31"/>
    <n v="27"/>
    <n v="58"/>
    <x v="2"/>
    <x v="0"/>
    <x v="0"/>
  </r>
  <r>
    <s v="08EPR0143L"/>
    <x v="1"/>
    <x v="1"/>
    <s v="MELCHOR MUZQUIZ 2484"/>
    <s v="019 CHIHUAHUA"/>
    <x v="0"/>
    <n v="1"/>
    <s v="CHIHUAHUA"/>
    <s v="CALLE 32"/>
    <n v="4605"/>
    <x v="1"/>
    <x v="1"/>
    <x v="1"/>
    <x v="1"/>
    <x v="0"/>
    <s v="08FIZ0051T"/>
    <s v="08FJS0002Q"/>
    <x v="1"/>
    <x v="2"/>
    <n v="25"/>
    <n v="25"/>
    <n v="50"/>
    <n v="162"/>
    <n v="162"/>
    <n v="324"/>
    <n v="162"/>
    <n v="162"/>
    <n v="324"/>
    <n v="20"/>
    <n v="32"/>
    <n v="52"/>
    <n v="155"/>
    <n v="165"/>
    <n v="320"/>
    <n v="12"/>
    <x v="1"/>
    <n v="12"/>
    <n v="12"/>
    <x v="1"/>
    <x v="2"/>
    <x v="2"/>
    <n v="4"/>
    <n v="19"/>
    <n v="12"/>
    <n v="12"/>
    <n v="20"/>
    <n v="32"/>
    <n v="52"/>
    <x v="2"/>
    <n v="29"/>
    <n v="23"/>
    <n v="52"/>
    <x v="2"/>
    <n v="25"/>
    <n v="26"/>
    <n v="51"/>
    <x v="2"/>
    <n v="28"/>
    <n v="29"/>
    <n v="57"/>
    <x v="2"/>
    <n v="27"/>
    <n v="28"/>
    <n v="55"/>
    <x v="2"/>
    <n v="26"/>
    <n v="27"/>
    <n v="53"/>
    <x v="2"/>
    <x v="0"/>
    <x v="0"/>
  </r>
  <r>
    <s v="08EPR0115P"/>
    <x v="1"/>
    <x v="1"/>
    <s v="ABRAHAM GONZALEZ 2383"/>
    <s v="019 CHIHUAHUA"/>
    <x v="0"/>
    <n v="1"/>
    <s v="CHIHUAHUA"/>
    <s v="CALLE NICOLAS BRAVO"/>
    <n v="1613"/>
    <x v="1"/>
    <x v="1"/>
    <x v="1"/>
    <x v="1"/>
    <x v="0"/>
    <s v="08FIZ0049E"/>
    <s v="08FJS0001R"/>
    <x v="1"/>
    <x v="2"/>
    <n v="27"/>
    <n v="23"/>
    <n v="50"/>
    <n v="172"/>
    <n v="144"/>
    <n v="316"/>
    <n v="172"/>
    <n v="144"/>
    <n v="316"/>
    <n v="22"/>
    <n v="34"/>
    <n v="56"/>
    <n v="171"/>
    <n v="152"/>
    <n v="323"/>
    <n v="12"/>
    <x v="3"/>
    <n v="10"/>
    <n v="12"/>
    <x v="2"/>
    <x v="0"/>
    <x v="2"/>
    <n v="6"/>
    <n v="21"/>
    <n v="12"/>
    <n v="12"/>
    <n v="22"/>
    <n v="34"/>
    <n v="56"/>
    <x v="2"/>
    <n v="30"/>
    <n v="25"/>
    <n v="55"/>
    <x v="2"/>
    <n v="27"/>
    <n v="21"/>
    <n v="48"/>
    <x v="2"/>
    <n v="28"/>
    <n v="22"/>
    <n v="50"/>
    <x v="2"/>
    <n v="34"/>
    <n v="23"/>
    <n v="57"/>
    <x v="2"/>
    <n v="30"/>
    <n v="27"/>
    <n v="57"/>
    <x v="2"/>
    <x v="0"/>
    <x v="0"/>
  </r>
  <r>
    <s v="08SPR0004N"/>
    <x v="2"/>
    <x v="2"/>
    <s v="LIBERACION 8205"/>
    <s v="037 JUÁREZ"/>
    <x v="1"/>
    <n v="1"/>
    <s v="JUĂREZ"/>
    <s v="CALLE PABLO GOMEZ "/>
    <n v="225"/>
    <x v="1"/>
    <x v="1"/>
    <x v="1"/>
    <x v="1"/>
    <x v="0"/>
    <s v="08FIZ0039Y"/>
    <m/>
    <x v="1"/>
    <x v="2"/>
    <n v="29"/>
    <n v="24"/>
    <n v="53"/>
    <n v="176"/>
    <n v="149"/>
    <n v="325"/>
    <n v="165"/>
    <n v="144"/>
    <n v="309"/>
    <n v="37"/>
    <n v="29"/>
    <n v="66"/>
    <n v="172"/>
    <n v="151"/>
    <n v="323"/>
    <n v="12"/>
    <x v="5"/>
    <n v="8"/>
    <n v="12"/>
    <x v="2"/>
    <x v="1"/>
    <x v="3"/>
    <n v="8"/>
    <n v="22"/>
    <n v="12"/>
    <n v="12"/>
    <n v="37"/>
    <n v="30"/>
    <n v="67"/>
    <x v="2"/>
    <n v="29"/>
    <n v="22"/>
    <n v="51"/>
    <x v="2"/>
    <n v="27"/>
    <n v="15"/>
    <n v="42"/>
    <x v="2"/>
    <n v="34"/>
    <n v="24"/>
    <n v="58"/>
    <x v="2"/>
    <n v="21"/>
    <n v="31"/>
    <n v="52"/>
    <x v="2"/>
    <n v="24"/>
    <n v="29"/>
    <n v="53"/>
    <x v="2"/>
    <x v="0"/>
    <x v="0"/>
  </r>
  <r>
    <s v="08EPR0015Q"/>
    <x v="1"/>
    <x v="1"/>
    <s v="MIGUEL HIDALGO 2306"/>
    <s v="021 DELICIAS"/>
    <x v="9"/>
    <n v="1"/>
    <s v="DELICIAS"/>
    <s v="AVENIDA RIO SAN PEDRO NORTE"/>
    <n v="503"/>
    <x v="1"/>
    <x v="1"/>
    <x v="1"/>
    <x v="1"/>
    <x v="0"/>
    <s v="08FIZ0017M"/>
    <m/>
    <x v="1"/>
    <x v="2"/>
    <n v="30"/>
    <n v="30"/>
    <n v="60"/>
    <n v="157"/>
    <n v="167"/>
    <n v="324"/>
    <n v="154"/>
    <n v="166"/>
    <n v="320"/>
    <n v="25"/>
    <n v="35"/>
    <n v="60"/>
    <n v="154"/>
    <n v="170"/>
    <n v="324"/>
    <n v="12"/>
    <x v="4"/>
    <n v="9"/>
    <n v="12"/>
    <x v="2"/>
    <x v="2"/>
    <x v="4"/>
    <n v="5"/>
    <n v="21"/>
    <n v="12"/>
    <n v="12"/>
    <n v="25"/>
    <n v="35"/>
    <n v="60"/>
    <x v="2"/>
    <n v="23"/>
    <n v="31"/>
    <n v="54"/>
    <x v="2"/>
    <n v="30"/>
    <n v="18"/>
    <n v="48"/>
    <x v="2"/>
    <n v="26"/>
    <n v="26"/>
    <n v="52"/>
    <x v="2"/>
    <n v="27"/>
    <n v="28"/>
    <n v="55"/>
    <x v="2"/>
    <n v="23"/>
    <n v="32"/>
    <n v="55"/>
    <x v="2"/>
    <x v="0"/>
    <x v="0"/>
  </r>
  <r>
    <s v="08SPR0002P"/>
    <x v="1"/>
    <x v="1"/>
    <s v="FARABUNDO MARTI 8202"/>
    <s v="037 JUÁREZ"/>
    <x v="1"/>
    <n v="1"/>
    <s v="JUĂREZ"/>
    <s v="CALLE LUIS DE VELAZCO"/>
    <n v="0"/>
    <x v="1"/>
    <x v="1"/>
    <x v="1"/>
    <x v="1"/>
    <x v="0"/>
    <s v="08FIZ0046H"/>
    <m/>
    <x v="1"/>
    <x v="2"/>
    <n v="26"/>
    <n v="33"/>
    <n v="59"/>
    <n v="171"/>
    <n v="157"/>
    <n v="328"/>
    <n v="171"/>
    <n v="157"/>
    <n v="328"/>
    <n v="25"/>
    <n v="25"/>
    <n v="50"/>
    <n v="172"/>
    <n v="153"/>
    <n v="325"/>
    <n v="12"/>
    <x v="3"/>
    <n v="10"/>
    <n v="12"/>
    <x v="2"/>
    <x v="1"/>
    <x v="3"/>
    <n v="4"/>
    <n v="18"/>
    <n v="12"/>
    <n v="12"/>
    <n v="26"/>
    <n v="26"/>
    <n v="52"/>
    <x v="2"/>
    <n v="28"/>
    <n v="24"/>
    <n v="52"/>
    <x v="2"/>
    <n v="29"/>
    <n v="22"/>
    <n v="51"/>
    <x v="2"/>
    <n v="26"/>
    <n v="24"/>
    <n v="50"/>
    <x v="2"/>
    <n v="32"/>
    <n v="27"/>
    <n v="59"/>
    <x v="2"/>
    <n v="31"/>
    <n v="30"/>
    <n v="61"/>
    <x v="2"/>
    <x v="0"/>
    <x v="0"/>
  </r>
  <r>
    <s v="08EPR0375B"/>
    <x v="1"/>
    <x v="1"/>
    <s v="MANUEL OJINAGA 2178"/>
    <s v="052 OJINAGA"/>
    <x v="8"/>
    <n v="1"/>
    <s v="MANUEL OJINAGA"/>
    <s v="CALLE TRASVINA "/>
    <n v="0"/>
    <x v="1"/>
    <x v="1"/>
    <x v="1"/>
    <x v="1"/>
    <x v="0"/>
    <s v="08FIZ0014P"/>
    <s v="08FJS0001R"/>
    <x v="1"/>
    <x v="2"/>
    <n v="29"/>
    <n v="32"/>
    <n v="61"/>
    <n v="163"/>
    <n v="175"/>
    <n v="338"/>
    <n v="163"/>
    <n v="174"/>
    <n v="337"/>
    <n v="26"/>
    <n v="23"/>
    <n v="49"/>
    <n v="159"/>
    <n v="166"/>
    <n v="325"/>
    <n v="11"/>
    <x v="6"/>
    <n v="6"/>
    <n v="11"/>
    <x v="2"/>
    <x v="1"/>
    <x v="3"/>
    <n v="4"/>
    <n v="17"/>
    <n v="14"/>
    <n v="12"/>
    <n v="27"/>
    <n v="23"/>
    <n v="50"/>
    <x v="2"/>
    <n v="23"/>
    <n v="29"/>
    <n v="52"/>
    <x v="2"/>
    <n v="33"/>
    <n v="19"/>
    <n v="52"/>
    <x v="2"/>
    <n v="22"/>
    <n v="27"/>
    <n v="49"/>
    <x v="2"/>
    <n v="25"/>
    <n v="35"/>
    <n v="60"/>
    <x v="1"/>
    <n v="29"/>
    <n v="33"/>
    <n v="62"/>
    <x v="2"/>
    <x v="0"/>
    <x v="0"/>
  </r>
  <r>
    <s v="08EPR0232E"/>
    <x v="1"/>
    <x v="1"/>
    <s v="JOSE MARIA MORELOS Y PAVON 2118"/>
    <s v="032 HIDALGO DEL PARRAL"/>
    <x v="3"/>
    <n v="1"/>
    <s v="HIDALGO DEL PARRAL"/>
    <s v="PROLONGACIĂ“N 11 DE JULIO"/>
    <n v="0"/>
    <x v="1"/>
    <x v="1"/>
    <x v="1"/>
    <x v="1"/>
    <x v="0"/>
    <s v="08FIZ0267S"/>
    <m/>
    <x v="1"/>
    <x v="2"/>
    <n v="30"/>
    <n v="22"/>
    <n v="52"/>
    <n v="159"/>
    <n v="189"/>
    <n v="348"/>
    <n v="159"/>
    <n v="189"/>
    <n v="348"/>
    <n v="22"/>
    <n v="28"/>
    <n v="50"/>
    <n v="143"/>
    <n v="183"/>
    <n v="326"/>
    <n v="12"/>
    <x v="5"/>
    <n v="8"/>
    <n v="12"/>
    <x v="2"/>
    <x v="1"/>
    <x v="3"/>
    <n v="5"/>
    <n v="19"/>
    <n v="14"/>
    <n v="12"/>
    <n v="22"/>
    <n v="28"/>
    <n v="50"/>
    <x v="2"/>
    <n v="20"/>
    <n v="33"/>
    <n v="53"/>
    <x v="2"/>
    <n v="22"/>
    <n v="37"/>
    <n v="59"/>
    <x v="2"/>
    <n v="28"/>
    <n v="21"/>
    <n v="49"/>
    <x v="2"/>
    <n v="28"/>
    <n v="32"/>
    <n v="60"/>
    <x v="2"/>
    <n v="23"/>
    <n v="32"/>
    <n v="55"/>
    <x v="2"/>
    <x v="0"/>
    <x v="0"/>
  </r>
  <r>
    <s v="08EPR0739T"/>
    <x v="1"/>
    <x v="1"/>
    <s v="SOLIDARIDAD 2666"/>
    <s v="037 JUÁREZ"/>
    <x v="1"/>
    <n v="1"/>
    <s v="JUĂREZ"/>
    <s v="CALLE A. MARIA BUCARELI "/>
    <n v="7148"/>
    <x v="1"/>
    <x v="1"/>
    <x v="1"/>
    <x v="1"/>
    <x v="0"/>
    <s v="08FIZ0046H"/>
    <m/>
    <x v="1"/>
    <x v="2"/>
    <n v="29"/>
    <n v="29"/>
    <n v="58"/>
    <n v="154"/>
    <n v="166"/>
    <n v="320"/>
    <n v="152"/>
    <n v="165"/>
    <n v="317"/>
    <n v="22"/>
    <n v="28"/>
    <n v="50"/>
    <n v="164"/>
    <n v="165"/>
    <n v="329"/>
    <n v="12"/>
    <x v="4"/>
    <n v="9"/>
    <n v="12"/>
    <x v="2"/>
    <x v="1"/>
    <x v="3"/>
    <n v="3"/>
    <n v="17"/>
    <n v="12"/>
    <n v="12"/>
    <n v="24"/>
    <n v="28"/>
    <n v="52"/>
    <x v="2"/>
    <n v="26"/>
    <n v="21"/>
    <n v="47"/>
    <x v="2"/>
    <n v="23"/>
    <n v="24"/>
    <n v="47"/>
    <x v="2"/>
    <n v="34"/>
    <n v="27"/>
    <n v="61"/>
    <x v="2"/>
    <n v="23"/>
    <n v="35"/>
    <n v="58"/>
    <x v="2"/>
    <n v="34"/>
    <n v="30"/>
    <n v="64"/>
    <x v="2"/>
    <x v="0"/>
    <x v="0"/>
  </r>
  <r>
    <s v="08EPR0036C"/>
    <x v="1"/>
    <x v="1"/>
    <s v="UNIDAD PROLETARIA 2294"/>
    <s v="019 CHIHUAHUA"/>
    <x v="0"/>
    <n v="1"/>
    <s v="CHIHUAHUA"/>
    <s v="CALLE 36"/>
    <n v="0"/>
    <x v="1"/>
    <x v="1"/>
    <x v="1"/>
    <x v="1"/>
    <x v="0"/>
    <s v="08FIZ0051T"/>
    <s v="08FJS0002Q"/>
    <x v="1"/>
    <x v="2"/>
    <n v="39"/>
    <n v="33"/>
    <n v="72"/>
    <n v="159"/>
    <n v="171"/>
    <n v="330"/>
    <n v="154"/>
    <n v="171"/>
    <n v="325"/>
    <n v="36"/>
    <n v="28"/>
    <n v="64"/>
    <n v="163"/>
    <n v="166"/>
    <n v="329"/>
    <n v="13"/>
    <x v="5"/>
    <n v="9"/>
    <n v="13"/>
    <x v="1"/>
    <x v="2"/>
    <x v="2"/>
    <n v="8"/>
    <n v="24"/>
    <n v="14"/>
    <n v="14"/>
    <n v="38"/>
    <n v="28"/>
    <n v="66"/>
    <x v="3"/>
    <n v="23"/>
    <n v="22"/>
    <n v="45"/>
    <x v="2"/>
    <n v="28"/>
    <n v="31"/>
    <n v="59"/>
    <x v="2"/>
    <n v="27"/>
    <n v="26"/>
    <n v="53"/>
    <x v="2"/>
    <n v="26"/>
    <n v="28"/>
    <n v="54"/>
    <x v="2"/>
    <n v="21"/>
    <n v="31"/>
    <n v="52"/>
    <x v="2"/>
    <x v="0"/>
    <x v="0"/>
  </r>
  <r>
    <s v="08EPR0235B"/>
    <x v="1"/>
    <x v="1"/>
    <s v="FEDERICO STALLFORTH 2102"/>
    <s v="032 HIDALGO DEL PARRAL"/>
    <x v="3"/>
    <n v="1"/>
    <s v="HIDALGO DEL PARRAL"/>
    <s v="PROLONGACIĂ“N OJINAGA "/>
    <n v="0"/>
    <x v="1"/>
    <x v="1"/>
    <x v="1"/>
    <x v="1"/>
    <x v="0"/>
    <s v="08FIZ0005H"/>
    <m/>
    <x v="1"/>
    <x v="2"/>
    <n v="15"/>
    <n v="18"/>
    <n v="33"/>
    <n v="136"/>
    <n v="179"/>
    <n v="315"/>
    <n v="136"/>
    <n v="179"/>
    <n v="315"/>
    <n v="24"/>
    <n v="27"/>
    <n v="51"/>
    <n v="144"/>
    <n v="186"/>
    <n v="330"/>
    <n v="12"/>
    <x v="5"/>
    <n v="8"/>
    <n v="12"/>
    <x v="2"/>
    <x v="1"/>
    <x v="3"/>
    <n v="5"/>
    <n v="19"/>
    <n v="13"/>
    <n v="12"/>
    <n v="25"/>
    <n v="27"/>
    <n v="52"/>
    <x v="2"/>
    <n v="29"/>
    <n v="27"/>
    <n v="56"/>
    <x v="2"/>
    <n v="26"/>
    <n v="28"/>
    <n v="54"/>
    <x v="2"/>
    <n v="18"/>
    <n v="42"/>
    <n v="60"/>
    <x v="2"/>
    <n v="19"/>
    <n v="35"/>
    <n v="54"/>
    <x v="2"/>
    <n v="27"/>
    <n v="27"/>
    <n v="54"/>
    <x v="2"/>
    <x v="0"/>
    <x v="0"/>
  </r>
  <r>
    <s v="08EPR0854K"/>
    <x v="1"/>
    <x v="1"/>
    <s v="LIBERACION 2791"/>
    <s v="037 JUÁREZ"/>
    <x v="1"/>
    <n v="1"/>
    <s v="JUĂREZ"/>
    <s v="CALLE PABLO GOMEZ "/>
    <n v="225"/>
    <x v="1"/>
    <x v="1"/>
    <x v="1"/>
    <x v="1"/>
    <x v="0"/>
    <s v="08FIZ0039Y"/>
    <m/>
    <x v="1"/>
    <x v="2"/>
    <n v="16"/>
    <n v="31"/>
    <n v="47"/>
    <n v="155"/>
    <n v="164"/>
    <n v="319"/>
    <n v="151"/>
    <n v="163"/>
    <n v="314"/>
    <n v="29"/>
    <n v="35"/>
    <n v="64"/>
    <n v="164"/>
    <n v="166"/>
    <n v="330"/>
    <n v="12"/>
    <x v="4"/>
    <n v="9"/>
    <n v="12"/>
    <x v="2"/>
    <x v="1"/>
    <x v="3"/>
    <n v="2"/>
    <n v="16"/>
    <n v="12"/>
    <n v="12"/>
    <n v="29"/>
    <n v="35"/>
    <n v="64"/>
    <x v="2"/>
    <n v="25"/>
    <n v="24"/>
    <n v="49"/>
    <x v="2"/>
    <n v="26"/>
    <n v="31"/>
    <n v="57"/>
    <x v="2"/>
    <n v="34"/>
    <n v="21"/>
    <n v="55"/>
    <x v="2"/>
    <n v="30"/>
    <n v="21"/>
    <n v="51"/>
    <x v="2"/>
    <n v="20"/>
    <n v="34"/>
    <n v="54"/>
    <x v="2"/>
    <x v="0"/>
    <x v="0"/>
  </r>
  <r>
    <s v="08EPR0583I"/>
    <x v="1"/>
    <x v="1"/>
    <s v="CUAUHTEMOC 2220"/>
    <s v="045 MEOQUI"/>
    <x v="9"/>
    <n v="1"/>
    <s v="PEDRO MEOQUI"/>
    <s v="CALLE JUAN ALDAMA "/>
    <n v="1701"/>
    <x v="1"/>
    <x v="1"/>
    <x v="1"/>
    <x v="1"/>
    <x v="0"/>
    <s v="08FIZ0002K"/>
    <m/>
    <x v="1"/>
    <x v="2"/>
    <n v="20"/>
    <n v="34"/>
    <n v="54"/>
    <n v="157"/>
    <n v="167"/>
    <n v="324"/>
    <n v="157"/>
    <n v="167"/>
    <n v="324"/>
    <n v="33"/>
    <n v="22"/>
    <n v="55"/>
    <n v="171"/>
    <n v="162"/>
    <n v="333"/>
    <n v="13"/>
    <x v="5"/>
    <n v="9"/>
    <n v="13"/>
    <x v="2"/>
    <x v="1"/>
    <x v="3"/>
    <n v="5"/>
    <n v="20"/>
    <n v="13"/>
    <n v="13"/>
    <n v="33"/>
    <n v="22"/>
    <n v="55"/>
    <x v="2"/>
    <n v="31"/>
    <n v="38"/>
    <n v="69"/>
    <x v="3"/>
    <n v="25"/>
    <n v="29"/>
    <n v="54"/>
    <x v="2"/>
    <n v="25"/>
    <n v="27"/>
    <n v="52"/>
    <x v="2"/>
    <n v="28"/>
    <n v="26"/>
    <n v="54"/>
    <x v="2"/>
    <n v="29"/>
    <n v="20"/>
    <n v="49"/>
    <x v="2"/>
    <x v="0"/>
    <x v="0"/>
  </r>
  <r>
    <s v="08EPR0778V"/>
    <x v="1"/>
    <x v="1"/>
    <s v="ARTURO ARMENDARIZ DELGADO 2704"/>
    <s v="011 CAMARGO"/>
    <x v="9"/>
    <n v="1"/>
    <s v="SANTA ROSALĂŤA DE CAMARGO"/>
    <s v="CALLE CNC"/>
    <n v="300"/>
    <x v="1"/>
    <x v="1"/>
    <x v="1"/>
    <x v="1"/>
    <x v="0"/>
    <s v="08FIZ0006G"/>
    <m/>
    <x v="1"/>
    <x v="2"/>
    <n v="23"/>
    <n v="31"/>
    <n v="54"/>
    <n v="173"/>
    <n v="165"/>
    <n v="338"/>
    <n v="173"/>
    <n v="165"/>
    <n v="338"/>
    <n v="34"/>
    <n v="26"/>
    <n v="60"/>
    <n v="179"/>
    <n v="158"/>
    <n v="337"/>
    <n v="12"/>
    <x v="7"/>
    <n v="6"/>
    <n v="12"/>
    <x v="2"/>
    <x v="1"/>
    <x v="3"/>
    <n v="4"/>
    <n v="18"/>
    <n v="12"/>
    <n v="12"/>
    <n v="34"/>
    <n v="26"/>
    <n v="60"/>
    <x v="2"/>
    <n v="31"/>
    <n v="21"/>
    <n v="52"/>
    <x v="2"/>
    <n v="27"/>
    <n v="31"/>
    <n v="58"/>
    <x v="2"/>
    <n v="28"/>
    <n v="26"/>
    <n v="54"/>
    <x v="2"/>
    <n v="29"/>
    <n v="26"/>
    <n v="55"/>
    <x v="2"/>
    <n v="30"/>
    <n v="28"/>
    <n v="58"/>
    <x v="2"/>
    <x v="0"/>
    <x v="0"/>
  </r>
  <r>
    <s v="08EPR0840H"/>
    <x v="1"/>
    <x v="1"/>
    <s v="MIGUEL ANGEL ARVIZU PONCE DE LEON 2777"/>
    <s v="019 CHIHUAHUA"/>
    <x v="0"/>
    <n v="1"/>
    <s v="CHIHUAHUA"/>
    <s v="CALLE 17 DE ABRIL"/>
    <n v="0"/>
    <x v="1"/>
    <x v="1"/>
    <x v="1"/>
    <x v="1"/>
    <x v="0"/>
    <s v="08FIZ0052S"/>
    <s v="08FJS0002Q"/>
    <x v="1"/>
    <x v="2"/>
    <n v="33"/>
    <n v="25"/>
    <n v="58"/>
    <n v="187"/>
    <n v="156"/>
    <n v="343"/>
    <n v="185"/>
    <n v="154"/>
    <n v="339"/>
    <n v="30"/>
    <n v="23"/>
    <n v="53"/>
    <n v="177"/>
    <n v="161"/>
    <n v="338"/>
    <n v="13"/>
    <x v="5"/>
    <n v="9"/>
    <n v="13"/>
    <x v="2"/>
    <x v="0"/>
    <x v="2"/>
    <n v="4"/>
    <n v="20"/>
    <n v="13"/>
    <n v="13"/>
    <n v="30"/>
    <n v="23"/>
    <n v="53"/>
    <x v="2"/>
    <n v="41"/>
    <n v="25"/>
    <n v="66"/>
    <x v="3"/>
    <n v="24"/>
    <n v="21"/>
    <n v="45"/>
    <x v="2"/>
    <n v="22"/>
    <n v="36"/>
    <n v="58"/>
    <x v="2"/>
    <n v="27"/>
    <n v="33"/>
    <n v="60"/>
    <x v="2"/>
    <n v="33"/>
    <n v="23"/>
    <n v="56"/>
    <x v="2"/>
    <x v="0"/>
    <x v="0"/>
  </r>
  <r>
    <s v="08EPR0079A"/>
    <x v="1"/>
    <x v="1"/>
    <s v="ABRAHAM GONZALEZ 2186"/>
    <s v="017 CUAUHTÉMOC"/>
    <x v="2"/>
    <n v="5"/>
    <s v="COLONIA ANĂHUAC"/>
    <s v="AVENIDA INDUSTRIAS"/>
    <n v="102"/>
    <x v="1"/>
    <x v="1"/>
    <x v="1"/>
    <x v="1"/>
    <x v="0"/>
    <s v="08FIZ0053R"/>
    <s v="08FJS0005N"/>
    <x v="1"/>
    <x v="2"/>
    <n v="29"/>
    <n v="23"/>
    <n v="52"/>
    <n v="197"/>
    <n v="157"/>
    <n v="354"/>
    <n v="193"/>
    <n v="152"/>
    <n v="345"/>
    <n v="22"/>
    <n v="32"/>
    <n v="54"/>
    <n v="177"/>
    <n v="161"/>
    <n v="338"/>
    <n v="14"/>
    <x v="3"/>
    <n v="12"/>
    <n v="14"/>
    <x v="2"/>
    <x v="1"/>
    <x v="3"/>
    <n v="6"/>
    <n v="22"/>
    <n v="14"/>
    <n v="14"/>
    <n v="22"/>
    <n v="32"/>
    <n v="54"/>
    <x v="2"/>
    <n v="25"/>
    <n v="30"/>
    <n v="55"/>
    <x v="2"/>
    <n v="36"/>
    <n v="27"/>
    <n v="63"/>
    <x v="3"/>
    <n v="26"/>
    <n v="24"/>
    <n v="50"/>
    <x v="2"/>
    <n v="32"/>
    <n v="25"/>
    <n v="57"/>
    <x v="3"/>
    <n v="36"/>
    <n v="23"/>
    <n v="59"/>
    <x v="2"/>
    <x v="0"/>
    <x v="0"/>
  </r>
  <r>
    <s v="08EPR0688C"/>
    <x v="1"/>
    <x v="1"/>
    <s v="MELCHOR OCAMPO 2627"/>
    <s v="019 CHIHUAHUA"/>
    <x v="0"/>
    <n v="1"/>
    <s v="CHIHUAHUA"/>
    <s v="CALLE M. CARRERA "/>
    <n v="5523"/>
    <x v="1"/>
    <x v="1"/>
    <x v="1"/>
    <x v="1"/>
    <x v="0"/>
    <s v="08FIZ0049E"/>
    <s v="08FJS0001R"/>
    <x v="1"/>
    <x v="2"/>
    <n v="29"/>
    <n v="26"/>
    <n v="55"/>
    <n v="166"/>
    <n v="175"/>
    <n v="341"/>
    <n v="162"/>
    <n v="170"/>
    <n v="332"/>
    <n v="26"/>
    <n v="37"/>
    <n v="63"/>
    <n v="158"/>
    <n v="181"/>
    <n v="339"/>
    <n v="12"/>
    <x v="4"/>
    <n v="9"/>
    <n v="12"/>
    <x v="2"/>
    <x v="1"/>
    <x v="3"/>
    <n v="4"/>
    <n v="18"/>
    <n v="12"/>
    <n v="12"/>
    <n v="26"/>
    <n v="37"/>
    <n v="63"/>
    <x v="2"/>
    <n v="36"/>
    <n v="29"/>
    <n v="65"/>
    <x v="2"/>
    <n v="25"/>
    <n v="33"/>
    <n v="58"/>
    <x v="2"/>
    <n v="22"/>
    <n v="30"/>
    <n v="52"/>
    <x v="2"/>
    <n v="23"/>
    <n v="26"/>
    <n v="49"/>
    <x v="2"/>
    <n v="26"/>
    <n v="26"/>
    <n v="52"/>
    <x v="2"/>
    <x v="0"/>
    <x v="0"/>
  </r>
  <r>
    <s v="08EPR0796K"/>
    <x v="1"/>
    <x v="1"/>
    <s v="CARLOS SALINAS DE GORTARI 2747"/>
    <s v="037 JUÁREZ"/>
    <x v="1"/>
    <n v="1"/>
    <s v="JUĂREZ"/>
    <s v="CALLE HEROE DE NACOZARI "/>
    <n v="0"/>
    <x v="1"/>
    <x v="1"/>
    <x v="1"/>
    <x v="1"/>
    <x v="0"/>
    <s v="08FIZ0020Z"/>
    <s v="08FJS0003P"/>
    <x v="1"/>
    <x v="2"/>
    <n v="33"/>
    <n v="27"/>
    <n v="60"/>
    <n v="157"/>
    <n v="181"/>
    <n v="338"/>
    <n v="139"/>
    <n v="173"/>
    <n v="312"/>
    <n v="33"/>
    <n v="27"/>
    <n v="60"/>
    <n v="161"/>
    <n v="180"/>
    <n v="341"/>
    <n v="13"/>
    <x v="6"/>
    <n v="8"/>
    <n v="13"/>
    <x v="2"/>
    <x v="1"/>
    <x v="3"/>
    <n v="3"/>
    <n v="18"/>
    <n v="15"/>
    <n v="13"/>
    <n v="38"/>
    <n v="34"/>
    <n v="72"/>
    <x v="3"/>
    <n v="32"/>
    <n v="27"/>
    <n v="59"/>
    <x v="2"/>
    <n v="16"/>
    <n v="25"/>
    <n v="41"/>
    <x v="2"/>
    <n v="24"/>
    <n v="35"/>
    <n v="59"/>
    <x v="2"/>
    <n v="31"/>
    <n v="27"/>
    <n v="58"/>
    <x v="2"/>
    <n v="20"/>
    <n v="32"/>
    <n v="52"/>
    <x v="2"/>
    <x v="0"/>
    <x v="0"/>
  </r>
  <r>
    <s v="08EPR0032G"/>
    <x v="1"/>
    <x v="1"/>
    <s v="RAFAEL RAMIREZ 2603"/>
    <s v="019 CHIHUAHUA"/>
    <x v="0"/>
    <n v="1"/>
    <s v="CHIHUAHUA"/>
    <s v="CALLE HADES"/>
    <n v="0"/>
    <x v="1"/>
    <x v="1"/>
    <x v="1"/>
    <x v="1"/>
    <x v="0"/>
    <s v="08FIZ0048F"/>
    <s v="08FJS0002Q"/>
    <x v="1"/>
    <x v="2"/>
    <n v="28"/>
    <n v="31"/>
    <n v="59"/>
    <n v="183"/>
    <n v="165"/>
    <n v="348"/>
    <n v="182"/>
    <n v="165"/>
    <n v="347"/>
    <n v="34"/>
    <n v="19"/>
    <n v="53"/>
    <n v="184"/>
    <n v="157"/>
    <n v="341"/>
    <n v="12"/>
    <x v="4"/>
    <n v="9"/>
    <n v="12"/>
    <x v="2"/>
    <x v="0"/>
    <x v="2"/>
    <n v="7"/>
    <n v="22"/>
    <n v="12"/>
    <n v="12"/>
    <n v="34"/>
    <n v="19"/>
    <n v="53"/>
    <x v="2"/>
    <n v="30"/>
    <n v="29"/>
    <n v="59"/>
    <x v="2"/>
    <n v="29"/>
    <n v="30"/>
    <n v="59"/>
    <x v="2"/>
    <n v="29"/>
    <n v="28"/>
    <n v="57"/>
    <x v="2"/>
    <n v="30"/>
    <n v="28"/>
    <n v="58"/>
    <x v="2"/>
    <n v="32"/>
    <n v="23"/>
    <n v="55"/>
    <x v="2"/>
    <x v="0"/>
    <x v="0"/>
  </r>
  <r>
    <s v="08EPR0231F"/>
    <x v="1"/>
    <x v="1"/>
    <s v="JOSEFA SOLIS DE LOZOYA 2156"/>
    <s v="032 HIDALGO DEL PARRAL"/>
    <x v="3"/>
    <n v="1"/>
    <s v="HIDALGO DEL PARRAL"/>
    <s v="CALLE JUAN RANGEL DE VIEZMA"/>
    <n v="0"/>
    <x v="1"/>
    <x v="1"/>
    <x v="1"/>
    <x v="1"/>
    <x v="0"/>
    <s v="08FIZ0267S"/>
    <m/>
    <x v="1"/>
    <x v="2"/>
    <n v="25"/>
    <n v="26"/>
    <n v="51"/>
    <n v="158"/>
    <n v="178"/>
    <n v="336"/>
    <n v="158"/>
    <n v="178"/>
    <n v="336"/>
    <n v="36"/>
    <n v="29"/>
    <n v="65"/>
    <n v="165"/>
    <n v="179"/>
    <n v="344"/>
    <n v="12"/>
    <x v="3"/>
    <n v="10"/>
    <n v="12"/>
    <x v="2"/>
    <x v="0"/>
    <x v="2"/>
    <n v="4"/>
    <n v="19"/>
    <n v="12"/>
    <n v="12"/>
    <n v="36"/>
    <n v="30"/>
    <n v="66"/>
    <x v="2"/>
    <n v="27"/>
    <n v="26"/>
    <n v="53"/>
    <x v="2"/>
    <n v="25"/>
    <n v="29"/>
    <n v="54"/>
    <x v="2"/>
    <n v="27"/>
    <n v="33"/>
    <n v="60"/>
    <x v="2"/>
    <n v="20"/>
    <n v="32"/>
    <n v="52"/>
    <x v="2"/>
    <n v="30"/>
    <n v="29"/>
    <n v="59"/>
    <x v="2"/>
    <x v="0"/>
    <x v="0"/>
  </r>
  <r>
    <s v="08EPR0461Y"/>
    <x v="1"/>
    <x v="1"/>
    <s v="PLUTARCO ELIAS CALLES 2009"/>
    <s v="017 CUAUHTÉMOC"/>
    <x v="2"/>
    <n v="1"/>
    <s v="CUAUHTĂ‰MOC"/>
    <s v="CALLE PRESA DEL REJON"/>
    <n v="200"/>
    <x v="1"/>
    <x v="1"/>
    <x v="1"/>
    <x v="1"/>
    <x v="0"/>
    <s v="08FIZ0009D"/>
    <s v="08FJS0005N"/>
    <x v="1"/>
    <x v="2"/>
    <n v="34"/>
    <n v="20"/>
    <n v="54"/>
    <n v="171"/>
    <n v="188"/>
    <n v="359"/>
    <n v="171"/>
    <n v="187"/>
    <n v="358"/>
    <n v="27"/>
    <n v="22"/>
    <n v="49"/>
    <n v="161"/>
    <n v="186"/>
    <n v="347"/>
    <n v="14"/>
    <x v="5"/>
    <n v="10"/>
    <n v="14"/>
    <x v="2"/>
    <x v="1"/>
    <x v="3"/>
    <n v="10"/>
    <n v="26"/>
    <n v="14"/>
    <n v="14"/>
    <n v="27"/>
    <n v="22"/>
    <n v="49"/>
    <x v="2"/>
    <n v="27"/>
    <n v="45"/>
    <n v="72"/>
    <x v="3"/>
    <n v="30"/>
    <n v="25"/>
    <n v="55"/>
    <x v="2"/>
    <n v="30"/>
    <n v="36"/>
    <n v="66"/>
    <x v="3"/>
    <n v="23"/>
    <n v="33"/>
    <n v="56"/>
    <x v="2"/>
    <n v="24"/>
    <n v="25"/>
    <n v="49"/>
    <x v="2"/>
    <x v="0"/>
    <x v="0"/>
  </r>
  <r>
    <s v="08EPR0293S"/>
    <x v="1"/>
    <x v="1"/>
    <s v="BUCARELI 2031"/>
    <s v="037 JUÁREZ"/>
    <x v="1"/>
    <n v="1"/>
    <s v="JUĂREZ"/>
    <s v="CALLE COLOMBIA"/>
    <n v="985"/>
    <x v="1"/>
    <x v="1"/>
    <x v="1"/>
    <x v="1"/>
    <x v="0"/>
    <s v="08FIZ0004I"/>
    <s v="08FJS0003P"/>
    <x v="1"/>
    <x v="2"/>
    <n v="30"/>
    <n v="31"/>
    <n v="61"/>
    <n v="174"/>
    <n v="170"/>
    <n v="344"/>
    <n v="173"/>
    <n v="170"/>
    <n v="343"/>
    <n v="27"/>
    <n v="28"/>
    <n v="55"/>
    <n v="180"/>
    <n v="170"/>
    <n v="350"/>
    <n v="12"/>
    <x v="3"/>
    <n v="10"/>
    <n v="12"/>
    <x v="2"/>
    <x v="1"/>
    <x v="3"/>
    <n v="5"/>
    <n v="19"/>
    <n v="12"/>
    <n v="12"/>
    <n v="27"/>
    <n v="28"/>
    <n v="55"/>
    <x v="2"/>
    <n v="28"/>
    <n v="25"/>
    <n v="53"/>
    <x v="2"/>
    <n v="30"/>
    <n v="27"/>
    <n v="57"/>
    <x v="2"/>
    <n v="27"/>
    <n v="25"/>
    <n v="52"/>
    <x v="2"/>
    <n v="34"/>
    <n v="33"/>
    <n v="67"/>
    <x v="2"/>
    <n v="34"/>
    <n v="32"/>
    <n v="66"/>
    <x v="2"/>
    <x v="0"/>
    <x v="0"/>
  </r>
  <r>
    <s v="08EPR0283L"/>
    <x v="1"/>
    <x v="1"/>
    <s v="FIDEL AVILA 2323"/>
    <s v="037 JUÁREZ"/>
    <x v="1"/>
    <n v="1"/>
    <s v="JUĂREZ"/>
    <s v="CALLE ZACATECAS"/>
    <n v="2105"/>
    <x v="1"/>
    <x v="1"/>
    <x v="1"/>
    <x v="1"/>
    <x v="0"/>
    <s v="08FIZ0003J"/>
    <s v="08FJS0003P"/>
    <x v="1"/>
    <x v="2"/>
    <n v="31"/>
    <n v="28"/>
    <n v="59"/>
    <n v="183"/>
    <n v="168"/>
    <n v="351"/>
    <n v="181"/>
    <n v="166"/>
    <n v="347"/>
    <n v="30"/>
    <n v="29"/>
    <n v="59"/>
    <n v="177"/>
    <n v="173"/>
    <n v="350"/>
    <n v="12"/>
    <x v="4"/>
    <n v="9"/>
    <n v="12"/>
    <x v="2"/>
    <x v="1"/>
    <x v="3"/>
    <n v="5"/>
    <n v="19"/>
    <n v="13"/>
    <n v="12"/>
    <n v="31"/>
    <n v="29"/>
    <n v="60"/>
    <x v="2"/>
    <n v="32"/>
    <n v="21"/>
    <n v="53"/>
    <x v="2"/>
    <n v="23"/>
    <n v="34"/>
    <n v="57"/>
    <x v="2"/>
    <n v="28"/>
    <n v="31"/>
    <n v="59"/>
    <x v="2"/>
    <n v="31"/>
    <n v="29"/>
    <n v="60"/>
    <x v="2"/>
    <n v="32"/>
    <n v="29"/>
    <n v="61"/>
    <x v="2"/>
    <x v="0"/>
    <x v="0"/>
  </r>
  <r>
    <s v="08EPR0013S"/>
    <x v="1"/>
    <x v="1"/>
    <s v="CRISTOBAL COLON 2115"/>
    <s v="017 CUAUHTÉMOC"/>
    <x v="2"/>
    <n v="1"/>
    <s v="CUAUHTĂ‰MOC"/>
    <s v="CALLE 32"/>
    <n v="0"/>
    <x v="1"/>
    <x v="1"/>
    <x v="1"/>
    <x v="1"/>
    <x v="0"/>
    <s v="08FIZ0009D"/>
    <s v="08FJS0005N"/>
    <x v="1"/>
    <x v="2"/>
    <n v="23"/>
    <n v="26"/>
    <n v="49"/>
    <n v="173"/>
    <n v="161"/>
    <n v="334"/>
    <n v="171"/>
    <n v="159"/>
    <n v="330"/>
    <n v="22"/>
    <n v="31"/>
    <n v="53"/>
    <n v="177"/>
    <n v="174"/>
    <n v="351"/>
    <n v="13"/>
    <x v="7"/>
    <n v="7"/>
    <n v="13"/>
    <x v="2"/>
    <x v="0"/>
    <x v="2"/>
    <n v="5"/>
    <n v="21"/>
    <n v="15"/>
    <n v="13"/>
    <n v="23"/>
    <n v="33"/>
    <n v="56"/>
    <x v="2"/>
    <n v="45"/>
    <n v="34"/>
    <n v="79"/>
    <x v="3"/>
    <n v="27"/>
    <n v="27"/>
    <n v="54"/>
    <x v="2"/>
    <n v="27"/>
    <n v="24"/>
    <n v="51"/>
    <x v="2"/>
    <n v="29"/>
    <n v="30"/>
    <n v="59"/>
    <x v="2"/>
    <n v="26"/>
    <n v="26"/>
    <n v="52"/>
    <x v="2"/>
    <x v="0"/>
    <x v="0"/>
  </r>
  <r>
    <s v="08EPR0233D"/>
    <x v="1"/>
    <x v="1"/>
    <s v="INSURGENTES 2128"/>
    <s v="032 HIDALGO DEL PARRAL"/>
    <x v="3"/>
    <n v="1"/>
    <s v="HIDALGO DEL PARRAL"/>
    <s v="CALLE REAL DE MALAGAN"/>
    <n v="0"/>
    <x v="1"/>
    <x v="1"/>
    <x v="1"/>
    <x v="1"/>
    <x v="0"/>
    <s v="08FIZ0005H"/>
    <m/>
    <x v="1"/>
    <x v="2"/>
    <n v="18"/>
    <n v="23"/>
    <n v="41"/>
    <n v="169"/>
    <n v="164"/>
    <n v="333"/>
    <n v="166"/>
    <n v="163"/>
    <n v="329"/>
    <n v="31"/>
    <n v="24"/>
    <n v="55"/>
    <n v="184"/>
    <n v="168"/>
    <n v="352"/>
    <n v="12"/>
    <x v="3"/>
    <n v="10"/>
    <n v="12"/>
    <x v="1"/>
    <x v="2"/>
    <x v="2"/>
    <n v="7"/>
    <n v="22"/>
    <n v="6"/>
    <n v="6"/>
    <n v="31"/>
    <n v="24"/>
    <n v="55"/>
    <x v="2"/>
    <n v="29"/>
    <n v="31"/>
    <n v="60"/>
    <x v="2"/>
    <n v="30"/>
    <n v="26"/>
    <n v="56"/>
    <x v="2"/>
    <n v="33"/>
    <n v="31"/>
    <n v="64"/>
    <x v="2"/>
    <n v="26"/>
    <n v="28"/>
    <n v="54"/>
    <x v="2"/>
    <n v="35"/>
    <n v="28"/>
    <n v="63"/>
    <x v="2"/>
    <x v="0"/>
    <x v="0"/>
  </r>
  <r>
    <s v="08EPR0554N"/>
    <x v="1"/>
    <x v="1"/>
    <s v="FRANCISCO VILLA 2410"/>
    <s v="019 CHIHUAHUA"/>
    <x v="0"/>
    <n v="1"/>
    <s v="CHIHUAHUA"/>
    <s v="CALLE EFREN VALDEZ"/>
    <n v="8604"/>
    <x v="1"/>
    <x v="1"/>
    <x v="1"/>
    <x v="1"/>
    <x v="0"/>
    <s v="08FIZ0050U"/>
    <s v="08FJS0002Q"/>
    <x v="1"/>
    <x v="2"/>
    <n v="33"/>
    <n v="28"/>
    <n v="61"/>
    <n v="164"/>
    <n v="183"/>
    <n v="347"/>
    <n v="164"/>
    <n v="182"/>
    <n v="346"/>
    <n v="26"/>
    <n v="35"/>
    <n v="61"/>
    <n v="167"/>
    <n v="185"/>
    <n v="352"/>
    <n v="12"/>
    <x v="4"/>
    <n v="9"/>
    <n v="12"/>
    <x v="2"/>
    <x v="2"/>
    <x v="4"/>
    <n v="6"/>
    <n v="22"/>
    <n v="12"/>
    <n v="12"/>
    <n v="26"/>
    <n v="35"/>
    <n v="61"/>
    <x v="2"/>
    <n v="27"/>
    <n v="34"/>
    <n v="61"/>
    <x v="2"/>
    <n v="33"/>
    <n v="24"/>
    <n v="57"/>
    <x v="2"/>
    <n v="25"/>
    <n v="27"/>
    <n v="52"/>
    <x v="2"/>
    <n v="26"/>
    <n v="36"/>
    <n v="62"/>
    <x v="2"/>
    <n v="30"/>
    <n v="29"/>
    <n v="59"/>
    <x v="2"/>
    <x v="0"/>
    <x v="0"/>
  </r>
  <r>
    <s v="08EPR0353Q"/>
    <x v="1"/>
    <x v="1"/>
    <s v="ANTON MAKARENKO 2177"/>
    <s v="045 MEOQUI"/>
    <x v="9"/>
    <n v="1"/>
    <s v="PEDRO MEOQUI"/>
    <s v="CALLE DEGOLLADO"/>
    <n v="0"/>
    <x v="1"/>
    <x v="1"/>
    <x v="1"/>
    <x v="1"/>
    <x v="0"/>
    <s v="08FIZ0002K"/>
    <m/>
    <x v="1"/>
    <x v="2"/>
    <n v="25"/>
    <n v="31"/>
    <n v="56"/>
    <n v="168"/>
    <n v="165"/>
    <n v="333"/>
    <n v="158"/>
    <n v="157"/>
    <n v="315"/>
    <n v="23"/>
    <n v="34"/>
    <n v="57"/>
    <n v="182"/>
    <n v="172"/>
    <n v="354"/>
    <n v="13"/>
    <x v="6"/>
    <n v="8"/>
    <n v="13"/>
    <x v="3"/>
    <x v="1"/>
    <x v="2"/>
    <n v="8"/>
    <n v="24"/>
    <n v="13"/>
    <n v="13"/>
    <n v="24"/>
    <n v="35"/>
    <n v="59"/>
    <x v="2"/>
    <n v="27"/>
    <n v="35"/>
    <n v="62"/>
    <x v="2"/>
    <n v="42"/>
    <n v="29"/>
    <n v="71"/>
    <x v="3"/>
    <n v="33"/>
    <n v="26"/>
    <n v="59"/>
    <x v="2"/>
    <n v="29"/>
    <n v="24"/>
    <n v="53"/>
    <x v="2"/>
    <n v="27"/>
    <n v="23"/>
    <n v="50"/>
    <x v="2"/>
    <x v="0"/>
    <x v="0"/>
  </r>
  <r>
    <s v="08EPR0528P"/>
    <x v="2"/>
    <x v="2"/>
    <s v="ANGEL G. CASTELLANOS 2542"/>
    <s v="019 CHIHUAHUA"/>
    <x v="0"/>
    <n v="1"/>
    <s v="CHIHUAHUA"/>
    <s v="CALLE 48A"/>
    <n v="3800"/>
    <x v="1"/>
    <x v="1"/>
    <x v="1"/>
    <x v="1"/>
    <x v="0"/>
    <s v="08FIZ0051T"/>
    <s v="08FJS0002Q"/>
    <x v="3"/>
    <x v="2"/>
    <n v="19"/>
    <n v="25"/>
    <n v="44"/>
    <n v="164"/>
    <n v="167"/>
    <n v="331"/>
    <n v="159"/>
    <n v="165"/>
    <n v="324"/>
    <n v="24"/>
    <n v="31"/>
    <n v="55"/>
    <n v="176"/>
    <n v="182"/>
    <n v="358"/>
    <n v="12"/>
    <x v="7"/>
    <n v="6"/>
    <n v="12"/>
    <x v="1"/>
    <x v="0"/>
    <x v="3"/>
    <n v="8"/>
    <n v="22"/>
    <n v="12"/>
    <n v="12"/>
    <n v="24"/>
    <n v="32"/>
    <n v="56"/>
    <x v="2"/>
    <n v="28"/>
    <n v="36"/>
    <n v="64"/>
    <x v="2"/>
    <n v="36"/>
    <n v="30"/>
    <n v="66"/>
    <x v="2"/>
    <n v="30"/>
    <n v="29"/>
    <n v="59"/>
    <x v="2"/>
    <n v="32"/>
    <n v="24"/>
    <n v="56"/>
    <x v="2"/>
    <n v="26"/>
    <n v="31"/>
    <n v="57"/>
    <x v="2"/>
    <x v="0"/>
    <x v="0"/>
  </r>
  <r>
    <s v="08EPR0503G"/>
    <x v="1"/>
    <x v="1"/>
    <s v="FERNANDO CALDERON 2055"/>
    <s v="062 SAUCILLO"/>
    <x v="9"/>
    <n v="1"/>
    <s v="SAUCILLO"/>
    <s v="CALLE GUERRERO"/>
    <n v="54"/>
    <x v="1"/>
    <x v="1"/>
    <x v="1"/>
    <x v="1"/>
    <x v="0"/>
    <s v="08FIZ0025V"/>
    <m/>
    <x v="1"/>
    <x v="2"/>
    <n v="32"/>
    <n v="41"/>
    <n v="73"/>
    <n v="173"/>
    <n v="159"/>
    <n v="332"/>
    <n v="168"/>
    <n v="156"/>
    <n v="324"/>
    <n v="43"/>
    <n v="42"/>
    <n v="85"/>
    <n v="189"/>
    <n v="169"/>
    <n v="358"/>
    <n v="13"/>
    <x v="4"/>
    <n v="10"/>
    <n v="13"/>
    <x v="2"/>
    <x v="2"/>
    <x v="4"/>
    <n v="6"/>
    <n v="23"/>
    <n v="16"/>
    <n v="13"/>
    <n v="43"/>
    <n v="42"/>
    <n v="85"/>
    <x v="3"/>
    <n v="28"/>
    <n v="27"/>
    <n v="55"/>
    <x v="2"/>
    <n v="26"/>
    <n v="31"/>
    <n v="57"/>
    <x v="2"/>
    <n v="36"/>
    <n v="28"/>
    <n v="64"/>
    <x v="2"/>
    <n v="27"/>
    <n v="18"/>
    <n v="45"/>
    <x v="2"/>
    <n v="29"/>
    <n v="23"/>
    <n v="52"/>
    <x v="2"/>
    <x v="0"/>
    <x v="0"/>
  </r>
  <r>
    <s v="08EPR0852M"/>
    <x v="2"/>
    <x v="2"/>
    <s v="INDEPENDENCIA 2790"/>
    <s v="019 CHIHUAHUA"/>
    <x v="0"/>
    <n v="1"/>
    <s v="CHIHUAHUA"/>
    <s v="CALLE EUCALIPTO"/>
    <n v="0"/>
    <x v="1"/>
    <x v="1"/>
    <x v="1"/>
    <x v="1"/>
    <x v="0"/>
    <s v="08FIZ0052S"/>
    <s v="08FJS0002Q"/>
    <x v="1"/>
    <x v="2"/>
    <n v="41"/>
    <n v="36"/>
    <n v="77"/>
    <n v="194"/>
    <n v="189"/>
    <n v="383"/>
    <n v="194"/>
    <n v="188"/>
    <n v="382"/>
    <n v="27"/>
    <n v="28"/>
    <n v="55"/>
    <n v="184"/>
    <n v="174"/>
    <n v="358"/>
    <n v="12"/>
    <x v="4"/>
    <n v="9"/>
    <n v="12"/>
    <x v="2"/>
    <x v="1"/>
    <x v="3"/>
    <n v="11"/>
    <n v="25"/>
    <n v="18"/>
    <n v="12"/>
    <n v="28"/>
    <n v="28"/>
    <n v="56"/>
    <x v="2"/>
    <n v="30"/>
    <n v="30"/>
    <n v="60"/>
    <x v="2"/>
    <n v="34"/>
    <n v="24"/>
    <n v="58"/>
    <x v="2"/>
    <n v="30"/>
    <n v="33"/>
    <n v="63"/>
    <x v="2"/>
    <n v="31"/>
    <n v="29"/>
    <n v="60"/>
    <x v="2"/>
    <n v="31"/>
    <n v="30"/>
    <n v="61"/>
    <x v="2"/>
    <x v="0"/>
    <x v="0"/>
  </r>
  <r>
    <s v="08EPR0667Q"/>
    <x v="1"/>
    <x v="1"/>
    <s v="ANGEL TRIAS ALVAREZ 2606"/>
    <s v="032 HIDALGO DEL PARRAL"/>
    <x v="3"/>
    <n v="1"/>
    <s v="HIDALGO DEL PARRAL"/>
    <s v="AVENIDA HOLANDA "/>
    <n v="0"/>
    <x v="1"/>
    <x v="1"/>
    <x v="1"/>
    <x v="1"/>
    <x v="0"/>
    <s v="08FIZ0267S"/>
    <m/>
    <x v="1"/>
    <x v="2"/>
    <n v="32"/>
    <n v="27"/>
    <n v="59"/>
    <n v="179"/>
    <n v="178"/>
    <n v="357"/>
    <n v="179"/>
    <n v="178"/>
    <n v="357"/>
    <n v="30"/>
    <n v="33"/>
    <n v="63"/>
    <n v="176"/>
    <n v="183"/>
    <n v="359"/>
    <n v="12"/>
    <x v="6"/>
    <n v="7"/>
    <n v="12"/>
    <x v="2"/>
    <x v="1"/>
    <x v="3"/>
    <n v="6"/>
    <n v="20"/>
    <n v="12"/>
    <n v="12"/>
    <n v="30"/>
    <n v="33"/>
    <n v="63"/>
    <x v="2"/>
    <n v="27"/>
    <n v="22"/>
    <n v="49"/>
    <x v="2"/>
    <n v="28"/>
    <n v="32"/>
    <n v="60"/>
    <x v="2"/>
    <n v="25"/>
    <n v="31"/>
    <n v="56"/>
    <x v="2"/>
    <n v="26"/>
    <n v="38"/>
    <n v="64"/>
    <x v="2"/>
    <n v="40"/>
    <n v="27"/>
    <n v="67"/>
    <x v="2"/>
    <x v="0"/>
    <x v="0"/>
  </r>
  <r>
    <s v="08EPR0822S"/>
    <x v="1"/>
    <x v="1"/>
    <s v="AURELIA AGUERO ESQUIVEL 2760"/>
    <s v="019 CHIHUAHUA"/>
    <x v="0"/>
    <n v="1"/>
    <s v="CHIHUAHUA"/>
    <s v="CALLE UNIVERSIDAD DE "/>
    <n v="800"/>
    <x v="1"/>
    <x v="1"/>
    <x v="1"/>
    <x v="1"/>
    <x v="0"/>
    <s v="08FIZ0043K"/>
    <s v="08FJS0001R"/>
    <x v="1"/>
    <x v="2"/>
    <n v="34"/>
    <n v="26"/>
    <n v="60"/>
    <n v="186"/>
    <n v="177"/>
    <n v="363"/>
    <n v="186"/>
    <n v="177"/>
    <n v="363"/>
    <n v="33"/>
    <n v="29"/>
    <n v="62"/>
    <n v="178"/>
    <n v="185"/>
    <n v="363"/>
    <n v="12"/>
    <x v="2"/>
    <n v="11"/>
    <n v="12"/>
    <x v="3"/>
    <x v="2"/>
    <x v="5"/>
    <n v="4"/>
    <n v="21"/>
    <n v="14"/>
    <n v="14"/>
    <n v="33"/>
    <n v="29"/>
    <n v="62"/>
    <x v="2"/>
    <n v="27"/>
    <n v="28"/>
    <n v="55"/>
    <x v="2"/>
    <n v="24"/>
    <n v="35"/>
    <n v="59"/>
    <x v="2"/>
    <n v="26"/>
    <n v="37"/>
    <n v="63"/>
    <x v="2"/>
    <n v="31"/>
    <n v="27"/>
    <n v="58"/>
    <x v="2"/>
    <n v="37"/>
    <n v="29"/>
    <n v="66"/>
    <x v="2"/>
    <x v="0"/>
    <x v="0"/>
  </r>
  <r>
    <s v="08EPR0772A"/>
    <x v="1"/>
    <x v="1"/>
    <s v="FRANCISCO GONZALEZ BOCANEGRA 2721"/>
    <s v="037 JUÁREZ"/>
    <x v="1"/>
    <n v="1"/>
    <s v="JUĂREZ"/>
    <s v="CALLE RUMOROSA"/>
    <n v="0"/>
    <x v="1"/>
    <x v="1"/>
    <x v="1"/>
    <x v="1"/>
    <x v="0"/>
    <s v="08FIZ0020Z"/>
    <s v="08FJS0003P"/>
    <x v="1"/>
    <x v="2"/>
    <n v="40"/>
    <n v="31"/>
    <n v="71"/>
    <n v="192"/>
    <n v="179"/>
    <n v="371"/>
    <n v="192"/>
    <n v="179"/>
    <n v="371"/>
    <n v="28"/>
    <n v="23"/>
    <n v="51"/>
    <n v="187"/>
    <n v="176"/>
    <n v="363"/>
    <n v="14"/>
    <x v="7"/>
    <n v="8"/>
    <n v="14"/>
    <x v="1"/>
    <x v="0"/>
    <x v="3"/>
    <n v="2"/>
    <n v="18"/>
    <n v="16"/>
    <n v="14"/>
    <n v="30"/>
    <n v="26"/>
    <n v="56"/>
    <x v="2"/>
    <n v="28"/>
    <n v="25"/>
    <n v="53"/>
    <x v="2"/>
    <n v="22"/>
    <n v="23"/>
    <n v="45"/>
    <x v="2"/>
    <n v="32"/>
    <n v="29"/>
    <n v="61"/>
    <x v="2"/>
    <n v="36"/>
    <n v="40"/>
    <n v="76"/>
    <x v="3"/>
    <n v="39"/>
    <n v="33"/>
    <n v="72"/>
    <x v="3"/>
    <x v="0"/>
    <x v="0"/>
  </r>
  <r>
    <s v="08EPR0544G"/>
    <x v="1"/>
    <x v="1"/>
    <s v="RODOLFO SANCHEZ TABOADA 2067"/>
    <s v="010 BUENAVENTURA"/>
    <x v="6"/>
    <n v="1"/>
    <s v="SAN BUENAVENTURA"/>
    <s v="CALLE FRANCISCO I MADERO"/>
    <n v="0"/>
    <x v="1"/>
    <x v="1"/>
    <x v="1"/>
    <x v="1"/>
    <x v="0"/>
    <s v="08FIZ0021Z"/>
    <s v="08FJS0004O"/>
    <x v="1"/>
    <x v="2"/>
    <n v="24"/>
    <n v="38"/>
    <n v="62"/>
    <n v="169"/>
    <n v="179"/>
    <n v="348"/>
    <n v="168"/>
    <n v="178"/>
    <n v="346"/>
    <n v="33"/>
    <n v="21"/>
    <n v="54"/>
    <n v="193"/>
    <n v="171"/>
    <n v="364"/>
    <n v="14"/>
    <x v="5"/>
    <n v="10"/>
    <n v="14"/>
    <x v="2"/>
    <x v="1"/>
    <x v="3"/>
    <n v="6"/>
    <n v="22"/>
    <n v="16"/>
    <n v="16"/>
    <n v="36"/>
    <n v="22"/>
    <n v="58"/>
    <x v="2"/>
    <n v="36"/>
    <n v="37"/>
    <n v="73"/>
    <x v="3"/>
    <n v="27"/>
    <n v="24"/>
    <n v="51"/>
    <x v="2"/>
    <n v="35"/>
    <n v="36"/>
    <n v="71"/>
    <x v="3"/>
    <n v="32"/>
    <n v="23"/>
    <n v="55"/>
    <x v="2"/>
    <n v="27"/>
    <n v="29"/>
    <n v="56"/>
    <x v="2"/>
    <x v="0"/>
    <x v="0"/>
  </r>
  <r>
    <s v="08EPR0116O"/>
    <x v="1"/>
    <x v="1"/>
    <s v="MEXICO LEALTAD 2321"/>
    <s v="037 JUÁREZ"/>
    <x v="1"/>
    <n v="1"/>
    <s v="JUĂREZ"/>
    <s v="AVENIDA GRANJERO "/>
    <n v="0"/>
    <x v="1"/>
    <x v="1"/>
    <x v="1"/>
    <x v="1"/>
    <x v="0"/>
    <s v="08FIZ0046H"/>
    <m/>
    <x v="1"/>
    <x v="2"/>
    <n v="33"/>
    <n v="29"/>
    <n v="62"/>
    <n v="181"/>
    <n v="187"/>
    <n v="368"/>
    <n v="178"/>
    <n v="186"/>
    <n v="364"/>
    <n v="34"/>
    <n v="29"/>
    <n v="63"/>
    <n v="178"/>
    <n v="186"/>
    <n v="364"/>
    <n v="12"/>
    <x v="3"/>
    <n v="10"/>
    <n v="12"/>
    <x v="1"/>
    <x v="2"/>
    <x v="2"/>
    <n v="3"/>
    <n v="18"/>
    <n v="12"/>
    <n v="12"/>
    <n v="34"/>
    <n v="29"/>
    <n v="63"/>
    <x v="2"/>
    <n v="31"/>
    <n v="23"/>
    <n v="54"/>
    <x v="2"/>
    <n v="25"/>
    <n v="32"/>
    <n v="57"/>
    <x v="2"/>
    <n v="31"/>
    <n v="33"/>
    <n v="64"/>
    <x v="2"/>
    <n v="33"/>
    <n v="30"/>
    <n v="63"/>
    <x v="2"/>
    <n v="24"/>
    <n v="39"/>
    <n v="63"/>
    <x v="2"/>
    <x v="0"/>
    <x v="0"/>
  </r>
  <r>
    <s v="08EPR0229R"/>
    <x v="1"/>
    <x v="1"/>
    <s v="LEONA VICARIO 2103"/>
    <s v="032 HIDALGO DEL PARRAL"/>
    <x v="3"/>
    <n v="1"/>
    <s v="HIDALGO DEL PARRAL"/>
    <s v="CALLE PLAZA JUAREZ"/>
    <n v="12"/>
    <x v="1"/>
    <x v="1"/>
    <x v="1"/>
    <x v="1"/>
    <x v="0"/>
    <s v="08FIZ0267S"/>
    <m/>
    <x v="1"/>
    <x v="2"/>
    <n v="24"/>
    <n v="26"/>
    <n v="50"/>
    <n v="181"/>
    <n v="179"/>
    <n v="360"/>
    <n v="181"/>
    <n v="179"/>
    <n v="360"/>
    <n v="23"/>
    <n v="37"/>
    <n v="60"/>
    <n v="176"/>
    <n v="191"/>
    <n v="367"/>
    <n v="13"/>
    <x v="4"/>
    <n v="10"/>
    <n v="13"/>
    <x v="2"/>
    <x v="1"/>
    <x v="3"/>
    <n v="5"/>
    <n v="20"/>
    <n v="15"/>
    <n v="13"/>
    <n v="23"/>
    <n v="38"/>
    <n v="61"/>
    <x v="2"/>
    <n v="34"/>
    <n v="28"/>
    <n v="62"/>
    <x v="2"/>
    <n v="32"/>
    <n v="29"/>
    <n v="61"/>
    <x v="2"/>
    <n v="26"/>
    <n v="24"/>
    <n v="50"/>
    <x v="2"/>
    <n v="28"/>
    <n v="30"/>
    <n v="58"/>
    <x v="2"/>
    <n v="33"/>
    <n v="42"/>
    <n v="75"/>
    <x v="3"/>
    <x v="0"/>
    <x v="0"/>
  </r>
  <r>
    <s v="08EPR0120A"/>
    <x v="1"/>
    <x v="1"/>
    <s v="FERNANDO MONTES DE OCA 2367"/>
    <s v="019 CHIHUAHUA"/>
    <x v="0"/>
    <n v="1"/>
    <s v="CHIHUAHUA"/>
    <s v="CALLE JUAREZ"/>
    <n v="0"/>
    <x v="1"/>
    <x v="1"/>
    <x v="1"/>
    <x v="1"/>
    <x v="0"/>
    <s v="08FIZ0049E"/>
    <s v="08FJS0001R"/>
    <x v="1"/>
    <x v="2"/>
    <n v="25"/>
    <n v="36"/>
    <n v="61"/>
    <n v="176"/>
    <n v="203"/>
    <n v="379"/>
    <n v="171"/>
    <n v="199"/>
    <n v="370"/>
    <n v="31"/>
    <n v="26"/>
    <n v="57"/>
    <n v="187"/>
    <n v="183"/>
    <n v="370"/>
    <n v="12"/>
    <x v="5"/>
    <n v="8"/>
    <n v="12"/>
    <x v="1"/>
    <x v="2"/>
    <x v="2"/>
    <n v="5"/>
    <n v="20"/>
    <n v="14"/>
    <n v="12"/>
    <n v="31"/>
    <n v="26"/>
    <n v="57"/>
    <x v="2"/>
    <n v="29"/>
    <n v="35"/>
    <n v="64"/>
    <x v="2"/>
    <n v="28"/>
    <n v="31"/>
    <n v="59"/>
    <x v="2"/>
    <n v="37"/>
    <n v="30"/>
    <n v="67"/>
    <x v="2"/>
    <n v="27"/>
    <n v="29"/>
    <n v="56"/>
    <x v="2"/>
    <n v="35"/>
    <n v="32"/>
    <n v="67"/>
    <x v="2"/>
    <x v="0"/>
    <x v="0"/>
  </r>
  <r>
    <s v="08EPR0496N"/>
    <x v="1"/>
    <x v="1"/>
    <s v="JOSE MARIA MORELOS Y PAVON 2285"/>
    <s v="037 JUÁREZ"/>
    <x v="1"/>
    <n v="1"/>
    <s v="JUĂREZ"/>
    <s v="CALLE TOPOLOBAMPO"/>
    <n v="0"/>
    <x v="1"/>
    <x v="1"/>
    <x v="1"/>
    <x v="1"/>
    <x v="0"/>
    <s v="08FIZ0032E"/>
    <s v="08FJS0003P"/>
    <x v="1"/>
    <x v="2"/>
    <n v="27"/>
    <n v="36"/>
    <n v="63"/>
    <n v="167"/>
    <n v="185"/>
    <n v="352"/>
    <n v="165"/>
    <n v="182"/>
    <n v="347"/>
    <n v="30"/>
    <n v="39"/>
    <n v="69"/>
    <n v="178"/>
    <n v="193"/>
    <n v="371"/>
    <n v="12"/>
    <x v="3"/>
    <n v="10"/>
    <n v="12"/>
    <x v="2"/>
    <x v="0"/>
    <x v="2"/>
    <n v="3"/>
    <n v="18"/>
    <n v="12"/>
    <n v="12"/>
    <n v="30"/>
    <n v="39"/>
    <n v="69"/>
    <x v="2"/>
    <n v="34"/>
    <n v="31"/>
    <n v="65"/>
    <x v="2"/>
    <n v="24"/>
    <n v="32"/>
    <n v="56"/>
    <x v="2"/>
    <n v="30"/>
    <n v="31"/>
    <n v="61"/>
    <x v="2"/>
    <n v="30"/>
    <n v="30"/>
    <n v="60"/>
    <x v="2"/>
    <n v="30"/>
    <n v="30"/>
    <n v="60"/>
    <x v="2"/>
    <x v="0"/>
    <x v="0"/>
  </r>
  <r>
    <s v="08EPR0169T"/>
    <x v="1"/>
    <x v="1"/>
    <s v="20 DE NOVIEMBRE 2570"/>
    <s v="021 DELICIAS"/>
    <x v="9"/>
    <n v="1"/>
    <s v="DELICIAS"/>
    <s v="CALLE 5A NORTE"/>
    <n v="506"/>
    <x v="1"/>
    <x v="1"/>
    <x v="1"/>
    <x v="1"/>
    <x v="0"/>
    <s v="08FIZ0047G"/>
    <m/>
    <x v="1"/>
    <x v="2"/>
    <n v="35"/>
    <n v="36"/>
    <n v="71"/>
    <n v="195"/>
    <n v="198"/>
    <n v="393"/>
    <n v="193"/>
    <n v="195"/>
    <n v="388"/>
    <n v="36"/>
    <n v="26"/>
    <n v="62"/>
    <n v="195"/>
    <n v="178"/>
    <n v="373"/>
    <n v="14"/>
    <x v="5"/>
    <n v="10"/>
    <n v="14"/>
    <x v="2"/>
    <x v="0"/>
    <x v="2"/>
    <n v="6"/>
    <n v="23"/>
    <n v="14"/>
    <n v="14"/>
    <n v="36"/>
    <n v="26"/>
    <n v="62"/>
    <x v="3"/>
    <n v="34"/>
    <n v="27"/>
    <n v="61"/>
    <x v="2"/>
    <n v="21"/>
    <n v="32"/>
    <n v="53"/>
    <x v="2"/>
    <n v="33"/>
    <n v="36"/>
    <n v="69"/>
    <x v="3"/>
    <n v="33"/>
    <n v="29"/>
    <n v="62"/>
    <x v="2"/>
    <n v="38"/>
    <n v="28"/>
    <n v="66"/>
    <x v="2"/>
    <x v="0"/>
    <x v="0"/>
  </r>
  <r>
    <s v="08EPR0718G"/>
    <x v="1"/>
    <x v="1"/>
    <s v="18 DE MARZO 2662"/>
    <s v="037 JUÁREZ"/>
    <x v="1"/>
    <n v="1"/>
    <s v="JUĂREZ"/>
    <s v="CALLE FELIPE ORTEGA"/>
    <n v="0"/>
    <x v="1"/>
    <x v="1"/>
    <x v="1"/>
    <x v="1"/>
    <x v="0"/>
    <s v="08FIZ0039Y"/>
    <m/>
    <x v="1"/>
    <x v="2"/>
    <n v="30"/>
    <n v="30"/>
    <n v="60"/>
    <n v="201"/>
    <n v="175"/>
    <n v="376"/>
    <n v="195"/>
    <n v="174"/>
    <n v="369"/>
    <n v="32"/>
    <n v="30"/>
    <n v="62"/>
    <n v="208"/>
    <n v="171"/>
    <n v="379"/>
    <n v="13"/>
    <x v="8"/>
    <n v="6"/>
    <n v="13"/>
    <x v="2"/>
    <x v="1"/>
    <x v="3"/>
    <n v="2"/>
    <n v="17"/>
    <n v="13"/>
    <n v="13"/>
    <n v="34"/>
    <n v="30"/>
    <n v="64"/>
    <x v="2"/>
    <n v="44"/>
    <n v="25"/>
    <n v="69"/>
    <x v="2"/>
    <n v="41"/>
    <n v="33"/>
    <n v="74"/>
    <x v="3"/>
    <n v="27"/>
    <n v="25"/>
    <n v="52"/>
    <x v="2"/>
    <n v="27"/>
    <n v="29"/>
    <n v="56"/>
    <x v="2"/>
    <n v="35"/>
    <n v="29"/>
    <n v="64"/>
    <x v="2"/>
    <x v="0"/>
    <x v="0"/>
  </r>
  <r>
    <s v="08EPR0166W"/>
    <x v="1"/>
    <x v="1"/>
    <s v="ALGODONEROS 2080"/>
    <s v="021 DELICIAS"/>
    <x v="9"/>
    <n v="1"/>
    <s v="DELICIAS"/>
    <s v="AVENIDA 3A SUR"/>
    <n v="208"/>
    <x v="1"/>
    <x v="1"/>
    <x v="1"/>
    <x v="1"/>
    <x v="0"/>
    <s v="08FIZ0017M"/>
    <m/>
    <x v="1"/>
    <x v="2"/>
    <n v="31"/>
    <n v="38"/>
    <n v="69"/>
    <n v="189"/>
    <n v="217"/>
    <n v="406"/>
    <n v="189"/>
    <n v="217"/>
    <n v="406"/>
    <n v="28"/>
    <n v="25"/>
    <n v="53"/>
    <n v="181"/>
    <n v="199"/>
    <n v="380"/>
    <n v="13"/>
    <x v="2"/>
    <n v="12"/>
    <n v="13"/>
    <x v="2"/>
    <x v="1"/>
    <x v="3"/>
    <n v="4"/>
    <n v="19"/>
    <n v="13"/>
    <n v="13"/>
    <n v="28"/>
    <n v="25"/>
    <n v="53"/>
    <x v="2"/>
    <n v="31"/>
    <n v="30"/>
    <n v="61"/>
    <x v="2"/>
    <n v="23"/>
    <n v="34"/>
    <n v="57"/>
    <x v="2"/>
    <n v="28"/>
    <n v="39"/>
    <n v="67"/>
    <x v="2"/>
    <n v="37"/>
    <n v="38"/>
    <n v="75"/>
    <x v="3"/>
    <n v="34"/>
    <n v="33"/>
    <n v="67"/>
    <x v="2"/>
    <x v="0"/>
    <x v="0"/>
  </r>
  <r>
    <s v="08EPR0594O"/>
    <x v="1"/>
    <x v="1"/>
    <s v="CUITLAHUAC 2334"/>
    <s v="011 CAMARGO"/>
    <x v="9"/>
    <n v="1"/>
    <s v="SANTA ROSALĂŤA DE CAMARGO"/>
    <s v="CALLE MORELOS"/>
    <n v="202"/>
    <x v="1"/>
    <x v="1"/>
    <x v="1"/>
    <x v="1"/>
    <x v="0"/>
    <s v="08FIZ0006G"/>
    <m/>
    <x v="1"/>
    <x v="2"/>
    <n v="38"/>
    <n v="38"/>
    <n v="76"/>
    <n v="196"/>
    <n v="202"/>
    <n v="398"/>
    <n v="196"/>
    <n v="202"/>
    <n v="398"/>
    <n v="32"/>
    <n v="24"/>
    <n v="56"/>
    <n v="193"/>
    <n v="188"/>
    <n v="381"/>
    <n v="15"/>
    <x v="2"/>
    <n v="14"/>
    <n v="15"/>
    <x v="2"/>
    <x v="0"/>
    <x v="2"/>
    <n v="4"/>
    <n v="22"/>
    <n v="15"/>
    <n v="15"/>
    <n v="32"/>
    <n v="24"/>
    <n v="56"/>
    <x v="2"/>
    <n v="35"/>
    <n v="30"/>
    <n v="65"/>
    <x v="3"/>
    <n v="31"/>
    <n v="42"/>
    <n v="73"/>
    <x v="3"/>
    <n v="39"/>
    <n v="38"/>
    <n v="77"/>
    <x v="3"/>
    <n v="30"/>
    <n v="25"/>
    <n v="55"/>
    <x v="2"/>
    <n v="26"/>
    <n v="29"/>
    <n v="55"/>
    <x v="2"/>
    <x v="0"/>
    <x v="0"/>
  </r>
  <r>
    <s v="08EPR0182N"/>
    <x v="1"/>
    <x v="1"/>
    <s v="CENTRO REGIONAL DE EDUC. INT. MIGUEL HIDALGO 2402"/>
    <s v="023 GALEANA"/>
    <x v="6"/>
    <n v="5"/>
    <s v="COLONIA LEBARĂ“N"/>
    <s v="CALLE MIGUEL HIDALGO"/>
    <n v="301"/>
    <x v="1"/>
    <x v="1"/>
    <x v="1"/>
    <x v="1"/>
    <x v="0"/>
    <s v="08FIZ0021Z"/>
    <s v="08FJS0004O"/>
    <x v="1"/>
    <x v="2"/>
    <n v="22"/>
    <n v="29"/>
    <n v="51"/>
    <n v="161"/>
    <n v="189"/>
    <n v="350"/>
    <n v="151"/>
    <n v="185"/>
    <n v="336"/>
    <n v="28"/>
    <n v="35"/>
    <n v="63"/>
    <n v="181"/>
    <n v="201"/>
    <n v="382"/>
    <n v="12"/>
    <x v="6"/>
    <n v="7"/>
    <n v="12"/>
    <x v="2"/>
    <x v="1"/>
    <x v="3"/>
    <n v="4"/>
    <n v="18"/>
    <n v="12"/>
    <n v="12"/>
    <n v="33"/>
    <n v="37"/>
    <n v="70"/>
    <x v="2"/>
    <n v="23"/>
    <n v="33"/>
    <n v="56"/>
    <x v="2"/>
    <n v="37"/>
    <n v="37"/>
    <n v="74"/>
    <x v="2"/>
    <n v="34"/>
    <n v="34"/>
    <n v="68"/>
    <x v="2"/>
    <n v="34"/>
    <n v="28"/>
    <n v="62"/>
    <x v="2"/>
    <n v="20"/>
    <n v="32"/>
    <n v="52"/>
    <x v="2"/>
    <x v="0"/>
    <x v="0"/>
  </r>
  <r>
    <s v="08EPR0404G"/>
    <x v="1"/>
    <x v="1"/>
    <s v="RODOLFO CHAVEZ PRIMERO 2263"/>
    <s v="062 SAUCILLO"/>
    <x v="9"/>
    <n v="1"/>
    <s v="SAUCILLO"/>
    <s v="AVENIDA 7A"/>
    <n v="12"/>
    <x v="1"/>
    <x v="1"/>
    <x v="1"/>
    <x v="1"/>
    <x v="0"/>
    <s v="08FIZ0025V"/>
    <m/>
    <x v="1"/>
    <x v="2"/>
    <n v="28"/>
    <n v="41"/>
    <n v="69"/>
    <n v="177"/>
    <n v="199"/>
    <n v="376"/>
    <n v="174"/>
    <n v="199"/>
    <n v="373"/>
    <n v="33"/>
    <n v="44"/>
    <n v="77"/>
    <n v="184"/>
    <n v="198"/>
    <n v="382"/>
    <n v="15"/>
    <x v="4"/>
    <n v="12"/>
    <n v="15"/>
    <x v="3"/>
    <x v="1"/>
    <x v="2"/>
    <n v="5"/>
    <n v="23"/>
    <n v="16"/>
    <n v="15"/>
    <n v="33"/>
    <n v="44"/>
    <n v="77"/>
    <x v="3"/>
    <n v="31"/>
    <n v="27"/>
    <n v="58"/>
    <x v="2"/>
    <n v="23"/>
    <n v="30"/>
    <n v="53"/>
    <x v="2"/>
    <n v="36"/>
    <n v="36"/>
    <n v="72"/>
    <x v="3"/>
    <n v="33"/>
    <n v="22"/>
    <n v="55"/>
    <x v="2"/>
    <n v="28"/>
    <n v="39"/>
    <n v="67"/>
    <x v="3"/>
    <x v="0"/>
    <x v="0"/>
  </r>
  <r>
    <s v="08EPR0857H"/>
    <x v="2"/>
    <x v="2"/>
    <s v="ALICIA GOMEZ ARELLANO 2793"/>
    <s v="019 CHIHUAHUA"/>
    <x v="0"/>
    <n v="1"/>
    <s v="CHIHUAHUA"/>
    <s v="CALLE RIO URUGUAY"/>
    <n v="0"/>
    <x v="1"/>
    <x v="1"/>
    <x v="1"/>
    <x v="1"/>
    <x v="0"/>
    <s v="08FIZ0048F"/>
    <m/>
    <x v="1"/>
    <x v="2"/>
    <n v="35"/>
    <n v="34"/>
    <n v="69"/>
    <n v="172"/>
    <n v="154"/>
    <n v="326"/>
    <n v="172"/>
    <n v="154"/>
    <n v="326"/>
    <n v="36"/>
    <n v="37"/>
    <n v="73"/>
    <n v="206"/>
    <n v="177"/>
    <n v="383"/>
    <n v="14"/>
    <x v="6"/>
    <n v="9"/>
    <n v="14"/>
    <x v="2"/>
    <x v="0"/>
    <x v="2"/>
    <n v="10"/>
    <n v="27"/>
    <n v="14"/>
    <n v="14"/>
    <n v="38"/>
    <n v="43"/>
    <n v="81"/>
    <x v="3"/>
    <n v="29"/>
    <n v="24"/>
    <n v="53"/>
    <x v="2"/>
    <n v="46"/>
    <n v="30"/>
    <n v="76"/>
    <x v="3"/>
    <n v="32"/>
    <n v="27"/>
    <n v="59"/>
    <x v="2"/>
    <n v="29"/>
    <n v="28"/>
    <n v="57"/>
    <x v="2"/>
    <n v="32"/>
    <n v="25"/>
    <n v="57"/>
    <x v="2"/>
    <x v="0"/>
    <x v="0"/>
  </r>
  <r>
    <s v="08EPR0154R"/>
    <x v="1"/>
    <x v="1"/>
    <s v="JUAN ALANIS 2390"/>
    <s v="019 CHIHUAHUA"/>
    <x v="0"/>
    <n v="1"/>
    <s v="CHIHUAHUA"/>
    <s v="CALLE PASEOS DEL PINTO"/>
    <n v="0"/>
    <x v="1"/>
    <x v="1"/>
    <x v="1"/>
    <x v="1"/>
    <x v="0"/>
    <s v="08FIZ0051T"/>
    <s v="08FJS0002Q"/>
    <x v="1"/>
    <x v="2"/>
    <n v="28"/>
    <n v="29"/>
    <n v="57"/>
    <n v="188"/>
    <n v="169"/>
    <n v="357"/>
    <n v="186"/>
    <n v="168"/>
    <n v="354"/>
    <n v="36"/>
    <n v="27"/>
    <n v="63"/>
    <n v="201"/>
    <n v="184"/>
    <n v="385"/>
    <n v="12"/>
    <x v="2"/>
    <n v="11"/>
    <n v="12"/>
    <x v="2"/>
    <x v="1"/>
    <x v="3"/>
    <n v="4"/>
    <n v="18"/>
    <n v="12"/>
    <n v="12"/>
    <n v="36"/>
    <n v="27"/>
    <n v="63"/>
    <x v="2"/>
    <n v="35"/>
    <n v="32"/>
    <n v="67"/>
    <x v="2"/>
    <n v="27"/>
    <n v="38"/>
    <n v="65"/>
    <x v="2"/>
    <n v="36"/>
    <n v="26"/>
    <n v="62"/>
    <x v="2"/>
    <n v="36"/>
    <n v="30"/>
    <n v="66"/>
    <x v="2"/>
    <n v="31"/>
    <n v="31"/>
    <n v="62"/>
    <x v="2"/>
    <x v="0"/>
    <x v="0"/>
  </r>
  <r>
    <s v="08EPR0452Q"/>
    <x v="1"/>
    <x v="1"/>
    <s v="AURELIA CALDERON DE ESCOBAR 2061"/>
    <s v="037 JUÁREZ"/>
    <x v="1"/>
    <n v="1"/>
    <s v="JUĂREZ"/>
    <s v="CALLE PROF.ARMANDO B.CHAVEZ"/>
    <n v="838"/>
    <x v="1"/>
    <x v="1"/>
    <x v="1"/>
    <x v="1"/>
    <x v="0"/>
    <s v="08FIZ0003J"/>
    <s v="08FJS0003P"/>
    <x v="1"/>
    <x v="2"/>
    <n v="34"/>
    <n v="38"/>
    <n v="72"/>
    <n v="192"/>
    <n v="170"/>
    <n v="362"/>
    <n v="190"/>
    <n v="168"/>
    <n v="358"/>
    <n v="35"/>
    <n v="45"/>
    <n v="80"/>
    <n v="203"/>
    <n v="182"/>
    <n v="385"/>
    <n v="13"/>
    <x v="6"/>
    <n v="8"/>
    <n v="13"/>
    <x v="0"/>
    <x v="2"/>
    <x v="3"/>
    <n v="5"/>
    <n v="20"/>
    <n v="18"/>
    <n v="13"/>
    <n v="35"/>
    <n v="46"/>
    <n v="81"/>
    <x v="3"/>
    <n v="34"/>
    <n v="23"/>
    <n v="57"/>
    <x v="2"/>
    <n v="37"/>
    <n v="25"/>
    <n v="62"/>
    <x v="2"/>
    <n v="30"/>
    <n v="36"/>
    <n v="66"/>
    <x v="2"/>
    <n v="30"/>
    <n v="32"/>
    <n v="62"/>
    <x v="2"/>
    <n v="37"/>
    <n v="20"/>
    <n v="57"/>
    <x v="2"/>
    <x v="0"/>
    <x v="0"/>
  </r>
  <r>
    <s v="08EPR0766Q"/>
    <x v="1"/>
    <x v="1"/>
    <s v="ANTONIO ORTIZ MENA 2719"/>
    <s v="037 JUÁREZ"/>
    <x v="1"/>
    <n v="1"/>
    <s v="JUĂREZ"/>
    <s v="CALLE DURANGO"/>
    <n v="0"/>
    <x v="1"/>
    <x v="1"/>
    <x v="1"/>
    <x v="1"/>
    <x v="0"/>
    <s v="08FIZ0034C"/>
    <s v="08FJS0003P"/>
    <x v="1"/>
    <x v="2"/>
    <n v="27"/>
    <n v="33"/>
    <n v="60"/>
    <n v="187"/>
    <n v="208"/>
    <n v="395"/>
    <n v="187"/>
    <n v="208"/>
    <n v="395"/>
    <n v="26"/>
    <n v="27"/>
    <n v="53"/>
    <n v="182"/>
    <n v="203"/>
    <n v="385"/>
    <n v="13"/>
    <x v="8"/>
    <n v="6"/>
    <n v="13"/>
    <x v="2"/>
    <x v="2"/>
    <x v="4"/>
    <n v="4"/>
    <n v="21"/>
    <n v="13"/>
    <n v="13"/>
    <n v="26"/>
    <n v="27"/>
    <n v="53"/>
    <x v="2"/>
    <n v="38"/>
    <n v="34"/>
    <n v="72"/>
    <x v="3"/>
    <n v="21"/>
    <n v="35"/>
    <n v="56"/>
    <x v="2"/>
    <n v="28"/>
    <n v="41"/>
    <n v="69"/>
    <x v="2"/>
    <n v="32"/>
    <n v="36"/>
    <n v="68"/>
    <x v="2"/>
    <n v="37"/>
    <n v="30"/>
    <n v="67"/>
    <x v="2"/>
    <x v="0"/>
    <x v="0"/>
  </r>
  <r>
    <s v="08EPR0228S"/>
    <x v="1"/>
    <x v="1"/>
    <s v="NIĂ‘OS HEROES 2101"/>
    <s v="032 HIDALGO DEL PARRAL"/>
    <x v="3"/>
    <n v="1"/>
    <s v="HIDALGO DEL PARRAL"/>
    <s v="CALLE INDEPENDENCIA"/>
    <n v="116"/>
    <x v="1"/>
    <x v="1"/>
    <x v="1"/>
    <x v="1"/>
    <x v="0"/>
    <s v="08FIZ0005H"/>
    <m/>
    <x v="1"/>
    <x v="2"/>
    <n v="26"/>
    <n v="32"/>
    <n v="58"/>
    <n v="176"/>
    <n v="213"/>
    <n v="389"/>
    <n v="176"/>
    <n v="213"/>
    <n v="389"/>
    <n v="28"/>
    <n v="23"/>
    <n v="51"/>
    <n v="176"/>
    <n v="211"/>
    <n v="387"/>
    <n v="14"/>
    <x v="5"/>
    <n v="10"/>
    <n v="14"/>
    <x v="2"/>
    <x v="1"/>
    <x v="3"/>
    <n v="6"/>
    <n v="22"/>
    <n v="14"/>
    <n v="14"/>
    <n v="29"/>
    <n v="23"/>
    <n v="52"/>
    <x v="2"/>
    <n v="27"/>
    <n v="32"/>
    <n v="59"/>
    <x v="2"/>
    <n v="38"/>
    <n v="36"/>
    <n v="74"/>
    <x v="3"/>
    <n v="29"/>
    <n v="34"/>
    <n v="63"/>
    <x v="2"/>
    <n v="25"/>
    <n v="45"/>
    <n v="70"/>
    <x v="3"/>
    <n v="28"/>
    <n v="41"/>
    <n v="69"/>
    <x v="2"/>
    <x v="0"/>
    <x v="0"/>
  </r>
  <r>
    <s v="08EPR0593P"/>
    <x v="1"/>
    <x v="1"/>
    <s v="MARIA DE JESUS BEJARANO 2040"/>
    <s v="011 CAMARGO"/>
    <x v="9"/>
    <n v="1"/>
    <s v="SANTA ROSALĂŤA DE CAMARGO"/>
    <s v="CALLE INDEPENDENCIA"/>
    <n v="803"/>
    <x v="1"/>
    <x v="1"/>
    <x v="1"/>
    <x v="1"/>
    <x v="0"/>
    <s v="08FIZ0006G"/>
    <m/>
    <x v="1"/>
    <x v="2"/>
    <n v="23"/>
    <n v="28"/>
    <n v="51"/>
    <n v="169"/>
    <n v="216"/>
    <n v="385"/>
    <n v="167"/>
    <n v="213"/>
    <n v="380"/>
    <n v="34"/>
    <n v="25"/>
    <n v="59"/>
    <n v="175"/>
    <n v="216"/>
    <n v="391"/>
    <n v="14"/>
    <x v="3"/>
    <n v="12"/>
    <n v="14"/>
    <x v="1"/>
    <x v="0"/>
    <x v="3"/>
    <n v="5"/>
    <n v="21"/>
    <n v="14"/>
    <n v="14"/>
    <n v="34"/>
    <n v="25"/>
    <n v="59"/>
    <x v="2"/>
    <n v="37"/>
    <n v="40"/>
    <n v="77"/>
    <x v="3"/>
    <n v="35"/>
    <n v="47"/>
    <n v="82"/>
    <x v="3"/>
    <n v="24"/>
    <n v="30"/>
    <n v="54"/>
    <x v="2"/>
    <n v="19"/>
    <n v="41"/>
    <n v="60"/>
    <x v="2"/>
    <n v="26"/>
    <n v="33"/>
    <n v="59"/>
    <x v="2"/>
    <x v="0"/>
    <x v="0"/>
  </r>
  <r>
    <s v="08EPR0720V"/>
    <x v="1"/>
    <x v="1"/>
    <s v="CUAUHTEMOC 2679"/>
    <s v="037 JUÁREZ"/>
    <x v="1"/>
    <n v="1"/>
    <s v="JUĂREZ"/>
    <s v="CALLE CUTZAMALA"/>
    <n v="0"/>
    <x v="1"/>
    <x v="1"/>
    <x v="1"/>
    <x v="1"/>
    <x v="0"/>
    <s v="08FIZ0034C"/>
    <s v="08FJS0003P"/>
    <x v="1"/>
    <x v="2"/>
    <n v="28"/>
    <n v="39"/>
    <n v="67"/>
    <n v="194"/>
    <n v="211"/>
    <n v="405"/>
    <n v="194"/>
    <n v="210"/>
    <n v="404"/>
    <n v="29"/>
    <n v="32"/>
    <n v="61"/>
    <n v="200"/>
    <n v="198"/>
    <n v="398"/>
    <n v="13"/>
    <x v="5"/>
    <n v="9"/>
    <n v="13"/>
    <x v="2"/>
    <x v="1"/>
    <x v="3"/>
    <n v="3"/>
    <n v="18"/>
    <n v="13"/>
    <n v="13"/>
    <n v="29"/>
    <n v="32"/>
    <n v="61"/>
    <x v="2"/>
    <n v="33"/>
    <n v="25"/>
    <n v="58"/>
    <x v="2"/>
    <n v="27"/>
    <n v="33"/>
    <n v="60"/>
    <x v="2"/>
    <n v="32"/>
    <n v="37"/>
    <n v="69"/>
    <x v="2"/>
    <n v="32"/>
    <n v="33"/>
    <n v="65"/>
    <x v="2"/>
    <n v="47"/>
    <n v="38"/>
    <n v="85"/>
    <x v="3"/>
    <x v="0"/>
    <x v="0"/>
  </r>
  <r>
    <s v="08EPR0121Z"/>
    <x v="1"/>
    <x v="1"/>
    <s v="ENRIQUE C REBSAMEN 2568"/>
    <s v="019 CHIHUAHUA"/>
    <x v="0"/>
    <n v="1"/>
    <s v="CHIHUAHUA"/>
    <s v="CALLE RIO JANEIRO"/>
    <n v="309"/>
    <x v="1"/>
    <x v="1"/>
    <x v="1"/>
    <x v="1"/>
    <x v="0"/>
    <s v="08FIZ0043K"/>
    <s v="08FJS0001R"/>
    <x v="1"/>
    <x v="2"/>
    <n v="23"/>
    <n v="43"/>
    <n v="66"/>
    <n v="178"/>
    <n v="197"/>
    <n v="375"/>
    <n v="177"/>
    <n v="196"/>
    <n v="373"/>
    <n v="27"/>
    <n v="45"/>
    <n v="72"/>
    <n v="193"/>
    <n v="208"/>
    <n v="401"/>
    <n v="14"/>
    <x v="4"/>
    <n v="11"/>
    <n v="14"/>
    <x v="3"/>
    <x v="0"/>
    <x v="4"/>
    <n v="4"/>
    <n v="22"/>
    <n v="14"/>
    <n v="14"/>
    <n v="27"/>
    <n v="45"/>
    <n v="72"/>
    <x v="3"/>
    <n v="26"/>
    <n v="37"/>
    <n v="63"/>
    <x v="2"/>
    <n v="28"/>
    <n v="27"/>
    <n v="55"/>
    <x v="2"/>
    <n v="40"/>
    <n v="44"/>
    <n v="84"/>
    <x v="3"/>
    <n v="38"/>
    <n v="25"/>
    <n v="63"/>
    <x v="2"/>
    <n v="34"/>
    <n v="30"/>
    <n v="64"/>
    <x v="2"/>
    <x v="0"/>
    <x v="0"/>
  </r>
  <r>
    <s v="08SPR0005M"/>
    <x v="1"/>
    <x v="1"/>
    <s v="JOSE FERNANDEZ MEJIA 8204"/>
    <s v="037 JUÁREZ"/>
    <x v="1"/>
    <n v="1"/>
    <s v="JUĂREZ"/>
    <s v="CALLE GRADMA"/>
    <n v="7675"/>
    <x v="1"/>
    <x v="1"/>
    <x v="1"/>
    <x v="1"/>
    <x v="0"/>
    <s v="08FIZ0039Y"/>
    <m/>
    <x v="1"/>
    <x v="2"/>
    <n v="37"/>
    <n v="40"/>
    <n v="77"/>
    <n v="219"/>
    <n v="198"/>
    <n v="417"/>
    <n v="212"/>
    <n v="197"/>
    <n v="409"/>
    <n v="36"/>
    <n v="40"/>
    <n v="76"/>
    <n v="207"/>
    <n v="198"/>
    <n v="405"/>
    <n v="14"/>
    <x v="5"/>
    <n v="10"/>
    <n v="14"/>
    <x v="1"/>
    <x v="0"/>
    <x v="3"/>
    <n v="4"/>
    <n v="20"/>
    <n v="15"/>
    <n v="14"/>
    <n v="36"/>
    <n v="41"/>
    <n v="77"/>
    <x v="3"/>
    <n v="33"/>
    <n v="37"/>
    <n v="70"/>
    <x v="3"/>
    <n v="32"/>
    <n v="27"/>
    <n v="59"/>
    <x v="2"/>
    <n v="35"/>
    <n v="33"/>
    <n v="68"/>
    <x v="2"/>
    <n v="42"/>
    <n v="27"/>
    <n v="69"/>
    <x v="2"/>
    <n v="29"/>
    <n v="33"/>
    <n v="62"/>
    <x v="2"/>
    <x v="0"/>
    <x v="0"/>
  </r>
  <r>
    <s v="08EPR0126V"/>
    <x v="1"/>
    <x v="1"/>
    <s v="PRIMERO DE MAYO 2534"/>
    <s v="019 CHIHUAHUA"/>
    <x v="0"/>
    <n v="1"/>
    <s v="CHIHUAHUA"/>
    <s v="CALLE TERCERA"/>
    <n v="2233"/>
    <x v="1"/>
    <x v="1"/>
    <x v="1"/>
    <x v="1"/>
    <x v="0"/>
    <s v="08FIZ0019K"/>
    <s v="08FJS0002Q"/>
    <x v="1"/>
    <x v="2"/>
    <n v="26"/>
    <n v="31"/>
    <n v="57"/>
    <n v="215"/>
    <n v="181"/>
    <n v="396"/>
    <n v="212"/>
    <n v="177"/>
    <n v="389"/>
    <n v="31"/>
    <n v="31"/>
    <n v="62"/>
    <n v="225"/>
    <n v="183"/>
    <n v="408"/>
    <n v="14"/>
    <x v="6"/>
    <n v="9"/>
    <n v="14"/>
    <x v="1"/>
    <x v="0"/>
    <x v="3"/>
    <n v="8"/>
    <n v="24"/>
    <n v="14"/>
    <n v="14"/>
    <n v="31"/>
    <n v="31"/>
    <n v="62"/>
    <x v="2"/>
    <n v="29"/>
    <n v="26"/>
    <n v="55"/>
    <x v="2"/>
    <n v="44"/>
    <n v="37"/>
    <n v="81"/>
    <x v="3"/>
    <n v="36"/>
    <n v="26"/>
    <n v="62"/>
    <x v="2"/>
    <n v="54"/>
    <n v="31"/>
    <n v="85"/>
    <x v="3"/>
    <n v="31"/>
    <n v="32"/>
    <n v="63"/>
    <x v="2"/>
    <x v="0"/>
    <x v="0"/>
  </r>
  <r>
    <s v="08EPR0071I"/>
    <x v="1"/>
    <x v="1"/>
    <s v="GREGORIO TORRES QUINTERO 2308"/>
    <s v="050 NUEVO CASAS GRANDES"/>
    <x v="6"/>
    <n v="1"/>
    <s v="NUEVO CASAS GRANDES"/>
    <s v="CALLE FRANCISCO I. MADERO"/>
    <n v="506"/>
    <x v="1"/>
    <x v="1"/>
    <x v="1"/>
    <x v="1"/>
    <x v="0"/>
    <s v="08FIZ0054Q"/>
    <s v="08FJS0004O"/>
    <x v="1"/>
    <x v="2"/>
    <n v="23"/>
    <n v="42"/>
    <n v="65"/>
    <n v="188"/>
    <n v="211"/>
    <n v="399"/>
    <n v="188"/>
    <n v="211"/>
    <n v="399"/>
    <n v="34"/>
    <n v="32"/>
    <n v="66"/>
    <n v="206"/>
    <n v="202"/>
    <n v="408"/>
    <n v="14"/>
    <x v="2"/>
    <n v="13"/>
    <n v="14"/>
    <x v="2"/>
    <x v="1"/>
    <x v="3"/>
    <n v="5"/>
    <n v="21"/>
    <n v="14"/>
    <n v="14"/>
    <n v="34"/>
    <n v="32"/>
    <n v="66"/>
    <x v="2"/>
    <n v="35"/>
    <n v="43"/>
    <n v="78"/>
    <x v="3"/>
    <n v="23"/>
    <n v="30"/>
    <n v="53"/>
    <x v="2"/>
    <n v="43"/>
    <n v="34"/>
    <n v="77"/>
    <x v="3"/>
    <n v="38"/>
    <n v="36"/>
    <n v="74"/>
    <x v="2"/>
    <n v="33"/>
    <n v="27"/>
    <n v="60"/>
    <x v="2"/>
    <x v="0"/>
    <x v="0"/>
  </r>
  <r>
    <s v="08EPR0278Z"/>
    <x v="1"/>
    <x v="1"/>
    <s v="JOSE MARIA MORELOS Y PAVON 2256"/>
    <s v="037 JUÁREZ"/>
    <x v="1"/>
    <n v="1"/>
    <s v="JUĂREZ"/>
    <s v="CALLE RAMON RAYON"/>
    <n v="621"/>
    <x v="1"/>
    <x v="1"/>
    <x v="1"/>
    <x v="1"/>
    <x v="0"/>
    <s v="08FIZ0003J"/>
    <s v="08FJS0003P"/>
    <x v="1"/>
    <x v="2"/>
    <n v="41"/>
    <n v="37"/>
    <n v="78"/>
    <n v="217"/>
    <n v="208"/>
    <n v="425"/>
    <n v="217"/>
    <n v="208"/>
    <n v="425"/>
    <n v="24"/>
    <n v="38"/>
    <n v="62"/>
    <n v="197"/>
    <n v="211"/>
    <n v="408"/>
    <n v="16"/>
    <x v="6"/>
    <n v="11"/>
    <n v="16"/>
    <x v="2"/>
    <x v="1"/>
    <x v="3"/>
    <n v="5"/>
    <n v="23"/>
    <n v="19"/>
    <n v="16"/>
    <n v="25"/>
    <n v="38"/>
    <n v="63"/>
    <x v="3"/>
    <n v="36"/>
    <n v="24"/>
    <n v="60"/>
    <x v="2"/>
    <n v="29"/>
    <n v="33"/>
    <n v="62"/>
    <x v="2"/>
    <n v="34"/>
    <n v="41"/>
    <n v="75"/>
    <x v="3"/>
    <n v="36"/>
    <n v="41"/>
    <n v="77"/>
    <x v="3"/>
    <n v="37"/>
    <n v="34"/>
    <n v="71"/>
    <x v="3"/>
    <x v="0"/>
    <x v="0"/>
  </r>
  <r>
    <s v="08EPR0788B"/>
    <x v="1"/>
    <x v="1"/>
    <s v="LAZARO CARDENAS 2729"/>
    <s v="037 JUÁREZ"/>
    <x v="1"/>
    <n v="1"/>
    <s v="JUĂREZ"/>
    <s v="CALLE MAYAS"/>
    <n v="0"/>
    <x v="1"/>
    <x v="1"/>
    <x v="1"/>
    <x v="1"/>
    <x v="0"/>
    <s v="08FIZ0039Y"/>
    <m/>
    <x v="1"/>
    <x v="2"/>
    <n v="37"/>
    <n v="40"/>
    <n v="77"/>
    <n v="218"/>
    <n v="205"/>
    <n v="423"/>
    <n v="218"/>
    <n v="205"/>
    <n v="423"/>
    <n v="41"/>
    <n v="27"/>
    <n v="68"/>
    <n v="223"/>
    <n v="188"/>
    <n v="411"/>
    <n v="16"/>
    <x v="4"/>
    <n v="13"/>
    <n v="16"/>
    <x v="1"/>
    <x v="0"/>
    <x v="3"/>
    <n v="4"/>
    <n v="22"/>
    <n v="16"/>
    <n v="16"/>
    <n v="42"/>
    <n v="28"/>
    <n v="70"/>
    <x v="3"/>
    <n v="35"/>
    <n v="39"/>
    <n v="74"/>
    <x v="3"/>
    <n v="30"/>
    <n v="23"/>
    <n v="53"/>
    <x v="2"/>
    <n v="36"/>
    <n v="33"/>
    <n v="69"/>
    <x v="2"/>
    <n v="44"/>
    <n v="32"/>
    <n v="76"/>
    <x v="3"/>
    <n v="36"/>
    <n v="33"/>
    <n v="69"/>
    <x v="3"/>
    <x v="0"/>
    <x v="0"/>
  </r>
  <r>
    <s v="08EPR0525S"/>
    <x v="1"/>
    <x v="1"/>
    <s v="CLUB DE LEONES 2521"/>
    <s v="037 JUÁREZ"/>
    <x v="1"/>
    <n v="1"/>
    <s v="JUĂREZ"/>
    <s v="CALLE DALIAS"/>
    <n v="0"/>
    <x v="1"/>
    <x v="1"/>
    <x v="1"/>
    <x v="1"/>
    <x v="0"/>
    <s v="08FIZ0020Z"/>
    <s v="08FJS0003P"/>
    <x v="1"/>
    <x v="2"/>
    <n v="22"/>
    <n v="34"/>
    <n v="56"/>
    <n v="183"/>
    <n v="196"/>
    <n v="379"/>
    <n v="179"/>
    <n v="192"/>
    <n v="371"/>
    <n v="29"/>
    <n v="30"/>
    <n v="59"/>
    <n v="205"/>
    <n v="207"/>
    <n v="412"/>
    <n v="16"/>
    <x v="3"/>
    <n v="14"/>
    <n v="16"/>
    <x v="2"/>
    <x v="1"/>
    <x v="3"/>
    <n v="4"/>
    <n v="22"/>
    <n v="16"/>
    <n v="16"/>
    <n v="29"/>
    <n v="31"/>
    <n v="60"/>
    <x v="2"/>
    <n v="34"/>
    <n v="38"/>
    <n v="72"/>
    <x v="3"/>
    <n v="28"/>
    <n v="28"/>
    <n v="56"/>
    <x v="2"/>
    <n v="41"/>
    <n v="41"/>
    <n v="82"/>
    <x v="3"/>
    <n v="31"/>
    <n v="40"/>
    <n v="71"/>
    <x v="3"/>
    <n v="42"/>
    <n v="29"/>
    <n v="71"/>
    <x v="3"/>
    <x v="0"/>
    <x v="0"/>
  </r>
  <r>
    <s v="08EPR0069U"/>
    <x v="1"/>
    <x v="1"/>
    <s v="MARIA MARTINEZ DE ESCUTIA 2059"/>
    <s v="013 CASAS GRANDES"/>
    <x v="6"/>
    <n v="1"/>
    <s v="CASAS GRANDES"/>
    <s v="CALLE RICARDO FLORES MAGON"/>
    <n v="101"/>
    <x v="1"/>
    <x v="1"/>
    <x v="1"/>
    <x v="1"/>
    <x v="0"/>
    <s v="08FIZ0013Q"/>
    <s v="08FJS0004O"/>
    <x v="1"/>
    <x v="2"/>
    <n v="29"/>
    <n v="34"/>
    <n v="63"/>
    <n v="205"/>
    <n v="188"/>
    <n v="393"/>
    <n v="199"/>
    <n v="184"/>
    <n v="383"/>
    <n v="25"/>
    <n v="31"/>
    <n v="56"/>
    <n v="219"/>
    <n v="193"/>
    <n v="412"/>
    <n v="15"/>
    <x v="6"/>
    <n v="10"/>
    <n v="15"/>
    <x v="2"/>
    <x v="0"/>
    <x v="2"/>
    <n v="6"/>
    <n v="24"/>
    <n v="15"/>
    <n v="15"/>
    <n v="28"/>
    <n v="31"/>
    <n v="59"/>
    <x v="2"/>
    <n v="44"/>
    <n v="28"/>
    <n v="72"/>
    <x v="3"/>
    <n v="31"/>
    <n v="29"/>
    <n v="60"/>
    <x v="2"/>
    <n v="50"/>
    <n v="33"/>
    <n v="83"/>
    <x v="3"/>
    <n v="30"/>
    <n v="44"/>
    <n v="74"/>
    <x v="3"/>
    <n v="36"/>
    <n v="28"/>
    <n v="64"/>
    <x v="2"/>
    <x v="0"/>
    <x v="0"/>
  </r>
  <r>
    <s v="08EPR0247G"/>
    <x v="1"/>
    <x v="1"/>
    <s v="FELIPE ANGELES ALVAREZ 2426"/>
    <s v="032 HIDALGO DEL PARRAL"/>
    <x v="3"/>
    <n v="1"/>
    <s v="HIDALGO DEL PARRAL"/>
    <s v="CALLE SERAPIO RENDON"/>
    <n v="0"/>
    <x v="1"/>
    <x v="1"/>
    <x v="1"/>
    <x v="1"/>
    <x v="0"/>
    <s v="08FIZ0267S"/>
    <m/>
    <x v="1"/>
    <x v="2"/>
    <n v="44"/>
    <n v="36"/>
    <n v="80"/>
    <n v="225"/>
    <n v="193"/>
    <n v="418"/>
    <n v="225"/>
    <n v="193"/>
    <n v="418"/>
    <n v="30"/>
    <n v="35"/>
    <n v="65"/>
    <n v="211"/>
    <n v="201"/>
    <n v="412"/>
    <n v="15"/>
    <x v="3"/>
    <n v="13"/>
    <n v="15"/>
    <x v="3"/>
    <x v="1"/>
    <x v="2"/>
    <n v="5"/>
    <n v="23"/>
    <n v="15"/>
    <n v="15"/>
    <n v="30"/>
    <n v="35"/>
    <n v="65"/>
    <x v="3"/>
    <n v="45"/>
    <n v="37"/>
    <n v="82"/>
    <x v="3"/>
    <n v="29"/>
    <n v="29"/>
    <n v="58"/>
    <x v="2"/>
    <n v="45"/>
    <n v="32"/>
    <n v="77"/>
    <x v="3"/>
    <n v="26"/>
    <n v="40"/>
    <n v="66"/>
    <x v="2"/>
    <n v="36"/>
    <n v="28"/>
    <n v="64"/>
    <x v="2"/>
    <x v="0"/>
    <x v="0"/>
  </r>
  <r>
    <s v="08EPR0560Y"/>
    <x v="1"/>
    <x v="1"/>
    <s v="IGNACIO VALENZUELA 2339"/>
    <s v="030 GUAZAPARES"/>
    <x v="4"/>
    <n v="1"/>
    <s v="TĂ‰MORIS"/>
    <s v="AVENIDA LOPEZ MATEOS"/>
    <n v="20"/>
    <x v="1"/>
    <x v="1"/>
    <x v="1"/>
    <x v="1"/>
    <x v="0"/>
    <s v="08FIZ0044J"/>
    <s v="08FJS0005N"/>
    <x v="1"/>
    <x v="2"/>
    <n v="37"/>
    <n v="30"/>
    <n v="67"/>
    <n v="198"/>
    <n v="202"/>
    <n v="400"/>
    <n v="198"/>
    <n v="202"/>
    <n v="400"/>
    <n v="38"/>
    <n v="32"/>
    <n v="70"/>
    <n v="204"/>
    <n v="213"/>
    <n v="417"/>
    <n v="17"/>
    <x v="4"/>
    <n v="14"/>
    <n v="17"/>
    <x v="3"/>
    <x v="1"/>
    <x v="2"/>
    <n v="6"/>
    <n v="26"/>
    <n v="17"/>
    <n v="17"/>
    <n v="38"/>
    <n v="32"/>
    <n v="70"/>
    <x v="3"/>
    <n v="34"/>
    <n v="37"/>
    <n v="71"/>
    <x v="3"/>
    <n v="36"/>
    <n v="41"/>
    <n v="77"/>
    <x v="3"/>
    <n v="33"/>
    <n v="43"/>
    <n v="76"/>
    <x v="3"/>
    <n v="24"/>
    <n v="36"/>
    <n v="60"/>
    <x v="2"/>
    <n v="39"/>
    <n v="24"/>
    <n v="63"/>
    <x v="3"/>
    <x v="0"/>
    <x v="0"/>
  </r>
  <r>
    <s v="08EPR0809Y"/>
    <x v="1"/>
    <x v="1"/>
    <s v="ADOLFO LOPEZ MATEOS 2734"/>
    <s v="037 JUÁREZ"/>
    <x v="1"/>
    <n v="1"/>
    <s v="JUĂREZ"/>
    <s v="CALLE VALLE DEL CEDRO"/>
    <n v="508"/>
    <x v="1"/>
    <x v="1"/>
    <x v="1"/>
    <x v="1"/>
    <x v="0"/>
    <s v="08FIZ0034C"/>
    <s v="08FJS0003P"/>
    <x v="1"/>
    <x v="2"/>
    <n v="43"/>
    <n v="27"/>
    <n v="70"/>
    <n v="225"/>
    <n v="177"/>
    <n v="402"/>
    <n v="224"/>
    <n v="177"/>
    <n v="401"/>
    <n v="36"/>
    <n v="37"/>
    <n v="73"/>
    <n v="225"/>
    <n v="192"/>
    <n v="417"/>
    <n v="15"/>
    <x v="4"/>
    <n v="12"/>
    <n v="15"/>
    <x v="1"/>
    <x v="2"/>
    <x v="2"/>
    <n v="5"/>
    <n v="23"/>
    <n v="15"/>
    <n v="15"/>
    <n v="36"/>
    <n v="37"/>
    <n v="73"/>
    <x v="3"/>
    <n v="41"/>
    <n v="30"/>
    <n v="71"/>
    <x v="3"/>
    <n v="31"/>
    <n v="33"/>
    <n v="64"/>
    <x v="2"/>
    <n v="38"/>
    <n v="28"/>
    <n v="66"/>
    <x v="2"/>
    <n v="33"/>
    <n v="33"/>
    <n v="66"/>
    <x v="2"/>
    <n v="46"/>
    <n v="31"/>
    <n v="77"/>
    <x v="3"/>
    <x v="0"/>
    <x v="0"/>
  </r>
  <r>
    <s v="08EPR0230G"/>
    <x v="1"/>
    <x v="1"/>
    <s v="MELCHOR GANDARA 2056"/>
    <s v="032 HIDALGO DEL PARRAL"/>
    <x v="3"/>
    <n v="1"/>
    <s v="HIDALGO DEL PARRAL"/>
    <s v="CALLE ANGELA PEREZ "/>
    <n v="0"/>
    <x v="1"/>
    <x v="1"/>
    <x v="1"/>
    <x v="1"/>
    <x v="0"/>
    <s v="08FIZ0267S"/>
    <m/>
    <x v="1"/>
    <x v="2"/>
    <n v="29"/>
    <n v="50"/>
    <n v="79"/>
    <n v="195"/>
    <n v="219"/>
    <n v="414"/>
    <n v="195"/>
    <n v="218"/>
    <n v="413"/>
    <n v="48"/>
    <n v="36"/>
    <n v="84"/>
    <n v="210"/>
    <n v="207"/>
    <n v="417"/>
    <n v="14"/>
    <x v="4"/>
    <n v="11"/>
    <n v="14"/>
    <x v="2"/>
    <x v="1"/>
    <x v="3"/>
    <n v="8"/>
    <n v="24"/>
    <n v="14"/>
    <n v="14"/>
    <n v="48"/>
    <n v="36"/>
    <n v="84"/>
    <x v="3"/>
    <n v="35"/>
    <n v="26"/>
    <n v="61"/>
    <x v="2"/>
    <n v="31"/>
    <n v="32"/>
    <n v="63"/>
    <x v="2"/>
    <n v="34"/>
    <n v="51"/>
    <n v="85"/>
    <x v="3"/>
    <n v="36"/>
    <n v="28"/>
    <n v="64"/>
    <x v="2"/>
    <n v="26"/>
    <n v="34"/>
    <n v="60"/>
    <x v="2"/>
    <x v="0"/>
    <x v="0"/>
  </r>
  <r>
    <s v="08EPR0799H"/>
    <x v="1"/>
    <x v="1"/>
    <s v="HEROES DE LA REVOLUCION 2737"/>
    <s v="019 CHIHUAHUA"/>
    <x v="0"/>
    <n v="1"/>
    <s v="CHIHUAHUA"/>
    <s v="CALLE FERNANDO CALDERON"/>
    <n v="3317"/>
    <x v="1"/>
    <x v="1"/>
    <x v="1"/>
    <x v="1"/>
    <x v="0"/>
    <s v="08FIZ0048F"/>
    <s v="08FJS0001R"/>
    <x v="1"/>
    <x v="2"/>
    <n v="35"/>
    <n v="30"/>
    <n v="65"/>
    <n v="215"/>
    <n v="200"/>
    <n v="415"/>
    <n v="208"/>
    <n v="198"/>
    <n v="406"/>
    <n v="33"/>
    <n v="28"/>
    <n v="61"/>
    <n v="211"/>
    <n v="206"/>
    <n v="417"/>
    <n v="15"/>
    <x v="4"/>
    <n v="12"/>
    <n v="15"/>
    <x v="1"/>
    <x v="2"/>
    <x v="2"/>
    <n v="5"/>
    <n v="23"/>
    <n v="16"/>
    <n v="15"/>
    <n v="33"/>
    <n v="28"/>
    <n v="61"/>
    <x v="2"/>
    <n v="31"/>
    <n v="28"/>
    <n v="59"/>
    <x v="2"/>
    <n v="28"/>
    <n v="29"/>
    <n v="57"/>
    <x v="2"/>
    <n v="41"/>
    <n v="41"/>
    <n v="82"/>
    <x v="3"/>
    <n v="33"/>
    <n v="44"/>
    <n v="77"/>
    <x v="3"/>
    <n v="45"/>
    <n v="36"/>
    <n v="81"/>
    <x v="3"/>
    <x v="0"/>
    <x v="0"/>
  </r>
  <r>
    <s v="08EPR0157O"/>
    <x v="1"/>
    <x v="1"/>
    <s v="JOSE MARIA PONCE DE LEON 2200"/>
    <s v="019 CHIHUAHUA"/>
    <x v="0"/>
    <n v="1"/>
    <s v="CHIHUAHUA"/>
    <s v="CALLE RIO URUGUAY"/>
    <n v="0"/>
    <x v="1"/>
    <x v="1"/>
    <x v="1"/>
    <x v="1"/>
    <x v="0"/>
    <s v="08FIZ0048F"/>
    <s v="08FJS0001R"/>
    <x v="1"/>
    <x v="2"/>
    <n v="34"/>
    <n v="33"/>
    <n v="67"/>
    <n v="214"/>
    <n v="187"/>
    <n v="401"/>
    <n v="214"/>
    <n v="187"/>
    <n v="401"/>
    <n v="35"/>
    <n v="37"/>
    <n v="72"/>
    <n v="221"/>
    <n v="198"/>
    <n v="419"/>
    <n v="14"/>
    <x v="4"/>
    <n v="11"/>
    <n v="14"/>
    <x v="2"/>
    <x v="1"/>
    <x v="3"/>
    <n v="7"/>
    <n v="23"/>
    <n v="14"/>
    <n v="14"/>
    <n v="37"/>
    <n v="37"/>
    <n v="74"/>
    <x v="3"/>
    <n v="35"/>
    <n v="28"/>
    <n v="63"/>
    <x v="2"/>
    <n v="37"/>
    <n v="32"/>
    <n v="69"/>
    <x v="2"/>
    <n v="30"/>
    <n v="33"/>
    <n v="63"/>
    <x v="2"/>
    <n v="45"/>
    <n v="42"/>
    <n v="87"/>
    <x v="3"/>
    <n v="37"/>
    <n v="26"/>
    <n v="63"/>
    <x v="2"/>
    <x v="0"/>
    <x v="0"/>
  </r>
  <r>
    <s v="08EPR0786D"/>
    <x v="1"/>
    <x v="1"/>
    <s v="JAIME TORRES BODET 2727"/>
    <s v="019 CHIHUAHUA"/>
    <x v="0"/>
    <n v="1"/>
    <s v="CHIHUAHUA"/>
    <s v="CALLE FERNANDO BAEZA"/>
    <n v="0"/>
    <x v="1"/>
    <x v="1"/>
    <x v="1"/>
    <x v="1"/>
    <x v="0"/>
    <s v="08FIZ0048F"/>
    <s v="08FJS0001R"/>
    <x v="1"/>
    <x v="2"/>
    <n v="43"/>
    <n v="53"/>
    <n v="96"/>
    <n v="204"/>
    <n v="234"/>
    <n v="438"/>
    <n v="203"/>
    <n v="233"/>
    <n v="436"/>
    <n v="41"/>
    <n v="40"/>
    <n v="81"/>
    <n v="202"/>
    <n v="217"/>
    <n v="419"/>
    <n v="14"/>
    <x v="5"/>
    <n v="10"/>
    <n v="14"/>
    <x v="2"/>
    <x v="0"/>
    <x v="2"/>
    <n v="5"/>
    <n v="22"/>
    <n v="14"/>
    <n v="14"/>
    <n v="42"/>
    <n v="40"/>
    <n v="82"/>
    <x v="3"/>
    <n v="39"/>
    <n v="44"/>
    <n v="83"/>
    <x v="3"/>
    <n v="33"/>
    <n v="27"/>
    <n v="60"/>
    <x v="2"/>
    <n v="33"/>
    <n v="36"/>
    <n v="69"/>
    <x v="2"/>
    <n v="29"/>
    <n v="31"/>
    <n v="60"/>
    <x v="2"/>
    <n v="26"/>
    <n v="39"/>
    <n v="65"/>
    <x v="2"/>
    <x v="0"/>
    <x v="0"/>
  </r>
  <r>
    <s v="08EPR0725Q"/>
    <x v="1"/>
    <x v="1"/>
    <s v="RICARDO FLORES MAGON 2665"/>
    <s v="037 JUÁREZ"/>
    <x v="1"/>
    <n v="1"/>
    <s v="JUĂREZ"/>
    <s v="CALLE EDUWIGES REY DE QUEZADA"/>
    <n v="0"/>
    <x v="1"/>
    <x v="1"/>
    <x v="1"/>
    <x v="1"/>
    <x v="0"/>
    <s v="08FIZ0034C"/>
    <s v="08FJS0003P"/>
    <x v="1"/>
    <x v="2"/>
    <n v="35"/>
    <n v="29"/>
    <n v="64"/>
    <n v="223"/>
    <n v="191"/>
    <n v="414"/>
    <n v="223"/>
    <n v="188"/>
    <n v="411"/>
    <n v="47"/>
    <n v="41"/>
    <n v="88"/>
    <n v="226"/>
    <n v="202"/>
    <n v="428"/>
    <n v="15"/>
    <x v="2"/>
    <n v="14"/>
    <n v="15"/>
    <x v="0"/>
    <x v="2"/>
    <x v="3"/>
    <n v="4"/>
    <n v="21"/>
    <n v="15"/>
    <n v="15"/>
    <n v="47"/>
    <n v="41"/>
    <n v="88"/>
    <x v="3"/>
    <n v="32"/>
    <n v="26"/>
    <n v="58"/>
    <x v="2"/>
    <n v="29"/>
    <n v="27"/>
    <n v="56"/>
    <x v="2"/>
    <n v="41"/>
    <n v="27"/>
    <n v="68"/>
    <x v="2"/>
    <n v="37"/>
    <n v="38"/>
    <n v="75"/>
    <x v="3"/>
    <n v="40"/>
    <n v="43"/>
    <n v="83"/>
    <x v="3"/>
    <x v="0"/>
    <x v="0"/>
  </r>
  <r>
    <s v="08EPR0500J"/>
    <x v="1"/>
    <x v="1"/>
    <s v="ABRAHAM GONZALEZ 2228"/>
    <s v="040 MADERA"/>
    <x v="5"/>
    <n v="1"/>
    <s v="MADERA"/>
    <s v="CALLE 3A."/>
    <n v="0"/>
    <x v="1"/>
    <x v="1"/>
    <x v="1"/>
    <x v="1"/>
    <x v="0"/>
    <s v="08FIZ0024W"/>
    <s v="08FJS0005N"/>
    <x v="1"/>
    <x v="2"/>
    <n v="39"/>
    <n v="33"/>
    <n v="72"/>
    <n v="222"/>
    <n v="218"/>
    <n v="440"/>
    <n v="222"/>
    <n v="218"/>
    <n v="440"/>
    <n v="40"/>
    <n v="25"/>
    <n v="65"/>
    <n v="222"/>
    <n v="206"/>
    <n v="428"/>
    <n v="18"/>
    <x v="10"/>
    <n v="8"/>
    <n v="18"/>
    <x v="3"/>
    <x v="1"/>
    <x v="2"/>
    <n v="7"/>
    <n v="28"/>
    <n v="20"/>
    <n v="18"/>
    <n v="40"/>
    <n v="25"/>
    <n v="65"/>
    <x v="3"/>
    <n v="31"/>
    <n v="35"/>
    <n v="66"/>
    <x v="3"/>
    <n v="27"/>
    <n v="29"/>
    <n v="56"/>
    <x v="2"/>
    <n v="40"/>
    <n v="32"/>
    <n v="72"/>
    <x v="3"/>
    <n v="35"/>
    <n v="42"/>
    <n v="77"/>
    <x v="3"/>
    <n v="49"/>
    <n v="43"/>
    <n v="92"/>
    <x v="4"/>
    <x v="0"/>
    <x v="0"/>
  </r>
  <r>
    <s v="08EPR0710O"/>
    <x v="1"/>
    <x v="1"/>
    <s v="SECCION 42 2651"/>
    <s v="036 JIMÉNEZ"/>
    <x v="3"/>
    <n v="1"/>
    <s v="JOSĂ‰ MARIANO JIMĂ‰NEZ"/>
    <s v="CALLE ALLENDE"/>
    <n v="0"/>
    <x v="1"/>
    <x v="1"/>
    <x v="1"/>
    <x v="1"/>
    <x v="0"/>
    <s v="08FIZ0015O"/>
    <m/>
    <x v="1"/>
    <x v="2"/>
    <n v="22"/>
    <n v="34"/>
    <n v="56"/>
    <n v="200"/>
    <n v="204"/>
    <n v="404"/>
    <n v="192"/>
    <n v="199"/>
    <n v="391"/>
    <n v="34"/>
    <n v="34"/>
    <n v="68"/>
    <n v="219"/>
    <n v="211"/>
    <n v="430"/>
    <n v="15"/>
    <x v="3"/>
    <n v="13"/>
    <n v="15"/>
    <x v="3"/>
    <x v="1"/>
    <x v="2"/>
    <n v="6"/>
    <n v="24"/>
    <n v="15"/>
    <n v="15"/>
    <n v="34"/>
    <n v="34"/>
    <n v="68"/>
    <x v="2"/>
    <n v="44"/>
    <n v="33"/>
    <n v="77"/>
    <x v="3"/>
    <n v="31"/>
    <n v="35"/>
    <n v="66"/>
    <x v="2"/>
    <n v="39"/>
    <n v="34"/>
    <n v="73"/>
    <x v="3"/>
    <n v="37"/>
    <n v="41"/>
    <n v="78"/>
    <x v="3"/>
    <n v="34"/>
    <n v="34"/>
    <n v="68"/>
    <x v="2"/>
    <x v="0"/>
    <x v="0"/>
  </r>
  <r>
    <s v="08EPR0068V"/>
    <x v="1"/>
    <x v="1"/>
    <s v="MIGUEL DE CERVANTES SAAVEDRA 2358"/>
    <s v="050 NUEVO CASAS GRANDES"/>
    <x v="6"/>
    <n v="1"/>
    <s v="NUEVO CASAS GRANDES"/>
    <s v="AVENIDA OCHOA "/>
    <n v="0"/>
    <x v="1"/>
    <x v="1"/>
    <x v="1"/>
    <x v="1"/>
    <x v="0"/>
    <s v="08FIZ0054Q"/>
    <s v="08FJS0004O"/>
    <x v="1"/>
    <x v="2"/>
    <n v="56"/>
    <n v="49"/>
    <n v="105"/>
    <n v="257"/>
    <n v="226"/>
    <n v="483"/>
    <n v="257"/>
    <n v="226"/>
    <n v="483"/>
    <n v="31"/>
    <n v="23"/>
    <n v="54"/>
    <n v="234"/>
    <n v="197"/>
    <n v="431"/>
    <n v="17"/>
    <x v="7"/>
    <n v="11"/>
    <n v="17"/>
    <x v="2"/>
    <x v="0"/>
    <x v="2"/>
    <n v="8"/>
    <n v="28"/>
    <n v="20"/>
    <n v="20"/>
    <n v="32"/>
    <n v="23"/>
    <n v="55"/>
    <x v="2"/>
    <n v="37"/>
    <n v="38"/>
    <n v="75"/>
    <x v="3"/>
    <n v="28"/>
    <n v="33"/>
    <n v="61"/>
    <x v="2"/>
    <n v="54"/>
    <n v="34"/>
    <n v="88"/>
    <x v="4"/>
    <n v="36"/>
    <n v="28"/>
    <n v="64"/>
    <x v="3"/>
    <n v="47"/>
    <n v="41"/>
    <n v="88"/>
    <x v="3"/>
    <x v="0"/>
    <x v="0"/>
  </r>
  <r>
    <s v="08EPR0763T"/>
    <x v="1"/>
    <x v="1"/>
    <s v="ABRAHAM GONZALEZ 2718"/>
    <s v="037 JUÁREZ"/>
    <x v="1"/>
    <n v="1"/>
    <s v="JUĂREZ"/>
    <s v="CALLE HIEDRA"/>
    <n v="0"/>
    <x v="1"/>
    <x v="1"/>
    <x v="1"/>
    <x v="1"/>
    <x v="0"/>
    <s v="08FIZ0046H"/>
    <m/>
    <x v="1"/>
    <x v="2"/>
    <n v="29"/>
    <n v="28"/>
    <n v="57"/>
    <n v="202"/>
    <n v="212"/>
    <n v="414"/>
    <n v="202"/>
    <n v="211"/>
    <n v="413"/>
    <n v="31"/>
    <n v="34"/>
    <n v="65"/>
    <n v="204"/>
    <n v="228"/>
    <n v="432"/>
    <n v="16"/>
    <x v="5"/>
    <n v="12"/>
    <n v="16"/>
    <x v="2"/>
    <x v="1"/>
    <x v="3"/>
    <n v="5"/>
    <n v="23"/>
    <n v="16"/>
    <n v="16"/>
    <n v="32"/>
    <n v="34"/>
    <n v="66"/>
    <x v="2"/>
    <n v="31"/>
    <n v="44"/>
    <n v="75"/>
    <x v="3"/>
    <n v="38"/>
    <n v="43"/>
    <n v="81"/>
    <x v="3"/>
    <n v="27"/>
    <n v="33"/>
    <n v="60"/>
    <x v="2"/>
    <n v="43"/>
    <n v="30"/>
    <n v="73"/>
    <x v="3"/>
    <n v="33"/>
    <n v="44"/>
    <n v="77"/>
    <x v="3"/>
    <x v="0"/>
    <x v="0"/>
  </r>
  <r>
    <s v="08EPR0238Z"/>
    <x v="1"/>
    <x v="1"/>
    <s v="CLUB DE LEONES 2526"/>
    <s v="032 HIDALGO DEL PARRAL"/>
    <x v="3"/>
    <n v="1"/>
    <s v="HIDALGO DEL PARRAL"/>
    <s v="CALLE REPUBLICA DE CHILE "/>
    <n v="0"/>
    <x v="1"/>
    <x v="1"/>
    <x v="1"/>
    <x v="1"/>
    <x v="0"/>
    <s v="08FIZ0005H"/>
    <m/>
    <x v="1"/>
    <x v="2"/>
    <n v="38"/>
    <n v="36"/>
    <n v="74"/>
    <n v="216"/>
    <n v="212"/>
    <n v="428"/>
    <n v="215"/>
    <n v="211"/>
    <n v="426"/>
    <n v="37"/>
    <n v="33"/>
    <n v="70"/>
    <n v="222"/>
    <n v="212"/>
    <n v="434"/>
    <n v="16"/>
    <x v="7"/>
    <n v="10"/>
    <n v="16"/>
    <x v="1"/>
    <x v="0"/>
    <x v="3"/>
    <n v="6"/>
    <n v="24"/>
    <n v="16"/>
    <n v="16"/>
    <n v="37"/>
    <n v="33"/>
    <n v="70"/>
    <x v="3"/>
    <n v="36"/>
    <n v="34"/>
    <n v="70"/>
    <x v="3"/>
    <n v="36"/>
    <n v="41"/>
    <n v="77"/>
    <x v="3"/>
    <n v="39"/>
    <n v="37"/>
    <n v="76"/>
    <x v="3"/>
    <n v="33"/>
    <n v="31"/>
    <n v="64"/>
    <x v="2"/>
    <n v="41"/>
    <n v="36"/>
    <n v="77"/>
    <x v="2"/>
    <x v="0"/>
    <x v="0"/>
  </r>
  <r>
    <s v="08EPR0723S"/>
    <x v="1"/>
    <x v="1"/>
    <s v="PLUTARCO ELIAS CALLES 2667"/>
    <s v="037 JUÁREZ"/>
    <x v="1"/>
    <n v="1"/>
    <s v="JUĂREZ"/>
    <s v="CALLE JOSE REYES ESTRADA"/>
    <n v="0"/>
    <x v="1"/>
    <x v="1"/>
    <x v="1"/>
    <x v="1"/>
    <x v="0"/>
    <s v="08FIZ0034C"/>
    <s v="08FJS0003P"/>
    <x v="1"/>
    <x v="2"/>
    <n v="44"/>
    <n v="38"/>
    <n v="82"/>
    <n v="231"/>
    <n v="198"/>
    <n v="429"/>
    <n v="231"/>
    <n v="198"/>
    <n v="429"/>
    <n v="35"/>
    <n v="47"/>
    <n v="82"/>
    <n v="226"/>
    <n v="208"/>
    <n v="434"/>
    <n v="16"/>
    <x v="4"/>
    <n v="13"/>
    <n v="16"/>
    <x v="2"/>
    <x v="1"/>
    <x v="3"/>
    <n v="5"/>
    <n v="23"/>
    <n v="16"/>
    <n v="16"/>
    <n v="35"/>
    <n v="47"/>
    <n v="82"/>
    <x v="3"/>
    <n v="27"/>
    <n v="33"/>
    <n v="60"/>
    <x v="2"/>
    <n v="33"/>
    <n v="27"/>
    <n v="60"/>
    <x v="2"/>
    <n v="45"/>
    <n v="34"/>
    <n v="79"/>
    <x v="3"/>
    <n v="40"/>
    <n v="32"/>
    <n v="72"/>
    <x v="3"/>
    <n v="46"/>
    <n v="35"/>
    <n v="81"/>
    <x v="3"/>
    <x v="0"/>
    <x v="0"/>
  </r>
  <r>
    <s v="08EPR0858G"/>
    <x v="2"/>
    <x v="2"/>
    <s v="JOSEFA ORTIZ DE DOMINGUEZ 2796"/>
    <s v="037 JUÁREZ"/>
    <x v="1"/>
    <n v="1"/>
    <s v="JUĂREZ"/>
    <s v="CALLE SENDEROS DE LA CARA"/>
    <n v="0"/>
    <x v="1"/>
    <x v="1"/>
    <x v="1"/>
    <x v="1"/>
    <x v="0"/>
    <s v="08FIZ0032E"/>
    <m/>
    <x v="1"/>
    <x v="2"/>
    <n v="46"/>
    <n v="24"/>
    <n v="70"/>
    <n v="228"/>
    <n v="215"/>
    <n v="443"/>
    <n v="228"/>
    <n v="215"/>
    <n v="443"/>
    <n v="36"/>
    <n v="22"/>
    <n v="58"/>
    <n v="223"/>
    <n v="211"/>
    <n v="434"/>
    <n v="13"/>
    <x v="4"/>
    <n v="10"/>
    <n v="13"/>
    <x v="3"/>
    <x v="1"/>
    <x v="2"/>
    <n v="6"/>
    <n v="22"/>
    <n v="13"/>
    <n v="13"/>
    <n v="41"/>
    <n v="24"/>
    <n v="65"/>
    <x v="2"/>
    <n v="30"/>
    <n v="37"/>
    <n v="67"/>
    <x v="2"/>
    <n v="30"/>
    <n v="37"/>
    <n v="67"/>
    <x v="2"/>
    <n v="50"/>
    <n v="51"/>
    <n v="101"/>
    <x v="3"/>
    <n v="35"/>
    <n v="30"/>
    <n v="65"/>
    <x v="2"/>
    <n v="37"/>
    <n v="32"/>
    <n v="69"/>
    <x v="2"/>
    <x v="0"/>
    <x v="0"/>
  </r>
  <r>
    <s v="08EPR0810N"/>
    <x v="1"/>
    <x v="1"/>
    <s v="BELISARIO DOMINGUEZ 2735"/>
    <s v="037 JUÁREZ"/>
    <x v="1"/>
    <n v="1"/>
    <s v="JUĂREZ"/>
    <s v="CALLE ACATLIPA"/>
    <n v="1115"/>
    <x v="1"/>
    <x v="1"/>
    <x v="1"/>
    <x v="1"/>
    <x v="0"/>
    <s v="08FIZ0034C"/>
    <s v="08FJS0003P"/>
    <x v="1"/>
    <x v="2"/>
    <n v="30"/>
    <n v="36"/>
    <n v="66"/>
    <n v="195"/>
    <n v="222"/>
    <n v="417"/>
    <n v="195"/>
    <n v="222"/>
    <n v="417"/>
    <n v="45"/>
    <n v="38"/>
    <n v="83"/>
    <n v="206"/>
    <n v="230"/>
    <n v="436"/>
    <n v="15"/>
    <x v="3"/>
    <n v="13"/>
    <n v="15"/>
    <x v="1"/>
    <x v="0"/>
    <x v="3"/>
    <n v="7"/>
    <n v="24"/>
    <n v="15"/>
    <n v="15"/>
    <n v="45"/>
    <n v="39"/>
    <n v="84"/>
    <x v="3"/>
    <n v="33"/>
    <n v="41"/>
    <n v="74"/>
    <x v="3"/>
    <n v="30"/>
    <n v="42"/>
    <n v="72"/>
    <x v="3"/>
    <n v="33"/>
    <n v="35"/>
    <n v="68"/>
    <x v="2"/>
    <n v="33"/>
    <n v="35"/>
    <n v="68"/>
    <x v="2"/>
    <n v="32"/>
    <n v="38"/>
    <n v="70"/>
    <x v="2"/>
    <x v="0"/>
    <x v="0"/>
  </r>
  <r>
    <s v="08EPR0600I"/>
    <x v="1"/>
    <x v="1"/>
    <s v="CENTRO REGIONAL DE EDUC. INT. MARTIRES DE CHAPULTEPEC 2401"/>
    <s v="017 CUAUHTÉMOC"/>
    <x v="2"/>
    <n v="106"/>
    <s v="COLONIA OBREGĂ“N (RUBIO)"/>
    <s v="AVENIDA CUAUHTEMOC"/>
    <n v="600"/>
    <x v="1"/>
    <x v="1"/>
    <x v="1"/>
    <x v="1"/>
    <x v="0"/>
    <s v="08FIZ0009D"/>
    <s v="08FJS0005N"/>
    <x v="1"/>
    <x v="2"/>
    <n v="29"/>
    <n v="30"/>
    <n v="59"/>
    <n v="223"/>
    <n v="218"/>
    <n v="441"/>
    <n v="223"/>
    <n v="218"/>
    <n v="441"/>
    <n v="25"/>
    <n v="30"/>
    <n v="55"/>
    <n v="224"/>
    <n v="212"/>
    <n v="436"/>
    <n v="17"/>
    <x v="7"/>
    <n v="11"/>
    <n v="17"/>
    <x v="2"/>
    <x v="1"/>
    <x v="3"/>
    <n v="7"/>
    <n v="26"/>
    <n v="20"/>
    <n v="19"/>
    <n v="25"/>
    <n v="30"/>
    <n v="55"/>
    <x v="2"/>
    <n v="48"/>
    <n v="28"/>
    <n v="76"/>
    <x v="3"/>
    <n v="33"/>
    <n v="45"/>
    <n v="78"/>
    <x v="3"/>
    <n v="47"/>
    <n v="29"/>
    <n v="76"/>
    <x v="3"/>
    <n v="35"/>
    <n v="43"/>
    <n v="78"/>
    <x v="3"/>
    <n v="36"/>
    <n v="37"/>
    <n v="73"/>
    <x v="3"/>
    <x v="0"/>
    <x v="0"/>
  </r>
  <r>
    <s v="08EPR0513N"/>
    <x v="1"/>
    <x v="1"/>
    <s v="BENITO JUAREZ 2467"/>
    <s v="037 JUÁREZ"/>
    <x v="1"/>
    <n v="1"/>
    <s v="JUĂREZ"/>
    <s v="CALLE IGNACIO MEJIA"/>
    <n v="0"/>
    <x v="1"/>
    <x v="1"/>
    <x v="1"/>
    <x v="1"/>
    <x v="0"/>
    <s v="08FIZ0028S"/>
    <s v="08FJS0003P"/>
    <x v="1"/>
    <x v="2"/>
    <n v="31"/>
    <n v="38"/>
    <n v="69"/>
    <n v="217"/>
    <n v="240"/>
    <n v="457"/>
    <n v="216"/>
    <n v="239"/>
    <n v="455"/>
    <n v="38"/>
    <n v="34"/>
    <n v="72"/>
    <n v="214"/>
    <n v="225"/>
    <n v="439"/>
    <n v="18"/>
    <x v="6"/>
    <n v="13"/>
    <n v="18"/>
    <x v="0"/>
    <x v="3"/>
    <x v="2"/>
    <n v="5"/>
    <n v="26"/>
    <n v="18"/>
    <n v="18"/>
    <n v="39"/>
    <n v="35"/>
    <n v="74"/>
    <x v="3"/>
    <n v="29"/>
    <n v="34"/>
    <n v="63"/>
    <x v="3"/>
    <n v="36"/>
    <n v="38"/>
    <n v="74"/>
    <x v="3"/>
    <n v="31"/>
    <n v="38"/>
    <n v="69"/>
    <x v="3"/>
    <n v="39"/>
    <n v="37"/>
    <n v="76"/>
    <x v="3"/>
    <n v="40"/>
    <n v="43"/>
    <n v="83"/>
    <x v="3"/>
    <x v="0"/>
    <x v="0"/>
  </r>
  <r>
    <s v="08EPR0685F"/>
    <x v="1"/>
    <x v="1"/>
    <s v="JOSE VASCONCELOS 2620"/>
    <s v="019 CHIHUAHUA"/>
    <x v="0"/>
    <n v="1"/>
    <s v="CHIHUAHUA"/>
    <s v="CALLE DIEGO DE VELAZQUEZ"/>
    <n v="8200"/>
    <x v="1"/>
    <x v="1"/>
    <x v="1"/>
    <x v="1"/>
    <x v="0"/>
    <s v="08FIZ0052S"/>
    <s v="08FJS0002Q"/>
    <x v="1"/>
    <x v="2"/>
    <n v="39"/>
    <n v="37"/>
    <n v="76"/>
    <n v="237"/>
    <n v="223"/>
    <n v="460"/>
    <n v="236"/>
    <n v="222"/>
    <n v="458"/>
    <n v="46"/>
    <n v="36"/>
    <n v="82"/>
    <n v="232"/>
    <n v="207"/>
    <n v="439"/>
    <n v="17"/>
    <x v="7"/>
    <n v="11"/>
    <n v="17"/>
    <x v="3"/>
    <x v="1"/>
    <x v="2"/>
    <n v="6"/>
    <n v="26"/>
    <n v="16"/>
    <n v="16"/>
    <n v="46"/>
    <n v="36"/>
    <n v="82"/>
    <x v="3"/>
    <n v="34"/>
    <n v="32"/>
    <n v="66"/>
    <x v="3"/>
    <n v="22"/>
    <n v="30"/>
    <n v="52"/>
    <x v="2"/>
    <n v="39"/>
    <n v="39"/>
    <n v="78"/>
    <x v="3"/>
    <n v="56"/>
    <n v="32"/>
    <n v="88"/>
    <x v="3"/>
    <n v="35"/>
    <n v="38"/>
    <n v="73"/>
    <x v="3"/>
    <x v="0"/>
    <x v="0"/>
  </r>
  <r>
    <s v="08EPR0258M"/>
    <x v="1"/>
    <x v="1"/>
    <s v="LUIS ESTAVILLO MUĂ‘OZ 2158"/>
    <s v="036 JIMÉNEZ"/>
    <x v="3"/>
    <n v="1"/>
    <s v="JOSĂ‰ MARIANO JIMĂ‰NEZ"/>
    <s v="CALLE SOR JUANA INES DE LA CRUZ"/>
    <n v="0"/>
    <x v="1"/>
    <x v="1"/>
    <x v="1"/>
    <x v="1"/>
    <x v="0"/>
    <s v="08FIZ0015O"/>
    <m/>
    <x v="1"/>
    <x v="2"/>
    <n v="45"/>
    <n v="37"/>
    <n v="82"/>
    <n v="224"/>
    <n v="210"/>
    <n v="434"/>
    <n v="224"/>
    <n v="210"/>
    <n v="434"/>
    <n v="46"/>
    <n v="34"/>
    <n v="80"/>
    <n v="232"/>
    <n v="210"/>
    <n v="442"/>
    <n v="16"/>
    <x v="5"/>
    <n v="12"/>
    <n v="16"/>
    <x v="3"/>
    <x v="1"/>
    <x v="2"/>
    <n v="5"/>
    <n v="24"/>
    <n v="16"/>
    <n v="16"/>
    <n v="46"/>
    <n v="34"/>
    <n v="80"/>
    <x v="3"/>
    <n v="41"/>
    <n v="42"/>
    <n v="83"/>
    <x v="3"/>
    <n v="44"/>
    <n v="43"/>
    <n v="87"/>
    <x v="3"/>
    <n v="34"/>
    <n v="37"/>
    <n v="71"/>
    <x v="3"/>
    <n v="37"/>
    <n v="29"/>
    <n v="66"/>
    <x v="2"/>
    <n v="30"/>
    <n v="25"/>
    <n v="55"/>
    <x v="2"/>
    <x v="0"/>
    <x v="0"/>
  </r>
  <r>
    <s v="08EPR0279Z"/>
    <x v="1"/>
    <x v="1"/>
    <s v="JOSEFA ORTIZ DE DOMINGUEZ 2472"/>
    <s v="037 JUÁREZ"/>
    <x v="1"/>
    <n v="1"/>
    <s v="JUĂREZ"/>
    <s v="CALLE SENDERO DE LOS MEZONES"/>
    <n v="0"/>
    <x v="1"/>
    <x v="1"/>
    <x v="1"/>
    <x v="1"/>
    <x v="0"/>
    <s v="08FIZ0032E"/>
    <s v="08FJS0003P"/>
    <x v="1"/>
    <x v="2"/>
    <n v="34"/>
    <n v="30"/>
    <n v="64"/>
    <n v="225"/>
    <n v="204"/>
    <n v="429"/>
    <n v="216"/>
    <n v="200"/>
    <n v="416"/>
    <n v="33"/>
    <n v="33"/>
    <n v="66"/>
    <n v="235"/>
    <n v="210"/>
    <n v="445"/>
    <n v="13"/>
    <x v="6"/>
    <n v="8"/>
    <n v="13"/>
    <x v="2"/>
    <x v="1"/>
    <x v="3"/>
    <n v="3"/>
    <n v="18"/>
    <n v="13"/>
    <n v="13"/>
    <n v="33"/>
    <n v="34"/>
    <n v="67"/>
    <x v="2"/>
    <n v="47"/>
    <n v="23"/>
    <n v="70"/>
    <x v="2"/>
    <n v="38"/>
    <n v="31"/>
    <n v="69"/>
    <x v="2"/>
    <n v="34"/>
    <n v="35"/>
    <n v="69"/>
    <x v="2"/>
    <n v="56"/>
    <n v="45"/>
    <n v="101"/>
    <x v="3"/>
    <n v="27"/>
    <n v="42"/>
    <n v="69"/>
    <x v="2"/>
    <x v="0"/>
    <x v="0"/>
  </r>
  <r>
    <s v="08EPR0634Z"/>
    <x v="1"/>
    <x v="1"/>
    <s v="ROSAURA BRAVO 2113"/>
    <s v="019 CHIHUAHUA"/>
    <x v="0"/>
    <n v="1"/>
    <s v="CHIHUAHUA"/>
    <s v="CALLE 26"/>
    <n v="0"/>
    <x v="1"/>
    <x v="1"/>
    <x v="1"/>
    <x v="1"/>
    <x v="0"/>
    <s v="08FIZ0001L"/>
    <s v="08FJS0002Q"/>
    <x v="1"/>
    <x v="2"/>
    <n v="40"/>
    <n v="42"/>
    <n v="82"/>
    <n v="215"/>
    <n v="232"/>
    <n v="447"/>
    <n v="215"/>
    <n v="232"/>
    <n v="447"/>
    <n v="37"/>
    <n v="29"/>
    <n v="66"/>
    <n v="219"/>
    <n v="233"/>
    <n v="452"/>
    <n v="16"/>
    <x v="4"/>
    <n v="13"/>
    <n v="16"/>
    <x v="2"/>
    <x v="2"/>
    <x v="4"/>
    <n v="6"/>
    <n v="26"/>
    <n v="16"/>
    <n v="16"/>
    <n v="39"/>
    <n v="29"/>
    <n v="68"/>
    <x v="3"/>
    <n v="36"/>
    <n v="45"/>
    <n v="81"/>
    <x v="3"/>
    <n v="26"/>
    <n v="39"/>
    <n v="65"/>
    <x v="2"/>
    <n v="39"/>
    <n v="43"/>
    <n v="82"/>
    <x v="3"/>
    <n v="36"/>
    <n v="27"/>
    <n v="63"/>
    <x v="2"/>
    <n v="43"/>
    <n v="50"/>
    <n v="93"/>
    <x v="3"/>
    <x v="0"/>
    <x v="0"/>
  </r>
  <r>
    <s v="08SPR0003O"/>
    <x v="1"/>
    <x v="1"/>
    <s v="MANUEL VALDEZ SANTIESTEBAN 8203"/>
    <s v="037 JUÁREZ"/>
    <x v="1"/>
    <n v="1"/>
    <s v="JUĂREZ"/>
    <s v="CALLE EJIDO GALEANA"/>
    <n v="0"/>
    <x v="1"/>
    <x v="1"/>
    <x v="1"/>
    <x v="1"/>
    <x v="0"/>
    <s v="08FIZ0034C"/>
    <m/>
    <x v="1"/>
    <x v="2"/>
    <n v="41"/>
    <n v="32"/>
    <n v="73"/>
    <n v="231"/>
    <n v="230"/>
    <n v="461"/>
    <n v="228"/>
    <n v="227"/>
    <n v="455"/>
    <n v="31"/>
    <n v="29"/>
    <n v="60"/>
    <n v="225"/>
    <n v="229"/>
    <n v="454"/>
    <n v="19"/>
    <x v="7"/>
    <n v="13"/>
    <n v="19"/>
    <x v="0"/>
    <x v="4"/>
    <x v="4"/>
    <n v="4"/>
    <n v="27"/>
    <n v="14"/>
    <n v="13"/>
    <n v="32"/>
    <n v="32"/>
    <n v="64"/>
    <x v="3"/>
    <n v="30"/>
    <n v="36"/>
    <n v="66"/>
    <x v="3"/>
    <n v="42"/>
    <n v="30"/>
    <n v="72"/>
    <x v="3"/>
    <n v="42"/>
    <n v="43"/>
    <n v="85"/>
    <x v="3"/>
    <n v="42"/>
    <n v="36"/>
    <n v="78"/>
    <x v="3"/>
    <n v="37"/>
    <n v="52"/>
    <n v="89"/>
    <x v="4"/>
    <x v="0"/>
    <x v="0"/>
  </r>
  <r>
    <s v="08EPR0506D"/>
    <x v="1"/>
    <x v="1"/>
    <s v="SECCION XLII DEL S.N.T.E. 2204"/>
    <s v="019 CHIHUAHUA"/>
    <x v="0"/>
    <n v="1"/>
    <s v="CHIHUAHUA"/>
    <s v="CALLE MELCHOR GUASPE"/>
    <n v="405"/>
    <x v="1"/>
    <x v="1"/>
    <x v="1"/>
    <x v="1"/>
    <x v="0"/>
    <s v="08FIZ0019K"/>
    <s v="08FJS0002Q"/>
    <x v="1"/>
    <x v="2"/>
    <n v="36"/>
    <n v="40"/>
    <n v="76"/>
    <n v="202"/>
    <n v="240"/>
    <n v="442"/>
    <n v="202"/>
    <n v="240"/>
    <n v="442"/>
    <n v="38"/>
    <n v="49"/>
    <n v="87"/>
    <n v="207"/>
    <n v="253"/>
    <n v="460"/>
    <n v="15"/>
    <x v="3"/>
    <n v="13"/>
    <n v="15"/>
    <x v="1"/>
    <x v="2"/>
    <x v="2"/>
    <n v="6"/>
    <n v="24"/>
    <n v="15"/>
    <n v="15"/>
    <n v="38"/>
    <n v="49"/>
    <n v="87"/>
    <x v="3"/>
    <n v="36"/>
    <n v="52"/>
    <n v="88"/>
    <x v="3"/>
    <n v="46"/>
    <n v="42"/>
    <n v="88"/>
    <x v="3"/>
    <n v="33"/>
    <n v="34"/>
    <n v="67"/>
    <x v="2"/>
    <n v="28"/>
    <n v="38"/>
    <n v="66"/>
    <x v="2"/>
    <n v="26"/>
    <n v="38"/>
    <n v="64"/>
    <x v="2"/>
    <x v="0"/>
    <x v="0"/>
  </r>
  <r>
    <s v="08EPR0474B"/>
    <x v="1"/>
    <x v="1"/>
    <s v="JOSE MARIA MORELOS Y PAVON 2145"/>
    <s v="002 ALDAMA"/>
    <x v="0"/>
    <n v="1"/>
    <s v="JUAN ALDAMA"/>
    <s v="CALLE CARMEN SERDAN"/>
    <n v="0"/>
    <x v="1"/>
    <x v="1"/>
    <x v="1"/>
    <x v="1"/>
    <x v="0"/>
    <s v="08FIZ0012R"/>
    <s v="08FJS0001R"/>
    <x v="1"/>
    <x v="2"/>
    <n v="36"/>
    <n v="43"/>
    <n v="79"/>
    <n v="235"/>
    <n v="245"/>
    <n v="480"/>
    <n v="234"/>
    <n v="244"/>
    <n v="478"/>
    <n v="22"/>
    <n v="49"/>
    <n v="71"/>
    <n v="212"/>
    <n v="249"/>
    <n v="461"/>
    <n v="19"/>
    <x v="6"/>
    <n v="14"/>
    <n v="19"/>
    <x v="5"/>
    <x v="0"/>
    <x v="6"/>
    <n v="8"/>
    <n v="33"/>
    <n v="19"/>
    <n v="19"/>
    <n v="22"/>
    <n v="50"/>
    <n v="72"/>
    <x v="3"/>
    <n v="35"/>
    <n v="42"/>
    <n v="77"/>
    <x v="3"/>
    <n v="38"/>
    <n v="52"/>
    <n v="90"/>
    <x v="4"/>
    <n v="40"/>
    <n v="34"/>
    <n v="74"/>
    <x v="3"/>
    <n v="38"/>
    <n v="36"/>
    <n v="74"/>
    <x v="3"/>
    <n v="39"/>
    <n v="35"/>
    <n v="74"/>
    <x v="3"/>
    <x v="0"/>
    <x v="0"/>
  </r>
  <r>
    <s v="08EPR0463W"/>
    <x v="1"/>
    <x v="1"/>
    <s v="BENITO JUAREZ 2455"/>
    <s v="017 CUAUHTÉMOC"/>
    <x v="2"/>
    <n v="1"/>
    <s v="CUAUHTĂ‰MOC"/>
    <s v="CALLE GUERRERO"/>
    <n v="1247"/>
    <x v="1"/>
    <x v="1"/>
    <x v="1"/>
    <x v="1"/>
    <x v="0"/>
    <s v="08FIZ0053R"/>
    <s v="08FJS0005N"/>
    <x v="1"/>
    <x v="2"/>
    <n v="48"/>
    <n v="47"/>
    <n v="95"/>
    <n v="229"/>
    <n v="244"/>
    <n v="473"/>
    <n v="229"/>
    <n v="244"/>
    <n v="473"/>
    <n v="36"/>
    <n v="50"/>
    <n v="86"/>
    <n v="220"/>
    <n v="244"/>
    <n v="464"/>
    <n v="16"/>
    <x v="3"/>
    <n v="14"/>
    <n v="16"/>
    <x v="2"/>
    <x v="0"/>
    <x v="2"/>
    <n v="6"/>
    <n v="25"/>
    <n v="16"/>
    <n v="16"/>
    <n v="36"/>
    <n v="50"/>
    <n v="86"/>
    <x v="3"/>
    <n v="31"/>
    <n v="27"/>
    <n v="58"/>
    <x v="2"/>
    <n v="40"/>
    <n v="40"/>
    <n v="80"/>
    <x v="3"/>
    <n v="48"/>
    <n v="38"/>
    <n v="86"/>
    <x v="3"/>
    <n v="32"/>
    <n v="33"/>
    <n v="65"/>
    <x v="2"/>
    <n v="33"/>
    <n v="56"/>
    <n v="89"/>
    <x v="3"/>
    <x v="0"/>
    <x v="0"/>
  </r>
  <r>
    <s v="08EPR0149F"/>
    <x v="1"/>
    <x v="1"/>
    <s v="REVOLUCION MEXICANA 2021"/>
    <s v="037 JUÁREZ"/>
    <x v="1"/>
    <n v="1"/>
    <s v="JUĂREZ"/>
    <s v="CALLE GILBERTO LIMON"/>
    <n v="3710"/>
    <x v="1"/>
    <x v="1"/>
    <x v="1"/>
    <x v="1"/>
    <x v="0"/>
    <s v="08FIZ0039Y"/>
    <m/>
    <x v="1"/>
    <x v="2"/>
    <n v="37"/>
    <n v="36"/>
    <n v="73"/>
    <n v="235"/>
    <n v="210"/>
    <n v="445"/>
    <n v="235"/>
    <n v="210"/>
    <n v="445"/>
    <n v="34"/>
    <n v="38"/>
    <n v="72"/>
    <n v="249"/>
    <n v="219"/>
    <n v="468"/>
    <n v="17"/>
    <x v="8"/>
    <n v="10"/>
    <n v="17"/>
    <x v="2"/>
    <x v="1"/>
    <x v="3"/>
    <n v="4"/>
    <n v="23"/>
    <n v="17"/>
    <n v="17"/>
    <n v="35"/>
    <n v="38"/>
    <n v="73"/>
    <x v="3"/>
    <n v="38"/>
    <n v="28"/>
    <n v="66"/>
    <x v="2"/>
    <n v="40"/>
    <n v="35"/>
    <n v="75"/>
    <x v="3"/>
    <n v="48"/>
    <n v="37"/>
    <n v="85"/>
    <x v="3"/>
    <n v="43"/>
    <n v="44"/>
    <n v="87"/>
    <x v="3"/>
    <n v="45"/>
    <n v="37"/>
    <n v="82"/>
    <x v="3"/>
    <x v="0"/>
    <x v="0"/>
  </r>
  <r>
    <s v="08EPR0088I"/>
    <x v="1"/>
    <x v="1"/>
    <s v="LEYES DE REFORMA 2341"/>
    <s v="017 CUAUHTÉMOC"/>
    <x v="2"/>
    <n v="1"/>
    <s v="CUAUHTĂ‰MOC"/>
    <s v="CALLE ALDAMA"/>
    <n v="105"/>
    <x v="1"/>
    <x v="1"/>
    <x v="1"/>
    <x v="1"/>
    <x v="0"/>
    <s v="08FIZ0053R"/>
    <s v="08FJS0005N"/>
    <x v="1"/>
    <x v="2"/>
    <n v="31"/>
    <n v="32"/>
    <n v="63"/>
    <n v="230"/>
    <n v="246"/>
    <n v="476"/>
    <n v="230"/>
    <n v="246"/>
    <n v="476"/>
    <n v="28"/>
    <n v="31"/>
    <n v="59"/>
    <n v="227"/>
    <n v="244"/>
    <n v="471"/>
    <n v="16"/>
    <x v="3"/>
    <n v="14"/>
    <n v="16"/>
    <x v="3"/>
    <x v="1"/>
    <x v="2"/>
    <n v="5"/>
    <n v="24"/>
    <n v="16"/>
    <n v="16"/>
    <n v="28"/>
    <n v="33"/>
    <n v="61"/>
    <x v="2"/>
    <n v="44"/>
    <n v="39"/>
    <n v="83"/>
    <x v="3"/>
    <n v="44"/>
    <n v="50"/>
    <n v="94"/>
    <x v="3"/>
    <n v="37"/>
    <n v="46"/>
    <n v="83"/>
    <x v="3"/>
    <n v="40"/>
    <n v="40"/>
    <n v="80"/>
    <x v="3"/>
    <n v="34"/>
    <n v="36"/>
    <n v="70"/>
    <x v="2"/>
    <x v="0"/>
    <x v="0"/>
  </r>
  <r>
    <s v="08EPR0860V"/>
    <x v="1"/>
    <x v="1"/>
    <s v="LEONA VICARIO 2794"/>
    <s v="037 JUÁREZ"/>
    <x v="1"/>
    <n v="1"/>
    <s v="JUĂREZ"/>
    <s v="CALLE PASEO DEL SUR"/>
    <n v="0"/>
    <x v="1"/>
    <x v="1"/>
    <x v="1"/>
    <x v="1"/>
    <x v="0"/>
    <s v="08FIZ0003J"/>
    <m/>
    <x v="1"/>
    <x v="2"/>
    <n v="56"/>
    <n v="49"/>
    <n v="105"/>
    <n v="297"/>
    <n v="251"/>
    <n v="548"/>
    <n v="294"/>
    <n v="247"/>
    <n v="541"/>
    <n v="52"/>
    <n v="36"/>
    <n v="88"/>
    <n v="279"/>
    <n v="226"/>
    <n v="505"/>
    <n v="16"/>
    <x v="5"/>
    <n v="12"/>
    <n v="16"/>
    <x v="2"/>
    <x v="0"/>
    <x v="2"/>
    <n v="3"/>
    <n v="22"/>
    <n v="16"/>
    <n v="16"/>
    <n v="52"/>
    <n v="37"/>
    <n v="89"/>
    <x v="3"/>
    <n v="37"/>
    <n v="30"/>
    <n v="67"/>
    <x v="2"/>
    <n v="32"/>
    <n v="28"/>
    <n v="60"/>
    <x v="2"/>
    <n v="56"/>
    <n v="41"/>
    <n v="97"/>
    <x v="3"/>
    <n v="51"/>
    <n v="44"/>
    <n v="95"/>
    <x v="3"/>
    <n v="51"/>
    <n v="46"/>
    <n v="97"/>
    <x v="3"/>
    <x v="0"/>
    <x v="0"/>
  </r>
  <r>
    <s v="08EPR0701G"/>
    <x v="1"/>
    <x v="1"/>
    <s v="MAESTROS MEXICANOS 2641"/>
    <s v="037 JUÁREZ"/>
    <x v="1"/>
    <n v="1"/>
    <s v="JUĂREZ"/>
    <s v="CALLE MIGUEL DE LA MADRID"/>
    <n v="7541"/>
    <x v="1"/>
    <x v="1"/>
    <x v="1"/>
    <x v="1"/>
    <x v="0"/>
    <s v="08FIZ0046H"/>
    <m/>
    <x v="1"/>
    <x v="2"/>
    <n v="41"/>
    <n v="54"/>
    <n v="95"/>
    <n v="236"/>
    <n v="276"/>
    <n v="512"/>
    <n v="233"/>
    <n v="272"/>
    <n v="505"/>
    <n v="42"/>
    <n v="54"/>
    <n v="96"/>
    <n v="224"/>
    <n v="282"/>
    <n v="506"/>
    <n v="18"/>
    <x v="8"/>
    <n v="11"/>
    <n v="18"/>
    <x v="2"/>
    <x v="0"/>
    <x v="2"/>
    <n v="6"/>
    <n v="27"/>
    <n v="18"/>
    <n v="17"/>
    <n v="42"/>
    <n v="54"/>
    <n v="96"/>
    <x v="3"/>
    <n v="44"/>
    <n v="41"/>
    <n v="85"/>
    <x v="3"/>
    <n v="33"/>
    <n v="52"/>
    <n v="85"/>
    <x v="3"/>
    <n v="36"/>
    <n v="38"/>
    <n v="74"/>
    <x v="3"/>
    <n v="37"/>
    <n v="55"/>
    <n v="92"/>
    <x v="3"/>
    <n v="32"/>
    <n v="42"/>
    <n v="74"/>
    <x v="3"/>
    <x v="0"/>
    <x v="0"/>
  </r>
  <r>
    <s v="08EPR0435Z"/>
    <x v="1"/>
    <x v="1"/>
    <s v="CARMEN ROMANO DE LOPEZ PORTILLO 2042"/>
    <s v="019 CHIHUAHUA"/>
    <x v="0"/>
    <n v="1"/>
    <s v="CHIHUAHUA"/>
    <s v="AVENIDA TECNOLOGICO"/>
    <n v="2907"/>
    <x v="1"/>
    <x v="1"/>
    <x v="1"/>
    <x v="1"/>
    <x v="0"/>
    <s v="08FIZ0031F"/>
    <s v="08FJS0001R"/>
    <x v="1"/>
    <x v="2"/>
    <n v="48"/>
    <n v="39"/>
    <n v="87"/>
    <n v="272"/>
    <n v="233"/>
    <n v="505"/>
    <n v="270"/>
    <n v="233"/>
    <n v="503"/>
    <n v="43"/>
    <n v="45"/>
    <n v="88"/>
    <n v="271"/>
    <n v="238"/>
    <n v="509"/>
    <n v="18"/>
    <x v="2"/>
    <n v="17"/>
    <n v="18"/>
    <x v="2"/>
    <x v="0"/>
    <x v="2"/>
    <n v="6"/>
    <n v="27"/>
    <n v="18"/>
    <n v="18"/>
    <n v="43"/>
    <n v="45"/>
    <n v="88"/>
    <x v="3"/>
    <n v="43"/>
    <n v="45"/>
    <n v="88"/>
    <x v="3"/>
    <n v="48"/>
    <n v="32"/>
    <n v="80"/>
    <x v="3"/>
    <n v="51"/>
    <n v="38"/>
    <n v="89"/>
    <x v="3"/>
    <n v="45"/>
    <n v="36"/>
    <n v="81"/>
    <x v="3"/>
    <n v="41"/>
    <n v="42"/>
    <n v="83"/>
    <x v="3"/>
    <x v="0"/>
    <x v="0"/>
  </r>
  <r>
    <s v="08EPR0819E"/>
    <x v="1"/>
    <x v="1"/>
    <s v="CHIHUAHUA 2757"/>
    <s v="019 CHIHUAHUA"/>
    <x v="0"/>
    <n v="1"/>
    <s v="CHIHUAHUA"/>
    <s v="CALLE EUCALIPTO"/>
    <n v="0"/>
    <x v="1"/>
    <x v="1"/>
    <x v="1"/>
    <x v="1"/>
    <x v="0"/>
    <s v="08FIZ0052S"/>
    <s v="08FJS0002Q"/>
    <x v="1"/>
    <x v="2"/>
    <n v="52"/>
    <n v="38"/>
    <n v="90"/>
    <n v="275"/>
    <n v="252"/>
    <n v="527"/>
    <n v="275"/>
    <n v="252"/>
    <n v="527"/>
    <n v="50"/>
    <n v="33"/>
    <n v="83"/>
    <n v="271"/>
    <n v="238"/>
    <n v="509"/>
    <n v="18"/>
    <x v="4"/>
    <n v="15"/>
    <n v="18"/>
    <x v="3"/>
    <x v="1"/>
    <x v="2"/>
    <n v="6"/>
    <n v="27"/>
    <n v="18"/>
    <n v="18"/>
    <n v="50"/>
    <n v="33"/>
    <n v="83"/>
    <x v="3"/>
    <n v="41"/>
    <n v="41"/>
    <n v="82"/>
    <x v="3"/>
    <n v="44"/>
    <n v="39"/>
    <n v="83"/>
    <x v="3"/>
    <n v="44"/>
    <n v="44"/>
    <n v="88"/>
    <x v="3"/>
    <n v="47"/>
    <n v="40"/>
    <n v="87"/>
    <x v="3"/>
    <n v="45"/>
    <n v="41"/>
    <n v="86"/>
    <x v="3"/>
    <x v="0"/>
    <x v="0"/>
  </r>
  <r>
    <s v="08EPR0176C"/>
    <x v="1"/>
    <x v="1"/>
    <s v="CONSTITUCION 2205"/>
    <s v="021 DELICIAS"/>
    <x v="9"/>
    <n v="1"/>
    <s v="DELICIAS"/>
    <s v="CALLE 4A PONIENTE"/>
    <n v="808"/>
    <x v="1"/>
    <x v="1"/>
    <x v="1"/>
    <x v="1"/>
    <x v="0"/>
    <s v="08FIZ0047G"/>
    <m/>
    <x v="1"/>
    <x v="2"/>
    <n v="52"/>
    <n v="43"/>
    <n v="95"/>
    <n v="267"/>
    <n v="263"/>
    <n v="530"/>
    <n v="266"/>
    <n v="257"/>
    <n v="523"/>
    <n v="43"/>
    <n v="34"/>
    <n v="77"/>
    <n v="256"/>
    <n v="254"/>
    <n v="510"/>
    <n v="19"/>
    <x v="6"/>
    <n v="14"/>
    <n v="19"/>
    <x v="2"/>
    <x v="1"/>
    <x v="3"/>
    <n v="8"/>
    <n v="29"/>
    <n v="19"/>
    <n v="19"/>
    <n v="43"/>
    <n v="34"/>
    <n v="77"/>
    <x v="3"/>
    <n v="43"/>
    <n v="48"/>
    <n v="91"/>
    <x v="3"/>
    <n v="46"/>
    <n v="33"/>
    <n v="79"/>
    <x v="3"/>
    <n v="46"/>
    <n v="56"/>
    <n v="102"/>
    <x v="4"/>
    <n v="39"/>
    <n v="40"/>
    <n v="79"/>
    <x v="3"/>
    <n v="39"/>
    <n v="43"/>
    <n v="82"/>
    <x v="3"/>
    <x v="0"/>
    <x v="0"/>
  </r>
  <r>
    <s v="08EPR0817G"/>
    <x v="1"/>
    <x v="1"/>
    <s v="JESUS REYES HEROLES 2753"/>
    <s v="019 CHIHUAHUA"/>
    <x v="0"/>
    <n v="1"/>
    <s v="CHIHUAHUA"/>
    <s v="CALLE GUSTAVO FLAUBERT"/>
    <n v="0"/>
    <x v="1"/>
    <x v="1"/>
    <x v="1"/>
    <x v="1"/>
    <x v="0"/>
    <s v="08FIZ0048F"/>
    <s v="08FJS0001R"/>
    <x v="1"/>
    <x v="2"/>
    <n v="46"/>
    <n v="49"/>
    <n v="95"/>
    <n v="270"/>
    <n v="256"/>
    <n v="526"/>
    <n v="269"/>
    <n v="256"/>
    <n v="525"/>
    <n v="41"/>
    <n v="50"/>
    <n v="91"/>
    <n v="268"/>
    <n v="246"/>
    <n v="514"/>
    <n v="18"/>
    <x v="3"/>
    <n v="16"/>
    <n v="18"/>
    <x v="1"/>
    <x v="4"/>
    <x v="5"/>
    <n v="7"/>
    <n v="30"/>
    <n v="18"/>
    <n v="18"/>
    <n v="42"/>
    <n v="50"/>
    <n v="92"/>
    <x v="3"/>
    <n v="56"/>
    <n v="40"/>
    <n v="96"/>
    <x v="3"/>
    <n v="40"/>
    <n v="47"/>
    <n v="87"/>
    <x v="3"/>
    <n v="43"/>
    <n v="35"/>
    <n v="78"/>
    <x v="3"/>
    <n v="42"/>
    <n v="30"/>
    <n v="72"/>
    <x v="3"/>
    <n v="45"/>
    <n v="44"/>
    <n v="89"/>
    <x v="3"/>
    <x v="0"/>
    <x v="0"/>
  </r>
  <r>
    <s v="08EPR0861U"/>
    <x v="2"/>
    <x v="2"/>
    <s v="LEONA VICARIO 2797"/>
    <s v="037 JUÁREZ"/>
    <x v="1"/>
    <n v="1"/>
    <s v="JUĂREZ"/>
    <s v="CALLE PASEO DEL SUR"/>
    <n v="0"/>
    <x v="1"/>
    <x v="1"/>
    <x v="1"/>
    <x v="1"/>
    <x v="0"/>
    <s v="08FIZ0003J"/>
    <m/>
    <x v="1"/>
    <x v="2"/>
    <n v="58"/>
    <n v="45"/>
    <n v="103"/>
    <n v="269"/>
    <n v="268"/>
    <n v="537"/>
    <n v="268"/>
    <n v="268"/>
    <n v="536"/>
    <n v="54"/>
    <n v="44"/>
    <n v="98"/>
    <n v="271"/>
    <n v="266"/>
    <n v="537"/>
    <n v="16"/>
    <x v="5"/>
    <n v="12"/>
    <n v="16"/>
    <x v="3"/>
    <x v="1"/>
    <x v="2"/>
    <n v="4"/>
    <n v="23"/>
    <n v="16"/>
    <n v="16"/>
    <n v="55"/>
    <n v="45"/>
    <n v="100"/>
    <x v="3"/>
    <n v="54"/>
    <n v="48"/>
    <n v="102"/>
    <x v="3"/>
    <n v="47"/>
    <n v="48"/>
    <n v="95"/>
    <x v="3"/>
    <n v="33"/>
    <n v="34"/>
    <n v="67"/>
    <x v="2"/>
    <n v="48"/>
    <n v="56"/>
    <n v="104"/>
    <x v="3"/>
    <n v="34"/>
    <n v="35"/>
    <n v="69"/>
    <x v="2"/>
    <x v="0"/>
    <x v="0"/>
  </r>
  <r>
    <s v="08EPR0310S"/>
    <x v="1"/>
    <x v="1"/>
    <s v="NICOLAS BRAVO 2349"/>
    <s v="037 JUÁREZ"/>
    <x v="1"/>
    <n v="1"/>
    <s v="JUĂREZ"/>
    <s v="CALLE PEDRO ROSALES DE LEON"/>
    <n v="6200"/>
    <x v="1"/>
    <x v="1"/>
    <x v="1"/>
    <x v="1"/>
    <x v="0"/>
    <s v="08FIZ0004I"/>
    <s v="08FJS0003P"/>
    <x v="1"/>
    <x v="2"/>
    <n v="42"/>
    <n v="60"/>
    <n v="102"/>
    <n v="288"/>
    <n v="290"/>
    <n v="578"/>
    <n v="286"/>
    <n v="289"/>
    <n v="575"/>
    <n v="38"/>
    <n v="46"/>
    <n v="84"/>
    <n v="279"/>
    <n v="272"/>
    <n v="551"/>
    <n v="19"/>
    <x v="3"/>
    <n v="17"/>
    <n v="19"/>
    <x v="2"/>
    <x v="2"/>
    <x v="4"/>
    <n v="6"/>
    <n v="29"/>
    <n v="19"/>
    <n v="19"/>
    <n v="38"/>
    <n v="46"/>
    <n v="84"/>
    <x v="3"/>
    <n v="45"/>
    <n v="44"/>
    <n v="89"/>
    <x v="3"/>
    <n v="51"/>
    <n v="43"/>
    <n v="94"/>
    <x v="3"/>
    <n v="47"/>
    <n v="49"/>
    <n v="96"/>
    <x v="3"/>
    <n v="55"/>
    <n v="46"/>
    <n v="101"/>
    <x v="4"/>
    <n v="43"/>
    <n v="44"/>
    <n v="87"/>
    <x v="3"/>
    <x v="0"/>
    <x v="0"/>
  </r>
  <r>
    <s v="08EPR0264X"/>
    <x v="1"/>
    <x v="1"/>
    <s v="BENITO JUAREZ 2197"/>
    <s v="037 JUÁREZ"/>
    <x v="1"/>
    <n v="1"/>
    <s v="JUĂREZ"/>
    <s v="CALLE RIVERA DE LOS MEDANOS"/>
    <n v="0"/>
    <x v="1"/>
    <x v="1"/>
    <x v="1"/>
    <x v="1"/>
    <x v="0"/>
    <s v="08FIZ0028S"/>
    <s v="08FJS0003P"/>
    <x v="1"/>
    <x v="2"/>
    <n v="47"/>
    <n v="58"/>
    <n v="105"/>
    <n v="316"/>
    <n v="267"/>
    <n v="583"/>
    <n v="315"/>
    <n v="265"/>
    <n v="580"/>
    <n v="36"/>
    <n v="45"/>
    <n v="81"/>
    <n v="308"/>
    <n v="258"/>
    <n v="566"/>
    <n v="18"/>
    <x v="11"/>
    <n v="9"/>
    <n v="18"/>
    <x v="3"/>
    <x v="1"/>
    <x v="2"/>
    <n v="4"/>
    <n v="25"/>
    <n v="18"/>
    <n v="18"/>
    <n v="36"/>
    <n v="45"/>
    <n v="81"/>
    <x v="3"/>
    <n v="50"/>
    <n v="36"/>
    <n v="86"/>
    <x v="3"/>
    <n v="61"/>
    <n v="33"/>
    <n v="94"/>
    <x v="3"/>
    <n v="51"/>
    <n v="48"/>
    <n v="99"/>
    <x v="3"/>
    <n v="58"/>
    <n v="44"/>
    <n v="102"/>
    <x v="3"/>
    <n v="52"/>
    <n v="52"/>
    <n v="104"/>
    <x v="3"/>
    <x v="0"/>
    <x v="0"/>
  </r>
  <r>
    <s v="08EPR0131G"/>
    <x v="1"/>
    <x v="1"/>
    <s v="PORFIRIO PARRA 2139"/>
    <s v="019 CHIHUAHUA"/>
    <x v="0"/>
    <n v="1"/>
    <s v="CHIHUAHUA"/>
    <s v="CALLE 28"/>
    <n v="2800"/>
    <x v="1"/>
    <x v="1"/>
    <x v="1"/>
    <x v="1"/>
    <x v="0"/>
    <s v="08FIZ0019K"/>
    <s v="08FJS0002Q"/>
    <x v="1"/>
    <x v="2"/>
    <n v="41"/>
    <n v="51"/>
    <n v="92"/>
    <n v="282"/>
    <n v="298"/>
    <n v="580"/>
    <n v="281"/>
    <n v="298"/>
    <n v="579"/>
    <n v="45"/>
    <n v="48"/>
    <n v="93"/>
    <n v="281"/>
    <n v="297"/>
    <n v="578"/>
    <n v="20"/>
    <x v="5"/>
    <n v="16"/>
    <n v="20"/>
    <x v="3"/>
    <x v="0"/>
    <x v="4"/>
    <n v="7"/>
    <n v="31"/>
    <n v="20"/>
    <n v="20"/>
    <n v="46"/>
    <n v="48"/>
    <n v="94"/>
    <x v="3"/>
    <n v="38"/>
    <n v="52"/>
    <n v="90"/>
    <x v="3"/>
    <n v="40"/>
    <n v="49"/>
    <n v="89"/>
    <x v="3"/>
    <n v="53"/>
    <n v="52"/>
    <n v="105"/>
    <x v="4"/>
    <n v="62"/>
    <n v="51"/>
    <n v="113"/>
    <x v="4"/>
    <n v="42"/>
    <n v="45"/>
    <n v="87"/>
    <x v="3"/>
    <x v="0"/>
    <x v="0"/>
  </r>
  <r>
    <s v="08EPR0655L"/>
    <x v="1"/>
    <x v="1"/>
    <s v="LUIS URIAS BELDERRAIN 2005"/>
    <s v="019 CHIHUAHUA"/>
    <x v="0"/>
    <n v="1"/>
    <s v="CHIHUAHUA"/>
    <s v="PRIVADA FERNANDO DE BORJA"/>
    <n v="513"/>
    <x v="1"/>
    <x v="1"/>
    <x v="1"/>
    <x v="1"/>
    <x v="0"/>
    <s v="08FIZ0031F"/>
    <s v="08FJS0001R"/>
    <x v="1"/>
    <x v="2"/>
    <n v="49"/>
    <n v="48"/>
    <n v="97"/>
    <n v="314"/>
    <n v="308"/>
    <n v="622"/>
    <n v="312"/>
    <n v="305"/>
    <n v="617"/>
    <n v="35"/>
    <n v="61"/>
    <n v="96"/>
    <n v="302"/>
    <n v="312"/>
    <n v="614"/>
    <n v="19"/>
    <x v="7"/>
    <n v="13"/>
    <n v="19"/>
    <x v="3"/>
    <x v="0"/>
    <x v="4"/>
    <n v="8"/>
    <n v="31"/>
    <n v="19"/>
    <n v="19"/>
    <n v="35"/>
    <n v="61"/>
    <n v="96"/>
    <x v="3"/>
    <n v="48"/>
    <n v="48"/>
    <n v="96"/>
    <x v="3"/>
    <n v="61"/>
    <n v="37"/>
    <n v="98"/>
    <x v="3"/>
    <n v="46"/>
    <n v="58"/>
    <n v="104"/>
    <x v="3"/>
    <n v="66"/>
    <n v="58"/>
    <n v="124"/>
    <x v="4"/>
    <n v="46"/>
    <n v="50"/>
    <n v="96"/>
    <x v="3"/>
    <x v="0"/>
    <x v="0"/>
  </r>
  <r>
    <s v="08EPR0130H"/>
    <x v="1"/>
    <x v="1"/>
    <s v="PRAXEDIS G. GUERRERO 2226"/>
    <s v="019 CHIHUAHUA"/>
    <x v="0"/>
    <n v="1"/>
    <s v="CHIHUAHUA"/>
    <s v="AVENIDA GOMEZ MORIN"/>
    <n v="2701"/>
    <x v="1"/>
    <x v="1"/>
    <x v="1"/>
    <x v="1"/>
    <x v="0"/>
    <s v="08FIZ0001L"/>
    <s v="08FJS0002Q"/>
    <x v="1"/>
    <x v="2"/>
    <n v="59"/>
    <n v="59"/>
    <n v="118"/>
    <n v="315"/>
    <n v="332"/>
    <n v="647"/>
    <n v="315"/>
    <n v="331"/>
    <n v="646"/>
    <n v="48"/>
    <n v="47"/>
    <n v="95"/>
    <n v="306"/>
    <n v="313"/>
    <n v="619"/>
    <n v="22"/>
    <x v="8"/>
    <n v="15"/>
    <n v="22"/>
    <x v="2"/>
    <x v="4"/>
    <x v="6"/>
    <n v="9"/>
    <n v="37"/>
    <n v="22"/>
    <n v="22"/>
    <n v="48"/>
    <n v="47"/>
    <n v="95"/>
    <x v="4"/>
    <n v="60"/>
    <n v="52"/>
    <n v="112"/>
    <x v="4"/>
    <n v="50"/>
    <n v="57"/>
    <n v="107"/>
    <x v="4"/>
    <n v="57"/>
    <n v="66"/>
    <n v="123"/>
    <x v="4"/>
    <n v="44"/>
    <n v="48"/>
    <n v="92"/>
    <x v="3"/>
    <n v="47"/>
    <n v="43"/>
    <n v="90"/>
    <x v="3"/>
    <x v="0"/>
    <x v="0"/>
  </r>
  <r>
    <s v="08EPR0647C"/>
    <x v="1"/>
    <x v="1"/>
    <s v="ANTONIO QUEVEDO CARO 2244"/>
    <s v="019 CHIHUAHUA"/>
    <x v="0"/>
    <n v="1"/>
    <s v="CHIHUAHUA"/>
    <s v="CALLE RIO COATZACOALCOS"/>
    <n v="4106"/>
    <x v="1"/>
    <x v="1"/>
    <x v="1"/>
    <x v="1"/>
    <x v="0"/>
    <s v="08FIZ0031F"/>
    <s v="08FJS0001R"/>
    <x v="1"/>
    <x v="2"/>
    <n v="60"/>
    <n v="54"/>
    <n v="114"/>
    <n v="335"/>
    <n v="345"/>
    <n v="680"/>
    <n v="335"/>
    <n v="343"/>
    <n v="678"/>
    <n v="63"/>
    <n v="57"/>
    <n v="120"/>
    <n v="337"/>
    <n v="349"/>
    <n v="686"/>
    <n v="23"/>
    <x v="6"/>
    <n v="18"/>
    <n v="23"/>
    <x v="5"/>
    <x v="2"/>
    <x v="7"/>
    <n v="5"/>
    <n v="35"/>
    <n v="23"/>
    <n v="23"/>
    <n v="63"/>
    <n v="57"/>
    <n v="120"/>
    <x v="4"/>
    <n v="43"/>
    <n v="59"/>
    <n v="102"/>
    <x v="3"/>
    <n v="60"/>
    <n v="49"/>
    <n v="109"/>
    <x v="4"/>
    <n v="60"/>
    <n v="53"/>
    <n v="113"/>
    <x v="4"/>
    <n v="60"/>
    <n v="65"/>
    <n v="125"/>
    <x v="4"/>
    <n v="51"/>
    <n v="66"/>
    <n v="117"/>
    <x v="4"/>
    <x v="0"/>
    <x v="0"/>
  </r>
  <r>
    <s v="08ETV0113Q"/>
    <x v="1"/>
    <x v="1"/>
    <s v="TELESECUNDARIA 6113"/>
    <s v="002 ALDAMA"/>
    <x v="0"/>
    <n v="64"/>
    <s v="PLACER DE GUADALUPE"/>
    <s v="CALLE PLACER DE GUADALUPE"/>
    <n v="0"/>
    <x v="1"/>
    <x v="1"/>
    <x v="2"/>
    <x v="2"/>
    <x v="0"/>
    <s v="08FTV0003J"/>
    <m/>
    <x v="1"/>
    <x v="2"/>
    <n v="2"/>
    <n v="0"/>
    <n v="2"/>
    <n v="5"/>
    <n v="5"/>
    <n v="10"/>
    <n v="5"/>
    <n v="5"/>
    <n v="10"/>
    <n v="1"/>
    <n v="1"/>
    <n v="2"/>
    <n v="4"/>
    <n v="5"/>
    <n v="9"/>
    <n v="3"/>
    <x v="2"/>
    <n v="0"/>
    <n v="1"/>
    <x v="0"/>
    <x v="1"/>
    <x v="1"/>
    <n v="0"/>
    <n v="1"/>
    <n v="3"/>
    <n v="1"/>
    <n v="1"/>
    <n v="1"/>
    <n v="2"/>
    <x v="1"/>
    <n v="3"/>
    <n v="3"/>
    <n v="6"/>
    <x v="1"/>
    <n v="0"/>
    <n v="1"/>
    <n v="1"/>
    <x v="1"/>
    <n v="0"/>
    <n v="0"/>
    <n v="0"/>
    <x v="0"/>
    <n v="0"/>
    <n v="0"/>
    <n v="0"/>
    <x v="0"/>
    <n v="0"/>
    <n v="0"/>
    <n v="0"/>
    <x v="0"/>
    <x v="0"/>
    <x v="0"/>
  </r>
  <r>
    <s v="08ETV0140N"/>
    <x v="1"/>
    <x v="1"/>
    <s v="TELESECUNDARIA 6139"/>
    <s v="018 CUSIHUIRIACHI"/>
    <x v="2"/>
    <n v="26"/>
    <s v="CHOPEQUE"/>
    <s v="CALLE EL CHOPEQUE"/>
    <n v="0"/>
    <x v="1"/>
    <x v="1"/>
    <x v="2"/>
    <x v="2"/>
    <x v="0"/>
    <s v="08FTV0004I"/>
    <m/>
    <x v="1"/>
    <x v="2"/>
    <n v="1"/>
    <n v="3"/>
    <n v="4"/>
    <n v="3"/>
    <n v="5"/>
    <n v="8"/>
    <n v="3"/>
    <n v="5"/>
    <n v="8"/>
    <n v="3"/>
    <n v="3"/>
    <n v="6"/>
    <n v="5"/>
    <n v="5"/>
    <n v="10"/>
    <n v="3"/>
    <x v="2"/>
    <n v="0"/>
    <n v="1"/>
    <x v="0"/>
    <x v="1"/>
    <x v="1"/>
    <n v="0"/>
    <n v="1"/>
    <n v="4"/>
    <n v="1"/>
    <n v="3"/>
    <n v="3"/>
    <n v="6"/>
    <x v="1"/>
    <n v="2"/>
    <n v="1"/>
    <n v="3"/>
    <x v="1"/>
    <n v="0"/>
    <n v="1"/>
    <n v="1"/>
    <x v="1"/>
    <n v="0"/>
    <n v="0"/>
    <n v="0"/>
    <x v="0"/>
    <n v="0"/>
    <n v="0"/>
    <n v="0"/>
    <x v="0"/>
    <n v="0"/>
    <n v="0"/>
    <n v="0"/>
    <x v="0"/>
    <x v="0"/>
    <x v="0"/>
  </r>
  <r>
    <s v="08ETV0186I"/>
    <x v="1"/>
    <x v="1"/>
    <s v="TELESECUNDARIA 6190"/>
    <s v="017 CUAUHTÉMOC"/>
    <x v="2"/>
    <n v="127"/>
    <s v="LA SELVA"/>
    <s v="CALLE LA SELVA"/>
    <n v="0"/>
    <x v="1"/>
    <x v="1"/>
    <x v="2"/>
    <x v="2"/>
    <x v="0"/>
    <s v="08FTV0004I"/>
    <m/>
    <x v="1"/>
    <x v="2"/>
    <n v="1"/>
    <n v="3"/>
    <n v="4"/>
    <n v="3"/>
    <n v="8"/>
    <n v="11"/>
    <n v="3"/>
    <n v="8"/>
    <n v="11"/>
    <n v="2"/>
    <n v="2"/>
    <n v="4"/>
    <n v="4"/>
    <n v="6"/>
    <n v="10"/>
    <n v="3"/>
    <x v="1"/>
    <n v="1"/>
    <n v="1"/>
    <x v="0"/>
    <x v="1"/>
    <x v="1"/>
    <n v="0"/>
    <n v="1"/>
    <n v="2"/>
    <n v="1"/>
    <n v="2"/>
    <n v="2"/>
    <n v="4"/>
    <x v="1"/>
    <n v="1"/>
    <n v="2"/>
    <n v="3"/>
    <x v="1"/>
    <n v="1"/>
    <n v="2"/>
    <n v="3"/>
    <x v="1"/>
    <n v="0"/>
    <n v="0"/>
    <n v="0"/>
    <x v="0"/>
    <n v="0"/>
    <n v="0"/>
    <n v="0"/>
    <x v="0"/>
    <n v="0"/>
    <n v="0"/>
    <n v="0"/>
    <x v="0"/>
    <x v="0"/>
    <x v="0"/>
  </r>
  <r>
    <s v="08ETV0088H"/>
    <x v="1"/>
    <x v="1"/>
    <s v="TELESECUNDARIA 6088"/>
    <s v="026 GRAN MORELOS"/>
    <x v="0"/>
    <n v="26"/>
    <s v="TRES OJITOS"/>
    <s v="CALLE TRES OJITOS"/>
    <n v="0"/>
    <x v="1"/>
    <x v="1"/>
    <x v="2"/>
    <x v="2"/>
    <x v="0"/>
    <s v="08FTV0006G"/>
    <m/>
    <x v="1"/>
    <x v="2"/>
    <n v="1"/>
    <n v="0"/>
    <n v="1"/>
    <n v="5"/>
    <n v="3"/>
    <n v="8"/>
    <n v="5"/>
    <n v="3"/>
    <n v="8"/>
    <n v="2"/>
    <n v="2"/>
    <n v="4"/>
    <n v="6"/>
    <n v="5"/>
    <n v="11"/>
    <n v="3"/>
    <x v="2"/>
    <n v="0"/>
    <n v="1"/>
    <x v="0"/>
    <x v="1"/>
    <x v="1"/>
    <n v="0"/>
    <n v="1"/>
    <n v="3"/>
    <n v="1"/>
    <n v="2"/>
    <n v="2"/>
    <n v="4"/>
    <x v="1"/>
    <n v="1"/>
    <n v="1"/>
    <n v="2"/>
    <x v="1"/>
    <n v="3"/>
    <n v="2"/>
    <n v="5"/>
    <x v="1"/>
    <n v="0"/>
    <n v="0"/>
    <n v="0"/>
    <x v="0"/>
    <n v="0"/>
    <n v="0"/>
    <n v="0"/>
    <x v="0"/>
    <n v="0"/>
    <n v="0"/>
    <n v="0"/>
    <x v="0"/>
    <x v="0"/>
    <x v="0"/>
  </r>
  <r>
    <s v="08ETV0200L"/>
    <x v="1"/>
    <x v="1"/>
    <s v="TELESECUNDARIA 6222"/>
    <s v="026 GRAN MORELOS"/>
    <x v="0"/>
    <n v="9"/>
    <s v="LA CUADRILLA"/>
    <s v="CALLE LA CUADRILLA"/>
    <n v="0"/>
    <x v="1"/>
    <x v="1"/>
    <x v="2"/>
    <x v="2"/>
    <x v="0"/>
    <s v="08FTV0006G"/>
    <m/>
    <x v="1"/>
    <x v="2"/>
    <n v="1"/>
    <n v="0"/>
    <n v="1"/>
    <n v="6"/>
    <n v="4"/>
    <n v="10"/>
    <n v="6"/>
    <n v="4"/>
    <n v="10"/>
    <n v="1"/>
    <n v="3"/>
    <n v="4"/>
    <n v="5"/>
    <n v="6"/>
    <n v="11"/>
    <n v="3"/>
    <x v="2"/>
    <n v="0"/>
    <n v="1"/>
    <x v="0"/>
    <x v="1"/>
    <x v="1"/>
    <n v="0"/>
    <n v="1"/>
    <n v="2"/>
    <n v="2"/>
    <n v="1"/>
    <n v="3"/>
    <n v="4"/>
    <x v="1"/>
    <n v="2"/>
    <n v="1"/>
    <n v="3"/>
    <x v="1"/>
    <n v="2"/>
    <n v="2"/>
    <n v="4"/>
    <x v="1"/>
    <n v="0"/>
    <n v="0"/>
    <n v="0"/>
    <x v="0"/>
    <n v="0"/>
    <n v="0"/>
    <n v="0"/>
    <x v="0"/>
    <n v="0"/>
    <n v="0"/>
    <n v="0"/>
    <x v="0"/>
    <x v="0"/>
    <x v="0"/>
  </r>
  <r>
    <s v="08ETV0014Q"/>
    <x v="1"/>
    <x v="1"/>
    <s v="TELESECUNDARIA 6009"/>
    <s v="019 CHIHUAHUA"/>
    <x v="0"/>
    <n v="263"/>
    <s v="GUADALUPE"/>
    <s v="CALLE GUADALUPE"/>
    <n v="0"/>
    <x v="1"/>
    <x v="1"/>
    <x v="2"/>
    <x v="2"/>
    <x v="0"/>
    <s v="08FTV0006G"/>
    <m/>
    <x v="1"/>
    <x v="2"/>
    <n v="4"/>
    <n v="1"/>
    <n v="5"/>
    <n v="9"/>
    <n v="2"/>
    <n v="11"/>
    <n v="9"/>
    <n v="2"/>
    <n v="11"/>
    <n v="2"/>
    <n v="2"/>
    <n v="4"/>
    <n v="6"/>
    <n v="5"/>
    <n v="11"/>
    <n v="3"/>
    <x v="2"/>
    <n v="0"/>
    <n v="1"/>
    <x v="0"/>
    <x v="1"/>
    <x v="1"/>
    <n v="0"/>
    <n v="1"/>
    <n v="3"/>
    <n v="1"/>
    <n v="2"/>
    <n v="2"/>
    <n v="4"/>
    <x v="1"/>
    <n v="2"/>
    <n v="2"/>
    <n v="4"/>
    <x v="1"/>
    <n v="2"/>
    <n v="1"/>
    <n v="3"/>
    <x v="1"/>
    <n v="0"/>
    <n v="0"/>
    <n v="0"/>
    <x v="0"/>
    <n v="0"/>
    <n v="0"/>
    <n v="0"/>
    <x v="0"/>
    <n v="0"/>
    <n v="0"/>
    <n v="0"/>
    <x v="0"/>
    <x v="0"/>
    <x v="0"/>
  </r>
  <r>
    <s v="08ETV0097P"/>
    <x v="1"/>
    <x v="1"/>
    <s v="TELESECUNDARIA 6097"/>
    <s v="048 NAMIQUIPA"/>
    <x v="2"/>
    <n v="38"/>
    <s v="LA GUAJOLOTA"/>
    <s v="CALLE LA GUAJOLOTA"/>
    <n v="0"/>
    <x v="1"/>
    <x v="1"/>
    <x v="2"/>
    <x v="2"/>
    <x v="0"/>
    <s v="08FTV0009D"/>
    <m/>
    <x v="1"/>
    <x v="2"/>
    <n v="0"/>
    <n v="1"/>
    <n v="1"/>
    <n v="3"/>
    <n v="9"/>
    <n v="12"/>
    <n v="3"/>
    <n v="9"/>
    <n v="12"/>
    <n v="0"/>
    <n v="0"/>
    <n v="0"/>
    <n v="3"/>
    <n v="8"/>
    <n v="11"/>
    <n v="2"/>
    <x v="2"/>
    <n v="0"/>
    <n v="1"/>
    <x v="0"/>
    <x v="1"/>
    <x v="1"/>
    <n v="0"/>
    <n v="1"/>
    <n v="3"/>
    <n v="1"/>
    <n v="0"/>
    <n v="0"/>
    <n v="0"/>
    <x v="0"/>
    <n v="2"/>
    <n v="3"/>
    <n v="5"/>
    <x v="1"/>
    <n v="1"/>
    <n v="5"/>
    <n v="6"/>
    <x v="1"/>
    <n v="0"/>
    <n v="0"/>
    <n v="0"/>
    <x v="0"/>
    <n v="0"/>
    <n v="0"/>
    <n v="0"/>
    <x v="0"/>
    <n v="0"/>
    <n v="0"/>
    <n v="0"/>
    <x v="0"/>
    <x v="0"/>
    <x v="0"/>
  </r>
  <r>
    <s v="08ETV0030H"/>
    <x v="1"/>
    <x v="1"/>
    <s v="TELESECUNDARIA 6031"/>
    <s v="003 ALLENDE"/>
    <x v="3"/>
    <n v="3"/>
    <s v="ESTACIĂ“N ADELA (SAN GREGORIO)"/>
    <s v="CALLE ESTACION ADELA (SAN GREGORIO)"/>
    <n v="0"/>
    <x v="1"/>
    <x v="1"/>
    <x v="2"/>
    <x v="2"/>
    <x v="0"/>
    <s v="08FTV0005H"/>
    <m/>
    <x v="1"/>
    <x v="2"/>
    <n v="3"/>
    <n v="3"/>
    <n v="6"/>
    <n v="9"/>
    <n v="6"/>
    <n v="15"/>
    <n v="7"/>
    <n v="6"/>
    <n v="13"/>
    <n v="1"/>
    <n v="0"/>
    <n v="1"/>
    <n v="8"/>
    <n v="4"/>
    <n v="12"/>
    <n v="3"/>
    <x v="1"/>
    <n v="1"/>
    <n v="1"/>
    <x v="0"/>
    <x v="1"/>
    <x v="1"/>
    <n v="0"/>
    <n v="1"/>
    <n v="3"/>
    <n v="3"/>
    <n v="1"/>
    <n v="0"/>
    <n v="1"/>
    <x v="1"/>
    <n v="4"/>
    <n v="2"/>
    <n v="6"/>
    <x v="1"/>
    <n v="3"/>
    <n v="2"/>
    <n v="5"/>
    <x v="1"/>
    <n v="0"/>
    <n v="0"/>
    <n v="0"/>
    <x v="0"/>
    <n v="0"/>
    <n v="0"/>
    <n v="0"/>
    <x v="0"/>
    <n v="0"/>
    <n v="0"/>
    <n v="0"/>
    <x v="0"/>
    <x v="0"/>
    <x v="0"/>
  </r>
  <r>
    <s v="08ETV0118L"/>
    <x v="1"/>
    <x v="1"/>
    <s v="TELESECUNDARIA 6125"/>
    <s v="048 NAMIQUIPA"/>
    <x v="2"/>
    <n v="46"/>
    <s v="OJOS AZULES"/>
    <s v="CALLE OJOS AZULES"/>
    <n v="0"/>
    <x v="1"/>
    <x v="1"/>
    <x v="2"/>
    <x v="2"/>
    <x v="0"/>
    <s v="08FTV0009D"/>
    <m/>
    <x v="1"/>
    <x v="2"/>
    <n v="1"/>
    <n v="3"/>
    <n v="4"/>
    <n v="5"/>
    <n v="10"/>
    <n v="15"/>
    <n v="5"/>
    <n v="10"/>
    <n v="15"/>
    <n v="2"/>
    <n v="1"/>
    <n v="3"/>
    <n v="5"/>
    <n v="7"/>
    <n v="12"/>
    <n v="3"/>
    <x v="2"/>
    <n v="0"/>
    <n v="1"/>
    <x v="0"/>
    <x v="1"/>
    <x v="1"/>
    <n v="0"/>
    <n v="1"/>
    <n v="2"/>
    <n v="2"/>
    <n v="2"/>
    <n v="1"/>
    <n v="3"/>
    <x v="1"/>
    <n v="2"/>
    <n v="4"/>
    <n v="6"/>
    <x v="1"/>
    <n v="1"/>
    <n v="2"/>
    <n v="3"/>
    <x v="1"/>
    <n v="0"/>
    <n v="0"/>
    <n v="0"/>
    <x v="0"/>
    <n v="0"/>
    <n v="0"/>
    <n v="0"/>
    <x v="0"/>
    <n v="0"/>
    <n v="0"/>
    <n v="0"/>
    <x v="0"/>
    <x v="0"/>
    <x v="0"/>
  </r>
  <r>
    <s v="08ETV0004J"/>
    <x v="1"/>
    <x v="1"/>
    <s v="TELESECUNDARIA 6019"/>
    <s v="044 MATAMOROS"/>
    <x v="3"/>
    <n v="18"/>
    <s v="CIĂ‰NEGA DE CENICEROS"/>
    <s v="CALLE FCO I MADERO"/>
    <n v="0"/>
    <x v="1"/>
    <x v="1"/>
    <x v="2"/>
    <x v="2"/>
    <x v="0"/>
    <s v="08FTV0005H"/>
    <m/>
    <x v="1"/>
    <x v="2"/>
    <n v="0"/>
    <n v="0"/>
    <n v="0"/>
    <n v="2"/>
    <n v="7"/>
    <n v="9"/>
    <n v="2"/>
    <n v="7"/>
    <n v="9"/>
    <n v="2"/>
    <n v="1"/>
    <n v="3"/>
    <n v="5"/>
    <n v="8"/>
    <n v="13"/>
    <n v="3"/>
    <x v="2"/>
    <n v="0"/>
    <n v="1"/>
    <x v="0"/>
    <x v="1"/>
    <x v="1"/>
    <n v="0"/>
    <n v="1"/>
    <n v="4"/>
    <n v="2"/>
    <n v="3"/>
    <n v="1"/>
    <n v="4"/>
    <x v="1"/>
    <n v="0"/>
    <n v="1"/>
    <n v="1"/>
    <x v="1"/>
    <n v="2"/>
    <n v="6"/>
    <n v="8"/>
    <x v="1"/>
    <n v="0"/>
    <n v="0"/>
    <n v="0"/>
    <x v="0"/>
    <n v="0"/>
    <n v="0"/>
    <n v="0"/>
    <x v="0"/>
    <n v="0"/>
    <n v="0"/>
    <n v="0"/>
    <x v="0"/>
    <x v="0"/>
    <x v="0"/>
  </r>
  <r>
    <s v="08ETV0011T"/>
    <x v="1"/>
    <x v="1"/>
    <s v="TELESECUNDARIA 6012"/>
    <s v="048 NAMIQUIPA"/>
    <x v="2"/>
    <n v="44"/>
    <s v="NUEVO NAMIQUIPA"/>
    <s v="CALLE NUEVO NAMIQUIPA"/>
    <n v="0"/>
    <x v="1"/>
    <x v="1"/>
    <x v="2"/>
    <x v="2"/>
    <x v="0"/>
    <s v="08FTV0009D"/>
    <m/>
    <x v="1"/>
    <x v="2"/>
    <n v="2"/>
    <n v="2"/>
    <n v="4"/>
    <n v="6"/>
    <n v="6"/>
    <n v="12"/>
    <n v="6"/>
    <n v="6"/>
    <n v="12"/>
    <n v="3"/>
    <n v="3"/>
    <n v="6"/>
    <n v="6"/>
    <n v="7"/>
    <n v="13"/>
    <n v="3"/>
    <x v="2"/>
    <n v="0"/>
    <n v="1"/>
    <x v="0"/>
    <x v="1"/>
    <x v="1"/>
    <n v="0"/>
    <n v="1"/>
    <n v="3"/>
    <n v="3"/>
    <n v="3"/>
    <n v="3"/>
    <n v="6"/>
    <x v="1"/>
    <n v="1"/>
    <n v="1"/>
    <n v="2"/>
    <x v="1"/>
    <n v="2"/>
    <n v="3"/>
    <n v="5"/>
    <x v="1"/>
    <n v="0"/>
    <n v="0"/>
    <n v="0"/>
    <x v="0"/>
    <n v="0"/>
    <n v="0"/>
    <n v="0"/>
    <x v="0"/>
    <n v="0"/>
    <n v="0"/>
    <n v="0"/>
    <x v="0"/>
    <x v="0"/>
    <x v="0"/>
  </r>
  <r>
    <s v="08ETV0119K"/>
    <x v="1"/>
    <x v="1"/>
    <s v="TELESECUNDARIA 6118"/>
    <s v="001 AHUMADA"/>
    <x v="1"/>
    <n v="351"/>
    <s v="VILLA AHUMADA Y ANEXAS"/>
    <s v="CALLE EJIDO VILLA AHUMADA "/>
    <n v="0"/>
    <x v="1"/>
    <x v="1"/>
    <x v="2"/>
    <x v="2"/>
    <x v="0"/>
    <s v="08FTV0003J"/>
    <m/>
    <x v="1"/>
    <x v="2"/>
    <n v="0"/>
    <n v="2"/>
    <n v="2"/>
    <n v="5"/>
    <n v="8"/>
    <n v="13"/>
    <n v="3"/>
    <n v="8"/>
    <n v="11"/>
    <n v="1"/>
    <n v="4"/>
    <n v="5"/>
    <n v="4"/>
    <n v="10"/>
    <n v="14"/>
    <n v="3"/>
    <x v="2"/>
    <n v="0"/>
    <n v="1"/>
    <x v="0"/>
    <x v="1"/>
    <x v="1"/>
    <n v="0"/>
    <n v="1"/>
    <n v="3"/>
    <n v="3"/>
    <n v="1"/>
    <n v="4"/>
    <n v="5"/>
    <x v="1"/>
    <n v="1"/>
    <n v="2"/>
    <n v="3"/>
    <x v="1"/>
    <n v="2"/>
    <n v="4"/>
    <n v="6"/>
    <x v="1"/>
    <n v="0"/>
    <n v="0"/>
    <n v="0"/>
    <x v="0"/>
    <n v="0"/>
    <n v="0"/>
    <n v="0"/>
    <x v="0"/>
    <n v="0"/>
    <n v="0"/>
    <n v="0"/>
    <x v="0"/>
    <x v="0"/>
    <x v="0"/>
  </r>
  <r>
    <s v="08ETV0013R"/>
    <x v="1"/>
    <x v="1"/>
    <s v="TELESECUNDARIA 6010"/>
    <s v="016 LA CRUZ"/>
    <x v="9"/>
    <n v="4"/>
    <s v="CORRALEĂ‘O DE JUĂREZ"/>
    <s v="CALLE CONOCIDO"/>
    <n v="0"/>
    <x v="1"/>
    <x v="1"/>
    <x v="2"/>
    <x v="2"/>
    <x v="0"/>
    <s v="08FTV0007F"/>
    <m/>
    <x v="1"/>
    <x v="2"/>
    <n v="0"/>
    <n v="3"/>
    <n v="3"/>
    <n v="8"/>
    <n v="7"/>
    <n v="15"/>
    <n v="5"/>
    <n v="5"/>
    <n v="10"/>
    <n v="1"/>
    <n v="1"/>
    <n v="2"/>
    <n v="10"/>
    <n v="4"/>
    <n v="14"/>
    <n v="3"/>
    <x v="2"/>
    <n v="0"/>
    <n v="1"/>
    <x v="0"/>
    <x v="1"/>
    <x v="1"/>
    <n v="0"/>
    <n v="1"/>
    <n v="3"/>
    <n v="3"/>
    <n v="2"/>
    <n v="2"/>
    <n v="4"/>
    <x v="1"/>
    <n v="3"/>
    <n v="2"/>
    <n v="5"/>
    <x v="1"/>
    <n v="5"/>
    <n v="0"/>
    <n v="5"/>
    <x v="1"/>
    <n v="0"/>
    <n v="0"/>
    <n v="0"/>
    <x v="0"/>
    <n v="0"/>
    <n v="0"/>
    <n v="0"/>
    <x v="0"/>
    <n v="0"/>
    <n v="0"/>
    <n v="0"/>
    <x v="0"/>
    <x v="0"/>
    <x v="0"/>
  </r>
  <r>
    <s v="08ETV0142L"/>
    <x v="1"/>
    <x v="1"/>
    <s v="TELESECUNDARIA 6147"/>
    <s v="044 MATAMOROS"/>
    <x v="3"/>
    <n v="28"/>
    <s v="INDEPENDENCIA Y REFORMA (LOS CHARCOS)"/>
    <s v="CALLE INDEPENDENCIA "/>
    <n v="0"/>
    <x v="1"/>
    <x v="1"/>
    <x v="2"/>
    <x v="2"/>
    <x v="0"/>
    <s v="08FTV0005H"/>
    <m/>
    <x v="1"/>
    <x v="2"/>
    <n v="0"/>
    <n v="0"/>
    <n v="0"/>
    <n v="4"/>
    <n v="8"/>
    <n v="12"/>
    <n v="3"/>
    <n v="8"/>
    <n v="11"/>
    <n v="2"/>
    <n v="1"/>
    <n v="3"/>
    <n v="6"/>
    <n v="9"/>
    <n v="15"/>
    <n v="3"/>
    <x v="2"/>
    <n v="0"/>
    <n v="1"/>
    <x v="0"/>
    <x v="1"/>
    <x v="1"/>
    <n v="0"/>
    <n v="1"/>
    <n v="2"/>
    <n v="2"/>
    <n v="2"/>
    <n v="1"/>
    <n v="3"/>
    <x v="1"/>
    <n v="2"/>
    <n v="5"/>
    <n v="7"/>
    <x v="1"/>
    <n v="2"/>
    <n v="3"/>
    <n v="5"/>
    <x v="1"/>
    <n v="0"/>
    <n v="0"/>
    <n v="0"/>
    <x v="0"/>
    <n v="0"/>
    <n v="0"/>
    <n v="0"/>
    <x v="0"/>
    <n v="0"/>
    <n v="0"/>
    <n v="0"/>
    <x v="0"/>
    <x v="0"/>
    <x v="0"/>
  </r>
  <r>
    <s v="08ETV0156O"/>
    <x v="1"/>
    <x v="1"/>
    <s v="TELESECUNDARIA 6152"/>
    <s v="035 JANOS"/>
    <x v="6"/>
    <n v="4"/>
    <s v="ALTAMIRANO"/>
    <s v="CALLE EJIDO ALTAMIRANO"/>
    <n v="0"/>
    <x v="1"/>
    <x v="1"/>
    <x v="2"/>
    <x v="2"/>
    <x v="0"/>
    <s v="08FTV0001L"/>
    <m/>
    <x v="1"/>
    <x v="2"/>
    <n v="5"/>
    <n v="8"/>
    <n v="13"/>
    <n v="10"/>
    <n v="12"/>
    <n v="22"/>
    <n v="10"/>
    <n v="12"/>
    <n v="22"/>
    <n v="2"/>
    <n v="4"/>
    <n v="6"/>
    <n v="7"/>
    <n v="8"/>
    <n v="15"/>
    <n v="3"/>
    <x v="1"/>
    <n v="1"/>
    <n v="1"/>
    <x v="0"/>
    <x v="1"/>
    <x v="1"/>
    <n v="0"/>
    <n v="1"/>
    <n v="2"/>
    <n v="2"/>
    <n v="2"/>
    <n v="4"/>
    <n v="6"/>
    <x v="1"/>
    <n v="2"/>
    <n v="4"/>
    <n v="6"/>
    <x v="1"/>
    <n v="3"/>
    <n v="0"/>
    <n v="3"/>
    <x v="1"/>
    <n v="0"/>
    <n v="0"/>
    <n v="0"/>
    <x v="0"/>
    <n v="0"/>
    <n v="0"/>
    <n v="0"/>
    <x v="0"/>
    <n v="0"/>
    <n v="0"/>
    <n v="0"/>
    <x v="0"/>
    <x v="0"/>
    <x v="0"/>
  </r>
  <r>
    <s v="08ETV0122Y"/>
    <x v="1"/>
    <x v="1"/>
    <s v="TELESECUNDARIA 6123"/>
    <s v="048 NAMIQUIPA"/>
    <x v="2"/>
    <n v="37"/>
    <s v="GUADALUPE VICTORIA (EL PICACHO)"/>
    <s v="CALLE GUADALUPE VICTORIA"/>
    <n v="0"/>
    <x v="1"/>
    <x v="1"/>
    <x v="2"/>
    <x v="2"/>
    <x v="0"/>
    <s v="08FTV0009D"/>
    <m/>
    <x v="1"/>
    <x v="2"/>
    <n v="0"/>
    <n v="4"/>
    <n v="4"/>
    <n v="5"/>
    <n v="8"/>
    <n v="13"/>
    <n v="5"/>
    <n v="8"/>
    <n v="13"/>
    <n v="5"/>
    <n v="5"/>
    <n v="10"/>
    <n v="9"/>
    <n v="8"/>
    <n v="17"/>
    <n v="3"/>
    <x v="2"/>
    <n v="1"/>
    <n v="2"/>
    <x v="0"/>
    <x v="1"/>
    <x v="1"/>
    <n v="0"/>
    <n v="2"/>
    <n v="2"/>
    <n v="2"/>
    <n v="5"/>
    <n v="5"/>
    <n v="10"/>
    <x v="1"/>
    <n v="3"/>
    <n v="2"/>
    <n v="5"/>
    <x v="1"/>
    <n v="1"/>
    <n v="1"/>
    <n v="2"/>
    <x v="1"/>
    <n v="0"/>
    <n v="0"/>
    <n v="0"/>
    <x v="0"/>
    <n v="0"/>
    <n v="0"/>
    <n v="0"/>
    <x v="0"/>
    <n v="0"/>
    <n v="0"/>
    <n v="0"/>
    <x v="0"/>
    <x v="0"/>
    <x v="0"/>
  </r>
  <r>
    <s v="08ETV0052T"/>
    <x v="1"/>
    <x v="1"/>
    <s v="TELESECUNDARIA 6052"/>
    <s v="025 GÓMEZ FARÍAS"/>
    <x v="5"/>
    <n v="11"/>
    <s v="PABLO AMAYA (LA MARTHA)"/>
    <s v="CALLE FRANCISCO I MADERO"/>
    <n v="0"/>
    <x v="1"/>
    <x v="1"/>
    <x v="2"/>
    <x v="2"/>
    <x v="0"/>
    <s v="08FTV0009D"/>
    <m/>
    <x v="1"/>
    <x v="2"/>
    <n v="2"/>
    <n v="3"/>
    <n v="5"/>
    <n v="12"/>
    <n v="5"/>
    <n v="17"/>
    <n v="12"/>
    <n v="5"/>
    <n v="17"/>
    <n v="2"/>
    <n v="1"/>
    <n v="3"/>
    <n v="13"/>
    <n v="4"/>
    <n v="17"/>
    <n v="3"/>
    <x v="2"/>
    <n v="1"/>
    <n v="2"/>
    <x v="0"/>
    <x v="1"/>
    <x v="1"/>
    <n v="0"/>
    <n v="2"/>
    <n v="3"/>
    <n v="3"/>
    <n v="2"/>
    <n v="1"/>
    <n v="3"/>
    <x v="1"/>
    <n v="6"/>
    <n v="2"/>
    <n v="8"/>
    <x v="1"/>
    <n v="5"/>
    <n v="1"/>
    <n v="6"/>
    <x v="1"/>
    <n v="0"/>
    <n v="0"/>
    <n v="0"/>
    <x v="0"/>
    <n v="0"/>
    <n v="0"/>
    <n v="0"/>
    <x v="0"/>
    <n v="0"/>
    <n v="0"/>
    <n v="0"/>
    <x v="0"/>
    <x v="0"/>
    <x v="0"/>
  </r>
  <r>
    <s v="08ETV0099N"/>
    <x v="1"/>
    <x v="1"/>
    <s v="TELESECUNDARIA 6099"/>
    <s v="056 ROSARIO"/>
    <x v="7"/>
    <n v="49"/>
    <s v="SAN JAVIER"/>
    <s v="CALLE SAN JAVIER"/>
    <n v="0"/>
    <x v="1"/>
    <x v="1"/>
    <x v="2"/>
    <x v="2"/>
    <x v="0"/>
    <s v="08FTV0005H"/>
    <m/>
    <x v="1"/>
    <x v="2"/>
    <n v="0"/>
    <n v="4"/>
    <n v="4"/>
    <n v="4"/>
    <n v="13"/>
    <n v="17"/>
    <n v="4"/>
    <n v="13"/>
    <n v="17"/>
    <n v="2"/>
    <n v="2"/>
    <n v="4"/>
    <n v="6"/>
    <n v="11"/>
    <n v="17"/>
    <n v="3"/>
    <x v="2"/>
    <n v="1"/>
    <n v="2"/>
    <x v="0"/>
    <x v="1"/>
    <x v="1"/>
    <n v="0"/>
    <n v="2"/>
    <n v="5"/>
    <n v="5"/>
    <n v="2"/>
    <n v="2"/>
    <n v="4"/>
    <x v="1"/>
    <n v="3"/>
    <n v="4"/>
    <n v="7"/>
    <x v="1"/>
    <n v="1"/>
    <n v="5"/>
    <n v="6"/>
    <x v="1"/>
    <n v="0"/>
    <n v="0"/>
    <n v="0"/>
    <x v="0"/>
    <n v="0"/>
    <n v="0"/>
    <n v="0"/>
    <x v="0"/>
    <n v="0"/>
    <n v="0"/>
    <n v="0"/>
    <x v="0"/>
    <x v="0"/>
    <x v="0"/>
  </r>
  <r>
    <s v="08ETV0115O"/>
    <x v="1"/>
    <x v="1"/>
    <s v="TELESECUNDARIA 6115"/>
    <s v="024 SANTA ISABEL"/>
    <x v="0"/>
    <n v="31"/>
    <s v="SAN MIGUEL DE LOS ANCHONDO"/>
    <s v="CALLE SAN MIGUEL DE LOS ANCHONDO"/>
    <n v="0"/>
    <x v="1"/>
    <x v="1"/>
    <x v="2"/>
    <x v="2"/>
    <x v="0"/>
    <s v="08FTV0006G"/>
    <m/>
    <x v="1"/>
    <x v="2"/>
    <n v="1"/>
    <n v="5"/>
    <n v="6"/>
    <n v="10"/>
    <n v="9"/>
    <n v="19"/>
    <n v="10"/>
    <n v="9"/>
    <n v="19"/>
    <n v="2"/>
    <n v="2"/>
    <n v="4"/>
    <n v="11"/>
    <n v="6"/>
    <n v="17"/>
    <n v="3"/>
    <x v="2"/>
    <n v="0"/>
    <n v="1"/>
    <x v="0"/>
    <x v="1"/>
    <x v="1"/>
    <n v="0"/>
    <n v="1"/>
    <n v="3"/>
    <n v="3"/>
    <n v="2"/>
    <n v="2"/>
    <n v="4"/>
    <x v="1"/>
    <n v="2"/>
    <n v="2"/>
    <n v="4"/>
    <x v="1"/>
    <n v="7"/>
    <n v="2"/>
    <n v="9"/>
    <x v="1"/>
    <n v="0"/>
    <n v="0"/>
    <n v="0"/>
    <x v="0"/>
    <n v="0"/>
    <n v="0"/>
    <n v="0"/>
    <x v="0"/>
    <n v="0"/>
    <n v="0"/>
    <n v="0"/>
    <x v="0"/>
    <x v="0"/>
    <x v="0"/>
  </r>
  <r>
    <s v="08ETV0139Y"/>
    <x v="1"/>
    <x v="1"/>
    <s v="TELESECUNDARIA 6142"/>
    <s v="036 JIMÉNEZ"/>
    <x v="3"/>
    <n v="121"/>
    <s v="SAN FELIPE"/>
    <s v="CALLE SAN FELIPE"/>
    <n v="0"/>
    <x v="1"/>
    <x v="1"/>
    <x v="2"/>
    <x v="2"/>
    <x v="0"/>
    <s v="08FTV0007F"/>
    <m/>
    <x v="1"/>
    <x v="2"/>
    <n v="1"/>
    <n v="1"/>
    <n v="2"/>
    <n v="6"/>
    <n v="2"/>
    <n v="8"/>
    <n v="6"/>
    <n v="2"/>
    <n v="8"/>
    <n v="3"/>
    <n v="3"/>
    <n v="6"/>
    <n v="12"/>
    <n v="6"/>
    <n v="18"/>
    <n v="3"/>
    <x v="2"/>
    <n v="0"/>
    <n v="1"/>
    <x v="0"/>
    <x v="1"/>
    <x v="1"/>
    <n v="0"/>
    <n v="1"/>
    <n v="3"/>
    <n v="3"/>
    <n v="6"/>
    <n v="3"/>
    <n v="9"/>
    <x v="1"/>
    <n v="3"/>
    <n v="3"/>
    <n v="6"/>
    <x v="1"/>
    <n v="3"/>
    <n v="0"/>
    <n v="3"/>
    <x v="1"/>
    <n v="0"/>
    <n v="0"/>
    <n v="0"/>
    <x v="0"/>
    <n v="0"/>
    <n v="0"/>
    <n v="0"/>
    <x v="0"/>
    <n v="0"/>
    <n v="0"/>
    <n v="0"/>
    <x v="0"/>
    <x v="0"/>
    <x v="0"/>
  </r>
  <r>
    <s v="08ETV0002L"/>
    <x v="1"/>
    <x v="1"/>
    <s v="TELESECUNDARIA 6020"/>
    <s v="044 MATAMOROS"/>
    <x v="3"/>
    <n v="58"/>
    <s v="SANTA ROSALĂŤA (LA MAROMA)"/>
    <s v="CALLE BENITO JUAREZ"/>
    <n v="3"/>
    <x v="1"/>
    <x v="1"/>
    <x v="2"/>
    <x v="2"/>
    <x v="0"/>
    <s v="08FTV0005H"/>
    <m/>
    <x v="1"/>
    <x v="2"/>
    <n v="1"/>
    <n v="1"/>
    <n v="2"/>
    <n v="9"/>
    <n v="5"/>
    <n v="14"/>
    <n v="9"/>
    <n v="5"/>
    <n v="14"/>
    <n v="3"/>
    <n v="4"/>
    <n v="7"/>
    <n v="11"/>
    <n v="7"/>
    <n v="18"/>
    <n v="3"/>
    <x v="3"/>
    <n v="0"/>
    <n v="2"/>
    <x v="0"/>
    <x v="1"/>
    <x v="1"/>
    <n v="0"/>
    <n v="2"/>
    <n v="3"/>
    <n v="3"/>
    <n v="3"/>
    <n v="4"/>
    <n v="7"/>
    <x v="1"/>
    <n v="2"/>
    <n v="1"/>
    <n v="3"/>
    <x v="1"/>
    <n v="6"/>
    <n v="2"/>
    <n v="8"/>
    <x v="1"/>
    <n v="0"/>
    <n v="0"/>
    <n v="0"/>
    <x v="0"/>
    <n v="0"/>
    <n v="0"/>
    <n v="0"/>
    <x v="0"/>
    <n v="0"/>
    <n v="0"/>
    <n v="0"/>
    <x v="0"/>
    <x v="0"/>
    <x v="0"/>
  </r>
  <r>
    <s v="08ETV0095R"/>
    <x v="1"/>
    <x v="1"/>
    <s v="TELESECUNDARIA 6095"/>
    <s v="048 NAMIQUIPA"/>
    <x v="2"/>
    <n v="54"/>
    <s v="SALVADOR GĂ“MEZ Y GĂ“MEZ (EL NOGAL)"/>
    <s v="CALLE SALVADOR GOMEZ "/>
    <n v="0"/>
    <x v="1"/>
    <x v="1"/>
    <x v="2"/>
    <x v="2"/>
    <x v="0"/>
    <s v="08FTV0009D"/>
    <m/>
    <x v="1"/>
    <x v="2"/>
    <n v="5"/>
    <n v="2"/>
    <n v="7"/>
    <n v="10"/>
    <n v="6"/>
    <n v="16"/>
    <n v="10"/>
    <n v="6"/>
    <n v="16"/>
    <n v="2"/>
    <n v="3"/>
    <n v="5"/>
    <n v="9"/>
    <n v="9"/>
    <n v="18"/>
    <n v="3"/>
    <x v="3"/>
    <n v="0"/>
    <n v="2"/>
    <x v="0"/>
    <x v="1"/>
    <x v="1"/>
    <n v="0"/>
    <n v="2"/>
    <n v="2"/>
    <n v="2"/>
    <n v="3"/>
    <n v="4"/>
    <n v="7"/>
    <x v="1"/>
    <n v="4"/>
    <n v="1"/>
    <n v="5"/>
    <x v="1"/>
    <n v="2"/>
    <n v="4"/>
    <n v="6"/>
    <x v="1"/>
    <n v="0"/>
    <n v="0"/>
    <n v="0"/>
    <x v="0"/>
    <n v="0"/>
    <n v="0"/>
    <n v="0"/>
    <x v="0"/>
    <n v="0"/>
    <n v="0"/>
    <n v="0"/>
    <x v="0"/>
    <x v="0"/>
    <x v="0"/>
  </r>
  <r>
    <s v="08ETV0008F"/>
    <x v="1"/>
    <x v="1"/>
    <s v="TELESECUNDARIA 6005"/>
    <s v="038 JULIMES"/>
    <x v="9"/>
    <n v="12"/>
    <s v="COLONIA ESPERANZA"/>
    <s v="CALLE COLONIA ESPERANZA"/>
    <n v="0"/>
    <x v="1"/>
    <x v="1"/>
    <x v="2"/>
    <x v="2"/>
    <x v="0"/>
    <s v="08FTV0002K"/>
    <m/>
    <x v="1"/>
    <x v="2"/>
    <n v="7"/>
    <n v="2"/>
    <n v="9"/>
    <n v="11"/>
    <n v="9"/>
    <n v="20"/>
    <n v="11"/>
    <n v="9"/>
    <n v="20"/>
    <n v="2"/>
    <n v="3"/>
    <n v="5"/>
    <n v="8"/>
    <n v="10"/>
    <n v="18"/>
    <n v="3"/>
    <x v="2"/>
    <n v="1"/>
    <n v="2"/>
    <x v="0"/>
    <x v="1"/>
    <x v="1"/>
    <n v="0"/>
    <n v="2"/>
    <n v="2"/>
    <n v="2"/>
    <n v="3"/>
    <n v="3"/>
    <n v="6"/>
    <x v="1"/>
    <n v="2"/>
    <n v="2"/>
    <n v="4"/>
    <x v="1"/>
    <n v="3"/>
    <n v="5"/>
    <n v="8"/>
    <x v="1"/>
    <n v="0"/>
    <n v="0"/>
    <n v="0"/>
    <x v="0"/>
    <n v="0"/>
    <n v="0"/>
    <n v="0"/>
    <x v="0"/>
    <n v="0"/>
    <n v="0"/>
    <n v="0"/>
    <x v="0"/>
    <x v="0"/>
    <x v="0"/>
  </r>
  <r>
    <s v="08ETV0150U"/>
    <x v="1"/>
    <x v="1"/>
    <s v="TELESECUNDARIA 6151"/>
    <s v="066 URUACHI"/>
    <x v="4"/>
    <n v="820"/>
    <s v="EL REBAJE"/>
    <s v="CALLE EL REVAJE"/>
    <n v="0"/>
    <x v="1"/>
    <x v="1"/>
    <x v="2"/>
    <x v="2"/>
    <x v="0"/>
    <s v="08FTV0011S"/>
    <m/>
    <x v="1"/>
    <x v="2"/>
    <n v="1"/>
    <n v="1"/>
    <n v="2"/>
    <n v="7"/>
    <n v="7"/>
    <n v="14"/>
    <n v="7"/>
    <n v="7"/>
    <n v="14"/>
    <n v="4"/>
    <n v="2"/>
    <n v="6"/>
    <n v="12"/>
    <n v="7"/>
    <n v="19"/>
    <n v="3"/>
    <x v="2"/>
    <n v="1"/>
    <n v="2"/>
    <x v="0"/>
    <x v="1"/>
    <x v="1"/>
    <n v="0"/>
    <n v="2"/>
    <n v="3"/>
    <n v="3"/>
    <n v="5"/>
    <n v="2"/>
    <n v="7"/>
    <x v="1"/>
    <n v="4"/>
    <n v="3"/>
    <n v="7"/>
    <x v="1"/>
    <n v="3"/>
    <n v="2"/>
    <n v="5"/>
    <x v="1"/>
    <n v="0"/>
    <n v="0"/>
    <n v="0"/>
    <x v="0"/>
    <n v="0"/>
    <n v="0"/>
    <n v="0"/>
    <x v="0"/>
    <n v="0"/>
    <n v="0"/>
    <n v="0"/>
    <x v="0"/>
    <x v="0"/>
    <x v="0"/>
  </r>
  <r>
    <s v="08ETV0046I"/>
    <x v="1"/>
    <x v="1"/>
    <s v="TELESECUNDARIA 6046"/>
    <s v="019 CHIHUAHUA"/>
    <x v="0"/>
    <n v="303"/>
    <s v="COLONIA SOTO"/>
    <s v="CALLE SOTO"/>
    <n v="0"/>
    <x v="1"/>
    <x v="1"/>
    <x v="2"/>
    <x v="2"/>
    <x v="0"/>
    <s v="08FTV0006G"/>
    <m/>
    <x v="1"/>
    <x v="2"/>
    <n v="5"/>
    <n v="2"/>
    <n v="7"/>
    <n v="11"/>
    <n v="6"/>
    <n v="17"/>
    <n v="11"/>
    <n v="6"/>
    <n v="17"/>
    <n v="8"/>
    <n v="0"/>
    <n v="8"/>
    <n v="13"/>
    <n v="6"/>
    <n v="19"/>
    <n v="3"/>
    <x v="3"/>
    <n v="0"/>
    <n v="2"/>
    <x v="0"/>
    <x v="1"/>
    <x v="1"/>
    <n v="0"/>
    <n v="2"/>
    <n v="3"/>
    <n v="2"/>
    <n v="8"/>
    <n v="1"/>
    <n v="9"/>
    <x v="1"/>
    <n v="4"/>
    <n v="3"/>
    <n v="7"/>
    <x v="1"/>
    <n v="1"/>
    <n v="2"/>
    <n v="3"/>
    <x v="1"/>
    <n v="0"/>
    <n v="0"/>
    <n v="0"/>
    <x v="0"/>
    <n v="0"/>
    <n v="0"/>
    <n v="0"/>
    <x v="0"/>
    <n v="0"/>
    <n v="0"/>
    <n v="0"/>
    <x v="0"/>
    <x v="0"/>
    <x v="0"/>
  </r>
  <r>
    <s v="08ETV0016O"/>
    <x v="1"/>
    <x v="1"/>
    <s v="TELESECUNDARIA 6007"/>
    <s v="038 JULIMES"/>
    <x v="9"/>
    <n v="29"/>
    <s v="LABOR NUEVA"/>
    <s v="CALLE LABOR NUEVA"/>
    <n v="0"/>
    <x v="1"/>
    <x v="1"/>
    <x v="2"/>
    <x v="2"/>
    <x v="0"/>
    <s v="08FTV0002K"/>
    <m/>
    <x v="1"/>
    <x v="2"/>
    <n v="3"/>
    <n v="5"/>
    <n v="8"/>
    <n v="7"/>
    <n v="12"/>
    <n v="19"/>
    <n v="7"/>
    <n v="12"/>
    <n v="19"/>
    <n v="3"/>
    <n v="5"/>
    <n v="8"/>
    <n v="7"/>
    <n v="12"/>
    <n v="19"/>
    <n v="3"/>
    <x v="3"/>
    <n v="0"/>
    <n v="2"/>
    <x v="0"/>
    <x v="1"/>
    <x v="1"/>
    <n v="0"/>
    <n v="2"/>
    <n v="2"/>
    <n v="2"/>
    <n v="3"/>
    <n v="5"/>
    <n v="8"/>
    <x v="1"/>
    <n v="0"/>
    <n v="4"/>
    <n v="4"/>
    <x v="1"/>
    <n v="4"/>
    <n v="3"/>
    <n v="7"/>
    <x v="1"/>
    <n v="0"/>
    <n v="0"/>
    <n v="0"/>
    <x v="0"/>
    <n v="0"/>
    <n v="0"/>
    <n v="0"/>
    <x v="0"/>
    <n v="0"/>
    <n v="0"/>
    <n v="0"/>
    <x v="0"/>
    <x v="0"/>
    <x v="0"/>
  </r>
  <r>
    <s v="08ETV0112R"/>
    <x v="1"/>
    <x v="1"/>
    <s v="TELESECUNDARIA 6112"/>
    <s v="040 MADERA"/>
    <x v="5"/>
    <n v="47"/>
    <s v="SOCORRO RIVERA"/>
    <s v="CALLE SOCORRO RIVERA"/>
    <n v="0"/>
    <x v="1"/>
    <x v="1"/>
    <x v="2"/>
    <x v="2"/>
    <x v="0"/>
    <s v="08FTV0010T"/>
    <m/>
    <x v="1"/>
    <x v="2"/>
    <n v="5"/>
    <n v="4"/>
    <n v="9"/>
    <n v="11"/>
    <n v="10"/>
    <n v="21"/>
    <n v="11"/>
    <n v="10"/>
    <n v="21"/>
    <n v="2"/>
    <n v="4"/>
    <n v="6"/>
    <n v="9"/>
    <n v="10"/>
    <n v="19"/>
    <n v="3"/>
    <x v="1"/>
    <n v="2"/>
    <n v="2"/>
    <x v="0"/>
    <x v="1"/>
    <x v="1"/>
    <n v="0"/>
    <n v="2"/>
    <n v="2"/>
    <n v="2"/>
    <n v="2"/>
    <n v="4"/>
    <n v="6"/>
    <x v="1"/>
    <n v="4"/>
    <n v="1"/>
    <n v="5"/>
    <x v="1"/>
    <n v="3"/>
    <n v="5"/>
    <n v="8"/>
    <x v="1"/>
    <n v="0"/>
    <n v="0"/>
    <n v="0"/>
    <x v="0"/>
    <n v="0"/>
    <n v="0"/>
    <n v="0"/>
    <x v="0"/>
    <n v="0"/>
    <n v="0"/>
    <n v="0"/>
    <x v="0"/>
    <x v="0"/>
    <x v="0"/>
  </r>
  <r>
    <s v="08ETV0190V"/>
    <x v="1"/>
    <x v="1"/>
    <s v="TELESECUNDARIA 6197"/>
    <s v="019 CHIHUAHUA"/>
    <x v="0"/>
    <n v="243"/>
    <s v="LA CASITA"/>
    <s v="CALLE LA CASITA"/>
    <n v="0"/>
    <x v="1"/>
    <x v="1"/>
    <x v="2"/>
    <x v="2"/>
    <x v="0"/>
    <s v="08FTV0006G"/>
    <m/>
    <x v="1"/>
    <x v="2"/>
    <n v="3"/>
    <n v="0"/>
    <n v="3"/>
    <n v="10"/>
    <n v="6"/>
    <n v="16"/>
    <n v="8"/>
    <n v="5"/>
    <n v="13"/>
    <n v="3"/>
    <n v="6"/>
    <n v="9"/>
    <n v="9"/>
    <n v="11"/>
    <n v="20"/>
    <n v="3"/>
    <x v="3"/>
    <n v="0"/>
    <n v="2"/>
    <x v="0"/>
    <x v="1"/>
    <x v="1"/>
    <n v="0"/>
    <n v="2"/>
    <n v="2"/>
    <n v="2"/>
    <n v="3"/>
    <n v="6"/>
    <n v="9"/>
    <x v="1"/>
    <n v="2"/>
    <n v="1"/>
    <n v="3"/>
    <x v="1"/>
    <n v="4"/>
    <n v="4"/>
    <n v="8"/>
    <x v="1"/>
    <n v="0"/>
    <n v="0"/>
    <n v="0"/>
    <x v="0"/>
    <n v="0"/>
    <n v="0"/>
    <n v="0"/>
    <x v="0"/>
    <n v="0"/>
    <n v="0"/>
    <n v="0"/>
    <x v="0"/>
    <x v="0"/>
    <x v="0"/>
  </r>
  <r>
    <s v="08ETV0025W"/>
    <x v="1"/>
    <x v="1"/>
    <s v="TELESECUNDARIA 6026"/>
    <s v="002 ALDAMA"/>
    <x v="0"/>
    <n v="98"/>
    <s v="EMILIANO ZAPATA (SAN IGNACIO)"/>
    <s v="AVENIDA NIĂ‘OS HEROES"/>
    <n v="0"/>
    <x v="1"/>
    <x v="1"/>
    <x v="2"/>
    <x v="2"/>
    <x v="0"/>
    <s v="08FTV0003J"/>
    <m/>
    <x v="1"/>
    <x v="2"/>
    <n v="2"/>
    <n v="3"/>
    <n v="5"/>
    <n v="13"/>
    <n v="5"/>
    <n v="18"/>
    <n v="8"/>
    <n v="5"/>
    <n v="13"/>
    <n v="2"/>
    <n v="0"/>
    <n v="2"/>
    <n v="15"/>
    <n v="5"/>
    <n v="20"/>
    <n v="3"/>
    <x v="3"/>
    <n v="0"/>
    <n v="2"/>
    <x v="0"/>
    <x v="1"/>
    <x v="1"/>
    <n v="0"/>
    <n v="2"/>
    <n v="2"/>
    <n v="2"/>
    <n v="3"/>
    <n v="0"/>
    <n v="3"/>
    <x v="1"/>
    <n v="5"/>
    <n v="3"/>
    <n v="8"/>
    <x v="1"/>
    <n v="7"/>
    <n v="2"/>
    <n v="9"/>
    <x v="1"/>
    <n v="0"/>
    <n v="0"/>
    <n v="0"/>
    <x v="0"/>
    <n v="0"/>
    <n v="0"/>
    <n v="0"/>
    <x v="0"/>
    <n v="0"/>
    <n v="0"/>
    <n v="0"/>
    <x v="0"/>
    <x v="0"/>
    <x v="0"/>
  </r>
  <r>
    <s v="08ETV0058N"/>
    <x v="1"/>
    <x v="1"/>
    <s v="TELESECUNDARIA 6058"/>
    <s v="063 TEMÓSACHIC"/>
    <x v="5"/>
    <n v="16"/>
    <s v="COCOMORACHIC"/>
    <s v="CALLE COCOMORACHI"/>
    <n v="0"/>
    <x v="1"/>
    <x v="1"/>
    <x v="2"/>
    <x v="2"/>
    <x v="0"/>
    <s v="08FTV0010T"/>
    <m/>
    <x v="1"/>
    <x v="2"/>
    <n v="2"/>
    <n v="1"/>
    <n v="3"/>
    <n v="11"/>
    <n v="7"/>
    <n v="18"/>
    <n v="11"/>
    <n v="7"/>
    <n v="18"/>
    <n v="4"/>
    <n v="1"/>
    <n v="5"/>
    <n v="13"/>
    <n v="7"/>
    <n v="20"/>
    <n v="3"/>
    <x v="2"/>
    <n v="1"/>
    <n v="2"/>
    <x v="0"/>
    <x v="1"/>
    <x v="1"/>
    <n v="0"/>
    <n v="2"/>
    <n v="2"/>
    <n v="2"/>
    <n v="4"/>
    <n v="1"/>
    <n v="5"/>
    <x v="1"/>
    <n v="4"/>
    <n v="2"/>
    <n v="6"/>
    <x v="1"/>
    <n v="5"/>
    <n v="4"/>
    <n v="9"/>
    <x v="1"/>
    <n v="0"/>
    <n v="0"/>
    <n v="0"/>
    <x v="0"/>
    <n v="0"/>
    <n v="0"/>
    <n v="0"/>
    <x v="0"/>
    <n v="0"/>
    <n v="0"/>
    <n v="0"/>
    <x v="0"/>
    <x v="0"/>
    <x v="0"/>
  </r>
  <r>
    <s v="08ETV0129R"/>
    <x v="1"/>
    <x v="1"/>
    <s v="TELESECUNDARIA 6130"/>
    <s v="066 URUACHI"/>
    <x v="4"/>
    <n v="304"/>
    <s v="GOSOGACHI"/>
    <s v="CALLE GOSOGACHI"/>
    <n v="0"/>
    <x v="1"/>
    <x v="1"/>
    <x v="2"/>
    <x v="2"/>
    <x v="0"/>
    <s v="08FTV0011S"/>
    <m/>
    <x v="1"/>
    <x v="2"/>
    <n v="5"/>
    <n v="3"/>
    <n v="8"/>
    <n v="10"/>
    <n v="8"/>
    <n v="18"/>
    <n v="9"/>
    <n v="8"/>
    <n v="17"/>
    <n v="4"/>
    <n v="1"/>
    <n v="5"/>
    <n v="10"/>
    <n v="10"/>
    <n v="20"/>
    <n v="3"/>
    <x v="1"/>
    <n v="2"/>
    <n v="2"/>
    <x v="0"/>
    <x v="1"/>
    <x v="1"/>
    <n v="0"/>
    <n v="2"/>
    <n v="3"/>
    <n v="3"/>
    <n v="5"/>
    <n v="4"/>
    <n v="9"/>
    <x v="1"/>
    <n v="4"/>
    <n v="1"/>
    <n v="5"/>
    <x v="1"/>
    <n v="1"/>
    <n v="5"/>
    <n v="6"/>
    <x v="1"/>
    <n v="0"/>
    <n v="0"/>
    <n v="0"/>
    <x v="0"/>
    <n v="0"/>
    <n v="0"/>
    <n v="0"/>
    <x v="0"/>
    <n v="0"/>
    <n v="0"/>
    <n v="0"/>
    <x v="0"/>
    <x v="0"/>
    <x v="0"/>
  </r>
  <r>
    <s v="08ETV0068U"/>
    <x v="1"/>
    <x v="1"/>
    <s v="TELESECUNDARIA 6068"/>
    <s v="040 MADERA"/>
    <x v="5"/>
    <n v="31"/>
    <s v="NUEVA MADERA"/>
    <s v="CALLE SEGUNDA"/>
    <n v="0"/>
    <x v="1"/>
    <x v="1"/>
    <x v="2"/>
    <x v="2"/>
    <x v="0"/>
    <s v="08FTV0010T"/>
    <m/>
    <x v="1"/>
    <x v="2"/>
    <n v="2"/>
    <n v="2"/>
    <n v="4"/>
    <n v="11"/>
    <n v="8"/>
    <n v="19"/>
    <n v="11"/>
    <n v="8"/>
    <n v="19"/>
    <n v="0"/>
    <n v="5"/>
    <n v="5"/>
    <n v="10"/>
    <n v="10"/>
    <n v="20"/>
    <n v="3"/>
    <x v="2"/>
    <n v="1"/>
    <n v="2"/>
    <x v="0"/>
    <x v="1"/>
    <x v="1"/>
    <n v="0"/>
    <n v="2"/>
    <n v="3"/>
    <n v="2"/>
    <n v="0"/>
    <n v="5"/>
    <n v="5"/>
    <x v="1"/>
    <n v="5"/>
    <n v="2"/>
    <n v="7"/>
    <x v="1"/>
    <n v="5"/>
    <n v="3"/>
    <n v="8"/>
    <x v="1"/>
    <n v="0"/>
    <n v="0"/>
    <n v="0"/>
    <x v="0"/>
    <n v="0"/>
    <n v="0"/>
    <n v="0"/>
    <x v="0"/>
    <n v="0"/>
    <n v="0"/>
    <n v="0"/>
    <x v="0"/>
    <x v="0"/>
    <x v="0"/>
  </r>
  <r>
    <s v="08ETV0071H"/>
    <x v="1"/>
    <x v="1"/>
    <s v="TELESECUNDARIA 6071"/>
    <s v="043 MATACHÍ"/>
    <x v="5"/>
    <n v="2"/>
    <s v="EJIDO BUENAVISTA (BUENAVISTA)"/>
    <s v="CALLE BUENAVISTA"/>
    <n v="0"/>
    <x v="1"/>
    <x v="1"/>
    <x v="2"/>
    <x v="2"/>
    <x v="0"/>
    <s v="08FTV0010T"/>
    <m/>
    <x v="1"/>
    <x v="2"/>
    <n v="4"/>
    <n v="3"/>
    <n v="7"/>
    <n v="12"/>
    <n v="8"/>
    <n v="20"/>
    <n v="12"/>
    <n v="8"/>
    <n v="20"/>
    <n v="3"/>
    <n v="3"/>
    <n v="6"/>
    <n v="11"/>
    <n v="9"/>
    <n v="20"/>
    <n v="3"/>
    <x v="2"/>
    <n v="1"/>
    <n v="2"/>
    <x v="0"/>
    <x v="1"/>
    <x v="1"/>
    <n v="0"/>
    <n v="2"/>
    <n v="3"/>
    <n v="3"/>
    <n v="3"/>
    <n v="3"/>
    <n v="6"/>
    <x v="1"/>
    <n v="3"/>
    <n v="4"/>
    <n v="7"/>
    <x v="1"/>
    <n v="5"/>
    <n v="2"/>
    <n v="7"/>
    <x v="1"/>
    <n v="0"/>
    <n v="0"/>
    <n v="0"/>
    <x v="0"/>
    <n v="0"/>
    <n v="0"/>
    <n v="0"/>
    <x v="0"/>
    <n v="0"/>
    <n v="0"/>
    <n v="0"/>
    <x v="0"/>
    <x v="0"/>
    <x v="0"/>
  </r>
  <r>
    <s v="08ETV0096Q"/>
    <x v="1"/>
    <x v="1"/>
    <s v="TELESECUNDARIA 6096"/>
    <s v="048 NAMIQUIPA"/>
    <x v="2"/>
    <n v="74"/>
    <s v="NUEVO SANTA CLARA"/>
    <s v="CALLE SANTA CLARA"/>
    <n v="0"/>
    <x v="1"/>
    <x v="1"/>
    <x v="2"/>
    <x v="2"/>
    <x v="0"/>
    <s v="08FTV0009D"/>
    <m/>
    <x v="1"/>
    <x v="2"/>
    <n v="3"/>
    <n v="4"/>
    <n v="7"/>
    <n v="12"/>
    <n v="8"/>
    <n v="20"/>
    <n v="12"/>
    <n v="8"/>
    <n v="20"/>
    <n v="2"/>
    <n v="2"/>
    <n v="4"/>
    <n v="13"/>
    <n v="7"/>
    <n v="20"/>
    <n v="3"/>
    <x v="1"/>
    <n v="2"/>
    <n v="2"/>
    <x v="0"/>
    <x v="1"/>
    <x v="1"/>
    <n v="0"/>
    <n v="2"/>
    <n v="2"/>
    <n v="2"/>
    <n v="2"/>
    <n v="2"/>
    <n v="4"/>
    <x v="1"/>
    <n v="6"/>
    <n v="1"/>
    <n v="7"/>
    <x v="1"/>
    <n v="5"/>
    <n v="4"/>
    <n v="9"/>
    <x v="1"/>
    <n v="0"/>
    <n v="0"/>
    <n v="0"/>
    <x v="0"/>
    <n v="0"/>
    <n v="0"/>
    <n v="0"/>
    <x v="0"/>
    <n v="0"/>
    <n v="0"/>
    <n v="0"/>
    <x v="0"/>
    <x v="0"/>
    <x v="0"/>
  </r>
  <r>
    <s v="08ETV0136A"/>
    <x v="1"/>
    <x v="1"/>
    <s v="TELESECUNDARIA 6138"/>
    <s v="002 ALDAMA"/>
    <x v="0"/>
    <n v="25"/>
    <s v="CHORRERAS"/>
    <s v="CALLE EJIDO CHORRERAS"/>
    <n v="0"/>
    <x v="1"/>
    <x v="1"/>
    <x v="2"/>
    <x v="2"/>
    <x v="0"/>
    <s v="08FTV0003J"/>
    <m/>
    <x v="1"/>
    <x v="2"/>
    <n v="6"/>
    <n v="2"/>
    <n v="8"/>
    <n v="16"/>
    <n v="5"/>
    <n v="21"/>
    <n v="16"/>
    <n v="5"/>
    <n v="21"/>
    <n v="5"/>
    <n v="3"/>
    <n v="8"/>
    <n v="14"/>
    <n v="6"/>
    <n v="20"/>
    <n v="3"/>
    <x v="2"/>
    <n v="1"/>
    <n v="2"/>
    <x v="0"/>
    <x v="1"/>
    <x v="1"/>
    <n v="0"/>
    <n v="2"/>
    <n v="2"/>
    <n v="2"/>
    <n v="5"/>
    <n v="3"/>
    <n v="8"/>
    <x v="1"/>
    <n v="3"/>
    <n v="2"/>
    <n v="5"/>
    <x v="1"/>
    <n v="6"/>
    <n v="1"/>
    <n v="7"/>
    <x v="1"/>
    <n v="0"/>
    <n v="0"/>
    <n v="0"/>
    <x v="0"/>
    <n v="0"/>
    <n v="0"/>
    <n v="0"/>
    <x v="0"/>
    <n v="0"/>
    <n v="0"/>
    <n v="0"/>
    <x v="0"/>
    <x v="0"/>
    <x v="0"/>
  </r>
  <r>
    <s v="08ETV0209C"/>
    <x v="1"/>
    <x v="1"/>
    <s v="TELESECUNDARIA 6231"/>
    <s v="036 JIMÉNEZ"/>
    <x v="3"/>
    <n v="183"/>
    <s v="LAS GLORIAS"/>
    <s v="CALLE LAS GLORIAS"/>
    <n v="0"/>
    <x v="1"/>
    <x v="1"/>
    <x v="2"/>
    <x v="2"/>
    <x v="0"/>
    <s v="08FTV0007F"/>
    <m/>
    <x v="1"/>
    <x v="2"/>
    <n v="3"/>
    <n v="4"/>
    <n v="7"/>
    <n v="8"/>
    <n v="10"/>
    <n v="18"/>
    <n v="8"/>
    <n v="8"/>
    <n v="16"/>
    <n v="4"/>
    <n v="7"/>
    <n v="11"/>
    <n v="8"/>
    <n v="13"/>
    <n v="21"/>
    <n v="3"/>
    <x v="2"/>
    <n v="1"/>
    <n v="2"/>
    <x v="0"/>
    <x v="1"/>
    <x v="1"/>
    <n v="0"/>
    <n v="2"/>
    <n v="2"/>
    <n v="2"/>
    <n v="4"/>
    <n v="8"/>
    <n v="12"/>
    <x v="1"/>
    <n v="3"/>
    <n v="4"/>
    <n v="7"/>
    <x v="1"/>
    <n v="1"/>
    <n v="1"/>
    <n v="2"/>
    <x v="1"/>
    <n v="0"/>
    <n v="0"/>
    <n v="0"/>
    <x v="0"/>
    <n v="0"/>
    <n v="0"/>
    <n v="0"/>
    <x v="0"/>
    <n v="0"/>
    <n v="0"/>
    <n v="0"/>
    <x v="0"/>
    <x v="0"/>
    <x v="0"/>
  </r>
  <r>
    <s v="08ETV0066W"/>
    <x v="1"/>
    <x v="1"/>
    <s v="TELESECUNDARIA 6066"/>
    <s v="036 JIMÉNEZ"/>
    <x v="3"/>
    <n v="179"/>
    <s v="LAGUNA DE PALOMAS (ESTACIĂ“N CARRILLO)"/>
    <s v="CALLE LAGUNA DE PALOMAS (ESTACION CARRILLO)"/>
    <n v="0"/>
    <x v="1"/>
    <x v="1"/>
    <x v="2"/>
    <x v="2"/>
    <x v="0"/>
    <s v="08FTV0007F"/>
    <m/>
    <x v="1"/>
    <x v="2"/>
    <n v="4"/>
    <n v="1"/>
    <n v="5"/>
    <n v="15"/>
    <n v="4"/>
    <n v="19"/>
    <n v="15"/>
    <n v="4"/>
    <n v="19"/>
    <n v="4"/>
    <n v="3"/>
    <n v="7"/>
    <n v="15"/>
    <n v="6"/>
    <n v="21"/>
    <n v="3"/>
    <x v="3"/>
    <n v="0"/>
    <n v="2"/>
    <x v="0"/>
    <x v="1"/>
    <x v="1"/>
    <n v="0"/>
    <n v="2"/>
    <n v="3"/>
    <n v="3"/>
    <n v="4"/>
    <n v="3"/>
    <n v="7"/>
    <x v="1"/>
    <n v="6"/>
    <n v="1"/>
    <n v="7"/>
    <x v="1"/>
    <n v="5"/>
    <n v="2"/>
    <n v="7"/>
    <x v="1"/>
    <n v="0"/>
    <n v="0"/>
    <n v="0"/>
    <x v="0"/>
    <n v="0"/>
    <n v="0"/>
    <n v="0"/>
    <x v="0"/>
    <n v="0"/>
    <n v="0"/>
    <n v="0"/>
    <x v="0"/>
    <x v="0"/>
    <x v="0"/>
  </r>
  <r>
    <s v="08ETV0080P"/>
    <x v="1"/>
    <x v="1"/>
    <s v="TELESECUNDARIA 6080"/>
    <s v="063 TEMÓSACHIC"/>
    <x v="5"/>
    <n v="66"/>
    <s v="TOSANACHI"/>
    <s v="CALLE TOSANACHI"/>
    <n v="0"/>
    <x v="1"/>
    <x v="1"/>
    <x v="2"/>
    <x v="2"/>
    <x v="0"/>
    <s v="08FTV0010T"/>
    <m/>
    <x v="1"/>
    <x v="2"/>
    <n v="5"/>
    <n v="4"/>
    <n v="9"/>
    <n v="13"/>
    <n v="10"/>
    <n v="23"/>
    <n v="13"/>
    <n v="10"/>
    <n v="23"/>
    <n v="1"/>
    <n v="5"/>
    <n v="6"/>
    <n v="10"/>
    <n v="11"/>
    <n v="21"/>
    <n v="3"/>
    <x v="3"/>
    <n v="0"/>
    <n v="2"/>
    <x v="0"/>
    <x v="1"/>
    <x v="1"/>
    <n v="0"/>
    <n v="2"/>
    <n v="2"/>
    <n v="2"/>
    <n v="1"/>
    <n v="5"/>
    <n v="6"/>
    <x v="1"/>
    <n v="6"/>
    <n v="4"/>
    <n v="10"/>
    <x v="1"/>
    <n v="3"/>
    <n v="2"/>
    <n v="5"/>
    <x v="1"/>
    <n v="0"/>
    <n v="0"/>
    <n v="0"/>
    <x v="0"/>
    <n v="0"/>
    <n v="0"/>
    <n v="0"/>
    <x v="0"/>
    <n v="0"/>
    <n v="0"/>
    <n v="0"/>
    <x v="0"/>
    <x v="0"/>
    <x v="0"/>
  </r>
  <r>
    <s v="08ETV0086J"/>
    <x v="1"/>
    <x v="1"/>
    <s v="TELESECUNDARIA 6086"/>
    <s v="011 CAMARGO"/>
    <x v="9"/>
    <n v="109"/>
    <s v="ORTEGUEĂ‘O"/>
    <s v="CALLE ORTEGUEĂ‘O"/>
    <n v="0"/>
    <x v="1"/>
    <x v="1"/>
    <x v="2"/>
    <x v="2"/>
    <x v="0"/>
    <s v="08FTV0007F"/>
    <m/>
    <x v="1"/>
    <x v="2"/>
    <n v="9"/>
    <n v="5"/>
    <n v="14"/>
    <n v="19"/>
    <n v="11"/>
    <n v="30"/>
    <n v="19"/>
    <n v="11"/>
    <n v="30"/>
    <n v="1"/>
    <n v="3"/>
    <n v="4"/>
    <n v="12"/>
    <n v="9"/>
    <n v="21"/>
    <n v="3"/>
    <x v="3"/>
    <n v="0"/>
    <n v="2"/>
    <x v="0"/>
    <x v="1"/>
    <x v="1"/>
    <n v="0"/>
    <n v="2"/>
    <n v="4"/>
    <n v="3"/>
    <n v="2"/>
    <n v="3"/>
    <n v="5"/>
    <x v="1"/>
    <n v="5"/>
    <n v="0"/>
    <n v="5"/>
    <x v="1"/>
    <n v="5"/>
    <n v="6"/>
    <n v="11"/>
    <x v="1"/>
    <n v="0"/>
    <n v="0"/>
    <n v="0"/>
    <x v="0"/>
    <n v="0"/>
    <n v="0"/>
    <n v="0"/>
    <x v="0"/>
    <n v="0"/>
    <n v="0"/>
    <n v="0"/>
    <x v="0"/>
    <x v="0"/>
    <x v="0"/>
  </r>
  <r>
    <s v="08ETV0160A"/>
    <x v="1"/>
    <x v="1"/>
    <s v="TELESECUNDARIA 6160"/>
    <s v="031 GUERRERO"/>
    <x v="2"/>
    <n v="24"/>
    <s v="BOQUILLA Y ANEXAS (BAJE DE AGUA)"/>
    <s v="CALLE BOQUILLA "/>
    <n v="0"/>
    <x v="1"/>
    <x v="1"/>
    <x v="2"/>
    <x v="2"/>
    <x v="0"/>
    <s v="08FTV0010T"/>
    <m/>
    <x v="1"/>
    <x v="2"/>
    <n v="2"/>
    <n v="0"/>
    <n v="2"/>
    <n v="11"/>
    <n v="3"/>
    <n v="14"/>
    <n v="10"/>
    <n v="3"/>
    <n v="13"/>
    <n v="4"/>
    <n v="3"/>
    <n v="7"/>
    <n v="16"/>
    <n v="6"/>
    <n v="22"/>
    <n v="3"/>
    <x v="2"/>
    <n v="1"/>
    <n v="2"/>
    <x v="0"/>
    <x v="1"/>
    <x v="1"/>
    <n v="0"/>
    <n v="2"/>
    <n v="4"/>
    <n v="2"/>
    <n v="5"/>
    <n v="3"/>
    <n v="8"/>
    <x v="1"/>
    <n v="8"/>
    <n v="2"/>
    <n v="10"/>
    <x v="1"/>
    <n v="3"/>
    <n v="1"/>
    <n v="4"/>
    <x v="1"/>
    <n v="0"/>
    <n v="0"/>
    <n v="0"/>
    <x v="0"/>
    <n v="0"/>
    <n v="0"/>
    <n v="0"/>
    <x v="0"/>
    <n v="0"/>
    <n v="0"/>
    <n v="0"/>
    <x v="0"/>
    <x v="0"/>
    <x v="0"/>
  </r>
  <r>
    <s v="08ETV0105H"/>
    <x v="1"/>
    <x v="1"/>
    <s v="TELESECUNDARIA 6105"/>
    <s v="031 GUERRERO"/>
    <x v="2"/>
    <n v="651"/>
    <s v="SAN JUAN DE SANTO TOMĂS"/>
    <s v="CALLE SAN JUAN DE STO TOMAS"/>
    <n v="0"/>
    <x v="1"/>
    <x v="1"/>
    <x v="2"/>
    <x v="2"/>
    <x v="0"/>
    <s v="08FTV0009D"/>
    <m/>
    <x v="1"/>
    <x v="2"/>
    <n v="6"/>
    <n v="2"/>
    <n v="8"/>
    <n v="12"/>
    <n v="4"/>
    <n v="16"/>
    <n v="12"/>
    <n v="4"/>
    <n v="16"/>
    <n v="8"/>
    <n v="6"/>
    <n v="14"/>
    <n v="14"/>
    <n v="8"/>
    <n v="22"/>
    <n v="3"/>
    <x v="2"/>
    <n v="1"/>
    <n v="2"/>
    <x v="0"/>
    <x v="1"/>
    <x v="1"/>
    <n v="0"/>
    <n v="2"/>
    <n v="3"/>
    <n v="3"/>
    <n v="8"/>
    <n v="6"/>
    <n v="14"/>
    <x v="1"/>
    <n v="2"/>
    <n v="1"/>
    <n v="3"/>
    <x v="1"/>
    <n v="4"/>
    <n v="1"/>
    <n v="5"/>
    <x v="1"/>
    <n v="0"/>
    <n v="0"/>
    <n v="0"/>
    <x v="0"/>
    <n v="0"/>
    <n v="0"/>
    <n v="0"/>
    <x v="0"/>
    <n v="0"/>
    <n v="0"/>
    <n v="0"/>
    <x v="0"/>
    <x v="0"/>
    <x v="0"/>
  </r>
  <r>
    <s v="08ETV0072G"/>
    <x v="1"/>
    <x v="1"/>
    <s v="TELESECUNDARIA 6072"/>
    <s v="043 MATACHÍ"/>
    <x v="5"/>
    <n v="7"/>
    <s v="TEJOLOCACHI"/>
    <s v="CALLE TEJOLOCACHI"/>
    <n v="0"/>
    <x v="1"/>
    <x v="1"/>
    <x v="2"/>
    <x v="2"/>
    <x v="0"/>
    <s v="08FTV0010T"/>
    <m/>
    <x v="1"/>
    <x v="2"/>
    <n v="2"/>
    <n v="4"/>
    <n v="6"/>
    <n v="10"/>
    <n v="11"/>
    <n v="21"/>
    <n v="10"/>
    <n v="11"/>
    <n v="21"/>
    <n v="5"/>
    <n v="3"/>
    <n v="8"/>
    <n v="13"/>
    <n v="9"/>
    <n v="22"/>
    <n v="3"/>
    <x v="3"/>
    <n v="0"/>
    <n v="2"/>
    <x v="0"/>
    <x v="1"/>
    <x v="1"/>
    <n v="0"/>
    <n v="2"/>
    <n v="3"/>
    <n v="3"/>
    <n v="6"/>
    <n v="3"/>
    <n v="9"/>
    <x v="1"/>
    <n v="3"/>
    <n v="4"/>
    <n v="7"/>
    <x v="1"/>
    <n v="4"/>
    <n v="2"/>
    <n v="6"/>
    <x v="1"/>
    <n v="0"/>
    <n v="0"/>
    <n v="0"/>
    <x v="0"/>
    <n v="0"/>
    <n v="0"/>
    <n v="0"/>
    <x v="0"/>
    <n v="0"/>
    <n v="0"/>
    <n v="0"/>
    <x v="0"/>
    <x v="0"/>
    <x v="0"/>
  </r>
  <r>
    <s v="08ETV0153R"/>
    <x v="1"/>
    <x v="1"/>
    <s v="TELESECUNDARIA 6149"/>
    <s v="052 OJINAGA"/>
    <x v="8"/>
    <n v="35"/>
    <s v="EL MULATO"/>
    <s v="CALLE LOMA DE JUAREZ"/>
    <n v="0"/>
    <x v="1"/>
    <x v="1"/>
    <x v="2"/>
    <x v="2"/>
    <x v="0"/>
    <s v="08FTV0003J"/>
    <m/>
    <x v="1"/>
    <x v="2"/>
    <n v="3"/>
    <n v="3"/>
    <n v="6"/>
    <n v="9"/>
    <n v="14"/>
    <n v="23"/>
    <n v="8"/>
    <n v="14"/>
    <n v="22"/>
    <n v="4"/>
    <n v="1"/>
    <n v="5"/>
    <n v="11"/>
    <n v="11"/>
    <n v="22"/>
    <n v="3"/>
    <x v="3"/>
    <n v="0"/>
    <n v="2"/>
    <x v="0"/>
    <x v="1"/>
    <x v="1"/>
    <n v="0"/>
    <n v="2"/>
    <n v="2"/>
    <n v="2"/>
    <n v="5"/>
    <n v="1"/>
    <n v="6"/>
    <x v="1"/>
    <n v="4"/>
    <n v="7"/>
    <n v="11"/>
    <x v="1"/>
    <n v="2"/>
    <n v="3"/>
    <n v="5"/>
    <x v="1"/>
    <n v="0"/>
    <n v="0"/>
    <n v="0"/>
    <x v="0"/>
    <n v="0"/>
    <n v="0"/>
    <n v="0"/>
    <x v="0"/>
    <n v="0"/>
    <n v="0"/>
    <n v="0"/>
    <x v="0"/>
    <x v="0"/>
    <x v="0"/>
  </r>
  <r>
    <s v="08ETV0021Z"/>
    <x v="1"/>
    <x v="1"/>
    <s v="TELESECUNDARIA 6006"/>
    <s v="038 JULIMES"/>
    <x v="9"/>
    <n v="28"/>
    <s v="HACIENDA HUMBOLDT (EJIDO JULIMES)"/>
    <s v="CALLE JULIMES"/>
    <n v="0"/>
    <x v="1"/>
    <x v="1"/>
    <x v="2"/>
    <x v="2"/>
    <x v="0"/>
    <s v="08FTV0002K"/>
    <m/>
    <x v="1"/>
    <x v="2"/>
    <n v="3"/>
    <n v="2"/>
    <n v="5"/>
    <n v="10"/>
    <n v="5"/>
    <n v="15"/>
    <n v="10"/>
    <n v="5"/>
    <n v="15"/>
    <n v="9"/>
    <n v="3"/>
    <n v="12"/>
    <n v="17"/>
    <n v="6"/>
    <n v="23"/>
    <n v="3"/>
    <x v="2"/>
    <n v="1"/>
    <n v="2"/>
    <x v="0"/>
    <x v="1"/>
    <x v="1"/>
    <n v="0"/>
    <n v="2"/>
    <n v="3"/>
    <n v="3"/>
    <n v="9"/>
    <n v="3"/>
    <n v="12"/>
    <x v="1"/>
    <n v="3"/>
    <n v="2"/>
    <n v="5"/>
    <x v="1"/>
    <n v="5"/>
    <n v="1"/>
    <n v="6"/>
    <x v="1"/>
    <n v="0"/>
    <n v="0"/>
    <n v="0"/>
    <x v="0"/>
    <n v="0"/>
    <n v="0"/>
    <n v="0"/>
    <x v="0"/>
    <n v="0"/>
    <n v="0"/>
    <n v="0"/>
    <x v="0"/>
    <x v="0"/>
    <x v="0"/>
  </r>
  <r>
    <s v="08ETV0208D"/>
    <x v="1"/>
    <x v="1"/>
    <s v="TELESECUNDARIA 6230"/>
    <s v="029 GUADALUPE Y CALVO"/>
    <x v="10"/>
    <n v="54"/>
    <s v="CINCO LLAGAS"/>
    <s v="CALLE EJIDO CINCO LLAGAS"/>
    <n v="0"/>
    <x v="1"/>
    <x v="1"/>
    <x v="2"/>
    <x v="2"/>
    <x v="0"/>
    <s v="08FTV0005H"/>
    <m/>
    <x v="1"/>
    <x v="2"/>
    <n v="5"/>
    <n v="3"/>
    <n v="8"/>
    <n v="11"/>
    <n v="8"/>
    <n v="19"/>
    <n v="11"/>
    <n v="8"/>
    <n v="19"/>
    <n v="10"/>
    <n v="2"/>
    <n v="12"/>
    <n v="17"/>
    <n v="7"/>
    <n v="24"/>
    <n v="3"/>
    <x v="3"/>
    <n v="0"/>
    <n v="2"/>
    <x v="0"/>
    <x v="1"/>
    <x v="1"/>
    <n v="0"/>
    <n v="2"/>
    <n v="3"/>
    <n v="3"/>
    <n v="10"/>
    <n v="2"/>
    <n v="12"/>
    <x v="1"/>
    <n v="1"/>
    <n v="1"/>
    <n v="2"/>
    <x v="1"/>
    <n v="6"/>
    <n v="4"/>
    <n v="10"/>
    <x v="1"/>
    <n v="0"/>
    <n v="0"/>
    <n v="0"/>
    <x v="0"/>
    <n v="0"/>
    <n v="0"/>
    <n v="0"/>
    <x v="0"/>
    <n v="0"/>
    <n v="0"/>
    <n v="0"/>
    <x v="0"/>
    <x v="0"/>
    <x v="0"/>
  </r>
  <r>
    <s v="08ETV0172F"/>
    <x v="1"/>
    <x v="1"/>
    <s v="TELESECUNDARIA 6170"/>
    <s v="012 CARICHÍ"/>
    <x v="2"/>
    <n v="51"/>
    <s v="TAJIRACHI"/>
    <s v="CALLE TAJIRACHI"/>
    <n v="0"/>
    <x v="1"/>
    <x v="1"/>
    <x v="2"/>
    <x v="2"/>
    <x v="0"/>
    <s v="08FTV0004I"/>
    <m/>
    <x v="1"/>
    <x v="2"/>
    <n v="3"/>
    <n v="3"/>
    <n v="6"/>
    <n v="9"/>
    <n v="11"/>
    <n v="20"/>
    <n v="9"/>
    <n v="11"/>
    <n v="20"/>
    <n v="7"/>
    <n v="3"/>
    <n v="10"/>
    <n v="13"/>
    <n v="11"/>
    <n v="24"/>
    <n v="3"/>
    <x v="3"/>
    <n v="0"/>
    <n v="2"/>
    <x v="0"/>
    <x v="1"/>
    <x v="1"/>
    <n v="0"/>
    <n v="2"/>
    <n v="2"/>
    <n v="2"/>
    <n v="7"/>
    <n v="3"/>
    <n v="10"/>
    <x v="1"/>
    <n v="4"/>
    <n v="3"/>
    <n v="7"/>
    <x v="1"/>
    <n v="2"/>
    <n v="5"/>
    <n v="7"/>
    <x v="1"/>
    <n v="0"/>
    <n v="0"/>
    <n v="0"/>
    <x v="0"/>
    <n v="0"/>
    <n v="0"/>
    <n v="0"/>
    <x v="0"/>
    <n v="0"/>
    <n v="0"/>
    <n v="0"/>
    <x v="0"/>
    <x v="0"/>
    <x v="0"/>
  </r>
  <r>
    <s v="08ETV0094S"/>
    <x v="1"/>
    <x v="1"/>
    <s v="TELESECUNDARIA 6094"/>
    <s v="044 MATAMOROS"/>
    <x v="3"/>
    <n v="68"/>
    <s v="EL VERANO (EJIDO DE BORJAS)"/>
    <s v="CALLE LAZARO CARDENAS"/>
    <n v="0"/>
    <x v="1"/>
    <x v="1"/>
    <x v="2"/>
    <x v="2"/>
    <x v="0"/>
    <s v="08FTV0005H"/>
    <m/>
    <x v="1"/>
    <x v="2"/>
    <n v="4"/>
    <n v="3"/>
    <n v="7"/>
    <n v="12"/>
    <n v="9"/>
    <n v="21"/>
    <n v="12"/>
    <n v="9"/>
    <n v="21"/>
    <n v="8"/>
    <n v="3"/>
    <n v="11"/>
    <n v="15"/>
    <n v="9"/>
    <n v="24"/>
    <n v="3"/>
    <x v="1"/>
    <n v="2"/>
    <n v="2"/>
    <x v="0"/>
    <x v="1"/>
    <x v="1"/>
    <n v="0"/>
    <n v="2"/>
    <n v="3"/>
    <n v="2"/>
    <n v="8"/>
    <n v="3"/>
    <n v="11"/>
    <x v="1"/>
    <n v="5"/>
    <n v="4"/>
    <n v="9"/>
    <x v="1"/>
    <n v="2"/>
    <n v="2"/>
    <n v="4"/>
    <x v="1"/>
    <n v="0"/>
    <n v="0"/>
    <n v="0"/>
    <x v="0"/>
    <n v="0"/>
    <n v="0"/>
    <n v="0"/>
    <x v="0"/>
    <n v="0"/>
    <n v="0"/>
    <n v="0"/>
    <x v="0"/>
    <x v="0"/>
    <x v="0"/>
  </r>
  <r>
    <s v="08ETV0091V"/>
    <x v="1"/>
    <x v="1"/>
    <s v="TELESECUNDARIA 6091"/>
    <s v="031 GUERRERO"/>
    <x v="2"/>
    <n v="91"/>
    <s v="RANCHO DE SANTIAGO"/>
    <s v="CALLE RANCHOS DE SANTIAGO"/>
    <n v="0"/>
    <x v="1"/>
    <x v="1"/>
    <x v="2"/>
    <x v="2"/>
    <x v="0"/>
    <s v="08FTV0004I"/>
    <m/>
    <x v="1"/>
    <x v="2"/>
    <n v="5"/>
    <n v="0"/>
    <n v="5"/>
    <n v="16"/>
    <n v="6"/>
    <n v="22"/>
    <n v="13"/>
    <n v="6"/>
    <n v="19"/>
    <n v="2"/>
    <n v="5"/>
    <n v="7"/>
    <n v="13"/>
    <n v="11"/>
    <n v="24"/>
    <n v="3"/>
    <x v="3"/>
    <n v="0"/>
    <n v="2"/>
    <x v="0"/>
    <x v="1"/>
    <x v="1"/>
    <n v="0"/>
    <n v="2"/>
    <n v="2"/>
    <n v="2"/>
    <n v="3"/>
    <n v="5"/>
    <n v="8"/>
    <x v="1"/>
    <n v="3"/>
    <n v="3"/>
    <n v="6"/>
    <x v="1"/>
    <n v="7"/>
    <n v="3"/>
    <n v="10"/>
    <x v="1"/>
    <n v="0"/>
    <n v="0"/>
    <n v="0"/>
    <x v="0"/>
    <n v="0"/>
    <n v="0"/>
    <n v="0"/>
    <x v="0"/>
    <n v="0"/>
    <n v="0"/>
    <n v="0"/>
    <x v="0"/>
    <x v="0"/>
    <x v="0"/>
  </r>
  <r>
    <s v="08ETV0131F"/>
    <x v="1"/>
    <x v="1"/>
    <s v="TELESECUNDARIA 6134"/>
    <s v="022 DR. BELISARIO DOMÍNGUEZ"/>
    <x v="0"/>
    <n v="14"/>
    <s v="SANTA MARĂŤA DE CUEVAS"/>
    <s v="CALLE SANTA MARIA DE CUEVAS"/>
    <n v="0"/>
    <x v="1"/>
    <x v="1"/>
    <x v="2"/>
    <x v="2"/>
    <x v="0"/>
    <s v="08FTV0006G"/>
    <m/>
    <x v="1"/>
    <x v="2"/>
    <n v="5"/>
    <n v="5"/>
    <n v="10"/>
    <n v="10"/>
    <n v="19"/>
    <n v="29"/>
    <n v="10"/>
    <n v="19"/>
    <n v="29"/>
    <n v="4"/>
    <n v="2"/>
    <n v="6"/>
    <n v="9"/>
    <n v="16"/>
    <n v="25"/>
    <n v="3"/>
    <x v="2"/>
    <n v="1"/>
    <n v="2"/>
    <x v="0"/>
    <x v="1"/>
    <x v="1"/>
    <n v="0"/>
    <n v="2"/>
    <n v="3"/>
    <n v="2"/>
    <n v="4"/>
    <n v="2"/>
    <n v="6"/>
    <x v="1"/>
    <n v="3"/>
    <n v="10"/>
    <n v="13"/>
    <x v="1"/>
    <n v="2"/>
    <n v="4"/>
    <n v="6"/>
    <x v="1"/>
    <n v="0"/>
    <n v="0"/>
    <n v="0"/>
    <x v="0"/>
    <n v="0"/>
    <n v="0"/>
    <n v="0"/>
    <x v="0"/>
    <n v="0"/>
    <n v="0"/>
    <n v="0"/>
    <x v="0"/>
    <x v="0"/>
    <x v="0"/>
  </r>
  <r>
    <s v="08ETV0059M"/>
    <x v="1"/>
    <x v="1"/>
    <s v="TELESECUNDARIA 6059"/>
    <s v="031 GUERRERO"/>
    <x v="2"/>
    <n v="117"/>
    <s v="SANTO TOMĂS"/>
    <s v="CALLE SANTO TOMAS"/>
    <n v="0"/>
    <x v="1"/>
    <x v="1"/>
    <x v="2"/>
    <x v="2"/>
    <x v="0"/>
    <s v="08FTV0010T"/>
    <m/>
    <x v="1"/>
    <x v="2"/>
    <n v="7"/>
    <n v="7"/>
    <n v="14"/>
    <n v="21"/>
    <n v="20"/>
    <n v="41"/>
    <n v="13"/>
    <n v="20"/>
    <n v="33"/>
    <n v="3"/>
    <n v="3"/>
    <n v="6"/>
    <n v="11"/>
    <n v="14"/>
    <n v="25"/>
    <n v="3"/>
    <x v="2"/>
    <n v="1"/>
    <n v="2"/>
    <x v="0"/>
    <x v="1"/>
    <x v="1"/>
    <n v="0"/>
    <n v="2"/>
    <n v="3"/>
    <n v="3"/>
    <n v="3"/>
    <n v="3"/>
    <n v="6"/>
    <x v="1"/>
    <n v="4"/>
    <n v="4"/>
    <n v="8"/>
    <x v="1"/>
    <n v="4"/>
    <n v="7"/>
    <n v="11"/>
    <x v="1"/>
    <n v="0"/>
    <n v="0"/>
    <n v="0"/>
    <x v="0"/>
    <n v="0"/>
    <n v="0"/>
    <n v="0"/>
    <x v="0"/>
    <n v="0"/>
    <n v="0"/>
    <n v="0"/>
    <x v="0"/>
    <x v="0"/>
    <x v="0"/>
  </r>
  <r>
    <s v="08ETV0042M"/>
    <x v="1"/>
    <x v="1"/>
    <s v="TELESECUNDARIA 6042"/>
    <s v="017 CUAUHTÉMOC"/>
    <x v="2"/>
    <n v="126"/>
    <s v="SEIS DE ENERO DE MIL NOVECIENTOS QUINCE (LA JARITA)"/>
    <s v="CALLE SEIS DE ENERO DE 1915 (LA JARITA)"/>
    <n v="0"/>
    <x v="1"/>
    <x v="1"/>
    <x v="2"/>
    <x v="2"/>
    <x v="0"/>
    <s v="08FTV0004I"/>
    <m/>
    <x v="1"/>
    <x v="2"/>
    <n v="5"/>
    <n v="1"/>
    <n v="6"/>
    <n v="15"/>
    <n v="6"/>
    <n v="21"/>
    <n v="14"/>
    <n v="5"/>
    <n v="19"/>
    <n v="6"/>
    <n v="1"/>
    <n v="7"/>
    <n v="18"/>
    <n v="8"/>
    <n v="26"/>
    <n v="3"/>
    <x v="1"/>
    <n v="2"/>
    <n v="2"/>
    <x v="0"/>
    <x v="1"/>
    <x v="1"/>
    <n v="0"/>
    <n v="2"/>
    <n v="2"/>
    <n v="2"/>
    <n v="8"/>
    <n v="1"/>
    <n v="9"/>
    <x v="1"/>
    <n v="4"/>
    <n v="6"/>
    <n v="10"/>
    <x v="1"/>
    <n v="6"/>
    <n v="1"/>
    <n v="7"/>
    <x v="1"/>
    <n v="0"/>
    <n v="0"/>
    <n v="0"/>
    <x v="0"/>
    <n v="0"/>
    <n v="0"/>
    <n v="0"/>
    <x v="0"/>
    <n v="0"/>
    <n v="0"/>
    <n v="0"/>
    <x v="0"/>
    <x v="0"/>
    <x v="0"/>
  </r>
  <r>
    <s v="08ETV0141M"/>
    <x v="1"/>
    <x v="1"/>
    <s v="TELESECUNDARIA 6144"/>
    <s v="059 SAN FRANCISCO DEL ORO"/>
    <x v="3"/>
    <n v="36"/>
    <s v="SAN JOSĂ‰ DE LOS BAYLĂ“N"/>
    <s v="CALLE SAN JOSE DE LOS BAILON"/>
    <n v="0"/>
    <x v="1"/>
    <x v="1"/>
    <x v="2"/>
    <x v="2"/>
    <x v="0"/>
    <s v="08FTV0005H"/>
    <m/>
    <x v="1"/>
    <x v="2"/>
    <n v="1"/>
    <n v="4"/>
    <n v="5"/>
    <n v="7"/>
    <n v="15"/>
    <n v="22"/>
    <n v="7"/>
    <n v="15"/>
    <n v="22"/>
    <n v="4"/>
    <n v="4"/>
    <n v="8"/>
    <n v="10"/>
    <n v="16"/>
    <n v="26"/>
    <n v="3"/>
    <x v="1"/>
    <n v="2"/>
    <n v="2"/>
    <x v="0"/>
    <x v="1"/>
    <x v="1"/>
    <n v="0"/>
    <n v="2"/>
    <n v="4"/>
    <n v="4"/>
    <n v="4"/>
    <n v="4"/>
    <n v="8"/>
    <x v="1"/>
    <n v="3"/>
    <n v="7"/>
    <n v="10"/>
    <x v="1"/>
    <n v="3"/>
    <n v="5"/>
    <n v="8"/>
    <x v="1"/>
    <n v="0"/>
    <n v="0"/>
    <n v="0"/>
    <x v="0"/>
    <n v="0"/>
    <n v="0"/>
    <n v="0"/>
    <x v="0"/>
    <n v="0"/>
    <n v="0"/>
    <n v="0"/>
    <x v="0"/>
    <x v="0"/>
    <x v="0"/>
  </r>
  <r>
    <s v="08ETV0063Z"/>
    <x v="1"/>
    <x v="1"/>
    <s v="TELESECUNDARIA 6063"/>
    <s v="033 HUEJOTITÁN"/>
    <x v="7"/>
    <n v="1"/>
    <s v="HUEJOTITĂN"/>
    <s v="CALLE HUEJOTITAN"/>
    <n v="0"/>
    <x v="1"/>
    <x v="1"/>
    <x v="2"/>
    <x v="2"/>
    <x v="0"/>
    <s v="08FTV0005H"/>
    <m/>
    <x v="1"/>
    <x v="2"/>
    <n v="2"/>
    <n v="3"/>
    <n v="5"/>
    <n v="9"/>
    <n v="14"/>
    <n v="23"/>
    <n v="6"/>
    <n v="11"/>
    <n v="17"/>
    <n v="0"/>
    <n v="9"/>
    <n v="9"/>
    <n v="7"/>
    <n v="19"/>
    <n v="26"/>
    <n v="3"/>
    <x v="2"/>
    <n v="1"/>
    <n v="2"/>
    <x v="0"/>
    <x v="1"/>
    <x v="1"/>
    <n v="0"/>
    <n v="2"/>
    <n v="3"/>
    <n v="3"/>
    <n v="0"/>
    <n v="9"/>
    <n v="9"/>
    <x v="1"/>
    <n v="2"/>
    <n v="5"/>
    <n v="7"/>
    <x v="1"/>
    <n v="5"/>
    <n v="5"/>
    <n v="10"/>
    <x v="1"/>
    <n v="0"/>
    <n v="0"/>
    <n v="0"/>
    <x v="0"/>
    <n v="0"/>
    <n v="0"/>
    <n v="0"/>
    <x v="0"/>
    <n v="0"/>
    <n v="0"/>
    <n v="0"/>
    <x v="0"/>
    <x v="0"/>
    <x v="0"/>
  </r>
  <r>
    <s v="08ETV0203I"/>
    <x v="1"/>
    <x v="1"/>
    <s v="TELESECUNDARIA 6225"/>
    <s v="031 GUERRERO"/>
    <x v="2"/>
    <n v="77"/>
    <s v="PEDERNALES"/>
    <s v="CALLE PEDERNALES"/>
    <n v="0"/>
    <x v="1"/>
    <x v="1"/>
    <x v="2"/>
    <x v="2"/>
    <x v="0"/>
    <s v="08FTV0004I"/>
    <m/>
    <x v="1"/>
    <x v="2"/>
    <n v="1"/>
    <n v="1"/>
    <n v="2"/>
    <n v="9"/>
    <n v="10"/>
    <n v="19"/>
    <n v="9"/>
    <n v="10"/>
    <n v="19"/>
    <n v="3"/>
    <n v="4"/>
    <n v="7"/>
    <n v="14"/>
    <n v="13"/>
    <n v="27"/>
    <n v="3"/>
    <x v="3"/>
    <n v="0"/>
    <n v="2"/>
    <x v="0"/>
    <x v="1"/>
    <x v="1"/>
    <n v="0"/>
    <n v="2"/>
    <n v="4"/>
    <n v="3"/>
    <n v="3"/>
    <n v="4"/>
    <n v="7"/>
    <x v="1"/>
    <n v="7"/>
    <n v="5"/>
    <n v="12"/>
    <x v="1"/>
    <n v="4"/>
    <n v="4"/>
    <n v="8"/>
    <x v="1"/>
    <n v="0"/>
    <n v="0"/>
    <n v="0"/>
    <x v="0"/>
    <n v="0"/>
    <n v="0"/>
    <n v="0"/>
    <x v="0"/>
    <n v="0"/>
    <n v="0"/>
    <n v="0"/>
    <x v="0"/>
    <x v="0"/>
    <x v="0"/>
  </r>
  <r>
    <s v="08ETV0148F"/>
    <x v="1"/>
    <x v="1"/>
    <s v="TELESECUNDARIA 6148"/>
    <s v="031 GUERRERO"/>
    <x v="2"/>
    <n v="300"/>
    <s v="SAN PABLO"/>
    <s v="CALLE SAN PABLO DE LA SIERRA"/>
    <n v="0"/>
    <x v="1"/>
    <x v="1"/>
    <x v="2"/>
    <x v="2"/>
    <x v="0"/>
    <s v="08FTV0011S"/>
    <m/>
    <x v="1"/>
    <x v="2"/>
    <n v="3"/>
    <n v="3"/>
    <n v="6"/>
    <n v="12"/>
    <n v="14"/>
    <n v="26"/>
    <n v="10"/>
    <n v="14"/>
    <n v="24"/>
    <n v="4"/>
    <n v="6"/>
    <n v="10"/>
    <n v="12"/>
    <n v="15"/>
    <n v="27"/>
    <n v="3"/>
    <x v="2"/>
    <n v="1"/>
    <n v="2"/>
    <x v="0"/>
    <x v="1"/>
    <x v="1"/>
    <n v="0"/>
    <n v="2"/>
    <n v="3"/>
    <n v="3"/>
    <n v="5"/>
    <n v="6"/>
    <n v="11"/>
    <x v="1"/>
    <n v="4"/>
    <n v="8"/>
    <n v="12"/>
    <x v="1"/>
    <n v="3"/>
    <n v="1"/>
    <n v="4"/>
    <x v="1"/>
    <n v="0"/>
    <n v="0"/>
    <n v="0"/>
    <x v="0"/>
    <n v="0"/>
    <n v="0"/>
    <n v="0"/>
    <x v="0"/>
    <n v="0"/>
    <n v="0"/>
    <n v="0"/>
    <x v="0"/>
    <x v="0"/>
    <x v="0"/>
  </r>
  <r>
    <s v="08ETV0109D"/>
    <x v="1"/>
    <x v="1"/>
    <s v="TELESECUNDARIA 6109"/>
    <s v="064 EL TULE"/>
    <x v="7"/>
    <n v="6"/>
    <s v="VAQUETEROS (SAN JOSĂ‰ DE VAQUETEROS)"/>
    <s v="CALLE VAQUETEROS SAN JOSE"/>
    <n v="0"/>
    <x v="1"/>
    <x v="1"/>
    <x v="2"/>
    <x v="2"/>
    <x v="0"/>
    <s v="08FTV0005H"/>
    <m/>
    <x v="1"/>
    <x v="2"/>
    <n v="7"/>
    <n v="4"/>
    <n v="11"/>
    <n v="17"/>
    <n v="9"/>
    <n v="26"/>
    <n v="14"/>
    <n v="9"/>
    <n v="23"/>
    <n v="7"/>
    <n v="6"/>
    <n v="13"/>
    <n v="17"/>
    <n v="11"/>
    <n v="28"/>
    <n v="3"/>
    <x v="2"/>
    <n v="0"/>
    <n v="1"/>
    <x v="0"/>
    <x v="1"/>
    <x v="1"/>
    <n v="0"/>
    <n v="1"/>
    <n v="3"/>
    <n v="3"/>
    <n v="7"/>
    <n v="6"/>
    <n v="13"/>
    <x v="1"/>
    <n v="8"/>
    <n v="4"/>
    <n v="12"/>
    <x v="1"/>
    <n v="2"/>
    <n v="1"/>
    <n v="3"/>
    <x v="1"/>
    <n v="0"/>
    <n v="0"/>
    <n v="0"/>
    <x v="0"/>
    <n v="0"/>
    <n v="0"/>
    <n v="0"/>
    <x v="0"/>
    <n v="0"/>
    <n v="0"/>
    <n v="0"/>
    <x v="0"/>
    <x v="0"/>
    <x v="0"/>
  </r>
  <r>
    <s v="08ETV0121Z"/>
    <x v="1"/>
    <x v="1"/>
    <s v="TELESECUNDARIA 6124"/>
    <s v="048 NAMIQUIPA"/>
    <x v="2"/>
    <n v="2"/>
    <s v="ADOLFO RUIZ CORTĂŤNEZ (PROVIDENCIA)"/>
    <s v="CALLE 9 DE MAYO"/>
    <n v="0"/>
    <x v="1"/>
    <x v="1"/>
    <x v="2"/>
    <x v="2"/>
    <x v="0"/>
    <s v="08FTV0009D"/>
    <m/>
    <x v="1"/>
    <x v="2"/>
    <n v="4"/>
    <n v="4"/>
    <n v="8"/>
    <n v="16"/>
    <n v="11"/>
    <n v="27"/>
    <n v="16"/>
    <n v="11"/>
    <n v="27"/>
    <n v="8"/>
    <n v="2"/>
    <n v="10"/>
    <n v="21"/>
    <n v="9"/>
    <n v="30"/>
    <n v="3"/>
    <x v="2"/>
    <n v="1"/>
    <n v="2"/>
    <x v="0"/>
    <x v="1"/>
    <x v="1"/>
    <n v="0"/>
    <n v="2"/>
    <n v="4"/>
    <n v="3"/>
    <n v="8"/>
    <n v="2"/>
    <n v="10"/>
    <x v="1"/>
    <n v="4"/>
    <n v="3"/>
    <n v="7"/>
    <x v="1"/>
    <n v="9"/>
    <n v="4"/>
    <n v="13"/>
    <x v="1"/>
    <n v="0"/>
    <n v="0"/>
    <n v="0"/>
    <x v="0"/>
    <n v="0"/>
    <n v="0"/>
    <n v="0"/>
    <x v="0"/>
    <n v="0"/>
    <n v="0"/>
    <n v="0"/>
    <x v="0"/>
    <x v="0"/>
    <x v="0"/>
  </r>
  <r>
    <s v="08ETV0024X"/>
    <x v="1"/>
    <x v="1"/>
    <s v="TELESECUNDARIA 6025"/>
    <s v="031 GUERRERO"/>
    <x v="2"/>
    <n v="121"/>
    <s v="TACUBA"/>
    <s v="CALLE TACUBA"/>
    <n v="0"/>
    <x v="1"/>
    <x v="1"/>
    <x v="2"/>
    <x v="2"/>
    <x v="0"/>
    <s v="08FTV0010T"/>
    <m/>
    <x v="1"/>
    <x v="2"/>
    <n v="6"/>
    <n v="3"/>
    <n v="9"/>
    <n v="17"/>
    <n v="15"/>
    <n v="32"/>
    <n v="17"/>
    <n v="15"/>
    <n v="32"/>
    <n v="1"/>
    <n v="3"/>
    <n v="4"/>
    <n v="14"/>
    <n v="16"/>
    <n v="30"/>
    <n v="3"/>
    <x v="3"/>
    <n v="0"/>
    <n v="2"/>
    <x v="0"/>
    <x v="1"/>
    <x v="1"/>
    <n v="0"/>
    <n v="2"/>
    <n v="3"/>
    <n v="3"/>
    <n v="1"/>
    <n v="3"/>
    <n v="4"/>
    <x v="1"/>
    <n v="7"/>
    <n v="9"/>
    <n v="16"/>
    <x v="1"/>
    <n v="6"/>
    <n v="4"/>
    <n v="10"/>
    <x v="1"/>
    <n v="0"/>
    <n v="0"/>
    <n v="0"/>
    <x v="0"/>
    <n v="0"/>
    <n v="0"/>
    <n v="0"/>
    <x v="0"/>
    <n v="0"/>
    <n v="0"/>
    <n v="0"/>
    <x v="0"/>
    <x v="0"/>
    <x v="0"/>
  </r>
  <r>
    <s v="08ETV0137Z"/>
    <x v="1"/>
    <x v="1"/>
    <s v="TELESECUNDARIA 6136"/>
    <s v="046 MORELOS"/>
    <x v="7"/>
    <n v="333"/>
    <s v="LAJITAS DE PALMIRA"/>
    <s v="CALLE LAJITAS DE PALMIRA"/>
    <n v="0"/>
    <x v="1"/>
    <x v="1"/>
    <x v="2"/>
    <x v="2"/>
    <x v="0"/>
    <s v="08FTV0008E"/>
    <m/>
    <x v="1"/>
    <x v="2"/>
    <n v="3"/>
    <n v="5"/>
    <n v="8"/>
    <n v="21"/>
    <n v="12"/>
    <n v="33"/>
    <n v="11"/>
    <n v="10"/>
    <n v="21"/>
    <n v="1"/>
    <n v="5"/>
    <n v="6"/>
    <n v="20"/>
    <n v="10"/>
    <n v="30"/>
    <n v="3"/>
    <x v="3"/>
    <n v="0"/>
    <n v="2"/>
    <x v="0"/>
    <x v="1"/>
    <x v="1"/>
    <n v="0"/>
    <n v="2"/>
    <n v="3"/>
    <n v="2"/>
    <n v="4"/>
    <n v="6"/>
    <n v="10"/>
    <x v="1"/>
    <n v="10"/>
    <n v="2"/>
    <n v="12"/>
    <x v="1"/>
    <n v="6"/>
    <n v="2"/>
    <n v="8"/>
    <x v="1"/>
    <n v="0"/>
    <n v="0"/>
    <n v="0"/>
    <x v="0"/>
    <n v="0"/>
    <n v="0"/>
    <n v="0"/>
    <x v="0"/>
    <n v="0"/>
    <n v="0"/>
    <n v="0"/>
    <x v="0"/>
    <x v="0"/>
    <x v="0"/>
  </r>
  <r>
    <s v="08ETV0135B"/>
    <x v="1"/>
    <x v="1"/>
    <s v="TELESECUNDARIA 6135"/>
    <s v="048 NAMIQUIPA"/>
    <x v="2"/>
    <n v="47"/>
    <s v="EL OSO"/>
    <s v="CALLE EL OSO"/>
    <n v="0"/>
    <x v="1"/>
    <x v="1"/>
    <x v="2"/>
    <x v="2"/>
    <x v="0"/>
    <s v="08FTV0009D"/>
    <m/>
    <x v="1"/>
    <x v="2"/>
    <n v="1"/>
    <n v="5"/>
    <n v="6"/>
    <n v="7"/>
    <n v="15"/>
    <n v="22"/>
    <n v="7"/>
    <n v="15"/>
    <n v="22"/>
    <n v="6"/>
    <n v="3"/>
    <n v="9"/>
    <n v="15"/>
    <n v="16"/>
    <n v="31"/>
    <n v="3"/>
    <x v="2"/>
    <n v="1"/>
    <n v="2"/>
    <x v="0"/>
    <x v="1"/>
    <x v="1"/>
    <n v="0"/>
    <n v="2"/>
    <n v="2"/>
    <n v="2"/>
    <n v="7"/>
    <n v="3"/>
    <n v="10"/>
    <x v="1"/>
    <n v="5"/>
    <n v="9"/>
    <n v="14"/>
    <x v="1"/>
    <n v="3"/>
    <n v="4"/>
    <n v="7"/>
    <x v="1"/>
    <n v="0"/>
    <n v="0"/>
    <n v="0"/>
    <x v="0"/>
    <n v="0"/>
    <n v="0"/>
    <n v="0"/>
    <x v="0"/>
    <n v="0"/>
    <n v="0"/>
    <n v="0"/>
    <x v="0"/>
    <x v="0"/>
    <x v="0"/>
  </r>
  <r>
    <s v="08ETV0092U"/>
    <x v="1"/>
    <x v="1"/>
    <s v="TELESECUNDARIA 6092"/>
    <s v="035 JANOS"/>
    <x v="6"/>
    <n v="12"/>
    <s v="CASA DE JANOS"/>
    <s v="CALLE CONOCIDO"/>
    <n v="0"/>
    <x v="1"/>
    <x v="1"/>
    <x v="2"/>
    <x v="2"/>
    <x v="0"/>
    <s v="08FTV0001L"/>
    <m/>
    <x v="1"/>
    <x v="2"/>
    <n v="3"/>
    <n v="5"/>
    <n v="8"/>
    <n v="14"/>
    <n v="18"/>
    <n v="32"/>
    <n v="14"/>
    <n v="17"/>
    <n v="31"/>
    <n v="6"/>
    <n v="2"/>
    <n v="8"/>
    <n v="17"/>
    <n v="14"/>
    <n v="31"/>
    <n v="3"/>
    <x v="3"/>
    <n v="0"/>
    <n v="2"/>
    <x v="0"/>
    <x v="1"/>
    <x v="1"/>
    <n v="0"/>
    <n v="2"/>
    <n v="2"/>
    <n v="2"/>
    <n v="6"/>
    <n v="2"/>
    <n v="8"/>
    <x v="1"/>
    <n v="3"/>
    <n v="4"/>
    <n v="7"/>
    <x v="1"/>
    <n v="8"/>
    <n v="8"/>
    <n v="16"/>
    <x v="1"/>
    <n v="0"/>
    <n v="0"/>
    <n v="0"/>
    <x v="0"/>
    <n v="0"/>
    <n v="0"/>
    <n v="0"/>
    <x v="0"/>
    <n v="0"/>
    <n v="0"/>
    <n v="0"/>
    <x v="0"/>
    <x v="0"/>
    <x v="0"/>
  </r>
  <r>
    <s v="08ETV0108E"/>
    <x v="1"/>
    <x v="1"/>
    <s v="TELESECUNDARIA 6108 &quot;PROFRA. IRMA GUADALUPE GĂ“MEZ BOJĂ“RQUEZ&quot;"/>
    <s v="061 SATEVÓ"/>
    <x v="0"/>
    <n v="73"/>
    <s v="SAN JOSĂ‰ DEL SITIO"/>
    <s v="CALLE SAN JOSE DEL SITIO"/>
    <n v="0"/>
    <x v="1"/>
    <x v="1"/>
    <x v="2"/>
    <x v="2"/>
    <x v="0"/>
    <s v="08FTV0006G"/>
    <m/>
    <x v="1"/>
    <x v="2"/>
    <n v="4"/>
    <n v="6"/>
    <n v="10"/>
    <n v="13"/>
    <n v="12"/>
    <n v="25"/>
    <n v="12"/>
    <n v="11"/>
    <n v="23"/>
    <n v="8"/>
    <n v="8"/>
    <n v="16"/>
    <n v="18"/>
    <n v="14"/>
    <n v="32"/>
    <n v="3"/>
    <x v="3"/>
    <n v="0"/>
    <n v="2"/>
    <x v="0"/>
    <x v="1"/>
    <x v="1"/>
    <n v="0"/>
    <n v="2"/>
    <n v="5"/>
    <n v="3"/>
    <n v="8"/>
    <n v="8"/>
    <n v="16"/>
    <x v="1"/>
    <n v="3"/>
    <n v="5"/>
    <n v="8"/>
    <x v="1"/>
    <n v="7"/>
    <n v="1"/>
    <n v="8"/>
    <x v="1"/>
    <n v="0"/>
    <n v="0"/>
    <n v="0"/>
    <x v="0"/>
    <n v="0"/>
    <n v="0"/>
    <n v="0"/>
    <x v="0"/>
    <n v="0"/>
    <n v="0"/>
    <n v="0"/>
    <x v="0"/>
    <x v="0"/>
    <x v="0"/>
  </r>
  <r>
    <s v="08ETV0138Z"/>
    <x v="1"/>
    <x v="1"/>
    <s v="TELESECUNDARIA 6137"/>
    <s v="046 MORELOS"/>
    <x v="7"/>
    <n v="134"/>
    <s v="POTRERO DE LOS BOJĂ“RQUEZ [MINERAL]"/>
    <s v="CALLE POTRERO DE LOS BOJORQUES"/>
    <n v="0"/>
    <x v="1"/>
    <x v="1"/>
    <x v="2"/>
    <x v="2"/>
    <x v="0"/>
    <s v="08FTV0008E"/>
    <m/>
    <x v="1"/>
    <x v="2"/>
    <n v="5"/>
    <n v="5"/>
    <n v="10"/>
    <n v="18"/>
    <n v="14"/>
    <n v="32"/>
    <n v="18"/>
    <n v="14"/>
    <n v="32"/>
    <n v="7"/>
    <n v="8"/>
    <n v="15"/>
    <n v="17"/>
    <n v="15"/>
    <n v="32"/>
    <n v="3"/>
    <x v="2"/>
    <n v="1"/>
    <n v="2"/>
    <x v="0"/>
    <x v="1"/>
    <x v="1"/>
    <n v="0"/>
    <n v="2"/>
    <n v="5"/>
    <n v="2"/>
    <n v="7"/>
    <n v="8"/>
    <n v="15"/>
    <x v="1"/>
    <n v="8"/>
    <n v="4"/>
    <n v="12"/>
    <x v="1"/>
    <n v="2"/>
    <n v="3"/>
    <n v="5"/>
    <x v="1"/>
    <n v="0"/>
    <n v="0"/>
    <n v="0"/>
    <x v="0"/>
    <n v="0"/>
    <n v="0"/>
    <n v="0"/>
    <x v="0"/>
    <n v="0"/>
    <n v="0"/>
    <n v="0"/>
    <x v="0"/>
    <x v="0"/>
    <x v="0"/>
  </r>
  <r>
    <s v="08ETV0130G"/>
    <x v="1"/>
    <x v="1"/>
    <s v="TELESECUNDARIA 6129"/>
    <s v="056 ROSARIO"/>
    <x v="7"/>
    <n v="1"/>
    <s v="VALLE DEL ROSARIO"/>
    <s v="CALLE VALLE DEL ROSARIO"/>
    <n v="0"/>
    <x v="1"/>
    <x v="1"/>
    <x v="2"/>
    <x v="2"/>
    <x v="0"/>
    <s v="08FTV0005H"/>
    <m/>
    <x v="1"/>
    <x v="2"/>
    <n v="7"/>
    <n v="8"/>
    <n v="15"/>
    <n v="19"/>
    <n v="19"/>
    <n v="38"/>
    <n v="16"/>
    <n v="19"/>
    <n v="35"/>
    <n v="6"/>
    <n v="4"/>
    <n v="10"/>
    <n v="17"/>
    <n v="15"/>
    <n v="32"/>
    <n v="3"/>
    <x v="2"/>
    <n v="2"/>
    <n v="3"/>
    <x v="0"/>
    <x v="1"/>
    <x v="1"/>
    <n v="0"/>
    <n v="3"/>
    <n v="3"/>
    <n v="3"/>
    <n v="6"/>
    <n v="4"/>
    <n v="10"/>
    <x v="1"/>
    <n v="6"/>
    <n v="3"/>
    <n v="9"/>
    <x v="1"/>
    <n v="5"/>
    <n v="8"/>
    <n v="13"/>
    <x v="1"/>
    <n v="0"/>
    <n v="0"/>
    <n v="0"/>
    <x v="0"/>
    <n v="0"/>
    <n v="0"/>
    <n v="0"/>
    <x v="0"/>
    <n v="0"/>
    <n v="0"/>
    <n v="0"/>
    <x v="0"/>
    <x v="0"/>
    <x v="0"/>
  </r>
  <r>
    <s v="08ETV0070I"/>
    <x v="1"/>
    <x v="1"/>
    <s v="TELESECUNDARIA 6070"/>
    <s v="040 MADERA"/>
    <x v="5"/>
    <n v="30"/>
    <s v="LA NORTEĂ‘A"/>
    <s v="CALLE LA NORTEĂ‘A"/>
    <n v="0"/>
    <x v="1"/>
    <x v="1"/>
    <x v="2"/>
    <x v="2"/>
    <x v="0"/>
    <s v="08FTV0010T"/>
    <m/>
    <x v="1"/>
    <x v="2"/>
    <n v="4"/>
    <n v="7"/>
    <n v="11"/>
    <n v="17"/>
    <n v="15"/>
    <n v="32"/>
    <n v="17"/>
    <n v="15"/>
    <n v="32"/>
    <n v="8"/>
    <n v="3"/>
    <n v="11"/>
    <n v="22"/>
    <n v="11"/>
    <n v="33"/>
    <n v="3"/>
    <x v="1"/>
    <n v="2"/>
    <n v="2"/>
    <x v="0"/>
    <x v="1"/>
    <x v="1"/>
    <n v="0"/>
    <n v="2"/>
    <n v="4"/>
    <n v="3"/>
    <n v="9"/>
    <n v="3"/>
    <n v="12"/>
    <x v="1"/>
    <n v="7"/>
    <n v="4"/>
    <n v="11"/>
    <x v="1"/>
    <n v="6"/>
    <n v="4"/>
    <n v="10"/>
    <x v="1"/>
    <n v="0"/>
    <n v="0"/>
    <n v="0"/>
    <x v="0"/>
    <n v="0"/>
    <n v="0"/>
    <n v="0"/>
    <x v="0"/>
    <n v="0"/>
    <n v="0"/>
    <n v="0"/>
    <x v="0"/>
    <x v="0"/>
    <x v="0"/>
  </r>
  <r>
    <s v="08ETV0155P"/>
    <x v="1"/>
    <x v="1"/>
    <s v="TELESECUNDARIA 6150"/>
    <s v="050 NUEVO CASAS GRANDES"/>
    <x v="6"/>
    <n v="8"/>
    <s v="GUADALUPE"/>
    <s v="CALLE GUADALUPE VICTORIA"/>
    <n v="0"/>
    <x v="1"/>
    <x v="1"/>
    <x v="2"/>
    <x v="2"/>
    <x v="0"/>
    <s v="08FTV0001L"/>
    <m/>
    <x v="1"/>
    <x v="2"/>
    <n v="3"/>
    <n v="4"/>
    <n v="7"/>
    <n v="14"/>
    <n v="15"/>
    <n v="29"/>
    <n v="12"/>
    <n v="12"/>
    <n v="24"/>
    <n v="5"/>
    <n v="5"/>
    <n v="10"/>
    <n v="18"/>
    <n v="16"/>
    <n v="34"/>
    <n v="3"/>
    <x v="3"/>
    <n v="0"/>
    <n v="2"/>
    <x v="0"/>
    <x v="1"/>
    <x v="1"/>
    <n v="0"/>
    <n v="2"/>
    <n v="3"/>
    <n v="3"/>
    <n v="5"/>
    <n v="7"/>
    <n v="12"/>
    <x v="1"/>
    <n v="6"/>
    <n v="4"/>
    <n v="10"/>
    <x v="1"/>
    <n v="7"/>
    <n v="5"/>
    <n v="12"/>
    <x v="1"/>
    <n v="0"/>
    <n v="0"/>
    <n v="0"/>
    <x v="0"/>
    <n v="0"/>
    <n v="0"/>
    <n v="0"/>
    <x v="0"/>
    <n v="0"/>
    <n v="0"/>
    <n v="0"/>
    <x v="0"/>
    <x v="0"/>
    <x v="0"/>
  </r>
  <r>
    <s v="08ETV0102K"/>
    <x v="1"/>
    <x v="1"/>
    <s v="TELESECUNDARIA 6102"/>
    <s v="062 SAUCILLO"/>
    <x v="9"/>
    <n v="35"/>
    <s v="SANTA GERTRUDIS (LA HACIENDA)"/>
    <s v="CALLE SANTA GERTRUDIS (LA HACIENDA)"/>
    <n v="0"/>
    <x v="1"/>
    <x v="1"/>
    <x v="2"/>
    <x v="2"/>
    <x v="0"/>
    <s v="08FTV0002K"/>
    <m/>
    <x v="1"/>
    <x v="2"/>
    <n v="5"/>
    <n v="4"/>
    <n v="9"/>
    <n v="18"/>
    <n v="13"/>
    <n v="31"/>
    <n v="15"/>
    <n v="13"/>
    <n v="28"/>
    <n v="8"/>
    <n v="5"/>
    <n v="13"/>
    <n v="21"/>
    <n v="13"/>
    <n v="34"/>
    <n v="3"/>
    <x v="3"/>
    <n v="0"/>
    <n v="2"/>
    <x v="0"/>
    <x v="1"/>
    <x v="1"/>
    <n v="0"/>
    <n v="2"/>
    <n v="3"/>
    <n v="3"/>
    <n v="8"/>
    <n v="5"/>
    <n v="13"/>
    <x v="1"/>
    <n v="6"/>
    <n v="8"/>
    <n v="14"/>
    <x v="1"/>
    <n v="7"/>
    <n v="0"/>
    <n v="7"/>
    <x v="1"/>
    <n v="0"/>
    <n v="0"/>
    <n v="0"/>
    <x v="0"/>
    <n v="0"/>
    <n v="0"/>
    <n v="0"/>
    <x v="0"/>
    <n v="0"/>
    <n v="0"/>
    <n v="0"/>
    <x v="0"/>
    <x v="0"/>
    <x v="0"/>
  </r>
  <r>
    <s v="08ETV0022Z"/>
    <x v="1"/>
    <x v="1"/>
    <s v="TELESECUNDARIA 6023"/>
    <s v="002 ALDAMA"/>
    <x v="0"/>
    <n v="47"/>
    <s v="MACLOVIO HERRERA (ESTACIĂ“N FALOMIR)"/>
    <s v="CALLE MACLOVIO HERRERA (FALOMIR)"/>
    <n v="0"/>
    <x v="1"/>
    <x v="1"/>
    <x v="2"/>
    <x v="2"/>
    <x v="0"/>
    <s v="08FTV0003J"/>
    <m/>
    <x v="1"/>
    <x v="2"/>
    <n v="9"/>
    <n v="3"/>
    <n v="12"/>
    <n v="22"/>
    <n v="11"/>
    <n v="33"/>
    <n v="11"/>
    <n v="10"/>
    <n v="21"/>
    <n v="5"/>
    <n v="6"/>
    <n v="11"/>
    <n v="20"/>
    <n v="17"/>
    <n v="37"/>
    <n v="3"/>
    <x v="2"/>
    <n v="1"/>
    <n v="2"/>
    <x v="0"/>
    <x v="1"/>
    <x v="1"/>
    <n v="0"/>
    <n v="2"/>
    <n v="3"/>
    <n v="3"/>
    <n v="6"/>
    <n v="7"/>
    <n v="13"/>
    <x v="1"/>
    <n v="10"/>
    <n v="5"/>
    <n v="15"/>
    <x v="1"/>
    <n v="4"/>
    <n v="5"/>
    <n v="9"/>
    <x v="1"/>
    <n v="0"/>
    <n v="0"/>
    <n v="0"/>
    <x v="0"/>
    <n v="0"/>
    <n v="0"/>
    <n v="0"/>
    <x v="0"/>
    <n v="0"/>
    <n v="0"/>
    <n v="0"/>
    <x v="0"/>
    <x v="0"/>
    <x v="0"/>
  </r>
  <r>
    <s v="08ETV0120Z"/>
    <x v="1"/>
    <x v="1"/>
    <s v="TELESECUNDARIA 6121"/>
    <s v="026 GRAN MORELOS"/>
    <x v="0"/>
    <n v="18"/>
    <s v="LA PAZ"/>
    <s v="CALLE LA PAZ"/>
    <n v="0"/>
    <x v="1"/>
    <x v="1"/>
    <x v="2"/>
    <x v="2"/>
    <x v="0"/>
    <s v="08FTV0006G"/>
    <m/>
    <x v="1"/>
    <x v="2"/>
    <n v="5"/>
    <n v="3"/>
    <n v="8"/>
    <n v="17"/>
    <n v="23"/>
    <n v="40"/>
    <n v="13"/>
    <n v="22"/>
    <n v="35"/>
    <n v="7"/>
    <n v="3"/>
    <n v="10"/>
    <n v="19"/>
    <n v="22"/>
    <n v="41"/>
    <n v="3"/>
    <x v="3"/>
    <n v="1"/>
    <n v="3"/>
    <x v="0"/>
    <x v="1"/>
    <x v="1"/>
    <n v="0"/>
    <n v="3"/>
    <n v="3"/>
    <n v="3"/>
    <n v="7"/>
    <n v="3"/>
    <n v="10"/>
    <x v="1"/>
    <n v="8"/>
    <n v="8"/>
    <n v="16"/>
    <x v="1"/>
    <n v="4"/>
    <n v="11"/>
    <n v="15"/>
    <x v="1"/>
    <n v="0"/>
    <n v="0"/>
    <n v="0"/>
    <x v="0"/>
    <n v="0"/>
    <n v="0"/>
    <n v="0"/>
    <x v="0"/>
    <n v="0"/>
    <n v="0"/>
    <n v="0"/>
    <x v="0"/>
    <x v="0"/>
    <x v="0"/>
  </r>
  <r>
    <s v="08ETV0082N"/>
    <x v="1"/>
    <x v="1"/>
    <s v="TELESECUNDARIA 6082"/>
    <s v="001 AHUMADA"/>
    <x v="1"/>
    <n v="7"/>
    <s v="ĂLAMOS DE PEĂ‘A"/>
    <s v="CALLE ALAMOS DE PEĂ‘A"/>
    <n v="0"/>
    <x v="1"/>
    <x v="1"/>
    <x v="2"/>
    <x v="2"/>
    <x v="0"/>
    <s v="08FTV0003J"/>
    <m/>
    <x v="1"/>
    <x v="2"/>
    <n v="4"/>
    <n v="3"/>
    <n v="7"/>
    <n v="19"/>
    <n v="24"/>
    <n v="43"/>
    <n v="11"/>
    <n v="15"/>
    <n v="26"/>
    <n v="6"/>
    <n v="3"/>
    <n v="9"/>
    <n v="21"/>
    <n v="21"/>
    <n v="42"/>
    <n v="3"/>
    <x v="3"/>
    <n v="1"/>
    <n v="3"/>
    <x v="0"/>
    <x v="1"/>
    <x v="1"/>
    <n v="0"/>
    <n v="3"/>
    <n v="3"/>
    <n v="3"/>
    <n v="6"/>
    <n v="3"/>
    <n v="9"/>
    <x v="1"/>
    <n v="3"/>
    <n v="10"/>
    <n v="13"/>
    <x v="1"/>
    <n v="12"/>
    <n v="8"/>
    <n v="20"/>
    <x v="1"/>
    <n v="0"/>
    <n v="0"/>
    <n v="0"/>
    <x v="0"/>
    <n v="0"/>
    <n v="0"/>
    <n v="0"/>
    <x v="0"/>
    <n v="0"/>
    <n v="0"/>
    <n v="0"/>
    <x v="0"/>
    <x v="0"/>
    <x v="0"/>
  </r>
  <r>
    <s v="08ETV0123X"/>
    <x v="1"/>
    <x v="1"/>
    <s v="TELESECUNDARIA 6119"/>
    <s v="018 CUSIHUIRIACHI"/>
    <x v="2"/>
    <n v="69"/>
    <s v="SAN BERNABĂ‰"/>
    <s v="CALLE SAN BERNABE"/>
    <n v="0"/>
    <x v="1"/>
    <x v="1"/>
    <x v="2"/>
    <x v="2"/>
    <x v="0"/>
    <s v="08FTV0004I"/>
    <m/>
    <x v="1"/>
    <x v="2"/>
    <n v="7"/>
    <n v="4"/>
    <n v="11"/>
    <n v="20"/>
    <n v="18"/>
    <n v="38"/>
    <n v="14"/>
    <n v="18"/>
    <n v="32"/>
    <n v="10"/>
    <n v="6"/>
    <n v="16"/>
    <n v="22"/>
    <n v="21"/>
    <n v="43"/>
    <n v="3"/>
    <x v="3"/>
    <n v="1"/>
    <n v="3"/>
    <x v="0"/>
    <x v="1"/>
    <x v="1"/>
    <n v="0"/>
    <n v="3"/>
    <n v="3"/>
    <n v="3"/>
    <n v="10"/>
    <n v="6"/>
    <n v="16"/>
    <x v="1"/>
    <n v="8"/>
    <n v="6"/>
    <n v="14"/>
    <x v="1"/>
    <n v="4"/>
    <n v="9"/>
    <n v="13"/>
    <x v="1"/>
    <n v="0"/>
    <n v="0"/>
    <n v="0"/>
    <x v="0"/>
    <n v="0"/>
    <n v="0"/>
    <n v="0"/>
    <x v="0"/>
    <n v="0"/>
    <n v="0"/>
    <n v="0"/>
    <x v="0"/>
    <x v="0"/>
    <x v="0"/>
  </r>
  <r>
    <s v="08ETV0026V"/>
    <x v="1"/>
    <x v="1"/>
    <s v="TELESECUNDARIA 6027"/>
    <s v="036 JIMÉNEZ"/>
    <x v="3"/>
    <n v="51"/>
    <s v="ESCALĂ“N"/>
    <s v="CALLE ESCALON"/>
    <n v="0"/>
    <x v="1"/>
    <x v="1"/>
    <x v="2"/>
    <x v="2"/>
    <x v="0"/>
    <s v="08FTV0007F"/>
    <m/>
    <x v="1"/>
    <x v="2"/>
    <n v="3"/>
    <n v="10"/>
    <n v="13"/>
    <n v="16"/>
    <n v="24"/>
    <n v="40"/>
    <n v="15"/>
    <n v="22"/>
    <n v="37"/>
    <n v="9"/>
    <n v="7"/>
    <n v="16"/>
    <n v="22"/>
    <n v="21"/>
    <n v="43"/>
    <n v="3"/>
    <x v="2"/>
    <n v="2"/>
    <n v="3"/>
    <x v="0"/>
    <x v="1"/>
    <x v="1"/>
    <n v="0"/>
    <n v="3"/>
    <n v="3"/>
    <n v="3"/>
    <n v="9"/>
    <n v="8"/>
    <n v="17"/>
    <x v="1"/>
    <n v="8"/>
    <n v="10"/>
    <n v="18"/>
    <x v="1"/>
    <n v="5"/>
    <n v="3"/>
    <n v="8"/>
    <x v="1"/>
    <n v="0"/>
    <n v="0"/>
    <n v="0"/>
    <x v="0"/>
    <n v="0"/>
    <n v="0"/>
    <n v="0"/>
    <x v="0"/>
    <n v="0"/>
    <n v="0"/>
    <n v="0"/>
    <x v="0"/>
    <x v="0"/>
    <x v="0"/>
  </r>
  <r>
    <s v="08ETV0017N"/>
    <x v="1"/>
    <x v="1"/>
    <s v="TELESECUNDARIA 6022"/>
    <s v="021 DELICIAS"/>
    <x v="9"/>
    <n v="49"/>
    <s v="COLONIA EL ALAMITO"/>
    <s v="CALLE 20 DE NOVIEMBRE"/>
    <n v="0"/>
    <x v="1"/>
    <x v="1"/>
    <x v="2"/>
    <x v="2"/>
    <x v="0"/>
    <s v="08FTV0002K"/>
    <m/>
    <x v="1"/>
    <x v="2"/>
    <n v="4"/>
    <n v="8"/>
    <n v="12"/>
    <n v="29"/>
    <n v="19"/>
    <n v="48"/>
    <n v="17"/>
    <n v="14"/>
    <n v="31"/>
    <n v="6"/>
    <n v="7"/>
    <n v="13"/>
    <n v="28"/>
    <n v="15"/>
    <n v="43"/>
    <n v="3"/>
    <x v="3"/>
    <n v="1"/>
    <n v="3"/>
    <x v="0"/>
    <x v="2"/>
    <x v="3"/>
    <n v="0"/>
    <n v="5"/>
    <n v="3"/>
    <n v="3"/>
    <n v="7"/>
    <n v="7"/>
    <n v="14"/>
    <x v="1"/>
    <n v="9"/>
    <n v="4"/>
    <n v="13"/>
    <x v="1"/>
    <n v="12"/>
    <n v="4"/>
    <n v="16"/>
    <x v="1"/>
    <n v="0"/>
    <n v="0"/>
    <n v="0"/>
    <x v="0"/>
    <n v="0"/>
    <n v="0"/>
    <n v="0"/>
    <x v="0"/>
    <n v="0"/>
    <n v="0"/>
    <n v="0"/>
    <x v="0"/>
    <x v="0"/>
    <x v="0"/>
  </r>
  <r>
    <s v="08ETV0015P"/>
    <x v="1"/>
    <x v="1"/>
    <s v="TELESECUNDARIA 6008"/>
    <s v="019 CHIHUAHUA"/>
    <x v="0"/>
    <n v="499"/>
    <s v="EJIDO NUEVO SACRAMENTO"/>
    <s v="CALLE SACRAMENTO"/>
    <n v="0"/>
    <x v="1"/>
    <x v="1"/>
    <x v="2"/>
    <x v="2"/>
    <x v="0"/>
    <s v="08FTV0003J"/>
    <m/>
    <x v="1"/>
    <x v="2"/>
    <n v="2"/>
    <n v="2"/>
    <n v="4"/>
    <n v="16"/>
    <n v="12"/>
    <n v="28"/>
    <n v="15"/>
    <n v="12"/>
    <n v="27"/>
    <n v="6"/>
    <n v="5"/>
    <n v="11"/>
    <n v="23"/>
    <n v="21"/>
    <n v="44"/>
    <n v="3"/>
    <x v="3"/>
    <n v="1"/>
    <n v="3"/>
    <x v="0"/>
    <x v="1"/>
    <x v="1"/>
    <n v="0"/>
    <n v="3"/>
    <n v="3"/>
    <n v="3"/>
    <n v="8"/>
    <n v="5"/>
    <n v="13"/>
    <x v="1"/>
    <n v="9"/>
    <n v="11"/>
    <n v="20"/>
    <x v="1"/>
    <n v="6"/>
    <n v="5"/>
    <n v="11"/>
    <x v="1"/>
    <n v="0"/>
    <n v="0"/>
    <n v="0"/>
    <x v="0"/>
    <n v="0"/>
    <n v="0"/>
    <n v="0"/>
    <x v="0"/>
    <n v="0"/>
    <n v="0"/>
    <n v="0"/>
    <x v="0"/>
    <x v="0"/>
    <x v="0"/>
  </r>
  <r>
    <s v="08ETV0001M"/>
    <x v="1"/>
    <x v="1"/>
    <s v="TELESECUNDARIA 6002"/>
    <s v="055 ROSALES"/>
    <x v="9"/>
    <n v="7"/>
    <s v="LA GARITA"/>
    <s v="CALLE LA GARITA"/>
    <n v="0"/>
    <x v="1"/>
    <x v="1"/>
    <x v="2"/>
    <x v="2"/>
    <x v="0"/>
    <s v="08FTV0002K"/>
    <m/>
    <x v="1"/>
    <x v="2"/>
    <n v="5"/>
    <n v="3"/>
    <n v="8"/>
    <n v="27"/>
    <n v="8"/>
    <n v="35"/>
    <n v="12"/>
    <n v="8"/>
    <n v="20"/>
    <n v="6"/>
    <n v="4"/>
    <n v="10"/>
    <n v="32"/>
    <n v="12"/>
    <n v="44"/>
    <n v="3"/>
    <x v="3"/>
    <n v="1"/>
    <n v="3"/>
    <x v="0"/>
    <x v="1"/>
    <x v="1"/>
    <n v="0"/>
    <n v="3"/>
    <n v="4"/>
    <n v="3"/>
    <n v="9"/>
    <n v="4"/>
    <n v="13"/>
    <x v="1"/>
    <n v="11"/>
    <n v="4"/>
    <n v="15"/>
    <x v="1"/>
    <n v="12"/>
    <n v="4"/>
    <n v="16"/>
    <x v="1"/>
    <n v="0"/>
    <n v="0"/>
    <n v="0"/>
    <x v="0"/>
    <n v="0"/>
    <n v="0"/>
    <n v="0"/>
    <x v="0"/>
    <n v="0"/>
    <n v="0"/>
    <n v="0"/>
    <x v="0"/>
    <x v="0"/>
    <x v="0"/>
  </r>
  <r>
    <s v="08ETV0162Z"/>
    <x v="1"/>
    <x v="1"/>
    <s v="TELESECUNDARIA 6162"/>
    <s v="009 BOCOYNA"/>
    <x v="4"/>
    <n v="124"/>
    <s v="PANALACHI"/>
    <s v="CALLE PANALACHI"/>
    <n v="0"/>
    <x v="1"/>
    <x v="1"/>
    <x v="2"/>
    <x v="2"/>
    <x v="0"/>
    <s v="08FTV0011S"/>
    <m/>
    <x v="1"/>
    <x v="2"/>
    <n v="2"/>
    <n v="6"/>
    <n v="8"/>
    <n v="14"/>
    <n v="22"/>
    <n v="36"/>
    <n v="14"/>
    <n v="22"/>
    <n v="36"/>
    <n v="9"/>
    <n v="7"/>
    <n v="16"/>
    <n v="22"/>
    <n v="22"/>
    <n v="44"/>
    <n v="3"/>
    <x v="3"/>
    <n v="1"/>
    <n v="3"/>
    <x v="0"/>
    <x v="1"/>
    <x v="1"/>
    <n v="0"/>
    <n v="3"/>
    <n v="3"/>
    <n v="3"/>
    <n v="9"/>
    <n v="7"/>
    <n v="16"/>
    <x v="1"/>
    <n v="8"/>
    <n v="8"/>
    <n v="16"/>
    <x v="1"/>
    <n v="5"/>
    <n v="7"/>
    <n v="12"/>
    <x v="1"/>
    <n v="0"/>
    <n v="0"/>
    <n v="0"/>
    <x v="0"/>
    <n v="0"/>
    <n v="0"/>
    <n v="0"/>
    <x v="0"/>
    <n v="0"/>
    <n v="0"/>
    <n v="0"/>
    <x v="0"/>
    <x v="0"/>
    <x v="0"/>
  </r>
  <r>
    <s v="08ETV0169S"/>
    <x v="1"/>
    <x v="1"/>
    <s v="TELESECUNDARIA 6167"/>
    <s v="011 CAMARGO"/>
    <x v="9"/>
    <n v="51"/>
    <s v="LA ENRAMADA"/>
    <s v="CALLE LA ENRAMADA"/>
    <n v="0"/>
    <x v="1"/>
    <x v="1"/>
    <x v="2"/>
    <x v="2"/>
    <x v="0"/>
    <s v="08FTV0007F"/>
    <m/>
    <x v="1"/>
    <x v="2"/>
    <n v="7"/>
    <n v="8"/>
    <n v="15"/>
    <n v="19"/>
    <n v="17"/>
    <n v="36"/>
    <n v="18"/>
    <n v="16"/>
    <n v="34"/>
    <n v="11"/>
    <n v="9"/>
    <n v="20"/>
    <n v="25"/>
    <n v="19"/>
    <n v="44"/>
    <n v="3"/>
    <x v="3"/>
    <n v="1"/>
    <n v="3"/>
    <x v="0"/>
    <x v="1"/>
    <x v="1"/>
    <n v="0"/>
    <n v="3"/>
    <n v="3"/>
    <n v="3"/>
    <n v="12"/>
    <n v="9"/>
    <n v="21"/>
    <x v="1"/>
    <n v="7"/>
    <n v="4"/>
    <n v="11"/>
    <x v="1"/>
    <n v="6"/>
    <n v="6"/>
    <n v="12"/>
    <x v="1"/>
    <n v="0"/>
    <n v="0"/>
    <n v="0"/>
    <x v="0"/>
    <n v="0"/>
    <n v="0"/>
    <n v="0"/>
    <x v="0"/>
    <n v="0"/>
    <n v="0"/>
    <n v="0"/>
    <x v="0"/>
    <x v="0"/>
    <x v="0"/>
  </r>
  <r>
    <s v="08ETV0075D"/>
    <x v="1"/>
    <x v="1"/>
    <s v="TELESECUNDARIA 6075"/>
    <s v="048 NAMIQUIPA"/>
    <x v="2"/>
    <n v="40"/>
    <s v="INDEPENDENCIA (COLOGACHI)"/>
    <s v="CALLE COLONIA ING. GILBERTO FLORES MUNOZ"/>
    <n v="0"/>
    <x v="1"/>
    <x v="1"/>
    <x v="2"/>
    <x v="2"/>
    <x v="0"/>
    <s v="08FTV0009D"/>
    <m/>
    <x v="1"/>
    <x v="2"/>
    <n v="4"/>
    <n v="3"/>
    <n v="7"/>
    <n v="21"/>
    <n v="16"/>
    <n v="37"/>
    <n v="21"/>
    <n v="16"/>
    <n v="37"/>
    <n v="5"/>
    <n v="6"/>
    <n v="11"/>
    <n v="24"/>
    <n v="20"/>
    <n v="44"/>
    <n v="3"/>
    <x v="3"/>
    <n v="1"/>
    <n v="3"/>
    <x v="0"/>
    <x v="1"/>
    <x v="1"/>
    <n v="0"/>
    <n v="3"/>
    <n v="3"/>
    <n v="3"/>
    <n v="8"/>
    <n v="7"/>
    <n v="15"/>
    <x v="1"/>
    <n v="7"/>
    <n v="6"/>
    <n v="13"/>
    <x v="1"/>
    <n v="9"/>
    <n v="7"/>
    <n v="16"/>
    <x v="1"/>
    <n v="0"/>
    <n v="0"/>
    <n v="0"/>
    <x v="0"/>
    <n v="0"/>
    <n v="0"/>
    <n v="0"/>
    <x v="0"/>
    <n v="0"/>
    <n v="0"/>
    <n v="0"/>
    <x v="0"/>
    <x v="0"/>
    <x v="0"/>
  </r>
  <r>
    <s v="08SES0013O"/>
    <x v="1"/>
    <x v="1"/>
    <s v="SECUNDARIA POR COOPERACION 8364"/>
    <s v="018 CUSIHUIRIACHI"/>
    <x v="2"/>
    <n v="18"/>
    <s v="CERRO PRIETO DE ARRIBA"/>
    <s v="CALLE CERRO PRIETO DE ARRIBA"/>
    <n v="0"/>
    <x v="1"/>
    <x v="1"/>
    <x v="2"/>
    <x v="1"/>
    <x v="0"/>
    <s v="08FIS0004Z"/>
    <m/>
    <x v="1"/>
    <x v="2"/>
    <n v="9"/>
    <n v="6"/>
    <n v="15"/>
    <n v="29"/>
    <n v="18"/>
    <n v="47"/>
    <n v="21"/>
    <n v="18"/>
    <n v="39"/>
    <n v="6"/>
    <n v="6"/>
    <n v="12"/>
    <n v="26"/>
    <n v="18"/>
    <n v="44"/>
    <n v="3"/>
    <x v="3"/>
    <n v="2"/>
    <n v="4"/>
    <x v="1"/>
    <x v="2"/>
    <x v="2"/>
    <n v="1"/>
    <n v="8"/>
    <n v="3"/>
    <n v="3"/>
    <n v="6"/>
    <n v="6"/>
    <n v="12"/>
    <x v="1"/>
    <n v="11"/>
    <n v="9"/>
    <n v="20"/>
    <x v="1"/>
    <n v="9"/>
    <n v="3"/>
    <n v="12"/>
    <x v="1"/>
    <n v="0"/>
    <n v="0"/>
    <n v="0"/>
    <x v="0"/>
    <n v="0"/>
    <n v="0"/>
    <n v="0"/>
    <x v="0"/>
    <n v="0"/>
    <n v="0"/>
    <n v="0"/>
    <x v="0"/>
    <x v="0"/>
    <x v="0"/>
  </r>
  <r>
    <s v="08ETV0182M"/>
    <x v="1"/>
    <x v="1"/>
    <s v="TELESECUNDARIA 6184"/>
    <s v="017 CUAUHTÉMOC"/>
    <x v="2"/>
    <n v="93"/>
    <s v="LĂZARO CĂRDENAS"/>
    <s v="CALLE PRESIDENCIA SECCIONAL"/>
    <n v="0"/>
    <x v="1"/>
    <x v="1"/>
    <x v="2"/>
    <x v="2"/>
    <x v="0"/>
    <s v="08FTV0004I"/>
    <m/>
    <x v="1"/>
    <x v="2"/>
    <n v="3"/>
    <n v="5"/>
    <n v="8"/>
    <n v="20"/>
    <n v="18"/>
    <n v="38"/>
    <n v="19"/>
    <n v="18"/>
    <n v="37"/>
    <n v="11"/>
    <n v="5"/>
    <n v="16"/>
    <n v="27"/>
    <n v="18"/>
    <n v="45"/>
    <n v="3"/>
    <x v="2"/>
    <n v="2"/>
    <n v="3"/>
    <x v="0"/>
    <x v="1"/>
    <x v="1"/>
    <n v="0"/>
    <n v="3"/>
    <n v="6"/>
    <n v="3"/>
    <n v="11"/>
    <n v="5"/>
    <n v="16"/>
    <x v="1"/>
    <n v="9"/>
    <n v="7"/>
    <n v="16"/>
    <x v="1"/>
    <n v="7"/>
    <n v="6"/>
    <n v="13"/>
    <x v="1"/>
    <n v="0"/>
    <n v="0"/>
    <n v="0"/>
    <x v="0"/>
    <n v="0"/>
    <n v="0"/>
    <n v="0"/>
    <x v="0"/>
    <n v="0"/>
    <n v="0"/>
    <n v="0"/>
    <x v="0"/>
    <x v="0"/>
    <x v="0"/>
  </r>
  <r>
    <s v="08ETV0051U"/>
    <x v="1"/>
    <x v="1"/>
    <s v="TELESECUNDARIA 6051"/>
    <s v="017 CUAUHTÉMOC"/>
    <x v="2"/>
    <n v="99"/>
    <s v="NAPAVECHI"/>
    <s v="CALLE NAPAVECHI"/>
    <n v="0"/>
    <x v="1"/>
    <x v="1"/>
    <x v="2"/>
    <x v="2"/>
    <x v="0"/>
    <s v="08FTV0004I"/>
    <m/>
    <x v="1"/>
    <x v="2"/>
    <n v="6"/>
    <n v="4"/>
    <n v="10"/>
    <n v="21"/>
    <n v="19"/>
    <n v="40"/>
    <n v="20"/>
    <n v="19"/>
    <n v="39"/>
    <n v="9"/>
    <n v="5"/>
    <n v="14"/>
    <n v="25"/>
    <n v="20"/>
    <n v="45"/>
    <n v="3"/>
    <x v="3"/>
    <n v="1"/>
    <n v="3"/>
    <x v="0"/>
    <x v="1"/>
    <x v="1"/>
    <n v="0"/>
    <n v="3"/>
    <n v="3"/>
    <n v="3"/>
    <n v="10"/>
    <n v="5"/>
    <n v="15"/>
    <x v="1"/>
    <n v="5"/>
    <n v="9"/>
    <n v="14"/>
    <x v="1"/>
    <n v="10"/>
    <n v="6"/>
    <n v="16"/>
    <x v="1"/>
    <n v="0"/>
    <n v="0"/>
    <n v="0"/>
    <x v="0"/>
    <n v="0"/>
    <n v="0"/>
    <n v="0"/>
    <x v="0"/>
    <n v="0"/>
    <n v="0"/>
    <n v="0"/>
    <x v="0"/>
    <x v="0"/>
    <x v="0"/>
  </r>
  <r>
    <s v="08ETV0089G"/>
    <x v="1"/>
    <x v="1"/>
    <s v="TELESECUNDARIA 6089"/>
    <s v="027 GUACHOCHI"/>
    <x v="7"/>
    <n v="6"/>
    <s v="AGUA ZARCA"/>
    <s v="CALLE MANUEL BERNAL"/>
    <n v="242"/>
    <x v="1"/>
    <x v="1"/>
    <x v="2"/>
    <x v="2"/>
    <x v="0"/>
    <s v="08FTV0008E"/>
    <m/>
    <x v="1"/>
    <x v="2"/>
    <n v="6"/>
    <n v="11"/>
    <n v="17"/>
    <n v="23"/>
    <n v="19"/>
    <n v="42"/>
    <n v="19"/>
    <n v="19"/>
    <n v="38"/>
    <n v="8"/>
    <n v="11"/>
    <n v="19"/>
    <n v="26"/>
    <n v="19"/>
    <n v="45"/>
    <n v="3"/>
    <x v="2"/>
    <n v="2"/>
    <n v="3"/>
    <x v="1"/>
    <x v="1"/>
    <x v="0"/>
    <n v="0"/>
    <n v="4"/>
    <n v="5"/>
    <n v="3"/>
    <n v="8"/>
    <n v="12"/>
    <n v="20"/>
    <x v="1"/>
    <n v="11"/>
    <n v="4"/>
    <n v="15"/>
    <x v="1"/>
    <n v="7"/>
    <n v="3"/>
    <n v="10"/>
    <x v="1"/>
    <n v="0"/>
    <n v="0"/>
    <n v="0"/>
    <x v="0"/>
    <n v="0"/>
    <n v="0"/>
    <n v="0"/>
    <x v="0"/>
    <n v="0"/>
    <n v="0"/>
    <n v="0"/>
    <x v="0"/>
    <x v="0"/>
    <x v="0"/>
  </r>
  <r>
    <s v="08ETV0167U"/>
    <x v="1"/>
    <x v="1"/>
    <s v="TELESECUNDARIA 6175"/>
    <s v="031 GUERRERO"/>
    <x v="2"/>
    <n v="89"/>
    <s v="RANCHO BLANCO"/>
    <s v="CALLE RANCHO BLANCO"/>
    <n v="0"/>
    <x v="1"/>
    <x v="1"/>
    <x v="2"/>
    <x v="2"/>
    <x v="0"/>
    <s v="08FTV0011S"/>
    <m/>
    <x v="1"/>
    <x v="2"/>
    <n v="7"/>
    <n v="3"/>
    <n v="10"/>
    <n v="15"/>
    <n v="14"/>
    <n v="29"/>
    <n v="15"/>
    <n v="14"/>
    <n v="29"/>
    <n v="9"/>
    <n v="6"/>
    <n v="15"/>
    <n v="22"/>
    <n v="24"/>
    <n v="46"/>
    <n v="3"/>
    <x v="3"/>
    <n v="0"/>
    <n v="2"/>
    <x v="0"/>
    <x v="1"/>
    <x v="1"/>
    <n v="0"/>
    <n v="2"/>
    <n v="2"/>
    <n v="2"/>
    <n v="10"/>
    <n v="6"/>
    <n v="16"/>
    <x v="1"/>
    <n v="6"/>
    <n v="9"/>
    <n v="15"/>
    <x v="1"/>
    <n v="6"/>
    <n v="9"/>
    <n v="15"/>
    <x v="1"/>
    <n v="0"/>
    <n v="0"/>
    <n v="0"/>
    <x v="0"/>
    <n v="0"/>
    <n v="0"/>
    <n v="0"/>
    <x v="0"/>
    <n v="0"/>
    <n v="0"/>
    <n v="0"/>
    <x v="0"/>
    <x v="0"/>
    <x v="0"/>
  </r>
  <r>
    <s v="08ETV0173E"/>
    <x v="1"/>
    <x v="1"/>
    <s v="TELESECUNDARIA 6171"/>
    <s v="027 GUACHOCHI"/>
    <x v="7"/>
    <n v="913"/>
    <s v="LAGUNA DE ABOREACHI"/>
    <s v="CAMINO TRAMO CREEL GUACHOCHI IZQUIERDO KILOMETRO 115+84"/>
    <n v="0"/>
    <x v="1"/>
    <x v="1"/>
    <x v="2"/>
    <x v="2"/>
    <x v="0"/>
    <s v="08FTV0008E"/>
    <m/>
    <x v="1"/>
    <x v="2"/>
    <n v="3"/>
    <n v="8"/>
    <n v="11"/>
    <n v="15"/>
    <n v="16"/>
    <n v="31"/>
    <n v="15"/>
    <n v="15"/>
    <n v="30"/>
    <n v="14"/>
    <n v="9"/>
    <n v="23"/>
    <n v="27"/>
    <n v="19"/>
    <n v="46"/>
    <n v="3"/>
    <x v="4"/>
    <n v="0"/>
    <n v="3"/>
    <x v="0"/>
    <x v="1"/>
    <x v="1"/>
    <n v="0"/>
    <n v="3"/>
    <n v="3"/>
    <n v="3"/>
    <n v="14"/>
    <n v="9"/>
    <n v="23"/>
    <x v="1"/>
    <n v="9"/>
    <n v="5"/>
    <n v="14"/>
    <x v="1"/>
    <n v="4"/>
    <n v="5"/>
    <n v="9"/>
    <x v="1"/>
    <n v="0"/>
    <n v="0"/>
    <n v="0"/>
    <x v="0"/>
    <n v="0"/>
    <n v="0"/>
    <n v="0"/>
    <x v="0"/>
    <n v="0"/>
    <n v="0"/>
    <n v="0"/>
    <x v="0"/>
    <x v="0"/>
    <x v="0"/>
  </r>
  <r>
    <s v="08ETV0093T"/>
    <x v="1"/>
    <x v="1"/>
    <s v="TELESECUNDARIA 6093"/>
    <s v="035 JANOS"/>
    <x v="6"/>
    <n v="72"/>
    <s v="MONTE VERDE (ALTAMIRA)"/>
    <s v="CALLE IGNACIO MEJIA"/>
    <n v="0"/>
    <x v="1"/>
    <x v="1"/>
    <x v="2"/>
    <x v="2"/>
    <x v="0"/>
    <s v="08FTV0001L"/>
    <m/>
    <x v="1"/>
    <x v="2"/>
    <n v="3"/>
    <n v="10"/>
    <n v="13"/>
    <n v="16"/>
    <n v="27"/>
    <n v="43"/>
    <n v="16"/>
    <n v="27"/>
    <n v="43"/>
    <n v="8"/>
    <n v="9"/>
    <n v="17"/>
    <n v="21"/>
    <n v="25"/>
    <n v="46"/>
    <n v="3"/>
    <x v="3"/>
    <n v="1"/>
    <n v="3"/>
    <x v="0"/>
    <x v="1"/>
    <x v="1"/>
    <n v="0"/>
    <n v="3"/>
    <n v="4"/>
    <n v="3"/>
    <n v="8"/>
    <n v="9"/>
    <n v="17"/>
    <x v="1"/>
    <n v="9"/>
    <n v="10"/>
    <n v="19"/>
    <x v="1"/>
    <n v="4"/>
    <n v="6"/>
    <n v="10"/>
    <x v="1"/>
    <n v="0"/>
    <n v="0"/>
    <n v="0"/>
    <x v="0"/>
    <n v="0"/>
    <n v="0"/>
    <n v="0"/>
    <x v="0"/>
    <n v="0"/>
    <n v="0"/>
    <n v="0"/>
    <x v="0"/>
    <x v="0"/>
    <x v="0"/>
  </r>
  <r>
    <s v="08ETV0020A"/>
    <x v="1"/>
    <x v="1"/>
    <s v="TELESECUNDARIA 6014"/>
    <s v="015 COYAME DEL SOTOL"/>
    <x v="8"/>
    <n v="1"/>
    <s v="SANTIAGO DE COYAME"/>
    <s v="CALLE IGNACIO RAMIREZ "/>
    <n v="0"/>
    <x v="1"/>
    <x v="1"/>
    <x v="2"/>
    <x v="2"/>
    <x v="0"/>
    <s v="08FTV0003J"/>
    <m/>
    <x v="1"/>
    <x v="2"/>
    <n v="6"/>
    <n v="7"/>
    <n v="13"/>
    <n v="26"/>
    <n v="23"/>
    <n v="49"/>
    <n v="25"/>
    <n v="23"/>
    <n v="48"/>
    <n v="8"/>
    <n v="6"/>
    <n v="14"/>
    <n v="24"/>
    <n v="22"/>
    <n v="46"/>
    <n v="3"/>
    <x v="4"/>
    <n v="0"/>
    <n v="3"/>
    <x v="0"/>
    <x v="1"/>
    <x v="1"/>
    <n v="0"/>
    <n v="3"/>
    <n v="3"/>
    <n v="3"/>
    <n v="8"/>
    <n v="6"/>
    <n v="14"/>
    <x v="1"/>
    <n v="9"/>
    <n v="9"/>
    <n v="18"/>
    <x v="1"/>
    <n v="7"/>
    <n v="7"/>
    <n v="14"/>
    <x v="1"/>
    <n v="0"/>
    <n v="0"/>
    <n v="0"/>
    <x v="0"/>
    <n v="0"/>
    <n v="0"/>
    <n v="0"/>
    <x v="0"/>
    <n v="0"/>
    <n v="0"/>
    <n v="0"/>
    <x v="0"/>
    <x v="0"/>
    <x v="0"/>
  </r>
  <r>
    <s v="08ETV0010U"/>
    <x v="1"/>
    <x v="1"/>
    <s v="TELESECUNDARIA 6013"/>
    <s v="003 ALLENDE"/>
    <x v="3"/>
    <n v="16"/>
    <s v="COLONIA BĂšFALO"/>
    <s v="CALLE COLONIA B+FALO"/>
    <n v="0"/>
    <x v="1"/>
    <x v="1"/>
    <x v="2"/>
    <x v="2"/>
    <x v="0"/>
    <s v="08FTV0007F"/>
    <m/>
    <x v="1"/>
    <x v="2"/>
    <n v="5"/>
    <n v="4"/>
    <n v="9"/>
    <n v="18"/>
    <n v="14"/>
    <n v="32"/>
    <n v="17"/>
    <n v="14"/>
    <n v="31"/>
    <n v="6"/>
    <n v="11"/>
    <n v="17"/>
    <n v="21"/>
    <n v="26"/>
    <n v="47"/>
    <n v="3"/>
    <x v="3"/>
    <n v="1"/>
    <n v="3"/>
    <x v="0"/>
    <x v="1"/>
    <x v="1"/>
    <n v="0"/>
    <n v="3"/>
    <n v="3"/>
    <n v="3"/>
    <n v="8"/>
    <n v="12"/>
    <n v="20"/>
    <x v="1"/>
    <n v="5"/>
    <n v="10"/>
    <n v="15"/>
    <x v="1"/>
    <n v="8"/>
    <n v="4"/>
    <n v="12"/>
    <x v="1"/>
    <n v="0"/>
    <n v="0"/>
    <n v="0"/>
    <x v="0"/>
    <n v="0"/>
    <n v="0"/>
    <n v="0"/>
    <x v="0"/>
    <n v="0"/>
    <n v="0"/>
    <n v="0"/>
    <x v="0"/>
    <x v="0"/>
    <x v="0"/>
  </r>
  <r>
    <s v="08ETV0087I"/>
    <x v="1"/>
    <x v="1"/>
    <s v="TELESECUNDARIA 6087"/>
    <s v="018 CUSIHUIRIACHI"/>
    <x v="2"/>
    <n v="4"/>
    <s v="LOS ĂLAMOS DE CERRO PRIETO"/>
    <s v="CALLE ALAMOS DE CERRO PRIETO"/>
    <n v="0"/>
    <x v="1"/>
    <x v="1"/>
    <x v="2"/>
    <x v="2"/>
    <x v="0"/>
    <s v="08FTV0004I"/>
    <m/>
    <x v="1"/>
    <x v="2"/>
    <n v="8"/>
    <n v="6"/>
    <n v="14"/>
    <n v="24"/>
    <n v="14"/>
    <n v="38"/>
    <n v="24"/>
    <n v="14"/>
    <n v="38"/>
    <n v="9"/>
    <n v="5"/>
    <n v="14"/>
    <n v="30"/>
    <n v="17"/>
    <n v="47"/>
    <n v="3"/>
    <x v="3"/>
    <n v="1"/>
    <n v="3"/>
    <x v="0"/>
    <x v="1"/>
    <x v="1"/>
    <n v="0"/>
    <n v="3"/>
    <n v="3"/>
    <n v="3"/>
    <n v="10"/>
    <n v="8"/>
    <n v="18"/>
    <x v="1"/>
    <n v="10"/>
    <n v="6"/>
    <n v="16"/>
    <x v="1"/>
    <n v="10"/>
    <n v="3"/>
    <n v="13"/>
    <x v="1"/>
    <n v="0"/>
    <n v="0"/>
    <n v="0"/>
    <x v="0"/>
    <n v="0"/>
    <n v="0"/>
    <n v="0"/>
    <x v="0"/>
    <n v="0"/>
    <n v="0"/>
    <n v="0"/>
    <x v="0"/>
    <x v="0"/>
    <x v="0"/>
  </r>
  <r>
    <s v="08ETV0023Y"/>
    <x v="1"/>
    <x v="1"/>
    <s v="TELESECUNDARIA 6024"/>
    <s v="031 GUERRERO"/>
    <x v="2"/>
    <n v="72"/>
    <s v="PACHERA"/>
    <s v="CONTINUACIĂ“N CARRETERA LA JUNTA PACHERA"/>
    <n v="0"/>
    <x v="1"/>
    <x v="1"/>
    <x v="2"/>
    <x v="2"/>
    <x v="0"/>
    <s v="08FTV0010T"/>
    <m/>
    <x v="1"/>
    <x v="2"/>
    <n v="6"/>
    <n v="8"/>
    <n v="14"/>
    <n v="18"/>
    <n v="27"/>
    <n v="45"/>
    <n v="18"/>
    <n v="27"/>
    <n v="45"/>
    <n v="6"/>
    <n v="9"/>
    <n v="15"/>
    <n v="20"/>
    <n v="27"/>
    <n v="47"/>
    <n v="3"/>
    <x v="2"/>
    <n v="2"/>
    <n v="3"/>
    <x v="0"/>
    <x v="1"/>
    <x v="1"/>
    <n v="0"/>
    <n v="3"/>
    <n v="5"/>
    <n v="3"/>
    <n v="9"/>
    <n v="9"/>
    <n v="18"/>
    <x v="1"/>
    <n v="7"/>
    <n v="8"/>
    <n v="15"/>
    <x v="1"/>
    <n v="4"/>
    <n v="10"/>
    <n v="14"/>
    <x v="1"/>
    <n v="0"/>
    <n v="0"/>
    <n v="0"/>
    <x v="0"/>
    <n v="0"/>
    <n v="0"/>
    <n v="0"/>
    <x v="0"/>
    <n v="0"/>
    <n v="0"/>
    <n v="0"/>
    <x v="0"/>
    <x v="0"/>
    <x v="0"/>
  </r>
  <r>
    <s v="08ETV0009E"/>
    <x v="1"/>
    <x v="1"/>
    <s v="TELESECUNDARIA 6003"/>
    <s v="055 ROSALES"/>
    <x v="9"/>
    <n v="8"/>
    <s v="KILĂ“METRO NOVENTA Y NUEVE"/>
    <s v="CALLE KILOMETRO 99"/>
    <n v="0"/>
    <x v="1"/>
    <x v="1"/>
    <x v="2"/>
    <x v="2"/>
    <x v="0"/>
    <s v="08FTV0002K"/>
    <m/>
    <x v="1"/>
    <x v="2"/>
    <n v="8"/>
    <n v="2"/>
    <n v="10"/>
    <n v="25"/>
    <n v="24"/>
    <n v="49"/>
    <n v="23"/>
    <n v="21"/>
    <n v="44"/>
    <n v="7"/>
    <n v="4"/>
    <n v="11"/>
    <n v="24"/>
    <n v="24"/>
    <n v="48"/>
    <n v="3"/>
    <x v="4"/>
    <n v="0"/>
    <n v="3"/>
    <x v="1"/>
    <x v="1"/>
    <x v="0"/>
    <n v="0"/>
    <n v="4"/>
    <n v="3"/>
    <n v="3"/>
    <n v="8"/>
    <n v="4"/>
    <n v="12"/>
    <x v="1"/>
    <n v="6"/>
    <n v="14"/>
    <n v="20"/>
    <x v="1"/>
    <n v="10"/>
    <n v="6"/>
    <n v="16"/>
    <x v="1"/>
    <n v="0"/>
    <n v="0"/>
    <n v="0"/>
    <x v="0"/>
    <n v="0"/>
    <n v="0"/>
    <n v="0"/>
    <x v="0"/>
    <n v="0"/>
    <n v="0"/>
    <n v="0"/>
    <x v="0"/>
    <x v="0"/>
    <x v="0"/>
  </r>
  <r>
    <s v="08ETV0064Y"/>
    <x v="1"/>
    <x v="1"/>
    <s v="TELESECUNDARIA 6064"/>
    <s v="034 IGNACIO ZARAGOZA"/>
    <x v="5"/>
    <n v="16"/>
    <s v="FRANCISCO I. MADERO (SAN MIGUEL)"/>
    <s v="CALLE LAURELES"/>
    <n v="0"/>
    <x v="1"/>
    <x v="1"/>
    <x v="2"/>
    <x v="2"/>
    <x v="0"/>
    <s v="08FTV0009D"/>
    <m/>
    <x v="1"/>
    <x v="2"/>
    <n v="6"/>
    <n v="6"/>
    <n v="12"/>
    <n v="19"/>
    <n v="23"/>
    <n v="42"/>
    <n v="19"/>
    <n v="23"/>
    <n v="42"/>
    <n v="8"/>
    <n v="8"/>
    <n v="16"/>
    <n v="22"/>
    <n v="27"/>
    <n v="49"/>
    <n v="3"/>
    <x v="2"/>
    <n v="2"/>
    <n v="3"/>
    <x v="1"/>
    <x v="1"/>
    <x v="0"/>
    <n v="0"/>
    <n v="4"/>
    <n v="5"/>
    <n v="3"/>
    <n v="8"/>
    <n v="9"/>
    <n v="17"/>
    <x v="1"/>
    <n v="9"/>
    <n v="6"/>
    <n v="15"/>
    <x v="1"/>
    <n v="5"/>
    <n v="12"/>
    <n v="17"/>
    <x v="1"/>
    <n v="0"/>
    <n v="0"/>
    <n v="0"/>
    <x v="0"/>
    <n v="0"/>
    <n v="0"/>
    <n v="0"/>
    <x v="0"/>
    <n v="0"/>
    <n v="0"/>
    <n v="0"/>
    <x v="0"/>
    <x v="0"/>
    <x v="0"/>
  </r>
  <r>
    <s v="08ETV0003K"/>
    <x v="1"/>
    <x v="1"/>
    <s v="TELESECUNDARIA 6004"/>
    <s v="055 ROSALES"/>
    <x v="9"/>
    <n v="60"/>
    <s v="EX-HACIENDA CASA BLANCA"/>
    <s v="CALLE CASA BLANCA"/>
    <n v="0"/>
    <x v="1"/>
    <x v="1"/>
    <x v="2"/>
    <x v="2"/>
    <x v="0"/>
    <s v="08FTV0002K"/>
    <m/>
    <x v="1"/>
    <x v="2"/>
    <n v="5"/>
    <n v="4"/>
    <n v="9"/>
    <n v="28"/>
    <n v="15"/>
    <n v="43"/>
    <n v="14"/>
    <n v="9"/>
    <n v="23"/>
    <n v="9"/>
    <n v="9"/>
    <n v="18"/>
    <n v="29"/>
    <n v="20"/>
    <n v="49"/>
    <n v="3"/>
    <x v="3"/>
    <n v="1"/>
    <n v="3"/>
    <x v="1"/>
    <x v="1"/>
    <x v="0"/>
    <n v="0"/>
    <n v="4"/>
    <n v="5"/>
    <n v="3"/>
    <n v="10"/>
    <n v="9"/>
    <n v="19"/>
    <x v="1"/>
    <n v="9"/>
    <n v="9"/>
    <n v="18"/>
    <x v="1"/>
    <n v="10"/>
    <n v="2"/>
    <n v="12"/>
    <x v="1"/>
    <n v="0"/>
    <n v="0"/>
    <n v="0"/>
    <x v="0"/>
    <n v="0"/>
    <n v="0"/>
    <n v="0"/>
    <x v="0"/>
    <n v="0"/>
    <n v="0"/>
    <n v="0"/>
    <x v="0"/>
    <x v="0"/>
    <x v="0"/>
  </r>
  <r>
    <s v="08ETV0125V"/>
    <x v="1"/>
    <x v="1"/>
    <s v="TELESECUNDARIA 6126"/>
    <s v="008 BATOPILAS DE MANUEL GÓMEZ MORÍN"/>
    <x v="4"/>
    <n v="223"/>
    <s v="YOQUIVO"/>
    <s v="CALLE YOQUIVO"/>
    <n v="0"/>
    <x v="1"/>
    <x v="1"/>
    <x v="2"/>
    <x v="2"/>
    <x v="0"/>
    <s v="08FTV0008E"/>
    <m/>
    <x v="1"/>
    <x v="2"/>
    <n v="4"/>
    <n v="3"/>
    <n v="7"/>
    <n v="17"/>
    <n v="20"/>
    <n v="37"/>
    <n v="17"/>
    <n v="20"/>
    <n v="37"/>
    <n v="9"/>
    <n v="13"/>
    <n v="22"/>
    <n v="22"/>
    <n v="28"/>
    <n v="50"/>
    <n v="3"/>
    <x v="2"/>
    <n v="2"/>
    <n v="3"/>
    <x v="0"/>
    <x v="1"/>
    <x v="1"/>
    <n v="0"/>
    <n v="3"/>
    <n v="4"/>
    <n v="3"/>
    <n v="9"/>
    <n v="13"/>
    <n v="22"/>
    <x v="1"/>
    <n v="7"/>
    <n v="7"/>
    <n v="14"/>
    <x v="1"/>
    <n v="6"/>
    <n v="8"/>
    <n v="14"/>
    <x v="1"/>
    <n v="0"/>
    <n v="0"/>
    <n v="0"/>
    <x v="0"/>
    <n v="0"/>
    <n v="0"/>
    <n v="0"/>
    <x v="0"/>
    <n v="0"/>
    <n v="0"/>
    <n v="0"/>
    <x v="0"/>
    <x v="0"/>
    <x v="0"/>
  </r>
  <r>
    <s v="08SES0015M"/>
    <x v="1"/>
    <x v="1"/>
    <s v="SECUNDARIA POR COOPERACION 8301 TUTUACA"/>
    <s v="022 DR. BELISARIO DOMÍNGUEZ"/>
    <x v="0"/>
    <n v="16"/>
    <s v="TUTUACA (SANTA BĂRBARA DE TUTUACA)"/>
    <s v="CALLE TUTUACA (SANTA BARBARA DE TUTUACA)"/>
    <n v="0"/>
    <x v="1"/>
    <x v="1"/>
    <x v="2"/>
    <x v="1"/>
    <x v="0"/>
    <s v="08FIS0009U"/>
    <m/>
    <x v="1"/>
    <x v="2"/>
    <n v="9"/>
    <n v="7"/>
    <n v="16"/>
    <n v="25"/>
    <n v="21"/>
    <n v="46"/>
    <n v="25"/>
    <n v="21"/>
    <n v="46"/>
    <n v="8"/>
    <n v="8"/>
    <n v="16"/>
    <n v="27"/>
    <n v="23"/>
    <n v="50"/>
    <n v="3"/>
    <x v="2"/>
    <n v="2"/>
    <n v="3"/>
    <x v="1"/>
    <x v="0"/>
    <x v="3"/>
    <n v="1"/>
    <n v="6"/>
    <n v="3"/>
    <n v="3"/>
    <n v="8"/>
    <n v="8"/>
    <n v="16"/>
    <x v="1"/>
    <n v="11"/>
    <n v="7"/>
    <n v="18"/>
    <x v="1"/>
    <n v="8"/>
    <n v="8"/>
    <n v="16"/>
    <x v="1"/>
    <n v="0"/>
    <n v="0"/>
    <n v="0"/>
    <x v="0"/>
    <n v="0"/>
    <n v="0"/>
    <n v="0"/>
    <x v="0"/>
    <n v="0"/>
    <n v="0"/>
    <n v="0"/>
    <x v="0"/>
    <x v="0"/>
    <x v="0"/>
  </r>
  <r>
    <s v="08ETV0031G"/>
    <x v="1"/>
    <x v="1"/>
    <s v="TELESECUNDARIA 6032"/>
    <s v="064 EL TULE"/>
    <x v="7"/>
    <n v="1"/>
    <s v="EL TULE"/>
    <s v="CALLE EL TULE"/>
    <n v="0"/>
    <x v="1"/>
    <x v="1"/>
    <x v="2"/>
    <x v="2"/>
    <x v="0"/>
    <s v="08FTV0005H"/>
    <m/>
    <x v="1"/>
    <x v="2"/>
    <n v="2"/>
    <n v="6"/>
    <n v="8"/>
    <n v="23"/>
    <n v="23"/>
    <n v="46"/>
    <n v="21"/>
    <n v="23"/>
    <n v="44"/>
    <n v="4"/>
    <n v="9"/>
    <n v="13"/>
    <n v="23"/>
    <n v="27"/>
    <n v="50"/>
    <n v="3"/>
    <x v="3"/>
    <n v="1"/>
    <n v="3"/>
    <x v="0"/>
    <x v="1"/>
    <x v="1"/>
    <n v="0"/>
    <n v="3"/>
    <n v="3"/>
    <n v="3"/>
    <n v="4"/>
    <n v="9"/>
    <n v="13"/>
    <x v="1"/>
    <n v="10"/>
    <n v="7"/>
    <n v="17"/>
    <x v="1"/>
    <n v="9"/>
    <n v="11"/>
    <n v="20"/>
    <x v="1"/>
    <n v="0"/>
    <n v="0"/>
    <n v="0"/>
    <x v="0"/>
    <n v="0"/>
    <n v="0"/>
    <n v="0"/>
    <x v="0"/>
    <n v="0"/>
    <n v="0"/>
    <n v="0"/>
    <x v="0"/>
    <x v="0"/>
    <x v="0"/>
  </r>
  <r>
    <s v="08ETV0036B"/>
    <x v="1"/>
    <x v="1"/>
    <s v="TELESECUNDARIA 6036"/>
    <s v="010 BUENAVENTURA"/>
    <x v="6"/>
    <n v="30"/>
    <s v="SAN LORENZO"/>
    <s v="CALLE FERNANDO MONTES DE OCA"/>
    <n v="0"/>
    <x v="1"/>
    <x v="1"/>
    <x v="2"/>
    <x v="2"/>
    <x v="0"/>
    <s v="08FTV0001L"/>
    <m/>
    <x v="1"/>
    <x v="2"/>
    <n v="5"/>
    <n v="9"/>
    <n v="14"/>
    <n v="26"/>
    <n v="22"/>
    <n v="48"/>
    <n v="20"/>
    <n v="20"/>
    <n v="40"/>
    <n v="13"/>
    <n v="7"/>
    <n v="20"/>
    <n v="34"/>
    <n v="19"/>
    <n v="53"/>
    <n v="3"/>
    <x v="3"/>
    <n v="1"/>
    <n v="3"/>
    <x v="1"/>
    <x v="1"/>
    <x v="0"/>
    <n v="0"/>
    <n v="4"/>
    <n v="3"/>
    <n v="3"/>
    <n v="14"/>
    <n v="7"/>
    <n v="21"/>
    <x v="1"/>
    <n v="11"/>
    <n v="4"/>
    <n v="15"/>
    <x v="1"/>
    <n v="9"/>
    <n v="8"/>
    <n v="17"/>
    <x v="1"/>
    <n v="0"/>
    <n v="0"/>
    <n v="0"/>
    <x v="0"/>
    <n v="0"/>
    <n v="0"/>
    <n v="0"/>
    <x v="0"/>
    <n v="0"/>
    <n v="0"/>
    <n v="0"/>
    <x v="0"/>
    <x v="0"/>
    <x v="0"/>
  </r>
  <r>
    <s v="08ETV0037A"/>
    <x v="1"/>
    <x v="1"/>
    <s v="TELESECUNDARIA 6037"/>
    <s v="011 CAMARGO"/>
    <x v="9"/>
    <n v="155"/>
    <s v="SAN IGNACIO"/>
    <s v="CALLE SAN IGNACIO"/>
    <n v="0"/>
    <x v="1"/>
    <x v="1"/>
    <x v="2"/>
    <x v="2"/>
    <x v="0"/>
    <s v="08FTV0007F"/>
    <m/>
    <x v="1"/>
    <x v="2"/>
    <n v="13"/>
    <n v="7"/>
    <n v="20"/>
    <n v="29"/>
    <n v="25"/>
    <n v="54"/>
    <n v="28"/>
    <n v="25"/>
    <n v="53"/>
    <n v="10"/>
    <n v="6"/>
    <n v="16"/>
    <n v="26"/>
    <n v="27"/>
    <n v="53"/>
    <n v="3"/>
    <x v="2"/>
    <n v="2"/>
    <n v="3"/>
    <x v="0"/>
    <x v="1"/>
    <x v="1"/>
    <n v="0"/>
    <n v="3"/>
    <n v="3"/>
    <n v="3"/>
    <n v="11"/>
    <n v="6"/>
    <n v="17"/>
    <x v="1"/>
    <n v="8"/>
    <n v="12"/>
    <n v="20"/>
    <x v="1"/>
    <n v="7"/>
    <n v="9"/>
    <n v="16"/>
    <x v="1"/>
    <n v="0"/>
    <n v="0"/>
    <n v="0"/>
    <x v="0"/>
    <n v="0"/>
    <n v="0"/>
    <n v="0"/>
    <x v="0"/>
    <n v="0"/>
    <n v="0"/>
    <n v="0"/>
    <x v="0"/>
    <x v="0"/>
    <x v="0"/>
  </r>
  <r>
    <s v="08ETV0007G"/>
    <x v="1"/>
    <x v="1"/>
    <s v="TELESECUNDARIA 6016"/>
    <s v="062 SAUCILLO"/>
    <x v="9"/>
    <n v="23"/>
    <s v="ORRANTEĂ‘O"/>
    <s v="CALLE EL ORRANTEĂ‘O"/>
    <n v="0"/>
    <x v="1"/>
    <x v="1"/>
    <x v="2"/>
    <x v="2"/>
    <x v="0"/>
    <s v="08FTV0002K"/>
    <m/>
    <x v="1"/>
    <x v="2"/>
    <n v="7"/>
    <n v="6"/>
    <n v="13"/>
    <n v="25"/>
    <n v="25"/>
    <n v="50"/>
    <n v="14"/>
    <n v="20"/>
    <n v="34"/>
    <n v="7"/>
    <n v="6"/>
    <n v="13"/>
    <n v="30"/>
    <n v="24"/>
    <n v="54"/>
    <n v="3"/>
    <x v="3"/>
    <n v="1"/>
    <n v="3"/>
    <x v="0"/>
    <x v="1"/>
    <x v="1"/>
    <n v="0"/>
    <n v="3"/>
    <n v="3"/>
    <n v="3"/>
    <n v="8"/>
    <n v="7"/>
    <n v="15"/>
    <x v="1"/>
    <n v="15"/>
    <n v="9"/>
    <n v="24"/>
    <x v="1"/>
    <n v="7"/>
    <n v="8"/>
    <n v="15"/>
    <x v="1"/>
    <n v="0"/>
    <n v="0"/>
    <n v="0"/>
    <x v="0"/>
    <n v="0"/>
    <n v="0"/>
    <n v="0"/>
    <x v="0"/>
    <n v="0"/>
    <n v="0"/>
    <n v="0"/>
    <x v="0"/>
    <x v="0"/>
    <x v="0"/>
  </r>
  <r>
    <s v="08ETV0178Z"/>
    <x v="1"/>
    <x v="1"/>
    <s v="TELESECUNDARIA 6179"/>
    <s v="013 CASAS GRANDES"/>
    <x v="6"/>
    <n v="311"/>
    <s v="SECCIĂ“N ENRĂŤQUEZ"/>
    <s v="CALLE SECCION ENRIQUEZ"/>
    <n v="0"/>
    <x v="1"/>
    <x v="1"/>
    <x v="2"/>
    <x v="2"/>
    <x v="0"/>
    <s v="08FTV0001L"/>
    <m/>
    <x v="1"/>
    <x v="2"/>
    <n v="7"/>
    <n v="9"/>
    <n v="16"/>
    <n v="24"/>
    <n v="27"/>
    <n v="51"/>
    <n v="20"/>
    <n v="27"/>
    <n v="47"/>
    <n v="15"/>
    <n v="9"/>
    <n v="24"/>
    <n v="28"/>
    <n v="26"/>
    <n v="54"/>
    <n v="3"/>
    <x v="3"/>
    <n v="1"/>
    <n v="3"/>
    <x v="0"/>
    <x v="0"/>
    <x v="0"/>
    <n v="0"/>
    <n v="4"/>
    <n v="4"/>
    <n v="3"/>
    <n v="16"/>
    <n v="10"/>
    <n v="26"/>
    <x v="1"/>
    <n v="6"/>
    <n v="9"/>
    <n v="15"/>
    <x v="1"/>
    <n v="6"/>
    <n v="7"/>
    <n v="13"/>
    <x v="1"/>
    <n v="0"/>
    <n v="0"/>
    <n v="0"/>
    <x v="0"/>
    <n v="0"/>
    <n v="0"/>
    <n v="0"/>
    <x v="0"/>
    <n v="0"/>
    <n v="0"/>
    <n v="0"/>
    <x v="0"/>
    <x v="0"/>
    <x v="0"/>
  </r>
  <r>
    <s v="08ETV0157N"/>
    <x v="1"/>
    <x v="1"/>
    <s v="TELESECUNDARIA 6154"/>
    <s v="035 JANOS"/>
    <x v="6"/>
    <n v="49"/>
    <s v="PANCHO VILLA (LA MORITA)"/>
    <s v="CALLE PANCHO VILLA (LA MORITA)"/>
    <n v="0"/>
    <x v="1"/>
    <x v="1"/>
    <x v="2"/>
    <x v="2"/>
    <x v="0"/>
    <s v="08FTV0001L"/>
    <m/>
    <x v="1"/>
    <x v="2"/>
    <n v="7"/>
    <n v="4"/>
    <n v="11"/>
    <n v="28"/>
    <n v="26"/>
    <n v="54"/>
    <n v="23"/>
    <n v="23"/>
    <n v="46"/>
    <n v="6"/>
    <n v="6"/>
    <n v="12"/>
    <n v="27"/>
    <n v="28"/>
    <n v="55"/>
    <n v="3"/>
    <x v="2"/>
    <n v="2"/>
    <n v="3"/>
    <x v="0"/>
    <x v="1"/>
    <x v="1"/>
    <n v="0"/>
    <n v="3"/>
    <n v="3"/>
    <n v="3"/>
    <n v="6"/>
    <n v="6"/>
    <n v="12"/>
    <x v="1"/>
    <n v="10"/>
    <n v="10"/>
    <n v="20"/>
    <x v="1"/>
    <n v="11"/>
    <n v="12"/>
    <n v="23"/>
    <x v="1"/>
    <n v="0"/>
    <n v="0"/>
    <n v="0"/>
    <x v="0"/>
    <n v="0"/>
    <n v="0"/>
    <n v="0"/>
    <x v="0"/>
    <n v="0"/>
    <n v="0"/>
    <n v="0"/>
    <x v="0"/>
    <x v="0"/>
    <x v="0"/>
  </r>
  <r>
    <s v="08ETV0133D"/>
    <x v="1"/>
    <x v="1"/>
    <s v="TELESECUNDARIA 6132"/>
    <s v="041 MAGUARICHI"/>
    <x v="4"/>
    <n v="1"/>
    <s v="MAGUARICHI"/>
    <s v="PRIVADA DE CEDRO"/>
    <n v="0"/>
    <x v="1"/>
    <x v="1"/>
    <x v="2"/>
    <x v="2"/>
    <x v="0"/>
    <s v="08FTV0011S"/>
    <m/>
    <x v="1"/>
    <x v="2"/>
    <n v="7"/>
    <n v="8"/>
    <n v="15"/>
    <n v="23"/>
    <n v="32"/>
    <n v="55"/>
    <n v="16"/>
    <n v="29"/>
    <n v="45"/>
    <n v="7"/>
    <n v="8"/>
    <n v="15"/>
    <n v="23"/>
    <n v="32"/>
    <n v="55"/>
    <n v="3"/>
    <x v="3"/>
    <n v="1"/>
    <n v="3"/>
    <x v="1"/>
    <x v="0"/>
    <x v="3"/>
    <n v="0"/>
    <n v="5"/>
    <n v="5"/>
    <n v="3"/>
    <n v="9"/>
    <n v="9"/>
    <n v="18"/>
    <x v="1"/>
    <n v="10"/>
    <n v="12"/>
    <n v="22"/>
    <x v="1"/>
    <n v="4"/>
    <n v="11"/>
    <n v="15"/>
    <x v="1"/>
    <n v="0"/>
    <n v="0"/>
    <n v="0"/>
    <x v="0"/>
    <n v="0"/>
    <n v="0"/>
    <n v="0"/>
    <x v="0"/>
    <n v="0"/>
    <n v="0"/>
    <n v="0"/>
    <x v="0"/>
    <x v="0"/>
    <x v="0"/>
  </r>
  <r>
    <s v="08ETV0165W"/>
    <x v="1"/>
    <x v="1"/>
    <s v="TELESECUNDARIA 6165"/>
    <s v="046 MORELOS"/>
    <x v="7"/>
    <n v="178"/>
    <s v="EL TABLĂ“N"/>
    <s v="CAMINO PRINCIPAL DE MORELOS EL TABLON A 50KM"/>
    <n v="0"/>
    <x v="1"/>
    <x v="1"/>
    <x v="2"/>
    <x v="2"/>
    <x v="0"/>
    <s v="08FTV0008E"/>
    <m/>
    <x v="1"/>
    <x v="2"/>
    <n v="7"/>
    <n v="9"/>
    <n v="16"/>
    <n v="17"/>
    <n v="25"/>
    <n v="42"/>
    <n v="16"/>
    <n v="20"/>
    <n v="36"/>
    <n v="17"/>
    <n v="17"/>
    <n v="34"/>
    <n v="27"/>
    <n v="30"/>
    <n v="57"/>
    <n v="3"/>
    <x v="3"/>
    <n v="1"/>
    <n v="3"/>
    <x v="1"/>
    <x v="1"/>
    <x v="0"/>
    <n v="0"/>
    <n v="4"/>
    <n v="3"/>
    <n v="3"/>
    <n v="17"/>
    <n v="19"/>
    <n v="36"/>
    <x v="1"/>
    <n v="3"/>
    <n v="4"/>
    <n v="7"/>
    <x v="1"/>
    <n v="7"/>
    <n v="7"/>
    <n v="14"/>
    <x v="1"/>
    <n v="0"/>
    <n v="0"/>
    <n v="0"/>
    <x v="0"/>
    <n v="0"/>
    <n v="0"/>
    <n v="0"/>
    <x v="0"/>
    <n v="0"/>
    <n v="0"/>
    <n v="0"/>
    <x v="0"/>
    <x v="0"/>
    <x v="0"/>
  </r>
  <r>
    <s v="08ETV0159L"/>
    <x v="1"/>
    <x v="1"/>
    <s v="TELESECUNDARIA 6159"/>
    <s v="018 CUSIHUIRIACHI"/>
    <x v="2"/>
    <n v="19"/>
    <s v="COLONIA CUSI (OJO DE AGUA)"/>
    <s v="CALLE OJO DE AGUA"/>
    <n v="0"/>
    <x v="1"/>
    <x v="1"/>
    <x v="2"/>
    <x v="2"/>
    <x v="0"/>
    <s v="08FTV0004I"/>
    <m/>
    <x v="1"/>
    <x v="2"/>
    <n v="12"/>
    <n v="8"/>
    <n v="20"/>
    <n v="34"/>
    <n v="23"/>
    <n v="57"/>
    <n v="34"/>
    <n v="23"/>
    <n v="57"/>
    <n v="9"/>
    <n v="9"/>
    <n v="18"/>
    <n v="32"/>
    <n v="25"/>
    <n v="57"/>
    <n v="3"/>
    <x v="1"/>
    <n v="3"/>
    <n v="3"/>
    <x v="0"/>
    <x v="1"/>
    <x v="1"/>
    <n v="0"/>
    <n v="3"/>
    <n v="3"/>
    <n v="3"/>
    <n v="9"/>
    <n v="9"/>
    <n v="18"/>
    <x v="1"/>
    <n v="14"/>
    <n v="8"/>
    <n v="22"/>
    <x v="1"/>
    <n v="9"/>
    <n v="8"/>
    <n v="17"/>
    <x v="1"/>
    <n v="0"/>
    <n v="0"/>
    <n v="0"/>
    <x v="0"/>
    <n v="0"/>
    <n v="0"/>
    <n v="0"/>
    <x v="0"/>
    <n v="0"/>
    <n v="0"/>
    <n v="0"/>
    <x v="0"/>
    <x v="0"/>
    <x v="0"/>
  </r>
  <r>
    <s v="08SES0006E"/>
    <x v="1"/>
    <x v="1"/>
    <s v="SECUNDARIA POR COOPERACION 8356 NIĂ‘OS HEROES"/>
    <s v="031 GUERRERO"/>
    <x v="2"/>
    <n v="76"/>
    <s v="PĂRAMO DE MORELOS"/>
    <s v="CALLE PARAMO DE MORELOS"/>
    <n v="0"/>
    <x v="1"/>
    <x v="1"/>
    <x v="2"/>
    <x v="1"/>
    <x v="0"/>
    <s v="08FIS0025L"/>
    <m/>
    <x v="1"/>
    <x v="2"/>
    <n v="10"/>
    <n v="9"/>
    <n v="19"/>
    <n v="31"/>
    <n v="29"/>
    <n v="60"/>
    <n v="31"/>
    <n v="29"/>
    <n v="60"/>
    <n v="11"/>
    <n v="9"/>
    <n v="20"/>
    <n v="30"/>
    <n v="28"/>
    <n v="58"/>
    <n v="3"/>
    <x v="2"/>
    <n v="3"/>
    <n v="4"/>
    <x v="1"/>
    <x v="0"/>
    <x v="3"/>
    <n v="1"/>
    <n v="7"/>
    <n v="3"/>
    <n v="3"/>
    <n v="11"/>
    <n v="9"/>
    <n v="20"/>
    <x v="1"/>
    <n v="10"/>
    <n v="11"/>
    <n v="21"/>
    <x v="1"/>
    <n v="9"/>
    <n v="8"/>
    <n v="17"/>
    <x v="1"/>
    <n v="0"/>
    <n v="0"/>
    <n v="0"/>
    <x v="0"/>
    <n v="0"/>
    <n v="0"/>
    <n v="0"/>
    <x v="0"/>
    <n v="0"/>
    <n v="0"/>
    <n v="0"/>
    <x v="0"/>
    <x v="0"/>
    <x v="0"/>
  </r>
  <r>
    <s v="08ETV0107F"/>
    <x v="1"/>
    <x v="1"/>
    <s v="TELESECUNDARIA 6107"/>
    <s v="023 GALEANA"/>
    <x v="6"/>
    <n v="1"/>
    <s v="HERMENEGILDO GALEANA"/>
    <s v="AVENIDA PROGRESO"/>
    <n v="320"/>
    <x v="1"/>
    <x v="1"/>
    <x v="2"/>
    <x v="2"/>
    <x v="0"/>
    <s v="08FTV0001L"/>
    <m/>
    <x v="1"/>
    <x v="2"/>
    <n v="11"/>
    <n v="10"/>
    <n v="21"/>
    <n v="35"/>
    <n v="27"/>
    <n v="62"/>
    <n v="35"/>
    <n v="27"/>
    <n v="62"/>
    <n v="11"/>
    <n v="7"/>
    <n v="18"/>
    <n v="35"/>
    <n v="24"/>
    <n v="59"/>
    <n v="3"/>
    <x v="3"/>
    <n v="1"/>
    <n v="3"/>
    <x v="0"/>
    <x v="1"/>
    <x v="1"/>
    <n v="0"/>
    <n v="3"/>
    <n v="3"/>
    <n v="3"/>
    <n v="11"/>
    <n v="7"/>
    <n v="18"/>
    <x v="1"/>
    <n v="5"/>
    <n v="7"/>
    <n v="12"/>
    <x v="1"/>
    <n v="19"/>
    <n v="10"/>
    <n v="29"/>
    <x v="1"/>
    <n v="0"/>
    <n v="0"/>
    <n v="0"/>
    <x v="0"/>
    <n v="0"/>
    <n v="0"/>
    <n v="0"/>
    <x v="0"/>
    <n v="0"/>
    <n v="0"/>
    <n v="0"/>
    <x v="0"/>
    <x v="0"/>
    <x v="0"/>
  </r>
  <r>
    <s v="08ETV0114P"/>
    <x v="1"/>
    <x v="1"/>
    <s v="TELESECUNDARIA 6114"/>
    <s v="029 GUADALUPE Y CALVO"/>
    <x v="10"/>
    <n v="211"/>
    <s v="SAN PEDRO DE CHINATĂš (RANCHERĂŤA SAN PEDRO)"/>
    <s v="CALLE SAN PEDRO DE CHINATU (RANCHERIA SAN PEDRO)"/>
    <n v="0"/>
    <x v="1"/>
    <x v="1"/>
    <x v="2"/>
    <x v="2"/>
    <x v="0"/>
    <s v="08FTV0005H"/>
    <m/>
    <x v="1"/>
    <x v="2"/>
    <n v="3"/>
    <n v="7"/>
    <n v="10"/>
    <n v="15"/>
    <n v="26"/>
    <n v="41"/>
    <n v="15"/>
    <n v="26"/>
    <n v="41"/>
    <n v="6"/>
    <n v="15"/>
    <n v="21"/>
    <n v="23"/>
    <n v="37"/>
    <n v="60"/>
    <n v="3"/>
    <x v="3"/>
    <n v="1"/>
    <n v="3"/>
    <x v="1"/>
    <x v="1"/>
    <x v="0"/>
    <n v="0"/>
    <n v="4"/>
    <n v="5"/>
    <n v="3"/>
    <n v="7"/>
    <n v="16"/>
    <n v="23"/>
    <x v="1"/>
    <n v="9"/>
    <n v="13"/>
    <n v="22"/>
    <x v="1"/>
    <n v="7"/>
    <n v="8"/>
    <n v="15"/>
    <x v="1"/>
    <n v="0"/>
    <n v="0"/>
    <n v="0"/>
    <x v="0"/>
    <n v="0"/>
    <n v="0"/>
    <n v="0"/>
    <x v="0"/>
    <n v="0"/>
    <n v="0"/>
    <n v="0"/>
    <x v="0"/>
    <x v="0"/>
    <x v="0"/>
  </r>
  <r>
    <s v="08ETV0106G"/>
    <x v="1"/>
    <x v="1"/>
    <s v="TELESECUNDARIA 6106"/>
    <s v="051 OCAMPO"/>
    <x v="4"/>
    <n v="1"/>
    <s v="MELCHOR OCAMPO"/>
    <s v="CALLE PRESIDENCIA MUNICIPAL"/>
    <n v="0"/>
    <x v="1"/>
    <x v="1"/>
    <x v="2"/>
    <x v="2"/>
    <x v="0"/>
    <s v="08FTV0011S"/>
    <m/>
    <x v="1"/>
    <x v="2"/>
    <n v="9"/>
    <n v="6"/>
    <n v="15"/>
    <n v="27"/>
    <n v="20"/>
    <n v="47"/>
    <n v="25"/>
    <n v="18"/>
    <n v="43"/>
    <n v="6"/>
    <n v="11"/>
    <n v="17"/>
    <n v="31"/>
    <n v="29"/>
    <n v="60"/>
    <n v="3"/>
    <x v="2"/>
    <n v="2"/>
    <n v="3"/>
    <x v="0"/>
    <x v="1"/>
    <x v="1"/>
    <n v="0"/>
    <n v="3"/>
    <n v="3"/>
    <n v="3"/>
    <n v="8"/>
    <n v="13"/>
    <n v="21"/>
    <x v="1"/>
    <n v="13"/>
    <n v="6"/>
    <n v="19"/>
    <x v="1"/>
    <n v="10"/>
    <n v="10"/>
    <n v="20"/>
    <x v="1"/>
    <n v="0"/>
    <n v="0"/>
    <n v="0"/>
    <x v="0"/>
    <n v="0"/>
    <n v="0"/>
    <n v="0"/>
    <x v="0"/>
    <n v="0"/>
    <n v="0"/>
    <n v="0"/>
    <x v="0"/>
    <x v="0"/>
    <x v="0"/>
  </r>
  <r>
    <s v="08SES0021X"/>
    <x v="1"/>
    <x v="1"/>
    <s v="SECUNDARIA POR COOPERACION 8361"/>
    <s v="009 BOCOYNA"/>
    <x v="4"/>
    <n v="1"/>
    <s v="BOCOYNA"/>
    <s v="CALLE BOCOYNA"/>
    <n v="0"/>
    <x v="1"/>
    <x v="1"/>
    <x v="2"/>
    <x v="1"/>
    <x v="0"/>
    <s v="08FIS0004Z"/>
    <m/>
    <x v="1"/>
    <x v="2"/>
    <n v="8"/>
    <n v="12"/>
    <n v="20"/>
    <n v="26"/>
    <n v="29"/>
    <n v="55"/>
    <n v="20"/>
    <n v="28"/>
    <n v="48"/>
    <n v="12"/>
    <n v="11"/>
    <n v="23"/>
    <n v="32"/>
    <n v="30"/>
    <n v="62"/>
    <n v="3"/>
    <x v="6"/>
    <n v="1"/>
    <n v="6"/>
    <x v="1"/>
    <x v="0"/>
    <x v="3"/>
    <n v="1"/>
    <n v="9"/>
    <n v="3"/>
    <n v="3"/>
    <n v="12"/>
    <n v="11"/>
    <n v="23"/>
    <x v="1"/>
    <n v="10"/>
    <n v="9"/>
    <n v="19"/>
    <x v="1"/>
    <n v="10"/>
    <n v="10"/>
    <n v="20"/>
    <x v="1"/>
    <n v="0"/>
    <n v="0"/>
    <n v="0"/>
    <x v="0"/>
    <n v="0"/>
    <n v="0"/>
    <n v="0"/>
    <x v="0"/>
    <n v="0"/>
    <n v="0"/>
    <n v="0"/>
    <x v="0"/>
    <x v="0"/>
    <x v="0"/>
  </r>
  <r>
    <s v="08ETV0083M"/>
    <x v="1"/>
    <x v="1"/>
    <s v="TELESECUNDARIA 6083"/>
    <s v="005 ASCENSIÓN"/>
    <x v="6"/>
    <n v="34"/>
    <s v="GUADALUPE VICTORIA"/>
    <s v="CALLE JOSE MARIA MORELOS "/>
    <n v="0"/>
    <x v="1"/>
    <x v="1"/>
    <x v="2"/>
    <x v="2"/>
    <x v="0"/>
    <s v="08FTV0001L"/>
    <m/>
    <x v="1"/>
    <x v="2"/>
    <n v="7"/>
    <n v="6"/>
    <n v="13"/>
    <n v="33"/>
    <n v="30"/>
    <n v="63"/>
    <n v="28"/>
    <n v="27"/>
    <n v="55"/>
    <n v="8"/>
    <n v="10"/>
    <n v="18"/>
    <n v="30"/>
    <n v="32"/>
    <n v="62"/>
    <n v="3"/>
    <x v="2"/>
    <n v="2"/>
    <n v="3"/>
    <x v="1"/>
    <x v="1"/>
    <x v="0"/>
    <n v="0"/>
    <n v="4"/>
    <n v="5"/>
    <n v="3"/>
    <n v="9"/>
    <n v="11"/>
    <n v="20"/>
    <x v="1"/>
    <n v="13"/>
    <n v="10"/>
    <n v="23"/>
    <x v="1"/>
    <n v="8"/>
    <n v="11"/>
    <n v="19"/>
    <x v="1"/>
    <n v="0"/>
    <n v="0"/>
    <n v="0"/>
    <x v="0"/>
    <n v="0"/>
    <n v="0"/>
    <n v="0"/>
    <x v="0"/>
    <n v="0"/>
    <n v="0"/>
    <n v="0"/>
    <x v="0"/>
    <x v="0"/>
    <x v="0"/>
  </r>
  <r>
    <s v="08ETV0049F"/>
    <x v="1"/>
    <x v="1"/>
    <s v="TELESECUNDARIA 6049 &quot;REBECA SABATA&quot;"/>
    <s v="023 GALEANA"/>
    <x v="6"/>
    <n v="37"/>
    <s v="ABDENAGO C. GARCĂŤA (LAGUNITAS)"/>
    <s v="CALLE HEROES DEL CARRIZAL "/>
    <n v="708"/>
    <x v="1"/>
    <x v="1"/>
    <x v="2"/>
    <x v="2"/>
    <x v="0"/>
    <s v="08FTV0001L"/>
    <m/>
    <x v="1"/>
    <x v="2"/>
    <n v="16"/>
    <n v="13"/>
    <n v="29"/>
    <n v="33"/>
    <n v="25"/>
    <n v="58"/>
    <n v="33"/>
    <n v="25"/>
    <n v="58"/>
    <n v="12"/>
    <n v="11"/>
    <n v="23"/>
    <n v="32"/>
    <n v="31"/>
    <n v="63"/>
    <n v="4"/>
    <x v="4"/>
    <n v="1"/>
    <n v="4"/>
    <x v="1"/>
    <x v="1"/>
    <x v="0"/>
    <n v="0"/>
    <n v="5"/>
    <n v="4"/>
    <n v="4"/>
    <n v="14"/>
    <n v="17"/>
    <n v="31"/>
    <x v="2"/>
    <n v="10"/>
    <n v="10"/>
    <n v="20"/>
    <x v="1"/>
    <n v="8"/>
    <n v="4"/>
    <n v="12"/>
    <x v="1"/>
    <n v="0"/>
    <n v="0"/>
    <n v="0"/>
    <x v="0"/>
    <n v="0"/>
    <n v="0"/>
    <n v="0"/>
    <x v="0"/>
    <n v="0"/>
    <n v="0"/>
    <n v="0"/>
    <x v="0"/>
    <x v="0"/>
    <x v="0"/>
  </r>
  <r>
    <s v="08ETV0158M"/>
    <x v="1"/>
    <x v="1"/>
    <s v="TELESECUNDARIA 6157"/>
    <s v="035 JANOS"/>
    <x v="6"/>
    <n v="27"/>
    <s v="FERNĂNDEZ LEAL"/>
    <s v="CALLE 16 DE SEPTIEMBRE"/>
    <n v="0"/>
    <x v="1"/>
    <x v="1"/>
    <x v="2"/>
    <x v="2"/>
    <x v="0"/>
    <s v="08FTV0001L"/>
    <m/>
    <x v="1"/>
    <x v="2"/>
    <n v="7"/>
    <n v="5"/>
    <n v="12"/>
    <n v="30"/>
    <n v="29"/>
    <n v="59"/>
    <n v="22"/>
    <n v="27"/>
    <n v="49"/>
    <n v="9"/>
    <n v="11"/>
    <n v="20"/>
    <n v="33"/>
    <n v="33"/>
    <n v="66"/>
    <n v="3"/>
    <x v="3"/>
    <n v="1"/>
    <n v="3"/>
    <x v="1"/>
    <x v="1"/>
    <x v="0"/>
    <n v="0"/>
    <n v="4"/>
    <n v="5"/>
    <n v="3"/>
    <n v="10"/>
    <n v="11"/>
    <n v="21"/>
    <x v="1"/>
    <n v="12"/>
    <n v="10"/>
    <n v="22"/>
    <x v="1"/>
    <n v="11"/>
    <n v="12"/>
    <n v="23"/>
    <x v="1"/>
    <n v="0"/>
    <n v="0"/>
    <n v="0"/>
    <x v="0"/>
    <n v="0"/>
    <n v="0"/>
    <n v="0"/>
    <x v="0"/>
    <n v="0"/>
    <n v="0"/>
    <n v="0"/>
    <x v="0"/>
    <x v="0"/>
    <x v="0"/>
  </r>
  <r>
    <s v="08ETV0192T"/>
    <x v="1"/>
    <x v="1"/>
    <s v="TELESECUNDARIA 6199"/>
    <s v="027 GUACHOCHI"/>
    <x v="7"/>
    <n v="25"/>
    <s v="RANCHERĂŤA CIĂ‰NEGA PRIETA"/>
    <s v="CALLE RANCHERIA CIENEGA PRIETA"/>
    <n v="0"/>
    <x v="1"/>
    <x v="1"/>
    <x v="2"/>
    <x v="2"/>
    <x v="0"/>
    <s v="08FTV0008E"/>
    <m/>
    <x v="1"/>
    <x v="2"/>
    <n v="4"/>
    <n v="6"/>
    <n v="10"/>
    <n v="15"/>
    <n v="23"/>
    <n v="38"/>
    <n v="14"/>
    <n v="21"/>
    <n v="35"/>
    <n v="12"/>
    <n v="12"/>
    <n v="24"/>
    <n v="33"/>
    <n v="35"/>
    <n v="68"/>
    <n v="4"/>
    <x v="3"/>
    <n v="2"/>
    <n v="4"/>
    <x v="1"/>
    <x v="1"/>
    <x v="0"/>
    <n v="0"/>
    <n v="5"/>
    <n v="4"/>
    <n v="4"/>
    <n v="19"/>
    <n v="15"/>
    <n v="34"/>
    <x v="2"/>
    <n v="8"/>
    <n v="10"/>
    <n v="18"/>
    <x v="1"/>
    <n v="6"/>
    <n v="10"/>
    <n v="16"/>
    <x v="1"/>
    <n v="0"/>
    <n v="0"/>
    <n v="0"/>
    <x v="0"/>
    <n v="0"/>
    <n v="0"/>
    <n v="0"/>
    <x v="0"/>
    <n v="0"/>
    <n v="0"/>
    <n v="0"/>
    <x v="0"/>
    <x v="0"/>
    <x v="0"/>
  </r>
  <r>
    <s v="08ETV0038Z"/>
    <x v="1"/>
    <x v="1"/>
    <s v="TELESECUNDARIA 6038"/>
    <s v="013 CASAS GRANDES"/>
    <x v="6"/>
    <n v="18"/>
    <s v="JUAN MATA ORTĂŤZ (PEARSON)"/>
    <s v="CALLE JUAN MATA ORTIZ (PEARSON)"/>
    <n v="0"/>
    <x v="1"/>
    <x v="1"/>
    <x v="2"/>
    <x v="2"/>
    <x v="0"/>
    <s v="08FTV0001L"/>
    <m/>
    <x v="1"/>
    <x v="2"/>
    <n v="16"/>
    <n v="10"/>
    <n v="26"/>
    <n v="38"/>
    <n v="35"/>
    <n v="73"/>
    <n v="27"/>
    <n v="31"/>
    <n v="58"/>
    <n v="13"/>
    <n v="13"/>
    <n v="26"/>
    <n v="32"/>
    <n v="37"/>
    <n v="69"/>
    <n v="5"/>
    <x v="2"/>
    <n v="4"/>
    <n v="5"/>
    <x v="2"/>
    <x v="1"/>
    <x v="3"/>
    <n v="1"/>
    <n v="8"/>
    <n v="5"/>
    <n v="5"/>
    <n v="13"/>
    <n v="13"/>
    <n v="26"/>
    <x v="2"/>
    <n v="14"/>
    <n v="12"/>
    <n v="26"/>
    <x v="2"/>
    <n v="5"/>
    <n v="12"/>
    <n v="17"/>
    <x v="1"/>
    <n v="0"/>
    <n v="0"/>
    <n v="0"/>
    <x v="0"/>
    <n v="0"/>
    <n v="0"/>
    <n v="0"/>
    <x v="0"/>
    <n v="0"/>
    <n v="0"/>
    <n v="0"/>
    <x v="0"/>
    <x v="0"/>
    <x v="0"/>
  </r>
  <r>
    <s v="08ETV0170H"/>
    <x v="1"/>
    <x v="1"/>
    <s v="TELESECUNDARIA 6168"/>
    <s v="005 ASCENSIÓN"/>
    <x v="6"/>
    <n v="1038"/>
    <s v="LEY SEIS DE ENERO"/>
    <s v="CALLE KILOMETRO 112 CARRETERA JUAREZ-N.CASAS GRANDES"/>
    <n v="0"/>
    <x v="1"/>
    <x v="1"/>
    <x v="2"/>
    <x v="2"/>
    <x v="0"/>
    <s v="08FTV0001L"/>
    <m/>
    <x v="1"/>
    <x v="2"/>
    <n v="6"/>
    <n v="7"/>
    <n v="13"/>
    <n v="36"/>
    <n v="28"/>
    <n v="64"/>
    <n v="24"/>
    <n v="21"/>
    <n v="45"/>
    <n v="14"/>
    <n v="6"/>
    <n v="20"/>
    <n v="46"/>
    <n v="25"/>
    <n v="71"/>
    <n v="4"/>
    <x v="2"/>
    <n v="3"/>
    <n v="4"/>
    <x v="1"/>
    <x v="1"/>
    <x v="0"/>
    <n v="0"/>
    <n v="5"/>
    <n v="4"/>
    <n v="4"/>
    <n v="21"/>
    <n v="9"/>
    <n v="30"/>
    <x v="1"/>
    <n v="15"/>
    <n v="12"/>
    <n v="27"/>
    <x v="2"/>
    <n v="10"/>
    <n v="4"/>
    <n v="14"/>
    <x v="1"/>
    <n v="0"/>
    <n v="0"/>
    <n v="0"/>
    <x v="0"/>
    <n v="0"/>
    <n v="0"/>
    <n v="0"/>
    <x v="0"/>
    <n v="0"/>
    <n v="0"/>
    <n v="0"/>
    <x v="0"/>
    <x v="0"/>
    <x v="0"/>
  </r>
  <r>
    <s v="08ETV0127T"/>
    <x v="1"/>
    <x v="1"/>
    <s v="TELESECUNDARIA 6127"/>
    <s v="046 MORELOS"/>
    <x v="7"/>
    <n v="254"/>
    <s v="CIĂ‰NEGA PRIETA"/>
    <s v="CALLE LOC. CIENEGA PRIETA"/>
    <n v="0"/>
    <x v="1"/>
    <x v="1"/>
    <x v="2"/>
    <x v="2"/>
    <x v="0"/>
    <s v="08FTV0008E"/>
    <m/>
    <x v="1"/>
    <x v="2"/>
    <n v="9"/>
    <n v="6"/>
    <n v="15"/>
    <n v="42"/>
    <n v="43"/>
    <n v="85"/>
    <n v="19"/>
    <n v="26"/>
    <n v="45"/>
    <n v="11"/>
    <n v="9"/>
    <n v="20"/>
    <n v="37"/>
    <n v="35"/>
    <n v="72"/>
    <n v="5"/>
    <x v="3"/>
    <n v="2"/>
    <n v="4"/>
    <x v="0"/>
    <x v="0"/>
    <x v="0"/>
    <n v="0"/>
    <n v="5"/>
    <n v="4"/>
    <n v="4"/>
    <n v="15"/>
    <n v="10"/>
    <n v="25"/>
    <x v="2"/>
    <n v="15"/>
    <n v="17"/>
    <n v="32"/>
    <x v="2"/>
    <n v="7"/>
    <n v="8"/>
    <n v="15"/>
    <x v="1"/>
    <n v="0"/>
    <n v="0"/>
    <n v="0"/>
    <x v="0"/>
    <n v="0"/>
    <n v="0"/>
    <n v="0"/>
    <x v="0"/>
    <n v="0"/>
    <n v="0"/>
    <n v="0"/>
    <x v="0"/>
    <x v="0"/>
    <x v="0"/>
  </r>
  <r>
    <s v="08ETV0073F"/>
    <x v="1"/>
    <x v="1"/>
    <s v="TELESECUNDARIA 6073"/>
    <s v="045 MEOQUI"/>
    <x v="9"/>
    <n v="8"/>
    <s v="COLONIA FELIPE ĂNGELES"/>
    <s v="CALLE NOGALERA"/>
    <n v="0"/>
    <x v="1"/>
    <x v="1"/>
    <x v="2"/>
    <x v="2"/>
    <x v="0"/>
    <s v="08FTV0002K"/>
    <m/>
    <x v="1"/>
    <x v="2"/>
    <n v="3"/>
    <n v="13"/>
    <n v="16"/>
    <n v="28"/>
    <n v="42"/>
    <n v="70"/>
    <n v="14"/>
    <n v="34"/>
    <n v="48"/>
    <n v="14"/>
    <n v="13"/>
    <n v="27"/>
    <n v="33"/>
    <n v="42"/>
    <n v="75"/>
    <n v="4"/>
    <x v="4"/>
    <n v="1"/>
    <n v="4"/>
    <x v="1"/>
    <x v="0"/>
    <x v="3"/>
    <n v="0"/>
    <n v="6"/>
    <n v="4"/>
    <n v="4"/>
    <n v="16"/>
    <n v="15"/>
    <n v="31"/>
    <x v="2"/>
    <n v="13"/>
    <n v="12"/>
    <n v="25"/>
    <x v="1"/>
    <n v="4"/>
    <n v="15"/>
    <n v="19"/>
    <x v="1"/>
    <n v="0"/>
    <n v="0"/>
    <n v="0"/>
    <x v="0"/>
    <n v="0"/>
    <n v="0"/>
    <n v="0"/>
    <x v="0"/>
    <n v="0"/>
    <n v="0"/>
    <n v="0"/>
    <x v="0"/>
    <x v="0"/>
    <x v="0"/>
  </r>
  <r>
    <s v="08ETV0028T"/>
    <x v="1"/>
    <x v="1"/>
    <s v="TELESECUNDARIA 6029"/>
    <s v="012 CARICHÍ"/>
    <x v="2"/>
    <n v="16"/>
    <s v="CIĂ‰NEGA DE OJOS AZULES"/>
    <s v="CALLE CIENEGA DE OJOS AZULES"/>
    <n v="0"/>
    <x v="1"/>
    <x v="1"/>
    <x v="2"/>
    <x v="2"/>
    <x v="0"/>
    <s v="08FTV0004I"/>
    <m/>
    <x v="1"/>
    <x v="2"/>
    <n v="16"/>
    <n v="13"/>
    <n v="29"/>
    <n v="38"/>
    <n v="34"/>
    <n v="72"/>
    <n v="37"/>
    <n v="33"/>
    <n v="70"/>
    <n v="17"/>
    <n v="11"/>
    <n v="28"/>
    <n v="41"/>
    <n v="34"/>
    <n v="75"/>
    <n v="4"/>
    <x v="4"/>
    <n v="1"/>
    <n v="4"/>
    <x v="1"/>
    <x v="1"/>
    <x v="0"/>
    <n v="0"/>
    <n v="5"/>
    <n v="4"/>
    <n v="4"/>
    <n v="19"/>
    <n v="11"/>
    <n v="30"/>
    <x v="2"/>
    <n v="12"/>
    <n v="11"/>
    <n v="23"/>
    <x v="1"/>
    <n v="10"/>
    <n v="12"/>
    <n v="22"/>
    <x v="1"/>
    <n v="0"/>
    <n v="0"/>
    <n v="0"/>
    <x v="0"/>
    <n v="0"/>
    <n v="0"/>
    <n v="0"/>
    <x v="0"/>
    <n v="0"/>
    <n v="0"/>
    <n v="0"/>
    <x v="0"/>
    <x v="0"/>
    <x v="0"/>
  </r>
  <r>
    <s v="08ETV0076C"/>
    <x v="1"/>
    <x v="1"/>
    <s v="TELESECUNDARIA 6076"/>
    <s v="055 ROSALES"/>
    <x v="9"/>
    <n v="170"/>
    <s v="SALĂ“N DE ACTOS (AMPLIACIĂ“N CUARENTA Y SIETE)"/>
    <s v="CALLE AMPLIACIĂ“N"/>
    <n v="47"/>
    <x v="1"/>
    <x v="1"/>
    <x v="2"/>
    <x v="2"/>
    <x v="0"/>
    <s v="08FTV0002K"/>
    <m/>
    <x v="1"/>
    <x v="2"/>
    <n v="4"/>
    <n v="2"/>
    <n v="6"/>
    <n v="27"/>
    <n v="25"/>
    <n v="52"/>
    <n v="23"/>
    <n v="22"/>
    <n v="45"/>
    <n v="16"/>
    <n v="13"/>
    <n v="29"/>
    <n v="40"/>
    <n v="40"/>
    <n v="80"/>
    <n v="4"/>
    <x v="2"/>
    <n v="3"/>
    <n v="4"/>
    <x v="1"/>
    <x v="0"/>
    <x v="3"/>
    <n v="0"/>
    <n v="6"/>
    <n v="5"/>
    <n v="4"/>
    <n v="20"/>
    <n v="18"/>
    <n v="38"/>
    <x v="2"/>
    <n v="10"/>
    <n v="11"/>
    <n v="21"/>
    <x v="1"/>
    <n v="10"/>
    <n v="11"/>
    <n v="21"/>
    <x v="1"/>
    <n v="0"/>
    <n v="0"/>
    <n v="0"/>
    <x v="0"/>
    <n v="0"/>
    <n v="0"/>
    <n v="0"/>
    <x v="0"/>
    <n v="0"/>
    <n v="0"/>
    <n v="0"/>
    <x v="0"/>
    <x v="0"/>
    <x v="0"/>
  </r>
  <r>
    <s v="08EES0178U"/>
    <x v="2"/>
    <x v="2"/>
    <s v="SECUNDARIA ESTATAL 3027 SOR JUANA INES DE LA CRUZ"/>
    <s v="019 CHIHUAHUA"/>
    <x v="0"/>
    <n v="1"/>
    <s v="CHIHUAHUA"/>
    <s v="AVENIDA FRANCISCO VILLA"/>
    <n v="0"/>
    <x v="1"/>
    <x v="1"/>
    <x v="2"/>
    <x v="1"/>
    <x v="0"/>
    <s v="08FIS0009U"/>
    <m/>
    <x v="1"/>
    <x v="2"/>
    <n v="14"/>
    <n v="12"/>
    <n v="26"/>
    <n v="54"/>
    <n v="40"/>
    <n v="94"/>
    <n v="46"/>
    <n v="37"/>
    <n v="83"/>
    <n v="7"/>
    <n v="6"/>
    <n v="13"/>
    <n v="47"/>
    <n v="33"/>
    <n v="80"/>
    <n v="7"/>
    <x v="11"/>
    <n v="10"/>
    <n v="19"/>
    <x v="6"/>
    <x v="3"/>
    <x v="8"/>
    <n v="2"/>
    <n v="30"/>
    <n v="15"/>
    <n v="7"/>
    <n v="10"/>
    <n v="8"/>
    <n v="18"/>
    <x v="2"/>
    <n v="16"/>
    <n v="13"/>
    <n v="29"/>
    <x v="2"/>
    <n v="21"/>
    <n v="12"/>
    <n v="33"/>
    <x v="3"/>
    <n v="0"/>
    <n v="0"/>
    <n v="0"/>
    <x v="0"/>
    <n v="0"/>
    <n v="0"/>
    <n v="0"/>
    <x v="0"/>
    <n v="0"/>
    <n v="0"/>
    <n v="0"/>
    <x v="0"/>
    <x v="0"/>
    <x v="0"/>
  </r>
  <r>
    <s v="08EES0119E"/>
    <x v="1"/>
    <x v="1"/>
    <s v="SECUNDARIA ESTATAL 3051 FILOMENO PARRA"/>
    <s v="057 SAN FRANCISCO DE BORJA"/>
    <x v="0"/>
    <n v="1"/>
    <s v="SAN FRANCISCO DE BORJA"/>
    <s v="AVENIDA JUAREZ "/>
    <n v="15"/>
    <x v="1"/>
    <x v="1"/>
    <x v="2"/>
    <x v="1"/>
    <x v="0"/>
    <s v="08FIS0009U"/>
    <m/>
    <x v="1"/>
    <x v="2"/>
    <n v="13"/>
    <n v="17"/>
    <n v="30"/>
    <n v="43"/>
    <n v="43"/>
    <n v="86"/>
    <n v="33"/>
    <n v="35"/>
    <n v="68"/>
    <n v="16"/>
    <n v="11"/>
    <n v="27"/>
    <n v="44"/>
    <n v="37"/>
    <n v="81"/>
    <n v="3"/>
    <x v="4"/>
    <n v="1"/>
    <n v="4"/>
    <x v="1"/>
    <x v="0"/>
    <x v="3"/>
    <n v="1"/>
    <n v="7"/>
    <n v="4"/>
    <n v="4"/>
    <n v="16"/>
    <n v="12"/>
    <n v="28"/>
    <x v="1"/>
    <n v="13"/>
    <n v="12"/>
    <n v="25"/>
    <x v="1"/>
    <n v="15"/>
    <n v="13"/>
    <n v="28"/>
    <x v="1"/>
    <n v="0"/>
    <n v="0"/>
    <n v="0"/>
    <x v="0"/>
    <n v="0"/>
    <n v="0"/>
    <n v="0"/>
    <x v="0"/>
    <n v="0"/>
    <n v="0"/>
    <n v="0"/>
    <x v="0"/>
    <x v="0"/>
    <x v="0"/>
  </r>
  <r>
    <s v="08ETV0166V"/>
    <x v="1"/>
    <x v="1"/>
    <s v="TELESECUNDARIA 6174"/>
    <s v="063 TEMÓSACHIC"/>
    <x v="5"/>
    <n v="74"/>
    <s v="YEPACHIC"/>
    <s v="CALLE YEPACHI"/>
    <n v="0"/>
    <x v="1"/>
    <x v="1"/>
    <x v="2"/>
    <x v="2"/>
    <x v="0"/>
    <s v="08FTV0011S"/>
    <m/>
    <x v="1"/>
    <x v="2"/>
    <n v="7"/>
    <n v="4"/>
    <n v="11"/>
    <n v="21"/>
    <n v="32"/>
    <n v="53"/>
    <n v="21"/>
    <n v="32"/>
    <n v="53"/>
    <n v="12"/>
    <n v="20"/>
    <n v="32"/>
    <n v="34"/>
    <n v="48"/>
    <n v="82"/>
    <n v="4"/>
    <x v="4"/>
    <n v="0"/>
    <n v="3"/>
    <x v="1"/>
    <x v="1"/>
    <x v="0"/>
    <n v="0"/>
    <n v="4"/>
    <n v="5"/>
    <n v="3"/>
    <n v="15"/>
    <n v="21"/>
    <n v="36"/>
    <x v="1"/>
    <n v="12"/>
    <n v="13"/>
    <n v="25"/>
    <x v="1"/>
    <n v="7"/>
    <n v="14"/>
    <n v="21"/>
    <x v="2"/>
    <n v="0"/>
    <n v="0"/>
    <n v="0"/>
    <x v="0"/>
    <n v="0"/>
    <n v="0"/>
    <n v="0"/>
    <x v="0"/>
    <n v="0"/>
    <n v="0"/>
    <n v="0"/>
    <x v="0"/>
    <x v="0"/>
    <x v="0"/>
  </r>
  <r>
    <s v="08SES0017K"/>
    <x v="1"/>
    <x v="1"/>
    <s v="SECUNDARIA POR COOPERACION 8304 DOS DE OCTUBRE"/>
    <s v="019 CHIHUAHUA"/>
    <x v="0"/>
    <n v="1"/>
    <s v="CHIHUAHUA"/>
    <s v="CALLE 4A. "/>
    <n v="0"/>
    <x v="1"/>
    <x v="1"/>
    <x v="2"/>
    <x v="1"/>
    <x v="0"/>
    <s v="08FIS0007W"/>
    <m/>
    <x v="1"/>
    <x v="2"/>
    <n v="13"/>
    <n v="6"/>
    <n v="19"/>
    <n v="32"/>
    <n v="37"/>
    <n v="69"/>
    <n v="11"/>
    <n v="20"/>
    <n v="31"/>
    <n v="8"/>
    <n v="16"/>
    <n v="24"/>
    <n v="37"/>
    <n v="45"/>
    <n v="82"/>
    <n v="3"/>
    <x v="5"/>
    <n v="3"/>
    <n v="7"/>
    <x v="0"/>
    <x v="1"/>
    <x v="1"/>
    <n v="1"/>
    <n v="8"/>
    <n v="3"/>
    <n v="3"/>
    <n v="14"/>
    <n v="16"/>
    <n v="30"/>
    <x v="1"/>
    <n v="16"/>
    <n v="15"/>
    <n v="31"/>
    <x v="1"/>
    <n v="7"/>
    <n v="14"/>
    <n v="21"/>
    <x v="1"/>
    <n v="0"/>
    <n v="0"/>
    <n v="0"/>
    <x v="0"/>
    <n v="0"/>
    <n v="0"/>
    <n v="0"/>
    <x v="0"/>
    <n v="0"/>
    <n v="0"/>
    <n v="0"/>
    <x v="0"/>
    <x v="0"/>
    <x v="0"/>
  </r>
  <r>
    <s v="08ETV0043L"/>
    <x v="1"/>
    <x v="1"/>
    <s v="TELESECUNDARIA 6043"/>
    <s v="017 CUAUHTÉMOC"/>
    <x v="2"/>
    <n v="1"/>
    <s v="CUAUHTĂ‰MOC"/>
    <s v="CALLE MORELOS"/>
    <n v="0"/>
    <x v="1"/>
    <x v="1"/>
    <x v="2"/>
    <x v="2"/>
    <x v="0"/>
    <s v="08FTV0004I"/>
    <m/>
    <x v="1"/>
    <x v="2"/>
    <n v="13"/>
    <n v="14"/>
    <n v="27"/>
    <n v="51"/>
    <n v="41"/>
    <n v="92"/>
    <n v="51"/>
    <n v="41"/>
    <n v="92"/>
    <n v="10"/>
    <n v="7"/>
    <n v="17"/>
    <n v="47"/>
    <n v="36"/>
    <n v="83"/>
    <n v="5"/>
    <x v="2"/>
    <n v="4"/>
    <n v="5"/>
    <x v="2"/>
    <x v="0"/>
    <x v="2"/>
    <n v="1"/>
    <n v="9"/>
    <n v="6"/>
    <n v="5"/>
    <n v="10"/>
    <n v="9"/>
    <n v="19"/>
    <x v="1"/>
    <n v="14"/>
    <n v="13"/>
    <n v="27"/>
    <x v="2"/>
    <n v="23"/>
    <n v="14"/>
    <n v="37"/>
    <x v="2"/>
    <n v="0"/>
    <n v="0"/>
    <n v="0"/>
    <x v="0"/>
    <n v="0"/>
    <n v="0"/>
    <n v="0"/>
    <x v="0"/>
    <n v="0"/>
    <n v="0"/>
    <n v="0"/>
    <x v="0"/>
    <x v="0"/>
    <x v="0"/>
  </r>
  <r>
    <s v="08ETV0144J"/>
    <x v="1"/>
    <x v="1"/>
    <s v="TELESECUNDARIA 6140"/>
    <s v="027 GUACHOCHI"/>
    <x v="7"/>
    <n v="86"/>
    <s v="TĂ“NACHI"/>
    <s v="CALLE TONACHI"/>
    <n v="0"/>
    <x v="1"/>
    <x v="1"/>
    <x v="2"/>
    <x v="2"/>
    <x v="0"/>
    <s v="08FTV0008E"/>
    <m/>
    <x v="1"/>
    <x v="2"/>
    <n v="14"/>
    <n v="11"/>
    <n v="25"/>
    <n v="33"/>
    <n v="39"/>
    <n v="72"/>
    <n v="33"/>
    <n v="39"/>
    <n v="72"/>
    <n v="22"/>
    <n v="17"/>
    <n v="39"/>
    <n v="39"/>
    <n v="46"/>
    <n v="85"/>
    <n v="5"/>
    <x v="4"/>
    <n v="2"/>
    <n v="5"/>
    <x v="2"/>
    <x v="0"/>
    <x v="2"/>
    <n v="1"/>
    <n v="9"/>
    <n v="5"/>
    <n v="5"/>
    <n v="23"/>
    <n v="17"/>
    <n v="40"/>
    <x v="2"/>
    <n v="11"/>
    <n v="18"/>
    <n v="29"/>
    <x v="2"/>
    <n v="5"/>
    <n v="11"/>
    <n v="16"/>
    <x v="1"/>
    <n v="0"/>
    <n v="0"/>
    <n v="0"/>
    <x v="0"/>
    <n v="0"/>
    <n v="0"/>
    <n v="0"/>
    <x v="0"/>
    <n v="0"/>
    <n v="0"/>
    <n v="0"/>
    <x v="0"/>
    <x v="0"/>
    <x v="0"/>
  </r>
  <r>
    <s v="08ETV0174D"/>
    <x v="1"/>
    <x v="1"/>
    <s v="TELESECUNDARIA 6172"/>
    <s v="037 JUÁREZ"/>
    <x v="1"/>
    <n v="633"/>
    <s v="SAMALAYUCA"/>
    <s v="CALLE VICENTE GUERRERO"/>
    <n v="155"/>
    <x v="1"/>
    <x v="1"/>
    <x v="2"/>
    <x v="2"/>
    <x v="0"/>
    <s v="08FTV0003J"/>
    <m/>
    <x v="1"/>
    <x v="2"/>
    <n v="14"/>
    <n v="13"/>
    <n v="27"/>
    <n v="39"/>
    <n v="51"/>
    <n v="90"/>
    <n v="29"/>
    <n v="45"/>
    <n v="74"/>
    <n v="12"/>
    <n v="20"/>
    <n v="32"/>
    <n v="32"/>
    <n v="53"/>
    <n v="85"/>
    <n v="6"/>
    <x v="4"/>
    <n v="2"/>
    <n v="5"/>
    <x v="2"/>
    <x v="0"/>
    <x v="2"/>
    <n v="0"/>
    <n v="8"/>
    <n v="6"/>
    <n v="5"/>
    <n v="13"/>
    <n v="20"/>
    <n v="33"/>
    <x v="2"/>
    <n v="10"/>
    <n v="22"/>
    <n v="32"/>
    <x v="2"/>
    <n v="9"/>
    <n v="11"/>
    <n v="20"/>
    <x v="2"/>
    <n v="0"/>
    <n v="0"/>
    <n v="0"/>
    <x v="0"/>
    <n v="0"/>
    <n v="0"/>
    <n v="0"/>
    <x v="0"/>
    <n v="0"/>
    <n v="0"/>
    <n v="0"/>
    <x v="0"/>
    <x v="0"/>
    <x v="0"/>
  </r>
  <r>
    <s v="08ETV0126U"/>
    <x v="1"/>
    <x v="1"/>
    <s v="TELESECUNDARIA 6120"/>
    <s v="013 CASAS GRANDES"/>
    <x v="6"/>
    <n v="17"/>
    <s v="COLONIA JUĂREZ"/>
    <s v="CALLE ANAHUAC"/>
    <n v="0"/>
    <x v="1"/>
    <x v="1"/>
    <x v="2"/>
    <x v="2"/>
    <x v="0"/>
    <s v="08FTV0001L"/>
    <m/>
    <x v="1"/>
    <x v="2"/>
    <n v="6"/>
    <n v="6"/>
    <n v="12"/>
    <n v="33"/>
    <n v="47"/>
    <n v="80"/>
    <n v="26"/>
    <n v="44"/>
    <n v="70"/>
    <n v="10"/>
    <n v="13"/>
    <n v="23"/>
    <n v="33"/>
    <n v="54"/>
    <n v="87"/>
    <n v="6"/>
    <x v="4"/>
    <n v="3"/>
    <n v="6"/>
    <x v="0"/>
    <x v="2"/>
    <x v="3"/>
    <n v="0"/>
    <n v="8"/>
    <n v="6"/>
    <n v="6"/>
    <n v="12"/>
    <n v="17"/>
    <n v="29"/>
    <x v="2"/>
    <n v="9"/>
    <n v="20"/>
    <n v="29"/>
    <x v="2"/>
    <n v="12"/>
    <n v="17"/>
    <n v="29"/>
    <x v="2"/>
    <n v="0"/>
    <n v="0"/>
    <n v="0"/>
    <x v="0"/>
    <n v="0"/>
    <n v="0"/>
    <n v="0"/>
    <x v="0"/>
    <n v="0"/>
    <n v="0"/>
    <n v="0"/>
    <x v="0"/>
    <x v="0"/>
    <x v="0"/>
  </r>
  <r>
    <s v="08ETV0207E"/>
    <x v="1"/>
    <x v="1"/>
    <s v="TELESECUNDARIA 6229"/>
    <s v="020 CHÍNIPAS"/>
    <x v="4"/>
    <n v="1"/>
    <s v="CHĂŤNIPAS DE ALMADA"/>
    <s v="CALLE JUAREZ "/>
    <n v="0"/>
    <x v="1"/>
    <x v="1"/>
    <x v="2"/>
    <x v="2"/>
    <x v="0"/>
    <s v="08FTV0011S"/>
    <m/>
    <x v="1"/>
    <x v="2"/>
    <n v="12"/>
    <n v="17"/>
    <n v="29"/>
    <n v="51"/>
    <n v="38"/>
    <n v="89"/>
    <n v="43"/>
    <n v="38"/>
    <n v="81"/>
    <n v="11"/>
    <n v="15"/>
    <n v="26"/>
    <n v="52"/>
    <n v="36"/>
    <n v="88"/>
    <n v="5"/>
    <x v="2"/>
    <n v="4"/>
    <n v="5"/>
    <x v="0"/>
    <x v="3"/>
    <x v="2"/>
    <n v="1"/>
    <n v="9"/>
    <n v="5"/>
    <n v="5"/>
    <n v="11"/>
    <n v="15"/>
    <n v="26"/>
    <x v="1"/>
    <n v="21"/>
    <n v="9"/>
    <n v="30"/>
    <x v="2"/>
    <n v="20"/>
    <n v="12"/>
    <n v="32"/>
    <x v="2"/>
    <n v="0"/>
    <n v="0"/>
    <n v="0"/>
    <x v="0"/>
    <n v="0"/>
    <n v="0"/>
    <n v="0"/>
    <x v="0"/>
    <n v="0"/>
    <n v="0"/>
    <n v="0"/>
    <x v="0"/>
    <x v="0"/>
    <x v="0"/>
  </r>
  <r>
    <s v="08ETV0074E"/>
    <x v="1"/>
    <x v="1"/>
    <s v="TELESECUNDARIA 6074"/>
    <s v="038 JULIMES"/>
    <x v="9"/>
    <n v="41"/>
    <s v="LA REGINA"/>
    <s v="CALLE CARRETERA MEOQUI A JULIMES KM 18"/>
    <n v="0"/>
    <x v="1"/>
    <x v="1"/>
    <x v="2"/>
    <x v="2"/>
    <x v="0"/>
    <s v="08FTV0002K"/>
    <m/>
    <x v="1"/>
    <x v="2"/>
    <n v="8"/>
    <n v="11"/>
    <n v="19"/>
    <n v="44"/>
    <n v="46"/>
    <n v="90"/>
    <n v="23"/>
    <n v="33"/>
    <n v="56"/>
    <n v="7"/>
    <n v="17"/>
    <n v="24"/>
    <n v="39"/>
    <n v="52"/>
    <n v="91"/>
    <n v="5"/>
    <x v="4"/>
    <n v="2"/>
    <n v="5"/>
    <x v="2"/>
    <x v="0"/>
    <x v="2"/>
    <n v="1"/>
    <n v="9"/>
    <n v="6"/>
    <n v="5"/>
    <n v="14"/>
    <n v="22"/>
    <n v="36"/>
    <x v="2"/>
    <n v="10"/>
    <n v="11"/>
    <n v="21"/>
    <x v="1"/>
    <n v="15"/>
    <n v="19"/>
    <n v="34"/>
    <x v="2"/>
    <n v="0"/>
    <n v="0"/>
    <n v="0"/>
    <x v="0"/>
    <n v="0"/>
    <n v="0"/>
    <n v="0"/>
    <x v="0"/>
    <n v="0"/>
    <n v="0"/>
    <n v="0"/>
    <x v="0"/>
    <x v="0"/>
    <x v="0"/>
  </r>
  <r>
    <s v="08ETV0012S"/>
    <x v="1"/>
    <x v="1"/>
    <s v="TELESECUNDARIA 6001"/>
    <s v="036 JIMÉNEZ"/>
    <x v="3"/>
    <n v="71"/>
    <s v="LIBERTAD (DOLORES)"/>
    <s v="CALLE LIBERTAD"/>
    <n v="0"/>
    <x v="1"/>
    <x v="1"/>
    <x v="2"/>
    <x v="2"/>
    <x v="0"/>
    <s v="08FTV0007F"/>
    <m/>
    <x v="1"/>
    <x v="2"/>
    <n v="15"/>
    <n v="14"/>
    <n v="29"/>
    <n v="38"/>
    <n v="37"/>
    <n v="75"/>
    <n v="33"/>
    <n v="35"/>
    <n v="68"/>
    <n v="20"/>
    <n v="11"/>
    <n v="31"/>
    <n v="52"/>
    <n v="41"/>
    <n v="93"/>
    <n v="5"/>
    <x v="4"/>
    <n v="2"/>
    <n v="5"/>
    <x v="1"/>
    <x v="2"/>
    <x v="2"/>
    <n v="1"/>
    <n v="9"/>
    <n v="6"/>
    <n v="5"/>
    <n v="23"/>
    <n v="13"/>
    <n v="36"/>
    <x v="2"/>
    <n v="14"/>
    <n v="12"/>
    <n v="26"/>
    <x v="1"/>
    <n v="15"/>
    <n v="16"/>
    <n v="31"/>
    <x v="2"/>
    <n v="0"/>
    <n v="0"/>
    <n v="0"/>
    <x v="0"/>
    <n v="0"/>
    <n v="0"/>
    <n v="0"/>
    <x v="0"/>
    <n v="0"/>
    <n v="0"/>
    <n v="0"/>
    <x v="0"/>
    <x v="0"/>
    <x v="0"/>
  </r>
  <r>
    <s v="08ETV0006H"/>
    <x v="1"/>
    <x v="1"/>
    <s v="TELESECUNDARIA 6017"/>
    <s v="021 DELICIAS"/>
    <x v="9"/>
    <n v="108"/>
    <s v="COLONIA NICOLĂS BRAVO (KILĂ“METRO NOVENTA Y DOS)"/>
    <s v="CALLE COLONIA NICOLAS BRAVO KILOMETRO 92"/>
    <n v="0"/>
    <x v="1"/>
    <x v="1"/>
    <x v="2"/>
    <x v="2"/>
    <x v="0"/>
    <s v="08FTV0002K"/>
    <m/>
    <x v="1"/>
    <x v="2"/>
    <n v="11"/>
    <n v="19"/>
    <n v="30"/>
    <n v="48"/>
    <n v="36"/>
    <n v="84"/>
    <n v="40"/>
    <n v="35"/>
    <n v="75"/>
    <n v="23"/>
    <n v="16"/>
    <n v="39"/>
    <n v="59"/>
    <n v="34"/>
    <n v="93"/>
    <n v="5"/>
    <x v="5"/>
    <n v="1"/>
    <n v="5"/>
    <x v="2"/>
    <x v="0"/>
    <x v="2"/>
    <n v="1"/>
    <n v="9"/>
    <n v="5"/>
    <n v="5"/>
    <n v="23"/>
    <n v="16"/>
    <n v="39"/>
    <x v="2"/>
    <n v="22"/>
    <n v="11"/>
    <n v="33"/>
    <x v="2"/>
    <n v="14"/>
    <n v="7"/>
    <n v="21"/>
    <x v="1"/>
    <n v="0"/>
    <n v="0"/>
    <n v="0"/>
    <x v="0"/>
    <n v="0"/>
    <n v="0"/>
    <n v="0"/>
    <x v="0"/>
    <n v="0"/>
    <n v="0"/>
    <n v="0"/>
    <x v="0"/>
    <x v="0"/>
    <x v="0"/>
  </r>
  <r>
    <s v="08ETV0079Z"/>
    <x v="1"/>
    <x v="1"/>
    <s v="TELESECUNDARIA 6079"/>
    <s v="011 CAMARGO"/>
    <x v="9"/>
    <n v="16"/>
    <s v="ALTA VISTA"/>
    <s v="CALLE RANCHO ALTAVISTA"/>
    <n v="0"/>
    <x v="1"/>
    <x v="1"/>
    <x v="2"/>
    <x v="2"/>
    <x v="0"/>
    <s v="08FTV0007F"/>
    <m/>
    <x v="1"/>
    <x v="2"/>
    <n v="16"/>
    <n v="14"/>
    <n v="30"/>
    <n v="51"/>
    <n v="43"/>
    <n v="94"/>
    <n v="42"/>
    <n v="40"/>
    <n v="82"/>
    <n v="7"/>
    <n v="12"/>
    <n v="19"/>
    <n v="53"/>
    <n v="41"/>
    <n v="94"/>
    <n v="6"/>
    <x v="3"/>
    <n v="4"/>
    <n v="6"/>
    <x v="1"/>
    <x v="2"/>
    <x v="2"/>
    <n v="1"/>
    <n v="10"/>
    <n v="6"/>
    <n v="6"/>
    <n v="13"/>
    <n v="15"/>
    <n v="28"/>
    <x v="2"/>
    <n v="22"/>
    <n v="13"/>
    <n v="35"/>
    <x v="2"/>
    <n v="18"/>
    <n v="13"/>
    <n v="31"/>
    <x v="2"/>
    <n v="0"/>
    <n v="0"/>
    <n v="0"/>
    <x v="0"/>
    <n v="0"/>
    <n v="0"/>
    <n v="0"/>
    <x v="0"/>
    <n v="0"/>
    <n v="0"/>
    <n v="0"/>
    <x v="0"/>
    <x v="0"/>
    <x v="0"/>
  </r>
  <r>
    <s v="08ETV0103J"/>
    <x v="1"/>
    <x v="1"/>
    <s v="TELESECUNDARIA 6103"/>
    <s v="062 SAUCILLO"/>
    <x v="9"/>
    <n v="40"/>
    <s v="PUERTO DEL TORO"/>
    <s v="AVENIDA RIO CONCHOS NORTE"/>
    <n v="405"/>
    <x v="1"/>
    <x v="1"/>
    <x v="2"/>
    <x v="2"/>
    <x v="0"/>
    <s v="08FTV0002K"/>
    <m/>
    <x v="1"/>
    <x v="2"/>
    <n v="5"/>
    <n v="16"/>
    <n v="21"/>
    <n v="45"/>
    <n v="47"/>
    <n v="92"/>
    <n v="44"/>
    <n v="46"/>
    <n v="90"/>
    <n v="13"/>
    <n v="15"/>
    <n v="28"/>
    <n v="54"/>
    <n v="41"/>
    <n v="95"/>
    <n v="6"/>
    <x v="4"/>
    <n v="3"/>
    <n v="6"/>
    <x v="2"/>
    <x v="0"/>
    <x v="2"/>
    <n v="1"/>
    <n v="10"/>
    <n v="6"/>
    <n v="6"/>
    <n v="17"/>
    <n v="15"/>
    <n v="32"/>
    <x v="2"/>
    <n v="15"/>
    <n v="16"/>
    <n v="31"/>
    <x v="2"/>
    <n v="22"/>
    <n v="10"/>
    <n v="32"/>
    <x v="2"/>
    <n v="0"/>
    <n v="0"/>
    <n v="0"/>
    <x v="0"/>
    <n v="0"/>
    <n v="0"/>
    <n v="0"/>
    <x v="0"/>
    <n v="0"/>
    <n v="0"/>
    <n v="0"/>
    <x v="0"/>
    <x v="0"/>
    <x v="0"/>
  </r>
  <r>
    <s v="08ETV0060B"/>
    <x v="1"/>
    <x v="1"/>
    <s v="TELESECUNDARIA 6060"/>
    <s v="031 GUERRERO"/>
    <x v="2"/>
    <n v="23"/>
    <s v="BASĂšCHIL"/>
    <s v="CALLE COLONIA CENTRO"/>
    <n v="0"/>
    <x v="1"/>
    <x v="1"/>
    <x v="2"/>
    <x v="2"/>
    <x v="0"/>
    <s v="08FTV0010T"/>
    <m/>
    <x v="1"/>
    <x v="2"/>
    <n v="15"/>
    <n v="14"/>
    <n v="29"/>
    <n v="44"/>
    <n v="49"/>
    <n v="93"/>
    <n v="40"/>
    <n v="48"/>
    <n v="88"/>
    <n v="13"/>
    <n v="14"/>
    <n v="27"/>
    <n v="46"/>
    <n v="49"/>
    <n v="95"/>
    <n v="6"/>
    <x v="4"/>
    <n v="3"/>
    <n v="6"/>
    <x v="2"/>
    <x v="0"/>
    <x v="2"/>
    <n v="1"/>
    <n v="10"/>
    <n v="6"/>
    <n v="6"/>
    <n v="17"/>
    <n v="16"/>
    <n v="33"/>
    <x v="2"/>
    <n v="12"/>
    <n v="15"/>
    <n v="27"/>
    <x v="2"/>
    <n v="17"/>
    <n v="18"/>
    <n v="35"/>
    <x v="2"/>
    <n v="0"/>
    <n v="0"/>
    <n v="0"/>
    <x v="0"/>
    <n v="0"/>
    <n v="0"/>
    <n v="0"/>
    <x v="0"/>
    <n v="0"/>
    <n v="0"/>
    <n v="0"/>
    <x v="0"/>
    <x v="0"/>
    <x v="0"/>
  </r>
  <r>
    <s v="08ETV0132E"/>
    <x v="1"/>
    <x v="1"/>
    <s v="TELESECUNDARIA 6133"/>
    <s v="051 OCAMPO"/>
    <x v="4"/>
    <n v="17"/>
    <s v="CAJURICHI"/>
    <s v="CALLE CAJURICHI"/>
    <n v="0"/>
    <x v="1"/>
    <x v="1"/>
    <x v="2"/>
    <x v="2"/>
    <x v="0"/>
    <s v="08FTV0011S"/>
    <m/>
    <x v="1"/>
    <x v="2"/>
    <n v="13"/>
    <n v="14"/>
    <n v="27"/>
    <n v="42"/>
    <n v="45"/>
    <n v="87"/>
    <n v="41"/>
    <n v="45"/>
    <n v="86"/>
    <n v="21"/>
    <n v="9"/>
    <n v="30"/>
    <n v="52"/>
    <n v="44"/>
    <n v="96"/>
    <n v="6"/>
    <x v="3"/>
    <n v="3"/>
    <n v="5"/>
    <x v="1"/>
    <x v="2"/>
    <x v="2"/>
    <n v="1"/>
    <n v="9"/>
    <n v="6"/>
    <n v="6"/>
    <n v="21"/>
    <n v="11"/>
    <n v="32"/>
    <x v="2"/>
    <n v="16"/>
    <n v="17"/>
    <n v="33"/>
    <x v="2"/>
    <n v="15"/>
    <n v="16"/>
    <n v="31"/>
    <x v="2"/>
    <n v="0"/>
    <n v="0"/>
    <n v="0"/>
    <x v="0"/>
    <n v="0"/>
    <n v="0"/>
    <n v="0"/>
    <x v="0"/>
    <n v="0"/>
    <n v="0"/>
    <n v="0"/>
    <x v="0"/>
    <x v="0"/>
    <x v="0"/>
  </r>
  <r>
    <s v="08ETV0168T"/>
    <x v="1"/>
    <x v="1"/>
    <s v="TELESECUNDARIA 6166"/>
    <s v="019 CHIHUAHUA"/>
    <x v="0"/>
    <n v="1"/>
    <s v="CHIHUAHUA"/>
    <s v="CALLE 3A"/>
    <n v="6900"/>
    <x v="1"/>
    <x v="1"/>
    <x v="2"/>
    <x v="2"/>
    <x v="0"/>
    <s v="08FTV0003J"/>
    <m/>
    <x v="1"/>
    <x v="2"/>
    <n v="17"/>
    <n v="6"/>
    <n v="23"/>
    <n v="57"/>
    <n v="29"/>
    <n v="86"/>
    <n v="43"/>
    <n v="24"/>
    <n v="67"/>
    <n v="16"/>
    <n v="13"/>
    <n v="29"/>
    <n v="65"/>
    <n v="33"/>
    <n v="98"/>
    <n v="6"/>
    <x v="3"/>
    <n v="4"/>
    <n v="6"/>
    <x v="2"/>
    <x v="0"/>
    <x v="2"/>
    <n v="1"/>
    <n v="10"/>
    <n v="12"/>
    <n v="6"/>
    <n v="22"/>
    <n v="15"/>
    <n v="37"/>
    <x v="2"/>
    <n v="21"/>
    <n v="11"/>
    <n v="32"/>
    <x v="2"/>
    <n v="22"/>
    <n v="7"/>
    <n v="29"/>
    <x v="2"/>
    <n v="0"/>
    <n v="0"/>
    <n v="0"/>
    <x v="0"/>
    <n v="0"/>
    <n v="0"/>
    <n v="0"/>
    <x v="0"/>
    <n v="0"/>
    <n v="0"/>
    <n v="0"/>
    <x v="0"/>
    <x v="0"/>
    <x v="0"/>
  </r>
  <r>
    <s v="08ETV0163Y"/>
    <x v="1"/>
    <x v="1"/>
    <s v="TELESECUNDARIA 6163"/>
    <s v="036 JIMÉNEZ"/>
    <x v="3"/>
    <n v="1"/>
    <s v="JOSĂ‰ MARIANO JIMĂ‰NEZ"/>
    <s v="CALLE CARRETERA LIBRE A CAMARGO"/>
    <n v="0"/>
    <x v="1"/>
    <x v="1"/>
    <x v="2"/>
    <x v="2"/>
    <x v="0"/>
    <s v="08FTV0007F"/>
    <m/>
    <x v="1"/>
    <x v="2"/>
    <n v="12"/>
    <n v="18"/>
    <n v="30"/>
    <n v="52"/>
    <n v="50"/>
    <n v="102"/>
    <n v="51"/>
    <n v="49"/>
    <n v="100"/>
    <n v="10"/>
    <n v="18"/>
    <n v="28"/>
    <n v="51"/>
    <n v="47"/>
    <n v="98"/>
    <n v="6"/>
    <x v="7"/>
    <n v="0"/>
    <n v="6"/>
    <x v="2"/>
    <x v="0"/>
    <x v="2"/>
    <n v="1"/>
    <n v="10"/>
    <n v="8"/>
    <n v="6"/>
    <n v="12"/>
    <n v="19"/>
    <n v="31"/>
    <x v="2"/>
    <n v="17"/>
    <n v="13"/>
    <n v="30"/>
    <x v="2"/>
    <n v="22"/>
    <n v="15"/>
    <n v="37"/>
    <x v="2"/>
    <n v="0"/>
    <n v="0"/>
    <n v="0"/>
    <x v="0"/>
    <n v="0"/>
    <n v="0"/>
    <n v="0"/>
    <x v="0"/>
    <n v="0"/>
    <n v="0"/>
    <n v="0"/>
    <x v="0"/>
    <x v="0"/>
    <x v="0"/>
  </r>
  <r>
    <s v="08ETV0048G"/>
    <x v="1"/>
    <x v="1"/>
    <s v="TELESECUNDARIA 6048"/>
    <s v="021 DELICIAS"/>
    <x v="9"/>
    <n v="2"/>
    <s v="COLONIA ABRAHAM GONZĂLEZ (LA QUEMADA)"/>
    <s v="PRIVADA EULALIO MERAZ"/>
    <n v="0"/>
    <x v="1"/>
    <x v="1"/>
    <x v="2"/>
    <x v="2"/>
    <x v="0"/>
    <s v="08FTV0002K"/>
    <m/>
    <x v="1"/>
    <x v="2"/>
    <n v="9"/>
    <n v="7"/>
    <n v="16"/>
    <n v="42"/>
    <n v="40"/>
    <n v="82"/>
    <n v="25"/>
    <n v="29"/>
    <n v="54"/>
    <n v="12"/>
    <n v="11"/>
    <n v="23"/>
    <n v="53"/>
    <n v="46"/>
    <n v="99"/>
    <n v="6"/>
    <x v="6"/>
    <n v="1"/>
    <n v="6"/>
    <x v="1"/>
    <x v="2"/>
    <x v="2"/>
    <n v="1"/>
    <n v="10"/>
    <n v="6"/>
    <n v="6"/>
    <n v="19"/>
    <n v="13"/>
    <n v="32"/>
    <x v="2"/>
    <n v="17"/>
    <n v="14"/>
    <n v="31"/>
    <x v="2"/>
    <n v="17"/>
    <n v="19"/>
    <n v="36"/>
    <x v="2"/>
    <n v="0"/>
    <n v="0"/>
    <n v="0"/>
    <x v="0"/>
    <n v="0"/>
    <n v="0"/>
    <n v="0"/>
    <x v="0"/>
    <n v="0"/>
    <n v="0"/>
    <n v="0"/>
    <x v="0"/>
    <x v="0"/>
    <x v="0"/>
  </r>
  <r>
    <s v="08ETV0019L"/>
    <x v="1"/>
    <x v="1"/>
    <s v="TELESECUNDARIA 6021"/>
    <s v="038 JULIMES"/>
    <x v="9"/>
    <n v="1"/>
    <s v="JULIMES"/>
    <s v="CALLE JUAREZ "/>
    <n v="0"/>
    <x v="1"/>
    <x v="1"/>
    <x v="2"/>
    <x v="2"/>
    <x v="0"/>
    <s v="08FTV0002K"/>
    <m/>
    <x v="1"/>
    <x v="2"/>
    <n v="11"/>
    <n v="9"/>
    <n v="20"/>
    <n v="50"/>
    <n v="36"/>
    <n v="86"/>
    <n v="38"/>
    <n v="34"/>
    <n v="72"/>
    <n v="16"/>
    <n v="16"/>
    <n v="32"/>
    <n v="57"/>
    <n v="43"/>
    <n v="100"/>
    <n v="6"/>
    <x v="5"/>
    <n v="2"/>
    <n v="6"/>
    <x v="1"/>
    <x v="2"/>
    <x v="2"/>
    <n v="1"/>
    <n v="10"/>
    <n v="6"/>
    <n v="6"/>
    <n v="17"/>
    <n v="16"/>
    <n v="33"/>
    <x v="2"/>
    <n v="18"/>
    <n v="18"/>
    <n v="36"/>
    <x v="2"/>
    <n v="22"/>
    <n v="9"/>
    <n v="31"/>
    <x v="2"/>
    <n v="0"/>
    <n v="0"/>
    <n v="0"/>
    <x v="0"/>
    <n v="0"/>
    <n v="0"/>
    <n v="0"/>
    <x v="0"/>
    <n v="0"/>
    <n v="0"/>
    <n v="0"/>
    <x v="0"/>
    <x v="0"/>
    <x v="0"/>
  </r>
  <r>
    <s v="08ETV0098O"/>
    <x v="1"/>
    <x v="1"/>
    <s v="TELESECUNDARIA 6098"/>
    <s v="051 OCAMPO"/>
    <x v="4"/>
    <n v="149"/>
    <s v="HUAJUMAR (SAN ISIDRO HUAJUMAR)"/>
    <s v="CALLE SAN ISIDRO HUAJUMAR"/>
    <n v="0"/>
    <x v="1"/>
    <x v="1"/>
    <x v="2"/>
    <x v="2"/>
    <x v="0"/>
    <s v="08FTV0011S"/>
    <m/>
    <x v="1"/>
    <x v="2"/>
    <n v="8"/>
    <n v="11"/>
    <n v="19"/>
    <n v="50"/>
    <n v="40"/>
    <n v="90"/>
    <n v="37"/>
    <n v="37"/>
    <n v="74"/>
    <n v="16"/>
    <n v="21"/>
    <n v="37"/>
    <n v="53"/>
    <n v="49"/>
    <n v="102"/>
    <n v="5"/>
    <x v="5"/>
    <n v="1"/>
    <n v="5"/>
    <x v="2"/>
    <x v="0"/>
    <x v="2"/>
    <n v="1"/>
    <n v="9"/>
    <n v="5"/>
    <n v="5"/>
    <n v="18"/>
    <n v="21"/>
    <n v="39"/>
    <x v="2"/>
    <n v="21"/>
    <n v="18"/>
    <n v="39"/>
    <x v="2"/>
    <n v="14"/>
    <n v="10"/>
    <n v="24"/>
    <x v="1"/>
    <n v="0"/>
    <n v="0"/>
    <n v="0"/>
    <x v="0"/>
    <n v="0"/>
    <n v="0"/>
    <n v="0"/>
    <x v="0"/>
    <n v="0"/>
    <n v="0"/>
    <n v="0"/>
    <x v="0"/>
    <x v="0"/>
    <x v="0"/>
  </r>
  <r>
    <s v="08ETV0124W"/>
    <x v="1"/>
    <x v="1"/>
    <s v="TELESECUNDARIA 6122"/>
    <s v="021 DELICIAS"/>
    <x v="9"/>
    <n v="609"/>
    <s v="COLONIA CAMPESINA"/>
    <s v="AVENIDA DE LOS NOGALES"/>
    <n v="123"/>
    <x v="1"/>
    <x v="1"/>
    <x v="2"/>
    <x v="2"/>
    <x v="0"/>
    <s v="08FTV0002K"/>
    <m/>
    <x v="1"/>
    <x v="2"/>
    <n v="15"/>
    <n v="13"/>
    <n v="28"/>
    <n v="48"/>
    <n v="50"/>
    <n v="98"/>
    <n v="47"/>
    <n v="48"/>
    <n v="95"/>
    <n v="18"/>
    <n v="10"/>
    <n v="28"/>
    <n v="53"/>
    <n v="49"/>
    <n v="102"/>
    <n v="6"/>
    <x v="4"/>
    <n v="3"/>
    <n v="6"/>
    <x v="2"/>
    <x v="0"/>
    <x v="2"/>
    <n v="1"/>
    <n v="10"/>
    <n v="6"/>
    <n v="6"/>
    <n v="19"/>
    <n v="11"/>
    <n v="30"/>
    <x v="2"/>
    <n v="14"/>
    <n v="20"/>
    <n v="34"/>
    <x v="2"/>
    <n v="20"/>
    <n v="18"/>
    <n v="38"/>
    <x v="2"/>
    <n v="0"/>
    <n v="0"/>
    <n v="0"/>
    <x v="0"/>
    <n v="0"/>
    <n v="0"/>
    <n v="0"/>
    <x v="0"/>
    <n v="0"/>
    <n v="0"/>
    <n v="0"/>
    <x v="0"/>
    <x v="0"/>
    <x v="0"/>
  </r>
  <r>
    <s v="08ETV0164X"/>
    <x v="1"/>
    <x v="1"/>
    <s v="TELESECUNDARIA 6164"/>
    <s v="007 BALLEZA"/>
    <x v="7"/>
    <n v="70"/>
    <s v="LA MAGDALENA"/>
    <s v="CALLE LA MAGDALENA"/>
    <n v="0"/>
    <x v="1"/>
    <x v="1"/>
    <x v="2"/>
    <x v="2"/>
    <x v="0"/>
    <s v="08FTV0005H"/>
    <m/>
    <x v="1"/>
    <x v="2"/>
    <n v="14"/>
    <n v="13"/>
    <n v="27"/>
    <n v="49"/>
    <n v="52"/>
    <n v="101"/>
    <n v="45"/>
    <n v="49"/>
    <n v="94"/>
    <n v="14"/>
    <n v="14"/>
    <n v="28"/>
    <n v="50"/>
    <n v="54"/>
    <n v="104"/>
    <n v="6"/>
    <x v="5"/>
    <n v="1"/>
    <n v="5"/>
    <x v="2"/>
    <x v="0"/>
    <x v="2"/>
    <n v="1"/>
    <n v="9"/>
    <n v="6"/>
    <n v="6"/>
    <n v="16"/>
    <n v="16"/>
    <n v="32"/>
    <x v="2"/>
    <n v="11"/>
    <n v="22"/>
    <n v="33"/>
    <x v="2"/>
    <n v="23"/>
    <n v="16"/>
    <n v="39"/>
    <x v="2"/>
    <n v="0"/>
    <n v="0"/>
    <n v="0"/>
    <x v="0"/>
    <n v="0"/>
    <n v="0"/>
    <n v="0"/>
    <x v="0"/>
    <n v="0"/>
    <n v="0"/>
    <n v="0"/>
    <x v="0"/>
    <x v="0"/>
    <x v="0"/>
  </r>
  <r>
    <s v="08ETV0145I"/>
    <x v="1"/>
    <x v="1"/>
    <s v="TELESECUNDARIA 6145"/>
    <s v="008 BATOPILAS DE MANUEL GÓMEZ MORÍN"/>
    <x v="4"/>
    <n v="145"/>
    <s v="POLANCO (RANCHERĂŤA MINERAL POLANCO)"/>
    <s v="CALLE POLANCO"/>
    <n v="0"/>
    <x v="1"/>
    <x v="1"/>
    <x v="2"/>
    <x v="2"/>
    <x v="0"/>
    <s v="08FTV0008E"/>
    <m/>
    <x v="1"/>
    <x v="2"/>
    <n v="9"/>
    <n v="9"/>
    <n v="18"/>
    <n v="56"/>
    <n v="34"/>
    <n v="90"/>
    <n v="54"/>
    <n v="32"/>
    <n v="86"/>
    <n v="22"/>
    <n v="11"/>
    <n v="33"/>
    <n v="71"/>
    <n v="36"/>
    <n v="107"/>
    <n v="5"/>
    <x v="2"/>
    <n v="4"/>
    <n v="5"/>
    <x v="0"/>
    <x v="2"/>
    <x v="3"/>
    <n v="1"/>
    <n v="8"/>
    <n v="12"/>
    <n v="5"/>
    <n v="22"/>
    <n v="11"/>
    <n v="33"/>
    <x v="2"/>
    <n v="26"/>
    <n v="16"/>
    <n v="42"/>
    <x v="2"/>
    <n v="23"/>
    <n v="9"/>
    <n v="32"/>
    <x v="1"/>
    <n v="0"/>
    <n v="0"/>
    <n v="0"/>
    <x v="0"/>
    <n v="0"/>
    <n v="0"/>
    <n v="0"/>
    <x v="0"/>
    <n v="0"/>
    <n v="0"/>
    <n v="0"/>
    <x v="0"/>
    <x v="0"/>
    <x v="0"/>
  </r>
  <r>
    <s v="08ETV0128S"/>
    <x v="1"/>
    <x v="1"/>
    <s v="TELESECUNDARIA 6128"/>
    <s v="046 MORELOS"/>
    <x v="7"/>
    <n v="1"/>
    <s v="MORELOS"/>
    <s v="CALLEJĂ“N PROLONGACIĂ“N AGUSTIN MELGAR"/>
    <n v="0"/>
    <x v="1"/>
    <x v="1"/>
    <x v="2"/>
    <x v="2"/>
    <x v="0"/>
    <s v="08FTV0008E"/>
    <m/>
    <x v="1"/>
    <x v="2"/>
    <n v="20"/>
    <n v="17"/>
    <n v="37"/>
    <n v="42"/>
    <n v="53"/>
    <n v="95"/>
    <n v="36"/>
    <n v="49"/>
    <n v="85"/>
    <n v="22"/>
    <n v="19"/>
    <n v="41"/>
    <n v="50"/>
    <n v="57"/>
    <n v="107"/>
    <n v="6"/>
    <x v="3"/>
    <n v="4"/>
    <n v="6"/>
    <x v="2"/>
    <x v="0"/>
    <x v="2"/>
    <n v="1"/>
    <n v="10"/>
    <n v="6"/>
    <n v="6"/>
    <n v="24"/>
    <n v="21"/>
    <n v="45"/>
    <x v="2"/>
    <n v="12"/>
    <n v="23"/>
    <n v="35"/>
    <x v="2"/>
    <n v="14"/>
    <n v="13"/>
    <n v="27"/>
    <x v="2"/>
    <n v="0"/>
    <n v="0"/>
    <n v="0"/>
    <x v="0"/>
    <n v="0"/>
    <n v="0"/>
    <n v="0"/>
    <x v="0"/>
    <n v="0"/>
    <n v="0"/>
    <n v="0"/>
    <x v="0"/>
    <x v="0"/>
    <x v="0"/>
  </r>
  <r>
    <s v="08EES0017H"/>
    <x v="2"/>
    <x v="2"/>
    <s v="SECUNDARIA ESTATAL 3014"/>
    <s v="021 DELICIAS"/>
    <x v="9"/>
    <n v="1"/>
    <s v="DELICIAS"/>
    <s v="CALLE RIO SACRAMENTO"/>
    <n v="1201"/>
    <x v="1"/>
    <x v="1"/>
    <x v="2"/>
    <x v="1"/>
    <x v="0"/>
    <s v="08FIS0024M"/>
    <m/>
    <x v="1"/>
    <x v="2"/>
    <n v="13"/>
    <n v="7"/>
    <n v="20"/>
    <n v="60"/>
    <n v="43"/>
    <n v="103"/>
    <n v="26"/>
    <n v="27"/>
    <n v="53"/>
    <n v="7"/>
    <n v="9"/>
    <n v="16"/>
    <n v="60"/>
    <n v="47"/>
    <n v="107"/>
    <n v="5"/>
    <x v="8"/>
    <n v="6"/>
    <n v="13"/>
    <x v="4"/>
    <x v="4"/>
    <x v="9"/>
    <n v="2"/>
    <n v="23"/>
    <n v="5"/>
    <n v="5"/>
    <n v="19"/>
    <n v="12"/>
    <n v="31"/>
    <x v="1"/>
    <n v="18"/>
    <n v="18"/>
    <n v="36"/>
    <x v="2"/>
    <n v="23"/>
    <n v="17"/>
    <n v="40"/>
    <x v="2"/>
    <n v="0"/>
    <n v="0"/>
    <n v="0"/>
    <x v="0"/>
    <n v="0"/>
    <n v="0"/>
    <n v="0"/>
    <x v="0"/>
    <n v="0"/>
    <n v="0"/>
    <n v="0"/>
    <x v="0"/>
    <x v="0"/>
    <x v="0"/>
  </r>
  <r>
    <s v="08ETV0029S"/>
    <x v="1"/>
    <x v="1"/>
    <s v="TELESECUNDARIA 6030"/>
    <s v="065 URIQUE"/>
    <x v="4"/>
    <n v="12"/>
    <s v="CEROCAHUI"/>
    <s v="CALLE CEROCAHUI"/>
    <n v="0"/>
    <x v="1"/>
    <x v="1"/>
    <x v="2"/>
    <x v="2"/>
    <x v="0"/>
    <s v="08FTV0011S"/>
    <m/>
    <x v="1"/>
    <x v="2"/>
    <n v="21"/>
    <n v="7"/>
    <n v="28"/>
    <n v="50"/>
    <n v="40"/>
    <n v="90"/>
    <n v="49"/>
    <n v="36"/>
    <n v="85"/>
    <n v="24"/>
    <n v="19"/>
    <n v="43"/>
    <n v="56"/>
    <n v="52"/>
    <n v="108"/>
    <n v="6"/>
    <x v="4"/>
    <n v="3"/>
    <n v="6"/>
    <x v="1"/>
    <x v="2"/>
    <x v="2"/>
    <n v="1"/>
    <n v="10"/>
    <n v="6"/>
    <n v="6"/>
    <n v="26"/>
    <n v="19"/>
    <n v="45"/>
    <x v="2"/>
    <n v="15"/>
    <n v="18"/>
    <n v="33"/>
    <x v="2"/>
    <n v="15"/>
    <n v="15"/>
    <n v="30"/>
    <x v="2"/>
    <n v="0"/>
    <n v="0"/>
    <n v="0"/>
    <x v="0"/>
    <n v="0"/>
    <n v="0"/>
    <n v="0"/>
    <x v="0"/>
    <n v="0"/>
    <n v="0"/>
    <n v="0"/>
    <x v="0"/>
    <x v="0"/>
    <x v="0"/>
  </r>
  <r>
    <s v="08ETV0104I"/>
    <x v="1"/>
    <x v="1"/>
    <s v="TELESECUNDARIA 6104"/>
    <s v="065 URIQUE"/>
    <x v="4"/>
    <n v="5"/>
    <s v="BAHUICHIVO"/>
    <s v="CALLE BAHUICHIVO"/>
    <n v="0"/>
    <x v="1"/>
    <x v="1"/>
    <x v="2"/>
    <x v="2"/>
    <x v="0"/>
    <s v="08FTV0011S"/>
    <m/>
    <x v="1"/>
    <x v="2"/>
    <n v="15"/>
    <n v="12"/>
    <n v="27"/>
    <n v="43"/>
    <n v="50"/>
    <n v="93"/>
    <n v="42"/>
    <n v="49"/>
    <n v="91"/>
    <n v="18"/>
    <n v="19"/>
    <n v="37"/>
    <n v="46"/>
    <n v="62"/>
    <n v="108"/>
    <n v="6"/>
    <x v="4"/>
    <n v="3"/>
    <n v="6"/>
    <x v="2"/>
    <x v="0"/>
    <x v="2"/>
    <n v="1"/>
    <n v="10"/>
    <n v="7"/>
    <n v="6"/>
    <n v="18"/>
    <n v="19"/>
    <n v="37"/>
    <x v="2"/>
    <n v="11"/>
    <n v="19"/>
    <n v="30"/>
    <x v="2"/>
    <n v="17"/>
    <n v="24"/>
    <n v="41"/>
    <x v="2"/>
    <n v="0"/>
    <n v="0"/>
    <n v="0"/>
    <x v="0"/>
    <n v="0"/>
    <n v="0"/>
    <n v="0"/>
    <x v="0"/>
    <n v="0"/>
    <n v="0"/>
    <n v="0"/>
    <x v="0"/>
    <x v="0"/>
    <x v="0"/>
  </r>
  <r>
    <s v="08EES0029M"/>
    <x v="1"/>
    <x v="1"/>
    <s v="SECUNDARIA ESTATAL 3069 HĂ‰ROES DE MĂ‰XICO"/>
    <s v="048 NAMIQUIPA"/>
    <x v="2"/>
    <n v="1"/>
    <s v="NAMIQUIPA"/>
    <s v="AVENIDA BELLAS ARTES "/>
    <n v="301"/>
    <x v="1"/>
    <x v="1"/>
    <x v="2"/>
    <x v="1"/>
    <x v="0"/>
    <s v="08FIS0025L"/>
    <m/>
    <x v="1"/>
    <x v="2"/>
    <n v="10"/>
    <n v="15"/>
    <n v="25"/>
    <n v="48"/>
    <n v="48"/>
    <n v="96"/>
    <n v="45"/>
    <n v="47"/>
    <n v="92"/>
    <n v="22"/>
    <n v="17"/>
    <n v="39"/>
    <n v="60"/>
    <n v="48"/>
    <n v="108"/>
    <n v="6"/>
    <x v="5"/>
    <n v="4"/>
    <n v="8"/>
    <x v="2"/>
    <x v="2"/>
    <x v="4"/>
    <n v="1"/>
    <n v="13"/>
    <n v="6"/>
    <n v="6"/>
    <n v="22"/>
    <n v="17"/>
    <n v="39"/>
    <x v="2"/>
    <n v="19"/>
    <n v="15"/>
    <n v="34"/>
    <x v="2"/>
    <n v="19"/>
    <n v="16"/>
    <n v="35"/>
    <x v="2"/>
    <n v="0"/>
    <n v="0"/>
    <n v="0"/>
    <x v="0"/>
    <n v="0"/>
    <n v="0"/>
    <n v="0"/>
    <x v="0"/>
    <n v="0"/>
    <n v="0"/>
    <n v="0"/>
    <x v="0"/>
    <x v="0"/>
    <x v="0"/>
  </r>
  <r>
    <s v="08ETV0077B"/>
    <x v="1"/>
    <x v="1"/>
    <s v="TELESECUNDARIA 6077"/>
    <s v="058 SAN FRANCISCO DE CONCHOS"/>
    <x v="9"/>
    <n v="1"/>
    <s v="SAN FRANCISCO DE CONCHOS"/>
    <s v="CALLE SAN FRANCISCO DE CONCHOS"/>
    <n v="0"/>
    <x v="1"/>
    <x v="1"/>
    <x v="2"/>
    <x v="2"/>
    <x v="0"/>
    <s v="08FTV0007F"/>
    <m/>
    <x v="1"/>
    <x v="2"/>
    <n v="15"/>
    <n v="13"/>
    <n v="28"/>
    <n v="70"/>
    <n v="39"/>
    <n v="109"/>
    <n v="60"/>
    <n v="36"/>
    <n v="96"/>
    <n v="18"/>
    <n v="16"/>
    <n v="34"/>
    <n v="72"/>
    <n v="41"/>
    <n v="113"/>
    <n v="6"/>
    <x v="5"/>
    <n v="2"/>
    <n v="6"/>
    <x v="1"/>
    <x v="0"/>
    <x v="3"/>
    <n v="1"/>
    <n v="9"/>
    <n v="6"/>
    <n v="6"/>
    <n v="22"/>
    <n v="16"/>
    <n v="38"/>
    <x v="2"/>
    <n v="28"/>
    <n v="12"/>
    <n v="40"/>
    <x v="2"/>
    <n v="22"/>
    <n v="13"/>
    <n v="35"/>
    <x v="2"/>
    <n v="0"/>
    <n v="0"/>
    <n v="0"/>
    <x v="0"/>
    <n v="0"/>
    <n v="0"/>
    <n v="0"/>
    <x v="0"/>
    <n v="0"/>
    <n v="0"/>
    <n v="0"/>
    <x v="0"/>
    <x v="0"/>
    <x v="0"/>
  </r>
  <r>
    <s v="08ETV0047H"/>
    <x v="1"/>
    <x v="1"/>
    <s v="TELESECUNDARIA 6047"/>
    <s v="021 DELICIAS"/>
    <x v="9"/>
    <n v="1"/>
    <s v="DELICIAS"/>
    <s v="AVENIDA NICOLAS BARRON"/>
    <n v="701"/>
    <x v="1"/>
    <x v="1"/>
    <x v="2"/>
    <x v="2"/>
    <x v="0"/>
    <s v="08FTV0002K"/>
    <m/>
    <x v="1"/>
    <x v="2"/>
    <n v="12"/>
    <n v="15"/>
    <n v="27"/>
    <n v="48"/>
    <n v="56"/>
    <n v="104"/>
    <n v="30"/>
    <n v="50"/>
    <n v="80"/>
    <n v="24"/>
    <n v="17"/>
    <n v="41"/>
    <n v="58"/>
    <n v="58"/>
    <n v="116"/>
    <n v="6"/>
    <x v="2"/>
    <n v="5"/>
    <n v="6"/>
    <x v="2"/>
    <x v="0"/>
    <x v="2"/>
    <n v="1"/>
    <n v="10"/>
    <n v="7"/>
    <n v="6"/>
    <n v="27"/>
    <n v="19"/>
    <n v="46"/>
    <x v="2"/>
    <n v="25"/>
    <n v="26"/>
    <n v="51"/>
    <x v="3"/>
    <n v="6"/>
    <n v="13"/>
    <n v="19"/>
    <x v="1"/>
    <n v="0"/>
    <n v="0"/>
    <n v="0"/>
    <x v="0"/>
    <n v="0"/>
    <n v="0"/>
    <n v="0"/>
    <x v="0"/>
    <n v="0"/>
    <n v="0"/>
    <n v="0"/>
    <x v="0"/>
    <x v="0"/>
    <x v="0"/>
  </r>
  <r>
    <s v="08ETV0100M"/>
    <x v="1"/>
    <x v="1"/>
    <s v="TELESECUNDARIA 6100"/>
    <s v="060 SANTA BÁRBARA"/>
    <x v="3"/>
    <n v="29"/>
    <s v="PUNTO ALEGRE"/>
    <s v="CALLE PUNTO ALEGRE"/>
    <n v="0"/>
    <x v="1"/>
    <x v="1"/>
    <x v="2"/>
    <x v="2"/>
    <x v="0"/>
    <s v="08FTV0005H"/>
    <m/>
    <x v="1"/>
    <x v="2"/>
    <n v="13"/>
    <n v="23"/>
    <n v="36"/>
    <n v="54"/>
    <n v="59"/>
    <n v="113"/>
    <n v="31"/>
    <n v="51"/>
    <n v="82"/>
    <n v="20"/>
    <n v="18"/>
    <n v="38"/>
    <n v="67"/>
    <n v="53"/>
    <n v="120"/>
    <n v="6"/>
    <x v="5"/>
    <n v="2"/>
    <n v="6"/>
    <x v="1"/>
    <x v="2"/>
    <x v="2"/>
    <n v="1"/>
    <n v="10"/>
    <n v="6"/>
    <n v="6"/>
    <n v="24"/>
    <n v="19"/>
    <n v="43"/>
    <x v="2"/>
    <n v="21"/>
    <n v="19"/>
    <n v="40"/>
    <x v="2"/>
    <n v="22"/>
    <n v="15"/>
    <n v="37"/>
    <x v="2"/>
    <n v="0"/>
    <n v="0"/>
    <n v="0"/>
    <x v="0"/>
    <n v="0"/>
    <n v="0"/>
    <n v="0"/>
    <x v="0"/>
    <n v="0"/>
    <n v="0"/>
    <n v="0"/>
    <x v="0"/>
    <x v="0"/>
    <x v="0"/>
  </r>
  <r>
    <s v="08ETV0171G"/>
    <x v="1"/>
    <x v="1"/>
    <s v="TELESECUNDARIA 6169"/>
    <s v="019 CHIHUAHUA"/>
    <x v="0"/>
    <n v="280"/>
    <s v="COLONIA OCAMPO (HACIENDA EL TORREĂ“N)"/>
    <s v="CALLE KILOMETRO 33 CARRETERA A CIUDAD JUAREZ"/>
    <n v="0"/>
    <x v="1"/>
    <x v="1"/>
    <x v="2"/>
    <x v="2"/>
    <x v="0"/>
    <s v="08FTV0003J"/>
    <m/>
    <x v="1"/>
    <x v="2"/>
    <n v="11"/>
    <n v="28"/>
    <n v="39"/>
    <n v="67"/>
    <n v="84"/>
    <n v="151"/>
    <n v="53"/>
    <n v="82"/>
    <n v="135"/>
    <n v="20"/>
    <n v="15"/>
    <n v="35"/>
    <n v="62"/>
    <n v="59"/>
    <n v="121"/>
    <n v="6"/>
    <x v="4"/>
    <n v="3"/>
    <n v="6"/>
    <x v="2"/>
    <x v="0"/>
    <x v="2"/>
    <n v="1"/>
    <n v="10"/>
    <n v="8"/>
    <n v="6"/>
    <n v="21"/>
    <n v="15"/>
    <n v="36"/>
    <x v="2"/>
    <n v="18"/>
    <n v="26"/>
    <n v="44"/>
    <x v="2"/>
    <n v="23"/>
    <n v="18"/>
    <n v="41"/>
    <x v="2"/>
    <n v="0"/>
    <n v="0"/>
    <n v="0"/>
    <x v="0"/>
    <n v="0"/>
    <n v="0"/>
    <n v="0"/>
    <x v="0"/>
    <n v="0"/>
    <n v="0"/>
    <n v="0"/>
    <x v="0"/>
    <x v="0"/>
    <x v="0"/>
  </r>
  <r>
    <s v="08SES0003H"/>
    <x v="1"/>
    <x v="1"/>
    <s v="SECUNDARIA POR COOPERACION 8353 VENUSTIANO CARRANZA"/>
    <s v="063 TEMÓSACHIC"/>
    <x v="5"/>
    <n v="1"/>
    <s v="TEMĂ“SACHIC"/>
    <s v="CALLE HIDALGO"/>
    <n v="502"/>
    <x v="1"/>
    <x v="1"/>
    <x v="2"/>
    <x v="1"/>
    <x v="0"/>
    <s v="08FIS0025L"/>
    <m/>
    <x v="1"/>
    <x v="2"/>
    <n v="25"/>
    <n v="22"/>
    <n v="47"/>
    <n v="73"/>
    <n v="68"/>
    <n v="141"/>
    <n v="67"/>
    <n v="65"/>
    <n v="132"/>
    <n v="21"/>
    <n v="16"/>
    <n v="37"/>
    <n v="68"/>
    <n v="58"/>
    <n v="126"/>
    <n v="6"/>
    <x v="3"/>
    <n v="3"/>
    <n v="5"/>
    <x v="3"/>
    <x v="5"/>
    <x v="10"/>
    <n v="2"/>
    <n v="19"/>
    <n v="7"/>
    <n v="7"/>
    <n v="21"/>
    <n v="16"/>
    <n v="37"/>
    <x v="2"/>
    <n v="19"/>
    <n v="20"/>
    <n v="39"/>
    <x v="2"/>
    <n v="28"/>
    <n v="22"/>
    <n v="50"/>
    <x v="2"/>
    <n v="0"/>
    <n v="0"/>
    <n v="0"/>
    <x v="0"/>
    <n v="0"/>
    <n v="0"/>
    <n v="0"/>
    <x v="0"/>
    <n v="0"/>
    <n v="0"/>
    <n v="0"/>
    <x v="0"/>
    <x v="0"/>
    <x v="0"/>
  </r>
  <r>
    <s v="08ETV0134C"/>
    <x v="1"/>
    <x v="1"/>
    <s v="TELESECUNDARIA 6131"/>
    <s v="019 CHIHUAHUA"/>
    <x v="0"/>
    <n v="1"/>
    <s v="CHIHUAHUA"/>
    <s v="CALLE JULIO ACOSTA"/>
    <n v="1912"/>
    <x v="1"/>
    <x v="1"/>
    <x v="2"/>
    <x v="2"/>
    <x v="0"/>
    <s v="08FTV0006G"/>
    <m/>
    <x v="1"/>
    <x v="2"/>
    <n v="24"/>
    <n v="17"/>
    <n v="41"/>
    <n v="78"/>
    <n v="56"/>
    <n v="134"/>
    <n v="50"/>
    <n v="43"/>
    <n v="93"/>
    <n v="20"/>
    <n v="19"/>
    <n v="39"/>
    <n v="68"/>
    <n v="59"/>
    <n v="127"/>
    <n v="6"/>
    <x v="5"/>
    <n v="2"/>
    <n v="6"/>
    <x v="2"/>
    <x v="2"/>
    <x v="4"/>
    <n v="1"/>
    <n v="11"/>
    <n v="6"/>
    <n v="6"/>
    <n v="23"/>
    <n v="19"/>
    <n v="42"/>
    <x v="2"/>
    <n v="24"/>
    <n v="18"/>
    <n v="42"/>
    <x v="2"/>
    <n v="21"/>
    <n v="22"/>
    <n v="43"/>
    <x v="2"/>
    <n v="0"/>
    <n v="0"/>
    <n v="0"/>
    <x v="0"/>
    <n v="0"/>
    <n v="0"/>
    <n v="0"/>
    <x v="0"/>
    <n v="0"/>
    <n v="0"/>
    <n v="0"/>
    <x v="0"/>
    <x v="0"/>
    <x v="0"/>
  </r>
  <r>
    <s v="08ETV0154Q"/>
    <x v="1"/>
    <x v="1"/>
    <s v="TELESECUNDARIA 6155"/>
    <s v="019 CHIHUAHUA"/>
    <x v="0"/>
    <n v="1"/>
    <s v="CHIHUAHUA"/>
    <s v="CALLE 122"/>
    <n v="0"/>
    <x v="1"/>
    <x v="1"/>
    <x v="2"/>
    <x v="2"/>
    <x v="0"/>
    <s v="08FTV0006G"/>
    <m/>
    <x v="1"/>
    <x v="2"/>
    <n v="13"/>
    <n v="22"/>
    <n v="35"/>
    <n v="45"/>
    <n v="71"/>
    <n v="116"/>
    <n v="28"/>
    <n v="54"/>
    <n v="82"/>
    <n v="22"/>
    <n v="19"/>
    <n v="41"/>
    <n v="63"/>
    <n v="68"/>
    <n v="131"/>
    <n v="5"/>
    <x v="3"/>
    <n v="5"/>
    <n v="7"/>
    <x v="2"/>
    <x v="2"/>
    <x v="4"/>
    <n v="1"/>
    <n v="12"/>
    <n v="5"/>
    <n v="5"/>
    <n v="27"/>
    <n v="22"/>
    <n v="49"/>
    <x v="2"/>
    <n v="23"/>
    <n v="27"/>
    <n v="50"/>
    <x v="2"/>
    <n v="13"/>
    <n v="19"/>
    <n v="32"/>
    <x v="1"/>
    <n v="0"/>
    <n v="0"/>
    <n v="0"/>
    <x v="0"/>
    <n v="0"/>
    <n v="0"/>
    <n v="0"/>
    <x v="0"/>
    <n v="0"/>
    <n v="0"/>
    <n v="0"/>
    <x v="0"/>
    <x v="0"/>
    <x v="0"/>
  </r>
  <r>
    <s v="08ETV0204H"/>
    <x v="1"/>
    <x v="1"/>
    <s v="TELESECUNDARIA 6226"/>
    <s v="050 NUEVO CASAS GRANDES"/>
    <x v="6"/>
    <n v="3"/>
    <s v="BUENA FE"/>
    <s v="AVENIDA DE LAS MISIONES"/>
    <n v="0"/>
    <x v="1"/>
    <x v="1"/>
    <x v="2"/>
    <x v="2"/>
    <x v="0"/>
    <s v="08FTV0001L"/>
    <m/>
    <x v="1"/>
    <x v="2"/>
    <n v="24"/>
    <n v="21"/>
    <n v="45"/>
    <n v="84"/>
    <n v="60"/>
    <n v="144"/>
    <n v="71"/>
    <n v="49"/>
    <n v="120"/>
    <n v="14"/>
    <n v="19"/>
    <n v="33"/>
    <n v="73"/>
    <n v="58"/>
    <n v="131"/>
    <n v="7"/>
    <x v="5"/>
    <n v="3"/>
    <n v="7"/>
    <x v="2"/>
    <x v="0"/>
    <x v="2"/>
    <n v="0"/>
    <n v="10"/>
    <n v="7"/>
    <n v="7"/>
    <n v="19"/>
    <n v="19"/>
    <n v="38"/>
    <x v="2"/>
    <n v="32"/>
    <n v="18"/>
    <n v="50"/>
    <x v="3"/>
    <n v="22"/>
    <n v="21"/>
    <n v="43"/>
    <x v="2"/>
    <n v="0"/>
    <n v="0"/>
    <n v="0"/>
    <x v="0"/>
    <n v="0"/>
    <n v="0"/>
    <n v="0"/>
    <x v="0"/>
    <n v="0"/>
    <n v="0"/>
    <n v="0"/>
    <x v="0"/>
    <x v="0"/>
    <x v="0"/>
  </r>
  <r>
    <s v="08SES0027R"/>
    <x v="1"/>
    <x v="1"/>
    <s v="SECUNDARIA POR COOPERACION 8335"/>
    <s v="066 URUACHI"/>
    <x v="4"/>
    <n v="1"/>
    <s v="URUACHI"/>
    <s v="CALLE URUACHI"/>
    <n v="0"/>
    <x v="1"/>
    <x v="1"/>
    <x v="2"/>
    <x v="1"/>
    <x v="0"/>
    <s v="08FIS0004Z"/>
    <m/>
    <x v="1"/>
    <x v="2"/>
    <n v="23"/>
    <n v="19"/>
    <n v="42"/>
    <n v="77"/>
    <n v="59"/>
    <n v="136"/>
    <n v="73"/>
    <n v="57"/>
    <n v="130"/>
    <n v="27"/>
    <n v="19"/>
    <n v="46"/>
    <n v="74"/>
    <n v="58"/>
    <n v="132"/>
    <n v="6"/>
    <x v="5"/>
    <n v="5"/>
    <n v="9"/>
    <x v="4"/>
    <x v="0"/>
    <x v="5"/>
    <n v="1"/>
    <n v="15"/>
    <n v="7"/>
    <n v="6"/>
    <n v="27"/>
    <n v="19"/>
    <n v="46"/>
    <x v="2"/>
    <n v="21"/>
    <n v="19"/>
    <n v="40"/>
    <x v="2"/>
    <n v="26"/>
    <n v="20"/>
    <n v="46"/>
    <x v="2"/>
    <n v="0"/>
    <n v="0"/>
    <n v="0"/>
    <x v="0"/>
    <n v="0"/>
    <n v="0"/>
    <n v="0"/>
    <x v="0"/>
    <n v="0"/>
    <n v="0"/>
    <n v="0"/>
    <x v="0"/>
    <x v="0"/>
    <x v="0"/>
  </r>
  <r>
    <s v="08EES0118F"/>
    <x v="1"/>
    <x v="1"/>
    <s v="SECUNDARIA ESTATAL 3048 ERNESTO LOZANO"/>
    <s v="049 NONOAVA"/>
    <x v="0"/>
    <n v="1"/>
    <s v="NONOAVA"/>
    <s v="CALLE INDEPENCIA"/>
    <n v="0"/>
    <x v="1"/>
    <x v="1"/>
    <x v="2"/>
    <x v="1"/>
    <x v="0"/>
    <s v="08FIS0009U"/>
    <m/>
    <x v="1"/>
    <x v="2"/>
    <n v="19"/>
    <n v="17"/>
    <n v="36"/>
    <n v="73"/>
    <n v="75"/>
    <n v="148"/>
    <n v="52"/>
    <n v="67"/>
    <n v="119"/>
    <n v="21"/>
    <n v="28"/>
    <n v="49"/>
    <n v="67"/>
    <n v="81"/>
    <n v="148"/>
    <n v="7"/>
    <x v="5"/>
    <n v="6"/>
    <n v="10"/>
    <x v="2"/>
    <x v="6"/>
    <x v="9"/>
    <n v="1"/>
    <n v="19"/>
    <n v="9"/>
    <n v="9"/>
    <n v="26"/>
    <n v="28"/>
    <n v="54"/>
    <x v="2"/>
    <n v="25"/>
    <n v="27"/>
    <n v="52"/>
    <x v="3"/>
    <n v="16"/>
    <n v="26"/>
    <n v="42"/>
    <x v="2"/>
    <n v="0"/>
    <n v="0"/>
    <n v="0"/>
    <x v="0"/>
    <n v="0"/>
    <n v="0"/>
    <n v="0"/>
    <x v="0"/>
    <n v="0"/>
    <n v="0"/>
    <n v="0"/>
    <x v="0"/>
    <x v="0"/>
    <x v="0"/>
  </r>
  <r>
    <s v="08EES0031A"/>
    <x v="1"/>
    <x v="1"/>
    <s v="SECUNDARIA ESTATAL 3070 REVOLUCIĂ“N"/>
    <s v="048 NAMIQUIPA"/>
    <x v="2"/>
    <n v="61"/>
    <s v="EL TERRERO"/>
    <s v="AVENIDA REVOLUCIĂ“N"/>
    <n v="0"/>
    <x v="1"/>
    <x v="1"/>
    <x v="2"/>
    <x v="1"/>
    <x v="0"/>
    <s v="08FIS0025L"/>
    <m/>
    <x v="1"/>
    <x v="2"/>
    <n v="21"/>
    <n v="21"/>
    <n v="42"/>
    <n v="75"/>
    <n v="80"/>
    <n v="155"/>
    <n v="72"/>
    <n v="80"/>
    <n v="152"/>
    <n v="23"/>
    <n v="27"/>
    <n v="50"/>
    <n v="72"/>
    <n v="84"/>
    <n v="156"/>
    <n v="6"/>
    <x v="6"/>
    <n v="4"/>
    <n v="9"/>
    <x v="1"/>
    <x v="7"/>
    <x v="6"/>
    <n v="2"/>
    <n v="17"/>
    <n v="6"/>
    <n v="6"/>
    <n v="24"/>
    <n v="28"/>
    <n v="52"/>
    <x v="2"/>
    <n v="27"/>
    <n v="29"/>
    <n v="56"/>
    <x v="2"/>
    <n v="21"/>
    <n v="27"/>
    <n v="48"/>
    <x v="2"/>
    <n v="0"/>
    <n v="0"/>
    <n v="0"/>
    <x v="0"/>
    <n v="0"/>
    <n v="0"/>
    <n v="0"/>
    <x v="0"/>
    <n v="0"/>
    <n v="0"/>
    <n v="0"/>
    <x v="0"/>
    <x v="0"/>
    <x v="0"/>
  </r>
  <r>
    <s v="08ETV0116N"/>
    <x v="1"/>
    <x v="1"/>
    <s v="TELESECUNDARIA 6116"/>
    <s v="019 CHIHUAHUA"/>
    <x v="0"/>
    <n v="1"/>
    <s v="CHIHUAHUA"/>
    <s v="CALLE ESTAĂ‘O"/>
    <n v="18108"/>
    <x v="1"/>
    <x v="1"/>
    <x v="2"/>
    <x v="2"/>
    <x v="0"/>
    <s v="08FTV0003J"/>
    <m/>
    <x v="1"/>
    <x v="2"/>
    <n v="21"/>
    <n v="25"/>
    <n v="46"/>
    <n v="73"/>
    <n v="70"/>
    <n v="143"/>
    <n v="53"/>
    <n v="64"/>
    <n v="117"/>
    <n v="24"/>
    <n v="23"/>
    <n v="47"/>
    <n v="88"/>
    <n v="71"/>
    <n v="159"/>
    <n v="8"/>
    <x v="3"/>
    <n v="6"/>
    <n v="8"/>
    <x v="2"/>
    <x v="2"/>
    <x v="4"/>
    <n v="1"/>
    <n v="13"/>
    <n v="8"/>
    <n v="8"/>
    <n v="30"/>
    <n v="26"/>
    <n v="56"/>
    <x v="3"/>
    <n v="31"/>
    <n v="21"/>
    <n v="52"/>
    <x v="2"/>
    <n v="27"/>
    <n v="24"/>
    <n v="51"/>
    <x v="3"/>
    <n v="0"/>
    <n v="0"/>
    <n v="0"/>
    <x v="0"/>
    <n v="0"/>
    <n v="0"/>
    <n v="0"/>
    <x v="0"/>
    <n v="0"/>
    <n v="0"/>
    <n v="0"/>
    <x v="0"/>
    <x v="0"/>
    <x v="0"/>
  </r>
  <r>
    <s v="08EES0180I"/>
    <x v="1"/>
    <x v="1"/>
    <s v="SECUNDARIA ESTATAL 3053"/>
    <s v="055 ROSALES"/>
    <x v="9"/>
    <n v="11"/>
    <s v="CONGREGACIĂ“N ORTĂŤZ"/>
    <s v="CALLE TERMINAL"/>
    <n v="9001"/>
    <x v="1"/>
    <x v="1"/>
    <x v="2"/>
    <x v="1"/>
    <x v="0"/>
    <s v="08FIS0024M"/>
    <m/>
    <x v="1"/>
    <x v="2"/>
    <n v="23"/>
    <n v="22"/>
    <n v="45"/>
    <n v="85"/>
    <n v="71"/>
    <n v="156"/>
    <n v="68"/>
    <n v="65"/>
    <n v="133"/>
    <n v="17"/>
    <n v="30"/>
    <n v="47"/>
    <n v="78"/>
    <n v="82"/>
    <n v="160"/>
    <n v="6"/>
    <x v="8"/>
    <n v="4"/>
    <n v="11"/>
    <x v="3"/>
    <x v="4"/>
    <x v="7"/>
    <n v="2"/>
    <n v="20"/>
    <n v="6"/>
    <n v="6"/>
    <n v="19"/>
    <n v="31"/>
    <n v="50"/>
    <x v="2"/>
    <n v="33"/>
    <n v="26"/>
    <n v="59"/>
    <x v="2"/>
    <n v="26"/>
    <n v="25"/>
    <n v="51"/>
    <x v="2"/>
    <n v="0"/>
    <n v="0"/>
    <n v="0"/>
    <x v="0"/>
    <n v="0"/>
    <n v="0"/>
    <n v="0"/>
    <x v="0"/>
    <n v="0"/>
    <n v="0"/>
    <n v="0"/>
    <x v="0"/>
    <x v="0"/>
    <x v="0"/>
  </r>
  <r>
    <s v="08EES0028N"/>
    <x v="1"/>
    <x v="1"/>
    <s v="SECUNDARIA ESTATAL 3068 TIERRA Y LIBERTAD"/>
    <s v="025 GÓMEZ FARÍAS"/>
    <x v="5"/>
    <n v="1"/>
    <s v="VALENTĂŤN GĂ“MEZ FARĂŤAS"/>
    <s v="CALLE 13A "/>
    <n v="0"/>
    <x v="1"/>
    <x v="1"/>
    <x v="2"/>
    <x v="1"/>
    <x v="0"/>
    <s v="08FIS0025L"/>
    <m/>
    <x v="1"/>
    <x v="2"/>
    <n v="19"/>
    <n v="26"/>
    <n v="45"/>
    <n v="68"/>
    <n v="78"/>
    <n v="146"/>
    <n v="60"/>
    <n v="76"/>
    <n v="136"/>
    <n v="28"/>
    <n v="41"/>
    <n v="69"/>
    <n v="76"/>
    <n v="98"/>
    <n v="174"/>
    <n v="8"/>
    <x v="4"/>
    <n v="8"/>
    <n v="11"/>
    <x v="4"/>
    <x v="7"/>
    <x v="8"/>
    <n v="2"/>
    <n v="22"/>
    <n v="12"/>
    <n v="12"/>
    <n v="28"/>
    <n v="41"/>
    <n v="69"/>
    <x v="3"/>
    <n v="25"/>
    <n v="31"/>
    <n v="56"/>
    <x v="3"/>
    <n v="23"/>
    <n v="26"/>
    <n v="49"/>
    <x v="2"/>
    <n v="0"/>
    <n v="0"/>
    <n v="0"/>
    <x v="0"/>
    <n v="0"/>
    <n v="0"/>
    <n v="0"/>
    <x v="0"/>
    <n v="0"/>
    <n v="0"/>
    <n v="0"/>
    <x v="0"/>
    <x v="0"/>
    <x v="0"/>
  </r>
  <r>
    <s v="08EES0165Q"/>
    <x v="2"/>
    <x v="2"/>
    <s v="SECUNDARIA ESTATAL 3025 CENTRO ESCOLAR MA EDMEE ALVAREZ"/>
    <s v="019 CHIHUAHUA"/>
    <x v="0"/>
    <n v="1"/>
    <s v="CHIHUAHUA"/>
    <s v="CALLE SANCHEZ ALVAREZ"/>
    <n v="815"/>
    <x v="1"/>
    <x v="1"/>
    <x v="2"/>
    <x v="1"/>
    <x v="0"/>
    <s v="08FIS0009U"/>
    <m/>
    <x v="1"/>
    <x v="2"/>
    <n v="25"/>
    <n v="30"/>
    <n v="55"/>
    <n v="70"/>
    <n v="77"/>
    <n v="147"/>
    <n v="47"/>
    <n v="70"/>
    <n v="117"/>
    <n v="35"/>
    <n v="28"/>
    <n v="63"/>
    <n v="98"/>
    <n v="82"/>
    <n v="180"/>
    <n v="7"/>
    <x v="11"/>
    <n v="7"/>
    <n v="16"/>
    <x v="6"/>
    <x v="3"/>
    <x v="8"/>
    <n v="2"/>
    <n v="27"/>
    <n v="7"/>
    <n v="7"/>
    <n v="44"/>
    <n v="32"/>
    <n v="76"/>
    <x v="3"/>
    <n v="35"/>
    <n v="28"/>
    <n v="63"/>
    <x v="2"/>
    <n v="19"/>
    <n v="22"/>
    <n v="41"/>
    <x v="2"/>
    <n v="0"/>
    <n v="0"/>
    <n v="0"/>
    <x v="0"/>
    <n v="0"/>
    <n v="0"/>
    <n v="0"/>
    <x v="0"/>
    <n v="0"/>
    <n v="0"/>
    <n v="0"/>
    <x v="0"/>
    <x v="0"/>
    <x v="0"/>
  </r>
  <r>
    <s v="08ETV0152S"/>
    <x v="1"/>
    <x v="1"/>
    <s v="TELESECUNDARIA 6153"/>
    <s v="023 GALEANA"/>
    <x v="6"/>
    <n v="5"/>
    <s v="COLONIA LEBARĂ“N"/>
    <s v="CALLE DEPORTIVA"/>
    <n v="0"/>
    <x v="1"/>
    <x v="1"/>
    <x v="2"/>
    <x v="2"/>
    <x v="0"/>
    <s v="08FTV0001L"/>
    <m/>
    <x v="1"/>
    <x v="2"/>
    <n v="20"/>
    <n v="28"/>
    <n v="48"/>
    <n v="73"/>
    <n v="100"/>
    <n v="173"/>
    <n v="71"/>
    <n v="99"/>
    <n v="170"/>
    <n v="29"/>
    <n v="38"/>
    <n v="67"/>
    <n v="78"/>
    <n v="106"/>
    <n v="184"/>
    <n v="9"/>
    <x v="8"/>
    <n v="2"/>
    <n v="9"/>
    <x v="1"/>
    <x v="2"/>
    <x v="2"/>
    <n v="1"/>
    <n v="13"/>
    <n v="9"/>
    <n v="9"/>
    <n v="29"/>
    <n v="39"/>
    <n v="68"/>
    <x v="3"/>
    <n v="24"/>
    <n v="35"/>
    <n v="59"/>
    <x v="3"/>
    <n v="25"/>
    <n v="32"/>
    <n v="57"/>
    <x v="3"/>
    <n v="0"/>
    <n v="0"/>
    <n v="0"/>
    <x v="0"/>
    <n v="0"/>
    <n v="0"/>
    <n v="0"/>
    <x v="0"/>
    <n v="0"/>
    <n v="0"/>
    <n v="0"/>
    <x v="0"/>
    <x v="0"/>
    <x v="0"/>
  </r>
  <r>
    <s v="08ETV0151T"/>
    <x v="1"/>
    <x v="1"/>
    <s v="TELESECUNDARIA 6158"/>
    <s v="021 DELICIAS"/>
    <x v="9"/>
    <n v="858"/>
    <s v="COLONIA REVOLUCIĂ“N"/>
    <s v="CALLE DIVISION DEL NORTE "/>
    <n v="0"/>
    <x v="1"/>
    <x v="1"/>
    <x v="2"/>
    <x v="2"/>
    <x v="0"/>
    <s v="08FTV0002K"/>
    <m/>
    <x v="1"/>
    <x v="2"/>
    <n v="19"/>
    <n v="21"/>
    <n v="40"/>
    <n v="78"/>
    <n v="82"/>
    <n v="160"/>
    <n v="57"/>
    <n v="69"/>
    <n v="126"/>
    <n v="36"/>
    <n v="30"/>
    <n v="66"/>
    <n v="100"/>
    <n v="88"/>
    <n v="188"/>
    <n v="9"/>
    <x v="4"/>
    <n v="6"/>
    <n v="9"/>
    <x v="3"/>
    <x v="0"/>
    <x v="4"/>
    <n v="1"/>
    <n v="14"/>
    <n v="9"/>
    <n v="7"/>
    <n v="37"/>
    <n v="30"/>
    <n v="67"/>
    <x v="3"/>
    <n v="35"/>
    <n v="28"/>
    <n v="63"/>
    <x v="3"/>
    <n v="28"/>
    <n v="30"/>
    <n v="58"/>
    <x v="3"/>
    <n v="0"/>
    <n v="0"/>
    <n v="0"/>
    <x v="0"/>
    <n v="0"/>
    <n v="0"/>
    <n v="0"/>
    <x v="0"/>
    <n v="0"/>
    <n v="0"/>
    <n v="0"/>
    <x v="0"/>
    <x v="0"/>
    <x v="0"/>
  </r>
  <r>
    <s v="08EES0058H"/>
    <x v="2"/>
    <x v="2"/>
    <s v="SECUNDARIA ESTATAL 3020 CENTRO ESCOLAR CENTENARIO"/>
    <s v="019 CHIHUAHUA"/>
    <x v="0"/>
    <n v="1"/>
    <s v="CHIHUAHUA"/>
    <s v="CALLE ZEUS"/>
    <n v="5541"/>
    <x v="1"/>
    <x v="1"/>
    <x v="2"/>
    <x v="1"/>
    <x v="0"/>
    <s v="08FIS0001B"/>
    <m/>
    <x v="1"/>
    <x v="2"/>
    <n v="18"/>
    <n v="19"/>
    <n v="37"/>
    <n v="117"/>
    <n v="95"/>
    <n v="212"/>
    <n v="93"/>
    <n v="81"/>
    <n v="174"/>
    <n v="13"/>
    <n v="8"/>
    <n v="21"/>
    <n v="103"/>
    <n v="88"/>
    <n v="191"/>
    <n v="8"/>
    <x v="9"/>
    <n v="8"/>
    <n v="16"/>
    <x v="4"/>
    <x v="8"/>
    <x v="11"/>
    <n v="2"/>
    <n v="29"/>
    <n v="8"/>
    <n v="8"/>
    <n v="15"/>
    <n v="8"/>
    <n v="23"/>
    <x v="2"/>
    <n v="34"/>
    <n v="39"/>
    <n v="73"/>
    <x v="3"/>
    <n v="54"/>
    <n v="41"/>
    <n v="95"/>
    <x v="3"/>
    <n v="0"/>
    <n v="0"/>
    <n v="0"/>
    <x v="0"/>
    <n v="0"/>
    <n v="0"/>
    <n v="0"/>
    <x v="0"/>
    <n v="0"/>
    <n v="0"/>
    <n v="0"/>
    <x v="0"/>
    <x v="0"/>
    <x v="0"/>
  </r>
  <r>
    <s v="08ETV0005I"/>
    <x v="1"/>
    <x v="1"/>
    <s v="TELESECUNDARIA 6018"/>
    <s v="045 MEOQUI"/>
    <x v="9"/>
    <n v="7"/>
    <s v="ESTACIĂ“N CONSUELO"/>
    <s v="CALLE ENCINO"/>
    <n v="0"/>
    <x v="1"/>
    <x v="1"/>
    <x v="2"/>
    <x v="2"/>
    <x v="0"/>
    <s v="08FTV0002K"/>
    <m/>
    <x v="1"/>
    <x v="2"/>
    <n v="26"/>
    <n v="22"/>
    <n v="48"/>
    <n v="80"/>
    <n v="74"/>
    <n v="154"/>
    <n v="72"/>
    <n v="72"/>
    <n v="144"/>
    <n v="38"/>
    <n v="29"/>
    <n v="67"/>
    <n v="103"/>
    <n v="90"/>
    <n v="193"/>
    <n v="9"/>
    <x v="5"/>
    <n v="5"/>
    <n v="9"/>
    <x v="1"/>
    <x v="2"/>
    <x v="2"/>
    <n v="1"/>
    <n v="13"/>
    <n v="9"/>
    <n v="9"/>
    <n v="39"/>
    <n v="32"/>
    <n v="71"/>
    <x v="3"/>
    <n v="26"/>
    <n v="35"/>
    <n v="61"/>
    <x v="3"/>
    <n v="38"/>
    <n v="23"/>
    <n v="61"/>
    <x v="3"/>
    <n v="0"/>
    <n v="0"/>
    <n v="0"/>
    <x v="0"/>
    <n v="0"/>
    <n v="0"/>
    <n v="0"/>
    <x v="0"/>
    <n v="0"/>
    <n v="0"/>
    <n v="0"/>
    <x v="0"/>
    <x v="0"/>
    <x v="0"/>
  </r>
  <r>
    <s v="08ETV0117M"/>
    <x v="1"/>
    <x v="1"/>
    <s v="TELESECUNDARIA 6117"/>
    <s v="019 CHIHUAHUA"/>
    <x v="0"/>
    <n v="1"/>
    <s v="CHIHUAHUA"/>
    <s v="BOULEVARD JUAN PABLO II"/>
    <n v="9300"/>
    <x v="1"/>
    <x v="1"/>
    <x v="2"/>
    <x v="2"/>
    <x v="0"/>
    <s v="08FTV0003J"/>
    <m/>
    <x v="1"/>
    <x v="2"/>
    <n v="19"/>
    <n v="13"/>
    <n v="32"/>
    <n v="87"/>
    <n v="42"/>
    <n v="129"/>
    <n v="62"/>
    <n v="37"/>
    <n v="99"/>
    <n v="34"/>
    <n v="33"/>
    <n v="67"/>
    <n v="111"/>
    <n v="83"/>
    <n v="194"/>
    <n v="9"/>
    <x v="3"/>
    <n v="6"/>
    <n v="8"/>
    <x v="2"/>
    <x v="2"/>
    <x v="4"/>
    <n v="1"/>
    <n v="13"/>
    <n v="8"/>
    <n v="8"/>
    <n v="45"/>
    <n v="40"/>
    <n v="85"/>
    <x v="4"/>
    <n v="46"/>
    <n v="29"/>
    <n v="75"/>
    <x v="3"/>
    <n v="20"/>
    <n v="14"/>
    <n v="34"/>
    <x v="2"/>
    <n v="0"/>
    <n v="0"/>
    <n v="0"/>
    <x v="0"/>
    <n v="0"/>
    <n v="0"/>
    <n v="0"/>
    <x v="0"/>
    <n v="0"/>
    <n v="0"/>
    <n v="0"/>
    <x v="0"/>
    <x v="0"/>
    <x v="0"/>
  </r>
  <r>
    <s v="08EES0196J"/>
    <x v="1"/>
    <x v="1"/>
    <s v="SECUNDARIA ESTATAL 3054 JAIME TORRES BODET"/>
    <s v="062 SAUCILLO"/>
    <x v="9"/>
    <n v="41"/>
    <s v="LAS VARAS"/>
    <s v="CALLE LAS VARAS"/>
    <n v="0"/>
    <x v="1"/>
    <x v="1"/>
    <x v="2"/>
    <x v="1"/>
    <x v="0"/>
    <s v="08FIS0024M"/>
    <m/>
    <x v="1"/>
    <x v="2"/>
    <n v="16"/>
    <n v="28"/>
    <n v="44"/>
    <n v="89"/>
    <n v="101"/>
    <n v="190"/>
    <n v="46"/>
    <n v="93"/>
    <n v="139"/>
    <n v="39"/>
    <n v="31"/>
    <n v="70"/>
    <n v="99"/>
    <n v="98"/>
    <n v="197"/>
    <n v="8"/>
    <x v="10"/>
    <n v="8"/>
    <n v="18"/>
    <x v="3"/>
    <x v="8"/>
    <x v="12"/>
    <n v="2"/>
    <n v="30"/>
    <n v="8"/>
    <n v="8"/>
    <n v="39"/>
    <n v="32"/>
    <n v="71"/>
    <x v="2"/>
    <n v="31"/>
    <n v="33"/>
    <n v="64"/>
    <x v="3"/>
    <n v="29"/>
    <n v="33"/>
    <n v="62"/>
    <x v="3"/>
    <n v="0"/>
    <n v="0"/>
    <n v="0"/>
    <x v="0"/>
    <n v="0"/>
    <n v="0"/>
    <n v="0"/>
    <x v="0"/>
    <n v="0"/>
    <n v="0"/>
    <n v="0"/>
    <x v="0"/>
    <x v="0"/>
    <x v="0"/>
  </r>
  <r>
    <s v="08ETV0210S"/>
    <x v="1"/>
    <x v="1"/>
    <s v="TELESECUNDARIA 6232"/>
    <s v="017 CUAUHTÉMOC"/>
    <x v="2"/>
    <n v="1"/>
    <s v="CUAUHTĂ‰MOC"/>
    <s v="AVENIDA AGUILAS"/>
    <n v="0"/>
    <x v="1"/>
    <x v="1"/>
    <x v="2"/>
    <x v="2"/>
    <x v="0"/>
    <s v="08FTV0004I"/>
    <m/>
    <x v="1"/>
    <x v="2"/>
    <n v="31"/>
    <n v="33"/>
    <n v="64"/>
    <n v="95"/>
    <n v="105"/>
    <n v="200"/>
    <n v="91"/>
    <n v="99"/>
    <n v="190"/>
    <n v="34"/>
    <n v="33"/>
    <n v="67"/>
    <n v="97"/>
    <n v="107"/>
    <n v="204"/>
    <n v="9"/>
    <x v="6"/>
    <n v="4"/>
    <n v="9"/>
    <x v="2"/>
    <x v="0"/>
    <x v="2"/>
    <n v="1"/>
    <n v="13"/>
    <n v="9"/>
    <n v="9"/>
    <n v="35"/>
    <n v="35"/>
    <n v="70"/>
    <x v="3"/>
    <n v="33"/>
    <n v="31"/>
    <n v="64"/>
    <x v="3"/>
    <n v="29"/>
    <n v="41"/>
    <n v="70"/>
    <x v="3"/>
    <n v="0"/>
    <n v="0"/>
    <n v="0"/>
    <x v="0"/>
    <n v="0"/>
    <n v="0"/>
    <n v="0"/>
    <x v="0"/>
    <n v="0"/>
    <n v="0"/>
    <n v="0"/>
    <x v="0"/>
    <x v="0"/>
    <x v="0"/>
  </r>
  <r>
    <s v="08EES0113K"/>
    <x v="1"/>
    <x v="1"/>
    <s v="SECUNDARIA ESTATAL 3040"/>
    <s v="028 GUADALUPE"/>
    <x v="1"/>
    <n v="1"/>
    <s v="GUADALUPE"/>
    <s v="CALLE GUADALUPE DISTRITO BRAVO"/>
    <n v="0"/>
    <x v="1"/>
    <x v="1"/>
    <x v="2"/>
    <x v="1"/>
    <x v="0"/>
    <s v="08FIS0014F"/>
    <m/>
    <x v="1"/>
    <x v="2"/>
    <n v="33"/>
    <n v="26"/>
    <n v="59"/>
    <n v="116"/>
    <n v="95"/>
    <n v="211"/>
    <n v="93"/>
    <n v="83"/>
    <n v="176"/>
    <n v="23"/>
    <n v="36"/>
    <n v="59"/>
    <n v="100"/>
    <n v="105"/>
    <n v="205"/>
    <n v="11"/>
    <x v="8"/>
    <n v="9"/>
    <n v="16"/>
    <x v="7"/>
    <x v="4"/>
    <x v="11"/>
    <n v="2"/>
    <n v="29"/>
    <n v="11"/>
    <n v="11"/>
    <n v="23"/>
    <n v="38"/>
    <n v="61"/>
    <x v="3"/>
    <n v="47"/>
    <n v="28"/>
    <n v="75"/>
    <x v="4"/>
    <n v="30"/>
    <n v="39"/>
    <n v="69"/>
    <x v="4"/>
    <n v="0"/>
    <n v="0"/>
    <n v="0"/>
    <x v="0"/>
    <n v="0"/>
    <n v="0"/>
    <n v="0"/>
    <x v="0"/>
    <n v="0"/>
    <n v="0"/>
    <n v="0"/>
    <x v="0"/>
    <x v="0"/>
    <x v="0"/>
  </r>
  <r>
    <s v="08SES0032C"/>
    <x v="1"/>
    <x v="1"/>
    <s v="SECUNDARIA POR COOPERACION 8303 BELISARIO DOMINGUEZ"/>
    <s v="017 CUAUHTÉMOC"/>
    <x v="2"/>
    <n v="5"/>
    <s v="COLONIA ANĂHUAC"/>
    <s v="CALLE 27"/>
    <n v="450"/>
    <x v="1"/>
    <x v="1"/>
    <x v="2"/>
    <x v="1"/>
    <x v="0"/>
    <s v="08FIS0025L"/>
    <m/>
    <x v="1"/>
    <x v="2"/>
    <n v="26"/>
    <n v="36"/>
    <n v="62"/>
    <n v="98"/>
    <n v="116"/>
    <n v="214"/>
    <n v="61"/>
    <n v="94"/>
    <n v="155"/>
    <n v="39"/>
    <n v="31"/>
    <n v="70"/>
    <n v="108"/>
    <n v="100"/>
    <n v="208"/>
    <n v="9"/>
    <x v="5"/>
    <n v="9"/>
    <n v="13"/>
    <x v="5"/>
    <x v="6"/>
    <x v="11"/>
    <n v="2"/>
    <n v="26"/>
    <n v="14"/>
    <n v="14"/>
    <n v="54"/>
    <n v="32"/>
    <n v="86"/>
    <x v="3"/>
    <n v="27"/>
    <n v="35"/>
    <n v="62"/>
    <x v="3"/>
    <n v="27"/>
    <n v="33"/>
    <n v="60"/>
    <x v="3"/>
    <n v="0"/>
    <n v="0"/>
    <n v="0"/>
    <x v="0"/>
    <n v="0"/>
    <n v="0"/>
    <n v="0"/>
    <x v="0"/>
    <n v="0"/>
    <n v="0"/>
    <n v="0"/>
    <x v="0"/>
    <x v="0"/>
    <x v="0"/>
  </r>
  <r>
    <s v="08EES0182G"/>
    <x v="2"/>
    <x v="2"/>
    <s v="SECUNDARIA ESTATAL 3046"/>
    <s v="019 CHIHUAHUA"/>
    <x v="0"/>
    <n v="1"/>
    <s v="CHIHUAHUA"/>
    <s v="CALLE 18A"/>
    <n v="0"/>
    <x v="1"/>
    <x v="1"/>
    <x v="2"/>
    <x v="1"/>
    <x v="0"/>
    <s v="08FIS0011I"/>
    <m/>
    <x v="1"/>
    <x v="2"/>
    <n v="39"/>
    <n v="26"/>
    <n v="65"/>
    <n v="144"/>
    <n v="108"/>
    <n v="252"/>
    <n v="58"/>
    <n v="77"/>
    <n v="135"/>
    <n v="28"/>
    <n v="15"/>
    <n v="43"/>
    <n v="128"/>
    <n v="87"/>
    <n v="215"/>
    <n v="8"/>
    <x v="0"/>
    <n v="9"/>
    <n v="21"/>
    <x v="8"/>
    <x v="3"/>
    <x v="11"/>
    <n v="2"/>
    <n v="34"/>
    <n v="28"/>
    <n v="14"/>
    <n v="47"/>
    <n v="18"/>
    <n v="65"/>
    <x v="2"/>
    <n v="54"/>
    <n v="39"/>
    <n v="93"/>
    <x v="3"/>
    <n v="27"/>
    <n v="30"/>
    <n v="57"/>
    <x v="3"/>
    <n v="0"/>
    <n v="0"/>
    <n v="0"/>
    <x v="0"/>
    <n v="0"/>
    <n v="0"/>
    <n v="0"/>
    <x v="0"/>
    <n v="0"/>
    <n v="0"/>
    <n v="0"/>
    <x v="0"/>
    <x v="0"/>
    <x v="0"/>
  </r>
  <r>
    <s v="08EES0187B"/>
    <x v="1"/>
    <x v="1"/>
    <s v="SECUNDARIA ESTATAL 3034 FRANCISCO R. ALMADA"/>
    <s v="024 SANTA ISABEL"/>
    <x v="0"/>
    <n v="1"/>
    <s v="SANTA ISABEL"/>
    <s v="AVENIDA CENTENARIO"/>
    <n v="34"/>
    <x v="1"/>
    <x v="1"/>
    <x v="2"/>
    <x v="1"/>
    <x v="0"/>
    <s v="08FIS0009U"/>
    <m/>
    <x v="1"/>
    <x v="2"/>
    <n v="28"/>
    <n v="35"/>
    <n v="63"/>
    <n v="98"/>
    <n v="112"/>
    <n v="210"/>
    <n v="93"/>
    <n v="108"/>
    <n v="201"/>
    <n v="34"/>
    <n v="43"/>
    <n v="77"/>
    <n v="105"/>
    <n v="120"/>
    <n v="225"/>
    <n v="9"/>
    <x v="3"/>
    <n v="13"/>
    <n v="15"/>
    <x v="3"/>
    <x v="6"/>
    <x v="8"/>
    <n v="1"/>
    <n v="25"/>
    <n v="11"/>
    <n v="11"/>
    <n v="35"/>
    <n v="44"/>
    <n v="79"/>
    <x v="3"/>
    <n v="36"/>
    <n v="35"/>
    <n v="71"/>
    <x v="3"/>
    <n v="34"/>
    <n v="41"/>
    <n v="75"/>
    <x v="3"/>
    <n v="0"/>
    <n v="0"/>
    <n v="0"/>
    <x v="0"/>
    <n v="0"/>
    <n v="0"/>
    <n v="0"/>
    <x v="0"/>
    <n v="0"/>
    <n v="0"/>
    <n v="0"/>
    <x v="0"/>
    <x v="0"/>
    <x v="0"/>
  </r>
  <r>
    <s v="08ETV0161Z"/>
    <x v="1"/>
    <x v="1"/>
    <s v="TELESECUNDARIA 6161"/>
    <s v="051 OCAMPO"/>
    <x v="4"/>
    <n v="10"/>
    <s v="BASASEACHI"/>
    <s v="CALLE OCAMPO"/>
    <n v="0"/>
    <x v="1"/>
    <x v="1"/>
    <x v="2"/>
    <x v="2"/>
    <x v="0"/>
    <s v="08FTV0011S"/>
    <m/>
    <x v="1"/>
    <x v="2"/>
    <n v="29"/>
    <n v="17"/>
    <n v="46"/>
    <n v="105"/>
    <n v="77"/>
    <n v="182"/>
    <n v="70"/>
    <n v="64"/>
    <n v="134"/>
    <n v="55"/>
    <n v="59"/>
    <n v="114"/>
    <n v="134"/>
    <n v="111"/>
    <n v="245"/>
    <n v="10"/>
    <x v="5"/>
    <n v="6"/>
    <n v="10"/>
    <x v="1"/>
    <x v="2"/>
    <x v="2"/>
    <n v="1"/>
    <n v="14"/>
    <n v="10"/>
    <n v="10"/>
    <n v="62"/>
    <n v="60"/>
    <n v="122"/>
    <x v="5"/>
    <n v="30"/>
    <n v="28"/>
    <n v="58"/>
    <x v="2"/>
    <n v="42"/>
    <n v="23"/>
    <n v="65"/>
    <x v="3"/>
    <n v="0"/>
    <n v="0"/>
    <n v="0"/>
    <x v="0"/>
    <n v="0"/>
    <n v="0"/>
    <n v="0"/>
    <x v="0"/>
    <n v="0"/>
    <n v="0"/>
    <n v="0"/>
    <x v="0"/>
    <x v="0"/>
    <x v="0"/>
  </r>
  <r>
    <s v="08EES0121T"/>
    <x v="1"/>
    <x v="1"/>
    <s v="SECUNDARIA ESTATAL 3052 PRAXEDIS GINER DURAN"/>
    <s v="030 GUAZAPARES"/>
    <x v="4"/>
    <n v="1"/>
    <s v="TĂ‰MORIS"/>
    <s v="AVENIDA LOPEZ MATEOS"/>
    <n v="20"/>
    <x v="1"/>
    <x v="1"/>
    <x v="2"/>
    <x v="1"/>
    <x v="0"/>
    <s v="08FIS0004Z"/>
    <m/>
    <x v="1"/>
    <x v="2"/>
    <n v="48"/>
    <n v="31"/>
    <n v="79"/>
    <n v="129"/>
    <n v="102"/>
    <n v="231"/>
    <n v="117"/>
    <n v="99"/>
    <n v="216"/>
    <n v="56"/>
    <n v="43"/>
    <n v="99"/>
    <n v="129"/>
    <n v="119"/>
    <n v="248"/>
    <n v="9"/>
    <x v="7"/>
    <n v="9"/>
    <n v="15"/>
    <x v="3"/>
    <x v="8"/>
    <x v="12"/>
    <n v="2"/>
    <n v="27"/>
    <n v="9"/>
    <n v="9"/>
    <n v="56"/>
    <n v="44"/>
    <n v="100"/>
    <x v="3"/>
    <n v="38"/>
    <n v="52"/>
    <n v="90"/>
    <x v="3"/>
    <n v="35"/>
    <n v="23"/>
    <n v="58"/>
    <x v="3"/>
    <n v="0"/>
    <n v="0"/>
    <n v="0"/>
    <x v="0"/>
    <n v="0"/>
    <n v="0"/>
    <n v="0"/>
    <x v="0"/>
    <n v="0"/>
    <n v="0"/>
    <n v="0"/>
    <x v="0"/>
    <x v="0"/>
    <x v="0"/>
  </r>
  <r>
    <s v="08SES0018J"/>
    <x v="1"/>
    <x v="1"/>
    <s v="SECUNDARIA POR COOPERACION 8302 GENARO VAZQUEZ ROJAS"/>
    <s v="019 CHIHUAHUA"/>
    <x v="0"/>
    <n v="1"/>
    <s v="CHIHUAHUA"/>
    <s v="CALLE PARTIDO DE LOS POBRES"/>
    <n v="277"/>
    <x v="1"/>
    <x v="1"/>
    <x v="2"/>
    <x v="1"/>
    <x v="0"/>
    <s v="08FIS0006X"/>
    <m/>
    <x v="1"/>
    <x v="2"/>
    <n v="27"/>
    <n v="38"/>
    <n v="65"/>
    <n v="113"/>
    <n v="127"/>
    <n v="240"/>
    <n v="68"/>
    <n v="80"/>
    <n v="148"/>
    <n v="44"/>
    <n v="26"/>
    <n v="70"/>
    <n v="132"/>
    <n v="116"/>
    <n v="248"/>
    <n v="9"/>
    <x v="9"/>
    <n v="6"/>
    <n v="14"/>
    <x v="3"/>
    <x v="9"/>
    <x v="13"/>
    <n v="0"/>
    <n v="27"/>
    <n v="16"/>
    <n v="9"/>
    <n v="49"/>
    <n v="29"/>
    <n v="78"/>
    <x v="3"/>
    <n v="44"/>
    <n v="43"/>
    <n v="87"/>
    <x v="3"/>
    <n v="39"/>
    <n v="44"/>
    <n v="83"/>
    <x v="3"/>
    <n v="0"/>
    <n v="0"/>
    <n v="0"/>
    <x v="0"/>
    <n v="0"/>
    <n v="0"/>
    <n v="0"/>
    <x v="0"/>
    <n v="0"/>
    <n v="0"/>
    <n v="0"/>
    <x v="0"/>
    <x v="0"/>
    <x v="0"/>
  </r>
  <r>
    <s v="08SES0025T"/>
    <x v="2"/>
    <x v="2"/>
    <s v="SECUNDARIA POR COOPERACION 8346 FRANCISCO I. MADERO"/>
    <s v="037 JUÁREZ"/>
    <x v="1"/>
    <n v="1"/>
    <s v="JUĂREZ"/>
    <s v="CALLE ANTONIO ESPEJO"/>
    <n v="0"/>
    <x v="1"/>
    <x v="1"/>
    <x v="2"/>
    <x v="1"/>
    <x v="0"/>
    <s v="08FIS0014F"/>
    <m/>
    <x v="1"/>
    <x v="2"/>
    <n v="29"/>
    <n v="41"/>
    <n v="70"/>
    <n v="150"/>
    <n v="133"/>
    <n v="283"/>
    <n v="56"/>
    <n v="83"/>
    <n v="139"/>
    <n v="40"/>
    <n v="32"/>
    <n v="72"/>
    <n v="138"/>
    <n v="112"/>
    <n v="250"/>
    <n v="12"/>
    <x v="10"/>
    <n v="9"/>
    <n v="19"/>
    <x v="7"/>
    <x v="10"/>
    <x v="14"/>
    <n v="2"/>
    <n v="36"/>
    <n v="15"/>
    <n v="12"/>
    <n v="57"/>
    <n v="37"/>
    <n v="94"/>
    <x v="5"/>
    <n v="50"/>
    <n v="41"/>
    <n v="91"/>
    <x v="4"/>
    <n v="31"/>
    <n v="34"/>
    <n v="65"/>
    <x v="3"/>
    <n v="0"/>
    <n v="0"/>
    <n v="0"/>
    <x v="0"/>
    <n v="0"/>
    <n v="0"/>
    <n v="0"/>
    <x v="0"/>
    <n v="0"/>
    <n v="0"/>
    <n v="0"/>
    <x v="0"/>
    <x v="0"/>
    <x v="0"/>
  </r>
  <r>
    <s v="08EES0122S"/>
    <x v="1"/>
    <x v="1"/>
    <s v="SECUNDARIA ESTATAL 3019 JAIME TORRES BODET"/>
    <s v="003 ALLENDE"/>
    <x v="3"/>
    <n v="1"/>
    <s v="VALLE DE IGNACIO ALLENDE"/>
    <s v="CALLE VICENTE GUERRERO"/>
    <n v="0"/>
    <x v="1"/>
    <x v="1"/>
    <x v="2"/>
    <x v="1"/>
    <x v="0"/>
    <s v="08FIS0003Z"/>
    <m/>
    <x v="1"/>
    <x v="2"/>
    <n v="49"/>
    <n v="32"/>
    <n v="81"/>
    <n v="122"/>
    <n v="110"/>
    <n v="232"/>
    <n v="101"/>
    <n v="98"/>
    <n v="199"/>
    <n v="61"/>
    <n v="42"/>
    <n v="103"/>
    <n v="134"/>
    <n v="119"/>
    <n v="253"/>
    <n v="9"/>
    <x v="6"/>
    <n v="12"/>
    <n v="17"/>
    <x v="5"/>
    <x v="4"/>
    <x v="8"/>
    <n v="2"/>
    <n v="28"/>
    <n v="14"/>
    <n v="14"/>
    <n v="62"/>
    <n v="42"/>
    <n v="104"/>
    <x v="3"/>
    <n v="38"/>
    <n v="35"/>
    <n v="73"/>
    <x v="3"/>
    <n v="34"/>
    <n v="42"/>
    <n v="76"/>
    <x v="3"/>
    <n v="0"/>
    <n v="0"/>
    <n v="0"/>
    <x v="0"/>
    <n v="0"/>
    <n v="0"/>
    <n v="0"/>
    <x v="0"/>
    <n v="0"/>
    <n v="0"/>
    <n v="0"/>
    <x v="0"/>
    <x v="0"/>
    <x v="0"/>
  </r>
  <r>
    <s v="08SES0007D"/>
    <x v="1"/>
    <x v="1"/>
    <s v="SECUNDARIA POR COOPERACION 8357"/>
    <s v="037 JUÁREZ"/>
    <x v="1"/>
    <n v="1"/>
    <s v="JUĂREZ"/>
    <s v="CALLE IRAN"/>
    <n v="7442"/>
    <x v="1"/>
    <x v="1"/>
    <x v="2"/>
    <x v="1"/>
    <x v="0"/>
    <s v="08FIS0014F"/>
    <m/>
    <x v="1"/>
    <x v="2"/>
    <n v="33"/>
    <n v="38"/>
    <n v="71"/>
    <n v="146"/>
    <n v="116"/>
    <n v="262"/>
    <n v="105"/>
    <n v="103"/>
    <n v="208"/>
    <n v="52"/>
    <n v="47"/>
    <n v="99"/>
    <n v="154"/>
    <n v="110"/>
    <n v="264"/>
    <n v="9"/>
    <x v="6"/>
    <n v="9"/>
    <n v="14"/>
    <x v="3"/>
    <x v="10"/>
    <x v="11"/>
    <n v="2"/>
    <n v="27"/>
    <n v="11"/>
    <n v="11"/>
    <n v="53"/>
    <n v="49"/>
    <n v="102"/>
    <x v="3"/>
    <n v="58"/>
    <n v="27"/>
    <n v="85"/>
    <x v="3"/>
    <n v="43"/>
    <n v="34"/>
    <n v="77"/>
    <x v="3"/>
    <n v="0"/>
    <n v="0"/>
    <n v="0"/>
    <x v="0"/>
    <n v="0"/>
    <n v="0"/>
    <n v="0"/>
    <x v="0"/>
    <n v="0"/>
    <n v="0"/>
    <n v="0"/>
    <x v="0"/>
    <x v="0"/>
    <x v="0"/>
  </r>
  <r>
    <s v="08EES0205A"/>
    <x v="2"/>
    <x v="2"/>
    <s v="SECUNDARIA ESTATAL 3066 PLUTARCO ELIAS CALLES"/>
    <s v="019 CHIHUAHUA"/>
    <x v="0"/>
    <n v="1"/>
    <s v="CHIHUAHUA"/>
    <s v="CALLE ALFONSO SOSA VERA"/>
    <n v="0"/>
    <x v="1"/>
    <x v="1"/>
    <x v="2"/>
    <x v="1"/>
    <x v="0"/>
    <s v="08FIS0001B"/>
    <m/>
    <x v="1"/>
    <x v="2"/>
    <n v="55"/>
    <n v="55"/>
    <n v="110"/>
    <n v="187"/>
    <n v="150"/>
    <n v="337"/>
    <n v="115"/>
    <n v="126"/>
    <n v="241"/>
    <n v="30"/>
    <n v="17"/>
    <n v="47"/>
    <n v="160"/>
    <n v="112"/>
    <n v="272"/>
    <n v="18"/>
    <x v="12"/>
    <n v="19"/>
    <n v="35"/>
    <x v="9"/>
    <x v="8"/>
    <x v="15"/>
    <n v="2"/>
    <n v="54"/>
    <n v="23"/>
    <n v="23"/>
    <n v="38"/>
    <n v="20"/>
    <n v="58"/>
    <x v="6"/>
    <n v="63"/>
    <n v="55"/>
    <n v="118"/>
    <x v="5"/>
    <n v="59"/>
    <n v="37"/>
    <n v="96"/>
    <x v="5"/>
    <n v="0"/>
    <n v="0"/>
    <n v="0"/>
    <x v="0"/>
    <n v="0"/>
    <n v="0"/>
    <n v="0"/>
    <x v="0"/>
    <n v="0"/>
    <n v="0"/>
    <n v="0"/>
    <x v="0"/>
    <x v="0"/>
    <x v="0"/>
  </r>
  <r>
    <s v="08SES0019I"/>
    <x v="1"/>
    <x v="1"/>
    <s v="SECUNDARIA POR COOPERACION 8365 PLAN DE AYUTLA"/>
    <s v="009 BOCOYNA"/>
    <x v="4"/>
    <n v="169"/>
    <s v="SAN JUANITO"/>
    <s v="CALLE FRANCISCO I. MADERO"/>
    <n v="0"/>
    <x v="1"/>
    <x v="1"/>
    <x v="2"/>
    <x v="1"/>
    <x v="0"/>
    <s v="08FIS0004Z"/>
    <m/>
    <x v="1"/>
    <x v="2"/>
    <n v="46"/>
    <n v="41"/>
    <n v="87"/>
    <n v="138"/>
    <n v="134"/>
    <n v="272"/>
    <n v="118"/>
    <n v="123"/>
    <n v="241"/>
    <n v="46"/>
    <n v="58"/>
    <n v="104"/>
    <n v="133"/>
    <n v="150"/>
    <n v="283"/>
    <n v="9"/>
    <x v="8"/>
    <n v="8"/>
    <n v="15"/>
    <x v="5"/>
    <x v="4"/>
    <x v="8"/>
    <n v="2"/>
    <n v="26"/>
    <n v="9"/>
    <n v="9"/>
    <n v="46"/>
    <n v="58"/>
    <n v="104"/>
    <x v="3"/>
    <n v="52"/>
    <n v="47"/>
    <n v="99"/>
    <x v="3"/>
    <n v="35"/>
    <n v="45"/>
    <n v="80"/>
    <x v="3"/>
    <n v="0"/>
    <n v="0"/>
    <n v="0"/>
    <x v="0"/>
    <n v="0"/>
    <n v="0"/>
    <n v="0"/>
    <x v="0"/>
    <n v="0"/>
    <n v="0"/>
    <n v="0"/>
    <x v="0"/>
    <x v="0"/>
    <x v="0"/>
  </r>
  <r>
    <s v="08EES0204B"/>
    <x v="1"/>
    <x v="1"/>
    <s v="SECUNDARIA ESTATAL 3065 DAVID ALFARO SIQUEIROS"/>
    <s v="019 CHIHUAHUA"/>
    <x v="0"/>
    <n v="1"/>
    <s v="CHIHUAHUA"/>
    <s v="CALLE JOSE GIL FORTOUL "/>
    <n v="0"/>
    <x v="1"/>
    <x v="1"/>
    <x v="2"/>
    <x v="1"/>
    <x v="0"/>
    <s v="08FIS0011I"/>
    <m/>
    <x v="1"/>
    <x v="2"/>
    <n v="39"/>
    <n v="45"/>
    <n v="84"/>
    <n v="151"/>
    <n v="138"/>
    <n v="289"/>
    <n v="99"/>
    <n v="120"/>
    <n v="219"/>
    <n v="45"/>
    <n v="58"/>
    <n v="103"/>
    <n v="140"/>
    <n v="144"/>
    <n v="284"/>
    <n v="9"/>
    <x v="11"/>
    <n v="10"/>
    <n v="19"/>
    <x v="6"/>
    <x v="4"/>
    <x v="12"/>
    <n v="2"/>
    <n v="31"/>
    <n v="12"/>
    <n v="12"/>
    <n v="46"/>
    <n v="58"/>
    <n v="104"/>
    <x v="3"/>
    <n v="51"/>
    <n v="48"/>
    <n v="99"/>
    <x v="3"/>
    <n v="43"/>
    <n v="38"/>
    <n v="81"/>
    <x v="3"/>
    <n v="0"/>
    <n v="0"/>
    <n v="0"/>
    <x v="0"/>
    <n v="0"/>
    <n v="0"/>
    <n v="0"/>
    <x v="0"/>
    <n v="0"/>
    <n v="0"/>
    <n v="0"/>
    <x v="0"/>
    <x v="0"/>
    <x v="0"/>
  </r>
  <r>
    <s v="08SES0033B"/>
    <x v="2"/>
    <x v="2"/>
    <s v="SECUNDARIA POR COOPERACION 8305 SALVADOR ALLENDE"/>
    <s v="037 JUÁREZ"/>
    <x v="1"/>
    <n v="1"/>
    <s v="JUĂREZ"/>
    <s v="CALLE CARRETERA A CASAS GRANDES KILOMETRO 27"/>
    <n v="0"/>
    <x v="1"/>
    <x v="1"/>
    <x v="2"/>
    <x v="1"/>
    <x v="0"/>
    <s v="08FIS0005Y"/>
    <m/>
    <x v="1"/>
    <x v="2"/>
    <n v="36"/>
    <n v="38"/>
    <n v="74"/>
    <n v="147"/>
    <n v="133"/>
    <n v="280"/>
    <n v="128"/>
    <n v="110"/>
    <n v="238"/>
    <n v="42"/>
    <n v="44"/>
    <n v="86"/>
    <n v="153"/>
    <n v="141"/>
    <n v="294"/>
    <n v="9"/>
    <x v="6"/>
    <n v="3"/>
    <n v="8"/>
    <x v="1"/>
    <x v="1"/>
    <x v="0"/>
    <n v="1"/>
    <n v="10"/>
    <n v="9"/>
    <n v="9"/>
    <n v="49"/>
    <n v="49"/>
    <n v="98"/>
    <x v="3"/>
    <n v="52"/>
    <n v="54"/>
    <n v="106"/>
    <x v="3"/>
    <n v="52"/>
    <n v="38"/>
    <n v="90"/>
    <x v="3"/>
    <n v="0"/>
    <n v="0"/>
    <n v="0"/>
    <x v="0"/>
    <n v="0"/>
    <n v="0"/>
    <n v="0"/>
    <x v="0"/>
    <n v="0"/>
    <n v="0"/>
    <n v="0"/>
    <x v="0"/>
    <x v="0"/>
    <x v="0"/>
  </r>
  <r>
    <s v="08ETV0206F"/>
    <x v="1"/>
    <x v="1"/>
    <s v="TELESECUNDARIA 6228"/>
    <s v="037 JUÁREZ"/>
    <x v="1"/>
    <n v="1"/>
    <s v="JUĂREZ"/>
    <s v="CALLE SONETO 148"/>
    <n v="2542"/>
    <x v="1"/>
    <x v="1"/>
    <x v="2"/>
    <x v="2"/>
    <x v="0"/>
    <s v="08FTV0003J"/>
    <m/>
    <x v="1"/>
    <x v="2"/>
    <n v="35"/>
    <n v="31"/>
    <n v="66"/>
    <n v="151"/>
    <n v="109"/>
    <n v="260"/>
    <n v="107"/>
    <n v="88"/>
    <n v="195"/>
    <n v="51"/>
    <n v="45"/>
    <n v="96"/>
    <n v="178"/>
    <n v="124"/>
    <n v="302"/>
    <n v="12"/>
    <x v="6"/>
    <n v="6"/>
    <n v="11"/>
    <x v="2"/>
    <x v="0"/>
    <x v="2"/>
    <n v="1"/>
    <n v="15"/>
    <n v="12"/>
    <n v="12"/>
    <n v="61"/>
    <n v="47"/>
    <n v="108"/>
    <x v="4"/>
    <n v="69"/>
    <n v="38"/>
    <n v="107"/>
    <x v="4"/>
    <n v="48"/>
    <n v="39"/>
    <n v="87"/>
    <x v="4"/>
    <n v="0"/>
    <n v="0"/>
    <n v="0"/>
    <x v="0"/>
    <n v="0"/>
    <n v="0"/>
    <n v="0"/>
    <x v="0"/>
    <n v="0"/>
    <n v="0"/>
    <n v="0"/>
    <x v="0"/>
    <x v="0"/>
    <x v="0"/>
  </r>
  <r>
    <s v="08SES0012P"/>
    <x v="2"/>
    <x v="2"/>
    <s v="SECUNDARIA POR COOPERACION 8368"/>
    <s v="037 JUÁREZ"/>
    <x v="1"/>
    <n v="1"/>
    <s v="JUĂREZ"/>
    <s v="CALLE EDUWIGES REY DE QUEZADA"/>
    <n v="0"/>
    <x v="1"/>
    <x v="1"/>
    <x v="2"/>
    <x v="1"/>
    <x v="0"/>
    <s v="08FIS0014F"/>
    <m/>
    <x v="1"/>
    <x v="2"/>
    <n v="52"/>
    <n v="39"/>
    <n v="91"/>
    <n v="187"/>
    <n v="124"/>
    <n v="311"/>
    <n v="149"/>
    <n v="111"/>
    <n v="260"/>
    <n v="52"/>
    <n v="42"/>
    <n v="94"/>
    <n v="184"/>
    <n v="123"/>
    <n v="307"/>
    <n v="12"/>
    <x v="13"/>
    <n v="10"/>
    <n v="21"/>
    <x v="8"/>
    <x v="6"/>
    <x v="16"/>
    <n v="2"/>
    <n v="37"/>
    <n v="18"/>
    <n v="18"/>
    <n v="60"/>
    <n v="44"/>
    <n v="104"/>
    <x v="4"/>
    <n v="62"/>
    <n v="36"/>
    <n v="98"/>
    <x v="4"/>
    <n v="62"/>
    <n v="43"/>
    <n v="105"/>
    <x v="4"/>
    <n v="0"/>
    <n v="0"/>
    <n v="0"/>
    <x v="0"/>
    <n v="0"/>
    <n v="0"/>
    <n v="0"/>
    <x v="0"/>
    <n v="0"/>
    <n v="0"/>
    <n v="0"/>
    <x v="0"/>
    <x v="0"/>
    <x v="0"/>
  </r>
  <r>
    <s v="08EES0197I"/>
    <x v="1"/>
    <x v="1"/>
    <s v="SECUNDARIA ESTATAL 3058 MARIA ELISA GRIENSEN ZAMBRANO"/>
    <s v="032 HIDALGO DEL PARRAL"/>
    <x v="3"/>
    <n v="1"/>
    <s v="HIDALGO DEL PARRAL"/>
    <s v="CALLE ALBERTO VAZQUEZ DEL MERCADO"/>
    <n v="0"/>
    <x v="1"/>
    <x v="1"/>
    <x v="2"/>
    <x v="1"/>
    <x v="0"/>
    <s v="08FIS0003Z"/>
    <m/>
    <x v="1"/>
    <x v="2"/>
    <n v="50"/>
    <n v="51"/>
    <n v="101"/>
    <n v="168"/>
    <n v="152"/>
    <n v="320"/>
    <n v="108"/>
    <n v="137"/>
    <n v="245"/>
    <n v="53"/>
    <n v="48"/>
    <n v="101"/>
    <n v="164"/>
    <n v="146"/>
    <n v="310"/>
    <n v="12"/>
    <x v="0"/>
    <n v="8"/>
    <n v="20"/>
    <x v="8"/>
    <x v="7"/>
    <x v="13"/>
    <n v="1"/>
    <n v="34"/>
    <n v="12"/>
    <n v="12"/>
    <n v="61"/>
    <n v="48"/>
    <n v="109"/>
    <x v="4"/>
    <n v="56"/>
    <n v="53"/>
    <n v="109"/>
    <x v="4"/>
    <n v="47"/>
    <n v="45"/>
    <n v="92"/>
    <x v="4"/>
    <n v="0"/>
    <n v="0"/>
    <n v="0"/>
    <x v="0"/>
    <n v="0"/>
    <n v="0"/>
    <n v="0"/>
    <x v="0"/>
    <n v="0"/>
    <n v="0"/>
    <n v="0"/>
    <x v="0"/>
    <x v="0"/>
    <x v="0"/>
  </r>
  <r>
    <s v="08EES0128M"/>
    <x v="1"/>
    <x v="1"/>
    <s v="SECUNDARIA ESTATAL 3022"/>
    <s v="052 OJINAGA"/>
    <x v="8"/>
    <n v="1"/>
    <s v="MANUEL OJINAGA"/>
    <s v="CALLE 16"/>
    <n v="0"/>
    <x v="1"/>
    <x v="1"/>
    <x v="2"/>
    <x v="1"/>
    <x v="0"/>
    <s v="08FIS0011I"/>
    <m/>
    <x v="1"/>
    <x v="2"/>
    <n v="29"/>
    <n v="23"/>
    <n v="52"/>
    <n v="140"/>
    <n v="132"/>
    <n v="272"/>
    <n v="88"/>
    <n v="104"/>
    <n v="192"/>
    <n v="39"/>
    <n v="45"/>
    <n v="84"/>
    <n v="163"/>
    <n v="150"/>
    <n v="313"/>
    <n v="9"/>
    <x v="11"/>
    <n v="7"/>
    <n v="16"/>
    <x v="7"/>
    <x v="7"/>
    <x v="10"/>
    <n v="2"/>
    <n v="30"/>
    <n v="13"/>
    <n v="13"/>
    <n v="53"/>
    <n v="49"/>
    <n v="102"/>
    <x v="3"/>
    <n v="70"/>
    <n v="56"/>
    <n v="126"/>
    <x v="3"/>
    <n v="40"/>
    <n v="45"/>
    <n v="85"/>
    <x v="3"/>
    <n v="0"/>
    <n v="0"/>
    <n v="0"/>
    <x v="0"/>
    <n v="0"/>
    <n v="0"/>
    <n v="0"/>
    <x v="0"/>
    <n v="0"/>
    <n v="0"/>
    <n v="0"/>
    <x v="0"/>
    <x v="0"/>
    <x v="0"/>
  </r>
  <r>
    <s v="08EES0024R"/>
    <x v="1"/>
    <x v="1"/>
    <s v="SECUNDARIA ESTATAL 3023"/>
    <s v="019 CHIHUAHUA"/>
    <x v="0"/>
    <n v="1"/>
    <s v="CHIHUAHUA"/>
    <s v="CALLE DESIERTO DEL SAHARA "/>
    <n v="0"/>
    <x v="1"/>
    <x v="1"/>
    <x v="2"/>
    <x v="1"/>
    <x v="0"/>
    <s v="08FIS0001B"/>
    <m/>
    <x v="1"/>
    <x v="2"/>
    <n v="46"/>
    <n v="39"/>
    <n v="85"/>
    <n v="140"/>
    <n v="133"/>
    <n v="273"/>
    <n v="99"/>
    <n v="104"/>
    <n v="203"/>
    <n v="67"/>
    <n v="50"/>
    <n v="117"/>
    <n v="176"/>
    <n v="138"/>
    <n v="314"/>
    <n v="9"/>
    <x v="9"/>
    <n v="10"/>
    <n v="18"/>
    <x v="6"/>
    <x v="8"/>
    <x v="13"/>
    <n v="2"/>
    <n v="33"/>
    <n v="9"/>
    <n v="9"/>
    <n v="71"/>
    <n v="53"/>
    <n v="124"/>
    <x v="3"/>
    <n v="54"/>
    <n v="41"/>
    <n v="95"/>
    <x v="3"/>
    <n v="51"/>
    <n v="44"/>
    <n v="95"/>
    <x v="3"/>
    <n v="0"/>
    <n v="0"/>
    <n v="0"/>
    <x v="0"/>
    <n v="0"/>
    <n v="0"/>
    <n v="0"/>
    <x v="0"/>
    <n v="0"/>
    <n v="0"/>
    <n v="0"/>
    <x v="0"/>
    <x v="0"/>
    <x v="0"/>
  </r>
  <r>
    <s v="08EES0030B"/>
    <x v="1"/>
    <x v="1"/>
    <s v="SECUNDARIA ESTATAL 3071 CLUB SERTOMA"/>
    <s v="017 CUAUHTÉMOC"/>
    <x v="2"/>
    <n v="1"/>
    <s v="CUAUHTĂ‰MOC"/>
    <s v="CALLE VALENTIN GOMEZ FARIAS E IGNACIO RAMIREZ"/>
    <n v="0"/>
    <x v="1"/>
    <x v="1"/>
    <x v="2"/>
    <x v="1"/>
    <x v="0"/>
    <s v="08FIS0025L"/>
    <m/>
    <x v="1"/>
    <x v="2"/>
    <n v="42"/>
    <n v="52"/>
    <n v="94"/>
    <n v="146"/>
    <n v="180"/>
    <n v="326"/>
    <n v="126"/>
    <n v="162"/>
    <n v="288"/>
    <n v="41"/>
    <n v="46"/>
    <n v="87"/>
    <n v="155"/>
    <n v="173"/>
    <n v="328"/>
    <n v="12"/>
    <x v="11"/>
    <n v="13"/>
    <n v="22"/>
    <x v="4"/>
    <x v="10"/>
    <x v="10"/>
    <n v="2"/>
    <n v="36"/>
    <n v="14"/>
    <n v="12"/>
    <n v="45"/>
    <n v="49"/>
    <n v="94"/>
    <x v="4"/>
    <n v="48"/>
    <n v="59"/>
    <n v="107"/>
    <x v="4"/>
    <n v="62"/>
    <n v="65"/>
    <n v="127"/>
    <x v="4"/>
    <n v="0"/>
    <n v="0"/>
    <n v="0"/>
    <x v="0"/>
    <n v="0"/>
    <n v="0"/>
    <n v="0"/>
    <x v="0"/>
    <n v="0"/>
    <n v="0"/>
    <n v="0"/>
    <x v="0"/>
    <x v="0"/>
    <x v="0"/>
  </r>
  <r>
    <s v="08SES0016L"/>
    <x v="1"/>
    <x v="1"/>
    <s v="SECUNDARIA POR COOPERACION 8366 MELCHOR OCAMPO"/>
    <s v="019 CHIHUAHUA"/>
    <x v="0"/>
    <n v="1"/>
    <s v="CHIHUAHUA"/>
    <s v="CALLE 67"/>
    <n v="0"/>
    <x v="1"/>
    <x v="1"/>
    <x v="2"/>
    <x v="1"/>
    <x v="0"/>
    <s v="08FIS0011I"/>
    <m/>
    <x v="1"/>
    <x v="2"/>
    <n v="74"/>
    <n v="47"/>
    <n v="121"/>
    <n v="197"/>
    <n v="170"/>
    <n v="367"/>
    <n v="169"/>
    <n v="161"/>
    <n v="330"/>
    <n v="53"/>
    <n v="40"/>
    <n v="93"/>
    <n v="169"/>
    <n v="159"/>
    <n v="328"/>
    <n v="12"/>
    <x v="14"/>
    <n v="11"/>
    <n v="24"/>
    <x v="5"/>
    <x v="5"/>
    <x v="16"/>
    <n v="1"/>
    <n v="39"/>
    <n v="12"/>
    <n v="12"/>
    <n v="56"/>
    <n v="40"/>
    <n v="96"/>
    <x v="4"/>
    <n v="65"/>
    <n v="66"/>
    <n v="131"/>
    <x v="4"/>
    <n v="48"/>
    <n v="53"/>
    <n v="101"/>
    <x v="4"/>
    <n v="0"/>
    <n v="0"/>
    <n v="0"/>
    <x v="0"/>
    <n v="0"/>
    <n v="0"/>
    <n v="0"/>
    <x v="0"/>
    <n v="0"/>
    <n v="0"/>
    <n v="0"/>
    <x v="0"/>
    <x v="0"/>
    <x v="0"/>
  </r>
  <r>
    <s v="08ETV0205G"/>
    <x v="1"/>
    <x v="1"/>
    <s v="TELESECUNDARIA 6227"/>
    <s v="019 CHIHUAHUA"/>
    <x v="0"/>
    <n v="1"/>
    <s v="CHIHUAHUA"/>
    <s v="CALLE 74"/>
    <n v="0"/>
    <x v="1"/>
    <x v="1"/>
    <x v="2"/>
    <x v="2"/>
    <x v="0"/>
    <s v="08FTV0006G"/>
    <m/>
    <x v="1"/>
    <x v="2"/>
    <n v="28"/>
    <n v="37"/>
    <n v="65"/>
    <n v="126"/>
    <n v="141"/>
    <n v="267"/>
    <n v="67"/>
    <n v="104"/>
    <n v="171"/>
    <n v="58"/>
    <n v="64"/>
    <n v="122"/>
    <n v="163"/>
    <n v="169"/>
    <n v="332"/>
    <n v="14"/>
    <x v="9"/>
    <n v="6"/>
    <n v="14"/>
    <x v="1"/>
    <x v="2"/>
    <x v="2"/>
    <n v="1"/>
    <n v="18"/>
    <n v="12"/>
    <n v="12"/>
    <n v="73"/>
    <n v="69"/>
    <n v="142"/>
    <x v="6"/>
    <n v="59"/>
    <n v="54"/>
    <n v="113"/>
    <x v="6"/>
    <n v="31"/>
    <n v="46"/>
    <n v="77"/>
    <x v="3"/>
    <n v="0"/>
    <n v="0"/>
    <n v="0"/>
    <x v="0"/>
    <n v="0"/>
    <n v="0"/>
    <n v="0"/>
    <x v="0"/>
    <n v="0"/>
    <n v="0"/>
    <n v="0"/>
    <x v="0"/>
    <x v="0"/>
    <x v="0"/>
  </r>
  <r>
    <s v="08SES0008C"/>
    <x v="2"/>
    <x v="2"/>
    <s v="SECUNDARIA POR COOPERACION 8358"/>
    <s v="037 JUÁREZ"/>
    <x v="1"/>
    <n v="1"/>
    <s v="JUĂREZ"/>
    <s v="CALLE MANUEL N. LOPEZ PONIENTE KILOMETRO 20"/>
    <n v="121"/>
    <x v="1"/>
    <x v="1"/>
    <x v="2"/>
    <x v="1"/>
    <x v="0"/>
    <s v="08FIS0002A"/>
    <m/>
    <x v="1"/>
    <x v="2"/>
    <n v="44"/>
    <n v="36"/>
    <n v="80"/>
    <n v="182"/>
    <n v="157"/>
    <n v="339"/>
    <n v="119"/>
    <n v="121"/>
    <n v="240"/>
    <n v="65"/>
    <n v="43"/>
    <n v="108"/>
    <n v="202"/>
    <n v="156"/>
    <n v="358"/>
    <n v="12"/>
    <x v="13"/>
    <n v="5"/>
    <n v="16"/>
    <x v="8"/>
    <x v="7"/>
    <x v="13"/>
    <n v="2"/>
    <n v="31"/>
    <n v="15"/>
    <n v="12"/>
    <n v="70"/>
    <n v="44"/>
    <n v="114"/>
    <x v="4"/>
    <n v="76"/>
    <n v="61"/>
    <n v="137"/>
    <x v="4"/>
    <n v="56"/>
    <n v="51"/>
    <n v="107"/>
    <x v="4"/>
    <n v="0"/>
    <n v="0"/>
    <n v="0"/>
    <x v="0"/>
    <n v="0"/>
    <n v="0"/>
    <n v="0"/>
    <x v="0"/>
    <n v="0"/>
    <n v="0"/>
    <n v="0"/>
    <x v="0"/>
    <x v="0"/>
    <x v="0"/>
  </r>
  <r>
    <s v="08EES0181H"/>
    <x v="1"/>
    <x v="1"/>
    <s v="SECUNDARIA ESTATAL 3032"/>
    <s v="011 CAMARGO"/>
    <x v="9"/>
    <n v="1"/>
    <s v="SANTA ROSALĂŤA DE CAMARGO"/>
    <s v="CALLE BENITO JUAREZ"/>
    <n v="0"/>
    <x v="1"/>
    <x v="1"/>
    <x v="2"/>
    <x v="1"/>
    <x v="0"/>
    <s v="08FIS0024M"/>
    <m/>
    <x v="1"/>
    <x v="2"/>
    <n v="49"/>
    <n v="49"/>
    <n v="98"/>
    <n v="181"/>
    <n v="151"/>
    <n v="332"/>
    <n v="122"/>
    <n v="121"/>
    <n v="243"/>
    <n v="47"/>
    <n v="60"/>
    <n v="107"/>
    <n v="198"/>
    <n v="175"/>
    <n v="373"/>
    <n v="12"/>
    <x v="0"/>
    <n v="8"/>
    <n v="20"/>
    <x v="3"/>
    <x v="5"/>
    <x v="10"/>
    <n v="2"/>
    <n v="34"/>
    <n v="12"/>
    <n v="12"/>
    <n v="63"/>
    <n v="68"/>
    <n v="131"/>
    <x v="4"/>
    <n v="82"/>
    <n v="49"/>
    <n v="131"/>
    <x v="4"/>
    <n v="53"/>
    <n v="58"/>
    <n v="111"/>
    <x v="4"/>
    <n v="0"/>
    <n v="0"/>
    <n v="0"/>
    <x v="0"/>
    <n v="0"/>
    <n v="0"/>
    <n v="0"/>
    <x v="0"/>
    <n v="0"/>
    <n v="0"/>
    <n v="0"/>
    <x v="0"/>
    <x v="0"/>
    <x v="0"/>
  </r>
  <r>
    <s v="08EES0108Z"/>
    <x v="1"/>
    <x v="1"/>
    <s v="SECUNDARIA ESTATAL 3047 ABRAHAM GONZALEZ"/>
    <s v="010 BUENAVENTURA"/>
    <x v="6"/>
    <n v="1"/>
    <s v="SAN BUENAVENTURA"/>
    <s v="CALLE ANAHUAC"/>
    <n v="321"/>
    <x v="1"/>
    <x v="1"/>
    <x v="2"/>
    <x v="1"/>
    <x v="0"/>
    <s v="08FIS0001B"/>
    <m/>
    <x v="1"/>
    <x v="2"/>
    <n v="49"/>
    <n v="60"/>
    <n v="109"/>
    <n v="157"/>
    <n v="174"/>
    <n v="331"/>
    <n v="132"/>
    <n v="168"/>
    <n v="300"/>
    <n v="70"/>
    <n v="79"/>
    <n v="149"/>
    <n v="181"/>
    <n v="197"/>
    <n v="378"/>
    <n v="12"/>
    <x v="7"/>
    <n v="9"/>
    <n v="15"/>
    <x v="7"/>
    <x v="6"/>
    <x v="13"/>
    <n v="2"/>
    <n v="30"/>
    <n v="12"/>
    <n v="12"/>
    <n v="72"/>
    <n v="83"/>
    <n v="155"/>
    <x v="4"/>
    <n v="60"/>
    <n v="64"/>
    <n v="124"/>
    <x v="4"/>
    <n v="49"/>
    <n v="50"/>
    <n v="99"/>
    <x v="4"/>
    <n v="0"/>
    <n v="0"/>
    <n v="0"/>
    <x v="0"/>
    <n v="0"/>
    <n v="0"/>
    <n v="0"/>
    <x v="0"/>
    <n v="0"/>
    <n v="0"/>
    <n v="0"/>
    <x v="0"/>
    <x v="0"/>
    <x v="0"/>
  </r>
  <r>
    <s v="08EES0175X"/>
    <x v="1"/>
    <x v="1"/>
    <s v="SECUNDARIA ESTATAL 3021 CLUB DE LEONES"/>
    <s v="050 NUEVO CASAS GRANDES"/>
    <x v="6"/>
    <n v="1"/>
    <s v="NUEVO CASAS GRANDES"/>
    <s v="CALLEJĂ“N 19"/>
    <n v="305"/>
    <x v="1"/>
    <x v="1"/>
    <x v="2"/>
    <x v="1"/>
    <x v="0"/>
    <s v="08FIS0001B"/>
    <m/>
    <x v="1"/>
    <x v="2"/>
    <n v="41"/>
    <n v="43"/>
    <n v="84"/>
    <n v="181"/>
    <n v="163"/>
    <n v="344"/>
    <n v="159"/>
    <n v="152"/>
    <n v="311"/>
    <n v="58"/>
    <n v="59"/>
    <n v="117"/>
    <n v="200"/>
    <n v="178"/>
    <n v="378"/>
    <n v="12"/>
    <x v="0"/>
    <n v="9"/>
    <n v="21"/>
    <x v="4"/>
    <x v="10"/>
    <x v="10"/>
    <n v="2"/>
    <n v="35"/>
    <n v="12"/>
    <n v="12"/>
    <n v="61"/>
    <n v="59"/>
    <n v="120"/>
    <x v="4"/>
    <n v="58"/>
    <n v="62"/>
    <n v="120"/>
    <x v="4"/>
    <n v="81"/>
    <n v="57"/>
    <n v="138"/>
    <x v="4"/>
    <n v="0"/>
    <n v="0"/>
    <n v="0"/>
    <x v="0"/>
    <n v="0"/>
    <n v="0"/>
    <n v="0"/>
    <x v="0"/>
    <n v="0"/>
    <n v="0"/>
    <n v="0"/>
    <x v="0"/>
    <x v="0"/>
    <x v="0"/>
  </r>
  <r>
    <s v="08EES0179T"/>
    <x v="1"/>
    <x v="1"/>
    <s v="SECUNDARIA ESTATAL 3030 JUSTO SIERRA"/>
    <s v="060 SANTA BÁRBARA"/>
    <x v="3"/>
    <n v="1"/>
    <s v="SANTA BĂRBARA"/>
    <s v="CALLE SEBASTIAN LERDO DE TEJADA"/>
    <n v="1"/>
    <x v="1"/>
    <x v="1"/>
    <x v="2"/>
    <x v="1"/>
    <x v="0"/>
    <s v="08FIS0003Z"/>
    <m/>
    <x v="1"/>
    <x v="2"/>
    <n v="44"/>
    <n v="50"/>
    <n v="94"/>
    <n v="179"/>
    <n v="174"/>
    <n v="353"/>
    <n v="117"/>
    <n v="150"/>
    <n v="267"/>
    <n v="65"/>
    <n v="67"/>
    <n v="132"/>
    <n v="191"/>
    <n v="192"/>
    <n v="383"/>
    <n v="12"/>
    <x v="0"/>
    <n v="12"/>
    <n v="24"/>
    <x v="8"/>
    <x v="7"/>
    <x v="13"/>
    <n v="2"/>
    <n v="39"/>
    <n v="12"/>
    <n v="12"/>
    <n v="66"/>
    <n v="69"/>
    <n v="135"/>
    <x v="4"/>
    <n v="67"/>
    <n v="65"/>
    <n v="132"/>
    <x v="4"/>
    <n v="58"/>
    <n v="58"/>
    <n v="116"/>
    <x v="4"/>
    <n v="0"/>
    <n v="0"/>
    <n v="0"/>
    <x v="0"/>
    <n v="0"/>
    <n v="0"/>
    <n v="0"/>
    <x v="0"/>
    <n v="0"/>
    <n v="0"/>
    <n v="0"/>
    <x v="0"/>
    <x v="0"/>
    <x v="0"/>
  </r>
  <r>
    <s v="08EES0199G"/>
    <x v="1"/>
    <x v="1"/>
    <s v="SECUNDARIA ESTATAL 3060"/>
    <s v="019 CHIHUAHUA"/>
    <x v="0"/>
    <n v="1"/>
    <s v="CHIHUAHUA"/>
    <s v="CALLE RODOLFO FIERRO"/>
    <n v="0"/>
    <x v="1"/>
    <x v="1"/>
    <x v="2"/>
    <x v="1"/>
    <x v="0"/>
    <s v="08FIS0011I"/>
    <m/>
    <x v="1"/>
    <x v="2"/>
    <n v="46"/>
    <n v="52"/>
    <n v="98"/>
    <n v="186"/>
    <n v="196"/>
    <n v="382"/>
    <n v="166"/>
    <n v="186"/>
    <n v="352"/>
    <n v="72"/>
    <n v="51"/>
    <n v="123"/>
    <n v="210"/>
    <n v="177"/>
    <n v="387"/>
    <n v="9"/>
    <x v="11"/>
    <n v="8"/>
    <n v="17"/>
    <x v="6"/>
    <x v="7"/>
    <x v="11"/>
    <n v="2"/>
    <n v="30"/>
    <n v="9"/>
    <n v="9"/>
    <n v="73"/>
    <n v="51"/>
    <n v="124"/>
    <x v="3"/>
    <n v="69"/>
    <n v="75"/>
    <n v="144"/>
    <x v="3"/>
    <n v="68"/>
    <n v="51"/>
    <n v="119"/>
    <x v="3"/>
    <n v="0"/>
    <n v="0"/>
    <n v="0"/>
    <x v="0"/>
    <n v="0"/>
    <n v="0"/>
    <n v="0"/>
    <x v="0"/>
    <n v="0"/>
    <n v="0"/>
    <n v="0"/>
    <x v="0"/>
    <x v="0"/>
    <x v="0"/>
  </r>
  <r>
    <s v="08EES0184E"/>
    <x v="1"/>
    <x v="1"/>
    <s v="SECUNDARIA ESTATAL 3033 FELIX U. GOMEZ"/>
    <s v="001 AHUMADA"/>
    <x v="1"/>
    <n v="1"/>
    <s v="MIGUEL AHUMADA"/>
    <s v="CALLE BRASIL"/>
    <n v="704"/>
    <x v="1"/>
    <x v="1"/>
    <x v="2"/>
    <x v="1"/>
    <x v="0"/>
    <s v="08FIS0002A"/>
    <m/>
    <x v="1"/>
    <x v="2"/>
    <n v="67"/>
    <n v="53"/>
    <n v="120"/>
    <n v="201"/>
    <n v="166"/>
    <n v="367"/>
    <n v="140"/>
    <n v="148"/>
    <n v="288"/>
    <n v="76"/>
    <n v="72"/>
    <n v="148"/>
    <n v="208"/>
    <n v="189"/>
    <n v="397"/>
    <n v="12"/>
    <x v="10"/>
    <n v="9"/>
    <n v="19"/>
    <x v="5"/>
    <x v="10"/>
    <x v="13"/>
    <n v="2"/>
    <n v="34"/>
    <n v="12"/>
    <n v="12"/>
    <n v="76"/>
    <n v="72"/>
    <n v="148"/>
    <x v="4"/>
    <n v="74"/>
    <n v="74"/>
    <n v="148"/>
    <x v="4"/>
    <n v="58"/>
    <n v="43"/>
    <n v="101"/>
    <x v="4"/>
    <n v="0"/>
    <n v="0"/>
    <n v="0"/>
    <x v="0"/>
    <n v="0"/>
    <n v="0"/>
    <n v="0"/>
    <x v="0"/>
    <n v="0"/>
    <n v="0"/>
    <n v="0"/>
    <x v="0"/>
    <x v="0"/>
    <x v="0"/>
  </r>
  <r>
    <s v="08EES0115I"/>
    <x v="1"/>
    <x v="1"/>
    <s v="SECUNDARIA ESTATAL 3029 GUADALUPE VICTORIA"/>
    <s v="040 MADERA"/>
    <x v="5"/>
    <n v="1"/>
    <s v="MADERA"/>
    <s v="CALLE VICENTE GUERRERO "/>
    <n v="101"/>
    <x v="1"/>
    <x v="1"/>
    <x v="2"/>
    <x v="1"/>
    <x v="0"/>
    <s v="08FIS0025L"/>
    <m/>
    <x v="1"/>
    <x v="2"/>
    <n v="52"/>
    <n v="49"/>
    <n v="101"/>
    <n v="175"/>
    <n v="193"/>
    <n v="368"/>
    <n v="111"/>
    <n v="165"/>
    <n v="276"/>
    <n v="66"/>
    <n v="78"/>
    <n v="144"/>
    <n v="177"/>
    <n v="228"/>
    <n v="405"/>
    <n v="15"/>
    <x v="10"/>
    <n v="14"/>
    <n v="24"/>
    <x v="3"/>
    <x v="11"/>
    <x v="14"/>
    <n v="1"/>
    <n v="40"/>
    <n v="25"/>
    <n v="15"/>
    <n v="71"/>
    <n v="81"/>
    <n v="152"/>
    <x v="5"/>
    <n v="53"/>
    <n v="89"/>
    <n v="142"/>
    <x v="6"/>
    <n v="53"/>
    <n v="58"/>
    <n v="111"/>
    <x v="6"/>
    <n v="0"/>
    <n v="0"/>
    <n v="0"/>
    <x v="0"/>
    <n v="0"/>
    <n v="0"/>
    <n v="0"/>
    <x v="0"/>
    <n v="0"/>
    <n v="0"/>
    <n v="0"/>
    <x v="0"/>
    <x v="0"/>
    <x v="0"/>
  </r>
  <r>
    <s v="08EES0114J"/>
    <x v="1"/>
    <x v="1"/>
    <s v="SECUNDARIA ESTATAL 3035 ABRAHAM GONZALEZ"/>
    <s v="031 GUERRERO"/>
    <x v="2"/>
    <n v="1"/>
    <s v="VICENTE GUERRERO"/>
    <s v="CALLE FRANCISCO I MADERO"/>
    <n v="101"/>
    <x v="1"/>
    <x v="1"/>
    <x v="2"/>
    <x v="1"/>
    <x v="0"/>
    <s v="08FIS0025L"/>
    <m/>
    <x v="1"/>
    <x v="2"/>
    <n v="63"/>
    <n v="66"/>
    <n v="129"/>
    <n v="192"/>
    <n v="218"/>
    <n v="410"/>
    <n v="176"/>
    <n v="208"/>
    <n v="384"/>
    <n v="67"/>
    <n v="69"/>
    <n v="136"/>
    <n v="192"/>
    <n v="216"/>
    <n v="408"/>
    <n v="15"/>
    <x v="9"/>
    <n v="16"/>
    <n v="24"/>
    <x v="8"/>
    <x v="5"/>
    <x v="15"/>
    <n v="2"/>
    <n v="43"/>
    <n v="15"/>
    <n v="15"/>
    <n v="67"/>
    <n v="69"/>
    <n v="136"/>
    <x v="5"/>
    <n v="59"/>
    <n v="84"/>
    <n v="143"/>
    <x v="6"/>
    <n v="66"/>
    <n v="63"/>
    <n v="129"/>
    <x v="6"/>
    <n v="0"/>
    <n v="0"/>
    <n v="0"/>
    <x v="0"/>
    <n v="0"/>
    <n v="0"/>
    <n v="0"/>
    <x v="0"/>
    <n v="0"/>
    <n v="0"/>
    <n v="0"/>
    <x v="0"/>
    <x v="0"/>
    <x v="0"/>
  </r>
  <r>
    <s v="08EES0183F"/>
    <x v="1"/>
    <x v="1"/>
    <s v="SECUNDARIA ESTATAL 3031 JOSE MARIA LUIS MORA"/>
    <s v="032 HIDALGO DEL PARRAL"/>
    <x v="3"/>
    <n v="1"/>
    <s v="HIDALGO DEL PARRAL"/>
    <s v="CALLE VARA DE SAN JUAN"/>
    <n v="0"/>
    <x v="1"/>
    <x v="1"/>
    <x v="2"/>
    <x v="1"/>
    <x v="0"/>
    <s v="08FIS0003Z"/>
    <m/>
    <x v="1"/>
    <x v="2"/>
    <n v="47"/>
    <n v="42"/>
    <n v="89"/>
    <n v="190"/>
    <n v="171"/>
    <n v="361"/>
    <n v="113"/>
    <n v="137"/>
    <n v="250"/>
    <n v="60"/>
    <n v="58"/>
    <n v="118"/>
    <n v="209"/>
    <n v="204"/>
    <n v="413"/>
    <n v="12"/>
    <x v="14"/>
    <n v="10"/>
    <n v="23"/>
    <x v="9"/>
    <x v="7"/>
    <x v="14"/>
    <n v="2"/>
    <n v="40"/>
    <n v="12"/>
    <n v="12"/>
    <n v="67"/>
    <n v="61"/>
    <n v="128"/>
    <x v="4"/>
    <n v="69"/>
    <n v="85"/>
    <n v="154"/>
    <x v="4"/>
    <n v="73"/>
    <n v="58"/>
    <n v="131"/>
    <x v="4"/>
    <n v="0"/>
    <n v="0"/>
    <n v="0"/>
    <x v="0"/>
    <n v="0"/>
    <n v="0"/>
    <n v="0"/>
    <x v="0"/>
    <n v="0"/>
    <n v="0"/>
    <n v="0"/>
    <x v="0"/>
    <x v="0"/>
    <x v="0"/>
  </r>
  <r>
    <s v="08EES0025Q"/>
    <x v="1"/>
    <x v="1"/>
    <s v="SECUNDARIA ESTATAL 3036 SECCION XLII"/>
    <s v="036 JIMÉNEZ"/>
    <x v="3"/>
    <n v="1"/>
    <s v="JOSĂ‰ MARIANO JIMĂ‰NEZ"/>
    <s v="PROLONGACIĂ“N 5 DE FEBRERO"/>
    <n v="0"/>
    <x v="1"/>
    <x v="1"/>
    <x v="2"/>
    <x v="1"/>
    <x v="0"/>
    <s v="08FIS0003Z"/>
    <m/>
    <x v="1"/>
    <x v="2"/>
    <n v="44"/>
    <n v="48"/>
    <n v="92"/>
    <n v="204"/>
    <n v="197"/>
    <n v="401"/>
    <n v="159"/>
    <n v="168"/>
    <n v="327"/>
    <n v="74"/>
    <n v="59"/>
    <n v="133"/>
    <n v="215"/>
    <n v="199"/>
    <n v="414"/>
    <n v="15"/>
    <x v="9"/>
    <n v="16"/>
    <n v="24"/>
    <x v="6"/>
    <x v="5"/>
    <x v="14"/>
    <n v="2"/>
    <n v="41"/>
    <n v="20"/>
    <n v="15"/>
    <n v="79"/>
    <n v="60"/>
    <n v="139"/>
    <x v="5"/>
    <n v="61"/>
    <n v="71"/>
    <n v="132"/>
    <x v="6"/>
    <n v="75"/>
    <n v="68"/>
    <n v="143"/>
    <x v="6"/>
    <n v="0"/>
    <n v="0"/>
    <n v="0"/>
    <x v="0"/>
    <n v="0"/>
    <n v="0"/>
    <n v="0"/>
    <x v="0"/>
    <n v="0"/>
    <n v="0"/>
    <n v="0"/>
    <x v="0"/>
    <x v="0"/>
    <x v="0"/>
  </r>
  <r>
    <s v="08SES0001J"/>
    <x v="1"/>
    <x v="1"/>
    <s v="SECUNDARIA POR COOPERACION 8352 ADOLFO LOPEZ MATEOS"/>
    <s v="009 BOCOYNA"/>
    <x v="4"/>
    <n v="34"/>
    <s v="CREEL"/>
    <s v="CALLE BARRIO TERMINAL "/>
    <n v="0"/>
    <x v="1"/>
    <x v="1"/>
    <x v="2"/>
    <x v="1"/>
    <x v="0"/>
    <s v="08FIS0004Z"/>
    <m/>
    <x v="1"/>
    <x v="2"/>
    <n v="55"/>
    <n v="54"/>
    <n v="109"/>
    <n v="171"/>
    <n v="188"/>
    <n v="359"/>
    <n v="160"/>
    <n v="183"/>
    <n v="343"/>
    <n v="66"/>
    <n v="76"/>
    <n v="142"/>
    <n v="190"/>
    <n v="225"/>
    <n v="415"/>
    <n v="15"/>
    <x v="11"/>
    <n v="14"/>
    <n v="23"/>
    <x v="7"/>
    <x v="10"/>
    <x v="14"/>
    <n v="2"/>
    <n v="40"/>
    <n v="15"/>
    <n v="15"/>
    <n v="67"/>
    <n v="77"/>
    <n v="144"/>
    <x v="5"/>
    <n v="62"/>
    <n v="79"/>
    <n v="141"/>
    <x v="6"/>
    <n v="61"/>
    <n v="69"/>
    <n v="130"/>
    <x v="6"/>
    <n v="0"/>
    <n v="0"/>
    <n v="0"/>
    <x v="0"/>
    <n v="0"/>
    <n v="0"/>
    <n v="0"/>
    <x v="0"/>
    <n v="0"/>
    <n v="0"/>
    <n v="0"/>
    <x v="0"/>
    <x v="0"/>
    <x v="0"/>
  </r>
  <r>
    <s v="08EES0070C"/>
    <x v="2"/>
    <x v="2"/>
    <s v="SECUNDARIA ESTATAL 3003"/>
    <s v="037 JUÁREZ"/>
    <x v="1"/>
    <n v="1"/>
    <s v="JUĂREZ"/>
    <s v="CALLE AGUASCALIENTES"/>
    <n v="0"/>
    <x v="1"/>
    <x v="1"/>
    <x v="2"/>
    <x v="1"/>
    <x v="0"/>
    <s v="08FIS0014F"/>
    <m/>
    <x v="1"/>
    <x v="2"/>
    <n v="82"/>
    <n v="62"/>
    <n v="144"/>
    <n v="251"/>
    <n v="168"/>
    <n v="419"/>
    <n v="233"/>
    <n v="163"/>
    <n v="396"/>
    <n v="80"/>
    <n v="67"/>
    <n v="147"/>
    <n v="251"/>
    <n v="172"/>
    <n v="423"/>
    <n v="15"/>
    <x v="15"/>
    <n v="8"/>
    <n v="23"/>
    <x v="6"/>
    <x v="8"/>
    <x v="13"/>
    <n v="2"/>
    <n v="38"/>
    <n v="23"/>
    <n v="15"/>
    <n v="87"/>
    <n v="69"/>
    <n v="156"/>
    <x v="6"/>
    <n v="91"/>
    <n v="55"/>
    <n v="146"/>
    <x v="6"/>
    <n v="73"/>
    <n v="48"/>
    <n v="121"/>
    <x v="4"/>
    <n v="0"/>
    <n v="0"/>
    <n v="0"/>
    <x v="0"/>
    <n v="0"/>
    <n v="0"/>
    <n v="0"/>
    <x v="0"/>
    <n v="0"/>
    <n v="0"/>
    <n v="0"/>
    <x v="0"/>
    <x v="0"/>
    <x v="0"/>
  </r>
  <r>
    <s v="08EES0106A"/>
    <x v="1"/>
    <x v="1"/>
    <s v="SECUNDARIA ESTATAL 3039 BENITO JUAREZ"/>
    <s v="005 ASCENSIÓN"/>
    <x v="6"/>
    <n v="1"/>
    <s v="ASCENSIĂ“N"/>
    <s v="AVENIDA DOS NACIONES"/>
    <n v="928"/>
    <x v="1"/>
    <x v="1"/>
    <x v="2"/>
    <x v="1"/>
    <x v="0"/>
    <s v="08FIS0001B"/>
    <m/>
    <x v="1"/>
    <x v="2"/>
    <n v="48"/>
    <n v="77"/>
    <n v="125"/>
    <n v="190"/>
    <n v="228"/>
    <n v="418"/>
    <n v="161"/>
    <n v="211"/>
    <n v="372"/>
    <n v="78"/>
    <n v="76"/>
    <n v="154"/>
    <n v="210"/>
    <n v="226"/>
    <n v="436"/>
    <n v="14"/>
    <x v="11"/>
    <n v="12"/>
    <n v="21"/>
    <x v="5"/>
    <x v="10"/>
    <x v="13"/>
    <n v="2"/>
    <n v="36"/>
    <n v="16"/>
    <n v="16"/>
    <n v="78"/>
    <n v="78"/>
    <n v="156"/>
    <x v="5"/>
    <n v="71"/>
    <n v="88"/>
    <n v="159"/>
    <x v="6"/>
    <n v="61"/>
    <n v="60"/>
    <n v="121"/>
    <x v="4"/>
    <n v="0"/>
    <n v="0"/>
    <n v="0"/>
    <x v="0"/>
    <n v="0"/>
    <n v="0"/>
    <n v="0"/>
    <x v="0"/>
    <n v="0"/>
    <n v="0"/>
    <n v="0"/>
    <x v="0"/>
    <x v="0"/>
    <x v="0"/>
  </r>
  <r>
    <s v="08EES0072A"/>
    <x v="2"/>
    <x v="2"/>
    <s v="SECUNDARIA ESTATAL 3005 CENTRO ESCOLAR BENITO JUAREZ"/>
    <s v="019 CHIHUAHUA"/>
    <x v="0"/>
    <n v="1"/>
    <s v="CHIHUAHUA"/>
    <s v="CALLE MARIO JIMENEZ"/>
    <n v="401"/>
    <x v="1"/>
    <x v="1"/>
    <x v="2"/>
    <x v="1"/>
    <x v="0"/>
    <s v="08FIS0009U"/>
    <m/>
    <x v="1"/>
    <x v="2"/>
    <n v="85"/>
    <n v="81"/>
    <n v="166"/>
    <n v="237"/>
    <n v="235"/>
    <n v="472"/>
    <n v="175"/>
    <n v="214"/>
    <n v="389"/>
    <n v="87"/>
    <n v="67"/>
    <n v="154"/>
    <n v="239"/>
    <n v="210"/>
    <n v="449"/>
    <n v="20"/>
    <x v="16"/>
    <n v="21"/>
    <n v="40"/>
    <x v="10"/>
    <x v="12"/>
    <x v="17"/>
    <n v="2"/>
    <n v="66"/>
    <n v="20"/>
    <n v="20"/>
    <n v="88"/>
    <n v="69"/>
    <n v="157"/>
    <x v="7"/>
    <n v="73"/>
    <n v="74"/>
    <n v="147"/>
    <x v="7"/>
    <n v="78"/>
    <n v="67"/>
    <n v="145"/>
    <x v="5"/>
    <n v="0"/>
    <n v="0"/>
    <n v="0"/>
    <x v="0"/>
    <n v="0"/>
    <n v="0"/>
    <n v="0"/>
    <x v="0"/>
    <n v="0"/>
    <n v="0"/>
    <n v="0"/>
    <x v="0"/>
    <x v="0"/>
    <x v="0"/>
  </r>
  <r>
    <s v="08EES0177V"/>
    <x v="1"/>
    <x v="1"/>
    <s v="SECUNDARIA ESTATAL 3006 PEDRO ZULOAGA"/>
    <s v="019 CHIHUAHUA"/>
    <x v="0"/>
    <n v="1"/>
    <s v="CHIHUAHUA"/>
    <s v="CALLE NICOLAS BRAVO"/>
    <n v="0"/>
    <x v="1"/>
    <x v="1"/>
    <x v="2"/>
    <x v="1"/>
    <x v="0"/>
    <s v="08FIS0011I"/>
    <m/>
    <x v="1"/>
    <x v="2"/>
    <n v="59"/>
    <n v="77"/>
    <n v="136"/>
    <n v="231"/>
    <n v="226"/>
    <n v="457"/>
    <n v="161"/>
    <n v="199"/>
    <n v="360"/>
    <n v="76"/>
    <n v="71"/>
    <n v="147"/>
    <n v="234"/>
    <n v="217"/>
    <n v="451"/>
    <n v="12"/>
    <x v="10"/>
    <n v="14"/>
    <n v="24"/>
    <x v="5"/>
    <x v="9"/>
    <x v="14"/>
    <n v="2"/>
    <n v="41"/>
    <n v="24"/>
    <n v="24"/>
    <n v="76"/>
    <n v="71"/>
    <n v="147"/>
    <x v="4"/>
    <n v="78"/>
    <n v="78"/>
    <n v="156"/>
    <x v="4"/>
    <n v="80"/>
    <n v="68"/>
    <n v="148"/>
    <x v="4"/>
    <n v="0"/>
    <n v="0"/>
    <n v="0"/>
    <x v="0"/>
    <n v="0"/>
    <n v="0"/>
    <n v="0"/>
    <x v="0"/>
    <n v="0"/>
    <n v="0"/>
    <n v="0"/>
    <x v="0"/>
    <x v="0"/>
    <x v="0"/>
  </r>
  <r>
    <s v="08EES0200F"/>
    <x v="1"/>
    <x v="1"/>
    <s v="SECUNDARIA ESTATAL 3061"/>
    <s v="037 JUÁREZ"/>
    <x v="1"/>
    <n v="1"/>
    <s v="JUĂREZ"/>
    <s v="CALLE MALLAS"/>
    <n v="7805"/>
    <x v="1"/>
    <x v="1"/>
    <x v="2"/>
    <x v="1"/>
    <x v="0"/>
    <s v="08FIS0014F"/>
    <m/>
    <x v="1"/>
    <x v="2"/>
    <n v="63"/>
    <n v="69"/>
    <n v="132"/>
    <n v="227"/>
    <n v="227"/>
    <n v="454"/>
    <n v="186"/>
    <n v="218"/>
    <n v="404"/>
    <n v="77"/>
    <n v="86"/>
    <n v="163"/>
    <n v="221"/>
    <n v="232"/>
    <n v="453"/>
    <n v="12"/>
    <x v="11"/>
    <n v="8"/>
    <n v="17"/>
    <x v="5"/>
    <x v="10"/>
    <x v="13"/>
    <n v="2"/>
    <n v="32"/>
    <n v="12"/>
    <n v="12"/>
    <n v="77"/>
    <n v="86"/>
    <n v="163"/>
    <x v="4"/>
    <n v="83"/>
    <n v="79"/>
    <n v="162"/>
    <x v="4"/>
    <n v="61"/>
    <n v="67"/>
    <n v="128"/>
    <x v="4"/>
    <n v="0"/>
    <n v="0"/>
    <n v="0"/>
    <x v="0"/>
    <n v="0"/>
    <n v="0"/>
    <n v="0"/>
    <x v="0"/>
    <n v="0"/>
    <n v="0"/>
    <n v="0"/>
    <x v="0"/>
    <x v="0"/>
    <x v="0"/>
  </r>
  <r>
    <s v="08EES0023S"/>
    <x v="1"/>
    <x v="1"/>
    <s v="SECUNDARIA ESTATAL 3026"/>
    <s v="045 MEOQUI"/>
    <x v="9"/>
    <n v="1"/>
    <s v="PEDRO MEOQUI"/>
    <s v="CALLE ZARAGOZA"/>
    <n v="2010"/>
    <x v="1"/>
    <x v="1"/>
    <x v="2"/>
    <x v="1"/>
    <x v="0"/>
    <s v="08FIS0024M"/>
    <m/>
    <x v="1"/>
    <x v="2"/>
    <n v="54"/>
    <n v="65"/>
    <n v="119"/>
    <n v="219"/>
    <n v="228"/>
    <n v="447"/>
    <n v="108"/>
    <n v="170"/>
    <n v="278"/>
    <n v="80"/>
    <n v="87"/>
    <n v="167"/>
    <n v="226"/>
    <n v="235"/>
    <n v="461"/>
    <n v="19"/>
    <x v="12"/>
    <n v="20"/>
    <n v="36"/>
    <x v="7"/>
    <x v="12"/>
    <x v="18"/>
    <n v="2"/>
    <n v="56"/>
    <n v="19"/>
    <n v="19"/>
    <n v="96"/>
    <n v="90"/>
    <n v="186"/>
    <x v="7"/>
    <n v="76"/>
    <n v="70"/>
    <n v="146"/>
    <x v="5"/>
    <n v="54"/>
    <n v="75"/>
    <n v="129"/>
    <x v="5"/>
    <n v="0"/>
    <n v="0"/>
    <n v="0"/>
    <x v="0"/>
    <n v="0"/>
    <n v="0"/>
    <n v="0"/>
    <x v="0"/>
    <n v="0"/>
    <n v="0"/>
    <n v="0"/>
    <x v="0"/>
    <x v="0"/>
    <x v="0"/>
  </r>
  <r>
    <s v="08EST0006U"/>
    <x v="1"/>
    <x v="1"/>
    <s v="SECUNDARIA TECNICA 3101"/>
    <s v="019 CHIHUAHUA"/>
    <x v="0"/>
    <n v="1"/>
    <s v="CHIHUAHUA"/>
    <s v="CALLE DEZA "/>
    <n v="0"/>
    <x v="1"/>
    <x v="1"/>
    <x v="2"/>
    <x v="3"/>
    <x v="1"/>
    <s v="08FIS0001B"/>
    <m/>
    <x v="1"/>
    <x v="2"/>
    <n v="73"/>
    <n v="81"/>
    <n v="154"/>
    <n v="243"/>
    <n v="232"/>
    <n v="475"/>
    <n v="197"/>
    <n v="212"/>
    <n v="409"/>
    <n v="93"/>
    <n v="78"/>
    <n v="171"/>
    <n v="261"/>
    <n v="230"/>
    <n v="491"/>
    <n v="12"/>
    <x v="10"/>
    <n v="15"/>
    <n v="25"/>
    <x v="7"/>
    <x v="5"/>
    <x v="19"/>
    <n v="2"/>
    <n v="43"/>
    <n v="12"/>
    <n v="12"/>
    <n v="94"/>
    <n v="78"/>
    <n v="172"/>
    <x v="4"/>
    <n v="81"/>
    <n v="78"/>
    <n v="159"/>
    <x v="4"/>
    <n v="86"/>
    <n v="74"/>
    <n v="160"/>
    <x v="4"/>
    <n v="0"/>
    <n v="0"/>
    <n v="0"/>
    <x v="0"/>
    <n v="0"/>
    <n v="0"/>
    <n v="0"/>
    <x v="0"/>
    <n v="0"/>
    <n v="0"/>
    <n v="0"/>
    <x v="0"/>
    <x v="0"/>
    <x v="0"/>
  </r>
  <r>
    <s v="08EES0201E"/>
    <x v="1"/>
    <x v="1"/>
    <s v="SECUNDARIA ESTATAL 3062 CLUB SERTOMA PAQUIME"/>
    <s v="050 NUEVO CASAS GRANDES"/>
    <x v="6"/>
    <n v="1"/>
    <s v="NUEVO CASAS GRANDES"/>
    <s v="AVENIDA PASEO DE LA REFORMA "/>
    <n v="1900"/>
    <x v="1"/>
    <x v="1"/>
    <x v="2"/>
    <x v="1"/>
    <x v="0"/>
    <s v="08FIS0001B"/>
    <m/>
    <x v="1"/>
    <x v="2"/>
    <n v="62"/>
    <n v="43"/>
    <n v="105"/>
    <n v="205"/>
    <n v="191"/>
    <n v="396"/>
    <n v="175"/>
    <n v="184"/>
    <n v="359"/>
    <n v="87"/>
    <n v="96"/>
    <n v="183"/>
    <n v="230"/>
    <n v="262"/>
    <n v="492"/>
    <n v="15"/>
    <x v="11"/>
    <n v="10"/>
    <n v="19"/>
    <x v="9"/>
    <x v="6"/>
    <x v="19"/>
    <n v="2"/>
    <n v="37"/>
    <n v="15"/>
    <n v="15"/>
    <n v="88"/>
    <n v="104"/>
    <n v="192"/>
    <x v="5"/>
    <n v="80"/>
    <n v="82"/>
    <n v="162"/>
    <x v="6"/>
    <n v="62"/>
    <n v="76"/>
    <n v="138"/>
    <x v="6"/>
    <n v="0"/>
    <n v="0"/>
    <n v="0"/>
    <x v="0"/>
    <n v="0"/>
    <n v="0"/>
    <n v="0"/>
    <x v="0"/>
    <n v="0"/>
    <n v="0"/>
    <n v="0"/>
    <x v="0"/>
    <x v="0"/>
    <x v="0"/>
  </r>
  <r>
    <s v="08EES0131Z"/>
    <x v="1"/>
    <x v="1"/>
    <s v="SECUNDARIA ESTATAL 3043 MARTIN H. BARRIOS ALVAREZ"/>
    <s v="019 CHIHUAHUA"/>
    <x v="0"/>
    <n v="1"/>
    <s v="CHIHUAHUA"/>
    <s v="CALLE SANTIAGO DE CHILE"/>
    <n v="0"/>
    <x v="1"/>
    <x v="1"/>
    <x v="2"/>
    <x v="1"/>
    <x v="0"/>
    <s v="08FIS0001B"/>
    <m/>
    <x v="1"/>
    <x v="2"/>
    <n v="79"/>
    <n v="87"/>
    <n v="166"/>
    <n v="257"/>
    <n v="248"/>
    <n v="505"/>
    <n v="229"/>
    <n v="244"/>
    <n v="473"/>
    <n v="87"/>
    <n v="84"/>
    <n v="171"/>
    <n v="259"/>
    <n v="245"/>
    <n v="504"/>
    <n v="12"/>
    <x v="9"/>
    <n v="15"/>
    <n v="23"/>
    <x v="7"/>
    <x v="9"/>
    <x v="15"/>
    <n v="2"/>
    <n v="42"/>
    <n v="12"/>
    <n v="12"/>
    <n v="87"/>
    <n v="84"/>
    <n v="171"/>
    <x v="4"/>
    <n v="71"/>
    <n v="82"/>
    <n v="153"/>
    <x v="4"/>
    <n v="101"/>
    <n v="79"/>
    <n v="180"/>
    <x v="4"/>
    <n v="0"/>
    <n v="0"/>
    <n v="0"/>
    <x v="0"/>
    <n v="0"/>
    <n v="0"/>
    <n v="0"/>
    <x v="0"/>
    <n v="0"/>
    <n v="0"/>
    <n v="0"/>
    <x v="0"/>
    <x v="0"/>
    <x v="0"/>
  </r>
  <r>
    <s v="08SES0024U"/>
    <x v="1"/>
    <x v="1"/>
    <s v="SECUNDARIA POR COOPERACION 8347 JESUS URUETA"/>
    <s v="037 JUÁREZ"/>
    <x v="1"/>
    <n v="1"/>
    <s v="JUĂREZ"/>
    <s v="CALLE CONSTITUCION"/>
    <n v="650"/>
    <x v="1"/>
    <x v="1"/>
    <x v="2"/>
    <x v="1"/>
    <x v="0"/>
    <s v="08FIS0002A"/>
    <m/>
    <x v="1"/>
    <x v="2"/>
    <n v="61"/>
    <n v="57"/>
    <n v="118"/>
    <n v="238"/>
    <n v="239"/>
    <n v="477"/>
    <n v="121"/>
    <n v="168"/>
    <n v="289"/>
    <n v="101"/>
    <n v="86"/>
    <n v="187"/>
    <n v="249"/>
    <n v="260"/>
    <n v="509"/>
    <n v="15"/>
    <x v="9"/>
    <n v="15"/>
    <n v="23"/>
    <x v="8"/>
    <x v="8"/>
    <x v="14"/>
    <n v="2"/>
    <n v="40"/>
    <n v="16"/>
    <n v="15"/>
    <n v="105"/>
    <n v="87"/>
    <n v="192"/>
    <x v="5"/>
    <n v="80"/>
    <n v="88"/>
    <n v="168"/>
    <x v="6"/>
    <n v="64"/>
    <n v="85"/>
    <n v="149"/>
    <x v="6"/>
    <n v="0"/>
    <n v="0"/>
    <n v="0"/>
    <x v="0"/>
    <n v="0"/>
    <n v="0"/>
    <n v="0"/>
    <x v="0"/>
    <n v="0"/>
    <n v="0"/>
    <n v="0"/>
    <x v="0"/>
    <x v="0"/>
    <x v="0"/>
  </r>
  <r>
    <s v="08SES0029P"/>
    <x v="1"/>
    <x v="1"/>
    <s v="SECUNDARIA POR COOPERACION 8332 LAZARO CARDENAS"/>
    <s v="037 JUÁREZ"/>
    <x v="1"/>
    <n v="1"/>
    <s v="JUĂREZ"/>
    <s v="CALLE MANUEL N. LOPEZ PONIENTE KILOMETRO 20"/>
    <n v="121"/>
    <x v="1"/>
    <x v="1"/>
    <x v="2"/>
    <x v="1"/>
    <x v="0"/>
    <s v="08FIS0002A"/>
    <m/>
    <x v="1"/>
    <x v="2"/>
    <n v="65"/>
    <n v="76"/>
    <n v="141"/>
    <n v="230"/>
    <n v="259"/>
    <n v="489"/>
    <n v="190"/>
    <n v="249"/>
    <n v="439"/>
    <n v="84"/>
    <n v="79"/>
    <n v="163"/>
    <n v="255"/>
    <n v="268"/>
    <n v="523"/>
    <n v="15"/>
    <x v="7"/>
    <n v="14"/>
    <n v="20"/>
    <x v="5"/>
    <x v="5"/>
    <x v="16"/>
    <n v="2"/>
    <n v="36"/>
    <n v="14"/>
    <n v="14"/>
    <n v="89"/>
    <n v="81"/>
    <n v="170"/>
    <x v="5"/>
    <n v="75"/>
    <n v="106"/>
    <n v="181"/>
    <x v="6"/>
    <n v="91"/>
    <n v="81"/>
    <n v="172"/>
    <x v="6"/>
    <n v="0"/>
    <n v="0"/>
    <n v="0"/>
    <x v="0"/>
    <n v="0"/>
    <n v="0"/>
    <n v="0"/>
    <x v="0"/>
    <n v="0"/>
    <n v="0"/>
    <n v="0"/>
    <x v="0"/>
    <x v="0"/>
    <x v="0"/>
  </r>
  <r>
    <s v="08EES0202D"/>
    <x v="1"/>
    <x v="1"/>
    <s v="SECUNDARIA ESTATAL 3063"/>
    <s v="011 CAMARGO"/>
    <x v="9"/>
    <n v="1"/>
    <s v="SANTA ROSALĂŤA DE CAMARGO"/>
    <s v="CALLE NOVENA"/>
    <n v="600"/>
    <x v="1"/>
    <x v="1"/>
    <x v="2"/>
    <x v="1"/>
    <x v="0"/>
    <s v="08FIS0024M"/>
    <m/>
    <x v="1"/>
    <x v="2"/>
    <n v="67"/>
    <n v="64"/>
    <n v="131"/>
    <n v="238"/>
    <n v="264"/>
    <n v="502"/>
    <n v="117"/>
    <n v="165"/>
    <n v="282"/>
    <n v="94"/>
    <n v="106"/>
    <n v="200"/>
    <n v="237"/>
    <n v="287"/>
    <n v="524"/>
    <n v="18"/>
    <x v="14"/>
    <n v="14"/>
    <n v="27"/>
    <x v="8"/>
    <x v="5"/>
    <x v="15"/>
    <n v="2"/>
    <n v="46"/>
    <n v="22"/>
    <n v="18"/>
    <n v="96"/>
    <n v="108"/>
    <n v="204"/>
    <x v="6"/>
    <n v="81"/>
    <n v="99"/>
    <n v="180"/>
    <x v="5"/>
    <n v="60"/>
    <n v="80"/>
    <n v="140"/>
    <x v="5"/>
    <n v="0"/>
    <n v="0"/>
    <n v="0"/>
    <x v="0"/>
    <n v="0"/>
    <n v="0"/>
    <n v="0"/>
    <x v="0"/>
    <n v="0"/>
    <n v="0"/>
    <n v="0"/>
    <x v="0"/>
    <x v="0"/>
    <x v="0"/>
  </r>
  <r>
    <s v="08EES0077W"/>
    <x v="1"/>
    <x v="1"/>
    <s v="SECUNDARIA ESTATAL 3010 HEROES FERROCARRILEROS"/>
    <s v="019 CHIHUAHUA"/>
    <x v="0"/>
    <n v="1"/>
    <s v="CHIHUAHUA"/>
    <s v="CALLE RIO LERMA"/>
    <n v="0"/>
    <x v="1"/>
    <x v="1"/>
    <x v="2"/>
    <x v="1"/>
    <x v="0"/>
    <s v="08FIS0011I"/>
    <m/>
    <x v="1"/>
    <x v="2"/>
    <n v="92"/>
    <n v="94"/>
    <n v="186"/>
    <n v="293"/>
    <n v="281"/>
    <n v="574"/>
    <n v="238"/>
    <n v="257"/>
    <n v="495"/>
    <n v="65"/>
    <n v="93"/>
    <n v="158"/>
    <n v="257"/>
    <n v="279"/>
    <n v="536"/>
    <n v="18"/>
    <x v="17"/>
    <n v="20"/>
    <n v="40"/>
    <x v="7"/>
    <x v="11"/>
    <x v="20"/>
    <n v="2"/>
    <n v="61"/>
    <n v="22"/>
    <n v="22"/>
    <n v="67"/>
    <n v="93"/>
    <n v="160"/>
    <x v="6"/>
    <n v="94"/>
    <n v="103"/>
    <n v="197"/>
    <x v="5"/>
    <n v="96"/>
    <n v="83"/>
    <n v="179"/>
    <x v="5"/>
    <n v="0"/>
    <n v="0"/>
    <n v="0"/>
    <x v="0"/>
    <n v="0"/>
    <n v="0"/>
    <n v="0"/>
    <x v="0"/>
    <n v="0"/>
    <n v="0"/>
    <n v="0"/>
    <x v="0"/>
    <x v="0"/>
    <x v="0"/>
  </r>
  <r>
    <s v="08EST0013D"/>
    <x v="0"/>
    <x v="0"/>
    <s v="SECUNDARIA TECNICA INDUSTRIAL 3017"/>
    <s v="002 ALDAMA"/>
    <x v="0"/>
    <n v="1"/>
    <s v="JUAN ALDAMA"/>
    <s v="CALLE CUAUHTEMOC "/>
    <n v="0"/>
    <x v="1"/>
    <x v="1"/>
    <x v="2"/>
    <x v="3"/>
    <x v="1"/>
    <s v="08FIS0011I"/>
    <m/>
    <x v="1"/>
    <x v="2"/>
    <n v="65"/>
    <n v="81"/>
    <n v="146"/>
    <n v="241"/>
    <n v="257"/>
    <n v="498"/>
    <n v="189"/>
    <n v="239"/>
    <n v="428"/>
    <n v="115"/>
    <n v="84"/>
    <n v="199"/>
    <n v="283"/>
    <n v="256"/>
    <n v="539"/>
    <n v="15"/>
    <x v="15"/>
    <n v="18"/>
    <n v="33"/>
    <x v="6"/>
    <x v="5"/>
    <x v="14"/>
    <n v="1"/>
    <n v="49"/>
    <n v="15"/>
    <n v="15"/>
    <n v="115"/>
    <n v="84"/>
    <n v="199"/>
    <x v="5"/>
    <n v="88"/>
    <n v="83"/>
    <n v="171"/>
    <x v="6"/>
    <n v="80"/>
    <n v="89"/>
    <n v="169"/>
    <x v="6"/>
    <n v="0"/>
    <n v="0"/>
    <n v="0"/>
    <x v="0"/>
    <n v="0"/>
    <n v="0"/>
    <n v="0"/>
    <x v="0"/>
    <n v="0"/>
    <n v="0"/>
    <n v="0"/>
    <x v="0"/>
    <x v="0"/>
    <x v="0"/>
  </r>
  <r>
    <s v="08SES0010R"/>
    <x v="1"/>
    <x v="1"/>
    <s v="SECUNDARIA POR COOPERACION 8360"/>
    <s v="037 JUÁREZ"/>
    <x v="1"/>
    <n v="1"/>
    <s v="JUĂREZ"/>
    <s v="CALLE EDUWIGES REY DE QUEZADA"/>
    <n v="0"/>
    <x v="1"/>
    <x v="1"/>
    <x v="2"/>
    <x v="1"/>
    <x v="0"/>
    <s v="08FIS0014F"/>
    <m/>
    <x v="1"/>
    <x v="2"/>
    <n v="73"/>
    <n v="85"/>
    <n v="158"/>
    <n v="249"/>
    <n v="275"/>
    <n v="524"/>
    <n v="201"/>
    <n v="246"/>
    <n v="447"/>
    <n v="91"/>
    <n v="98"/>
    <n v="189"/>
    <n v="254"/>
    <n v="286"/>
    <n v="540"/>
    <n v="15"/>
    <x v="0"/>
    <n v="11"/>
    <n v="23"/>
    <x v="7"/>
    <x v="9"/>
    <x v="15"/>
    <n v="2"/>
    <n v="42"/>
    <n v="21"/>
    <n v="21"/>
    <n v="91"/>
    <n v="100"/>
    <n v="191"/>
    <x v="5"/>
    <n v="85"/>
    <n v="87"/>
    <n v="172"/>
    <x v="6"/>
    <n v="78"/>
    <n v="99"/>
    <n v="177"/>
    <x v="6"/>
    <n v="0"/>
    <n v="0"/>
    <n v="0"/>
    <x v="0"/>
    <n v="0"/>
    <n v="0"/>
    <n v="0"/>
    <x v="0"/>
    <n v="0"/>
    <n v="0"/>
    <n v="0"/>
    <x v="0"/>
    <x v="0"/>
    <x v="0"/>
  </r>
  <r>
    <s v="08EES0185D"/>
    <x v="1"/>
    <x v="1"/>
    <s v="SECUNDARIA ESTATAL 3044"/>
    <s v="019 CHIHUAHUA"/>
    <x v="0"/>
    <n v="1"/>
    <s v="CHIHUAHUA"/>
    <s v="CALLE ALONDRA"/>
    <n v="4105"/>
    <x v="1"/>
    <x v="1"/>
    <x v="2"/>
    <x v="1"/>
    <x v="0"/>
    <s v="08FIS0001B"/>
    <m/>
    <x v="1"/>
    <x v="2"/>
    <n v="97"/>
    <n v="84"/>
    <n v="181"/>
    <n v="281"/>
    <n v="251"/>
    <n v="532"/>
    <n v="231"/>
    <n v="225"/>
    <n v="456"/>
    <n v="104"/>
    <n v="99"/>
    <n v="203"/>
    <n v="280"/>
    <n v="260"/>
    <n v="540"/>
    <n v="14"/>
    <x v="11"/>
    <n v="14"/>
    <n v="23"/>
    <x v="9"/>
    <x v="12"/>
    <x v="21"/>
    <n v="2"/>
    <n v="46"/>
    <n v="14"/>
    <n v="14"/>
    <n v="104"/>
    <n v="99"/>
    <n v="203"/>
    <x v="5"/>
    <n v="90"/>
    <n v="87"/>
    <n v="177"/>
    <x v="6"/>
    <n v="86"/>
    <n v="74"/>
    <n v="160"/>
    <x v="4"/>
    <n v="0"/>
    <n v="0"/>
    <n v="0"/>
    <x v="0"/>
    <n v="0"/>
    <n v="0"/>
    <n v="0"/>
    <x v="0"/>
    <n v="0"/>
    <n v="0"/>
    <n v="0"/>
    <x v="0"/>
    <x v="0"/>
    <x v="0"/>
  </r>
  <r>
    <s v="08EES0020V"/>
    <x v="1"/>
    <x v="1"/>
    <s v="SECUNDARIA ESTATAL 3049 CONCORDIA"/>
    <s v="019 CHIHUAHUA"/>
    <x v="0"/>
    <n v="1"/>
    <s v="CHIHUAHUA"/>
    <s v="CALLE JUAREZ"/>
    <n v="0"/>
    <x v="1"/>
    <x v="1"/>
    <x v="2"/>
    <x v="1"/>
    <x v="0"/>
    <s v="08FIS0011I"/>
    <m/>
    <x v="1"/>
    <x v="2"/>
    <n v="88"/>
    <n v="75"/>
    <n v="163"/>
    <n v="290"/>
    <n v="251"/>
    <n v="541"/>
    <n v="208"/>
    <n v="224"/>
    <n v="432"/>
    <n v="92"/>
    <n v="90"/>
    <n v="182"/>
    <n v="290"/>
    <n v="269"/>
    <n v="559"/>
    <n v="15"/>
    <x v="11"/>
    <n v="17"/>
    <n v="26"/>
    <x v="5"/>
    <x v="5"/>
    <x v="16"/>
    <n v="1"/>
    <n v="41"/>
    <n v="17"/>
    <n v="17"/>
    <n v="98"/>
    <n v="90"/>
    <n v="188"/>
    <x v="5"/>
    <n v="100"/>
    <n v="95"/>
    <n v="195"/>
    <x v="6"/>
    <n v="92"/>
    <n v="84"/>
    <n v="176"/>
    <x v="6"/>
    <n v="0"/>
    <n v="0"/>
    <n v="0"/>
    <x v="0"/>
    <n v="0"/>
    <n v="0"/>
    <n v="0"/>
    <x v="0"/>
    <n v="0"/>
    <n v="0"/>
    <n v="0"/>
    <x v="0"/>
    <x v="0"/>
    <x v="0"/>
  </r>
  <r>
    <s v="08EES0017H"/>
    <x v="1"/>
    <x v="1"/>
    <s v="SECUNDARIA ESTATAL 3014"/>
    <s v="021 DELICIAS"/>
    <x v="9"/>
    <n v="1"/>
    <s v="DELICIAS"/>
    <s v="CALLE RIO SACRAMENTO"/>
    <n v="1201"/>
    <x v="1"/>
    <x v="1"/>
    <x v="2"/>
    <x v="1"/>
    <x v="0"/>
    <s v="08FIS0024M"/>
    <m/>
    <x v="1"/>
    <x v="2"/>
    <n v="73"/>
    <n v="65"/>
    <n v="138"/>
    <n v="295"/>
    <n v="237"/>
    <n v="532"/>
    <n v="195"/>
    <n v="199"/>
    <n v="394"/>
    <n v="104"/>
    <n v="69"/>
    <n v="173"/>
    <n v="335"/>
    <n v="236"/>
    <n v="571"/>
    <n v="18"/>
    <x v="18"/>
    <n v="15"/>
    <n v="32"/>
    <x v="8"/>
    <x v="5"/>
    <x v="15"/>
    <n v="2"/>
    <n v="51"/>
    <n v="28"/>
    <n v="18"/>
    <n v="115"/>
    <n v="70"/>
    <n v="185"/>
    <x v="6"/>
    <n v="123"/>
    <n v="83"/>
    <n v="206"/>
    <x v="5"/>
    <n v="97"/>
    <n v="83"/>
    <n v="180"/>
    <x v="5"/>
    <n v="0"/>
    <n v="0"/>
    <n v="0"/>
    <x v="0"/>
    <n v="0"/>
    <n v="0"/>
    <n v="0"/>
    <x v="0"/>
    <n v="0"/>
    <n v="0"/>
    <n v="0"/>
    <x v="0"/>
    <x v="0"/>
    <x v="0"/>
  </r>
  <r>
    <s v="08EES0192N"/>
    <x v="1"/>
    <x v="1"/>
    <s v="SECUNDARIA ESTATAL 3055 FRANCISCA LOZANO OLIVAS"/>
    <s v="032 HIDALGO DEL PARRAL"/>
    <x v="3"/>
    <n v="1"/>
    <s v="HIDALGO DEL PARRAL"/>
    <s v="PROLONGACIĂ“N OJINAGA "/>
    <n v="0"/>
    <x v="1"/>
    <x v="1"/>
    <x v="2"/>
    <x v="1"/>
    <x v="0"/>
    <s v="08FIS0003Z"/>
    <m/>
    <x v="1"/>
    <x v="2"/>
    <n v="86"/>
    <n v="94"/>
    <n v="180"/>
    <n v="271"/>
    <n v="302"/>
    <n v="573"/>
    <n v="227"/>
    <n v="272"/>
    <n v="499"/>
    <n v="93"/>
    <n v="106"/>
    <n v="199"/>
    <n v="274"/>
    <n v="308"/>
    <n v="582"/>
    <n v="12"/>
    <x v="19"/>
    <n v="8"/>
    <n v="22"/>
    <x v="11"/>
    <x v="10"/>
    <x v="15"/>
    <n v="2"/>
    <n v="41"/>
    <n v="12"/>
    <n v="12"/>
    <n v="93"/>
    <n v="106"/>
    <n v="199"/>
    <x v="4"/>
    <n v="92"/>
    <n v="103"/>
    <n v="195"/>
    <x v="4"/>
    <n v="89"/>
    <n v="99"/>
    <n v="188"/>
    <x v="4"/>
    <n v="0"/>
    <n v="0"/>
    <n v="0"/>
    <x v="0"/>
    <n v="0"/>
    <n v="0"/>
    <n v="0"/>
    <x v="0"/>
    <n v="0"/>
    <n v="0"/>
    <n v="0"/>
    <x v="0"/>
    <x v="0"/>
    <x v="0"/>
  </r>
  <r>
    <s v="08EES0068O"/>
    <x v="2"/>
    <x v="2"/>
    <s v="SECUNDARIA ESTATAL 3001"/>
    <s v="037 JUÁREZ"/>
    <x v="1"/>
    <n v="1"/>
    <s v="JUĂREZ"/>
    <s v="CALLE VICENTE GUERRERO"/>
    <n v="0"/>
    <x v="1"/>
    <x v="1"/>
    <x v="2"/>
    <x v="1"/>
    <x v="0"/>
    <s v="08FIS0002A"/>
    <m/>
    <x v="1"/>
    <x v="2"/>
    <n v="87"/>
    <n v="92"/>
    <n v="179"/>
    <n v="295"/>
    <n v="287"/>
    <n v="582"/>
    <n v="229"/>
    <n v="247"/>
    <n v="476"/>
    <n v="94"/>
    <n v="98"/>
    <n v="192"/>
    <n v="297"/>
    <n v="290"/>
    <n v="587"/>
    <n v="17"/>
    <x v="18"/>
    <n v="9"/>
    <n v="26"/>
    <x v="6"/>
    <x v="12"/>
    <x v="15"/>
    <n v="2"/>
    <n v="45"/>
    <n v="22"/>
    <n v="22"/>
    <n v="106"/>
    <n v="108"/>
    <n v="214"/>
    <x v="6"/>
    <n v="99"/>
    <n v="106"/>
    <n v="205"/>
    <x v="5"/>
    <n v="92"/>
    <n v="76"/>
    <n v="168"/>
    <x v="6"/>
    <n v="0"/>
    <n v="0"/>
    <n v="0"/>
    <x v="0"/>
    <n v="0"/>
    <n v="0"/>
    <n v="0"/>
    <x v="0"/>
    <n v="0"/>
    <n v="0"/>
    <n v="0"/>
    <x v="0"/>
    <x v="0"/>
    <x v="0"/>
  </r>
  <r>
    <s v="08EES0151N"/>
    <x v="1"/>
    <x v="1"/>
    <s v="SECUNDARIA ESTATAL 3016"/>
    <s v="037 JUÁREZ"/>
    <x v="1"/>
    <n v="1"/>
    <s v="JUĂREZ"/>
    <s v="AVENIDA LOPEZ MATEOS"/>
    <n v="0"/>
    <x v="1"/>
    <x v="1"/>
    <x v="2"/>
    <x v="1"/>
    <x v="0"/>
    <s v="08FIS0002A"/>
    <m/>
    <x v="1"/>
    <x v="2"/>
    <n v="93"/>
    <n v="91"/>
    <n v="184"/>
    <n v="293"/>
    <n v="297"/>
    <n v="590"/>
    <n v="273"/>
    <n v="289"/>
    <n v="562"/>
    <n v="93"/>
    <n v="104"/>
    <n v="197"/>
    <n v="282"/>
    <n v="305"/>
    <n v="587"/>
    <n v="18"/>
    <x v="13"/>
    <n v="16"/>
    <n v="27"/>
    <x v="9"/>
    <x v="8"/>
    <x v="15"/>
    <n v="2"/>
    <n v="46"/>
    <n v="25"/>
    <n v="18"/>
    <n v="93"/>
    <n v="104"/>
    <n v="197"/>
    <x v="6"/>
    <n v="98"/>
    <n v="96"/>
    <n v="194"/>
    <x v="5"/>
    <n v="91"/>
    <n v="105"/>
    <n v="196"/>
    <x v="5"/>
    <n v="0"/>
    <n v="0"/>
    <n v="0"/>
    <x v="0"/>
    <n v="0"/>
    <n v="0"/>
    <n v="0"/>
    <x v="0"/>
    <n v="0"/>
    <n v="0"/>
    <n v="0"/>
    <x v="0"/>
    <x v="0"/>
    <x v="0"/>
  </r>
  <r>
    <s v="08EES0110N"/>
    <x v="1"/>
    <x v="1"/>
    <s v="SECUNDARIA ESTATAL 3018 JUSTO SIERRA"/>
    <s v="017 CUAUHTÉMOC"/>
    <x v="2"/>
    <n v="1"/>
    <s v="CUAUHTĂ‰MOC"/>
    <s v="CALLE 3A"/>
    <n v="301"/>
    <x v="1"/>
    <x v="1"/>
    <x v="2"/>
    <x v="1"/>
    <x v="0"/>
    <s v="08FIS0004Z"/>
    <m/>
    <x v="1"/>
    <x v="2"/>
    <n v="49"/>
    <n v="62"/>
    <n v="111"/>
    <n v="273"/>
    <n v="284"/>
    <n v="557"/>
    <n v="164"/>
    <n v="228"/>
    <n v="392"/>
    <n v="103"/>
    <n v="101"/>
    <n v="204"/>
    <n v="304"/>
    <n v="300"/>
    <n v="604"/>
    <n v="16"/>
    <x v="8"/>
    <n v="13"/>
    <n v="20"/>
    <x v="6"/>
    <x v="13"/>
    <x v="22"/>
    <n v="2"/>
    <n v="42"/>
    <n v="24"/>
    <n v="24"/>
    <n v="106"/>
    <n v="104"/>
    <n v="210"/>
    <x v="5"/>
    <n v="87"/>
    <n v="98"/>
    <n v="185"/>
    <x v="6"/>
    <n v="111"/>
    <n v="98"/>
    <n v="209"/>
    <x v="5"/>
    <n v="0"/>
    <n v="0"/>
    <n v="0"/>
    <x v="0"/>
    <n v="0"/>
    <n v="0"/>
    <n v="0"/>
    <x v="0"/>
    <n v="0"/>
    <n v="0"/>
    <n v="0"/>
    <x v="0"/>
    <x v="0"/>
    <x v="0"/>
  </r>
  <r>
    <s v="08EES0147A"/>
    <x v="1"/>
    <x v="1"/>
    <s v="SECUNDARIA ESTATAL 3011 CENTRO ESCOLAR MA EDMEE ALVAREZ"/>
    <s v="019 CHIHUAHUA"/>
    <x v="0"/>
    <n v="1"/>
    <s v="CHIHUAHUA"/>
    <s v="CALLE SANCHEZ ALVAREZ"/>
    <n v="815"/>
    <x v="1"/>
    <x v="1"/>
    <x v="2"/>
    <x v="1"/>
    <x v="0"/>
    <s v="08FIS0009U"/>
    <m/>
    <x v="1"/>
    <x v="2"/>
    <n v="102"/>
    <n v="115"/>
    <n v="217"/>
    <n v="311"/>
    <n v="320"/>
    <n v="631"/>
    <n v="235"/>
    <n v="285"/>
    <n v="520"/>
    <n v="111"/>
    <n v="94"/>
    <n v="205"/>
    <n v="312"/>
    <n v="292"/>
    <n v="604"/>
    <n v="17"/>
    <x v="10"/>
    <n v="24"/>
    <n v="34"/>
    <x v="12"/>
    <x v="12"/>
    <x v="23"/>
    <n v="2"/>
    <n v="58"/>
    <n v="17"/>
    <n v="17"/>
    <n v="111"/>
    <n v="94"/>
    <n v="205"/>
    <x v="6"/>
    <n v="100"/>
    <n v="94"/>
    <n v="194"/>
    <x v="6"/>
    <n v="101"/>
    <n v="104"/>
    <n v="205"/>
    <x v="5"/>
    <n v="0"/>
    <n v="0"/>
    <n v="0"/>
    <x v="0"/>
    <n v="0"/>
    <n v="0"/>
    <n v="0"/>
    <x v="0"/>
    <n v="0"/>
    <n v="0"/>
    <n v="0"/>
    <x v="0"/>
    <x v="0"/>
    <x v="0"/>
  </r>
  <r>
    <s v="08EES0198H"/>
    <x v="1"/>
    <x v="1"/>
    <s v="SECUNDARIA ESTATAL 3059 PLUTARCO ELIAS CALLES"/>
    <s v="019 CHIHUAHUA"/>
    <x v="0"/>
    <n v="1"/>
    <s v="CHIHUAHUA"/>
    <s v="CALLE ALFONSO SOSA VERA"/>
    <n v="0"/>
    <x v="1"/>
    <x v="1"/>
    <x v="2"/>
    <x v="1"/>
    <x v="0"/>
    <s v="08FIS0001B"/>
    <m/>
    <x v="1"/>
    <x v="2"/>
    <n v="77"/>
    <n v="104"/>
    <n v="181"/>
    <n v="291"/>
    <n v="303"/>
    <n v="594"/>
    <n v="217"/>
    <n v="271"/>
    <n v="488"/>
    <n v="94"/>
    <n v="112"/>
    <n v="206"/>
    <n v="305"/>
    <n v="302"/>
    <n v="607"/>
    <n v="18"/>
    <x v="19"/>
    <n v="18"/>
    <n v="32"/>
    <x v="11"/>
    <x v="13"/>
    <x v="24"/>
    <n v="2"/>
    <n v="57"/>
    <n v="18"/>
    <n v="18"/>
    <n v="94"/>
    <n v="112"/>
    <n v="206"/>
    <x v="6"/>
    <n v="95"/>
    <n v="92"/>
    <n v="187"/>
    <x v="5"/>
    <n v="116"/>
    <n v="98"/>
    <n v="214"/>
    <x v="5"/>
    <n v="0"/>
    <n v="0"/>
    <n v="0"/>
    <x v="0"/>
    <n v="0"/>
    <n v="0"/>
    <n v="0"/>
    <x v="0"/>
    <n v="0"/>
    <n v="0"/>
    <n v="0"/>
    <x v="0"/>
    <x v="0"/>
    <x v="0"/>
  </r>
  <r>
    <s v="08EES0016I"/>
    <x v="1"/>
    <x v="1"/>
    <s v="SECUNDARIA ESTATAL 3013"/>
    <s v="019 CHIHUAHUA"/>
    <x v="0"/>
    <n v="1"/>
    <s v="CHIHUAHUA"/>
    <s v="CALLE 18A"/>
    <n v="0"/>
    <x v="1"/>
    <x v="1"/>
    <x v="2"/>
    <x v="1"/>
    <x v="0"/>
    <s v="08FIS0011I"/>
    <m/>
    <x v="1"/>
    <x v="2"/>
    <n v="108"/>
    <n v="115"/>
    <n v="223"/>
    <n v="332"/>
    <n v="332"/>
    <n v="664"/>
    <n v="223"/>
    <n v="276"/>
    <n v="499"/>
    <n v="108"/>
    <n v="108"/>
    <n v="216"/>
    <n v="298"/>
    <n v="320"/>
    <n v="618"/>
    <n v="17"/>
    <x v="13"/>
    <n v="20"/>
    <n v="31"/>
    <x v="5"/>
    <x v="12"/>
    <x v="19"/>
    <n v="2"/>
    <n v="49"/>
    <n v="17"/>
    <n v="17"/>
    <n v="111"/>
    <n v="109"/>
    <n v="220"/>
    <x v="6"/>
    <n v="95"/>
    <n v="103"/>
    <n v="198"/>
    <x v="6"/>
    <n v="92"/>
    <n v="108"/>
    <n v="200"/>
    <x v="5"/>
    <n v="0"/>
    <n v="0"/>
    <n v="0"/>
    <x v="0"/>
    <n v="0"/>
    <n v="0"/>
    <n v="0"/>
    <x v="0"/>
    <n v="0"/>
    <n v="0"/>
    <n v="0"/>
    <x v="0"/>
    <x v="0"/>
    <x v="0"/>
  </r>
  <r>
    <s v="08EES0052N"/>
    <x v="1"/>
    <x v="1"/>
    <s v="SECUNDARIA ESTATAL 3015 SOR JUANA INES DE LA CRUZ"/>
    <s v="019 CHIHUAHUA"/>
    <x v="0"/>
    <n v="1"/>
    <s v="CHIHUAHUA"/>
    <s v="AVENIDA FRANCISCO VILLA"/>
    <n v="0"/>
    <x v="1"/>
    <x v="1"/>
    <x v="2"/>
    <x v="1"/>
    <x v="0"/>
    <s v="08FIS0009U"/>
    <m/>
    <x v="1"/>
    <x v="2"/>
    <n v="115"/>
    <n v="96"/>
    <n v="211"/>
    <n v="309"/>
    <n v="337"/>
    <n v="646"/>
    <n v="262"/>
    <n v="304"/>
    <n v="566"/>
    <n v="88"/>
    <n v="120"/>
    <n v="208"/>
    <n v="271"/>
    <n v="361"/>
    <n v="632"/>
    <n v="15"/>
    <x v="10"/>
    <n v="19"/>
    <n v="29"/>
    <x v="7"/>
    <x v="11"/>
    <x v="20"/>
    <n v="2"/>
    <n v="50"/>
    <n v="15"/>
    <n v="15"/>
    <n v="88"/>
    <n v="121"/>
    <n v="209"/>
    <x v="5"/>
    <n v="93"/>
    <n v="122"/>
    <n v="215"/>
    <x v="6"/>
    <n v="90"/>
    <n v="118"/>
    <n v="208"/>
    <x v="6"/>
    <n v="0"/>
    <n v="0"/>
    <n v="0"/>
    <x v="0"/>
    <n v="0"/>
    <n v="0"/>
    <n v="0"/>
    <x v="0"/>
    <n v="0"/>
    <n v="0"/>
    <n v="0"/>
    <x v="0"/>
    <x v="0"/>
    <x v="0"/>
  </r>
  <r>
    <s v="08EES0203C"/>
    <x v="1"/>
    <x v="1"/>
    <s v="SECUNDARIA ESTATAL 3064 GUADALUPE VICTORIA"/>
    <s v="019 CHIHUAHUA"/>
    <x v="0"/>
    <n v="1"/>
    <s v="CHIHUAHUA"/>
    <s v="CALLE GONZALO DE SANDOVAL"/>
    <n v="3816"/>
    <x v="1"/>
    <x v="1"/>
    <x v="2"/>
    <x v="1"/>
    <x v="0"/>
    <s v="08FIS0011I"/>
    <m/>
    <x v="1"/>
    <x v="2"/>
    <n v="82"/>
    <n v="97"/>
    <n v="179"/>
    <n v="318"/>
    <n v="310"/>
    <n v="628"/>
    <n v="208"/>
    <n v="250"/>
    <n v="458"/>
    <n v="113"/>
    <n v="108"/>
    <n v="221"/>
    <n v="332"/>
    <n v="314"/>
    <n v="646"/>
    <n v="15"/>
    <x v="0"/>
    <n v="15"/>
    <n v="27"/>
    <x v="8"/>
    <x v="5"/>
    <x v="15"/>
    <n v="2"/>
    <n v="46"/>
    <n v="15"/>
    <n v="15"/>
    <n v="113"/>
    <n v="108"/>
    <n v="221"/>
    <x v="5"/>
    <n v="121"/>
    <n v="104"/>
    <n v="225"/>
    <x v="6"/>
    <n v="98"/>
    <n v="102"/>
    <n v="200"/>
    <x v="6"/>
    <n v="0"/>
    <n v="0"/>
    <n v="0"/>
    <x v="0"/>
    <n v="0"/>
    <n v="0"/>
    <n v="0"/>
    <x v="0"/>
    <n v="0"/>
    <n v="0"/>
    <n v="0"/>
    <x v="0"/>
    <x v="0"/>
    <x v="0"/>
  </r>
  <r>
    <s v="08SES0028Q"/>
    <x v="1"/>
    <x v="1"/>
    <s v="SECUNDARIA POR COOPERACION 8334"/>
    <s v="037 JUÁREZ"/>
    <x v="1"/>
    <n v="635"/>
    <s v="SAN ISIDRO (RĂŤO GRANDE)"/>
    <s v="CALLE REVOLUCION "/>
    <n v="206"/>
    <x v="1"/>
    <x v="1"/>
    <x v="2"/>
    <x v="1"/>
    <x v="0"/>
    <s v="08FIS0014F"/>
    <m/>
    <x v="1"/>
    <x v="2"/>
    <n v="82"/>
    <n v="76"/>
    <n v="158"/>
    <n v="290"/>
    <n v="304"/>
    <n v="594"/>
    <n v="236"/>
    <n v="272"/>
    <n v="508"/>
    <n v="125"/>
    <n v="102"/>
    <n v="227"/>
    <n v="338"/>
    <n v="321"/>
    <n v="659"/>
    <n v="18"/>
    <x v="15"/>
    <n v="11"/>
    <n v="26"/>
    <x v="11"/>
    <x v="9"/>
    <x v="20"/>
    <n v="2"/>
    <n v="47"/>
    <n v="18"/>
    <n v="18"/>
    <n v="127"/>
    <n v="106"/>
    <n v="233"/>
    <x v="6"/>
    <n v="116"/>
    <n v="116"/>
    <n v="232"/>
    <x v="5"/>
    <n v="95"/>
    <n v="99"/>
    <n v="194"/>
    <x v="5"/>
    <n v="0"/>
    <n v="0"/>
    <n v="0"/>
    <x v="0"/>
    <n v="0"/>
    <n v="0"/>
    <n v="0"/>
    <x v="0"/>
    <n v="0"/>
    <n v="0"/>
    <n v="0"/>
    <x v="0"/>
    <x v="0"/>
    <x v="0"/>
  </r>
  <r>
    <s v="08EES0076X"/>
    <x v="1"/>
    <x v="1"/>
    <s v="SECUNDARIA ESTATAL 3009 CENTRO ESCOLAR CENTENARIO"/>
    <s v="019 CHIHUAHUA"/>
    <x v="0"/>
    <n v="1"/>
    <s v="CHIHUAHUA"/>
    <s v="CALLE J DE LA LUZ CORRAL "/>
    <n v="3114"/>
    <x v="1"/>
    <x v="1"/>
    <x v="2"/>
    <x v="1"/>
    <x v="0"/>
    <s v="08FIS0001B"/>
    <m/>
    <x v="1"/>
    <x v="2"/>
    <n v="99"/>
    <n v="97"/>
    <n v="196"/>
    <n v="325"/>
    <n v="322"/>
    <n v="647"/>
    <n v="281"/>
    <n v="295"/>
    <n v="576"/>
    <n v="122"/>
    <n v="103"/>
    <n v="225"/>
    <n v="341"/>
    <n v="325"/>
    <n v="666"/>
    <n v="15"/>
    <x v="11"/>
    <n v="19"/>
    <n v="28"/>
    <x v="8"/>
    <x v="9"/>
    <x v="18"/>
    <n v="2"/>
    <n v="48"/>
    <n v="15"/>
    <n v="15"/>
    <n v="122"/>
    <n v="103"/>
    <n v="225"/>
    <x v="5"/>
    <n v="112"/>
    <n v="103"/>
    <n v="215"/>
    <x v="6"/>
    <n v="107"/>
    <n v="119"/>
    <n v="226"/>
    <x v="6"/>
    <n v="0"/>
    <n v="0"/>
    <n v="0"/>
    <x v="0"/>
    <n v="0"/>
    <n v="0"/>
    <n v="0"/>
    <x v="0"/>
    <n v="0"/>
    <n v="0"/>
    <n v="0"/>
    <x v="0"/>
    <x v="0"/>
    <x v="0"/>
  </r>
  <r>
    <s v="08EES0071B"/>
    <x v="1"/>
    <x v="1"/>
    <s v="SECUNDARIA ESTATAL 3004 JUAN ALANIS"/>
    <s v="037 JUÁREZ"/>
    <x v="1"/>
    <n v="1"/>
    <s v="JUĂREZ"/>
    <s v="CALLEJĂ“N ALLENDE"/>
    <n v="0"/>
    <x v="1"/>
    <x v="1"/>
    <x v="2"/>
    <x v="1"/>
    <x v="0"/>
    <s v="08FIS0002A"/>
    <m/>
    <x v="1"/>
    <x v="2"/>
    <n v="74"/>
    <n v="132"/>
    <n v="206"/>
    <n v="324"/>
    <n v="405"/>
    <n v="729"/>
    <n v="196"/>
    <n v="339"/>
    <n v="535"/>
    <n v="116"/>
    <n v="128"/>
    <n v="244"/>
    <n v="341"/>
    <n v="379"/>
    <n v="720"/>
    <n v="18"/>
    <x v="18"/>
    <n v="13"/>
    <n v="30"/>
    <x v="9"/>
    <x v="12"/>
    <x v="21"/>
    <n v="2"/>
    <n v="53"/>
    <n v="21"/>
    <n v="21"/>
    <n v="119"/>
    <n v="129"/>
    <n v="248"/>
    <x v="6"/>
    <n v="113"/>
    <n v="117"/>
    <n v="230"/>
    <x v="5"/>
    <n v="109"/>
    <n v="133"/>
    <n v="242"/>
    <x v="5"/>
    <n v="0"/>
    <n v="0"/>
    <n v="0"/>
    <x v="0"/>
    <n v="0"/>
    <n v="0"/>
    <n v="0"/>
    <x v="0"/>
    <n v="0"/>
    <n v="0"/>
    <n v="0"/>
    <x v="0"/>
    <x v="0"/>
    <x v="0"/>
  </r>
  <r>
    <s v="08EES0194L"/>
    <x v="1"/>
    <x v="1"/>
    <s v="SECUNDARIA ESTATAL 3038 EMILIANO ZAPATA"/>
    <s v="017 CUAUHTÉMOC"/>
    <x v="2"/>
    <n v="1"/>
    <s v="CUAUHTĂ‰MOC"/>
    <s v="CALLE 4A"/>
    <n v="100"/>
    <x v="1"/>
    <x v="1"/>
    <x v="2"/>
    <x v="1"/>
    <x v="0"/>
    <s v="08FIS0004Z"/>
    <m/>
    <x v="1"/>
    <x v="2"/>
    <n v="67"/>
    <n v="136"/>
    <n v="203"/>
    <n v="278"/>
    <n v="434"/>
    <n v="712"/>
    <n v="189"/>
    <n v="392"/>
    <n v="581"/>
    <n v="111"/>
    <n v="131"/>
    <n v="242"/>
    <n v="300"/>
    <n v="426"/>
    <n v="726"/>
    <n v="16"/>
    <x v="8"/>
    <n v="19"/>
    <n v="26"/>
    <x v="7"/>
    <x v="11"/>
    <x v="20"/>
    <n v="2"/>
    <n v="47"/>
    <n v="20"/>
    <n v="16"/>
    <n v="112"/>
    <n v="131"/>
    <n v="243"/>
    <x v="5"/>
    <n v="104"/>
    <n v="164"/>
    <n v="268"/>
    <x v="5"/>
    <n v="84"/>
    <n v="131"/>
    <n v="215"/>
    <x v="6"/>
    <n v="0"/>
    <n v="0"/>
    <n v="0"/>
    <x v="0"/>
    <n v="0"/>
    <n v="0"/>
    <n v="0"/>
    <x v="0"/>
    <n v="0"/>
    <n v="0"/>
    <n v="0"/>
    <x v="0"/>
    <x v="0"/>
    <x v="0"/>
  </r>
  <r>
    <s v="08EES0126O"/>
    <x v="1"/>
    <x v="1"/>
    <s v="SECUNDARIA ESTATAL 3012"/>
    <s v="037 JUÁREZ"/>
    <x v="1"/>
    <n v="1"/>
    <s v="JUĂREZ"/>
    <s v="CALLE NIĂ‘OS HEROES"/>
    <n v="5215"/>
    <x v="1"/>
    <x v="1"/>
    <x v="2"/>
    <x v="1"/>
    <x v="0"/>
    <s v="08FIS0014F"/>
    <m/>
    <x v="1"/>
    <x v="2"/>
    <n v="109"/>
    <n v="109"/>
    <n v="218"/>
    <n v="390"/>
    <n v="383"/>
    <n v="773"/>
    <n v="243"/>
    <n v="321"/>
    <n v="564"/>
    <n v="121"/>
    <n v="114"/>
    <n v="235"/>
    <n v="378"/>
    <n v="363"/>
    <n v="741"/>
    <n v="21"/>
    <x v="9"/>
    <n v="24"/>
    <n v="32"/>
    <x v="6"/>
    <x v="9"/>
    <x v="19"/>
    <n v="3"/>
    <n v="51"/>
    <n v="21"/>
    <n v="21"/>
    <n v="122"/>
    <n v="115"/>
    <n v="237"/>
    <x v="7"/>
    <n v="128"/>
    <n v="123"/>
    <n v="251"/>
    <x v="7"/>
    <n v="128"/>
    <n v="125"/>
    <n v="253"/>
    <x v="7"/>
    <n v="0"/>
    <n v="0"/>
    <n v="0"/>
    <x v="0"/>
    <n v="0"/>
    <n v="0"/>
    <n v="0"/>
    <x v="0"/>
    <n v="0"/>
    <n v="0"/>
    <n v="0"/>
    <x v="0"/>
    <x v="0"/>
    <x v="0"/>
  </r>
  <r>
    <s v="08EES0164R"/>
    <x v="1"/>
    <x v="1"/>
    <s v="SECUNDARIA ESTATAL 3024 HEROES FERROCARRILEROS"/>
    <s v="019 CHIHUAHUA"/>
    <x v="0"/>
    <n v="1"/>
    <s v="CHIHUAHUA"/>
    <s v="CALLE ZEUS"/>
    <n v="0"/>
    <x v="1"/>
    <x v="1"/>
    <x v="2"/>
    <x v="1"/>
    <x v="0"/>
    <s v="08FIS0001B"/>
    <m/>
    <x v="1"/>
    <x v="2"/>
    <n v="118"/>
    <n v="134"/>
    <n v="252"/>
    <n v="350"/>
    <n v="393"/>
    <n v="743"/>
    <n v="265"/>
    <n v="343"/>
    <n v="608"/>
    <n v="152"/>
    <n v="157"/>
    <n v="309"/>
    <n v="372"/>
    <n v="415"/>
    <n v="787"/>
    <n v="19"/>
    <x v="14"/>
    <n v="21"/>
    <n v="34"/>
    <x v="11"/>
    <x v="9"/>
    <x v="20"/>
    <n v="2"/>
    <n v="55"/>
    <n v="18"/>
    <n v="18"/>
    <n v="153"/>
    <n v="158"/>
    <n v="311"/>
    <x v="7"/>
    <n v="110"/>
    <n v="123"/>
    <n v="233"/>
    <x v="5"/>
    <n v="109"/>
    <n v="134"/>
    <n v="243"/>
    <x v="5"/>
    <n v="0"/>
    <n v="0"/>
    <n v="0"/>
    <x v="0"/>
    <n v="0"/>
    <n v="0"/>
    <n v="0"/>
    <x v="0"/>
    <n v="0"/>
    <n v="0"/>
    <n v="0"/>
    <x v="0"/>
    <x v="0"/>
    <x v="0"/>
  </r>
  <r>
    <s v="08EES0074Z"/>
    <x v="1"/>
    <x v="1"/>
    <s v="SECUNDARIA ESTATAL 3007 VALENTIN GOMEZ FARIAS"/>
    <s v="032 HIDALGO DEL PARRAL"/>
    <x v="3"/>
    <n v="1"/>
    <s v="HIDALGO DEL PARRAL"/>
    <s v="CALLE ANILLO PERIMETRAL SUR"/>
    <n v="0"/>
    <x v="1"/>
    <x v="1"/>
    <x v="2"/>
    <x v="1"/>
    <x v="0"/>
    <s v="08FIS0003Z"/>
    <m/>
    <x v="1"/>
    <x v="2"/>
    <n v="154"/>
    <n v="168"/>
    <n v="322"/>
    <n v="469"/>
    <n v="477"/>
    <n v="946"/>
    <n v="364"/>
    <n v="432"/>
    <n v="796"/>
    <n v="143"/>
    <n v="115"/>
    <n v="258"/>
    <n v="455"/>
    <n v="426"/>
    <n v="881"/>
    <n v="30"/>
    <x v="20"/>
    <n v="24"/>
    <n v="50"/>
    <x v="13"/>
    <x v="13"/>
    <x v="25"/>
    <n v="2"/>
    <n v="82"/>
    <n v="40"/>
    <n v="30"/>
    <n v="146"/>
    <n v="116"/>
    <n v="262"/>
    <x v="8"/>
    <n v="172"/>
    <n v="164"/>
    <n v="336"/>
    <x v="8"/>
    <n v="137"/>
    <n v="146"/>
    <n v="283"/>
    <x v="8"/>
    <n v="0"/>
    <n v="0"/>
    <n v="0"/>
    <x v="0"/>
    <n v="0"/>
    <n v="0"/>
    <n v="0"/>
    <x v="0"/>
    <n v="0"/>
    <n v="0"/>
    <n v="0"/>
    <x v="0"/>
    <x v="0"/>
    <x v="0"/>
  </r>
  <r>
    <s v="08EES0069N"/>
    <x v="1"/>
    <x v="1"/>
    <s v="SECUNDARIA ESTATAL 3002"/>
    <s v="037 JUÁREZ"/>
    <x v="1"/>
    <n v="1"/>
    <s v="JUĂREZ"/>
    <s v="CALLE PLAN DE AYALA"/>
    <n v="0"/>
    <x v="1"/>
    <x v="1"/>
    <x v="2"/>
    <x v="1"/>
    <x v="0"/>
    <s v="08FIS0002A"/>
    <m/>
    <x v="1"/>
    <x v="2"/>
    <n v="120"/>
    <n v="170"/>
    <n v="290"/>
    <n v="474"/>
    <n v="511"/>
    <n v="985"/>
    <n v="370"/>
    <n v="457"/>
    <n v="827"/>
    <n v="171"/>
    <n v="158"/>
    <n v="329"/>
    <n v="504"/>
    <n v="480"/>
    <n v="984"/>
    <n v="24"/>
    <x v="18"/>
    <n v="20"/>
    <n v="37"/>
    <x v="8"/>
    <x v="14"/>
    <x v="26"/>
    <n v="2"/>
    <n v="65"/>
    <n v="29"/>
    <n v="29"/>
    <n v="172"/>
    <n v="158"/>
    <n v="330"/>
    <x v="9"/>
    <n v="182"/>
    <n v="169"/>
    <n v="351"/>
    <x v="9"/>
    <n v="150"/>
    <n v="153"/>
    <n v="303"/>
    <x v="9"/>
    <n v="0"/>
    <n v="0"/>
    <n v="0"/>
    <x v="0"/>
    <n v="0"/>
    <n v="0"/>
    <n v="0"/>
    <x v="0"/>
    <n v="0"/>
    <n v="0"/>
    <n v="0"/>
    <x v="0"/>
    <x v="0"/>
    <x v="0"/>
  </r>
  <r>
    <s v="08EES0206Z"/>
    <x v="2"/>
    <x v="2"/>
    <s v="SECUNDARIA ESTATAL 3067"/>
    <s v="037 JUÁREZ"/>
    <x v="1"/>
    <n v="1"/>
    <s v="JUĂREZ"/>
    <s v="CALLE PRADERAS DEL SOL"/>
    <n v="0"/>
    <x v="1"/>
    <x v="1"/>
    <x v="2"/>
    <x v="1"/>
    <x v="0"/>
    <s v="08FIS0002A"/>
    <m/>
    <x v="1"/>
    <x v="2"/>
    <n v="134"/>
    <n v="132"/>
    <n v="266"/>
    <n v="525"/>
    <n v="479"/>
    <n v="1004"/>
    <n v="331"/>
    <n v="362"/>
    <n v="693"/>
    <n v="166"/>
    <n v="165"/>
    <n v="331"/>
    <n v="525"/>
    <n v="478"/>
    <n v="1003"/>
    <n v="24"/>
    <x v="21"/>
    <n v="18"/>
    <n v="36"/>
    <x v="14"/>
    <x v="9"/>
    <x v="17"/>
    <n v="2"/>
    <n v="62"/>
    <n v="24"/>
    <n v="24"/>
    <n v="172"/>
    <n v="166"/>
    <n v="338"/>
    <x v="9"/>
    <n v="189"/>
    <n v="141"/>
    <n v="330"/>
    <x v="9"/>
    <n v="164"/>
    <n v="171"/>
    <n v="335"/>
    <x v="9"/>
    <n v="0"/>
    <n v="0"/>
    <n v="0"/>
    <x v="0"/>
    <n v="0"/>
    <n v="0"/>
    <n v="0"/>
    <x v="0"/>
    <n v="0"/>
    <n v="0"/>
    <n v="0"/>
    <x v="0"/>
    <x v="0"/>
    <x v="0"/>
  </r>
  <r>
    <s v="08EES0193M"/>
    <x v="1"/>
    <x v="1"/>
    <s v="SECUNDARIA ESTATAL 3042"/>
    <s v="037 JUÁREZ"/>
    <x v="1"/>
    <n v="1"/>
    <s v="JUĂREZ"/>
    <s v="CALLE PRADERAS DEL SOL"/>
    <n v="0"/>
    <x v="1"/>
    <x v="1"/>
    <x v="2"/>
    <x v="1"/>
    <x v="0"/>
    <s v="08FIS0002A"/>
    <m/>
    <x v="1"/>
    <x v="2"/>
    <n v="160"/>
    <n v="168"/>
    <n v="328"/>
    <n v="535"/>
    <n v="511"/>
    <n v="1046"/>
    <n v="420"/>
    <n v="476"/>
    <n v="896"/>
    <n v="196"/>
    <n v="192"/>
    <n v="388"/>
    <n v="561"/>
    <n v="531"/>
    <n v="1092"/>
    <n v="24"/>
    <x v="0"/>
    <n v="22"/>
    <n v="34"/>
    <x v="8"/>
    <x v="15"/>
    <x v="21"/>
    <n v="1"/>
    <n v="56"/>
    <n v="24"/>
    <n v="24"/>
    <n v="197"/>
    <n v="193"/>
    <n v="390"/>
    <x v="10"/>
    <n v="199"/>
    <n v="176"/>
    <n v="375"/>
    <x v="9"/>
    <n v="165"/>
    <n v="162"/>
    <n v="327"/>
    <x v="7"/>
    <n v="0"/>
    <n v="0"/>
    <n v="0"/>
    <x v="0"/>
    <n v="0"/>
    <n v="0"/>
    <n v="0"/>
    <x v="0"/>
    <n v="0"/>
    <n v="0"/>
    <n v="0"/>
    <x v="0"/>
    <x v="0"/>
    <x v="0"/>
  </r>
  <r>
    <s v="08EES0075Y"/>
    <x v="1"/>
    <x v="1"/>
    <s v="SECUNDARIA ESTATAL 3008 CENTRO ESCOLAR BENITO JUAREZ"/>
    <s v="019 CHIHUAHUA"/>
    <x v="0"/>
    <n v="1"/>
    <s v="CHIHUAHUA"/>
    <s v="CALLE MARIO JIMENEZ"/>
    <n v="401"/>
    <x v="1"/>
    <x v="1"/>
    <x v="2"/>
    <x v="1"/>
    <x v="0"/>
    <s v="08FIS0009U"/>
    <m/>
    <x v="1"/>
    <x v="2"/>
    <n v="129"/>
    <n v="183"/>
    <n v="312"/>
    <n v="494"/>
    <n v="538"/>
    <n v="1032"/>
    <n v="383"/>
    <n v="486"/>
    <n v="869"/>
    <n v="165"/>
    <n v="195"/>
    <n v="360"/>
    <n v="531"/>
    <n v="562"/>
    <n v="1093"/>
    <n v="21"/>
    <x v="12"/>
    <n v="22"/>
    <n v="38"/>
    <x v="8"/>
    <x v="16"/>
    <x v="24"/>
    <n v="2"/>
    <n v="63"/>
    <n v="21"/>
    <n v="21"/>
    <n v="166"/>
    <n v="195"/>
    <n v="361"/>
    <x v="7"/>
    <n v="189"/>
    <n v="183"/>
    <n v="372"/>
    <x v="7"/>
    <n v="176"/>
    <n v="184"/>
    <n v="360"/>
    <x v="7"/>
    <n v="0"/>
    <n v="0"/>
    <n v="0"/>
    <x v="0"/>
    <n v="0"/>
    <n v="0"/>
    <n v="0"/>
    <x v="0"/>
    <n v="0"/>
    <n v="0"/>
    <n v="0"/>
    <x v="0"/>
    <x v="0"/>
    <x v="0"/>
  </r>
  <r>
    <s v="08EJN0001X"/>
    <x v="1"/>
    <x v="1"/>
    <s v="EVA SAMANO DE LOPEZ MATEOS 1073"/>
    <s v="019 CHIHUAHUA"/>
    <x v="0"/>
    <n v="1"/>
    <s v="CHIHUAHUA"/>
    <s v="CALLE 28"/>
    <n v="0"/>
    <x v="1"/>
    <x v="1"/>
    <x v="3"/>
    <x v="1"/>
    <x v="0"/>
    <s v="08FZP0012A"/>
    <s v="08FJZ0002Z"/>
    <x v="1"/>
    <x v="2"/>
    <m/>
    <m/>
    <m/>
    <m/>
    <m/>
    <m/>
    <m/>
    <m/>
    <m/>
    <m/>
    <m/>
    <m/>
    <n v="54"/>
    <n v="45"/>
    <n v="99"/>
    <n v="5"/>
    <x v="1"/>
    <n v="5"/>
    <n v="5"/>
    <x v="0"/>
    <x v="2"/>
    <x v="3"/>
    <n v="3"/>
    <n v="10"/>
    <n v="5"/>
    <n v="5"/>
    <n v="12"/>
    <n v="11"/>
    <n v="23"/>
    <x v="1"/>
    <n v="16"/>
    <n v="12"/>
    <n v="28"/>
    <x v="2"/>
    <n v="26"/>
    <n v="22"/>
    <n v="48"/>
    <x v="2"/>
    <n v="0"/>
    <n v="0"/>
    <n v="0"/>
    <x v="0"/>
    <n v="0"/>
    <n v="0"/>
    <n v="0"/>
    <x v="0"/>
    <n v="0"/>
    <n v="0"/>
    <n v="0"/>
    <x v="0"/>
    <x v="0"/>
    <x v="0"/>
  </r>
  <r>
    <s v="08EJN0002W"/>
    <x v="1"/>
    <x v="1"/>
    <s v="CLUB DE LEONES 1027"/>
    <s v="009 BOCOYNA"/>
    <x v="4"/>
    <n v="34"/>
    <s v="CREEL"/>
    <s v="CALLE BARRIO TERMINAL "/>
    <n v="0"/>
    <x v="1"/>
    <x v="1"/>
    <x v="3"/>
    <x v="1"/>
    <x v="0"/>
    <s v="08FZP0019U"/>
    <s v="08FJZ0002Z"/>
    <x v="1"/>
    <x v="2"/>
    <m/>
    <m/>
    <m/>
    <m/>
    <m/>
    <m/>
    <m/>
    <m/>
    <m/>
    <m/>
    <m/>
    <m/>
    <n v="54"/>
    <n v="52"/>
    <n v="106"/>
    <n v="5"/>
    <x v="1"/>
    <n v="5"/>
    <n v="5"/>
    <x v="1"/>
    <x v="1"/>
    <x v="0"/>
    <n v="2"/>
    <n v="8"/>
    <n v="5"/>
    <n v="5"/>
    <n v="12"/>
    <n v="11"/>
    <n v="23"/>
    <x v="1"/>
    <n v="20"/>
    <n v="18"/>
    <n v="38"/>
    <x v="2"/>
    <n v="22"/>
    <n v="23"/>
    <n v="45"/>
    <x v="2"/>
    <n v="0"/>
    <n v="0"/>
    <n v="0"/>
    <x v="0"/>
    <n v="0"/>
    <n v="0"/>
    <n v="0"/>
    <x v="0"/>
    <n v="0"/>
    <n v="0"/>
    <n v="0"/>
    <x v="0"/>
    <x v="0"/>
    <x v="0"/>
  </r>
  <r>
    <s v="08EJN0003V"/>
    <x v="1"/>
    <x v="1"/>
    <s v="MARIA MONTESSORI 1100"/>
    <s v="030 GUAZAPARES"/>
    <x v="4"/>
    <n v="1"/>
    <s v="TĂ‰MORIS"/>
    <s v="AVENIDA ADOLFO LOPEZ MATEOS"/>
    <n v="0"/>
    <x v="1"/>
    <x v="1"/>
    <x v="3"/>
    <x v="1"/>
    <x v="0"/>
    <s v="08FZP0019U"/>
    <s v="08FJZ0002Z"/>
    <x v="1"/>
    <x v="2"/>
    <m/>
    <m/>
    <m/>
    <m/>
    <m/>
    <m/>
    <m/>
    <m/>
    <m/>
    <m/>
    <m/>
    <m/>
    <n v="90"/>
    <n v="99"/>
    <n v="189"/>
    <n v="9"/>
    <x v="1"/>
    <n v="9"/>
    <n v="9"/>
    <x v="0"/>
    <x v="2"/>
    <x v="3"/>
    <n v="3"/>
    <n v="14"/>
    <n v="9"/>
    <n v="9"/>
    <n v="27"/>
    <n v="27"/>
    <n v="54"/>
    <x v="2"/>
    <n v="25"/>
    <n v="32"/>
    <n v="57"/>
    <x v="3"/>
    <n v="38"/>
    <n v="40"/>
    <n v="78"/>
    <x v="4"/>
    <n v="0"/>
    <n v="0"/>
    <n v="0"/>
    <x v="0"/>
    <n v="0"/>
    <n v="0"/>
    <n v="0"/>
    <x v="0"/>
    <n v="0"/>
    <n v="0"/>
    <n v="0"/>
    <x v="0"/>
    <x v="0"/>
    <x v="0"/>
  </r>
  <r>
    <s v="08EJN0004U"/>
    <x v="1"/>
    <x v="1"/>
    <s v="MARIANO IRIGOYEN 1126"/>
    <s v="019 CHIHUAHUA"/>
    <x v="0"/>
    <n v="1"/>
    <s v="CHIHUAHUA"/>
    <s v="CALLE OPALO"/>
    <n v="6000"/>
    <x v="1"/>
    <x v="1"/>
    <x v="3"/>
    <x v="1"/>
    <x v="0"/>
    <s v="08FZP0008O"/>
    <s v="08FJZ0001A"/>
    <x v="1"/>
    <x v="2"/>
    <m/>
    <m/>
    <m/>
    <m/>
    <m/>
    <m/>
    <m/>
    <m/>
    <m/>
    <m/>
    <m/>
    <m/>
    <n v="39"/>
    <n v="39"/>
    <n v="78"/>
    <n v="3"/>
    <x v="1"/>
    <n v="3"/>
    <n v="3"/>
    <x v="1"/>
    <x v="1"/>
    <x v="0"/>
    <n v="3"/>
    <n v="7"/>
    <n v="5"/>
    <n v="3"/>
    <n v="4"/>
    <n v="9"/>
    <n v="13"/>
    <x v="1"/>
    <n v="19"/>
    <n v="16"/>
    <n v="35"/>
    <x v="1"/>
    <n v="16"/>
    <n v="14"/>
    <n v="30"/>
    <x v="1"/>
    <n v="0"/>
    <n v="0"/>
    <n v="0"/>
    <x v="0"/>
    <n v="0"/>
    <n v="0"/>
    <n v="0"/>
    <x v="0"/>
    <n v="0"/>
    <n v="0"/>
    <n v="0"/>
    <x v="0"/>
    <x v="0"/>
    <x v="0"/>
  </r>
  <r>
    <s v="08EJN0005T"/>
    <x v="1"/>
    <x v="1"/>
    <s v="AURELIA AGUERO 1124"/>
    <s v="019 CHIHUAHUA"/>
    <x v="0"/>
    <n v="1"/>
    <s v="CHIHUAHUA"/>
    <s v="CALLE 38"/>
    <n v="0"/>
    <x v="1"/>
    <x v="1"/>
    <x v="3"/>
    <x v="1"/>
    <x v="0"/>
    <s v="08FZP0013Z"/>
    <s v="08FJZ0002Z"/>
    <x v="1"/>
    <x v="2"/>
    <m/>
    <m/>
    <m/>
    <m/>
    <m/>
    <m/>
    <m/>
    <m/>
    <m/>
    <m/>
    <m/>
    <m/>
    <n v="57"/>
    <n v="50"/>
    <n v="107"/>
    <n v="5"/>
    <x v="1"/>
    <n v="5"/>
    <n v="5"/>
    <x v="1"/>
    <x v="1"/>
    <x v="0"/>
    <n v="2"/>
    <n v="8"/>
    <n v="6"/>
    <n v="5"/>
    <n v="13"/>
    <n v="12"/>
    <n v="25"/>
    <x v="1"/>
    <n v="22"/>
    <n v="26"/>
    <n v="48"/>
    <x v="2"/>
    <n v="22"/>
    <n v="12"/>
    <n v="34"/>
    <x v="2"/>
    <n v="0"/>
    <n v="0"/>
    <n v="0"/>
    <x v="0"/>
    <n v="0"/>
    <n v="0"/>
    <n v="0"/>
    <x v="0"/>
    <n v="0"/>
    <n v="0"/>
    <n v="0"/>
    <x v="0"/>
    <x v="0"/>
    <x v="0"/>
  </r>
  <r>
    <s v="08EJN0006S"/>
    <x v="1"/>
    <x v="1"/>
    <s v="NIĂ‘EZ MEXICANA 1123"/>
    <s v="019 CHIHUAHUA"/>
    <x v="0"/>
    <n v="1"/>
    <s v="CHIHUAHUA"/>
    <s v="CALLE POPOCATEPETL"/>
    <n v="0"/>
    <x v="1"/>
    <x v="1"/>
    <x v="3"/>
    <x v="1"/>
    <x v="0"/>
    <s v="08FZP0004S"/>
    <s v="08FJZ0001A"/>
    <x v="1"/>
    <x v="2"/>
    <m/>
    <m/>
    <m/>
    <m/>
    <m/>
    <m/>
    <m/>
    <m/>
    <m/>
    <m/>
    <m/>
    <m/>
    <n v="59"/>
    <n v="52"/>
    <n v="111"/>
    <n v="5"/>
    <x v="1"/>
    <n v="5"/>
    <n v="5"/>
    <x v="1"/>
    <x v="0"/>
    <x v="3"/>
    <n v="4"/>
    <n v="11"/>
    <n v="6"/>
    <n v="5"/>
    <n v="14"/>
    <n v="10"/>
    <n v="24"/>
    <x v="1"/>
    <n v="21"/>
    <n v="19"/>
    <n v="40"/>
    <x v="2"/>
    <n v="24"/>
    <n v="23"/>
    <n v="47"/>
    <x v="2"/>
    <n v="0"/>
    <n v="0"/>
    <n v="0"/>
    <x v="0"/>
    <n v="0"/>
    <n v="0"/>
    <n v="0"/>
    <x v="0"/>
    <n v="0"/>
    <n v="0"/>
    <n v="0"/>
    <x v="0"/>
    <x v="0"/>
    <x v="0"/>
  </r>
  <r>
    <s v="08EJN0007R"/>
    <x v="1"/>
    <x v="1"/>
    <s v="JESUS LOZOYA SOLIS 1127"/>
    <s v="032 HIDALGO DEL PARRAL"/>
    <x v="3"/>
    <n v="1"/>
    <s v="HIDALGO DEL PARRAL"/>
    <s v="CALLE RODRIGO M. QUEVEDO"/>
    <n v="0"/>
    <x v="1"/>
    <x v="1"/>
    <x v="3"/>
    <x v="1"/>
    <x v="0"/>
    <s v="08FZP0011B"/>
    <m/>
    <x v="1"/>
    <x v="2"/>
    <m/>
    <m/>
    <m/>
    <m/>
    <m/>
    <m/>
    <m/>
    <m/>
    <m/>
    <m/>
    <m/>
    <m/>
    <n v="35"/>
    <n v="36"/>
    <n v="71"/>
    <n v="3"/>
    <x v="1"/>
    <n v="3"/>
    <n v="3"/>
    <x v="0"/>
    <x v="0"/>
    <x v="0"/>
    <n v="3"/>
    <n v="7"/>
    <n v="3"/>
    <n v="3"/>
    <n v="10"/>
    <n v="13"/>
    <n v="23"/>
    <x v="1"/>
    <n v="10"/>
    <n v="15"/>
    <n v="25"/>
    <x v="1"/>
    <n v="15"/>
    <n v="8"/>
    <n v="23"/>
    <x v="1"/>
    <n v="0"/>
    <n v="0"/>
    <n v="0"/>
    <x v="0"/>
    <n v="0"/>
    <n v="0"/>
    <n v="0"/>
    <x v="0"/>
    <n v="0"/>
    <n v="0"/>
    <n v="0"/>
    <x v="0"/>
    <x v="0"/>
    <x v="0"/>
  </r>
  <r>
    <s v="08EJN0008Q"/>
    <x v="1"/>
    <x v="1"/>
    <s v="LUIS URIAS BELDERRAIN 1080"/>
    <s v="019 CHIHUAHUA"/>
    <x v="0"/>
    <n v="1"/>
    <s v="CHIHUAHUA"/>
    <s v="CALLE CLAUDIA"/>
    <n v="0"/>
    <x v="1"/>
    <x v="1"/>
    <x v="3"/>
    <x v="1"/>
    <x v="0"/>
    <s v="08FZP0004S"/>
    <s v="08FJZ0001A"/>
    <x v="1"/>
    <x v="2"/>
    <m/>
    <m/>
    <m/>
    <m/>
    <m/>
    <m/>
    <m/>
    <m/>
    <m/>
    <m/>
    <m/>
    <m/>
    <n v="79"/>
    <n v="72"/>
    <n v="151"/>
    <n v="8"/>
    <x v="1"/>
    <n v="8"/>
    <n v="8"/>
    <x v="0"/>
    <x v="2"/>
    <x v="3"/>
    <n v="3"/>
    <n v="13"/>
    <n v="8"/>
    <n v="8"/>
    <n v="13"/>
    <n v="11"/>
    <n v="24"/>
    <x v="1"/>
    <n v="31"/>
    <n v="25"/>
    <n v="56"/>
    <x v="3"/>
    <n v="35"/>
    <n v="36"/>
    <n v="71"/>
    <x v="4"/>
    <n v="0"/>
    <n v="0"/>
    <n v="0"/>
    <x v="0"/>
    <n v="0"/>
    <n v="0"/>
    <n v="0"/>
    <x v="0"/>
    <n v="0"/>
    <n v="0"/>
    <n v="0"/>
    <x v="0"/>
    <x v="0"/>
    <x v="0"/>
  </r>
  <r>
    <s v="08EJN0009P"/>
    <x v="1"/>
    <x v="1"/>
    <s v="CENTRO DIF SAN RAFAEL 1139"/>
    <s v="019 CHIHUAHUA"/>
    <x v="0"/>
    <n v="1"/>
    <s v="CHIHUAHUA"/>
    <s v="CALLE TAMBOREL"/>
    <n v="2104"/>
    <x v="1"/>
    <x v="1"/>
    <x v="3"/>
    <x v="1"/>
    <x v="0"/>
    <s v="08FZP0008O"/>
    <s v="08FJZ0001A"/>
    <x v="1"/>
    <x v="2"/>
    <m/>
    <m/>
    <m/>
    <m/>
    <m/>
    <m/>
    <m/>
    <m/>
    <m/>
    <m/>
    <m/>
    <m/>
    <n v="53"/>
    <n v="54"/>
    <n v="107"/>
    <n v="5"/>
    <x v="1"/>
    <n v="5"/>
    <n v="5"/>
    <x v="1"/>
    <x v="0"/>
    <x v="3"/>
    <n v="4"/>
    <n v="11"/>
    <n v="5"/>
    <n v="5"/>
    <n v="11"/>
    <n v="10"/>
    <n v="21"/>
    <x v="1"/>
    <n v="22"/>
    <n v="26"/>
    <n v="48"/>
    <x v="2"/>
    <n v="20"/>
    <n v="18"/>
    <n v="38"/>
    <x v="2"/>
    <n v="0"/>
    <n v="0"/>
    <n v="0"/>
    <x v="0"/>
    <n v="0"/>
    <n v="0"/>
    <n v="0"/>
    <x v="0"/>
    <n v="0"/>
    <n v="0"/>
    <n v="0"/>
    <x v="0"/>
    <x v="0"/>
    <x v="0"/>
  </r>
  <r>
    <s v="08EJN0010E"/>
    <x v="1"/>
    <x v="1"/>
    <s v="NICOLAS BRAVO 1087"/>
    <s v="037 JUÁREZ"/>
    <x v="1"/>
    <n v="1"/>
    <s v="JUĂREZ"/>
    <s v="CALLE PEDRO ROSALES DE LEON"/>
    <n v="0"/>
    <x v="1"/>
    <x v="1"/>
    <x v="3"/>
    <x v="1"/>
    <x v="0"/>
    <s v="08FZP0005R"/>
    <s v="08FJZ0003Z"/>
    <x v="1"/>
    <x v="2"/>
    <m/>
    <m/>
    <m/>
    <m/>
    <m/>
    <m/>
    <m/>
    <m/>
    <m/>
    <m/>
    <m/>
    <m/>
    <n v="73"/>
    <n v="92"/>
    <n v="165"/>
    <n v="6"/>
    <x v="1"/>
    <n v="6"/>
    <n v="6"/>
    <x v="1"/>
    <x v="1"/>
    <x v="0"/>
    <n v="3"/>
    <n v="10"/>
    <n v="6"/>
    <n v="6"/>
    <n v="12"/>
    <n v="12"/>
    <n v="24"/>
    <x v="0"/>
    <n v="28"/>
    <n v="36"/>
    <n v="64"/>
    <x v="2"/>
    <n v="33"/>
    <n v="44"/>
    <n v="77"/>
    <x v="3"/>
    <n v="0"/>
    <n v="0"/>
    <n v="0"/>
    <x v="0"/>
    <n v="0"/>
    <n v="0"/>
    <n v="0"/>
    <x v="0"/>
    <n v="0"/>
    <n v="0"/>
    <n v="0"/>
    <x v="0"/>
    <x v="1"/>
    <x v="0"/>
  </r>
  <r>
    <s v="08EJN0011D"/>
    <x v="1"/>
    <x v="1"/>
    <s v="GABRIELA MISTRAL 1132"/>
    <s v="019 CHIHUAHUA"/>
    <x v="0"/>
    <n v="1"/>
    <s v="CHIHUAHUA"/>
    <s v="AVENIDA TEOFILO BORUNDA"/>
    <n v="3900"/>
    <x v="1"/>
    <x v="1"/>
    <x v="3"/>
    <x v="1"/>
    <x v="0"/>
    <s v="08FZP0001V"/>
    <s v="08FJZ0001A"/>
    <x v="1"/>
    <x v="2"/>
    <m/>
    <m/>
    <m/>
    <m/>
    <m/>
    <m/>
    <m/>
    <m/>
    <m/>
    <m/>
    <m/>
    <m/>
    <n v="37"/>
    <n v="39"/>
    <n v="76"/>
    <n v="3"/>
    <x v="1"/>
    <n v="3"/>
    <n v="3"/>
    <x v="1"/>
    <x v="1"/>
    <x v="0"/>
    <n v="2"/>
    <n v="6"/>
    <n v="3"/>
    <n v="3"/>
    <n v="9"/>
    <n v="17"/>
    <n v="26"/>
    <x v="1"/>
    <n v="14"/>
    <n v="11"/>
    <n v="25"/>
    <x v="1"/>
    <n v="14"/>
    <n v="11"/>
    <n v="25"/>
    <x v="1"/>
    <n v="0"/>
    <n v="0"/>
    <n v="0"/>
    <x v="0"/>
    <n v="0"/>
    <n v="0"/>
    <n v="0"/>
    <x v="0"/>
    <n v="0"/>
    <n v="0"/>
    <n v="0"/>
    <x v="0"/>
    <x v="0"/>
    <x v="0"/>
  </r>
  <r>
    <s v="08EJN0013B"/>
    <x v="1"/>
    <x v="1"/>
    <s v="ALMAS INFANTILES 1129"/>
    <s v="037 JUÁREZ"/>
    <x v="1"/>
    <n v="1"/>
    <s v="JUĂREZ"/>
    <s v="CALLE LIBERTAD"/>
    <n v="45"/>
    <x v="1"/>
    <x v="1"/>
    <x v="3"/>
    <x v="1"/>
    <x v="0"/>
    <s v="08FZP0005R"/>
    <s v="08FJZ0003Z"/>
    <x v="1"/>
    <x v="2"/>
    <m/>
    <m/>
    <m/>
    <m/>
    <m/>
    <m/>
    <m/>
    <m/>
    <m/>
    <m/>
    <m/>
    <m/>
    <n v="60"/>
    <n v="45"/>
    <n v="105"/>
    <n v="4"/>
    <x v="1"/>
    <n v="4"/>
    <n v="4"/>
    <x v="0"/>
    <x v="0"/>
    <x v="0"/>
    <n v="3"/>
    <n v="8"/>
    <n v="4"/>
    <n v="4"/>
    <n v="10"/>
    <n v="7"/>
    <n v="17"/>
    <x v="1"/>
    <n v="16"/>
    <n v="20"/>
    <n v="36"/>
    <x v="1"/>
    <n v="34"/>
    <n v="18"/>
    <n v="52"/>
    <x v="1"/>
    <n v="0"/>
    <n v="0"/>
    <n v="0"/>
    <x v="0"/>
    <n v="0"/>
    <n v="0"/>
    <n v="0"/>
    <x v="0"/>
    <n v="0"/>
    <n v="0"/>
    <n v="0"/>
    <x v="0"/>
    <x v="1"/>
    <x v="0"/>
  </r>
  <r>
    <s v="08EJN0014A"/>
    <x v="1"/>
    <x v="1"/>
    <s v="AMANECER 1128"/>
    <s v="037 JUÁREZ"/>
    <x v="1"/>
    <n v="1"/>
    <s v="JUĂREZ"/>
    <s v="CALLE TORCAZA"/>
    <n v="3255"/>
    <x v="1"/>
    <x v="1"/>
    <x v="3"/>
    <x v="1"/>
    <x v="0"/>
    <s v="08FZP0005R"/>
    <s v="08FJZ0003Z"/>
    <x v="1"/>
    <x v="2"/>
    <m/>
    <m/>
    <m/>
    <m/>
    <m/>
    <m/>
    <m/>
    <m/>
    <m/>
    <m/>
    <m/>
    <m/>
    <n v="55"/>
    <n v="58"/>
    <n v="113"/>
    <n v="4"/>
    <x v="1"/>
    <n v="4"/>
    <n v="4"/>
    <x v="0"/>
    <x v="0"/>
    <x v="0"/>
    <n v="3"/>
    <n v="8"/>
    <n v="4"/>
    <n v="4"/>
    <n v="0"/>
    <n v="0"/>
    <n v="0"/>
    <x v="0"/>
    <n v="15"/>
    <n v="11"/>
    <n v="26"/>
    <x v="1"/>
    <n v="40"/>
    <n v="47"/>
    <n v="87"/>
    <x v="3"/>
    <n v="0"/>
    <n v="0"/>
    <n v="0"/>
    <x v="0"/>
    <n v="0"/>
    <n v="0"/>
    <n v="0"/>
    <x v="0"/>
    <n v="0"/>
    <n v="0"/>
    <n v="0"/>
    <x v="0"/>
    <x v="0"/>
    <x v="0"/>
  </r>
  <r>
    <s v="08EJN0015Z"/>
    <x v="1"/>
    <x v="1"/>
    <s v="JOSEFA ORTIZ DE DOMINGUEZ 1036"/>
    <s v="032 HIDALGO DEL PARRAL"/>
    <x v="3"/>
    <n v="1"/>
    <s v="HIDALGO DEL PARRAL"/>
    <s v="CALLE CARNERO"/>
    <n v="129"/>
    <x v="1"/>
    <x v="1"/>
    <x v="3"/>
    <x v="1"/>
    <x v="0"/>
    <s v="08FZP0011B"/>
    <m/>
    <x v="1"/>
    <x v="2"/>
    <m/>
    <m/>
    <m/>
    <m/>
    <m/>
    <m/>
    <m/>
    <m/>
    <m/>
    <m/>
    <m/>
    <m/>
    <n v="43"/>
    <n v="42"/>
    <n v="85"/>
    <n v="4"/>
    <x v="1"/>
    <n v="4"/>
    <n v="4"/>
    <x v="1"/>
    <x v="1"/>
    <x v="0"/>
    <n v="3"/>
    <n v="8"/>
    <n v="4"/>
    <n v="4"/>
    <n v="7"/>
    <n v="10"/>
    <n v="17"/>
    <x v="1"/>
    <n v="15"/>
    <n v="11"/>
    <n v="26"/>
    <x v="0"/>
    <n v="21"/>
    <n v="21"/>
    <n v="42"/>
    <x v="2"/>
    <n v="0"/>
    <n v="0"/>
    <n v="0"/>
    <x v="0"/>
    <n v="0"/>
    <n v="0"/>
    <n v="0"/>
    <x v="0"/>
    <n v="0"/>
    <n v="0"/>
    <n v="0"/>
    <x v="0"/>
    <x v="1"/>
    <x v="0"/>
  </r>
  <r>
    <s v="08EJN0016Z"/>
    <x v="1"/>
    <x v="1"/>
    <s v="IGNACIO ALLENDE 1125"/>
    <s v="032 HIDALGO DEL PARRAL"/>
    <x v="3"/>
    <n v="1"/>
    <s v="HIDALGO DEL PARRAL"/>
    <s v="CALLE PEĂ‘A BLANCA "/>
    <n v="0"/>
    <x v="1"/>
    <x v="1"/>
    <x v="3"/>
    <x v="1"/>
    <x v="0"/>
    <s v="08FZP0003T"/>
    <m/>
    <x v="1"/>
    <x v="2"/>
    <m/>
    <m/>
    <m/>
    <m/>
    <m/>
    <m/>
    <m/>
    <m/>
    <m/>
    <m/>
    <m/>
    <m/>
    <n v="31"/>
    <n v="32"/>
    <n v="63"/>
    <n v="3"/>
    <x v="1"/>
    <n v="3"/>
    <n v="3"/>
    <x v="0"/>
    <x v="0"/>
    <x v="0"/>
    <n v="3"/>
    <n v="7"/>
    <n v="3"/>
    <n v="3"/>
    <n v="7"/>
    <n v="8"/>
    <n v="15"/>
    <x v="1"/>
    <n v="9"/>
    <n v="9"/>
    <n v="18"/>
    <x v="1"/>
    <n v="15"/>
    <n v="15"/>
    <n v="30"/>
    <x v="1"/>
    <n v="0"/>
    <n v="0"/>
    <n v="0"/>
    <x v="0"/>
    <n v="0"/>
    <n v="0"/>
    <n v="0"/>
    <x v="0"/>
    <n v="0"/>
    <n v="0"/>
    <n v="0"/>
    <x v="0"/>
    <x v="0"/>
    <x v="0"/>
  </r>
  <r>
    <s v="08EJN0017Y"/>
    <x v="2"/>
    <x v="2"/>
    <s v="NUEVA GENERACION 1155"/>
    <s v="037 JUÁREZ"/>
    <x v="1"/>
    <n v="1"/>
    <s v="JUĂREZ"/>
    <s v="CALLE 5 DE FEBRERO"/>
    <n v="0"/>
    <x v="1"/>
    <x v="1"/>
    <x v="3"/>
    <x v="1"/>
    <x v="0"/>
    <s v="08FZP0002U"/>
    <s v="08FJZ0003Z"/>
    <x v="1"/>
    <x v="2"/>
    <m/>
    <m/>
    <m/>
    <m/>
    <m/>
    <m/>
    <m/>
    <m/>
    <m/>
    <m/>
    <m/>
    <m/>
    <n v="37"/>
    <n v="36"/>
    <n v="73"/>
    <n v="3"/>
    <x v="1"/>
    <n v="3"/>
    <n v="3"/>
    <x v="0"/>
    <x v="0"/>
    <x v="0"/>
    <n v="2"/>
    <n v="6"/>
    <n v="3"/>
    <n v="3"/>
    <n v="2"/>
    <n v="5"/>
    <n v="7"/>
    <x v="0"/>
    <n v="10"/>
    <n v="10"/>
    <n v="20"/>
    <x v="0"/>
    <n v="25"/>
    <n v="21"/>
    <n v="46"/>
    <x v="2"/>
    <n v="0"/>
    <n v="0"/>
    <n v="0"/>
    <x v="0"/>
    <n v="0"/>
    <n v="0"/>
    <n v="0"/>
    <x v="0"/>
    <n v="0"/>
    <n v="0"/>
    <n v="0"/>
    <x v="0"/>
    <x v="1"/>
    <x v="0"/>
  </r>
  <r>
    <s v="08EJN0019W"/>
    <x v="1"/>
    <x v="1"/>
    <s v="MEXICO LEALTAD 1134"/>
    <s v="019 CHIHUAHUA"/>
    <x v="0"/>
    <n v="1"/>
    <s v="CHIHUAHUA"/>
    <s v="CALLE PABLO MEOQUI"/>
    <n v="5606"/>
    <x v="1"/>
    <x v="1"/>
    <x v="3"/>
    <x v="1"/>
    <x v="0"/>
    <s v="08FZP0008O"/>
    <s v="08FJZ0001A"/>
    <x v="1"/>
    <x v="2"/>
    <m/>
    <m/>
    <m/>
    <m/>
    <m/>
    <m/>
    <m/>
    <m/>
    <m/>
    <m/>
    <m/>
    <m/>
    <n v="37"/>
    <n v="20"/>
    <n v="57"/>
    <n v="3"/>
    <x v="1"/>
    <n v="3"/>
    <n v="3"/>
    <x v="1"/>
    <x v="1"/>
    <x v="0"/>
    <n v="3"/>
    <n v="7"/>
    <n v="3"/>
    <n v="3"/>
    <n v="8"/>
    <n v="8"/>
    <n v="16"/>
    <x v="1"/>
    <n v="18"/>
    <n v="3"/>
    <n v="21"/>
    <x v="1"/>
    <n v="11"/>
    <n v="9"/>
    <n v="20"/>
    <x v="1"/>
    <n v="0"/>
    <n v="0"/>
    <n v="0"/>
    <x v="0"/>
    <n v="0"/>
    <n v="0"/>
    <n v="0"/>
    <x v="0"/>
    <n v="0"/>
    <n v="0"/>
    <n v="0"/>
    <x v="0"/>
    <x v="0"/>
    <x v="0"/>
  </r>
  <r>
    <s v="08EJN0020L"/>
    <x v="1"/>
    <x v="1"/>
    <s v="TIERRA Y LIBERTAD 1102"/>
    <s v="002 ALDAMA"/>
    <x v="0"/>
    <n v="1"/>
    <s v="JUAN ALDAMA"/>
    <s v="CALLE CARMEN SERDAN"/>
    <n v="0"/>
    <x v="1"/>
    <x v="1"/>
    <x v="3"/>
    <x v="1"/>
    <x v="0"/>
    <s v="08FZP0008O"/>
    <s v="08FJZ0001A"/>
    <x v="1"/>
    <x v="2"/>
    <m/>
    <m/>
    <m/>
    <m/>
    <m/>
    <m/>
    <m/>
    <m/>
    <m/>
    <m/>
    <m/>
    <m/>
    <n v="82"/>
    <n v="84"/>
    <n v="166"/>
    <n v="7"/>
    <x v="1"/>
    <n v="7"/>
    <n v="7"/>
    <x v="1"/>
    <x v="1"/>
    <x v="0"/>
    <n v="4"/>
    <n v="12"/>
    <n v="7"/>
    <n v="7"/>
    <n v="8"/>
    <n v="13"/>
    <n v="21"/>
    <x v="1"/>
    <n v="33"/>
    <n v="35"/>
    <n v="68"/>
    <x v="3"/>
    <n v="41"/>
    <n v="36"/>
    <n v="77"/>
    <x v="3"/>
    <n v="0"/>
    <n v="0"/>
    <n v="0"/>
    <x v="0"/>
    <n v="0"/>
    <n v="0"/>
    <n v="0"/>
    <x v="0"/>
    <n v="0"/>
    <n v="0"/>
    <n v="0"/>
    <x v="0"/>
    <x v="0"/>
    <x v="0"/>
  </r>
  <r>
    <s v="08EJN0023I"/>
    <x v="1"/>
    <x v="1"/>
    <s v="SOR JUANA INES DE LA CRUZ 1156"/>
    <s v="037 JUÁREZ"/>
    <x v="1"/>
    <n v="1"/>
    <s v="JUĂREZ"/>
    <s v="CALLE ARMANDO B. CHAVEZ "/>
    <n v="788"/>
    <x v="1"/>
    <x v="1"/>
    <x v="3"/>
    <x v="1"/>
    <x v="0"/>
    <s v="08FZP0018V"/>
    <s v="08FJZ0003Z"/>
    <x v="1"/>
    <x v="2"/>
    <m/>
    <m/>
    <m/>
    <m/>
    <m/>
    <m/>
    <m/>
    <m/>
    <m/>
    <m/>
    <m/>
    <m/>
    <n v="59"/>
    <n v="66"/>
    <n v="125"/>
    <n v="5"/>
    <x v="1"/>
    <n v="5"/>
    <n v="5"/>
    <x v="0"/>
    <x v="0"/>
    <x v="0"/>
    <n v="3"/>
    <n v="9"/>
    <n v="5"/>
    <n v="5"/>
    <n v="5"/>
    <n v="6"/>
    <n v="11"/>
    <x v="0"/>
    <n v="17"/>
    <n v="24"/>
    <n v="41"/>
    <x v="1"/>
    <n v="37"/>
    <n v="36"/>
    <n v="73"/>
    <x v="3"/>
    <n v="0"/>
    <n v="0"/>
    <n v="0"/>
    <x v="0"/>
    <n v="0"/>
    <n v="0"/>
    <n v="0"/>
    <x v="0"/>
    <n v="0"/>
    <n v="0"/>
    <n v="0"/>
    <x v="0"/>
    <x v="1"/>
    <x v="0"/>
  </r>
  <r>
    <s v="08EJN0024H"/>
    <x v="1"/>
    <x v="1"/>
    <s v="MARIA LOPEZ VILLANUEVA 1113"/>
    <s v="005 ASCENSIÓN"/>
    <x v="6"/>
    <n v="1"/>
    <s v="ASCENSIĂ“N"/>
    <s v="AVENIDA ACACIAS"/>
    <n v="1113"/>
    <x v="1"/>
    <x v="1"/>
    <x v="3"/>
    <x v="1"/>
    <x v="0"/>
    <s v="08FZP0017W"/>
    <s v="08FJZ0003Z"/>
    <x v="1"/>
    <x v="2"/>
    <m/>
    <m/>
    <m/>
    <m/>
    <m/>
    <m/>
    <m/>
    <m/>
    <m/>
    <m/>
    <m/>
    <m/>
    <n v="88"/>
    <n v="85"/>
    <n v="173"/>
    <n v="7"/>
    <x v="1"/>
    <n v="7"/>
    <n v="7"/>
    <x v="0"/>
    <x v="0"/>
    <x v="0"/>
    <n v="2"/>
    <n v="10"/>
    <n v="7"/>
    <n v="7"/>
    <n v="6"/>
    <n v="5"/>
    <n v="11"/>
    <x v="0"/>
    <n v="31"/>
    <n v="32"/>
    <n v="63"/>
    <x v="2"/>
    <n v="51"/>
    <n v="48"/>
    <n v="99"/>
    <x v="4"/>
    <n v="0"/>
    <n v="0"/>
    <n v="0"/>
    <x v="0"/>
    <n v="0"/>
    <n v="0"/>
    <n v="0"/>
    <x v="0"/>
    <n v="0"/>
    <n v="0"/>
    <n v="0"/>
    <x v="0"/>
    <x v="1"/>
    <x v="0"/>
  </r>
  <r>
    <s v="08EJN0025G"/>
    <x v="1"/>
    <x v="1"/>
    <s v="FERNANDO MONTES DE OCA 1136"/>
    <s v="040 MADERA"/>
    <x v="5"/>
    <n v="1"/>
    <s v="MADERA"/>
    <s v="AVENIDA INDEPENDENCIA"/>
    <n v="0"/>
    <x v="1"/>
    <x v="1"/>
    <x v="3"/>
    <x v="1"/>
    <x v="0"/>
    <s v="08FZP0014Z"/>
    <s v="08FJZ0002Z"/>
    <x v="1"/>
    <x v="2"/>
    <m/>
    <m/>
    <m/>
    <m/>
    <m/>
    <m/>
    <m/>
    <m/>
    <m/>
    <m/>
    <m/>
    <m/>
    <n v="46"/>
    <n v="56"/>
    <n v="102"/>
    <n v="4"/>
    <x v="1"/>
    <n v="4"/>
    <n v="4"/>
    <x v="1"/>
    <x v="1"/>
    <x v="0"/>
    <n v="2"/>
    <n v="7"/>
    <n v="4"/>
    <n v="4"/>
    <n v="6"/>
    <n v="7"/>
    <n v="13"/>
    <x v="0"/>
    <n v="19"/>
    <n v="28"/>
    <n v="47"/>
    <x v="1"/>
    <n v="21"/>
    <n v="21"/>
    <n v="42"/>
    <x v="2"/>
    <n v="0"/>
    <n v="0"/>
    <n v="0"/>
    <x v="0"/>
    <n v="0"/>
    <n v="0"/>
    <n v="0"/>
    <x v="0"/>
    <n v="0"/>
    <n v="0"/>
    <n v="0"/>
    <x v="0"/>
    <x v="1"/>
    <x v="0"/>
  </r>
  <r>
    <s v="08EJN0026F"/>
    <x v="1"/>
    <x v="1"/>
    <s v="DIF ESTATAL JUANA DE ASBAJE 1131"/>
    <s v="019 CHIHUAHUA"/>
    <x v="0"/>
    <n v="1"/>
    <s v="CHIHUAHUA"/>
    <s v="CALLE ROSAS"/>
    <n v="0"/>
    <x v="1"/>
    <x v="1"/>
    <x v="3"/>
    <x v="1"/>
    <x v="0"/>
    <s v="08FZP0012A"/>
    <s v="08FJZ0002Z"/>
    <x v="1"/>
    <x v="2"/>
    <m/>
    <m/>
    <m/>
    <m/>
    <m/>
    <m/>
    <m/>
    <m/>
    <m/>
    <m/>
    <m/>
    <m/>
    <n v="42"/>
    <n v="39"/>
    <n v="81"/>
    <n v="3"/>
    <x v="1"/>
    <n v="3"/>
    <n v="3"/>
    <x v="1"/>
    <x v="1"/>
    <x v="0"/>
    <n v="3"/>
    <n v="7"/>
    <n v="3"/>
    <n v="3"/>
    <n v="11"/>
    <n v="7"/>
    <n v="18"/>
    <x v="1"/>
    <n v="13"/>
    <n v="13"/>
    <n v="26"/>
    <x v="1"/>
    <n v="18"/>
    <n v="19"/>
    <n v="37"/>
    <x v="1"/>
    <n v="0"/>
    <n v="0"/>
    <n v="0"/>
    <x v="0"/>
    <n v="0"/>
    <n v="0"/>
    <n v="0"/>
    <x v="0"/>
    <n v="0"/>
    <n v="0"/>
    <n v="0"/>
    <x v="0"/>
    <x v="0"/>
    <x v="0"/>
  </r>
  <r>
    <s v="08EJN0027E"/>
    <x v="1"/>
    <x v="1"/>
    <s v="ROSAURA ZAPATA 1148"/>
    <s v="037 JUÁREZ"/>
    <x v="1"/>
    <n v="1"/>
    <s v="JUĂREZ"/>
    <s v="CALLE CIRCONIO"/>
    <n v="0"/>
    <x v="1"/>
    <x v="1"/>
    <x v="3"/>
    <x v="1"/>
    <x v="0"/>
    <s v="08FZP0002U"/>
    <s v="08FJZ0003Z"/>
    <x v="1"/>
    <x v="2"/>
    <m/>
    <m/>
    <m/>
    <m/>
    <m/>
    <m/>
    <m/>
    <m/>
    <m/>
    <m/>
    <m/>
    <m/>
    <n v="69"/>
    <n v="53"/>
    <n v="122"/>
    <n v="5"/>
    <x v="1"/>
    <n v="5"/>
    <n v="5"/>
    <x v="0"/>
    <x v="0"/>
    <x v="0"/>
    <n v="1"/>
    <n v="7"/>
    <n v="5"/>
    <n v="5"/>
    <n v="0"/>
    <n v="0"/>
    <n v="0"/>
    <x v="0"/>
    <n v="26"/>
    <n v="18"/>
    <n v="44"/>
    <x v="2"/>
    <n v="43"/>
    <n v="35"/>
    <n v="78"/>
    <x v="3"/>
    <n v="0"/>
    <n v="0"/>
    <n v="0"/>
    <x v="0"/>
    <n v="0"/>
    <n v="0"/>
    <n v="0"/>
    <x v="0"/>
    <n v="0"/>
    <n v="0"/>
    <n v="0"/>
    <x v="0"/>
    <x v="0"/>
    <x v="0"/>
  </r>
  <r>
    <s v="08EJN0028D"/>
    <x v="1"/>
    <x v="1"/>
    <s v="ESTEFANIA CASTAĂ‘EDA 1154"/>
    <s v="037 JUÁREZ"/>
    <x v="1"/>
    <n v="1"/>
    <s v="JUĂREZ"/>
    <s v="CALLE SECOYA"/>
    <n v="0"/>
    <x v="1"/>
    <x v="1"/>
    <x v="3"/>
    <x v="1"/>
    <x v="0"/>
    <s v="08FZP0002U"/>
    <s v="08FJZ0003Z"/>
    <x v="1"/>
    <x v="2"/>
    <m/>
    <m/>
    <m/>
    <m/>
    <m/>
    <m/>
    <m/>
    <m/>
    <m/>
    <m/>
    <m/>
    <m/>
    <n v="47"/>
    <n v="38"/>
    <n v="85"/>
    <n v="4"/>
    <x v="1"/>
    <n v="4"/>
    <n v="4"/>
    <x v="1"/>
    <x v="1"/>
    <x v="0"/>
    <n v="2"/>
    <n v="7"/>
    <n v="4"/>
    <n v="4"/>
    <n v="0"/>
    <n v="0"/>
    <n v="0"/>
    <x v="0"/>
    <n v="11"/>
    <n v="9"/>
    <n v="20"/>
    <x v="1"/>
    <n v="36"/>
    <n v="29"/>
    <n v="65"/>
    <x v="3"/>
    <n v="0"/>
    <n v="0"/>
    <n v="0"/>
    <x v="0"/>
    <n v="0"/>
    <n v="0"/>
    <n v="0"/>
    <x v="0"/>
    <n v="0"/>
    <n v="0"/>
    <n v="0"/>
    <x v="0"/>
    <x v="0"/>
    <x v="0"/>
  </r>
  <r>
    <s v="08EJN0029C"/>
    <x v="1"/>
    <x v="1"/>
    <s v="CHIHUAHUA 1152"/>
    <s v="037 JUÁREZ"/>
    <x v="1"/>
    <n v="1"/>
    <s v="JUĂREZ"/>
    <s v="CALLE LIC. SOTO "/>
    <n v="3783"/>
    <x v="1"/>
    <x v="1"/>
    <x v="3"/>
    <x v="1"/>
    <x v="0"/>
    <s v="08FZP0002U"/>
    <s v="08FJZ0003Z"/>
    <x v="1"/>
    <x v="2"/>
    <m/>
    <m/>
    <m/>
    <m/>
    <m/>
    <m/>
    <m/>
    <m/>
    <m/>
    <m/>
    <m/>
    <m/>
    <n v="37"/>
    <n v="38"/>
    <n v="75"/>
    <n v="3"/>
    <x v="1"/>
    <n v="3"/>
    <n v="3"/>
    <x v="1"/>
    <x v="1"/>
    <x v="0"/>
    <n v="1"/>
    <n v="5"/>
    <n v="3"/>
    <n v="3"/>
    <n v="0"/>
    <n v="0"/>
    <n v="0"/>
    <x v="0"/>
    <n v="10"/>
    <n v="15"/>
    <n v="25"/>
    <x v="1"/>
    <n v="27"/>
    <n v="23"/>
    <n v="50"/>
    <x v="2"/>
    <n v="0"/>
    <n v="0"/>
    <n v="0"/>
    <x v="0"/>
    <n v="0"/>
    <n v="0"/>
    <n v="0"/>
    <x v="0"/>
    <n v="0"/>
    <n v="0"/>
    <n v="0"/>
    <x v="0"/>
    <x v="0"/>
    <x v="0"/>
  </r>
  <r>
    <s v="08EJN0030S"/>
    <x v="2"/>
    <x v="2"/>
    <s v="GABRIELA MISTRAL 1153"/>
    <s v="037 JUÁREZ"/>
    <x v="1"/>
    <n v="1"/>
    <s v="JUĂREZ"/>
    <s v="CALZADA 5 DE FEBRERO"/>
    <n v="1656"/>
    <x v="1"/>
    <x v="1"/>
    <x v="3"/>
    <x v="1"/>
    <x v="0"/>
    <s v="08FZP0002U"/>
    <s v="08FJZ0003Z"/>
    <x v="1"/>
    <x v="2"/>
    <m/>
    <m/>
    <m/>
    <m/>
    <m/>
    <m/>
    <m/>
    <m/>
    <m/>
    <m/>
    <m/>
    <m/>
    <n v="40"/>
    <n v="29"/>
    <n v="69"/>
    <n v="3"/>
    <x v="2"/>
    <n v="2"/>
    <n v="3"/>
    <x v="1"/>
    <x v="1"/>
    <x v="0"/>
    <n v="2"/>
    <n v="6"/>
    <n v="3"/>
    <n v="3"/>
    <n v="8"/>
    <n v="11"/>
    <n v="19"/>
    <x v="1"/>
    <n v="15"/>
    <n v="8"/>
    <n v="23"/>
    <x v="1"/>
    <n v="17"/>
    <n v="10"/>
    <n v="27"/>
    <x v="1"/>
    <n v="0"/>
    <n v="0"/>
    <n v="0"/>
    <x v="0"/>
    <n v="0"/>
    <n v="0"/>
    <n v="0"/>
    <x v="0"/>
    <n v="0"/>
    <n v="0"/>
    <n v="0"/>
    <x v="0"/>
    <x v="0"/>
    <x v="0"/>
  </r>
  <r>
    <s v="08EJN0031R"/>
    <x v="1"/>
    <x v="1"/>
    <s v="LEONA VICARIO 1151"/>
    <s v="037 JUÁREZ"/>
    <x v="1"/>
    <n v="1"/>
    <s v="JUĂREZ"/>
    <s v="CALLE PRESA DE LA AMISTAD"/>
    <n v="2216"/>
    <x v="1"/>
    <x v="1"/>
    <x v="3"/>
    <x v="1"/>
    <x v="0"/>
    <s v="08FZP0005R"/>
    <s v="08FJZ0003Z"/>
    <x v="1"/>
    <x v="2"/>
    <m/>
    <m/>
    <m/>
    <m/>
    <m/>
    <m/>
    <m/>
    <m/>
    <m/>
    <m/>
    <m/>
    <m/>
    <n v="38"/>
    <n v="42"/>
    <n v="80"/>
    <n v="4"/>
    <x v="1"/>
    <n v="4"/>
    <n v="4"/>
    <x v="1"/>
    <x v="1"/>
    <x v="0"/>
    <n v="2"/>
    <n v="7"/>
    <n v="5"/>
    <n v="4"/>
    <n v="0"/>
    <n v="0"/>
    <n v="0"/>
    <x v="0"/>
    <n v="13"/>
    <n v="10"/>
    <n v="23"/>
    <x v="1"/>
    <n v="25"/>
    <n v="32"/>
    <n v="57"/>
    <x v="3"/>
    <n v="0"/>
    <n v="0"/>
    <n v="0"/>
    <x v="0"/>
    <n v="0"/>
    <n v="0"/>
    <n v="0"/>
    <x v="0"/>
    <n v="0"/>
    <n v="0"/>
    <n v="0"/>
    <x v="0"/>
    <x v="0"/>
    <x v="0"/>
  </r>
  <r>
    <s v="08EJN0032Q"/>
    <x v="1"/>
    <x v="1"/>
    <s v="FEDERICO FROEBEL 1149"/>
    <s v="037 JUÁREZ"/>
    <x v="1"/>
    <n v="1"/>
    <s v="JUĂREZ"/>
    <s v="CALLE ARTICULO DEL 57"/>
    <n v="3537"/>
    <x v="1"/>
    <x v="1"/>
    <x v="3"/>
    <x v="1"/>
    <x v="0"/>
    <s v="08FZP0002U"/>
    <s v="08FJZ0003Z"/>
    <x v="1"/>
    <x v="2"/>
    <m/>
    <m/>
    <m/>
    <m/>
    <m/>
    <m/>
    <m/>
    <m/>
    <m/>
    <m/>
    <m/>
    <m/>
    <n v="30"/>
    <n v="35"/>
    <n v="65"/>
    <n v="2"/>
    <x v="1"/>
    <n v="2"/>
    <n v="2"/>
    <x v="1"/>
    <x v="1"/>
    <x v="0"/>
    <n v="2"/>
    <n v="5"/>
    <n v="4"/>
    <n v="3"/>
    <n v="3"/>
    <n v="4"/>
    <n v="7"/>
    <x v="0"/>
    <n v="6"/>
    <n v="11"/>
    <n v="17"/>
    <x v="0"/>
    <n v="21"/>
    <n v="20"/>
    <n v="41"/>
    <x v="0"/>
    <n v="0"/>
    <n v="0"/>
    <n v="0"/>
    <x v="0"/>
    <n v="0"/>
    <n v="0"/>
    <n v="0"/>
    <x v="0"/>
    <n v="0"/>
    <n v="0"/>
    <n v="0"/>
    <x v="0"/>
    <x v="2"/>
    <x v="0"/>
  </r>
  <r>
    <s v="08EJN0033P"/>
    <x v="1"/>
    <x v="1"/>
    <s v="VICENTE GUERRERO 1150"/>
    <s v="037 JUÁREZ"/>
    <x v="1"/>
    <n v="1"/>
    <s v="JUĂREZ"/>
    <s v="CALLE PLOMO"/>
    <n v="410"/>
    <x v="1"/>
    <x v="1"/>
    <x v="3"/>
    <x v="1"/>
    <x v="0"/>
    <s v="08FZP0002U"/>
    <s v="08FJZ0003Z"/>
    <x v="1"/>
    <x v="2"/>
    <m/>
    <m/>
    <m/>
    <m/>
    <m/>
    <m/>
    <m/>
    <m/>
    <m/>
    <m/>
    <m/>
    <m/>
    <n v="42"/>
    <n v="37"/>
    <n v="79"/>
    <n v="3"/>
    <x v="1"/>
    <n v="3"/>
    <n v="3"/>
    <x v="0"/>
    <x v="0"/>
    <x v="0"/>
    <n v="2"/>
    <n v="6"/>
    <n v="3"/>
    <n v="3"/>
    <n v="3"/>
    <n v="2"/>
    <n v="5"/>
    <x v="0"/>
    <n v="16"/>
    <n v="12"/>
    <n v="28"/>
    <x v="0"/>
    <n v="23"/>
    <n v="23"/>
    <n v="46"/>
    <x v="2"/>
    <n v="0"/>
    <n v="0"/>
    <n v="0"/>
    <x v="0"/>
    <n v="0"/>
    <n v="0"/>
    <n v="0"/>
    <x v="0"/>
    <n v="0"/>
    <n v="0"/>
    <n v="0"/>
    <x v="0"/>
    <x v="1"/>
    <x v="0"/>
  </r>
  <r>
    <s v="08EJN0036M"/>
    <x v="1"/>
    <x v="1"/>
    <s v="ENRIQUE PESTALOZZI 1159"/>
    <s v="037 JUÁREZ"/>
    <x v="1"/>
    <n v="1"/>
    <s v="JUĂREZ"/>
    <s v="CALLE CAFETO"/>
    <n v="625"/>
    <x v="1"/>
    <x v="1"/>
    <x v="3"/>
    <x v="1"/>
    <x v="0"/>
    <s v="08FZP0002U"/>
    <s v="08FJZ0003Z"/>
    <x v="1"/>
    <x v="2"/>
    <m/>
    <m/>
    <m/>
    <m/>
    <m/>
    <m/>
    <m/>
    <m/>
    <m/>
    <m/>
    <m/>
    <m/>
    <n v="46"/>
    <n v="35"/>
    <n v="81"/>
    <n v="3"/>
    <x v="1"/>
    <n v="3"/>
    <n v="3"/>
    <x v="1"/>
    <x v="1"/>
    <x v="0"/>
    <n v="2"/>
    <n v="6"/>
    <n v="3"/>
    <n v="3"/>
    <n v="7"/>
    <n v="5"/>
    <n v="12"/>
    <x v="0"/>
    <n v="15"/>
    <n v="18"/>
    <n v="33"/>
    <x v="1"/>
    <n v="24"/>
    <n v="12"/>
    <n v="36"/>
    <x v="1"/>
    <n v="0"/>
    <n v="0"/>
    <n v="0"/>
    <x v="0"/>
    <n v="0"/>
    <n v="0"/>
    <n v="0"/>
    <x v="0"/>
    <n v="0"/>
    <n v="0"/>
    <n v="0"/>
    <x v="0"/>
    <x v="1"/>
    <x v="0"/>
  </r>
  <r>
    <s v="08EJN0038K"/>
    <x v="1"/>
    <x v="1"/>
    <s v="CARMEN MEZA DE HERNANDEZ 1160"/>
    <s v="037 JUÁREZ"/>
    <x v="1"/>
    <n v="1"/>
    <s v="JUĂREZ"/>
    <s v="CALLE NOGALES"/>
    <n v="1020"/>
    <x v="1"/>
    <x v="1"/>
    <x v="3"/>
    <x v="1"/>
    <x v="0"/>
    <s v="08FZP0002U"/>
    <s v="08FJZ0003Z"/>
    <x v="1"/>
    <x v="2"/>
    <m/>
    <m/>
    <m/>
    <m/>
    <m/>
    <m/>
    <m/>
    <m/>
    <m/>
    <m/>
    <m/>
    <m/>
    <n v="63"/>
    <n v="66"/>
    <n v="129"/>
    <n v="6"/>
    <x v="1"/>
    <n v="6"/>
    <n v="6"/>
    <x v="1"/>
    <x v="1"/>
    <x v="0"/>
    <n v="2"/>
    <n v="9"/>
    <n v="6"/>
    <n v="6"/>
    <n v="0"/>
    <n v="0"/>
    <n v="0"/>
    <x v="0"/>
    <n v="9"/>
    <n v="15"/>
    <n v="24"/>
    <x v="1"/>
    <n v="54"/>
    <n v="51"/>
    <n v="105"/>
    <x v="6"/>
    <n v="0"/>
    <n v="0"/>
    <n v="0"/>
    <x v="0"/>
    <n v="0"/>
    <n v="0"/>
    <n v="0"/>
    <x v="0"/>
    <n v="0"/>
    <n v="0"/>
    <n v="0"/>
    <x v="0"/>
    <x v="0"/>
    <x v="0"/>
  </r>
  <r>
    <s v="08EJN0039J"/>
    <x v="1"/>
    <x v="1"/>
    <s v="CONSUELO AGUILAR LOZANO 1161"/>
    <s v="037 JUÁREZ"/>
    <x v="1"/>
    <n v="1"/>
    <s v="JUĂREZ"/>
    <s v="CALLE ART-CULO 123 "/>
    <n v="0"/>
    <x v="1"/>
    <x v="1"/>
    <x v="3"/>
    <x v="1"/>
    <x v="0"/>
    <s v="08FZP0002U"/>
    <s v="08FJZ0003Z"/>
    <x v="1"/>
    <x v="2"/>
    <m/>
    <m/>
    <m/>
    <m/>
    <m/>
    <m/>
    <m/>
    <m/>
    <m/>
    <m/>
    <m/>
    <m/>
    <n v="33"/>
    <n v="42"/>
    <n v="75"/>
    <n v="3"/>
    <x v="1"/>
    <n v="3"/>
    <n v="3"/>
    <x v="1"/>
    <x v="1"/>
    <x v="0"/>
    <n v="2"/>
    <n v="6"/>
    <n v="3"/>
    <n v="3"/>
    <n v="4"/>
    <n v="8"/>
    <n v="12"/>
    <x v="0"/>
    <n v="5"/>
    <n v="10"/>
    <n v="15"/>
    <x v="0"/>
    <n v="24"/>
    <n v="24"/>
    <n v="48"/>
    <x v="2"/>
    <n v="0"/>
    <n v="0"/>
    <n v="0"/>
    <x v="0"/>
    <n v="0"/>
    <n v="0"/>
    <n v="0"/>
    <x v="0"/>
    <n v="0"/>
    <n v="0"/>
    <n v="0"/>
    <x v="0"/>
    <x v="1"/>
    <x v="0"/>
  </r>
  <r>
    <s v="08EJN0041Y"/>
    <x v="1"/>
    <x v="1"/>
    <s v="LUIS URIAS BELDERRAIN 1145"/>
    <s v="031 GUERRERO"/>
    <x v="2"/>
    <n v="1"/>
    <s v="VICENTE GUERRERO"/>
    <s v="CALLE SAN RAFAEL"/>
    <n v="0"/>
    <x v="1"/>
    <x v="1"/>
    <x v="3"/>
    <x v="1"/>
    <x v="0"/>
    <s v="08FZP0014Z"/>
    <s v="08FJZ0002Z"/>
    <x v="1"/>
    <x v="2"/>
    <m/>
    <m/>
    <m/>
    <m/>
    <m/>
    <m/>
    <m/>
    <m/>
    <m/>
    <m/>
    <m/>
    <m/>
    <n v="30"/>
    <n v="36"/>
    <n v="66"/>
    <n v="3"/>
    <x v="1"/>
    <n v="3"/>
    <n v="3"/>
    <x v="0"/>
    <x v="2"/>
    <x v="3"/>
    <n v="2"/>
    <n v="7"/>
    <n v="3"/>
    <n v="3"/>
    <n v="5"/>
    <n v="11"/>
    <n v="16"/>
    <x v="1"/>
    <n v="15"/>
    <n v="10"/>
    <n v="25"/>
    <x v="1"/>
    <n v="10"/>
    <n v="15"/>
    <n v="25"/>
    <x v="1"/>
    <n v="0"/>
    <n v="0"/>
    <n v="0"/>
    <x v="0"/>
    <n v="0"/>
    <n v="0"/>
    <n v="0"/>
    <x v="0"/>
    <n v="0"/>
    <n v="0"/>
    <n v="0"/>
    <x v="0"/>
    <x v="0"/>
    <x v="0"/>
  </r>
  <r>
    <s v="08EJN0042X"/>
    <x v="1"/>
    <x v="1"/>
    <s v="ABRAHAM GONZALEZ 1144"/>
    <s v="031 GUERRERO"/>
    <x v="2"/>
    <n v="1"/>
    <s v="VICENTE GUERRERO"/>
    <s v="CALLE 10 DE MAYO"/>
    <n v="0"/>
    <x v="1"/>
    <x v="1"/>
    <x v="3"/>
    <x v="1"/>
    <x v="0"/>
    <s v="08FZP0014Z"/>
    <s v="08FJZ0002Z"/>
    <x v="1"/>
    <x v="2"/>
    <m/>
    <m/>
    <m/>
    <m/>
    <m/>
    <m/>
    <m/>
    <m/>
    <m/>
    <m/>
    <m/>
    <m/>
    <n v="39"/>
    <n v="39"/>
    <n v="78"/>
    <n v="4"/>
    <x v="1"/>
    <n v="4"/>
    <n v="4"/>
    <x v="0"/>
    <x v="0"/>
    <x v="0"/>
    <n v="1"/>
    <n v="6"/>
    <n v="4"/>
    <n v="4"/>
    <n v="6"/>
    <n v="7"/>
    <n v="13"/>
    <x v="1"/>
    <n v="6"/>
    <n v="9"/>
    <n v="15"/>
    <x v="1"/>
    <n v="27"/>
    <n v="23"/>
    <n v="50"/>
    <x v="2"/>
    <n v="0"/>
    <n v="0"/>
    <n v="0"/>
    <x v="0"/>
    <n v="0"/>
    <n v="0"/>
    <n v="0"/>
    <x v="0"/>
    <n v="0"/>
    <n v="0"/>
    <n v="0"/>
    <x v="0"/>
    <x v="0"/>
    <x v="0"/>
  </r>
  <r>
    <s v="08EJN0043W"/>
    <x v="1"/>
    <x v="1"/>
    <s v="SEWARARE 1200"/>
    <s v="019 CHIHUAHUA"/>
    <x v="0"/>
    <n v="1"/>
    <s v="CHIHUAHUA"/>
    <s v="CALLE RIO MAGDALENA "/>
    <n v="0"/>
    <x v="1"/>
    <x v="1"/>
    <x v="3"/>
    <x v="1"/>
    <x v="0"/>
    <s v="08FZP0010C"/>
    <s v="08FJZ0001A"/>
    <x v="1"/>
    <x v="2"/>
    <m/>
    <m/>
    <m/>
    <m/>
    <m/>
    <m/>
    <m/>
    <m/>
    <m/>
    <m/>
    <m/>
    <m/>
    <n v="115"/>
    <n v="112"/>
    <n v="227"/>
    <n v="8"/>
    <x v="1"/>
    <n v="8"/>
    <n v="8"/>
    <x v="1"/>
    <x v="0"/>
    <x v="3"/>
    <n v="4"/>
    <n v="14"/>
    <n v="8"/>
    <n v="8"/>
    <n v="0"/>
    <n v="0"/>
    <n v="0"/>
    <x v="0"/>
    <n v="52"/>
    <n v="55"/>
    <n v="107"/>
    <x v="4"/>
    <n v="63"/>
    <n v="57"/>
    <n v="120"/>
    <x v="4"/>
    <n v="0"/>
    <n v="0"/>
    <n v="0"/>
    <x v="0"/>
    <n v="0"/>
    <n v="0"/>
    <n v="0"/>
    <x v="0"/>
    <n v="0"/>
    <n v="0"/>
    <n v="0"/>
    <x v="0"/>
    <x v="0"/>
    <x v="0"/>
  </r>
  <r>
    <s v="08EJN0048R"/>
    <x v="1"/>
    <x v="1"/>
    <s v="BELLAVISTA 1099"/>
    <s v="037 JUÁREZ"/>
    <x v="1"/>
    <n v="1"/>
    <s v="JUĂREZ"/>
    <s v="CALLE JOSE MARIA ARTEAGA"/>
    <n v="1001"/>
    <x v="1"/>
    <x v="1"/>
    <x v="3"/>
    <x v="1"/>
    <x v="0"/>
    <s v="08FZP0002U"/>
    <s v="08FJZ0003Z"/>
    <x v="1"/>
    <x v="2"/>
    <m/>
    <m/>
    <m/>
    <m/>
    <m/>
    <m/>
    <m/>
    <m/>
    <m/>
    <m/>
    <m/>
    <m/>
    <n v="38"/>
    <n v="36"/>
    <n v="74"/>
    <n v="3"/>
    <x v="1"/>
    <n v="3"/>
    <n v="3"/>
    <x v="1"/>
    <x v="1"/>
    <x v="0"/>
    <n v="2"/>
    <n v="6"/>
    <n v="3"/>
    <n v="3"/>
    <n v="8"/>
    <n v="11"/>
    <n v="19"/>
    <x v="0"/>
    <n v="11"/>
    <n v="9"/>
    <n v="20"/>
    <x v="0"/>
    <n v="19"/>
    <n v="16"/>
    <n v="35"/>
    <x v="2"/>
    <n v="0"/>
    <n v="0"/>
    <n v="0"/>
    <x v="0"/>
    <n v="0"/>
    <n v="0"/>
    <n v="0"/>
    <x v="0"/>
    <n v="0"/>
    <n v="0"/>
    <n v="0"/>
    <x v="0"/>
    <x v="1"/>
    <x v="0"/>
  </r>
  <r>
    <s v="08EJN0055A"/>
    <x v="1"/>
    <x v="1"/>
    <s v="FEDERICO FROEBEL 1198"/>
    <s v="037 JUÁREZ"/>
    <x v="1"/>
    <n v="1"/>
    <s v="JUĂREZ"/>
    <s v="CALLE HEROES DEL CARRIZAL "/>
    <n v="2320"/>
    <x v="1"/>
    <x v="1"/>
    <x v="3"/>
    <x v="1"/>
    <x v="0"/>
    <s v="08FZP0002U"/>
    <s v="08FJZ0003Z"/>
    <x v="1"/>
    <x v="2"/>
    <m/>
    <m/>
    <m/>
    <m/>
    <m/>
    <m/>
    <m/>
    <m/>
    <m/>
    <m/>
    <m/>
    <m/>
    <n v="47"/>
    <n v="41"/>
    <n v="88"/>
    <n v="4"/>
    <x v="1"/>
    <n v="4"/>
    <n v="4"/>
    <x v="1"/>
    <x v="1"/>
    <x v="0"/>
    <n v="2"/>
    <n v="7"/>
    <n v="4"/>
    <n v="4"/>
    <n v="4"/>
    <n v="8"/>
    <n v="12"/>
    <x v="0"/>
    <n v="13"/>
    <n v="21"/>
    <n v="34"/>
    <x v="1"/>
    <n v="30"/>
    <n v="12"/>
    <n v="42"/>
    <x v="2"/>
    <n v="0"/>
    <n v="0"/>
    <n v="0"/>
    <x v="0"/>
    <n v="0"/>
    <n v="0"/>
    <n v="0"/>
    <x v="0"/>
    <n v="0"/>
    <n v="0"/>
    <n v="0"/>
    <x v="0"/>
    <x v="1"/>
    <x v="0"/>
  </r>
  <r>
    <s v="08EJN0057Z"/>
    <x v="1"/>
    <x v="1"/>
    <s v="MEXICO PRIMERO 1201"/>
    <s v="037 JUÁREZ"/>
    <x v="1"/>
    <n v="1"/>
    <s v="JUĂREZ"/>
    <s v="CALLE FLAMINGO"/>
    <n v="1111"/>
    <x v="1"/>
    <x v="1"/>
    <x v="3"/>
    <x v="1"/>
    <x v="0"/>
    <s v="08FZP0005R"/>
    <s v="08FJZ0003Z"/>
    <x v="1"/>
    <x v="2"/>
    <m/>
    <m/>
    <m/>
    <m/>
    <m/>
    <m/>
    <m/>
    <m/>
    <m/>
    <m/>
    <m/>
    <m/>
    <n v="57"/>
    <n v="63"/>
    <n v="120"/>
    <n v="5"/>
    <x v="2"/>
    <n v="4"/>
    <n v="5"/>
    <x v="0"/>
    <x v="0"/>
    <x v="0"/>
    <n v="3"/>
    <n v="9"/>
    <n v="5"/>
    <n v="5"/>
    <n v="0"/>
    <n v="0"/>
    <n v="0"/>
    <x v="0"/>
    <n v="12"/>
    <n v="16"/>
    <n v="28"/>
    <x v="1"/>
    <n v="45"/>
    <n v="47"/>
    <n v="92"/>
    <x v="4"/>
    <n v="0"/>
    <n v="0"/>
    <n v="0"/>
    <x v="0"/>
    <n v="0"/>
    <n v="0"/>
    <n v="0"/>
    <x v="0"/>
    <n v="0"/>
    <n v="0"/>
    <n v="0"/>
    <x v="0"/>
    <x v="0"/>
    <x v="0"/>
  </r>
  <r>
    <s v="08EJN0060M"/>
    <x v="1"/>
    <x v="1"/>
    <s v="INDEPENDENCIA 1164"/>
    <s v="032 HIDALGO DEL PARRAL"/>
    <x v="3"/>
    <n v="1"/>
    <s v="HIDALGO DEL PARRAL"/>
    <s v="PROLONGACIĂ“N OJINAGA "/>
    <n v="0"/>
    <x v="1"/>
    <x v="1"/>
    <x v="3"/>
    <x v="1"/>
    <x v="0"/>
    <s v="08FZP0011B"/>
    <m/>
    <x v="1"/>
    <x v="2"/>
    <m/>
    <m/>
    <m/>
    <m/>
    <m/>
    <m/>
    <m/>
    <m/>
    <m/>
    <m/>
    <m/>
    <m/>
    <n v="25"/>
    <n v="42"/>
    <n v="67"/>
    <n v="3"/>
    <x v="1"/>
    <n v="3"/>
    <n v="3"/>
    <x v="1"/>
    <x v="1"/>
    <x v="0"/>
    <n v="3"/>
    <n v="7"/>
    <n v="3"/>
    <n v="3"/>
    <n v="5"/>
    <n v="15"/>
    <n v="20"/>
    <x v="1"/>
    <n v="9"/>
    <n v="12"/>
    <n v="21"/>
    <x v="1"/>
    <n v="11"/>
    <n v="15"/>
    <n v="26"/>
    <x v="1"/>
    <n v="0"/>
    <n v="0"/>
    <n v="0"/>
    <x v="0"/>
    <n v="0"/>
    <n v="0"/>
    <n v="0"/>
    <x v="0"/>
    <n v="0"/>
    <n v="0"/>
    <n v="0"/>
    <x v="0"/>
    <x v="0"/>
    <x v="0"/>
  </r>
  <r>
    <s v="08EJN0061L"/>
    <x v="1"/>
    <x v="1"/>
    <s v="FRANCISCO I. MADERO 1165"/>
    <s v="032 HIDALGO DEL PARRAL"/>
    <x v="3"/>
    <n v="1"/>
    <s v="HIDALGO DEL PARRAL"/>
    <s v="CALLE BARTOLOME DE MEDINA"/>
    <n v="0"/>
    <x v="1"/>
    <x v="1"/>
    <x v="3"/>
    <x v="1"/>
    <x v="0"/>
    <s v="08FZP0003T"/>
    <m/>
    <x v="1"/>
    <x v="2"/>
    <m/>
    <m/>
    <m/>
    <m/>
    <m/>
    <m/>
    <m/>
    <m/>
    <m/>
    <m/>
    <m/>
    <m/>
    <n v="24"/>
    <n v="42"/>
    <n v="66"/>
    <n v="3"/>
    <x v="1"/>
    <n v="3"/>
    <n v="3"/>
    <x v="0"/>
    <x v="0"/>
    <x v="0"/>
    <n v="3"/>
    <n v="7"/>
    <n v="3"/>
    <n v="3"/>
    <n v="7"/>
    <n v="8"/>
    <n v="15"/>
    <x v="1"/>
    <n v="10"/>
    <n v="14"/>
    <n v="24"/>
    <x v="1"/>
    <n v="7"/>
    <n v="20"/>
    <n v="27"/>
    <x v="1"/>
    <n v="0"/>
    <n v="0"/>
    <n v="0"/>
    <x v="0"/>
    <n v="0"/>
    <n v="0"/>
    <n v="0"/>
    <x v="0"/>
    <n v="0"/>
    <n v="0"/>
    <n v="0"/>
    <x v="0"/>
    <x v="0"/>
    <x v="0"/>
  </r>
  <r>
    <s v="08EJN0075O"/>
    <x v="1"/>
    <x v="1"/>
    <s v="AGUSTIN MELGAR 1106"/>
    <s v="037 JUÁREZ"/>
    <x v="1"/>
    <n v="1"/>
    <s v="JUĂREZ"/>
    <s v="CALLE GREGORIO M. SOLIS"/>
    <n v="0"/>
    <x v="1"/>
    <x v="1"/>
    <x v="3"/>
    <x v="1"/>
    <x v="0"/>
    <s v="08FZP0005R"/>
    <s v="08FJZ0003Z"/>
    <x v="1"/>
    <x v="2"/>
    <m/>
    <m/>
    <m/>
    <m/>
    <m/>
    <m/>
    <m/>
    <m/>
    <m/>
    <m/>
    <m/>
    <m/>
    <n v="47"/>
    <n v="32"/>
    <n v="79"/>
    <n v="3"/>
    <x v="1"/>
    <n v="3"/>
    <n v="3"/>
    <x v="1"/>
    <x v="0"/>
    <x v="3"/>
    <n v="3"/>
    <n v="8"/>
    <n v="4"/>
    <n v="4"/>
    <n v="3"/>
    <n v="3"/>
    <n v="6"/>
    <x v="0"/>
    <n v="13"/>
    <n v="11"/>
    <n v="24"/>
    <x v="0"/>
    <n v="31"/>
    <n v="18"/>
    <n v="49"/>
    <x v="2"/>
    <n v="0"/>
    <n v="0"/>
    <n v="0"/>
    <x v="0"/>
    <n v="0"/>
    <n v="0"/>
    <n v="0"/>
    <x v="0"/>
    <n v="0"/>
    <n v="0"/>
    <n v="0"/>
    <x v="0"/>
    <x v="1"/>
    <x v="0"/>
  </r>
  <r>
    <s v="08EJN0089R"/>
    <x v="1"/>
    <x v="1"/>
    <s v="MIGUEL HIDALGO 1103"/>
    <s v="019 CHIHUAHUA"/>
    <x v="0"/>
    <n v="1"/>
    <s v="CHIHUAHUA"/>
    <s v="CALLE TOPACIO"/>
    <n v="0"/>
    <x v="1"/>
    <x v="1"/>
    <x v="3"/>
    <x v="1"/>
    <x v="0"/>
    <s v="08FZP0008O"/>
    <s v="08FJZ0001A"/>
    <x v="1"/>
    <x v="2"/>
    <m/>
    <m/>
    <m/>
    <m/>
    <m/>
    <m/>
    <m/>
    <m/>
    <m/>
    <m/>
    <m/>
    <m/>
    <n v="65"/>
    <n v="40"/>
    <n v="105"/>
    <n v="4"/>
    <x v="1"/>
    <n v="4"/>
    <n v="4"/>
    <x v="0"/>
    <x v="0"/>
    <x v="0"/>
    <n v="2"/>
    <n v="7"/>
    <n v="5"/>
    <n v="5"/>
    <n v="22"/>
    <n v="10"/>
    <n v="32"/>
    <x v="1"/>
    <n v="23"/>
    <n v="12"/>
    <n v="35"/>
    <x v="2"/>
    <n v="20"/>
    <n v="18"/>
    <n v="38"/>
    <x v="1"/>
    <n v="0"/>
    <n v="0"/>
    <n v="0"/>
    <x v="0"/>
    <n v="0"/>
    <n v="0"/>
    <n v="0"/>
    <x v="0"/>
    <n v="0"/>
    <n v="0"/>
    <n v="0"/>
    <x v="0"/>
    <x v="0"/>
    <x v="0"/>
  </r>
  <r>
    <s v="08EJN0090G"/>
    <x v="1"/>
    <x v="1"/>
    <s v="AGUSTIN MELGAR 1104"/>
    <s v="020 CHÍNIPAS"/>
    <x v="4"/>
    <n v="1"/>
    <s v="CHĂŤNIPAS DE ALMADA"/>
    <s v="CALLE HIDALGO"/>
    <n v="0"/>
    <x v="1"/>
    <x v="1"/>
    <x v="3"/>
    <x v="1"/>
    <x v="0"/>
    <s v="08FZP0019U"/>
    <s v="08FJZ0002Z"/>
    <x v="1"/>
    <x v="2"/>
    <m/>
    <m/>
    <m/>
    <m/>
    <m/>
    <m/>
    <m/>
    <m/>
    <m/>
    <m/>
    <m/>
    <m/>
    <n v="51"/>
    <n v="45"/>
    <n v="96"/>
    <n v="5"/>
    <x v="2"/>
    <n v="4"/>
    <n v="5"/>
    <x v="0"/>
    <x v="0"/>
    <x v="0"/>
    <n v="3"/>
    <n v="9"/>
    <n v="5"/>
    <n v="5"/>
    <n v="18"/>
    <n v="14"/>
    <n v="32"/>
    <x v="2"/>
    <n v="19"/>
    <n v="15"/>
    <n v="34"/>
    <x v="2"/>
    <n v="14"/>
    <n v="16"/>
    <n v="30"/>
    <x v="1"/>
    <n v="0"/>
    <n v="0"/>
    <n v="0"/>
    <x v="0"/>
    <n v="0"/>
    <n v="0"/>
    <n v="0"/>
    <x v="0"/>
    <n v="0"/>
    <n v="0"/>
    <n v="0"/>
    <x v="0"/>
    <x v="0"/>
    <x v="0"/>
  </r>
  <r>
    <s v="08EJN0091F"/>
    <x v="1"/>
    <x v="1"/>
    <s v="12 DE OCTUBRE 1105"/>
    <s v="052 OJINAGA"/>
    <x v="8"/>
    <n v="1"/>
    <s v="MANUEL OJINAGA"/>
    <s v="CALLE TRASVINA "/>
    <n v="0"/>
    <x v="1"/>
    <x v="1"/>
    <x v="3"/>
    <x v="1"/>
    <x v="0"/>
    <s v="08FZP0004S"/>
    <s v="08FJZ0001A"/>
    <x v="1"/>
    <x v="2"/>
    <m/>
    <m/>
    <m/>
    <m/>
    <m/>
    <m/>
    <m/>
    <m/>
    <m/>
    <m/>
    <m/>
    <m/>
    <n v="95"/>
    <n v="90"/>
    <n v="185"/>
    <n v="8"/>
    <x v="1"/>
    <n v="8"/>
    <n v="8"/>
    <x v="2"/>
    <x v="1"/>
    <x v="3"/>
    <n v="3"/>
    <n v="13"/>
    <n v="8"/>
    <n v="8"/>
    <n v="18"/>
    <n v="19"/>
    <n v="37"/>
    <x v="2"/>
    <n v="39"/>
    <n v="40"/>
    <n v="79"/>
    <x v="3"/>
    <n v="38"/>
    <n v="31"/>
    <n v="69"/>
    <x v="3"/>
    <n v="0"/>
    <n v="0"/>
    <n v="0"/>
    <x v="0"/>
    <n v="0"/>
    <n v="0"/>
    <n v="0"/>
    <x v="0"/>
    <n v="0"/>
    <n v="0"/>
    <n v="0"/>
    <x v="0"/>
    <x v="0"/>
    <x v="0"/>
  </r>
  <r>
    <s v="08EJN0103U"/>
    <x v="1"/>
    <x v="1"/>
    <s v="MARGARITA MAZA DE JUAREZ 1107"/>
    <s v="066 URUACHI"/>
    <x v="4"/>
    <n v="1"/>
    <s v="URUACHI"/>
    <s v="CALLE URUACHI"/>
    <n v="0"/>
    <x v="1"/>
    <x v="1"/>
    <x v="3"/>
    <x v="1"/>
    <x v="0"/>
    <s v="08FZP0019U"/>
    <s v="08FJZ0002Z"/>
    <x v="1"/>
    <x v="2"/>
    <m/>
    <m/>
    <m/>
    <m/>
    <m/>
    <m/>
    <m/>
    <m/>
    <m/>
    <m/>
    <m/>
    <m/>
    <n v="35"/>
    <n v="29"/>
    <n v="64"/>
    <n v="3"/>
    <x v="1"/>
    <n v="3"/>
    <n v="3"/>
    <x v="0"/>
    <x v="0"/>
    <x v="0"/>
    <n v="2"/>
    <n v="6"/>
    <n v="3"/>
    <n v="3"/>
    <n v="7"/>
    <n v="11"/>
    <n v="18"/>
    <x v="1"/>
    <n v="13"/>
    <n v="5"/>
    <n v="18"/>
    <x v="1"/>
    <n v="15"/>
    <n v="13"/>
    <n v="28"/>
    <x v="1"/>
    <n v="0"/>
    <n v="0"/>
    <n v="0"/>
    <x v="0"/>
    <n v="0"/>
    <n v="0"/>
    <n v="0"/>
    <x v="0"/>
    <n v="0"/>
    <n v="0"/>
    <n v="0"/>
    <x v="0"/>
    <x v="0"/>
    <x v="0"/>
  </r>
  <r>
    <s v="08EJN0104T"/>
    <x v="1"/>
    <x v="1"/>
    <s v="CLUB DE LEONES 1108"/>
    <s v="050 NUEVO CASAS GRANDES"/>
    <x v="6"/>
    <n v="1"/>
    <s v="NUEVO CASAS GRANDES"/>
    <s v="CALLE LIBERTAD"/>
    <n v="1911"/>
    <x v="1"/>
    <x v="1"/>
    <x v="3"/>
    <x v="1"/>
    <x v="0"/>
    <s v="08FZP0017W"/>
    <s v="08FJZ0003Z"/>
    <x v="1"/>
    <x v="2"/>
    <m/>
    <m/>
    <m/>
    <m/>
    <m/>
    <m/>
    <m/>
    <m/>
    <m/>
    <m/>
    <m/>
    <m/>
    <n v="32"/>
    <n v="36"/>
    <n v="68"/>
    <n v="4"/>
    <x v="1"/>
    <n v="4"/>
    <n v="4"/>
    <x v="0"/>
    <x v="0"/>
    <x v="0"/>
    <n v="1"/>
    <n v="6"/>
    <n v="4"/>
    <n v="4"/>
    <n v="1"/>
    <n v="5"/>
    <n v="6"/>
    <x v="0"/>
    <n v="14"/>
    <n v="9"/>
    <n v="23"/>
    <x v="1"/>
    <n v="17"/>
    <n v="22"/>
    <n v="39"/>
    <x v="2"/>
    <n v="0"/>
    <n v="0"/>
    <n v="0"/>
    <x v="0"/>
    <n v="0"/>
    <n v="0"/>
    <n v="0"/>
    <x v="0"/>
    <n v="0"/>
    <n v="0"/>
    <n v="0"/>
    <x v="0"/>
    <x v="1"/>
    <x v="0"/>
  </r>
  <r>
    <s v="08EJN0105S"/>
    <x v="1"/>
    <x v="1"/>
    <s v="5 DE MAYO 1109"/>
    <s v="057 SAN FRANCISCO DE BORJA"/>
    <x v="0"/>
    <n v="1"/>
    <s v="SAN FRANCISCO DE BORJA"/>
    <s v="CALLE FRANCISCO. I MADERO"/>
    <n v="0"/>
    <x v="1"/>
    <x v="1"/>
    <x v="3"/>
    <x v="1"/>
    <x v="0"/>
    <s v="08FZP0012A"/>
    <s v="08FJZ0002Z"/>
    <x v="1"/>
    <x v="2"/>
    <m/>
    <m/>
    <m/>
    <m/>
    <m/>
    <m/>
    <m/>
    <m/>
    <m/>
    <m/>
    <m/>
    <m/>
    <n v="20"/>
    <n v="17"/>
    <n v="37"/>
    <n v="2"/>
    <x v="1"/>
    <n v="2"/>
    <n v="2"/>
    <x v="0"/>
    <x v="1"/>
    <x v="1"/>
    <n v="0"/>
    <n v="2"/>
    <n v="2"/>
    <n v="2"/>
    <n v="6"/>
    <n v="8"/>
    <n v="14"/>
    <x v="0"/>
    <n v="6"/>
    <n v="3"/>
    <n v="9"/>
    <x v="0"/>
    <n v="8"/>
    <n v="6"/>
    <n v="14"/>
    <x v="1"/>
    <n v="0"/>
    <n v="0"/>
    <n v="0"/>
    <x v="0"/>
    <n v="0"/>
    <n v="0"/>
    <n v="0"/>
    <x v="0"/>
    <n v="0"/>
    <n v="0"/>
    <n v="0"/>
    <x v="0"/>
    <x v="1"/>
    <x v="0"/>
  </r>
  <r>
    <s v="08EJN0106R"/>
    <x v="1"/>
    <x v="1"/>
    <s v="BENITO JUAREZ 1110"/>
    <s v="017 CUAUHTÉMOC"/>
    <x v="2"/>
    <n v="1"/>
    <s v="CUAUHTĂ‰MOC"/>
    <s v="CALLE OJINAGA"/>
    <n v="0"/>
    <x v="1"/>
    <x v="1"/>
    <x v="3"/>
    <x v="1"/>
    <x v="0"/>
    <s v="08FZP0009N"/>
    <s v="08FJZ0002Z"/>
    <x v="1"/>
    <x v="2"/>
    <m/>
    <m/>
    <m/>
    <m/>
    <m/>
    <m/>
    <m/>
    <m/>
    <m/>
    <m/>
    <m/>
    <m/>
    <n v="103"/>
    <n v="98"/>
    <n v="201"/>
    <n v="9"/>
    <x v="1"/>
    <n v="9"/>
    <n v="9"/>
    <x v="2"/>
    <x v="1"/>
    <x v="3"/>
    <n v="2"/>
    <n v="13"/>
    <n v="9"/>
    <n v="9"/>
    <n v="11"/>
    <n v="9"/>
    <n v="20"/>
    <x v="1"/>
    <n v="51"/>
    <n v="37"/>
    <n v="88"/>
    <x v="4"/>
    <n v="41"/>
    <n v="52"/>
    <n v="93"/>
    <x v="4"/>
    <n v="0"/>
    <n v="0"/>
    <n v="0"/>
    <x v="0"/>
    <n v="0"/>
    <n v="0"/>
    <n v="0"/>
    <x v="0"/>
    <n v="0"/>
    <n v="0"/>
    <n v="0"/>
    <x v="0"/>
    <x v="0"/>
    <x v="0"/>
  </r>
  <r>
    <s v="08EJN0108P"/>
    <x v="1"/>
    <x v="1"/>
    <s v="BENITO JUAREZ 1111"/>
    <s v="019 CHIHUAHUA"/>
    <x v="0"/>
    <n v="1"/>
    <s v="CHIHUAHUA"/>
    <s v="CALLE SECRETARIA DE EDUCACION PUBLICA"/>
    <n v="2008"/>
    <x v="1"/>
    <x v="1"/>
    <x v="3"/>
    <x v="1"/>
    <x v="0"/>
    <s v="08FZP0013Z"/>
    <s v="08FJZ0002Z"/>
    <x v="1"/>
    <x v="2"/>
    <m/>
    <m/>
    <m/>
    <m/>
    <m/>
    <m/>
    <m/>
    <m/>
    <m/>
    <m/>
    <m/>
    <m/>
    <n v="65"/>
    <n v="74"/>
    <n v="139"/>
    <n v="6"/>
    <x v="1"/>
    <n v="6"/>
    <n v="6"/>
    <x v="1"/>
    <x v="1"/>
    <x v="0"/>
    <n v="3"/>
    <n v="10"/>
    <n v="9"/>
    <n v="6"/>
    <n v="13"/>
    <n v="10"/>
    <n v="23"/>
    <x v="1"/>
    <n v="31"/>
    <n v="33"/>
    <n v="64"/>
    <x v="3"/>
    <n v="21"/>
    <n v="31"/>
    <n v="52"/>
    <x v="2"/>
    <n v="0"/>
    <n v="0"/>
    <n v="0"/>
    <x v="0"/>
    <n v="0"/>
    <n v="0"/>
    <n v="0"/>
    <x v="0"/>
    <n v="0"/>
    <n v="0"/>
    <n v="0"/>
    <x v="0"/>
    <x v="0"/>
    <x v="0"/>
  </r>
  <r>
    <s v="08EJN0109O"/>
    <x v="1"/>
    <x v="1"/>
    <s v="MARIA MONTESSORI 1115"/>
    <s v="025 GÓMEZ FARÍAS"/>
    <x v="5"/>
    <n v="1"/>
    <s v="VALENTĂŤN GĂ“MEZ FARĂŤAS"/>
    <s v="CALLE HOSPITAL"/>
    <n v="0"/>
    <x v="1"/>
    <x v="1"/>
    <x v="3"/>
    <x v="1"/>
    <x v="0"/>
    <s v="08FZP0009N"/>
    <s v="08FJZ0002Z"/>
    <x v="1"/>
    <x v="2"/>
    <m/>
    <m/>
    <m/>
    <m/>
    <m/>
    <m/>
    <m/>
    <m/>
    <m/>
    <m/>
    <m/>
    <m/>
    <n v="46"/>
    <n v="39"/>
    <n v="85"/>
    <n v="4"/>
    <x v="1"/>
    <n v="4"/>
    <n v="4"/>
    <x v="1"/>
    <x v="1"/>
    <x v="0"/>
    <n v="2"/>
    <n v="7"/>
    <n v="4"/>
    <n v="4"/>
    <n v="15"/>
    <n v="8"/>
    <n v="23"/>
    <x v="1"/>
    <n v="13"/>
    <n v="12"/>
    <n v="25"/>
    <x v="1"/>
    <n v="18"/>
    <n v="19"/>
    <n v="37"/>
    <x v="2"/>
    <n v="0"/>
    <n v="0"/>
    <n v="0"/>
    <x v="0"/>
    <n v="0"/>
    <n v="0"/>
    <n v="0"/>
    <x v="0"/>
    <n v="0"/>
    <n v="0"/>
    <n v="0"/>
    <x v="0"/>
    <x v="0"/>
    <x v="0"/>
  </r>
  <r>
    <s v="08EJN0110D"/>
    <x v="1"/>
    <x v="1"/>
    <s v="EMILIANO ZAPATA 1116"/>
    <s v="019 CHIHUAHUA"/>
    <x v="0"/>
    <n v="1"/>
    <s v="CHIHUAHUA"/>
    <s v="CALLE ROSAS"/>
    <n v="0"/>
    <x v="1"/>
    <x v="1"/>
    <x v="3"/>
    <x v="1"/>
    <x v="0"/>
    <s v="08FZP0012A"/>
    <s v="08FJZ0002Z"/>
    <x v="1"/>
    <x v="2"/>
    <m/>
    <m/>
    <m/>
    <m/>
    <m/>
    <m/>
    <m/>
    <m/>
    <m/>
    <m/>
    <m/>
    <m/>
    <n v="42"/>
    <n v="32"/>
    <n v="74"/>
    <n v="3"/>
    <x v="1"/>
    <n v="3"/>
    <n v="3"/>
    <x v="1"/>
    <x v="0"/>
    <x v="3"/>
    <n v="2"/>
    <n v="7"/>
    <n v="7"/>
    <n v="3"/>
    <n v="7"/>
    <n v="8"/>
    <n v="15"/>
    <x v="1"/>
    <n v="13"/>
    <n v="8"/>
    <n v="21"/>
    <x v="1"/>
    <n v="22"/>
    <n v="16"/>
    <n v="38"/>
    <x v="1"/>
    <n v="0"/>
    <n v="0"/>
    <n v="0"/>
    <x v="0"/>
    <n v="0"/>
    <n v="0"/>
    <n v="0"/>
    <x v="0"/>
    <n v="0"/>
    <n v="0"/>
    <n v="0"/>
    <x v="0"/>
    <x v="0"/>
    <x v="0"/>
  </r>
  <r>
    <s v="08EJN0111C"/>
    <x v="1"/>
    <x v="1"/>
    <s v="BENITO JUAREZ 1117"/>
    <s v="048 NAMIQUIPA"/>
    <x v="2"/>
    <n v="61"/>
    <s v="EL TERRERO"/>
    <s v="CALLE SEGUNDA"/>
    <n v="407"/>
    <x v="1"/>
    <x v="1"/>
    <x v="3"/>
    <x v="1"/>
    <x v="0"/>
    <s v="08FZP0009N"/>
    <s v="08FJZ0002Z"/>
    <x v="1"/>
    <x v="2"/>
    <m/>
    <m/>
    <m/>
    <m/>
    <m/>
    <m/>
    <m/>
    <m/>
    <m/>
    <m/>
    <m/>
    <m/>
    <n v="32"/>
    <n v="33"/>
    <n v="65"/>
    <n v="3"/>
    <x v="1"/>
    <n v="3"/>
    <n v="3"/>
    <x v="1"/>
    <x v="1"/>
    <x v="0"/>
    <n v="2"/>
    <n v="6"/>
    <n v="3"/>
    <n v="3"/>
    <n v="6"/>
    <n v="7"/>
    <n v="13"/>
    <x v="1"/>
    <n v="15"/>
    <n v="10"/>
    <n v="25"/>
    <x v="1"/>
    <n v="11"/>
    <n v="16"/>
    <n v="27"/>
    <x v="1"/>
    <n v="0"/>
    <n v="0"/>
    <n v="0"/>
    <x v="0"/>
    <n v="0"/>
    <n v="0"/>
    <n v="0"/>
    <x v="0"/>
    <n v="0"/>
    <n v="0"/>
    <n v="0"/>
    <x v="0"/>
    <x v="0"/>
    <x v="0"/>
  </r>
  <r>
    <s v="08EJN0112B"/>
    <x v="1"/>
    <x v="1"/>
    <s v="MARGARITA MAZA DE JUAREZ 1118"/>
    <s v="048 NAMIQUIPA"/>
    <x v="2"/>
    <n v="31"/>
    <s v="CRUCES"/>
    <s v="CALLE LOPEZ MATEOS"/>
    <n v="0"/>
    <x v="1"/>
    <x v="1"/>
    <x v="3"/>
    <x v="1"/>
    <x v="0"/>
    <s v="08FZP0009N"/>
    <s v="08FJZ0002Z"/>
    <x v="1"/>
    <x v="2"/>
    <m/>
    <m/>
    <m/>
    <m/>
    <m/>
    <m/>
    <m/>
    <m/>
    <m/>
    <m/>
    <m/>
    <m/>
    <n v="21"/>
    <n v="19"/>
    <n v="40"/>
    <n v="2"/>
    <x v="1"/>
    <n v="2"/>
    <n v="2"/>
    <x v="1"/>
    <x v="1"/>
    <x v="0"/>
    <n v="0"/>
    <n v="3"/>
    <n v="2"/>
    <n v="2"/>
    <n v="1"/>
    <n v="2"/>
    <n v="3"/>
    <x v="0"/>
    <n v="5"/>
    <n v="12"/>
    <n v="17"/>
    <x v="0"/>
    <n v="15"/>
    <n v="5"/>
    <n v="20"/>
    <x v="1"/>
    <n v="0"/>
    <n v="0"/>
    <n v="0"/>
    <x v="0"/>
    <n v="0"/>
    <n v="0"/>
    <n v="0"/>
    <x v="0"/>
    <n v="0"/>
    <n v="0"/>
    <n v="0"/>
    <x v="0"/>
    <x v="1"/>
    <x v="0"/>
  </r>
  <r>
    <s v="08EJN0113A"/>
    <x v="1"/>
    <x v="1"/>
    <s v="ADOLFO LOPEZ MATEOS 1119"/>
    <s v="019 CHIHUAHUA"/>
    <x v="0"/>
    <n v="1"/>
    <s v="CHIHUAHUA"/>
    <s v="PRIVADA DE MINA M. CARAVEO "/>
    <n v="8410"/>
    <x v="1"/>
    <x v="1"/>
    <x v="3"/>
    <x v="1"/>
    <x v="0"/>
    <s v="08FZP0012A"/>
    <s v="08FJZ0002Z"/>
    <x v="1"/>
    <x v="2"/>
    <m/>
    <m/>
    <m/>
    <m/>
    <m/>
    <m/>
    <m/>
    <m/>
    <m/>
    <m/>
    <m/>
    <m/>
    <n v="92"/>
    <n v="91"/>
    <n v="183"/>
    <n v="8"/>
    <x v="1"/>
    <n v="8"/>
    <n v="8"/>
    <x v="1"/>
    <x v="2"/>
    <x v="2"/>
    <n v="3"/>
    <n v="14"/>
    <n v="8"/>
    <n v="8"/>
    <n v="11"/>
    <n v="9"/>
    <n v="20"/>
    <x v="1"/>
    <n v="35"/>
    <n v="33"/>
    <n v="68"/>
    <x v="3"/>
    <n v="46"/>
    <n v="49"/>
    <n v="95"/>
    <x v="4"/>
    <n v="0"/>
    <n v="0"/>
    <n v="0"/>
    <x v="0"/>
    <n v="0"/>
    <n v="0"/>
    <n v="0"/>
    <x v="0"/>
    <n v="0"/>
    <n v="0"/>
    <n v="0"/>
    <x v="0"/>
    <x v="0"/>
    <x v="0"/>
  </r>
  <r>
    <s v="08EJN0115Z"/>
    <x v="1"/>
    <x v="1"/>
    <s v="ANA MARIA GALLAGA 1003"/>
    <s v="019 CHIHUAHUA"/>
    <x v="0"/>
    <n v="1"/>
    <s v="CHIHUAHUA"/>
    <s v="CALLE PLAZA DE LAS AMERICAS"/>
    <n v="0"/>
    <x v="1"/>
    <x v="1"/>
    <x v="3"/>
    <x v="1"/>
    <x v="0"/>
    <s v="08FZP0001V"/>
    <s v="08FJZ0001A"/>
    <x v="1"/>
    <x v="2"/>
    <m/>
    <m/>
    <m/>
    <m/>
    <m/>
    <m/>
    <m/>
    <m/>
    <m/>
    <m/>
    <m/>
    <m/>
    <n v="40"/>
    <n v="35"/>
    <n v="75"/>
    <n v="4"/>
    <x v="1"/>
    <n v="4"/>
    <n v="4"/>
    <x v="1"/>
    <x v="1"/>
    <x v="0"/>
    <n v="2"/>
    <n v="7"/>
    <n v="4"/>
    <n v="4"/>
    <n v="7"/>
    <n v="10"/>
    <n v="17"/>
    <x v="1"/>
    <n v="16"/>
    <n v="8"/>
    <n v="24"/>
    <x v="1"/>
    <n v="17"/>
    <n v="17"/>
    <n v="34"/>
    <x v="2"/>
    <n v="0"/>
    <n v="0"/>
    <n v="0"/>
    <x v="0"/>
    <n v="0"/>
    <n v="0"/>
    <n v="0"/>
    <x v="0"/>
    <n v="0"/>
    <n v="0"/>
    <n v="0"/>
    <x v="0"/>
    <x v="0"/>
    <x v="0"/>
  </r>
  <r>
    <s v="08EJN0117X"/>
    <x v="1"/>
    <x v="1"/>
    <s v="PORFIRIO PARRA 1005"/>
    <s v="019 CHIHUAHUA"/>
    <x v="0"/>
    <n v="1"/>
    <s v="CHIHUAHUA"/>
    <s v="CALLE 22"/>
    <n v="2007"/>
    <x v="1"/>
    <x v="1"/>
    <x v="3"/>
    <x v="1"/>
    <x v="0"/>
    <s v="08FZP0013Z"/>
    <s v="08FJZ0002Z"/>
    <x v="1"/>
    <x v="2"/>
    <m/>
    <m/>
    <m/>
    <m/>
    <m/>
    <m/>
    <m/>
    <m/>
    <m/>
    <m/>
    <m/>
    <m/>
    <n v="12"/>
    <n v="23"/>
    <n v="35"/>
    <n v="2"/>
    <x v="1"/>
    <n v="2"/>
    <n v="2"/>
    <x v="0"/>
    <x v="0"/>
    <x v="0"/>
    <n v="2"/>
    <n v="5"/>
    <n v="3"/>
    <n v="2"/>
    <n v="3"/>
    <n v="6"/>
    <n v="9"/>
    <x v="0"/>
    <n v="4"/>
    <n v="7"/>
    <n v="11"/>
    <x v="0"/>
    <n v="5"/>
    <n v="10"/>
    <n v="15"/>
    <x v="1"/>
    <n v="0"/>
    <n v="0"/>
    <n v="0"/>
    <x v="0"/>
    <n v="0"/>
    <n v="0"/>
    <n v="0"/>
    <x v="0"/>
    <n v="0"/>
    <n v="0"/>
    <n v="0"/>
    <x v="0"/>
    <x v="1"/>
    <x v="0"/>
  </r>
  <r>
    <s v="08EJN0118W"/>
    <x v="1"/>
    <x v="1"/>
    <s v="MARIA MONTESSORI 1007"/>
    <s v="019 CHIHUAHUA"/>
    <x v="0"/>
    <n v="1"/>
    <s v="CHIHUAHUA"/>
    <s v="CALLE JOSE ELIGIO MUNOZ "/>
    <n v="0"/>
    <x v="1"/>
    <x v="1"/>
    <x v="3"/>
    <x v="1"/>
    <x v="0"/>
    <s v="08FZP0001V"/>
    <s v="08FJZ0001A"/>
    <x v="1"/>
    <x v="2"/>
    <m/>
    <m/>
    <m/>
    <m/>
    <m/>
    <m/>
    <m/>
    <m/>
    <m/>
    <m/>
    <m/>
    <m/>
    <n v="79"/>
    <n v="92"/>
    <n v="171"/>
    <n v="7"/>
    <x v="1"/>
    <n v="7"/>
    <n v="7"/>
    <x v="1"/>
    <x v="0"/>
    <x v="3"/>
    <n v="3"/>
    <n v="12"/>
    <n v="7"/>
    <n v="7"/>
    <n v="22"/>
    <n v="22"/>
    <n v="44"/>
    <x v="2"/>
    <n v="23"/>
    <n v="36"/>
    <n v="59"/>
    <x v="2"/>
    <n v="34"/>
    <n v="34"/>
    <n v="68"/>
    <x v="3"/>
    <n v="0"/>
    <n v="0"/>
    <n v="0"/>
    <x v="0"/>
    <n v="0"/>
    <n v="0"/>
    <n v="0"/>
    <x v="0"/>
    <n v="0"/>
    <n v="0"/>
    <n v="0"/>
    <x v="0"/>
    <x v="0"/>
    <x v="0"/>
  </r>
  <r>
    <s v="08EJN0119V"/>
    <x v="1"/>
    <x v="1"/>
    <s v="ESTEFANIA CASTAĂ‘EDA 1008"/>
    <s v="019 CHIHUAHUA"/>
    <x v="0"/>
    <n v="1"/>
    <s v="CHIHUAHUA"/>
    <s v="CALLE 29"/>
    <n v="1008"/>
    <x v="1"/>
    <x v="1"/>
    <x v="3"/>
    <x v="1"/>
    <x v="0"/>
    <s v="08FZP0008O"/>
    <s v="08FJZ0001A"/>
    <x v="1"/>
    <x v="2"/>
    <m/>
    <m/>
    <m/>
    <m/>
    <m/>
    <m/>
    <m/>
    <m/>
    <m/>
    <m/>
    <m/>
    <m/>
    <n v="25"/>
    <n v="30"/>
    <n v="55"/>
    <n v="3"/>
    <x v="1"/>
    <n v="3"/>
    <n v="3"/>
    <x v="1"/>
    <x v="1"/>
    <x v="0"/>
    <n v="2"/>
    <n v="6"/>
    <n v="5"/>
    <n v="3"/>
    <n v="4"/>
    <n v="9"/>
    <n v="13"/>
    <x v="1"/>
    <n v="9"/>
    <n v="9"/>
    <n v="18"/>
    <x v="1"/>
    <n v="12"/>
    <n v="12"/>
    <n v="24"/>
    <x v="1"/>
    <n v="0"/>
    <n v="0"/>
    <n v="0"/>
    <x v="0"/>
    <n v="0"/>
    <n v="0"/>
    <n v="0"/>
    <x v="0"/>
    <n v="0"/>
    <n v="0"/>
    <n v="0"/>
    <x v="0"/>
    <x v="0"/>
    <x v="0"/>
  </r>
  <r>
    <s v="08EJN0120K"/>
    <x v="1"/>
    <x v="1"/>
    <s v="AGUSTIN MELGAR 1009"/>
    <s v="019 CHIHUAHUA"/>
    <x v="0"/>
    <n v="1"/>
    <s v="CHIHUAHUA"/>
    <s v="CALLE LA JUNTA"/>
    <n v="1500"/>
    <x v="1"/>
    <x v="1"/>
    <x v="3"/>
    <x v="1"/>
    <x v="0"/>
    <s v="08FZP0001V"/>
    <s v="08FJZ0001A"/>
    <x v="1"/>
    <x v="2"/>
    <m/>
    <m/>
    <m/>
    <m/>
    <m/>
    <m/>
    <m/>
    <m/>
    <m/>
    <m/>
    <m/>
    <m/>
    <n v="87"/>
    <n v="99"/>
    <n v="186"/>
    <n v="8"/>
    <x v="1"/>
    <n v="8"/>
    <n v="8"/>
    <x v="1"/>
    <x v="2"/>
    <x v="2"/>
    <n v="3"/>
    <n v="14"/>
    <n v="9"/>
    <n v="8"/>
    <n v="19"/>
    <n v="20"/>
    <n v="39"/>
    <x v="2"/>
    <n v="36"/>
    <n v="38"/>
    <n v="74"/>
    <x v="3"/>
    <n v="32"/>
    <n v="41"/>
    <n v="73"/>
    <x v="3"/>
    <n v="0"/>
    <n v="0"/>
    <n v="0"/>
    <x v="0"/>
    <n v="0"/>
    <n v="0"/>
    <n v="0"/>
    <x v="0"/>
    <n v="0"/>
    <n v="0"/>
    <n v="0"/>
    <x v="0"/>
    <x v="0"/>
    <x v="0"/>
  </r>
  <r>
    <s v="08EJN0121J"/>
    <x v="1"/>
    <x v="1"/>
    <s v="CARMEN MEZA DE HERNANDEZ 1010"/>
    <s v="019 CHIHUAHUA"/>
    <x v="0"/>
    <n v="1"/>
    <s v="CHIHUAHUA"/>
    <s v="AVENIDA MELCHOR OCAMPO"/>
    <n v="1801"/>
    <x v="1"/>
    <x v="1"/>
    <x v="3"/>
    <x v="1"/>
    <x v="0"/>
    <s v="08FZP0001V"/>
    <s v="08FJZ0001A"/>
    <x v="1"/>
    <x v="2"/>
    <m/>
    <m/>
    <m/>
    <m/>
    <m/>
    <m/>
    <m/>
    <m/>
    <m/>
    <m/>
    <m/>
    <m/>
    <n v="36"/>
    <n v="42"/>
    <n v="78"/>
    <n v="5"/>
    <x v="1"/>
    <n v="5"/>
    <n v="5"/>
    <x v="0"/>
    <x v="0"/>
    <x v="0"/>
    <n v="3"/>
    <n v="9"/>
    <n v="7"/>
    <n v="5"/>
    <n v="8"/>
    <n v="7"/>
    <n v="15"/>
    <x v="1"/>
    <n v="16"/>
    <n v="19"/>
    <n v="35"/>
    <x v="2"/>
    <n v="12"/>
    <n v="16"/>
    <n v="28"/>
    <x v="2"/>
    <n v="0"/>
    <n v="0"/>
    <n v="0"/>
    <x v="0"/>
    <n v="0"/>
    <n v="0"/>
    <n v="0"/>
    <x v="0"/>
    <n v="0"/>
    <n v="0"/>
    <n v="0"/>
    <x v="0"/>
    <x v="0"/>
    <x v="0"/>
  </r>
  <r>
    <s v="08EJN0122I"/>
    <x v="1"/>
    <x v="1"/>
    <s v="ALBINO MIRELES 1011"/>
    <s v="019 CHIHUAHUA"/>
    <x v="0"/>
    <n v="1"/>
    <s v="CHIHUAHUA"/>
    <s v="AVENIDA CUAUHTEMOC"/>
    <n v="0"/>
    <x v="1"/>
    <x v="1"/>
    <x v="3"/>
    <x v="1"/>
    <x v="0"/>
    <s v="08FZP0001V"/>
    <s v="08FJZ0001A"/>
    <x v="1"/>
    <x v="2"/>
    <m/>
    <m/>
    <m/>
    <m/>
    <m/>
    <m/>
    <m/>
    <m/>
    <m/>
    <m/>
    <m/>
    <m/>
    <n v="43"/>
    <n v="47"/>
    <n v="90"/>
    <n v="4"/>
    <x v="1"/>
    <n v="4"/>
    <n v="4"/>
    <x v="1"/>
    <x v="1"/>
    <x v="0"/>
    <n v="2"/>
    <n v="7"/>
    <n v="5"/>
    <n v="4"/>
    <n v="8"/>
    <n v="6"/>
    <n v="14"/>
    <x v="0"/>
    <n v="13"/>
    <n v="19"/>
    <n v="32"/>
    <x v="1"/>
    <n v="22"/>
    <n v="22"/>
    <n v="44"/>
    <x v="2"/>
    <n v="0"/>
    <n v="0"/>
    <n v="0"/>
    <x v="0"/>
    <n v="0"/>
    <n v="0"/>
    <n v="0"/>
    <x v="0"/>
    <n v="0"/>
    <n v="0"/>
    <n v="0"/>
    <x v="0"/>
    <x v="1"/>
    <x v="0"/>
  </r>
  <r>
    <s v="08EJN0123H"/>
    <x v="1"/>
    <x v="1"/>
    <s v="20 DE NOVIEMBRE 1012"/>
    <s v="019 CHIHUAHUA"/>
    <x v="0"/>
    <n v="1"/>
    <s v="CHIHUAHUA"/>
    <s v="CALLE 9A"/>
    <n v="3007"/>
    <x v="1"/>
    <x v="1"/>
    <x v="3"/>
    <x v="1"/>
    <x v="0"/>
    <s v="08FZP0001V"/>
    <s v="08FJZ0001A"/>
    <x v="1"/>
    <x v="2"/>
    <m/>
    <m/>
    <m/>
    <m/>
    <m/>
    <m/>
    <m/>
    <m/>
    <m/>
    <m/>
    <m/>
    <m/>
    <n v="39"/>
    <n v="32"/>
    <n v="71"/>
    <n v="4"/>
    <x v="1"/>
    <n v="4"/>
    <n v="4"/>
    <x v="1"/>
    <x v="1"/>
    <x v="0"/>
    <n v="3"/>
    <n v="8"/>
    <n v="9"/>
    <n v="4"/>
    <n v="10"/>
    <n v="7"/>
    <n v="17"/>
    <x v="1"/>
    <n v="15"/>
    <n v="11"/>
    <n v="26"/>
    <x v="1"/>
    <n v="14"/>
    <n v="14"/>
    <n v="28"/>
    <x v="2"/>
    <n v="0"/>
    <n v="0"/>
    <n v="0"/>
    <x v="0"/>
    <n v="0"/>
    <n v="0"/>
    <n v="0"/>
    <x v="0"/>
    <n v="0"/>
    <n v="0"/>
    <n v="0"/>
    <x v="0"/>
    <x v="0"/>
    <x v="0"/>
  </r>
  <r>
    <s v="08EJN0125F"/>
    <x v="1"/>
    <x v="1"/>
    <s v="GUADALUPE VICTORIA 1014"/>
    <s v="019 CHIHUAHUA"/>
    <x v="0"/>
    <n v="1"/>
    <s v="CHIHUAHUA"/>
    <s v="CALLE JIMENEZ"/>
    <n v="3000"/>
    <x v="1"/>
    <x v="1"/>
    <x v="3"/>
    <x v="1"/>
    <x v="0"/>
    <s v="08FZP0008O"/>
    <s v="08FJZ0001A"/>
    <x v="1"/>
    <x v="2"/>
    <m/>
    <m/>
    <m/>
    <m/>
    <m/>
    <m/>
    <m/>
    <m/>
    <m/>
    <m/>
    <m/>
    <m/>
    <n v="47"/>
    <n v="61"/>
    <n v="108"/>
    <n v="5"/>
    <x v="1"/>
    <n v="5"/>
    <n v="5"/>
    <x v="1"/>
    <x v="2"/>
    <x v="2"/>
    <n v="3"/>
    <n v="11"/>
    <n v="5"/>
    <n v="5"/>
    <n v="14"/>
    <n v="8"/>
    <n v="22"/>
    <x v="1"/>
    <n v="17"/>
    <n v="32"/>
    <n v="49"/>
    <x v="2"/>
    <n v="16"/>
    <n v="21"/>
    <n v="37"/>
    <x v="2"/>
    <n v="0"/>
    <n v="0"/>
    <n v="0"/>
    <x v="0"/>
    <n v="0"/>
    <n v="0"/>
    <n v="0"/>
    <x v="0"/>
    <n v="0"/>
    <n v="0"/>
    <n v="0"/>
    <x v="0"/>
    <x v="0"/>
    <x v="0"/>
  </r>
  <r>
    <s v="08EJN0126E"/>
    <x v="1"/>
    <x v="1"/>
    <s v="PRAXEDIS G. GUERRERO 1015"/>
    <s v="019 CHIHUAHUA"/>
    <x v="0"/>
    <n v="1"/>
    <s v="CHIHUAHUA"/>
    <s v="CALLE NICOLAS BRAVO"/>
    <n v="2501"/>
    <x v="1"/>
    <x v="1"/>
    <x v="3"/>
    <x v="1"/>
    <x v="0"/>
    <s v="08FZP0008O"/>
    <s v="08FJZ0001A"/>
    <x v="1"/>
    <x v="2"/>
    <m/>
    <m/>
    <m/>
    <m/>
    <m/>
    <m/>
    <m/>
    <m/>
    <m/>
    <m/>
    <m/>
    <m/>
    <n v="121"/>
    <n v="102"/>
    <n v="223"/>
    <n v="10"/>
    <x v="1"/>
    <n v="10"/>
    <n v="10"/>
    <x v="1"/>
    <x v="2"/>
    <x v="2"/>
    <n v="3"/>
    <n v="16"/>
    <n v="11"/>
    <n v="10"/>
    <n v="19"/>
    <n v="23"/>
    <n v="42"/>
    <x v="2"/>
    <n v="51"/>
    <n v="34"/>
    <n v="85"/>
    <x v="4"/>
    <n v="51"/>
    <n v="45"/>
    <n v="96"/>
    <x v="4"/>
    <n v="0"/>
    <n v="0"/>
    <n v="0"/>
    <x v="0"/>
    <n v="0"/>
    <n v="0"/>
    <n v="0"/>
    <x v="0"/>
    <n v="0"/>
    <n v="0"/>
    <n v="0"/>
    <x v="0"/>
    <x v="0"/>
    <x v="0"/>
  </r>
  <r>
    <s v="08EJN0127D"/>
    <x v="1"/>
    <x v="1"/>
    <s v="AMADO NERVO 1018"/>
    <s v="019 CHIHUAHUA"/>
    <x v="0"/>
    <n v="1"/>
    <s v="CHIHUAHUA"/>
    <s v="CALLE COLONIA AVALOS"/>
    <n v="0"/>
    <x v="1"/>
    <x v="1"/>
    <x v="3"/>
    <x v="1"/>
    <x v="0"/>
    <s v="08FZP0013Z"/>
    <s v="08FJZ0002Z"/>
    <x v="1"/>
    <x v="2"/>
    <m/>
    <m/>
    <m/>
    <m/>
    <m/>
    <m/>
    <m/>
    <m/>
    <m/>
    <m/>
    <m/>
    <m/>
    <n v="85"/>
    <n v="83"/>
    <n v="168"/>
    <n v="7"/>
    <x v="1"/>
    <n v="7"/>
    <n v="7"/>
    <x v="1"/>
    <x v="0"/>
    <x v="3"/>
    <n v="3"/>
    <n v="12"/>
    <n v="7"/>
    <n v="7"/>
    <n v="19"/>
    <n v="22"/>
    <n v="41"/>
    <x v="1"/>
    <n v="26"/>
    <n v="28"/>
    <n v="54"/>
    <x v="3"/>
    <n v="40"/>
    <n v="33"/>
    <n v="73"/>
    <x v="3"/>
    <n v="0"/>
    <n v="0"/>
    <n v="0"/>
    <x v="0"/>
    <n v="0"/>
    <n v="0"/>
    <n v="0"/>
    <x v="0"/>
    <n v="0"/>
    <n v="0"/>
    <n v="0"/>
    <x v="0"/>
    <x v="0"/>
    <x v="0"/>
  </r>
  <r>
    <s v="08EJN0128C"/>
    <x v="1"/>
    <x v="1"/>
    <s v="RODOLFO SANCHEZ TABOADA 1033"/>
    <s v="019 CHIHUAHUA"/>
    <x v="0"/>
    <n v="1"/>
    <s v="CHIHUAHUA"/>
    <s v="CALLE DOLORES PALOMINO E INDEPENDENCIA"/>
    <n v="0"/>
    <x v="1"/>
    <x v="1"/>
    <x v="3"/>
    <x v="1"/>
    <x v="0"/>
    <s v="08FZP0001V"/>
    <s v="08FJZ0001A"/>
    <x v="1"/>
    <x v="2"/>
    <m/>
    <m/>
    <m/>
    <m/>
    <m/>
    <m/>
    <m/>
    <m/>
    <m/>
    <m/>
    <m/>
    <m/>
    <n v="26"/>
    <n v="23"/>
    <n v="49"/>
    <n v="3"/>
    <x v="1"/>
    <n v="3"/>
    <n v="3"/>
    <x v="0"/>
    <x v="0"/>
    <x v="0"/>
    <n v="1"/>
    <n v="5"/>
    <n v="3"/>
    <n v="3"/>
    <n v="7"/>
    <n v="5"/>
    <n v="12"/>
    <x v="1"/>
    <n v="8"/>
    <n v="8"/>
    <n v="16"/>
    <x v="1"/>
    <n v="11"/>
    <n v="10"/>
    <n v="21"/>
    <x v="1"/>
    <n v="0"/>
    <n v="0"/>
    <n v="0"/>
    <x v="0"/>
    <n v="0"/>
    <n v="0"/>
    <n v="0"/>
    <x v="0"/>
    <n v="0"/>
    <n v="0"/>
    <n v="0"/>
    <x v="0"/>
    <x v="0"/>
    <x v="0"/>
  </r>
  <r>
    <s v="08EJN0129B"/>
    <x v="1"/>
    <x v="1"/>
    <s v="PENSIONES CIVILES DEL ESTADO 1044"/>
    <s v="019 CHIHUAHUA"/>
    <x v="0"/>
    <n v="1"/>
    <s v="CHIHUAHUA"/>
    <s v="CALLE LOPEZ PORTILLO"/>
    <n v="0"/>
    <x v="1"/>
    <x v="1"/>
    <x v="3"/>
    <x v="1"/>
    <x v="0"/>
    <s v="08FZP0004S"/>
    <s v="08FJZ0001A"/>
    <x v="1"/>
    <x v="2"/>
    <m/>
    <m/>
    <m/>
    <m/>
    <m/>
    <m/>
    <m/>
    <m/>
    <m/>
    <m/>
    <m/>
    <m/>
    <n v="75"/>
    <n v="67"/>
    <n v="142"/>
    <n v="6"/>
    <x v="1"/>
    <n v="6"/>
    <n v="6"/>
    <x v="2"/>
    <x v="0"/>
    <x v="2"/>
    <n v="2"/>
    <n v="11"/>
    <n v="7"/>
    <n v="7"/>
    <n v="24"/>
    <n v="15"/>
    <n v="39"/>
    <x v="2"/>
    <n v="28"/>
    <n v="23"/>
    <n v="51"/>
    <x v="2"/>
    <n v="23"/>
    <n v="29"/>
    <n v="52"/>
    <x v="2"/>
    <n v="0"/>
    <n v="0"/>
    <n v="0"/>
    <x v="0"/>
    <n v="0"/>
    <n v="0"/>
    <n v="0"/>
    <x v="0"/>
    <n v="0"/>
    <n v="0"/>
    <n v="0"/>
    <x v="0"/>
    <x v="0"/>
    <x v="0"/>
  </r>
  <r>
    <s v="08EJN0130R"/>
    <x v="1"/>
    <x v="1"/>
    <s v="FEDERICO FROEBEL 1048"/>
    <s v="019 CHIHUAHUA"/>
    <x v="0"/>
    <n v="1"/>
    <s v="CHIHUAHUA"/>
    <s v="CALLE 49"/>
    <n v="2209"/>
    <x v="1"/>
    <x v="1"/>
    <x v="3"/>
    <x v="1"/>
    <x v="0"/>
    <s v="08FZP0001V"/>
    <s v="08FJZ0001A"/>
    <x v="1"/>
    <x v="2"/>
    <m/>
    <m/>
    <m/>
    <m/>
    <m/>
    <m/>
    <m/>
    <m/>
    <m/>
    <m/>
    <m/>
    <m/>
    <n v="76"/>
    <n v="77"/>
    <n v="153"/>
    <n v="7"/>
    <x v="1"/>
    <n v="7"/>
    <n v="7"/>
    <x v="2"/>
    <x v="1"/>
    <x v="3"/>
    <n v="2"/>
    <n v="11"/>
    <n v="8"/>
    <n v="7"/>
    <n v="9"/>
    <n v="12"/>
    <n v="21"/>
    <x v="1"/>
    <n v="34"/>
    <n v="28"/>
    <n v="62"/>
    <x v="3"/>
    <n v="33"/>
    <n v="37"/>
    <n v="70"/>
    <x v="3"/>
    <n v="0"/>
    <n v="0"/>
    <n v="0"/>
    <x v="0"/>
    <n v="0"/>
    <n v="0"/>
    <n v="0"/>
    <x v="0"/>
    <n v="0"/>
    <n v="0"/>
    <n v="0"/>
    <x v="0"/>
    <x v="0"/>
    <x v="0"/>
  </r>
  <r>
    <s v="08EJN0131Q"/>
    <x v="1"/>
    <x v="1"/>
    <s v="ANGEL TRIAS 1050"/>
    <s v="019 CHIHUAHUA"/>
    <x v="0"/>
    <n v="1"/>
    <s v="CHIHUAHUA"/>
    <s v="CALLE HEROICO COLEGIO MILITAR"/>
    <n v="7106"/>
    <x v="1"/>
    <x v="1"/>
    <x v="3"/>
    <x v="1"/>
    <x v="0"/>
    <s v="08FZP0004S"/>
    <s v="08FJZ0001A"/>
    <x v="1"/>
    <x v="2"/>
    <m/>
    <m/>
    <m/>
    <m/>
    <m/>
    <m/>
    <m/>
    <m/>
    <m/>
    <m/>
    <m/>
    <m/>
    <n v="22"/>
    <n v="21"/>
    <n v="43"/>
    <n v="3"/>
    <x v="1"/>
    <n v="3"/>
    <n v="3"/>
    <x v="0"/>
    <x v="0"/>
    <x v="0"/>
    <n v="3"/>
    <n v="7"/>
    <n v="4"/>
    <n v="2"/>
    <n v="1"/>
    <n v="7"/>
    <n v="8"/>
    <x v="1"/>
    <n v="4"/>
    <n v="8"/>
    <n v="12"/>
    <x v="1"/>
    <n v="17"/>
    <n v="6"/>
    <n v="23"/>
    <x v="1"/>
    <n v="0"/>
    <n v="0"/>
    <n v="0"/>
    <x v="0"/>
    <n v="0"/>
    <n v="0"/>
    <n v="0"/>
    <x v="0"/>
    <n v="0"/>
    <n v="0"/>
    <n v="0"/>
    <x v="0"/>
    <x v="0"/>
    <x v="0"/>
  </r>
  <r>
    <s v="08EJN0132P"/>
    <x v="1"/>
    <x v="1"/>
    <s v="IGNACIO ZARAGOZA 1052"/>
    <s v="019 CHIHUAHUA"/>
    <x v="0"/>
    <n v="1"/>
    <s v="CHIHUAHUA"/>
    <s v="CALLE 24"/>
    <n v="4601"/>
    <x v="1"/>
    <x v="1"/>
    <x v="3"/>
    <x v="1"/>
    <x v="0"/>
    <s v="08FZP0013Z"/>
    <s v="08FJZ0002Z"/>
    <x v="1"/>
    <x v="2"/>
    <m/>
    <m/>
    <m/>
    <m/>
    <m/>
    <m/>
    <m/>
    <m/>
    <m/>
    <m/>
    <m/>
    <m/>
    <n v="46"/>
    <n v="34"/>
    <n v="80"/>
    <n v="4"/>
    <x v="1"/>
    <n v="4"/>
    <n v="4"/>
    <x v="2"/>
    <x v="1"/>
    <x v="3"/>
    <n v="3"/>
    <n v="9"/>
    <n v="6"/>
    <n v="4"/>
    <n v="5"/>
    <n v="11"/>
    <n v="16"/>
    <x v="1"/>
    <n v="16"/>
    <n v="11"/>
    <n v="27"/>
    <x v="1"/>
    <n v="25"/>
    <n v="12"/>
    <n v="37"/>
    <x v="2"/>
    <n v="0"/>
    <n v="0"/>
    <n v="0"/>
    <x v="0"/>
    <n v="0"/>
    <n v="0"/>
    <n v="0"/>
    <x v="0"/>
    <n v="0"/>
    <n v="0"/>
    <n v="0"/>
    <x v="0"/>
    <x v="0"/>
    <x v="0"/>
  </r>
  <r>
    <s v="08EJN0133O"/>
    <x v="1"/>
    <x v="1"/>
    <s v="ROSAURA ZAPATA 1054"/>
    <s v="019 CHIHUAHUA"/>
    <x v="0"/>
    <n v="1"/>
    <s v="CHIHUAHUA"/>
    <s v="CALLE 46"/>
    <n v="4610"/>
    <x v="1"/>
    <x v="1"/>
    <x v="3"/>
    <x v="1"/>
    <x v="0"/>
    <s v="08FZP0013Z"/>
    <s v="08FJZ0002Z"/>
    <x v="1"/>
    <x v="2"/>
    <m/>
    <m/>
    <m/>
    <m/>
    <m/>
    <m/>
    <m/>
    <m/>
    <m/>
    <m/>
    <m/>
    <m/>
    <n v="56"/>
    <n v="61"/>
    <n v="117"/>
    <n v="5"/>
    <x v="1"/>
    <n v="5"/>
    <n v="5"/>
    <x v="1"/>
    <x v="2"/>
    <x v="2"/>
    <n v="3"/>
    <n v="11"/>
    <n v="5"/>
    <n v="5"/>
    <n v="8"/>
    <n v="12"/>
    <n v="20"/>
    <x v="1"/>
    <n v="21"/>
    <n v="29"/>
    <n v="50"/>
    <x v="2"/>
    <n v="27"/>
    <n v="20"/>
    <n v="47"/>
    <x v="2"/>
    <n v="0"/>
    <n v="0"/>
    <n v="0"/>
    <x v="0"/>
    <n v="0"/>
    <n v="0"/>
    <n v="0"/>
    <x v="0"/>
    <n v="0"/>
    <n v="0"/>
    <n v="0"/>
    <x v="0"/>
    <x v="0"/>
    <x v="0"/>
  </r>
  <r>
    <s v="08EJN0134N"/>
    <x v="1"/>
    <x v="1"/>
    <s v="SOR JUANA INES DE LA CRUZ 1055"/>
    <s v="019 CHIHUAHUA"/>
    <x v="0"/>
    <n v="1"/>
    <s v="CHIHUAHUA"/>
    <s v="CALLE DECIMA"/>
    <n v="0"/>
    <x v="1"/>
    <x v="1"/>
    <x v="3"/>
    <x v="1"/>
    <x v="0"/>
    <s v="08FZP0001V"/>
    <s v="08FJZ0001A"/>
    <x v="1"/>
    <x v="2"/>
    <m/>
    <m/>
    <m/>
    <m/>
    <m/>
    <m/>
    <m/>
    <m/>
    <m/>
    <m/>
    <m/>
    <m/>
    <n v="67"/>
    <n v="71"/>
    <n v="138"/>
    <n v="6"/>
    <x v="1"/>
    <n v="6"/>
    <n v="6"/>
    <x v="0"/>
    <x v="0"/>
    <x v="0"/>
    <n v="2"/>
    <n v="9"/>
    <n v="6"/>
    <n v="6"/>
    <n v="15"/>
    <n v="10"/>
    <n v="25"/>
    <x v="1"/>
    <n v="20"/>
    <n v="33"/>
    <n v="53"/>
    <x v="2"/>
    <n v="32"/>
    <n v="28"/>
    <n v="60"/>
    <x v="3"/>
    <n v="0"/>
    <n v="0"/>
    <n v="0"/>
    <x v="0"/>
    <n v="0"/>
    <n v="0"/>
    <n v="0"/>
    <x v="0"/>
    <n v="0"/>
    <n v="0"/>
    <n v="0"/>
    <x v="0"/>
    <x v="0"/>
    <x v="0"/>
  </r>
  <r>
    <s v="08EJN0135M"/>
    <x v="1"/>
    <x v="1"/>
    <s v="FRANCISCO I. MADERO 1061"/>
    <s v="019 CHIHUAHUA"/>
    <x v="0"/>
    <n v="1"/>
    <s v="CHIHUAHUA"/>
    <s v="CALLE SANTOS FIERRO"/>
    <n v="5802"/>
    <x v="1"/>
    <x v="1"/>
    <x v="3"/>
    <x v="1"/>
    <x v="0"/>
    <s v="08FZP0012A"/>
    <s v="08FJZ0002Z"/>
    <x v="1"/>
    <x v="2"/>
    <m/>
    <m/>
    <m/>
    <m/>
    <m/>
    <m/>
    <m/>
    <m/>
    <m/>
    <m/>
    <m/>
    <m/>
    <n v="56"/>
    <n v="60"/>
    <n v="116"/>
    <n v="6"/>
    <x v="1"/>
    <n v="6"/>
    <n v="6"/>
    <x v="1"/>
    <x v="1"/>
    <x v="0"/>
    <n v="3"/>
    <n v="10"/>
    <n v="9"/>
    <n v="9"/>
    <n v="9"/>
    <n v="6"/>
    <n v="15"/>
    <x v="1"/>
    <n v="14"/>
    <n v="27"/>
    <n v="41"/>
    <x v="2"/>
    <n v="33"/>
    <n v="27"/>
    <n v="60"/>
    <x v="3"/>
    <n v="0"/>
    <n v="0"/>
    <n v="0"/>
    <x v="0"/>
    <n v="0"/>
    <n v="0"/>
    <n v="0"/>
    <x v="0"/>
    <n v="0"/>
    <n v="0"/>
    <n v="0"/>
    <x v="0"/>
    <x v="0"/>
    <x v="0"/>
  </r>
  <r>
    <s v="08EJN0136L"/>
    <x v="1"/>
    <x v="1"/>
    <s v="10 DE MAYO 1062"/>
    <s v="019 CHIHUAHUA"/>
    <x v="0"/>
    <n v="1"/>
    <s v="CHIHUAHUA"/>
    <s v="AVENIDA TECNOLOGICO"/>
    <n v="0"/>
    <x v="1"/>
    <x v="1"/>
    <x v="3"/>
    <x v="1"/>
    <x v="0"/>
    <s v="08FZP0001V"/>
    <s v="08FJZ0001A"/>
    <x v="1"/>
    <x v="2"/>
    <m/>
    <m/>
    <m/>
    <m/>
    <m/>
    <m/>
    <m/>
    <m/>
    <m/>
    <m/>
    <m/>
    <m/>
    <n v="44"/>
    <n v="53"/>
    <n v="97"/>
    <n v="5"/>
    <x v="1"/>
    <n v="5"/>
    <n v="5"/>
    <x v="0"/>
    <x v="2"/>
    <x v="3"/>
    <n v="3"/>
    <n v="10"/>
    <n v="6"/>
    <n v="5"/>
    <n v="8"/>
    <n v="16"/>
    <n v="24"/>
    <x v="1"/>
    <n v="21"/>
    <n v="17"/>
    <n v="38"/>
    <x v="2"/>
    <n v="15"/>
    <n v="20"/>
    <n v="35"/>
    <x v="2"/>
    <n v="0"/>
    <n v="0"/>
    <n v="0"/>
    <x v="0"/>
    <n v="0"/>
    <n v="0"/>
    <n v="0"/>
    <x v="0"/>
    <n v="0"/>
    <n v="0"/>
    <n v="0"/>
    <x v="0"/>
    <x v="0"/>
    <x v="0"/>
  </r>
  <r>
    <s v="08EJN0137K"/>
    <x v="1"/>
    <x v="1"/>
    <s v="MAURO ALVAREZ 1070"/>
    <s v="019 CHIHUAHUA"/>
    <x v="0"/>
    <n v="1"/>
    <s v="CHIHUAHUA"/>
    <s v="CALLE JUSTINIANI E INDEPENDENCIA"/>
    <n v="0"/>
    <x v="1"/>
    <x v="1"/>
    <x v="3"/>
    <x v="1"/>
    <x v="0"/>
    <s v="08FZP0008O"/>
    <s v="08FJZ0001A"/>
    <x v="1"/>
    <x v="2"/>
    <m/>
    <m/>
    <m/>
    <m/>
    <m/>
    <m/>
    <m/>
    <m/>
    <m/>
    <m/>
    <m/>
    <m/>
    <n v="43"/>
    <n v="38"/>
    <n v="81"/>
    <n v="4"/>
    <x v="1"/>
    <n v="4"/>
    <n v="4"/>
    <x v="2"/>
    <x v="1"/>
    <x v="3"/>
    <n v="3"/>
    <n v="9"/>
    <n v="7"/>
    <n v="4"/>
    <n v="10"/>
    <n v="8"/>
    <n v="18"/>
    <x v="0"/>
    <n v="18"/>
    <n v="13"/>
    <n v="31"/>
    <x v="1"/>
    <n v="15"/>
    <n v="17"/>
    <n v="32"/>
    <x v="2"/>
    <n v="0"/>
    <n v="0"/>
    <n v="0"/>
    <x v="0"/>
    <n v="0"/>
    <n v="0"/>
    <n v="0"/>
    <x v="0"/>
    <n v="0"/>
    <n v="0"/>
    <n v="0"/>
    <x v="0"/>
    <x v="1"/>
    <x v="0"/>
  </r>
  <r>
    <s v="08EJN0138J"/>
    <x v="1"/>
    <x v="1"/>
    <s v="JOSEFA ORTIZ DE DOMINGUEZ 1075"/>
    <s v="019 CHIHUAHUA"/>
    <x v="0"/>
    <n v="1"/>
    <s v="CHIHUAHUA"/>
    <s v="PRIVADA DE CARLOS FUERO"/>
    <n v="5803"/>
    <x v="1"/>
    <x v="1"/>
    <x v="3"/>
    <x v="1"/>
    <x v="0"/>
    <s v="08FZP0012A"/>
    <s v="08FJZ0002Z"/>
    <x v="1"/>
    <x v="2"/>
    <m/>
    <m/>
    <m/>
    <m/>
    <m/>
    <m/>
    <m/>
    <m/>
    <m/>
    <m/>
    <m/>
    <m/>
    <n v="33"/>
    <n v="37"/>
    <n v="70"/>
    <n v="5"/>
    <x v="1"/>
    <n v="5"/>
    <n v="5"/>
    <x v="0"/>
    <x v="0"/>
    <x v="0"/>
    <n v="2"/>
    <n v="8"/>
    <n v="6"/>
    <n v="6"/>
    <n v="5"/>
    <n v="11"/>
    <n v="16"/>
    <x v="1"/>
    <n v="14"/>
    <n v="6"/>
    <n v="20"/>
    <x v="2"/>
    <n v="14"/>
    <n v="20"/>
    <n v="34"/>
    <x v="2"/>
    <n v="0"/>
    <n v="0"/>
    <n v="0"/>
    <x v="0"/>
    <n v="0"/>
    <n v="0"/>
    <n v="0"/>
    <x v="0"/>
    <n v="0"/>
    <n v="0"/>
    <n v="0"/>
    <x v="0"/>
    <x v="0"/>
    <x v="0"/>
  </r>
  <r>
    <s v="08EJN0139I"/>
    <x v="1"/>
    <x v="1"/>
    <s v="AMALIA E ORTIZ 1082"/>
    <s v="019 CHIHUAHUA"/>
    <x v="0"/>
    <n v="1"/>
    <s v="CHIHUAHUA"/>
    <s v="CALLE 2A"/>
    <n v="4807"/>
    <x v="1"/>
    <x v="1"/>
    <x v="3"/>
    <x v="1"/>
    <x v="0"/>
    <s v="08FZP0008O"/>
    <s v="08FJZ0001A"/>
    <x v="1"/>
    <x v="2"/>
    <m/>
    <m/>
    <m/>
    <m/>
    <m/>
    <m/>
    <m/>
    <m/>
    <m/>
    <m/>
    <m/>
    <m/>
    <n v="48"/>
    <n v="50"/>
    <n v="98"/>
    <n v="5"/>
    <x v="1"/>
    <n v="5"/>
    <n v="5"/>
    <x v="0"/>
    <x v="2"/>
    <x v="3"/>
    <n v="3"/>
    <n v="10"/>
    <n v="5"/>
    <n v="5"/>
    <n v="8"/>
    <n v="13"/>
    <n v="21"/>
    <x v="1"/>
    <n v="19"/>
    <n v="22"/>
    <n v="41"/>
    <x v="2"/>
    <n v="21"/>
    <n v="15"/>
    <n v="36"/>
    <x v="2"/>
    <n v="0"/>
    <n v="0"/>
    <n v="0"/>
    <x v="0"/>
    <n v="0"/>
    <n v="0"/>
    <n v="0"/>
    <x v="0"/>
    <n v="0"/>
    <n v="0"/>
    <n v="0"/>
    <x v="0"/>
    <x v="0"/>
    <x v="0"/>
  </r>
  <r>
    <s v="08EJN0142W"/>
    <x v="1"/>
    <x v="1"/>
    <s v="REVOLUCION 1022"/>
    <s v="037 JUÁREZ"/>
    <x v="1"/>
    <n v="1"/>
    <s v="JUĂREZ"/>
    <s v="CALLE JOAQUIN TERRAZAS"/>
    <n v="0"/>
    <x v="1"/>
    <x v="1"/>
    <x v="3"/>
    <x v="1"/>
    <x v="0"/>
    <s v="08FZP0002U"/>
    <s v="08FJZ0003Z"/>
    <x v="1"/>
    <x v="2"/>
    <m/>
    <m/>
    <m/>
    <m/>
    <m/>
    <m/>
    <m/>
    <m/>
    <m/>
    <m/>
    <m/>
    <m/>
    <n v="71"/>
    <n v="57"/>
    <n v="128"/>
    <n v="6"/>
    <x v="1"/>
    <n v="6"/>
    <n v="6"/>
    <x v="0"/>
    <x v="0"/>
    <x v="0"/>
    <n v="3"/>
    <n v="10"/>
    <n v="6"/>
    <n v="6"/>
    <n v="10"/>
    <n v="8"/>
    <n v="18"/>
    <x v="0"/>
    <n v="24"/>
    <n v="18"/>
    <n v="42"/>
    <x v="2"/>
    <n v="37"/>
    <n v="31"/>
    <n v="68"/>
    <x v="3"/>
    <n v="0"/>
    <n v="0"/>
    <n v="0"/>
    <x v="0"/>
    <n v="0"/>
    <n v="0"/>
    <n v="0"/>
    <x v="0"/>
    <n v="0"/>
    <n v="0"/>
    <n v="0"/>
    <x v="0"/>
    <x v="1"/>
    <x v="0"/>
  </r>
  <r>
    <s v="08EJN0143V"/>
    <x v="1"/>
    <x v="1"/>
    <s v="MI PATRIA ES PRIMERO 1023"/>
    <s v="037 JUÁREZ"/>
    <x v="1"/>
    <n v="1"/>
    <s v="JUĂREZ"/>
    <s v="CALLE ANTONIO ESPEJO"/>
    <n v="0"/>
    <x v="1"/>
    <x v="1"/>
    <x v="3"/>
    <x v="1"/>
    <x v="0"/>
    <s v="08FZP0002U"/>
    <s v="08FJZ0003Z"/>
    <x v="1"/>
    <x v="2"/>
    <m/>
    <m/>
    <m/>
    <m/>
    <m/>
    <m/>
    <m/>
    <m/>
    <m/>
    <m/>
    <m/>
    <m/>
    <n v="34"/>
    <n v="37"/>
    <n v="71"/>
    <n v="3"/>
    <x v="1"/>
    <n v="3"/>
    <n v="3"/>
    <x v="1"/>
    <x v="1"/>
    <x v="0"/>
    <n v="3"/>
    <n v="7"/>
    <n v="4"/>
    <n v="3"/>
    <n v="0"/>
    <n v="0"/>
    <n v="0"/>
    <x v="0"/>
    <n v="16"/>
    <n v="13"/>
    <n v="29"/>
    <x v="1"/>
    <n v="18"/>
    <n v="24"/>
    <n v="42"/>
    <x v="2"/>
    <n v="0"/>
    <n v="0"/>
    <n v="0"/>
    <x v="0"/>
    <n v="0"/>
    <n v="0"/>
    <n v="0"/>
    <x v="0"/>
    <n v="0"/>
    <n v="0"/>
    <n v="0"/>
    <x v="0"/>
    <x v="0"/>
    <x v="0"/>
  </r>
  <r>
    <s v="08EJN0144U"/>
    <x v="1"/>
    <x v="1"/>
    <s v="BENITO JUAREZ 1026"/>
    <s v="037 JUÁREZ"/>
    <x v="1"/>
    <n v="1"/>
    <s v="JUĂREZ"/>
    <s v="CALLE IGNACIO MEJIA"/>
    <n v="0"/>
    <x v="1"/>
    <x v="1"/>
    <x v="3"/>
    <x v="1"/>
    <x v="0"/>
    <s v="08FZP0002U"/>
    <s v="08FJZ0003Z"/>
    <x v="1"/>
    <x v="2"/>
    <m/>
    <m/>
    <m/>
    <m/>
    <m/>
    <m/>
    <m/>
    <m/>
    <m/>
    <m/>
    <m/>
    <m/>
    <n v="45"/>
    <n v="56"/>
    <n v="101"/>
    <n v="4"/>
    <x v="1"/>
    <n v="4"/>
    <n v="4"/>
    <x v="1"/>
    <x v="1"/>
    <x v="0"/>
    <n v="2"/>
    <n v="7"/>
    <n v="4"/>
    <n v="4"/>
    <n v="4"/>
    <n v="3"/>
    <n v="7"/>
    <x v="0"/>
    <n v="14"/>
    <n v="16"/>
    <n v="30"/>
    <x v="0"/>
    <n v="27"/>
    <n v="37"/>
    <n v="64"/>
    <x v="3"/>
    <n v="0"/>
    <n v="0"/>
    <n v="0"/>
    <x v="0"/>
    <n v="0"/>
    <n v="0"/>
    <n v="0"/>
    <x v="0"/>
    <n v="0"/>
    <n v="0"/>
    <n v="0"/>
    <x v="0"/>
    <x v="1"/>
    <x v="0"/>
  </r>
  <r>
    <s v="08EJN0145T"/>
    <x v="1"/>
    <x v="1"/>
    <s v="GREGORIO M SOLIS 1028"/>
    <s v="037 JUÁREZ"/>
    <x v="1"/>
    <n v="1"/>
    <s v="JUĂREZ"/>
    <s v="CALLE PALMAR"/>
    <n v="0"/>
    <x v="1"/>
    <x v="1"/>
    <x v="3"/>
    <x v="1"/>
    <x v="0"/>
    <s v="08FZP0005R"/>
    <s v="08FJZ0003Z"/>
    <x v="1"/>
    <x v="2"/>
    <m/>
    <m/>
    <m/>
    <m/>
    <m/>
    <m/>
    <m/>
    <m/>
    <m/>
    <m/>
    <m/>
    <m/>
    <n v="67"/>
    <n v="67"/>
    <n v="134"/>
    <n v="5"/>
    <x v="1"/>
    <n v="5"/>
    <n v="5"/>
    <x v="0"/>
    <x v="0"/>
    <x v="0"/>
    <n v="3"/>
    <n v="9"/>
    <n v="5"/>
    <n v="5"/>
    <n v="9"/>
    <n v="15"/>
    <n v="24"/>
    <x v="1"/>
    <n v="22"/>
    <n v="24"/>
    <n v="46"/>
    <x v="2"/>
    <n v="36"/>
    <n v="28"/>
    <n v="64"/>
    <x v="2"/>
    <n v="0"/>
    <n v="0"/>
    <n v="0"/>
    <x v="0"/>
    <n v="0"/>
    <n v="0"/>
    <n v="0"/>
    <x v="0"/>
    <n v="0"/>
    <n v="0"/>
    <n v="0"/>
    <x v="0"/>
    <x v="0"/>
    <x v="0"/>
  </r>
  <r>
    <s v="08EJN0147R"/>
    <x v="1"/>
    <x v="1"/>
    <s v="OVIDIO DECROLY 1058"/>
    <s v="037 JUÁREZ"/>
    <x v="1"/>
    <n v="1"/>
    <s v="JUĂREZ"/>
    <s v="CALLE FRANCISCO SARABIA PONIENTE"/>
    <n v="564"/>
    <x v="1"/>
    <x v="1"/>
    <x v="3"/>
    <x v="1"/>
    <x v="0"/>
    <s v="08FZP0002U"/>
    <s v="08FJZ0003Z"/>
    <x v="1"/>
    <x v="2"/>
    <m/>
    <m/>
    <m/>
    <m/>
    <m/>
    <m/>
    <m/>
    <m/>
    <m/>
    <m/>
    <m/>
    <m/>
    <n v="41"/>
    <n v="46"/>
    <n v="87"/>
    <n v="4"/>
    <x v="1"/>
    <n v="4"/>
    <n v="4"/>
    <x v="1"/>
    <x v="1"/>
    <x v="0"/>
    <n v="3"/>
    <n v="8"/>
    <n v="4"/>
    <n v="4"/>
    <n v="0"/>
    <n v="0"/>
    <n v="0"/>
    <x v="0"/>
    <n v="6"/>
    <n v="20"/>
    <n v="26"/>
    <x v="1"/>
    <n v="35"/>
    <n v="26"/>
    <n v="61"/>
    <x v="3"/>
    <n v="0"/>
    <n v="0"/>
    <n v="0"/>
    <x v="0"/>
    <n v="0"/>
    <n v="0"/>
    <n v="0"/>
    <x v="0"/>
    <n v="0"/>
    <n v="0"/>
    <n v="0"/>
    <x v="0"/>
    <x v="0"/>
    <x v="0"/>
  </r>
  <r>
    <s v="08EJN0148Q"/>
    <x v="1"/>
    <x v="1"/>
    <s v="AURELIA A DE PEREZ 1074"/>
    <s v="037 JUÁREZ"/>
    <x v="1"/>
    <n v="1"/>
    <s v="JUĂREZ"/>
    <s v="CALLE PERU"/>
    <n v="0"/>
    <x v="1"/>
    <x v="1"/>
    <x v="3"/>
    <x v="1"/>
    <x v="0"/>
    <s v="08FZP0005R"/>
    <s v="08FJZ0003Z"/>
    <x v="1"/>
    <x v="2"/>
    <m/>
    <m/>
    <m/>
    <m/>
    <m/>
    <m/>
    <m/>
    <m/>
    <m/>
    <m/>
    <m/>
    <m/>
    <n v="44"/>
    <n v="50"/>
    <n v="94"/>
    <n v="4"/>
    <x v="1"/>
    <n v="4"/>
    <n v="4"/>
    <x v="0"/>
    <x v="0"/>
    <x v="0"/>
    <n v="3"/>
    <n v="8"/>
    <n v="4"/>
    <n v="4"/>
    <n v="3"/>
    <n v="8"/>
    <n v="11"/>
    <x v="0"/>
    <n v="15"/>
    <n v="16"/>
    <n v="31"/>
    <x v="1"/>
    <n v="26"/>
    <n v="26"/>
    <n v="52"/>
    <x v="2"/>
    <n v="0"/>
    <n v="0"/>
    <n v="0"/>
    <x v="0"/>
    <n v="0"/>
    <n v="0"/>
    <n v="0"/>
    <x v="0"/>
    <n v="0"/>
    <n v="0"/>
    <n v="0"/>
    <x v="0"/>
    <x v="1"/>
    <x v="0"/>
  </r>
  <r>
    <s v="08EJN0149P"/>
    <x v="1"/>
    <x v="1"/>
    <s v="ESPERANZA P DE ROSALES 1079"/>
    <s v="037 JUÁREZ"/>
    <x v="1"/>
    <n v="1"/>
    <s v="JUĂREZ"/>
    <s v="CALLE CASTULO HERRERA"/>
    <n v="2820"/>
    <x v="1"/>
    <x v="1"/>
    <x v="3"/>
    <x v="1"/>
    <x v="0"/>
    <s v="08FZP0005R"/>
    <s v="08FJZ0003Z"/>
    <x v="1"/>
    <x v="2"/>
    <m/>
    <m/>
    <m/>
    <m/>
    <m/>
    <m/>
    <m/>
    <m/>
    <m/>
    <m/>
    <m/>
    <m/>
    <n v="40"/>
    <n v="33"/>
    <n v="73"/>
    <n v="3"/>
    <x v="1"/>
    <n v="3"/>
    <n v="3"/>
    <x v="1"/>
    <x v="1"/>
    <x v="0"/>
    <n v="3"/>
    <n v="7"/>
    <n v="3"/>
    <n v="3"/>
    <n v="1"/>
    <n v="3"/>
    <n v="4"/>
    <x v="0"/>
    <n v="13"/>
    <n v="13"/>
    <n v="26"/>
    <x v="0"/>
    <n v="26"/>
    <n v="17"/>
    <n v="43"/>
    <x v="2"/>
    <n v="0"/>
    <n v="0"/>
    <n v="0"/>
    <x v="0"/>
    <n v="0"/>
    <n v="0"/>
    <n v="0"/>
    <x v="0"/>
    <n v="0"/>
    <n v="0"/>
    <n v="0"/>
    <x v="0"/>
    <x v="1"/>
    <x v="0"/>
  </r>
  <r>
    <s v="08EJN0150E"/>
    <x v="1"/>
    <x v="1"/>
    <s v="MIGUEL AHUMADA 1081"/>
    <s v="037 JUÁREZ"/>
    <x v="1"/>
    <n v="1"/>
    <s v="JUĂREZ"/>
    <s v="CALLE PIPILA SUR"/>
    <n v="675"/>
    <x v="1"/>
    <x v="1"/>
    <x v="3"/>
    <x v="1"/>
    <x v="0"/>
    <s v="08FZP0002U"/>
    <s v="08FJZ0003Z"/>
    <x v="1"/>
    <x v="2"/>
    <m/>
    <m/>
    <m/>
    <m/>
    <m/>
    <m/>
    <m/>
    <m/>
    <m/>
    <m/>
    <m/>
    <m/>
    <n v="40"/>
    <n v="22"/>
    <n v="62"/>
    <n v="3"/>
    <x v="1"/>
    <n v="3"/>
    <n v="3"/>
    <x v="1"/>
    <x v="1"/>
    <x v="0"/>
    <n v="2"/>
    <n v="6"/>
    <n v="3"/>
    <n v="3"/>
    <n v="2"/>
    <n v="1"/>
    <n v="3"/>
    <x v="0"/>
    <n v="14"/>
    <n v="8"/>
    <n v="22"/>
    <x v="0"/>
    <n v="24"/>
    <n v="13"/>
    <n v="37"/>
    <x v="2"/>
    <n v="0"/>
    <n v="0"/>
    <n v="0"/>
    <x v="0"/>
    <n v="0"/>
    <n v="0"/>
    <n v="0"/>
    <x v="0"/>
    <n v="0"/>
    <n v="0"/>
    <n v="0"/>
    <x v="0"/>
    <x v="1"/>
    <x v="0"/>
  </r>
  <r>
    <s v="08EJN0151D"/>
    <x v="1"/>
    <x v="1"/>
    <s v="MARIA MONTESSORI 1016"/>
    <s v="032 HIDALGO DEL PARRAL"/>
    <x v="3"/>
    <n v="1"/>
    <s v="HIDALGO DEL PARRAL"/>
    <s v="AVENIDA ORTIZ MENA "/>
    <n v="0"/>
    <x v="1"/>
    <x v="1"/>
    <x v="3"/>
    <x v="1"/>
    <x v="0"/>
    <s v="08FZP0011B"/>
    <m/>
    <x v="1"/>
    <x v="2"/>
    <m/>
    <m/>
    <m/>
    <m/>
    <m/>
    <m/>
    <m/>
    <m/>
    <m/>
    <m/>
    <m/>
    <m/>
    <n v="59"/>
    <n v="43"/>
    <n v="102"/>
    <n v="5"/>
    <x v="1"/>
    <n v="5"/>
    <n v="5"/>
    <x v="1"/>
    <x v="1"/>
    <x v="0"/>
    <n v="3"/>
    <n v="9"/>
    <n v="5"/>
    <n v="5"/>
    <n v="13"/>
    <n v="5"/>
    <n v="18"/>
    <x v="1"/>
    <n v="25"/>
    <n v="20"/>
    <n v="45"/>
    <x v="2"/>
    <n v="21"/>
    <n v="18"/>
    <n v="39"/>
    <x v="2"/>
    <n v="0"/>
    <n v="0"/>
    <n v="0"/>
    <x v="0"/>
    <n v="0"/>
    <n v="0"/>
    <n v="0"/>
    <x v="0"/>
    <n v="0"/>
    <n v="0"/>
    <n v="0"/>
    <x v="0"/>
    <x v="0"/>
    <x v="0"/>
  </r>
  <r>
    <s v="08EJN0152C"/>
    <x v="1"/>
    <x v="1"/>
    <s v="OVIDIO DECROLY 1035"/>
    <s v="032 HIDALGO DEL PARRAL"/>
    <x v="3"/>
    <n v="1"/>
    <s v="HIDALGO DEL PARRAL"/>
    <s v="AVENIDA ORTIZ MENA "/>
    <n v="0"/>
    <x v="1"/>
    <x v="1"/>
    <x v="3"/>
    <x v="1"/>
    <x v="0"/>
    <s v="08FZP0011B"/>
    <m/>
    <x v="1"/>
    <x v="2"/>
    <m/>
    <m/>
    <m/>
    <m/>
    <m/>
    <m/>
    <m/>
    <m/>
    <m/>
    <m/>
    <m/>
    <m/>
    <n v="47"/>
    <n v="49"/>
    <n v="96"/>
    <n v="4"/>
    <x v="1"/>
    <n v="4"/>
    <n v="4"/>
    <x v="1"/>
    <x v="1"/>
    <x v="0"/>
    <n v="3"/>
    <n v="8"/>
    <n v="4"/>
    <n v="4"/>
    <n v="11"/>
    <n v="12"/>
    <n v="23"/>
    <x v="1"/>
    <n v="18"/>
    <n v="13"/>
    <n v="31"/>
    <x v="1"/>
    <n v="18"/>
    <n v="24"/>
    <n v="42"/>
    <x v="2"/>
    <n v="0"/>
    <n v="0"/>
    <n v="0"/>
    <x v="0"/>
    <n v="0"/>
    <n v="0"/>
    <n v="0"/>
    <x v="0"/>
    <n v="0"/>
    <n v="0"/>
    <n v="0"/>
    <x v="0"/>
    <x v="0"/>
    <x v="0"/>
  </r>
  <r>
    <s v="08EJN0153B"/>
    <x v="1"/>
    <x v="1"/>
    <s v="MIGUEL HIDALGO 1046"/>
    <s v="032 HIDALGO DEL PARRAL"/>
    <x v="3"/>
    <n v="1"/>
    <s v="HIDALGO DEL PARRAL"/>
    <s v="CALLE MANUEL SANTINI "/>
    <n v="0"/>
    <x v="1"/>
    <x v="1"/>
    <x v="3"/>
    <x v="1"/>
    <x v="0"/>
    <s v="08FZP0011B"/>
    <m/>
    <x v="1"/>
    <x v="2"/>
    <m/>
    <m/>
    <m/>
    <m/>
    <m/>
    <m/>
    <m/>
    <m/>
    <m/>
    <m/>
    <m/>
    <m/>
    <n v="43"/>
    <n v="50"/>
    <n v="93"/>
    <n v="4"/>
    <x v="1"/>
    <n v="4"/>
    <n v="4"/>
    <x v="0"/>
    <x v="0"/>
    <x v="0"/>
    <n v="3"/>
    <n v="8"/>
    <n v="4"/>
    <n v="4"/>
    <n v="0"/>
    <n v="0"/>
    <n v="0"/>
    <x v="0"/>
    <n v="21"/>
    <n v="22"/>
    <n v="43"/>
    <x v="2"/>
    <n v="22"/>
    <n v="28"/>
    <n v="50"/>
    <x v="2"/>
    <n v="0"/>
    <n v="0"/>
    <n v="0"/>
    <x v="0"/>
    <n v="0"/>
    <n v="0"/>
    <n v="0"/>
    <x v="0"/>
    <n v="0"/>
    <n v="0"/>
    <n v="0"/>
    <x v="0"/>
    <x v="0"/>
    <x v="0"/>
  </r>
  <r>
    <s v="08EJN0154A"/>
    <x v="1"/>
    <x v="1"/>
    <s v="SUSANA T DE LOZOYA 1057"/>
    <s v="032 HIDALGO DEL PARRAL"/>
    <x v="3"/>
    <n v="1"/>
    <s v="HIDALGO DEL PARRAL"/>
    <s v="CALLE LUCAS BALDERAS"/>
    <n v="0"/>
    <x v="1"/>
    <x v="1"/>
    <x v="3"/>
    <x v="1"/>
    <x v="0"/>
    <s v="08FZP0011B"/>
    <m/>
    <x v="1"/>
    <x v="2"/>
    <m/>
    <m/>
    <m/>
    <m/>
    <m/>
    <m/>
    <m/>
    <m/>
    <m/>
    <m/>
    <m/>
    <m/>
    <n v="113"/>
    <n v="100"/>
    <n v="213"/>
    <n v="8"/>
    <x v="1"/>
    <n v="8"/>
    <n v="8"/>
    <x v="1"/>
    <x v="0"/>
    <x v="3"/>
    <n v="2"/>
    <n v="12"/>
    <n v="8"/>
    <n v="8"/>
    <n v="30"/>
    <n v="20"/>
    <n v="50"/>
    <x v="2"/>
    <n v="47"/>
    <n v="41"/>
    <n v="88"/>
    <x v="3"/>
    <n v="36"/>
    <n v="39"/>
    <n v="75"/>
    <x v="3"/>
    <n v="0"/>
    <n v="0"/>
    <n v="0"/>
    <x v="0"/>
    <n v="0"/>
    <n v="0"/>
    <n v="0"/>
    <x v="0"/>
    <n v="0"/>
    <n v="0"/>
    <n v="0"/>
    <x v="0"/>
    <x v="0"/>
    <x v="0"/>
  </r>
  <r>
    <s v="08EJN0155Z"/>
    <x v="1"/>
    <x v="1"/>
    <s v="AGUSTIN MELGAR 1072"/>
    <s v="032 HIDALGO DEL PARRAL"/>
    <x v="3"/>
    <n v="1"/>
    <s v="HIDALGO DEL PARRAL"/>
    <s v="CALLE 4 DE JULIO"/>
    <n v="35"/>
    <x v="1"/>
    <x v="1"/>
    <x v="3"/>
    <x v="1"/>
    <x v="0"/>
    <s v="08FZP0003T"/>
    <m/>
    <x v="1"/>
    <x v="2"/>
    <m/>
    <m/>
    <m/>
    <m/>
    <m/>
    <m/>
    <m/>
    <m/>
    <m/>
    <m/>
    <m/>
    <m/>
    <n v="57"/>
    <n v="50"/>
    <n v="107"/>
    <n v="5"/>
    <x v="1"/>
    <n v="5"/>
    <n v="5"/>
    <x v="0"/>
    <x v="0"/>
    <x v="0"/>
    <n v="3"/>
    <n v="9"/>
    <n v="5"/>
    <n v="5"/>
    <n v="10"/>
    <n v="10"/>
    <n v="20"/>
    <x v="1"/>
    <n v="21"/>
    <n v="19"/>
    <n v="40"/>
    <x v="2"/>
    <n v="26"/>
    <n v="21"/>
    <n v="47"/>
    <x v="2"/>
    <n v="0"/>
    <n v="0"/>
    <n v="0"/>
    <x v="0"/>
    <n v="0"/>
    <n v="0"/>
    <n v="0"/>
    <x v="0"/>
    <n v="0"/>
    <n v="0"/>
    <n v="0"/>
    <x v="0"/>
    <x v="0"/>
    <x v="0"/>
  </r>
  <r>
    <s v="08EJN0156Z"/>
    <x v="1"/>
    <x v="1"/>
    <s v="20 DE NOVIEMBRE 1024"/>
    <s v="060 SANTA BÁRBARA"/>
    <x v="3"/>
    <n v="1"/>
    <s v="SANTA BĂRBARA"/>
    <s v="CALLE MANUEL DOBLADO"/>
    <n v="15"/>
    <x v="1"/>
    <x v="1"/>
    <x v="3"/>
    <x v="1"/>
    <x v="0"/>
    <s v="08FZP0003T"/>
    <m/>
    <x v="1"/>
    <x v="2"/>
    <m/>
    <m/>
    <m/>
    <m/>
    <m/>
    <m/>
    <m/>
    <m/>
    <m/>
    <m/>
    <m/>
    <m/>
    <n v="32"/>
    <n v="39"/>
    <n v="71"/>
    <n v="3"/>
    <x v="1"/>
    <n v="3"/>
    <n v="3"/>
    <x v="1"/>
    <x v="1"/>
    <x v="0"/>
    <n v="3"/>
    <n v="7"/>
    <n v="3"/>
    <n v="3"/>
    <n v="11"/>
    <n v="16"/>
    <n v="27"/>
    <x v="1"/>
    <n v="11"/>
    <n v="12"/>
    <n v="23"/>
    <x v="1"/>
    <n v="10"/>
    <n v="11"/>
    <n v="21"/>
    <x v="1"/>
    <n v="0"/>
    <n v="0"/>
    <n v="0"/>
    <x v="0"/>
    <n v="0"/>
    <n v="0"/>
    <n v="0"/>
    <x v="0"/>
    <n v="0"/>
    <n v="0"/>
    <n v="0"/>
    <x v="0"/>
    <x v="0"/>
    <x v="0"/>
  </r>
  <r>
    <s v="08EJN0157Y"/>
    <x v="1"/>
    <x v="1"/>
    <s v="MARIA DE LA CRUZ REYES 1056"/>
    <s v="060 SANTA BÁRBARA"/>
    <x v="3"/>
    <n v="1"/>
    <s v="SANTA BĂRBARA"/>
    <s v="CALLE MIGUEL HIDALGO "/>
    <n v="0"/>
    <x v="1"/>
    <x v="1"/>
    <x v="3"/>
    <x v="1"/>
    <x v="0"/>
    <s v="08FZP0003T"/>
    <m/>
    <x v="1"/>
    <x v="2"/>
    <m/>
    <m/>
    <m/>
    <m/>
    <m/>
    <m/>
    <m/>
    <m/>
    <m/>
    <m/>
    <m/>
    <m/>
    <n v="38"/>
    <n v="32"/>
    <n v="70"/>
    <n v="3"/>
    <x v="1"/>
    <n v="3"/>
    <n v="3"/>
    <x v="1"/>
    <x v="1"/>
    <x v="0"/>
    <n v="3"/>
    <n v="7"/>
    <n v="5"/>
    <n v="3"/>
    <n v="9"/>
    <n v="10"/>
    <n v="19"/>
    <x v="1"/>
    <n v="18"/>
    <n v="10"/>
    <n v="28"/>
    <x v="1"/>
    <n v="11"/>
    <n v="12"/>
    <n v="23"/>
    <x v="1"/>
    <n v="0"/>
    <n v="0"/>
    <n v="0"/>
    <x v="0"/>
    <n v="0"/>
    <n v="0"/>
    <n v="0"/>
    <x v="0"/>
    <n v="0"/>
    <n v="0"/>
    <n v="0"/>
    <x v="0"/>
    <x v="0"/>
    <x v="0"/>
  </r>
  <r>
    <s v="08EJN0158X"/>
    <x v="1"/>
    <x v="1"/>
    <s v="MARIA DEL REFUGIO HERMOSILLO 1002"/>
    <s v="011 CAMARGO"/>
    <x v="9"/>
    <n v="1"/>
    <s v="SANTA ROSALĂŤA DE CAMARGO"/>
    <s v="CALLE RAYON"/>
    <n v="103"/>
    <x v="1"/>
    <x v="1"/>
    <x v="3"/>
    <x v="1"/>
    <x v="0"/>
    <s v="08FZP0015Y"/>
    <m/>
    <x v="1"/>
    <x v="2"/>
    <m/>
    <m/>
    <m/>
    <m/>
    <m/>
    <m/>
    <m/>
    <m/>
    <m/>
    <m/>
    <m/>
    <m/>
    <n v="64"/>
    <n v="69"/>
    <n v="133"/>
    <n v="6"/>
    <x v="1"/>
    <n v="6"/>
    <n v="6"/>
    <x v="1"/>
    <x v="1"/>
    <x v="0"/>
    <n v="3"/>
    <n v="10"/>
    <n v="8"/>
    <n v="6"/>
    <n v="7"/>
    <n v="14"/>
    <n v="21"/>
    <x v="1"/>
    <n v="27"/>
    <n v="21"/>
    <n v="48"/>
    <x v="2"/>
    <n v="30"/>
    <n v="34"/>
    <n v="64"/>
    <x v="3"/>
    <n v="0"/>
    <n v="0"/>
    <n v="0"/>
    <x v="0"/>
    <n v="0"/>
    <n v="0"/>
    <n v="0"/>
    <x v="0"/>
    <n v="0"/>
    <n v="0"/>
    <n v="0"/>
    <x v="0"/>
    <x v="0"/>
    <x v="0"/>
  </r>
  <r>
    <s v="08EJN0159W"/>
    <x v="1"/>
    <x v="1"/>
    <s v="CLUB 20-30 1043"/>
    <s v="011 CAMARGO"/>
    <x v="9"/>
    <n v="1"/>
    <s v="SANTA ROSALĂŤA DE CAMARGO"/>
    <s v="AVENIDA COLON"/>
    <n v="6"/>
    <x v="1"/>
    <x v="1"/>
    <x v="3"/>
    <x v="1"/>
    <x v="0"/>
    <s v="08FZP0015Y"/>
    <m/>
    <x v="1"/>
    <x v="2"/>
    <m/>
    <m/>
    <m/>
    <m/>
    <m/>
    <m/>
    <m/>
    <m/>
    <m/>
    <m/>
    <m/>
    <m/>
    <n v="104"/>
    <n v="83"/>
    <n v="187"/>
    <n v="10"/>
    <x v="1"/>
    <n v="10"/>
    <n v="10"/>
    <x v="2"/>
    <x v="1"/>
    <x v="3"/>
    <n v="3"/>
    <n v="15"/>
    <n v="10"/>
    <n v="10"/>
    <n v="21"/>
    <n v="22"/>
    <n v="43"/>
    <x v="2"/>
    <n v="44"/>
    <n v="27"/>
    <n v="71"/>
    <x v="4"/>
    <n v="39"/>
    <n v="34"/>
    <n v="73"/>
    <x v="4"/>
    <n v="0"/>
    <n v="0"/>
    <n v="0"/>
    <x v="0"/>
    <n v="0"/>
    <n v="0"/>
    <n v="0"/>
    <x v="0"/>
    <n v="0"/>
    <n v="0"/>
    <n v="0"/>
    <x v="0"/>
    <x v="0"/>
    <x v="0"/>
  </r>
  <r>
    <s v="08EJN0160L"/>
    <x v="1"/>
    <x v="1"/>
    <s v="10 DE MAYO 1037"/>
    <s v="017 CUAUHTÉMOC"/>
    <x v="2"/>
    <n v="1"/>
    <s v="CUAUHTĂ‰MOC"/>
    <s v="CALLE MANUEL OJINAGA"/>
    <n v="876"/>
    <x v="1"/>
    <x v="1"/>
    <x v="3"/>
    <x v="1"/>
    <x v="0"/>
    <s v="08FZP0009N"/>
    <s v="08FJZ0002Z"/>
    <x v="1"/>
    <x v="2"/>
    <m/>
    <m/>
    <m/>
    <m/>
    <m/>
    <m/>
    <m/>
    <m/>
    <m/>
    <m/>
    <m/>
    <m/>
    <n v="101"/>
    <n v="108"/>
    <n v="209"/>
    <n v="9"/>
    <x v="1"/>
    <n v="9"/>
    <n v="9"/>
    <x v="1"/>
    <x v="0"/>
    <x v="3"/>
    <n v="5"/>
    <n v="16"/>
    <n v="9"/>
    <n v="9"/>
    <n v="9"/>
    <n v="14"/>
    <n v="23"/>
    <x v="1"/>
    <n v="39"/>
    <n v="48"/>
    <n v="87"/>
    <x v="4"/>
    <n v="53"/>
    <n v="46"/>
    <n v="99"/>
    <x v="4"/>
    <n v="0"/>
    <n v="0"/>
    <n v="0"/>
    <x v="0"/>
    <n v="0"/>
    <n v="0"/>
    <n v="0"/>
    <x v="0"/>
    <n v="0"/>
    <n v="0"/>
    <n v="0"/>
    <x v="0"/>
    <x v="0"/>
    <x v="0"/>
  </r>
  <r>
    <s v="08EJN0161K"/>
    <x v="1"/>
    <x v="1"/>
    <s v="EMILIANO ZAPATA 1076"/>
    <s v="017 CUAUHTÉMOC"/>
    <x v="2"/>
    <n v="1"/>
    <s v="CUAUHTĂ‰MOC"/>
    <s v="CALLE 4A"/>
    <n v="0"/>
    <x v="1"/>
    <x v="1"/>
    <x v="3"/>
    <x v="1"/>
    <x v="0"/>
    <s v="08FZP0009N"/>
    <s v="08FJZ0002Z"/>
    <x v="1"/>
    <x v="2"/>
    <m/>
    <m/>
    <m/>
    <m/>
    <m/>
    <m/>
    <m/>
    <m/>
    <m/>
    <m/>
    <m/>
    <m/>
    <n v="69"/>
    <n v="61"/>
    <n v="130"/>
    <n v="5"/>
    <x v="1"/>
    <n v="5"/>
    <n v="5"/>
    <x v="1"/>
    <x v="1"/>
    <x v="0"/>
    <n v="3"/>
    <n v="9"/>
    <n v="5"/>
    <n v="5"/>
    <n v="22"/>
    <n v="15"/>
    <n v="37"/>
    <x v="1"/>
    <n v="25"/>
    <n v="24"/>
    <n v="49"/>
    <x v="2"/>
    <n v="22"/>
    <n v="22"/>
    <n v="44"/>
    <x v="2"/>
    <n v="0"/>
    <n v="0"/>
    <n v="0"/>
    <x v="0"/>
    <n v="0"/>
    <n v="0"/>
    <n v="0"/>
    <x v="0"/>
    <n v="0"/>
    <n v="0"/>
    <n v="0"/>
    <x v="0"/>
    <x v="0"/>
    <x v="0"/>
  </r>
  <r>
    <s v="08EJN0162J"/>
    <x v="1"/>
    <x v="1"/>
    <s v="FEDERICO FROEBEL 1019"/>
    <s v="036 JIMÉNEZ"/>
    <x v="3"/>
    <n v="1"/>
    <s v="JOSĂ‰ MARIANO JIMĂ‰NEZ"/>
    <s v="CALLE SOR JUANA INES DE LA CRUZ"/>
    <n v="0"/>
    <x v="1"/>
    <x v="1"/>
    <x v="3"/>
    <x v="1"/>
    <x v="0"/>
    <s v="08FZP0011B"/>
    <m/>
    <x v="1"/>
    <x v="2"/>
    <m/>
    <m/>
    <m/>
    <m/>
    <m/>
    <m/>
    <m/>
    <m/>
    <m/>
    <m/>
    <m/>
    <m/>
    <n v="92"/>
    <n v="101"/>
    <n v="193"/>
    <n v="8"/>
    <x v="1"/>
    <n v="8"/>
    <n v="8"/>
    <x v="1"/>
    <x v="1"/>
    <x v="0"/>
    <n v="4"/>
    <n v="13"/>
    <n v="8"/>
    <n v="8"/>
    <n v="8"/>
    <n v="14"/>
    <n v="22"/>
    <x v="1"/>
    <n v="44"/>
    <n v="45"/>
    <n v="89"/>
    <x v="4"/>
    <n v="40"/>
    <n v="42"/>
    <n v="82"/>
    <x v="3"/>
    <n v="0"/>
    <n v="0"/>
    <n v="0"/>
    <x v="0"/>
    <n v="0"/>
    <n v="0"/>
    <n v="0"/>
    <x v="0"/>
    <n v="0"/>
    <n v="0"/>
    <n v="0"/>
    <x v="0"/>
    <x v="0"/>
    <x v="0"/>
  </r>
  <r>
    <s v="08EJN0163I"/>
    <x v="1"/>
    <x v="1"/>
    <s v="MARIANO JIMENEZ 1039"/>
    <s v="036 JIMÉNEZ"/>
    <x v="3"/>
    <n v="1"/>
    <s v="JOSĂ‰ MARIANO JIMĂ‰NEZ"/>
    <s v="CALLE LOPEZ PORTILLO "/>
    <n v="0"/>
    <x v="1"/>
    <x v="1"/>
    <x v="3"/>
    <x v="1"/>
    <x v="0"/>
    <s v="08FZP0011B"/>
    <m/>
    <x v="1"/>
    <x v="2"/>
    <m/>
    <m/>
    <m/>
    <m/>
    <m/>
    <m/>
    <m/>
    <m/>
    <m/>
    <m/>
    <m/>
    <m/>
    <n v="73"/>
    <n v="86"/>
    <n v="159"/>
    <n v="7"/>
    <x v="1"/>
    <n v="7"/>
    <n v="7"/>
    <x v="1"/>
    <x v="1"/>
    <x v="0"/>
    <n v="3"/>
    <n v="11"/>
    <n v="7"/>
    <n v="7"/>
    <n v="8"/>
    <n v="15"/>
    <n v="23"/>
    <x v="1"/>
    <n v="26"/>
    <n v="39"/>
    <n v="65"/>
    <x v="3"/>
    <n v="39"/>
    <n v="32"/>
    <n v="71"/>
    <x v="3"/>
    <n v="0"/>
    <n v="0"/>
    <n v="0"/>
    <x v="0"/>
    <n v="0"/>
    <n v="0"/>
    <n v="0"/>
    <x v="0"/>
    <n v="0"/>
    <n v="0"/>
    <n v="0"/>
    <x v="0"/>
    <x v="0"/>
    <x v="0"/>
  </r>
  <r>
    <s v="08EJN0164H"/>
    <x v="1"/>
    <x v="1"/>
    <s v="MARIA MONTESSORI 1017"/>
    <s v="021 DELICIAS"/>
    <x v="9"/>
    <n v="1"/>
    <s v="DELICIAS"/>
    <s v="AVENIDA RIO SAN PEDRO"/>
    <n v="501"/>
    <x v="1"/>
    <x v="1"/>
    <x v="3"/>
    <x v="1"/>
    <x v="0"/>
    <s v="08FZP0006Q"/>
    <m/>
    <x v="1"/>
    <x v="2"/>
    <m/>
    <m/>
    <m/>
    <m/>
    <m/>
    <m/>
    <m/>
    <m/>
    <m/>
    <m/>
    <m/>
    <m/>
    <n v="117"/>
    <n v="128"/>
    <n v="245"/>
    <n v="9"/>
    <x v="1"/>
    <n v="9"/>
    <n v="9"/>
    <x v="2"/>
    <x v="1"/>
    <x v="3"/>
    <n v="3"/>
    <n v="14"/>
    <n v="9"/>
    <n v="9"/>
    <n v="0"/>
    <n v="0"/>
    <n v="0"/>
    <x v="0"/>
    <n v="63"/>
    <n v="69"/>
    <n v="132"/>
    <x v="6"/>
    <n v="54"/>
    <n v="59"/>
    <n v="113"/>
    <x v="4"/>
    <n v="0"/>
    <n v="0"/>
    <n v="0"/>
    <x v="0"/>
    <n v="0"/>
    <n v="0"/>
    <n v="0"/>
    <x v="0"/>
    <n v="0"/>
    <n v="0"/>
    <n v="0"/>
    <x v="0"/>
    <x v="0"/>
    <x v="0"/>
  </r>
  <r>
    <s v="08EJN0165G"/>
    <x v="1"/>
    <x v="1"/>
    <s v="JOSEFA ORTIZ DE DOMINGUEZ 1060"/>
    <s v="021 DELICIAS"/>
    <x v="9"/>
    <n v="1"/>
    <s v="DELICIAS"/>
    <s v="AVENIDA RIO FLORIDO"/>
    <n v="0"/>
    <x v="1"/>
    <x v="1"/>
    <x v="3"/>
    <x v="1"/>
    <x v="0"/>
    <s v="08FZP0015Y"/>
    <m/>
    <x v="1"/>
    <x v="2"/>
    <m/>
    <m/>
    <m/>
    <m/>
    <m/>
    <m/>
    <m/>
    <m/>
    <m/>
    <m/>
    <m/>
    <m/>
    <n v="43"/>
    <n v="25"/>
    <n v="68"/>
    <n v="3"/>
    <x v="1"/>
    <n v="3"/>
    <n v="3"/>
    <x v="0"/>
    <x v="0"/>
    <x v="0"/>
    <n v="3"/>
    <n v="7"/>
    <n v="4"/>
    <n v="4"/>
    <n v="4"/>
    <n v="6"/>
    <n v="10"/>
    <x v="0"/>
    <n v="19"/>
    <n v="5"/>
    <n v="24"/>
    <x v="0"/>
    <n v="20"/>
    <n v="14"/>
    <n v="34"/>
    <x v="1"/>
    <n v="0"/>
    <n v="0"/>
    <n v="0"/>
    <x v="0"/>
    <n v="0"/>
    <n v="0"/>
    <n v="0"/>
    <x v="0"/>
    <n v="0"/>
    <n v="0"/>
    <n v="0"/>
    <x v="0"/>
    <x v="2"/>
    <x v="0"/>
  </r>
  <r>
    <s v="08EJN0166F"/>
    <x v="1"/>
    <x v="1"/>
    <s v="RODRIGO M QUEVEDO 1031"/>
    <s v="010 BUENAVENTURA"/>
    <x v="6"/>
    <n v="1"/>
    <s v="SAN BUENAVENTURA"/>
    <s v="CALLE FRANCISCO I MADERO"/>
    <n v="0"/>
    <x v="1"/>
    <x v="1"/>
    <x v="3"/>
    <x v="1"/>
    <x v="0"/>
    <s v="08FZP0017W"/>
    <s v="08FJZ0003Z"/>
    <x v="1"/>
    <x v="2"/>
    <m/>
    <m/>
    <m/>
    <m/>
    <m/>
    <m/>
    <m/>
    <m/>
    <m/>
    <m/>
    <m/>
    <m/>
    <n v="30"/>
    <n v="51"/>
    <n v="81"/>
    <n v="4"/>
    <x v="1"/>
    <n v="4"/>
    <n v="4"/>
    <x v="1"/>
    <x v="1"/>
    <x v="0"/>
    <n v="2"/>
    <n v="7"/>
    <n v="4"/>
    <n v="4"/>
    <n v="4"/>
    <n v="5"/>
    <n v="9"/>
    <x v="0"/>
    <n v="13"/>
    <n v="19"/>
    <n v="32"/>
    <x v="1"/>
    <n v="13"/>
    <n v="27"/>
    <n v="40"/>
    <x v="2"/>
    <n v="0"/>
    <n v="0"/>
    <n v="0"/>
    <x v="0"/>
    <n v="0"/>
    <n v="0"/>
    <n v="0"/>
    <x v="0"/>
    <n v="0"/>
    <n v="0"/>
    <n v="0"/>
    <x v="0"/>
    <x v="1"/>
    <x v="0"/>
  </r>
  <r>
    <s v="08EJN0167E"/>
    <x v="1"/>
    <x v="1"/>
    <s v="FAUSTO L SANCHEZ BLANCO 1077"/>
    <s v="010 BUENAVENTURA"/>
    <x v="6"/>
    <n v="1"/>
    <s v="SAN BUENAVENTURA"/>
    <s v="CALLE FRANCISCO I MADERO"/>
    <n v="0"/>
    <x v="1"/>
    <x v="1"/>
    <x v="3"/>
    <x v="1"/>
    <x v="0"/>
    <s v="08FZP0017W"/>
    <s v="08FJZ0003Z"/>
    <x v="1"/>
    <x v="2"/>
    <m/>
    <m/>
    <m/>
    <m/>
    <m/>
    <m/>
    <m/>
    <m/>
    <m/>
    <m/>
    <m/>
    <m/>
    <n v="8"/>
    <n v="28"/>
    <n v="36"/>
    <n v="2"/>
    <x v="1"/>
    <n v="2"/>
    <n v="2"/>
    <x v="0"/>
    <x v="1"/>
    <x v="1"/>
    <n v="0"/>
    <n v="2"/>
    <n v="2"/>
    <n v="2"/>
    <n v="1"/>
    <n v="4"/>
    <n v="5"/>
    <x v="0"/>
    <n v="1"/>
    <n v="8"/>
    <n v="9"/>
    <x v="0"/>
    <n v="6"/>
    <n v="16"/>
    <n v="22"/>
    <x v="1"/>
    <n v="0"/>
    <n v="0"/>
    <n v="0"/>
    <x v="0"/>
    <n v="0"/>
    <n v="0"/>
    <n v="0"/>
    <x v="0"/>
    <n v="0"/>
    <n v="0"/>
    <n v="0"/>
    <x v="0"/>
    <x v="1"/>
    <x v="0"/>
  </r>
  <r>
    <s v="08EJN0168D"/>
    <x v="1"/>
    <x v="1"/>
    <s v="FEDERICO FROEBEL 1025"/>
    <s v="031 GUERRERO"/>
    <x v="2"/>
    <n v="1"/>
    <s v="VICENTE GUERRERO"/>
    <s v="CALLE BENITO JUAREZ"/>
    <n v="601"/>
    <x v="1"/>
    <x v="1"/>
    <x v="3"/>
    <x v="1"/>
    <x v="0"/>
    <s v="08FZP0014Z"/>
    <s v="08FJZ0002Z"/>
    <x v="1"/>
    <x v="2"/>
    <m/>
    <m/>
    <m/>
    <m/>
    <m/>
    <m/>
    <m/>
    <m/>
    <m/>
    <m/>
    <m/>
    <m/>
    <n v="59"/>
    <n v="45"/>
    <n v="104"/>
    <n v="6"/>
    <x v="1"/>
    <n v="6"/>
    <n v="6"/>
    <x v="1"/>
    <x v="1"/>
    <x v="0"/>
    <n v="2"/>
    <n v="9"/>
    <n v="6"/>
    <n v="6"/>
    <n v="13"/>
    <n v="5"/>
    <n v="18"/>
    <x v="1"/>
    <n v="20"/>
    <n v="20"/>
    <n v="40"/>
    <x v="2"/>
    <n v="26"/>
    <n v="20"/>
    <n v="46"/>
    <x v="3"/>
    <n v="0"/>
    <n v="0"/>
    <n v="0"/>
    <x v="0"/>
    <n v="0"/>
    <n v="0"/>
    <n v="0"/>
    <x v="0"/>
    <n v="0"/>
    <n v="0"/>
    <n v="0"/>
    <x v="0"/>
    <x v="0"/>
    <x v="0"/>
  </r>
  <r>
    <s v="08EJN0169C"/>
    <x v="1"/>
    <x v="1"/>
    <s v="ABRAHAM GONZALEZ 1041"/>
    <s v="031 GUERRERO"/>
    <x v="2"/>
    <n v="3"/>
    <s v="LA JUNTA"/>
    <s v="CALLE JESUS GARCIA "/>
    <n v="0"/>
    <x v="1"/>
    <x v="1"/>
    <x v="3"/>
    <x v="1"/>
    <x v="0"/>
    <s v="08FZP0014Z"/>
    <s v="08FJZ0002Z"/>
    <x v="1"/>
    <x v="2"/>
    <m/>
    <m/>
    <m/>
    <m/>
    <m/>
    <m/>
    <m/>
    <m/>
    <m/>
    <m/>
    <m/>
    <m/>
    <n v="51"/>
    <n v="61"/>
    <n v="112"/>
    <n v="6"/>
    <x v="1"/>
    <n v="6"/>
    <n v="6"/>
    <x v="1"/>
    <x v="1"/>
    <x v="0"/>
    <n v="2"/>
    <n v="9"/>
    <n v="6"/>
    <n v="6"/>
    <n v="6"/>
    <n v="12"/>
    <n v="18"/>
    <x v="1"/>
    <n v="24"/>
    <n v="18"/>
    <n v="42"/>
    <x v="2"/>
    <n v="21"/>
    <n v="31"/>
    <n v="52"/>
    <x v="3"/>
    <n v="0"/>
    <n v="0"/>
    <n v="0"/>
    <x v="0"/>
    <n v="0"/>
    <n v="0"/>
    <n v="0"/>
    <x v="0"/>
    <n v="0"/>
    <n v="0"/>
    <n v="0"/>
    <x v="0"/>
    <x v="0"/>
    <x v="0"/>
  </r>
  <r>
    <s v="08EJN0170S"/>
    <x v="1"/>
    <x v="1"/>
    <s v="CUAUHTEMOC 1038"/>
    <s v="045 MEOQUI"/>
    <x v="9"/>
    <n v="1"/>
    <s v="PEDRO MEOQUI"/>
    <s v="CALLE NIĂ‘OS HEROES"/>
    <n v="0"/>
    <x v="1"/>
    <x v="1"/>
    <x v="3"/>
    <x v="1"/>
    <x v="0"/>
    <s v="08FZP0006Q"/>
    <m/>
    <x v="1"/>
    <x v="2"/>
    <m/>
    <m/>
    <m/>
    <m/>
    <m/>
    <m/>
    <m/>
    <m/>
    <m/>
    <m/>
    <m/>
    <m/>
    <n v="70"/>
    <n v="61"/>
    <n v="131"/>
    <n v="7"/>
    <x v="1"/>
    <n v="7"/>
    <n v="7"/>
    <x v="1"/>
    <x v="1"/>
    <x v="0"/>
    <n v="3"/>
    <n v="11"/>
    <n v="7"/>
    <n v="7"/>
    <n v="10"/>
    <n v="9"/>
    <n v="19"/>
    <x v="1"/>
    <n v="21"/>
    <n v="22"/>
    <n v="43"/>
    <x v="3"/>
    <n v="39"/>
    <n v="30"/>
    <n v="69"/>
    <x v="3"/>
    <n v="0"/>
    <n v="0"/>
    <n v="0"/>
    <x v="0"/>
    <n v="0"/>
    <n v="0"/>
    <n v="0"/>
    <x v="0"/>
    <n v="0"/>
    <n v="0"/>
    <n v="0"/>
    <x v="0"/>
    <x v="0"/>
    <x v="0"/>
  </r>
  <r>
    <s v="08EJN0171R"/>
    <x v="1"/>
    <x v="1"/>
    <s v="MANUEL AVILA CAMACHO 1049"/>
    <s v="045 MEOQUI"/>
    <x v="9"/>
    <n v="15"/>
    <s v="LĂZARO CĂRDENAS"/>
    <s v="CALLE FRANCISCO I. MADERO"/>
    <n v="0"/>
    <x v="1"/>
    <x v="1"/>
    <x v="3"/>
    <x v="1"/>
    <x v="0"/>
    <s v="08FZP0006Q"/>
    <m/>
    <x v="1"/>
    <x v="2"/>
    <m/>
    <m/>
    <m/>
    <m/>
    <m/>
    <m/>
    <m/>
    <m/>
    <m/>
    <m/>
    <m/>
    <m/>
    <n v="53"/>
    <n v="46"/>
    <n v="99"/>
    <n v="4"/>
    <x v="1"/>
    <n v="4"/>
    <n v="4"/>
    <x v="1"/>
    <x v="1"/>
    <x v="0"/>
    <n v="1"/>
    <n v="6"/>
    <n v="4"/>
    <n v="4"/>
    <n v="3"/>
    <n v="2"/>
    <n v="5"/>
    <x v="0"/>
    <n v="23"/>
    <n v="16"/>
    <n v="39"/>
    <x v="1"/>
    <n v="27"/>
    <n v="28"/>
    <n v="55"/>
    <x v="2"/>
    <n v="0"/>
    <n v="0"/>
    <n v="0"/>
    <x v="0"/>
    <n v="0"/>
    <n v="0"/>
    <n v="0"/>
    <x v="0"/>
    <n v="0"/>
    <n v="0"/>
    <n v="0"/>
    <x v="0"/>
    <x v="1"/>
    <x v="0"/>
  </r>
  <r>
    <s v="08EJN0172Q"/>
    <x v="1"/>
    <x v="1"/>
    <s v="ADOLFO LOPEZ MATEOS 1083"/>
    <s v="045 MEOQUI"/>
    <x v="9"/>
    <n v="1"/>
    <s v="PEDRO MEOQUI"/>
    <s v="CALLE NIĂ‘OS HEROES"/>
    <n v="0"/>
    <x v="1"/>
    <x v="1"/>
    <x v="3"/>
    <x v="1"/>
    <x v="0"/>
    <s v="08FZP0006Q"/>
    <m/>
    <x v="1"/>
    <x v="2"/>
    <m/>
    <m/>
    <m/>
    <m/>
    <m/>
    <m/>
    <m/>
    <m/>
    <m/>
    <m/>
    <m/>
    <m/>
    <n v="61"/>
    <n v="48"/>
    <n v="109"/>
    <n v="5"/>
    <x v="1"/>
    <n v="5"/>
    <n v="5"/>
    <x v="0"/>
    <x v="0"/>
    <x v="0"/>
    <n v="3"/>
    <n v="9"/>
    <n v="5"/>
    <n v="5"/>
    <n v="4"/>
    <n v="7"/>
    <n v="11"/>
    <x v="1"/>
    <n v="33"/>
    <n v="23"/>
    <n v="56"/>
    <x v="2"/>
    <n v="24"/>
    <n v="18"/>
    <n v="42"/>
    <x v="2"/>
    <n v="0"/>
    <n v="0"/>
    <n v="0"/>
    <x v="0"/>
    <n v="0"/>
    <n v="0"/>
    <n v="0"/>
    <x v="0"/>
    <n v="0"/>
    <n v="0"/>
    <n v="0"/>
    <x v="0"/>
    <x v="0"/>
    <x v="0"/>
  </r>
  <r>
    <s v="08EJN0173P"/>
    <x v="1"/>
    <x v="1"/>
    <s v="OSCAR SOTO MAYNEZ 1032"/>
    <s v="003 ALLENDE"/>
    <x v="3"/>
    <n v="1"/>
    <s v="VALLE DE IGNACIO ALLENDE"/>
    <s v="CALLE VICENTE GUERRERO"/>
    <n v="0"/>
    <x v="1"/>
    <x v="1"/>
    <x v="3"/>
    <x v="1"/>
    <x v="0"/>
    <s v="08FZP0011B"/>
    <m/>
    <x v="1"/>
    <x v="2"/>
    <m/>
    <m/>
    <m/>
    <m/>
    <m/>
    <m/>
    <m/>
    <m/>
    <m/>
    <m/>
    <m/>
    <m/>
    <n v="41"/>
    <n v="52"/>
    <n v="93"/>
    <n v="6"/>
    <x v="1"/>
    <n v="6"/>
    <n v="6"/>
    <x v="1"/>
    <x v="1"/>
    <x v="0"/>
    <n v="3"/>
    <n v="10"/>
    <n v="6"/>
    <n v="6"/>
    <n v="14"/>
    <n v="12"/>
    <n v="26"/>
    <x v="2"/>
    <n v="9"/>
    <n v="17"/>
    <n v="26"/>
    <x v="2"/>
    <n v="18"/>
    <n v="23"/>
    <n v="41"/>
    <x v="2"/>
    <n v="0"/>
    <n v="0"/>
    <n v="0"/>
    <x v="0"/>
    <n v="0"/>
    <n v="0"/>
    <n v="0"/>
    <x v="0"/>
    <n v="0"/>
    <n v="0"/>
    <n v="0"/>
    <x v="0"/>
    <x v="0"/>
    <x v="0"/>
  </r>
  <r>
    <s v="08EJN0174O"/>
    <x v="1"/>
    <x v="1"/>
    <s v="HORTENSIA FLORES DE BORUNDA 1034"/>
    <s v="044 MATAMOROS"/>
    <x v="3"/>
    <n v="1"/>
    <s v="MARIANO MATAMOROS"/>
    <s v="CALLE OCAMPO"/>
    <n v="0"/>
    <x v="1"/>
    <x v="1"/>
    <x v="3"/>
    <x v="1"/>
    <x v="0"/>
    <s v="08FZP0003T"/>
    <m/>
    <x v="1"/>
    <x v="2"/>
    <m/>
    <m/>
    <m/>
    <m/>
    <m/>
    <m/>
    <m/>
    <m/>
    <m/>
    <m/>
    <m/>
    <m/>
    <n v="38"/>
    <n v="40"/>
    <n v="78"/>
    <n v="4"/>
    <x v="1"/>
    <n v="4"/>
    <n v="4"/>
    <x v="0"/>
    <x v="0"/>
    <x v="0"/>
    <n v="3"/>
    <n v="8"/>
    <n v="5"/>
    <n v="4"/>
    <n v="6"/>
    <n v="12"/>
    <n v="18"/>
    <x v="1"/>
    <n v="10"/>
    <n v="13"/>
    <n v="23"/>
    <x v="1"/>
    <n v="22"/>
    <n v="15"/>
    <n v="37"/>
    <x v="2"/>
    <n v="0"/>
    <n v="0"/>
    <n v="0"/>
    <x v="0"/>
    <n v="0"/>
    <n v="0"/>
    <n v="0"/>
    <x v="0"/>
    <n v="0"/>
    <n v="0"/>
    <n v="0"/>
    <x v="0"/>
    <x v="0"/>
    <x v="0"/>
  </r>
  <r>
    <s v="08EJN0175N"/>
    <x v="1"/>
    <x v="1"/>
    <s v="JUAN ENRIQUE PESTALOZZI 1067"/>
    <s v="059 SAN FRANCISCO DEL ORO"/>
    <x v="3"/>
    <n v="1"/>
    <s v="SAN FRANCISCO DEL ORO"/>
    <s v="CALLE VICENTE GUERRERO"/>
    <n v="3"/>
    <x v="1"/>
    <x v="1"/>
    <x v="3"/>
    <x v="1"/>
    <x v="0"/>
    <s v="08FZP0003T"/>
    <m/>
    <x v="1"/>
    <x v="2"/>
    <m/>
    <m/>
    <m/>
    <m/>
    <m/>
    <m/>
    <m/>
    <m/>
    <m/>
    <m/>
    <m/>
    <m/>
    <n v="49"/>
    <n v="48"/>
    <n v="97"/>
    <n v="4"/>
    <x v="1"/>
    <n v="4"/>
    <n v="4"/>
    <x v="1"/>
    <x v="0"/>
    <x v="3"/>
    <n v="3"/>
    <n v="9"/>
    <n v="6"/>
    <n v="4"/>
    <n v="7"/>
    <n v="14"/>
    <n v="21"/>
    <x v="1"/>
    <n v="20"/>
    <n v="17"/>
    <n v="37"/>
    <x v="1"/>
    <n v="22"/>
    <n v="17"/>
    <n v="39"/>
    <x v="2"/>
    <n v="0"/>
    <n v="0"/>
    <n v="0"/>
    <x v="0"/>
    <n v="0"/>
    <n v="0"/>
    <n v="0"/>
    <x v="0"/>
    <n v="0"/>
    <n v="0"/>
    <n v="0"/>
    <x v="0"/>
    <x v="0"/>
    <x v="0"/>
  </r>
  <r>
    <s v="08EJN0176M"/>
    <x v="1"/>
    <x v="1"/>
    <s v="ACTIVO 20-30 1065"/>
    <s v="062 SAUCILLO"/>
    <x v="9"/>
    <n v="1"/>
    <s v="SAUCILLO"/>
    <s v="CALLE FELIPE ANGELES"/>
    <n v="0"/>
    <x v="1"/>
    <x v="1"/>
    <x v="3"/>
    <x v="1"/>
    <x v="0"/>
    <s v="08FZP0015Y"/>
    <m/>
    <x v="1"/>
    <x v="2"/>
    <m/>
    <m/>
    <m/>
    <m/>
    <m/>
    <m/>
    <m/>
    <m/>
    <m/>
    <m/>
    <m/>
    <m/>
    <n v="73"/>
    <n v="58"/>
    <n v="131"/>
    <n v="6"/>
    <x v="1"/>
    <n v="6"/>
    <n v="6"/>
    <x v="1"/>
    <x v="1"/>
    <x v="0"/>
    <n v="3"/>
    <n v="10"/>
    <n v="6"/>
    <n v="6"/>
    <n v="10"/>
    <n v="12"/>
    <n v="22"/>
    <x v="1"/>
    <n v="34"/>
    <n v="22"/>
    <n v="56"/>
    <x v="3"/>
    <n v="29"/>
    <n v="24"/>
    <n v="53"/>
    <x v="2"/>
    <n v="0"/>
    <n v="0"/>
    <n v="0"/>
    <x v="0"/>
    <n v="0"/>
    <n v="0"/>
    <n v="0"/>
    <x v="0"/>
    <n v="0"/>
    <n v="0"/>
    <n v="0"/>
    <x v="0"/>
    <x v="0"/>
    <x v="0"/>
  </r>
  <r>
    <s v="08EJN0177L"/>
    <x v="1"/>
    <x v="1"/>
    <s v="MIGUEL HIDALGO 1053"/>
    <s v="002 ALDAMA"/>
    <x v="0"/>
    <n v="1"/>
    <s v="JUAN ALDAMA"/>
    <s v="CALLE CONSTITUCION"/>
    <n v="0"/>
    <x v="1"/>
    <x v="1"/>
    <x v="3"/>
    <x v="1"/>
    <x v="0"/>
    <s v="08FZP0008O"/>
    <s v="08FJZ0001A"/>
    <x v="1"/>
    <x v="2"/>
    <m/>
    <m/>
    <m/>
    <m/>
    <m/>
    <m/>
    <m/>
    <m/>
    <m/>
    <m/>
    <m/>
    <m/>
    <n v="126"/>
    <n v="100"/>
    <n v="226"/>
    <n v="10"/>
    <x v="1"/>
    <n v="10"/>
    <n v="10"/>
    <x v="2"/>
    <x v="0"/>
    <x v="2"/>
    <n v="3"/>
    <n v="16"/>
    <n v="10"/>
    <n v="9"/>
    <n v="20"/>
    <n v="25"/>
    <n v="45"/>
    <x v="2"/>
    <n v="54"/>
    <n v="29"/>
    <n v="83"/>
    <x v="4"/>
    <n v="52"/>
    <n v="46"/>
    <n v="98"/>
    <x v="4"/>
    <n v="0"/>
    <n v="0"/>
    <n v="0"/>
    <x v="0"/>
    <n v="0"/>
    <n v="0"/>
    <n v="0"/>
    <x v="0"/>
    <n v="0"/>
    <n v="0"/>
    <n v="0"/>
    <x v="0"/>
    <x v="0"/>
    <x v="0"/>
  </r>
  <r>
    <s v="08EJN0178K"/>
    <x v="1"/>
    <x v="1"/>
    <s v="COMISION FEDERAL DE ELECTRICIDAD 1042"/>
    <s v="058 SAN FRANCISCO DE CONCHOS"/>
    <x v="9"/>
    <n v="8"/>
    <s v="BOQUILLA DE BABISAS (LA BOQUILLA DE CONCHOS)"/>
    <s v="CALLE LAZARO CARDENAS "/>
    <n v="0"/>
    <x v="1"/>
    <x v="1"/>
    <x v="3"/>
    <x v="1"/>
    <x v="0"/>
    <s v="08FZP0015Y"/>
    <m/>
    <x v="1"/>
    <x v="2"/>
    <m/>
    <m/>
    <m/>
    <m/>
    <m/>
    <m/>
    <m/>
    <m/>
    <m/>
    <m/>
    <m/>
    <m/>
    <n v="29"/>
    <n v="24"/>
    <n v="53"/>
    <n v="3"/>
    <x v="1"/>
    <n v="3"/>
    <n v="3"/>
    <x v="0"/>
    <x v="0"/>
    <x v="0"/>
    <n v="3"/>
    <n v="7"/>
    <n v="3"/>
    <n v="3"/>
    <n v="12"/>
    <n v="6"/>
    <n v="18"/>
    <x v="1"/>
    <n v="6"/>
    <n v="12"/>
    <n v="18"/>
    <x v="1"/>
    <n v="11"/>
    <n v="6"/>
    <n v="17"/>
    <x v="1"/>
    <n v="0"/>
    <n v="0"/>
    <n v="0"/>
    <x v="0"/>
    <n v="0"/>
    <n v="0"/>
    <n v="0"/>
    <x v="0"/>
    <n v="0"/>
    <n v="0"/>
    <n v="0"/>
    <x v="0"/>
    <x v="0"/>
    <x v="0"/>
  </r>
  <r>
    <s v="08EJN0179J"/>
    <x v="1"/>
    <x v="1"/>
    <s v="CARLOS PACHECO 1059"/>
    <s v="007 BALLEZA"/>
    <x v="7"/>
    <n v="1"/>
    <s v="MARIANO BALLEZA"/>
    <s v="CALLE PLAZA JUAREZ "/>
    <n v="3"/>
    <x v="1"/>
    <x v="1"/>
    <x v="3"/>
    <x v="1"/>
    <x v="0"/>
    <s v="08FZP0003T"/>
    <m/>
    <x v="1"/>
    <x v="2"/>
    <m/>
    <m/>
    <m/>
    <m/>
    <m/>
    <m/>
    <m/>
    <m/>
    <m/>
    <m/>
    <m/>
    <m/>
    <n v="40"/>
    <n v="36"/>
    <n v="76"/>
    <n v="3"/>
    <x v="2"/>
    <n v="2"/>
    <n v="3"/>
    <x v="1"/>
    <x v="1"/>
    <x v="0"/>
    <n v="2"/>
    <n v="6"/>
    <n v="3"/>
    <n v="3"/>
    <n v="12"/>
    <n v="7"/>
    <n v="19"/>
    <x v="1"/>
    <n v="16"/>
    <n v="13"/>
    <n v="29"/>
    <x v="1"/>
    <n v="12"/>
    <n v="16"/>
    <n v="28"/>
    <x v="1"/>
    <n v="0"/>
    <n v="0"/>
    <n v="0"/>
    <x v="0"/>
    <n v="0"/>
    <n v="0"/>
    <n v="0"/>
    <x v="0"/>
    <n v="0"/>
    <n v="0"/>
    <n v="0"/>
    <x v="0"/>
    <x v="0"/>
    <x v="0"/>
  </r>
  <r>
    <s v="08EJN0180Z"/>
    <x v="2"/>
    <x v="2"/>
    <s v="PASCUAL OROZCO 1063"/>
    <s v="031 GUERRERO"/>
    <x v="2"/>
    <n v="71"/>
    <s v="OROZCO (SAN ISIDRO PASCUAL OROZCO)"/>
    <s v="CALLE PASCUAL OROZCO"/>
    <n v="0"/>
    <x v="1"/>
    <x v="1"/>
    <x v="3"/>
    <x v="1"/>
    <x v="0"/>
    <s v="08FZP0014Z"/>
    <s v="08FJZ0002Z"/>
    <x v="1"/>
    <x v="2"/>
    <m/>
    <m/>
    <m/>
    <m/>
    <m/>
    <m/>
    <m/>
    <m/>
    <m/>
    <m/>
    <m/>
    <m/>
    <n v="26"/>
    <n v="25"/>
    <n v="51"/>
    <n v="3"/>
    <x v="1"/>
    <n v="3"/>
    <n v="3"/>
    <x v="0"/>
    <x v="0"/>
    <x v="0"/>
    <n v="2"/>
    <n v="6"/>
    <n v="3"/>
    <n v="3"/>
    <n v="10"/>
    <n v="7"/>
    <n v="17"/>
    <x v="1"/>
    <n v="11"/>
    <n v="7"/>
    <n v="18"/>
    <x v="1"/>
    <n v="5"/>
    <n v="11"/>
    <n v="16"/>
    <x v="1"/>
    <n v="0"/>
    <n v="0"/>
    <n v="0"/>
    <x v="0"/>
    <n v="0"/>
    <n v="0"/>
    <n v="0"/>
    <x v="0"/>
    <n v="0"/>
    <n v="0"/>
    <n v="0"/>
    <x v="0"/>
    <x v="0"/>
    <x v="0"/>
  </r>
  <r>
    <s v="08EJN0181Y"/>
    <x v="1"/>
    <x v="1"/>
    <s v="JUAN ESCUTIA 1029"/>
    <s v="013 CASAS GRANDES"/>
    <x v="6"/>
    <n v="1"/>
    <s v="CASAS GRANDES"/>
    <s v="CALLE CONSTITUCION "/>
    <n v="45"/>
    <x v="1"/>
    <x v="1"/>
    <x v="3"/>
    <x v="1"/>
    <x v="0"/>
    <s v="08FZP0017W"/>
    <s v="08FJZ0003Z"/>
    <x v="1"/>
    <x v="2"/>
    <m/>
    <m/>
    <m/>
    <m/>
    <m/>
    <m/>
    <m/>
    <m/>
    <m/>
    <m/>
    <m/>
    <m/>
    <n v="31"/>
    <n v="36"/>
    <n v="67"/>
    <n v="3"/>
    <x v="1"/>
    <n v="3"/>
    <n v="3"/>
    <x v="1"/>
    <x v="1"/>
    <x v="0"/>
    <n v="1"/>
    <n v="5"/>
    <n v="4"/>
    <n v="3"/>
    <n v="3"/>
    <n v="1"/>
    <n v="4"/>
    <x v="0"/>
    <n v="9"/>
    <n v="9"/>
    <n v="18"/>
    <x v="0"/>
    <n v="19"/>
    <n v="26"/>
    <n v="45"/>
    <x v="2"/>
    <n v="0"/>
    <n v="0"/>
    <n v="0"/>
    <x v="0"/>
    <n v="0"/>
    <n v="0"/>
    <n v="0"/>
    <x v="0"/>
    <n v="0"/>
    <n v="0"/>
    <n v="0"/>
    <x v="0"/>
    <x v="1"/>
    <x v="0"/>
  </r>
  <r>
    <s v="08EJN0182X"/>
    <x v="1"/>
    <x v="1"/>
    <s v="NIĂ‘OS HEROES 1030"/>
    <s v="050 NUEVO CASAS GRANDES"/>
    <x v="6"/>
    <n v="1"/>
    <s v="NUEVO CASAS GRANDES"/>
    <s v="AVENIDA OCHOA "/>
    <n v="0"/>
    <x v="1"/>
    <x v="1"/>
    <x v="3"/>
    <x v="1"/>
    <x v="0"/>
    <s v="08FZP0017W"/>
    <s v="08FJZ0003Z"/>
    <x v="1"/>
    <x v="2"/>
    <m/>
    <m/>
    <m/>
    <m/>
    <m/>
    <m/>
    <m/>
    <m/>
    <m/>
    <m/>
    <m/>
    <m/>
    <n v="56"/>
    <n v="52"/>
    <n v="108"/>
    <n v="5"/>
    <x v="1"/>
    <n v="5"/>
    <n v="5"/>
    <x v="1"/>
    <x v="1"/>
    <x v="0"/>
    <n v="2"/>
    <n v="8"/>
    <n v="5"/>
    <n v="5"/>
    <n v="0"/>
    <n v="0"/>
    <n v="0"/>
    <x v="0"/>
    <n v="21"/>
    <n v="28"/>
    <n v="49"/>
    <x v="2"/>
    <n v="35"/>
    <n v="24"/>
    <n v="59"/>
    <x v="3"/>
    <n v="0"/>
    <n v="0"/>
    <n v="0"/>
    <x v="0"/>
    <n v="0"/>
    <n v="0"/>
    <n v="0"/>
    <x v="0"/>
    <n v="0"/>
    <n v="0"/>
    <n v="0"/>
    <x v="0"/>
    <x v="0"/>
    <x v="0"/>
  </r>
  <r>
    <s v="08EJN0183W"/>
    <x v="1"/>
    <x v="1"/>
    <s v="NIĂ‘OS HEROES 1047"/>
    <s v="009 BOCOYNA"/>
    <x v="4"/>
    <n v="169"/>
    <s v="SAN JUANITO"/>
    <s v="AVENIDA DIVISION DEL NORTE "/>
    <n v="0"/>
    <x v="1"/>
    <x v="1"/>
    <x v="3"/>
    <x v="1"/>
    <x v="0"/>
    <s v="08FZP0019U"/>
    <s v="08FJZ0002Z"/>
    <x v="1"/>
    <x v="2"/>
    <m/>
    <m/>
    <m/>
    <m/>
    <m/>
    <m/>
    <m/>
    <m/>
    <m/>
    <m/>
    <m/>
    <m/>
    <n v="60"/>
    <n v="59"/>
    <n v="119"/>
    <n v="6"/>
    <x v="1"/>
    <n v="6"/>
    <n v="6"/>
    <x v="0"/>
    <x v="0"/>
    <x v="0"/>
    <n v="3"/>
    <n v="10"/>
    <n v="6"/>
    <n v="6"/>
    <n v="13"/>
    <n v="14"/>
    <n v="27"/>
    <x v="1"/>
    <n v="20"/>
    <n v="19"/>
    <n v="39"/>
    <x v="2"/>
    <n v="27"/>
    <n v="26"/>
    <n v="53"/>
    <x v="3"/>
    <n v="0"/>
    <n v="0"/>
    <n v="0"/>
    <x v="0"/>
    <n v="0"/>
    <n v="0"/>
    <n v="0"/>
    <x v="0"/>
    <n v="0"/>
    <n v="0"/>
    <n v="0"/>
    <x v="0"/>
    <x v="0"/>
    <x v="0"/>
  </r>
  <r>
    <s v="08EJN0184V"/>
    <x v="1"/>
    <x v="1"/>
    <s v="GUACHOCHI 1069"/>
    <s v="027 GUACHOCHI"/>
    <x v="7"/>
    <n v="1"/>
    <s v="GUACHOCHI"/>
    <s v="CALLE PAZCUAL OROZCO "/>
    <n v="135"/>
    <x v="1"/>
    <x v="1"/>
    <x v="3"/>
    <x v="1"/>
    <x v="0"/>
    <s v="08FZP0003T"/>
    <m/>
    <x v="1"/>
    <x v="2"/>
    <m/>
    <m/>
    <m/>
    <m/>
    <m/>
    <m/>
    <m/>
    <m/>
    <m/>
    <m/>
    <m/>
    <m/>
    <n v="53"/>
    <n v="61"/>
    <n v="114"/>
    <n v="5"/>
    <x v="1"/>
    <n v="5"/>
    <n v="5"/>
    <x v="0"/>
    <x v="0"/>
    <x v="0"/>
    <n v="1"/>
    <n v="7"/>
    <n v="5"/>
    <n v="5"/>
    <n v="10"/>
    <n v="15"/>
    <n v="25"/>
    <x v="1"/>
    <n v="20"/>
    <n v="22"/>
    <n v="42"/>
    <x v="2"/>
    <n v="23"/>
    <n v="24"/>
    <n v="47"/>
    <x v="2"/>
    <n v="0"/>
    <n v="0"/>
    <n v="0"/>
    <x v="0"/>
    <n v="0"/>
    <n v="0"/>
    <n v="0"/>
    <x v="0"/>
    <n v="0"/>
    <n v="0"/>
    <n v="0"/>
    <x v="0"/>
    <x v="0"/>
    <x v="0"/>
  </r>
  <r>
    <s v="08EJN0185U"/>
    <x v="1"/>
    <x v="1"/>
    <s v="JAIME NUNO 1051"/>
    <s v="024 SANTA ISABEL"/>
    <x v="0"/>
    <n v="1"/>
    <s v="SANTA ISABEL"/>
    <s v="PRIVADA DE GUADALUPE VICTORIA"/>
    <n v="0"/>
    <x v="1"/>
    <x v="1"/>
    <x v="3"/>
    <x v="1"/>
    <x v="0"/>
    <s v="08FZP0012A"/>
    <s v="08FJZ0002Z"/>
    <x v="1"/>
    <x v="2"/>
    <m/>
    <m/>
    <m/>
    <m/>
    <m/>
    <m/>
    <m/>
    <m/>
    <m/>
    <m/>
    <m/>
    <m/>
    <n v="30"/>
    <n v="30"/>
    <n v="60"/>
    <n v="3"/>
    <x v="1"/>
    <n v="3"/>
    <n v="3"/>
    <x v="0"/>
    <x v="0"/>
    <x v="0"/>
    <n v="2"/>
    <n v="6"/>
    <n v="3"/>
    <n v="3"/>
    <n v="8"/>
    <n v="5"/>
    <n v="13"/>
    <x v="0"/>
    <n v="13"/>
    <n v="11"/>
    <n v="24"/>
    <x v="1"/>
    <n v="9"/>
    <n v="14"/>
    <n v="23"/>
    <x v="1"/>
    <n v="0"/>
    <n v="0"/>
    <n v="0"/>
    <x v="0"/>
    <n v="0"/>
    <n v="0"/>
    <n v="0"/>
    <x v="0"/>
    <n v="0"/>
    <n v="0"/>
    <n v="0"/>
    <x v="0"/>
    <x v="1"/>
    <x v="0"/>
  </r>
  <r>
    <s v="08EJN0186T"/>
    <x v="1"/>
    <x v="1"/>
    <s v="FRANCISCO PORTILLO 1068"/>
    <s v="004 AQUILES SERDÁN"/>
    <x v="0"/>
    <n v="2"/>
    <s v="SANTO DOMINGO (FRANCISCO PORTILLO)"/>
    <s v="CALLE FRANCISCO PORTILLO"/>
    <n v="0"/>
    <x v="1"/>
    <x v="1"/>
    <x v="3"/>
    <x v="1"/>
    <x v="0"/>
    <s v="08FZP0013Z"/>
    <s v="08FJZ0002Z"/>
    <x v="1"/>
    <x v="2"/>
    <m/>
    <m/>
    <m/>
    <m/>
    <m/>
    <m/>
    <m/>
    <m/>
    <m/>
    <m/>
    <m/>
    <m/>
    <n v="19"/>
    <n v="12"/>
    <n v="31"/>
    <n v="2"/>
    <x v="1"/>
    <n v="2"/>
    <n v="2"/>
    <x v="0"/>
    <x v="1"/>
    <x v="1"/>
    <n v="0"/>
    <n v="2"/>
    <n v="2"/>
    <n v="2"/>
    <n v="5"/>
    <n v="4"/>
    <n v="9"/>
    <x v="0"/>
    <n v="6"/>
    <n v="3"/>
    <n v="9"/>
    <x v="0"/>
    <n v="8"/>
    <n v="5"/>
    <n v="13"/>
    <x v="1"/>
    <n v="0"/>
    <n v="0"/>
    <n v="0"/>
    <x v="0"/>
    <n v="0"/>
    <n v="0"/>
    <n v="0"/>
    <x v="0"/>
    <n v="0"/>
    <n v="0"/>
    <n v="0"/>
    <x v="0"/>
    <x v="1"/>
    <x v="0"/>
  </r>
  <r>
    <s v="08EJN0187S"/>
    <x v="1"/>
    <x v="1"/>
    <s v="MARIA MONTES 1045"/>
    <s v="015 COYAME DEL SOTOL"/>
    <x v="8"/>
    <n v="1"/>
    <s v="SANTIAGO DE COYAME"/>
    <s v="CALLE CENTENARIO"/>
    <n v="0"/>
    <x v="1"/>
    <x v="1"/>
    <x v="3"/>
    <x v="1"/>
    <x v="0"/>
    <s v="08FZP0004S"/>
    <s v="08FJZ0001A"/>
    <x v="1"/>
    <x v="2"/>
    <m/>
    <m/>
    <m/>
    <m/>
    <m/>
    <m/>
    <m/>
    <m/>
    <m/>
    <m/>
    <m/>
    <m/>
    <n v="14"/>
    <n v="15"/>
    <n v="29"/>
    <n v="2"/>
    <x v="1"/>
    <n v="2"/>
    <n v="2"/>
    <x v="0"/>
    <x v="1"/>
    <x v="1"/>
    <n v="0"/>
    <n v="2"/>
    <n v="2"/>
    <n v="2"/>
    <n v="5"/>
    <n v="4"/>
    <n v="9"/>
    <x v="0"/>
    <n v="5"/>
    <n v="3"/>
    <n v="8"/>
    <x v="0"/>
    <n v="4"/>
    <n v="8"/>
    <n v="12"/>
    <x v="1"/>
    <n v="0"/>
    <n v="0"/>
    <n v="0"/>
    <x v="0"/>
    <n v="0"/>
    <n v="0"/>
    <n v="0"/>
    <x v="0"/>
    <n v="0"/>
    <n v="0"/>
    <n v="0"/>
    <x v="0"/>
    <x v="1"/>
    <x v="0"/>
  </r>
  <r>
    <s v="08EJN0188R"/>
    <x v="1"/>
    <x v="1"/>
    <s v="NARCISO MENDOZA 1066"/>
    <s v="006 BACHÍNIVA"/>
    <x v="2"/>
    <n v="1"/>
    <s v="BACHĂŤNIVA"/>
    <s v="AVENIDA ZARAGOZA"/>
    <n v="2"/>
    <x v="1"/>
    <x v="1"/>
    <x v="3"/>
    <x v="1"/>
    <x v="0"/>
    <s v="08FZP0009N"/>
    <s v="08FJZ0002Z"/>
    <x v="1"/>
    <x v="2"/>
    <m/>
    <m/>
    <m/>
    <m/>
    <m/>
    <m/>
    <m/>
    <m/>
    <m/>
    <m/>
    <m/>
    <m/>
    <n v="35"/>
    <n v="33"/>
    <n v="68"/>
    <n v="4"/>
    <x v="1"/>
    <n v="4"/>
    <n v="4"/>
    <x v="0"/>
    <x v="0"/>
    <x v="0"/>
    <n v="2"/>
    <n v="7"/>
    <n v="4"/>
    <n v="4"/>
    <n v="3"/>
    <n v="6"/>
    <n v="9"/>
    <x v="0"/>
    <n v="14"/>
    <n v="14"/>
    <n v="28"/>
    <x v="1"/>
    <n v="18"/>
    <n v="13"/>
    <n v="31"/>
    <x v="2"/>
    <n v="0"/>
    <n v="0"/>
    <n v="0"/>
    <x v="0"/>
    <n v="0"/>
    <n v="0"/>
    <n v="0"/>
    <x v="0"/>
    <n v="0"/>
    <n v="0"/>
    <n v="0"/>
    <x v="0"/>
    <x v="1"/>
    <x v="0"/>
  </r>
  <r>
    <s v="08EJN0189Q"/>
    <x v="1"/>
    <x v="1"/>
    <s v="CUAUHTEMOC 1040"/>
    <s v="038 JULIMES"/>
    <x v="9"/>
    <n v="1"/>
    <s v="JULIMES"/>
    <s v="CALLE JUAREZ "/>
    <n v="0"/>
    <x v="1"/>
    <x v="1"/>
    <x v="3"/>
    <x v="1"/>
    <x v="0"/>
    <s v="08FZP0006Q"/>
    <m/>
    <x v="1"/>
    <x v="2"/>
    <m/>
    <m/>
    <m/>
    <m/>
    <m/>
    <m/>
    <m/>
    <m/>
    <m/>
    <m/>
    <m/>
    <m/>
    <n v="35"/>
    <n v="41"/>
    <n v="76"/>
    <n v="3"/>
    <x v="1"/>
    <n v="3"/>
    <n v="3"/>
    <x v="0"/>
    <x v="0"/>
    <x v="0"/>
    <n v="2"/>
    <n v="6"/>
    <n v="3"/>
    <n v="3"/>
    <n v="3"/>
    <n v="4"/>
    <n v="7"/>
    <x v="0"/>
    <n v="11"/>
    <n v="13"/>
    <n v="24"/>
    <x v="0"/>
    <n v="21"/>
    <n v="24"/>
    <n v="45"/>
    <x v="2"/>
    <n v="0"/>
    <n v="0"/>
    <n v="0"/>
    <x v="0"/>
    <n v="0"/>
    <n v="0"/>
    <n v="0"/>
    <x v="0"/>
    <n v="0"/>
    <n v="0"/>
    <n v="0"/>
    <x v="0"/>
    <x v="1"/>
    <x v="0"/>
  </r>
  <r>
    <s v="08EJN0190F"/>
    <x v="1"/>
    <x v="1"/>
    <s v="ENRIQUETA SURAY 1078"/>
    <s v="001 AHUMADA"/>
    <x v="1"/>
    <n v="1"/>
    <s v="MIGUEL AHUMADA"/>
    <s v="CALLE BOLIVIA"/>
    <n v="501"/>
    <x v="1"/>
    <x v="1"/>
    <x v="3"/>
    <x v="1"/>
    <x v="0"/>
    <s v="08FZP0018V"/>
    <s v="08FJZ0003Z"/>
    <x v="1"/>
    <x v="2"/>
    <m/>
    <m/>
    <m/>
    <m/>
    <m/>
    <m/>
    <m/>
    <m/>
    <m/>
    <m/>
    <m/>
    <m/>
    <n v="36"/>
    <n v="30"/>
    <n v="66"/>
    <n v="3"/>
    <x v="1"/>
    <n v="3"/>
    <n v="3"/>
    <x v="1"/>
    <x v="1"/>
    <x v="0"/>
    <n v="2"/>
    <n v="6"/>
    <n v="4"/>
    <n v="3"/>
    <n v="0"/>
    <n v="0"/>
    <n v="0"/>
    <x v="0"/>
    <n v="14"/>
    <n v="9"/>
    <n v="23"/>
    <x v="1"/>
    <n v="22"/>
    <n v="21"/>
    <n v="43"/>
    <x v="2"/>
    <n v="0"/>
    <n v="0"/>
    <n v="0"/>
    <x v="0"/>
    <n v="0"/>
    <n v="0"/>
    <n v="0"/>
    <x v="0"/>
    <n v="0"/>
    <n v="0"/>
    <n v="0"/>
    <x v="0"/>
    <x v="0"/>
    <x v="0"/>
  </r>
  <r>
    <s v="08EJN0191E"/>
    <x v="1"/>
    <x v="1"/>
    <s v="ADOLFO LOPEZ MATEOS 1001"/>
    <s v="010 BUENAVENTURA"/>
    <x v="6"/>
    <n v="26"/>
    <s v="FLORES MAGĂ“N"/>
    <s v="CALLE FLORES MAGON (EL CARMEN)"/>
    <n v="0"/>
    <x v="1"/>
    <x v="1"/>
    <x v="3"/>
    <x v="1"/>
    <x v="0"/>
    <s v="08FZP0017W"/>
    <s v="08FJZ0003Z"/>
    <x v="1"/>
    <x v="2"/>
    <m/>
    <m/>
    <m/>
    <m/>
    <m/>
    <m/>
    <m/>
    <m/>
    <m/>
    <m/>
    <m/>
    <m/>
    <n v="36"/>
    <n v="44"/>
    <n v="80"/>
    <n v="3"/>
    <x v="1"/>
    <n v="3"/>
    <n v="3"/>
    <x v="1"/>
    <x v="1"/>
    <x v="0"/>
    <n v="2"/>
    <n v="6"/>
    <n v="4"/>
    <n v="3"/>
    <n v="6"/>
    <n v="9"/>
    <n v="15"/>
    <x v="0"/>
    <n v="18"/>
    <n v="23"/>
    <n v="41"/>
    <x v="1"/>
    <n v="12"/>
    <n v="12"/>
    <n v="24"/>
    <x v="1"/>
    <n v="0"/>
    <n v="0"/>
    <n v="0"/>
    <x v="0"/>
    <n v="0"/>
    <n v="0"/>
    <n v="0"/>
    <x v="0"/>
    <n v="0"/>
    <n v="0"/>
    <n v="0"/>
    <x v="0"/>
    <x v="1"/>
    <x v="0"/>
  </r>
  <r>
    <s v="08EJN0192D"/>
    <x v="1"/>
    <x v="1"/>
    <s v="NARCISO MENDOZA 1071"/>
    <s v="039 LÓPEZ"/>
    <x v="3"/>
    <n v="1"/>
    <s v="OCTAVIANO LĂ“PEZ"/>
    <s v="CALLE 5 DE MAYO"/>
    <n v="1"/>
    <x v="1"/>
    <x v="1"/>
    <x v="3"/>
    <x v="1"/>
    <x v="0"/>
    <s v="08FZP0011B"/>
    <m/>
    <x v="1"/>
    <x v="2"/>
    <m/>
    <m/>
    <m/>
    <m/>
    <m/>
    <m/>
    <m/>
    <m/>
    <m/>
    <m/>
    <m/>
    <m/>
    <n v="48"/>
    <n v="60"/>
    <n v="108"/>
    <n v="5"/>
    <x v="1"/>
    <n v="5"/>
    <n v="5"/>
    <x v="1"/>
    <x v="1"/>
    <x v="0"/>
    <n v="1"/>
    <n v="7"/>
    <n v="5"/>
    <n v="5"/>
    <n v="9"/>
    <n v="15"/>
    <n v="24"/>
    <x v="1"/>
    <n v="22"/>
    <n v="24"/>
    <n v="46"/>
    <x v="2"/>
    <n v="17"/>
    <n v="21"/>
    <n v="38"/>
    <x v="2"/>
    <n v="0"/>
    <n v="0"/>
    <n v="0"/>
    <x v="0"/>
    <n v="0"/>
    <n v="0"/>
    <n v="0"/>
    <x v="0"/>
    <n v="0"/>
    <n v="0"/>
    <n v="0"/>
    <x v="0"/>
    <x v="0"/>
    <x v="0"/>
  </r>
  <r>
    <s v="08EJN0193C"/>
    <x v="1"/>
    <x v="1"/>
    <s v="BENITO JUAREZ 1086"/>
    <s v="010 BUENAVENTURA"/>
    <x v="6"/>
    <n v="5"/>
    <s v="EJIDO BENITO JUĂREZ"/>
    <s v="CALLE FRANCISCO I "/>
    <n v="0"/>
    <x v="1"/>
    <x v="1"/>
    <x v="3"/>
    <x v="1"/>
    <x v="0"/>
    <s v="08FZP0017W"/>
    <s v="08FJZ0003Z"/>
    <x v="1"/>
    <x v="2"/>
    <m/>
    <m/>
    <m/>
    <m/>
    <m/>
    <m/>
    <m/>
    <m/>
    <m/>
    <m/>
    <m/>
    <m/>
    <n v="44"/>
    <n v="45"/>
    <n v="89"/>
    <n v="4"/>
    <x v="1"/>
    <n v="4"/>
    <n v="4"/>
    <x v="1"/>
    <x v="1"/>
    <x v="0"/>
    <n v="1"/>
    <n v="6"/>
    <n v="4"/>
    <n v="4"/>
    <n v="0"/>
    <n v="0"/>
    <n v="0"/>
    <x v="0"/>
    <n v="18"/>
    <n v="10"/>
    <n v="28"/>
    <x v="1"/>
    <n v="26"/>
    <n v="35"/>
    <n v="61"/>
    <x v="3"/>
    <n v="0"/>
    <n v="0"/>
    <n v="0"/>
    <x v="0"/>
    <n v="0"/>
    <n v="0"/>
    <n v="0"/>
    <x v="0"/>
    <n v="0"/>
    <n v="0"/>
    <n v="0"/>
    <x v="0"/>
    <x v="0"/>
    <x v="0"/>
  </r>
  <r>
    <s v="08EJN0194B"/>
    <x v="1"/>
    <x v="1"/>
    <s v="ALVARO OBREGON 1088"/>
    <s v="017 CUAUHTÉMOC"/>
    <x v="2"/>
    <n v="106"/>
    <s v="COLONIA OBREGĂ“N (RUBIO)"/>
    <s v="AVENIDA ALLENDE"/>
    <n v="302"/>
    <x v="1"/>
    <x v="1"/>
    <x v="3"/>
    <x v="1"/>
    <x v="0"/>
    <s v="08FZP0009N"/>
    <s v="08FJZ0002Z"/>
    <x v="1"/>
    <x v="2"/>
    <m/>
    <m/>
    <m/>
    <m/>
    <m/>
    <m/>
    <m/>
    <m/>
    <m/>
    <m/>
    <m/>
    <m/>
    <n v="38"/>
    <n v="47"/>
    <n v="85"/>
    <n v="3"/>
    <x v="1"/>
    <n v="3"/>
    <n v="3"/>
    <x v="1"/>
    <x v="1"/>
    <x v="0"/>
    <n v="2"/>
    <n v="6"/>
    <n v="3"/>
    <n v="3"/>
    <n v="4"/>
    <n v="1"/>
    <n v="5"/>
    <x v="1"/>
    <n v="17"/>
    <n v="18"/>
    <n v="35"/>
    <x v="1"/>
    <n v="17"/>
    <n v="28"/>
    <n v="45"/>
    <x v="1"/>
    <n v="0"/>
    <n v="0"/>
    <n v="0"/>
    <x v="0"/>
    <n v="0"/>
    <n v="0"/>
    <n v="0"/>
    <x v="0"/>
    <n v="0"/>
    <n v="0"/>
    <n v="0"/>
    <x v="0"/>
    <x v="0"/>
    <x v="0"/>
  </r>
  <r>
    <s v="08EJN0195A"/>
    <x v="1"/>
    <x v="1"/>
    <s v="BENITO JUAREZ 1064"/>
    <s v="019 CHIHUAHUA"/>
    <x v="0"/>
    <n v="300"/>
    <s v="EL SAUZ"/>
    <s v="CALLE VENEZUELA"/>
    <n v="0"/>
    <x v="1"/>
    <x v="1"/>
    <x v="3"/>
    <x v="1"/>
    <x v="0"/>
    <s v="08FZP0004S"/>
    <s v="08FJZ0001A"/>
    <x v="2"/>
    <x v="2"/>
    <m/>
    <m/>
    <m/>
    <m/>
    <m/>
    <m/>
    <m/>
    <m/>
    <m/>
    <m/>
    <m/>
    <m/>
    <n v="31"/>
    <n v="30"/>
    <n v="61"/>
    <n v="3"/>
    <x v="1"/>
    <n v="3"/>
    <n v="3"/>
    <x v="0"/>
    <x v="0"/>
    <x v="0"/>
    <n v="1"/>
    <n v="5"/>
    <n v="3"/>
    <n v="3"/>
    <n v="3"/>
    <n v="12"/>
    <n v="15"/>
    <x v="1"/>
    <n v="14"/>
    <n v="8"/>
    <n v="22"/>
    <x v="1"/>
    <n v="14"/>
    <n v="10"/>
    <n v="24"/>
    <x v="1"/>
    <n v="0"/>
    <n v="0"/>
    <n v="0"/>
    <x v="0"/>
    <n v="0"/>
    <n v="0"/>
    <n v="0"/>
    <x v="0"/>
    <n v="0"/>
    <n v="0"/>
    <n v="0"/>
    <x v="0"/>
    <x v="0"/>
    <x v="0"/>
  </r>
  <r>
    <s v="08EJN0196Z"/>
    <x v="1"/>
    <x v="1"/>
    <s v="ADOLFO LOPEZ MATEOS 1085"/>
    <s v="062 SAUCILLO"/>
    <x v="9"/>
    <n v="23"/>
    <s v="ORRANTEĂ‘O"/>
    <s v="CALLE EL ORRANTEĂ‘O"/>
    <n v="0"/>
    <x v="1"/>
    <x v="1"/>
    <x v="3"/>
    <x v="1"/>
    <x v="0"/>
    <s v="08FZP0015Y"/>
    <m/>
    <x v="1"/>
    <x v="2"/>
    <m/>
    <m/>
    <m/>
    <m/>
    <m/>
    <m/>
    <m/>
    <m/>
    <m/>
    <m/>
    <m/>
    <m/>
    <n v="32"/>
    <n v="32"/>
    <n v="64"/>
    <n v="3"/>
    <x v="1"/>
    <n v="3"/>
    <n v="3"/>
    <x v="0"/>
    <x v="0"/>
    <x v="0"/>
    <n v="3"/>
    <n v="7"/>
    <n v="4"/>
    <n v="3"/>
    <n v="6"/>
    <n v="10"/>
    <n v="16"/>
    <x v="1"/>
    <n v="11"/>
    <n v="10"/>
    <n v="21"/>
    <x v="1"/>
    <n v="15"/>
    <n v="12"/>
    <n v="27"/>
    <x v="1"/>
    <n v="0"/>
    <n v="0"/>
    <n v="0"/>
    <x v="0"/>
    <n v="0"/>
    <n v="0"/>
    <n v="0"/>
    <x v="0"/>
    <n v="0"/>
    <n v="0"/>
    <n v="0"/>
    <x v="0"/>
    <x v="0"/>
    <x v="0"/>
  </r>
  <r>
    <s v="08EJN0197Z"/>
    <x v="1"/>
    <x v="1"/>
    <s v="15 DE MAYO 1089"/>
    <s v="019 CHIHUAHUA"/>
    <x v="0"/>
    <n v="1"/>
    <s v="CHIHUAHUA"/>
    <s v="CALLE JUAREZ"/>
    <n v="0"/>
    <x v="1"/>
    <x v="1"/>
    <x v="3"/>
    <x v="1"/>
    <x v="0"/>
    <s v="08FZP0008O"/>
    <s v="08FJZ0001A"/>
    <x v="1"/>
    <x v="2"/>
    <m/>
    <m/>
    <m/>
    <m/>
    <m/>
    <m/>
    <m/>
    <m/>
    <m/>
    <m/>
    <m/>
    <m/>
    <n v="84"/>
    <n v="66"/>
    <n v="150"/>
    <n v="7"/>
    <x v="1"/>
    <n v="7"/>
    <n v="7"/>
    <x v="1"/>
    <x v="1"/>
    <x v="0"/>
    <n v="3"/>
    <n v="11"/>
    <n v="7"/>
    <n v="7"/>
    <n v="14"/>
    <n v="14"/>
    <n v="28"/>
    <x v="1"/>
    <n v="29"/>
    <n v="30"/>
    <n v="59"/>
    <x v="3"/>
    <n v="41"/>
    <n v="22"/>
    <n v="63"/>
    <x v="3"/>
    <n v="0"/>
    <n v="0"/>
    <n v="0"/>
    <x v="0"/>
    <n v="0"/>
    <n v="0"/>
    <n v="0"/>
    <x v="0"/>
    <n v="0"/>
    <n v="0"/>
    <n v="0"/>
    <x v="0"/>
    <x v="0"/>
    <x v="0"/>
  </r>
  <r>
    <s v="08EJN0198Y"/>
    <x v="1"/>
    <x v="1"/>
    <s v="21 DE ABRIL 1090"/>
    <s v="019 CHIHUAHUA"/>
    <x v="0"/>
    <n v="1"/>
    <s v="CHIHUAHUA"/>
    <s v="CALLE FRANCISCO VILLA"/>
    <n v="6304"/>
    <x v="1"/>
    <x v="1"/>
    <x v="3"/>
    <x v="1"/>
    <x v="0"/>
    <s v="08FZP0004S"/>
    <s v="08FJZ0001A"/>
    <x v="1"/>
    <x v="2"/>
    <m/>
    <m/>
    <m/>
    <m/>
    <m/>
    <m/>
    <m/>
    <m/>
    <m/>
    <m/>
    <m/>
    <m/>
    <n v="82"/>
    <n v="81"/>
    <n v="163"/>
    <n v="8"/>
    <x v="1"/>
    <n v="8"/>
    <n v="8"/>
    <x v="1"/>
    <x v="0"/>
    <x v="3"/>
    <n v="3"/>
    <n v="13"/>
    <n v="8"/>
    <n v="8"/>
    <n v="22"/>
    <n v="15"/>
    <n v="37"/>
    <x v="2"/>
    <n v="29"/>
    <n v="28"/>
    <n v="57"/>
    <x v="3"/>
    <n v="31"/>
    <n v="38"/>
    <n v="69"/>
    <x v="3"/>
    <n v="0"/>
    <n v="0"/>
    <n v="0"/>
    <x v="0"/>
    <n v="0"/>
    <n v="0"/>
    <n v="0"/>
    <x v="0"/>
    <n v="0"/>
    <n v="0"/>
    <n v="0"/>
    <x v="0"/>
    <x v="0"/>
    <x v="0"/>
  </r>
  <r>
    <s v="08EJN0199X"/>
    <x v="1"/>
    <x v="1"/>
    <s v="NARCISO MENDOZA 1091"/>
    <s v="019 CHIHUAHUA"/>
    <x v="0"/>
    <n v="1"/>
    <s v="CHIHUAHUA"/>
    <s v="CALLE 20 DE NOVIEMBRE"/>
    <n v="2615"/>
    <x v="1"/>
    <x v="1"/>
    <x v="3"/>
    <x v="1"/>
    <x v="0"/>
    <s v="08FZP0008O"/>
    <s v="08FJZ0001A"/>
    <x v="1"/>
    <x v="2"/>
    <m/>
    <m/>
    <m/>
    <m/>
    <m/>
    <m/>
    <m/>
    <m/>
    <m/>
    <m/>
    <m/>
    <m/>
    <n v="30"/>
    <n v="30"/>
    <n v="60"/>
    <n v="3"/>
    <x v="1"/>
    <n v="3"/>
    <n v="3"/>
    <x v="0"/>
    <x v="0"/>
    <x v="0"/>
    <n v="3"/>
    <n v="7"/>
    <n v="3"/>
    <n v="3"/>
    <n v="7"/>
    <n v="4"/>
    <n v="11"/>
    <x v="1"/>
    <n v="15"/>
    <n v="17"/>
    <n v="32"/>
    <x v="1"/>
    <n v="8"/>
    <n v="9"/>
    <n v="17"/>
    <x v="1"/>
    <n v="0"/>
    <n v="0"/>
    <n v="0"/>
    <x v="0"/>
    <n v="0"/>
    <n v="0"/>
    <n v="0"/>
    <x v="0"/>
    <n v="0"/>
    <n v="0"/>
    <n v="0"/>
    <x v="0"/>
    <x v="0"/>
    <x v="0"/>
  </r>
  <r>
    <s v="08EJN0200W"/>
    <x v="1"/>
    <x v="1"/>
    <s v="LUZ MARIA SERRADEL 1092"/>
    <s v="031 GUERRERO"/>
    <x v="2"/>
    <n v="23"/>
    <s v="BASĂšCHIL"/>
    <s v="CALLE COLONIA CENTRO"/>
    <n v="0"/>
    <x v="1"/>
    <x v="1"/>
    <x v="3"/>
    <x v="1"/>
    <x v="0"/>
    <s v="08FZP0014Z"/>
    <s v="08FJZ0002Z"/>
    <x v="1"/>
    <x v="2"/>
    <m/>
    <m/>
    <m/>
    <m/>
    <m/>
    <m/>
    <m/>
    <m/>
    <m/>
    <m/>
    <m/>
    <m/>
    <n v="25"/>
    <n v="33"/>
    <n v="58"/>
    <n v="3"/>
    <x v="1"/>
    <n v="3"/>
    <n v="3"/>
    <x v="1"/>
    <x v="1"/>
    <x v="0"/>
    <n v="1"/>
    <n v="5"/>
    <n v="3"/>
    <n v="3"/>
    <n v="6"/>
    <n v="6"/>
    <n v="12"/>
    <x v="1"/>
    <n v="10"/>
    <n v="11"/>
    <n v="21"/>
    <x v="1"/>
    <n v="9"/>
    <n v="16"/>
    <n v="25"/>
    <x v="1"/>
    <n v="0"/>
    <n v="0"/>
    <n v="0"/>
    <x v="0"/>
    <n v="0"/>
    <n v="0"/>
    <n v="0"/>
    <x v="0"/>
    <n v="0"/>
    <n v="0"/>
    <n v="0"/>
    <x v="0"/>
    <x v="0"/>
    <x v="0"/>
  </r>
  <r>
    <s v="08EJN0201V"/>
    <x v="1"/>
    <x v="1"/>
    <s v="JUAN ESCUTIA 1093"/>
    <s v="062 SAUCILLO"/>
    <x v="9"/>
    <n v="41"/>
    <s v="LAS VARAS"/>
    <s v="CALLE LAS VARAS"/>
    <n v="0"/>
    <x v="1"/>
    <x v="1"/>
    <x v="3"/>
    <x v="1"/>
    <x v="0"/>
    <s v="08FZP0015Y"/>
    <m/>
    <x v="1"/>
    <x v="2"/>
    <m/>
    <m/>
    <m/>
    <m/>
    <m/>
    <m/>
    <m/>
    <m/>
    <m/>
    <m/>
    <m/>
    <m/>
    <n v="25"/>
    <n v="29"/>
    <n v="54"/>
    <n v="3"/>
    <x v="1"/>
    <n v="3"/>
    <n v="3"/>
    <x v="0"/>
    <x v="0"/>
    <x v="0"/>
    <n v="3"/>
    <n v="7"/>
    <n v="3"/>
    <n v="3"/>
    <n v="6"/>
    <n v="7"/>
    <n v="13"/>
    <x v="1"/>
    <n v="8"/>
    <n v="10"/>
    <n v="18"/>
    <x v="1"/>
    <n v="11"/>
    <n v="12"/>
    <n v="23"/>
    <x v="1"/>
    <n v="0"/>
    <n v="0"/>
    <n v="0"/>
    <x v="0"/>
    <n v="0"/>
    <n v="0"/>
    <n v="0"/>
    <x v="0"/>
    <n v="0"/>
    <n v="0"/>
    <n v="0"/>
    <x v="0"/>
    <x v="0"/>
    <x v="0"/>
  </r>
  <r>
    <s v="08EJN0202U"/>
    <x v="1"/>
    <x v="1"/>
    <s v="DOMINGA GANDARA C 1094"/>
    <s v="055 ROSALES"/>
    <x v="9"/>
    <n v="1"/>
    <s v="SANTA CRUZ DE ROSALES"/>
    <s v="CALLE 5 DE MAYO"/>
    <n v="10"/>
    <x v="1"/>
    <x v="1"/>
    <x v="3"/>
    <x v="1"/>
    <x v="0"/>
    <s v="08FZP0006Q"/>
    <m/>
    <x v="1"/>
    <x v="2"/>
    <m/>
    <m/>
    <m/>
    <m/>
    <m/>
    <m/>
    <m/>
    <m/>
    <m/>
    <m/>
    <m/>
    <m/>
    <n v="47"/>
    <n v="51"/>
    <n v="98"/>
    <n v="5"/>
    <x v="1"/>
    <n v="5"/>
    <n v="5"/>
    <x v="1"/>
    <x v="1"/>
    <x v="0"/>
    <n v="2"/>
    <n v="8"/>
    <n v="5"/>
    <n v="5"/>
    <n v="4"/>
    <n v="4"/>
    <n v="8"/>
    <x v="0"/>
    <n v="18"/>
    <n v="17"/>
    <n v="35"/>
    <x v="1"/>
    <n v="25"/>
    <n v="30"/>
    <n v="55"/>
    <x v="3"/>
    <n v="0"/>
    <n v="0"/>
    <n v="0"/>
    <x v="0"/>
    <n v="0"/>
    <n v="0"/>
    <n v="0"/>
    <x v="0"/>
    <n v="0"/>
    <n v="0"/>
    <n v="0"/>
    <x v="0"/>
    <x v="1"/>
    <x v="0"/>
  </r>
  <r>
    <s v="08EJN0203T"/>
    <x v="1"/>
    <x v="1"/>
    <s v="TERESA DE LA ROSA 1095"/>
    <s v="063 TEMÓSACHIC"/>
    <x v="5"/>
    <n v="1"/>
    <s v="TEMĂ“SACHIC"/>
    <s v="CALLE HIDALGO"/>
    <n v="0"/>
    <x v="1"/>
    <x v="1"/>
    <x v="3"/>
    <x v="1"/>
    <x v="0"/>
    <s v="08FZP0014Z"/>
    <s v="08FJZ0002Z"/>
    <x v="1"/>
    <x v="2"/>
    <m/>
    <m/>
    <m/>
    <m/>
    <m/>
    <m/>
    <m/>
    <m/>
    <m/>
    <m/>
    <m/>
    <m/>
    <n v="43"/>
    <n v="36"/>
    <n v="79"/>
    <n v="3"/>
    <x v="1"/>
    <n v="3"/>
    <n v="3"/>
    <x v="0"/>
    <x v="0"/>
    <x v="0"/>
    <n v="2"/>
    <n v="6"/>
    <n v="3"/>
    <n v="3"/>
    <n v="13"/>
    <n v="17"/>
    <n v="30"/>
    <x v="1"/>
    <n v="8"/>
    <n v="8"/>
    <n v="16"/>
    <x v="1"/>
    <n v="22"/>
    <n v="11"/>
    <n v="33"/>
    <x v="1"/>
    <n v="0"/>
    <n v="0"/>
    <n v="0"/>
    <x v="0"/>
    <n v="0"/>
    <n v="0"/>
    <n v="0"/>
    <x v="0"/>
    <n v="0"/>
    <n v="0"/>
    <n v="0"/>
    <x v="0"/>
    <x v="0"/>
    <x v="0"/>
  </r>
  <r>
    <s v="08EJN0204S"/>
    <x v="1"/>
    <x v="1"/>
    <s v="AURELIA CALDERON DE ESCOBAR 1096"/>
    <s v="037 JUÁREZ"/>
    <x v="1"/>
    <n v="1"/>
    <s v="JUĂREZ"/>
    <s v="BOULEVARD EJE VIAL JUAN GABRIEL "/>
    <n v="0"/>
    <x v="1"/>
    <x v="1"/>
    <x v="3"/>
    <x v="1"/>
    <x v="0"/>
    <s v="08FZP0005R"/>
    <s v="08FJZ0003Z"/>
    <x v="1"/>
    <x v="2"/>
    <m/>
    <m/>
    <m/>
    <m/>
    <m/>
    <m/>
    <m/>
    <m/>
    <m/>
    <m/>
    <m/>
    <m/>
    <n v="44"/>
    <n v="37"/>
    <n v="81"/>
    <n v="3"/>
    <x v="1"/>
    <n v="3"/>
    <n v="3"/>
    <x v="1"/>
    <x v="1"/>
    <x v="0"/>
    <n v="4"/>
    <n v="8"/>
    <n v="4"/>
    <n v="4"/>
    <n v="6"/>
    <n v="5"/>
    <n v="11"/>
    <x v="0"/>
    <n v="11"/>
    <n v="10"/>
    <n v="21"/>
    <x v="0"/>
    <n v="27"/>
    <n v="22"/>
    <n v="49"/>
    <x v="2"/>
    <n v="0"/>
    <n v="0"/>
    <n v="0"/>
    <x v="0"/>
    <n v="0"/>
    <n v="0"/>
    <n v="0"/>
    <x v="0"/>
    <n v="0"/>
    <n v="0"/>
    <n v="0"/>
    <x v="0"/>
    <x v="1"/>
    <x v="0"/>
  </r>
  <r>
    <s v="08EJN0205R"/>
    <x v="1"/>
    <x v="1"/>
    <s v="ACTIVO 20-30 1097"/>
    <s v="021 DELICIAS"/>
    <x v="9"/>
    <n v="1"/>
    <s v="DELICIAS"/>
    <s v="CALLE 9A"/>
    <n v="0"/>
    <x v="1"/>
    <x v="1"/>
    <x v="3"/>
    <x v="1"/>
    <x v="0"/>
    <s v="08FZP0015Y"/>
    <m/>
    <x v="1"/>
    <x v="2"/>
    <m/>
    <m/>
    <m/>
    <m/>
    <m/>
    <m/>
    <m/>
    <m/>
    <m/>
    <m/>
    <m/>
    <m/>
    <n v="50"/>
    <n v="47"/>
    <n v="97"/>
    <n v="5"/>
    <x v="1"/>
    <n v="5"/>
    <n v="5"/>
    <x v="1"/>
    <x v="1"/>
    <x v="0"/>
    <n v="3"/>
    <n v="9"/>
    <n v="6"/>
    <n v="6"/>
    <n v="12"/>
    <n v="9"/>
    <n v="21"/>
    <x v="1"/>
    <n v="14"/>
    <n v="17"/>
    <n v="31"/>
    <x v="2"/>
    <n v="24"/>
    <n v="21"/>
    <n v="45"/>
    <x v="2"/>
    <n v="0"/>
    <n v="0"/>
    <n v="0"/>
    <x v="0"/>
    <n v="0"/>
    <n v="0"/>
    <n v="0"/>
    <x v="0"/>
    <n v="0"/>
    <n v="0"/>
    <n v="0"/>
    <x v="0"/>
    <x v="0"/>
    <x v="0"/>
  </r>
  <r>
    <s v="08EJN0206Q"/>
    <x v="1"/>
    <x v="1"/>
    <s v="JUAN JACOBO ROUSSEAU 1098"/>
    <s v="019 CHIHUAHUA"/>
    <x v="0"/>
    <n v="1"/>
    <s v="CHIHUAHUA"/>
    <s v="CALLE DONATO GUERRA"/>
    <n v="3404"/>
    <x v="1"/>
    <x v="1"/>
    <x v="3"/>
    <x v="1"/>
    <x v="0"/>
    <s v="08FZP0001V"/>
    <s v="08FJZ0001A"/>
    <x v="1"/>
    <x v="2"/>
    <m/>
    <m/>
    <m/>
    <m/>
    <m/>
    <m/>
    <m/>
    <m/>
    <m/>
    <m/>
    <m/>
    <m/>
    <n v="26"/>
    <n v="25"/>
    <n v="51"/>
    <n v="2"/>
    <x v="1"/>
    <n v="2"/>
    <n v="2"/>
    <x v="1"/>
    <x v="1"/>
    <x v="0"/>
    <n v="2"/>
    <n v="5"/>
    <n v="3"/>
    <n v="2"/>
    <n v="11"/>
    <n v="5"/>
    <n v="16"/>
    <x v="0"/>
    <n v="10"/>
    <n v="16"/>
    <n v="26"/>
    <x v="0"/>
    <n v="5"/>
    <n v="4"/>
    <n v="9"/>
    <x v="1"/>
    <n v="0"/>
    <n v="0"/>
    <n v="0"/>
    <x v="0"/>
    <n v="0"/>
    <n v="0"/>
    <n v="0"/>
    <x v="0"/>
    <n v="0"/>
    <n v="0"/>
    <n v="0"/>
    <x v="0"/>
    <x v="1"/>
    <x v="0"/>
  </r>
  <r>
    <s v="08EJN0214Z"/>
    <x v="1"/>
    <x v="1"/>
    <s v="FRED H GUFFY 1121"/>
    <s v="019 CHIHUAHUA"/>
    <x v="0"/>
    <n v="1"/>
    <s v="CHIHUAHUA"/>
    <s v="CALLE BETECHI"/>
    <n v="705"/>
    <x v="1"/>
    <x v="1"/>
    <x v="3"/>
    <x v="1"/>
    <x v="0"/>
    <s v="08FZP0004S"/>
    <s v="08FJZ0001A"/>
    <x v="1"/>
    <x v="2"/>
    <m/>
    <m/>
    <m/>
    <m/>
    <m/>
    <m/>
    <m/>
    <m/>
    <m/>
    <m/>
    <m/>
    <m/>
    <n v="32"/>
    <n v="36"/>
    <n v="68"/>
    <n v="3"/>
    <x v="1"/>
    <n v="3"/>
    <n v="3"/>
    <x v="0"/>
    <x v="3"/>
    <x v="2"/>
    <n v="2"/>
    <n v="8"/>
    <n v="7"/>
    <n v="3"/>
    <n v="4"/>
    <n v="6"/>
    <n v="10"/>
    <x v="1"/>
    <n v="14"/>
    <n v="18"/>
    <n v="32"/>
    <x v="1"/>
    <n v="14"/>
    <n v="12"/>
    <n v="26"/>
    <x v="1"/>
    <n v="0"/>
    <n v="0"/>
    <n v="0"/>
    <x v="0"/>
    <n v="0"/>
    <n v="0"/>
    <n v="0"/>
    <x v="0"/>
    <n v="0"/>
    <n v="0"/>
    <n v="0"/>
    <x v="0"/>
    <x v="0"/>
    <x v="0"/>
  </r>
  <r>
    <s v="08EJN0223G"/>
    <x v="1"/>
    <x v="1"/>
    <s v="SEHUAMACHI 1142"/>
    <s v="019 CHIHUAHUA"/>
    <x v="0"/>
    <n v="1"/>
    <s v="CHIHUAHUA"/>
    <s v="CALLE ENCINO"/>
    <n v="304"/>
    <x v="1"/>
    <x v="1"/>
    <x v="3"/>
    <x v="1"/>
    <x v="0"/>
    <s v="08FZP0004S"/>
    <s v="08FJZ0001A"/>
    <x v="1"/>
    <x v="2"/>
    <m/>
    <m/>
    <m/>
    <m/>
    <m/>
    <m/>
    <m/>
    <m/>
    <m/>
    <m/>
    <m/>
    <m/>
    <n v="59"/>
    <n v="45"/>
    <n v="104"/>
    <n v="5"/>
    <x v="1"/>
    <n v="5"/>
    <n v="5"/>
    <x v="1"/>
    <x v="1"/>
    <x v="0"/>
    <n v="3"/>
    <n v="9"/>
    <n v="6"/>
    <n v="5"/>
    <n v="8"/>
    <n v="9"/>
    <n v="17"/>
    <x v="1"/>
    <n v="26"/>
    <n v="17"/>
    <n v="43"/>
    <x v="2"/>
    <n v="25"/>
    <n v="19"/>
    <n v="44"/>
    <x v="2"/>
    <n v="0"/>
    <n v="0"/>
    <n v="0"/>
    <x v="0"/>
    <n v="0"/>
    <n v="0"/>
    <n v="0"/>
    <x v="0"/>
    <n v="0"/>
    <n v="0"/>
    <n v="0"/>
    <x v="0"/>
    <x v="0"/>
    <x v="0"/>
  </r>
  <r>
    <s v="08EJN0224F"/>
    <x v="1"/>
    <x v="1"/>
    <s v="JEAN PIAGET 1143"/>
    <s v="019 CHIHUAHUA"/>
    <x v="0"/>
    <n v="1"/>
    <s v="CHIHUAHUA"/>
    <s v="CALLE ATENAS"/>
    <n v="1012"/>
    <x v="1"/>
    <x v="1"/>
    <x v="3"/>
    <x v="1"/>
    <x v="0"/>
    <s v="08FZP0001V"/>
    <s v="08FJZ0001A"/>
    <x v="1"/>
    <x v="2"/>
    <m/>
    <m/>
    <m/>
    <m/>
    <m/>
    <m/>
    <m/>
    <m/>
    <m/>
    <m/>
    <m/>
    <m/>
    <n v="29"/>
    <n v="29"/>
    <n v="58"/>
    <n v="3"/>
    <x v="1"/>
    <n v="3"/>
    <n v="3"/>
    <x v="0"/>
    <x v="0"/>
    <x v="0"/>
    <n v="3"/>
    <n v="7"/>
    <n v="3"/>
    <n v="3"/>
    <n v="6"/>
    <n v="11"/>
    <n v="17"/>
    <x v="1"/>
    <n v="10"/>
    <n v="10"/>
    <n v="20"/>
    <x v="1"/>
    <n v="13"/>
    <n v="8"/>
    <n v="21"/>
    <x v="1"/>
    <n v="0"/>
    <n v="0"/>
    <n v="0"/>
    <x v="0"/>
    <n v="0"/>
    <n v="0"/>
    <n v="0"/>
    <x v="0"/>
    <n v="0"/>
    <n v="0"/>
    <n v="0"/>
    <x v="0"/>
    <x v="0"/>
    <x v="0"/>
  </r>
  <r>
    <s v="08EJN0233N"/>
    <x v="1"/>
    <x v="1"/>
    <s v="MARGARITA H. DE CAMPOS 1122"/>
    <s v="019 CHIHUAHUA"/>
    <x v="0"/>
    <n v="1"/>
    <s v="CHIHUAHUA"/>
    <s v="CALLE GUADALUPE VICTORIA"/>
    <n v="1005"/>
    <x v="1"/>
    <x v="1"/>
    <x v="3"/>
    <x v="1"/>
    <x v="0"/>
    <s v="08FZP0013Z"/>
    <s v="08FJZ0002Z"/>
    <x v="1"/>
    <x v="2"/>
    <m/>
    <m/>
    <m/>
    <m/>
    <m/>
    <m/>
    <m/>
    <m/>
    <m/>
    <m/>
    <m/>
    <m/>
    <n v="65"/>
    <n v="66"/>
    <n v="131"/>
    <n v="6"/>
    <x v="1"/>
    <n v="6"/>
    <n v="6"/>
    <x v="1"/>
    <x v="1"/>
    <x v="0"/>
    <n v="3"/>
    <n v="10"/>
    <n v="6"/>
    <n v="6"/>
    <n v="10"/>
    <n v="12"/>
    <n v="22"/>
    <x v="1"/>
    <n v="26"/>
    <n v="17"/>
    <n v="43"/>
    <x v="2"/>
    <n v="29"/>
    <n v="37"/>
    <n v="66"/>
    <x v="3"/>
    <n v="0"/>
    <n v="0"/>
    <n v="0"/>
    <x v="0"/>
    <n v="0"/>
    <n v="0"/>
    <n v="0"/>
    <x v="0"/>
    <n v="0"/>
    <n v="0"/>
    <n v="0"/>
    <x v="0"/>
    <x v="0"/>
    <x v="0"/>
  </r>
  <r>
    <s v="08EJN0236K"/>
    <x v="1"/>
    <x v="1"/>
    <s v="ROSAURA ZAPATA 1006"/>
    <s v="032 HIDALGO DEL PARRAL"/>
    <x v="3"/>
    <n v="1"/>
    <s v="HIDALGO DEL PARRAL"/>
    <s v="CALLE PLAZA JUAREZ"/>
    <n v="16"/>
    <x v="1"/>
    <x v="1"/>
    <x v="3"/>
    <x v="1"/>
    <x v="0"/>
    <s v="08FZP0003T"/>
    <m/>
    <x v="1"/>
    <x v="2"/>
    <m/>
    <m/>
    <m/>
    <m/>
    <m/>
    <m/>
    <m/>
    <m/>
    <m/>
    <m/>
    <m/>
    <m/>
    <n v="75"/>
    <n v="88"/>
    <n v="163"/>
    <n v="8"/>
    <x v="1"/>
    <n v="8"/>
    <n v="8"/>
    <x v="1"/>
    <x v="1"/>
    <x v="0"/>
    <n v="2"/>
    <n v="11"/>
    <n v="8"/>
    <n v="8"/>
    <n v="17"/>
    <n v="19"/>
    <n v="36"/>
    <x v="2"/>
    <n v="32"/>
    <n v="36"/>
    <n v="68"/>
    <x v="3"/>
    <n v="26"/>
    <n v="33"/>
    <n v="59"/>
    <x v="3"/>
    <n v="0"/>
    <n v="0"/>
    <n v="0"/>
    <x v="0"/>
    <n v="0"/>
    <n v="0"/>
    <n v="0"/>
    <x v="0"/>
    <n v="0"/>
    <n v="0"/>
    <n v="0"/>
    <x v="0"/>
    <x v="0"/>
    <x v="0"/>
  </r>
  <r>
    <s v="08EJN0237J"/>
    <x v="1"/>
    <x v="1"/>
    <s v="DAVID ALFARO SIQUEIROS 1112"/>
    <s v="045 MEOQUI"/>
    <x v="9"/>
    <n v="13"/>
    <s v="GUADALUPE VICTORIA"/>
    <s v="CALLE GUADALUPE VICTORIA"/>
    <n v="0"/>
    <x v="1"/>
    <x v="1"/>
    <x v="3"/>
    <x v="1"/>
    <x v="0"/>
    <s v="08FZP0006Q"/>
    <m/>
    <x v="1"/>
    <x v="2"/>
    <m/>
    <m/>
    <m/>
    <m/>
    <m/>
    <m/>
    <m/>
    <m/>
    <m/>
    <m/>
    <m/>
    <m/>
    <n v="13"/>
    <n v="15"/>
    <n v="28"/>
    <n v="1"/>
    <x v="1"/>
    <n v="1"/>
    <n v="1"/>
    <x v="0"/>
    <x v="1"/>
    <x v="1"/>
    <n v="0"/>
    <n v="1"/>
    <n v="2"/>
    <n v="1"/>
    <n v="3"/>
    <n v="2"/>
    <n v="5"/>
    <x v="0"/>
    <n v="3"/>
    <n v="4"/>
    <n v="7"/>
    <x v="0"/>
    <n v="7"/>
    <n v="9"/>
    <n v="16"/>
    <x v="0"/>
    <n v="0"/>
    <n v="0"/>
    <n v="0"/>
    <x v="0"/>
    <n v="0"/>
    <n v="0"/>
    <n v="0"/>
    <x v="0"/>
    <n v="0"/>
    <n v="0"/>
    <n v="0"/>
    <x v="0"/>
    <x v="1"/>
    <x v="0"/>
  </r>
  <r>
    <s v="08EJN0243U"/>
    <x v="1"/>
    <x v="1"/>
    <s v="18 DE MARZO 1084"/>
    <s v="019 CHIHUAHUA"/>
    <x v="0"/>
    <n v="1"/>
    <s v="CHIHUAHUA"/>
    <s v="CALLE CARACAS"/>
    <n v="0"/>
    <x v="1"/>
    <x v="1"/>
    <x v="3"/>
    <x v="1"/>
    <x v="0"/>
    <s v="08FZP0004S"/>
    <s v="08FJZ0001A"/>
    <x v="1"/>
    <x v="2"/>
    <m/>
    <m/>
    <m/>
    <m/>
    <m/>
    <m/>
    <m/>
    <m/>
    <m/>
    <m/>
    <m/>
    <m/>
    <n v="97"/>
    <n v="94"/>
    <n v="191"/>
    <n v="9"/>
    <x v="1"/>
    <n v="9"/>
    <n v="9"/>
    <x v="2"/>
    <x v="1"/>
    <x v="3"/>
    <n v="3"/>
    <n v="14"/>
    <n v="9"/>
    <n v="9"/>
    <n v="23"/>
    <n v="16"/>
    <n v="39"/>
    <x v="2"/>
    <n v="32"/>
    <n v="34"/>
    <n v="66"/>
    <x v="3"/>
    <n v="42"/>
    <n v="44"/>
    <n v="86"/>
    <x v="4"/>
    <n v="0"/>
    <n v="0"/>
    <n v="0"/>
    <x v="0"/>
    <n v="0"/>
    <n v="0"/>
    <n v="0"/>
    <x v="0"/>
    <n v="0"/>
    <n v="0"/>
    <n v="0"/>
    <x v="0"/>
    <x v="0"/>
    <x v="0"/>
  </r>
  <r>
    <s v="08EJN0244T"/>
    <x v="1"/>
    <x v="1"/>
    <s v="GABRIELA MISTRAL 1114"/>
    <s v="019 CHIHUAHUA"/>
    <x v="0"/>
    <n v="1"/>
    <s v="CHIHUAHUA"/>
    <s v="CALLE CARLOS ARMENDARIZ"/>
    <n v="61"/>
    <x v="1"/>
    <x v="1"/>
    <x v="3"/>
    <x v="1"/>
    <x v="0"/>
    <s v="08FZP0010C"/>
    <s v="08FJZ0001A"/>
    <x v="1"/>
    <x v="2"/>
    <m/>
    <m/>
    <m/>
    <m/>
    <m/>
    <m/>
    <m/>
    <m/>
    <m/>
    <m/>
    <m/>
    <m/>
    <n v="14"/>
    <n v="9"/>
    <n v="23"/>
    <n v="1"/>
    <x v="1"/>
    <n v="1"/>
    <n v="1"/>
    <x v="1"/>
    <x v="1"/>
    <x v="0"/>
    <n v="0"/>
    <n v="2"/>
    <n v="3"/>
    <n v="1"/>
    <n v="2"/>
    <n v="0"/>
    <n v="2"/>
    <x v="0"/>
    <n v="5"/>
    <n v="3"/>
    <n v="8"/>
    <x v="0"/>
    <n v="7"/>
    <n v="6"/>
    <n v="13"/>
    <x v="0"/>
    <n v="0"/>
    <n v="0"/>
    <n v="0"/>
    <x v="0"/>
    <n v="0"/>
    <n v="0"/>
    <n v="0"/>
    <x v="0"/>
    <n v="0"/>
    <n v="0"/>
    <n v="0"/>
    <x v="0"/>
    <x v="1"/>
    <x v="0"/>
  </r>
  <r>
    <s v="08EJN0245S"/>
    <x v="1"/>
    <x v="1"/>
    <s v="MA ESTHER ZUNO DE ECHEVERRIA 1120"/>
    <s v="019 CHIHUAHUA"/>
    <x v="0"/>
    <n v="1"/>
    <s v="CHIHUAHUA"/>
    <s v="CALLE 56"/>
    <n v="2814"/>
    <x v="1"/>
    <x v="1"/>
    <x v="3"/>
    <x v="1"/>
    <x v="0"/>
    <s v="08FZP0012A"/>
    <s v="08FJZ0002Z"/>
    <x v="1"/>
    <x v="2"/>
    <m/>
    <m/>
    <m/>
    <m/>
    <m/>
    <m/>
    <m/>
    <m/>
    <m/>
    <m/>
    <m/>
    <m/>
    <n v="50"/>
    <n v="50"/>
    <n v="100"/>
    <n v="5"/>
    <x v="1"/>
    <n v="5"/>
    <n v="5"/>
    <x v="0"/>
    <x v="0"/>
    <x v="0"/>
    <n v="3"/>
    <n v="9"/>
    <n v="6"/>
    <n v="6"/>
    <n v="10"/>
    <n v="10"/>
    <n v="20"/>
    <x v="1"/>
    <n v="17"/>
    <n v="23"/>
    <n v="40"/>
    <x v="2"/>
    <n v="23"/>
    <n v="17"/>
    <n v="40"/>
    <x v="2"/>
    <n v="0"/>
    <n v="0"/>
    <n v="0"/>
    <x v="0"/>
    <n v="0"/>
    <n v="0"/>
    <n v="0"/>
    <x v="0"/>
    <n v="0"/>
    <n v="0"/>
    <n v="0"/>
    <x v="0"/>
    <x v="0"/>
    <x v="0"/>
  </r>
  <r>
    <s v="08EJN0248P"/>
    <x v="1"/>
    <x v="1"/>
    <s v="NIĂ‘OS HEROES 1167"/>
    <s v="019 CHIHUAHUA"/>
    <x v="0"/>
    <n v="1"/>
    <s v="CHIHUAHUA"/>
    <s v="CALLE PERICOS"/>
    <n v="0"/>
    <x v="1"/>
    <x v="1"/>
    <x v="3"/>
    <x v="1"/>
    <x v="0"/>
    <s v="08FZP0004S"/>
    <s v="08FJZ0001A"/>
    <x v="1"/>
    <x v="2"/>
    <m/>
    <m/>
    <m/>
    <m/>
    <m/>
    <m/>
    <m/>
    <m/>
    <m/>
    <m/>
    <m/>
    <m/>
    <n v="58"/>
    <n v="44"/>
    <n v="102"/>
    <n v="5"/>
    <x v="1"/>
    <n v="5"/>
    <n v="5"/>
    <x v="1"/>
    <x v="0"/>
    <x v="3"/>
    <n v="3"/>
    <n v="10"/>
    <n v="7"/>
    <n v="5"/>
    <n v="18"/>
    <n v="10"/>
    <n v="28"/>
    <x v="1"/>
    <n v="17"/>
    <n v="17"/>
    <n v="34"/>
    <x v="1"/>
    <n v="23"/>
    <n v="17"/>
    <n v="40"/>
    <x v="2"/>
    <n v="0"/>
    <n v="0"/>
    <n v="0"/>
    <x v="0"/>
    <n v="0"/>
    <n v="0"/>
    <n v="0"/>
    <x v="0"/>
    <n v="0"/>
    <n v="0"/>
    <n v="0"/>
    <x v="0"/>
    <x v="1"/>
    <x v="0"/>
  </r>
  <r>
    <s v="08EJN0249O"/>
    <x v="1"/>
    <x v="1"/>
    <s v="JUGANDO APRENDEMOS 1141"/>
    <s v="019 CHIHUAHUA"/>
    <x v="0"/>
    <n v="1"/>
    <s v="CHIHUAHUA"/>
    <s v="CALLE PENSAMIENTOS"/>
    <n v="4007"/>
    <x v="1"/>
    <x v="1"/>
    <x v="3"/>
    <x v="1"/>
    <x v="0"/>
    <s v="08FZP0012A"/>
    <s v="08FJZ0002Z"/>
    <x v="1"/>
    <x v="2"/>
    <m/>
    <m/>
    <m/>
    <m/>
    <m/>
    <m/>
    <m/>
    <m/>
    <m/>
    <m/>
    <m/>
    <m/>
    <n v="83"/>
    <n v="80"/>
    <n v="163"/>
    <n v="7"/>
    <x v="1"/>
    <n v="7"/>
    <n v="7"/>
    <x v="1"/>
    <x v="0"/>
    <x v="3"/>
    <n v="3"/>
    <n v="12"/>
    <n v="7"/>
    <n v="7"/>
    <n v="15"/>
    <n v="9"/>
    <n v="24"/>
    <x v="1"/>
    <n v="36"/>
    <n v="36"/>
    <n v="72"/>
    <x v="3"/>
    <n v="32"/>
    <n v="35"/>
    <n v="67"/>
    <x v="3"/>
    <n v="0"/>
    <n v="0"/>
    <n v="0"/>
    <x v="0"/>
    <n v="0"/>
    <n v="0"/>
    <n v="0"/>
    <x v="0"/>
    <n v="0"/>
    <n v="0"/>
    <n v="0"/>
    <x v="0"/>
    <x v="0"/>
    <x v="0"/>
  </r>
  <r>
    <s v="08EJN0250D"/>
    <x v="1"/>
    <x v="1"/>
    <s v="22 DE SEPTIEMBRE 1206"/>
    <s v="019 CHIHUAHUA"/>
    <x v="0"/>
    <n v="1"/>
    <s v="CHIHUAHUA"/>
    <s v="CALLE CHICHIMECA"/>
    <n v="2005"/>
    <x v="1"/>
    <x v="1"/>
    <x v="3"/>
    <x v="1"/>
    <x v="0"/>
    <s v="08FZP0013Z"/>
    <s v="08FJZ0002Z"/>
    <x v="1"/>
    <x v="2"/>
    <m/>
    <m/>
    <m/>
    <m/>
    <m/>
    <m/>
    <m/>
    <m/>
    <m/>
    <m/>
    <m/>
    <m/>
    <n v="29"/>
    <n v="43"/>
    <n v="72"/>
    <n v="3"/>
    <x v="1"/>
    <n v="3"/>
    <n v="3"/>
    <x v="1"/>
    <x v="1"/>
    <x v="0"/>
    <n v="3"/>
    <n v="7"/>
    <n v="4"/>
    <n v="3"/>
    <n v="8"/>
    <n v="13"/>
    <n v="21"/>
    <x v="1"/>
    <n v="8"/>
    <n v="15"/>
    <n v="23"/>
    <x v="1"/>
    <n v="13"/>
    <n v="15"/>
    <n v="28"/>
    <x v="1"/>
    <n v="0"/>
    <n v="0"/>
    <n v="0"/>
    <x v="0"/>
    <n v="0"/>
    <n v="0"/>
    <n v="0"/>
    <x v="0"/>
    <n v="0"/>
    <n v="0"/>
    <n v="0"/>
    <x v="0"/>
    <x v="0"/>
    <x v="0"/>
  </r>
  <r>
    <s v="08EJN0252B"/>
    <x v="1"/>
    <x v="1"/>
    <s v="JUAN ENRIQUE PESTALOZZI 1214"/>
    <s v="019 CHIHUAHUA"/>
    <x v="0"/>
    <n v="1"/>
    <s v="CHIHUAHUA"/>
    <s v="PRIVADA DE PORVENIR"/>
    <n v="9010"/>
    <x v="1"/>
    <x v="1"/>
    <x v="3"/>
    <x v="1"/>
    <x v="0"/>
    <s v="08FZP0012A"/>
    <s v="08FJZ0002Z"/>
    <x v="1"/>
    <x v="2"/>
    <m/>
    <m/>
    <m/>
    <m/>
    <m/>
    <m/>
    <m/>
    <m/>
    <m/>
    <m/>
    <m/>
    <m/>
    <n v="61"/>
    <n v="66"/>
    <n v="127"/>
    <n v="6"/>
    <x v="1"/>
    <n v="6"/>
    <n v="6"/>
    <x v="0"/>
    <x v="2"/>
    <x v="3"/>
    <n v="3"/>
    <n v="11"/>
    <n v="6"/>
    <n v="6"/>
    <n v="9"/>
    <n v="11"/>
    <n v="20"/>
    <x v="1"/>
    <n v="23"/>
    <n v="25"/>
    <n v="48"/>
    <x v="2"/>
    <n v="29"/>
    <n v="30"/>
    <n v="59"/>
    <x v="3"/>
    <n v="0"/>
    <n v="0"/>
    <n v="0"/>
    <x v="0"/>
    <n v="0"/>
    <n v="0"/>
    <n v="0"/>
    <x v="0"/>
    <n v="0"/>
    <n v="0"/>
    <n v="0"/>
    <x v="0"/>
    <x v="0"/>
    <x v="0"/>
  </r>
  <r>
    <s v="08EJN0253A"/>
    <x v="1"/>
    <x v="1"/>
    <s v="16 DE SEPTIEMBRE 1215"/>
    <s v="045 MEOQUI"/>
    <x v="9"/>
    <n v="15"/>
    <s v="LĂZARO CĂRDENAS"/>
    <s v="CALLE BACHIMBA"/>
    <n v="0"/>
    <x v="1"/>
    <x v="1"/>
    <x v="3"/>
    <x v="1"/>
    <x v="0"/>
    <s v="08FZP0006Q"/>
    <m/>
    <x v="1"/>
    <x v="2"/>
    <m/>
    <m/>
    <m/>
    <m/>
    <m/>
    <m/>
    <m/>
    <m/>
    <m/>
    <m/>
    <m/>
    <m/>
    <n v="17"/>
    <n v="25"/>
    <n v="42"/>
    <n v="2"/>
    <x v="1"/>
    <n v="2"/>
    <n v="2"/>
    <x v="1"/>
    <x v="1"/>
    <x v="0"/>
    <n v="0"/>
    <n v="3"/>
    <n v="3"/>
    <n v="3"/>
    <n v="1"/>
    <n v="2"/>
    <n v="3"/>
    <x v="0"/>
    <n v="8"/>
    <n v="14"/>
    <n v="22"/>
    <x v="0"/>
    <n v="8"/>
    <n v="9"/>
    <n v="17"/>
    <x v="1"/>
    <n v="0"/>
    <n v="0"/>
    <n v="0"/>
    <x v="0"/>
    <n v="0"/>
    <n v="0"/>
    <n v="0"/>
    <x v="0"/>
    <n v="0"/>
    <n v="0"/>
    <n v="0"/>
    <x v="0"/>
    <x v="1"/>
    <x v="0"/>
  </r>
  <r>
    <s v="08EJN0254Z"/>
    <x v="1"/>
    <x v="1"/>
    <s v="AMALIA C DE CASTILLO LEDON 1207"/>
    <s v="037 JUÁREZ"/>
    <x v="1"/>
    <n v="1"/>
    <s v="JUĂREZ"/>
    <s v="PRIVADA DE ALMENDRA ESPANOLA"/>
    <n v="0"/>
    <x v="1"/>
    <x v="1"/>
    <x v="3"/>
    <x v="1"/>
    <x v="0"/>
    <s v="08FZP0018V"/>
    <s v="08FJZ0003Z"/>
    <x v="1"/>
    <x v="2"/>
    <m/>
    <m/>
    <m/>
    <m/>
    <m/>
    <m/>
    <m/>
    <m/>
    <m/>
    <m/>
    <m/>
    <m/>
    <n v="75"/>
    <n v="73"/>
    <n v="148"/>
    <n v="6"/>
    <x v="1"/>
    <n v="6"/>
    <n v="6"/>
    <x v="1"/>
    <x v="1"/>
    <x v="0"/>
    <n v="2"/>
    <n v="9"/>
    <n v="6"/>
    <n v="6"/>
    <n v="0"/>
    <n v="0"/>
    <n v="0"/>
    <x v="0"/>
    <n v="22"/>
    <n v="29"/>
    <n v="51"/>
    <x v="2"/>
    <n v="53"/>
    <n v="44"/>
    <n v="97"/>
    <x v="4"/>
    <n v="0"/>
    <n v="0"/>
    <n v="0"/>
    <x v="0"/>
    <n v="0"/>
    <n v="0"/>
    <n v="0"/>
    <x v="0"/>
    <n v="0"/>
    <n v="0"/>
    <n v="0"/>
    <x v="0"/>
    <x v="0"/>
    <x v="0"/>
  </r>
  <r>
    <s v="08EJN0255Z"/>
    <x v="1"/>
    <x v="1"/>
    <s v="JEAN PIAGET 1208"/>
    <s v="037 JUÁREZ"/>
    <x v="1"/>
    <n v="1"/>
    <s v="JUĂREZ"/>
    <s v="CALLE NARDOS"/>
    <n v="0"/>
    <x v="1"/>
    <x v="1"/>
    <x v="3"/>
    <x v="1"/>
    <x v="0"/>
    <s v="08FZP0018V"/>
    <s v="08FJZ0003Z"/>
    <x v="1"/>
    <x v="2"/>
    <m/>
    <m/>
    <m/>
    <m/>
    <m/>
    <m/>
    <m/>
    <m/>
    <m/>
    <m/>
    <m/>
    <m/>
    <n v="38"/>
    <n v="33"/>
    <n v="71"/>
    <n v="3"/>
    <x v="1"/>
    <n v="3"/>
    <n v="3"/>
    <x v="1"/>
    <x v="1"/>
    <x v="0"/>
    <n v="2"/>
    <n v="6"/>
    <n v="4"/>
    <n v="3"/>
    <n v="3"/>
    <n v="2"/>
    <n v="5"/>
    <x v="0"/>
    <n v="6"/>
    <n v="15"/>
    <n v="21"/>
    <x v="0"/>
    <n v="29"/>
    <n v="16"/>
    <n v="45"/>
    <x v="2"/>
    <n v="0"/>
    <n v="0"/>
    <n v="0"/>
    <x v="0"/>
    <n v="0"/>
    <n v="0"/>
    <n v="0"/>
    <x v="0"/>
    <n v="0"/>
    <n v="0"/>
    <n v="0"/>
    <x v="0"/>
    <x v="1"/>
    <x v="0"/>
  </r>
  <r>
    <s v="08EJN0257X"/>
    <x v="1"/>
    <x v="1"/>
    <s v="20 DE NOVIEMBRE 1217"/>
    <s v="037 JUÁREZ"/>
    <x v="1"/>
    <n v="1"/>
    <s v="JUĂREZ"/>
    <s v="CALLE ALAMO GORDO "/>
    <n v="530"/>
    <x v="1"/>
    <x v="1"/>
    <x v="3"/>
    <x v="1"/>
    <x v="0"/>
    <s v="08FZP0018V"/>
    <s v="08FJZ0003Z"/>
    <x v="1"/>
    <x v="2"/>
    <m/>
    <m/>
    <m/>
    <m/>
    <m/>
    <m/>
    <m/>
    <m/>
    <m/>
    <m/>
    <m/>
    <m/>
    <n v="73"/>
    <n v="87"/>
    <n v="160"/>
    <n v="6"/>
    <x v="1"/>
    <n v="6"/>
    <n v="6"/>
    <x v="0"/>
    <x v="0"/>
    <x v="0"/>
    <n v="2"/>
    <n v="9"/>
    <n v="6"/>
    <n v="6"/>
    <n v="0"/>
    <n v="0"/>
    <n v="0"/>
    <x v="0"/>
    <n v="22"/>
    <n v="34"/>
    <n v="56"/>
    <x v="2"/>
    <n v="51"/>
    <n v="53"/>
    <n v="104"/>
    <x v="4"/>
    <n v="0"/>
    <n v="0"/>
    <n v="0"/>
    <x v="0"/>
    <n v="0"/>
    <n v="0"/>
    <n v="0"/>
    <x v="0"/>
    <n v="0"/>
    <n v="0"/>
    <n v="0"/>
    <x v="0"/>
    <x v="0"/>
    <x v="0"/>
  </r>
  <r>
    <s v="08EJN0259V"/>
    <x v="1"/>
    <x v="1"/>
    <s v="GABRIELA MISTRAL 1209"/>
    <s v="032 HIDALGO DEL PARRAL"/>
    <x v="3"/>
    <n v="1"/>
    <s v="HIDALGO DEL PARRAL"/>
    <s v="AVENIDA PLUTARCO ELIAS CALLES"/>
    <n v="0"/>
    <x v="1"/>
    <x v="1"/>
    <x v="3"/>
    <x v="1"/>
    <x v="0"/>
    <s v="08FZP0003T"/>
    <m/>
    <x v="1"/>
    <x v="2"/>
    <m/>
    <m/>
    <m/>
    <m/>
    <m/>
    <m/>
    <m/>
    <m/>
    <m/>
    <m/>
    <m/>
    <m/>
    <n v="82"/>
    <n v="60"/>
    <n v="142"/>
    <n v="6"/>
    <x v="1"/>
    <n v="6"/>
    <n v="6"/>
    <x v="1"/>
    <x v="0"/>
    <x v="3"/>
    <n v="4"/>
    <n v="12"/>
    <n v="6"/>
    <n v="6"/>
    <n v="14"/>
    <n v="8"/>
    <n v="22"/>
    <x v="1"/>
    <n v="31"/>
    <n v="19"/>
    <n v="50"/>
    <x v="2"/>
    <n v="37"/>
    <n v="33"/>
    <n v="70"/>
    <x v="3"/>
    <n v="0"/>
    <n v="0"/>
    <n v="0"/>
    <x v="0"/>
    <n v="0"/>
    <n v="0"/>
    <n v="0"/>
    <x v="0"/>
    <n v="0"/>
    <n v="0"/>
    <n v="0"/>
    <x v="0"/>
    <x v="0"/>
    <x v="0"/>
  </r>
  <r>
    <s v="08EJN0260K"/>
    <x v="1"/>
    <x v="1"/>
    <s v="SOR JUANA INES DE LA CRUZ 1210"/>
    <s v="032 HIDALGO DEL PARRAL"/>
    <x v="3"/>
    <n v="1"/>
    <s v="HIDALGO DEL PARRAL"/>
    <s v="CALLE FUENTE DE VERSALLES"/>
    <n v="0"/>
    <x v="1"/>
    <x v="1"/>
    <x v="3"/>
    <x v="1"/>
    <x v="0"/>
    <s v="08FZP0011B"/>
    <m/>
    <x v="1"/>
    <x v="2"/>
    <m/>
    <m/>
    <m/>
    <m/>
    <m/>
    <m/>
    <m/>
    <m/>
    <m/>
    <m/>
    <m/>
    <m/>
    <n v="40"/>
    <n v="35"/>
    <n v="75"/>
    <n v="3"/>
    <x v="1"/>
    <n v="3"/>
    <n v="3"/>
    <x v="0"/>
    <x v="0"/>
    <x v="0"/>
    <n v="3"/>
    <n v="7"/>
    <n v="3"/>
    <n v="3"/>
    <n v="8"/>
    <n v="10"/>
    <n v="18"/>
    <x v="1"/>
    <n v="16"/>
    <n v="11"/>
    <n v="27"/>
    <x v="1"/>
    <n v="16"/>
    <n v="14"/>
    <n v="30"/>
    <x v="1"/>
    <n v="0"/>
    <n v="0"/>
    <n v="0"/>
    <x v="0"/>
    <n v="0"/>
    <n v="0"/>
    <n v="0"/>
    <x v="0"/>
    <n v="0"/>
    <n v="0"/>
    <n v="0"/>
    <x v="0"/>
    <x v="0"/>
    <x v="0"/>
  </r>
  <r>
    <s v="08EJN0261J"/>
    <x v="1"/>
    <x v="1"/>
    <s v="ROSARIO CASTELLANOS 1211"/>
    <s v="003 ALLENDE"/>
    <x v="3"/>
    <n v="86"/>
    <s v="PUEBLITO DE ALLENDE"/>
    <s v="CALLE PUEBLITO DE ALLENDE"/>
    <n v="0"/>
    <x v="1"/>
    <x v="1"/>
    <x v="3"/>
    <x v="1"/>
    <x v="0"/>
    <s v="08FZP0011B"/>
    <m/>
    <x v="1"/>
    <x v="2"/>
    <m/>
    <m/>
    <m/>
    <m/>
    <m/>
    <m/>
    <m/>
    <m/>
    <m/>
    <m/>
    <m/>
    <m/>
    <n v="34"/>
    <n v="28"/>
    <n v="62"/>
    <n v="3"/>
    <x v="2"/>
    <n v="2"/>
    <n v="3"/>
    <x v="0"/>
    <x v="0"/>
    <x v="0"/>
    <n v="1"/>
    <n v="5"/>
    <n v="3"/>
    <n v="3"/>
    <n v="8"/>
    <n v="8"/>
    <n v="16"/>
    <x v="1"/>
    <n v="13"/>
    <n v="12"/>
    <n v="25"/>
    <x v="1"/>
    <n v="13"/>
    <n v="8"/>
    <n v="21"/>
    <x v="1"/>
    <n v="0"/>
    <n v="0"/>
    <n v="0"/>
    <x v="0"/>
    <n v="0"/>
    <n v="0"/>
    <n v="0"/>
    <x v="0"/>
    <n v="0"/>
    <n v="0"/>
    <n v="0"/>
    <x v="0"/>
    <x v="0"/>
    <x v="0"/>
  </r>
  <r>
    <s v="08EJN0262I"/>
    <x v="1"/>
    <x v="1"/>
    <s v="PASO DEL NORTE 1218"/>
    <s v="037 JUÁREZ"/>
    <x v="1"/>
    <n v="1"/>
    <s v="JUĂREZ"/>
    <s v="CALLE JOSE MARIA MORELOS"/>
    <n v="0"/>
    <x v="1"/>
    <x v="1"/>
    <x v="3"/>
    <x v="1"/>
    <x v="0"/>
    <s v="08FZP0002U"/>
    <s v="08FJZ0003Z"/>
    <x v="1"/>
    <x v="2"/>
    <m/>
    <m/>
    <m/>
    <m/>
    <m/>
    <m/>
    <m/>
    <m/>
    <m/>
    <m/>
    <m/>
    <m/>
    <n v="30"/>
    <n v="37"/>
    <n v="67"/>
    <n v="3"/>
    <x v="1"/>
    <n v="3"/>
    <n v="3"/>
    <x v="0"/>
    <x v="0"/>
    <x v="0"/>
    <n v="2"/>
    <n v="6"/>
    <n v="3"/>
    <n v="3"/>
    <n v="0"/>
    <n v="0"/>
    <n v="0"/>
    <x v="0"/>
    <n v="10"/>
    <n v="14"/>
    <n v="24"/>
    <x v="1"/>
    <n v="20"/>
    <n v="23"/>
    <n v="43"/>
    <x v="2"/>
    <n v="0"/>
    <n v="0"/>
    <n v="0"/>
    <x v="0"/>
    <n v="0"/>
    <n v="0"/>
    <n v="0"/>
    <x v="0"/>
    <n v="0"/>
    <n v="0"/>
    <n v="0"/>
    <x v="0"/>
    <x v="0"/>
    <x v="0"/>
  </r>
  <r>
    <s v="08EJN0264G"/>
    <x v="1"/>
    <x v="1"/>
    <s v="ANTONIO QUEVEDO CARO 1228"/>
    <s v="019 CHIHUAHUA"/>
    <x v="0"/>
    <n v="1"/>
    <s v="CHIHUAHUA"/>
    <s v="CALLE RIO SACRAMENTO"/>
    <n v="0"/>
    <x v="1"/>
    <x v="1"/>
    <x v="3"/>
    <x v="1"/>
    <x v="0"/>
    <s v="08FZP0004S"/>
    <s v="08FJZ0001A"/>
    <x v="1"/>
    <x v="2"/>
    <m/>
    <m/>
    <m/>
    <m/>
    <m/>
    <m/>
    <m/>
    <m/>
    <m/>
    <m/>
    <m/>
    <m/>
    <n v="65"/>
    <n v="67"/>
    <n v="132"/>
    <n v="6"/>
    <x v="1"/>
    <n v="6"/>
    <n v="6"/>
    <x v="0"/>
    <x v="0"/>
    <x v="0"/>
    <n v="3"/>
    <n v="10"/>
    <n v="6"/>
    <n v="6"/>
    <n v="17"/>
    <n v="19"/>
    <n v="36"/>
    <x v="2"/>
    <n v="24"/>
    <n v="21"/>
    <n v="45"/>
    <x v="2"/>
    <n v="24"/>
    <n v="27"/>
    <n v="51"/>
    <x v="2"/>
    <n v="0"/>
    <n v="0"/>
    <n v="0"/>
    <x v="0"/>
    <n v="0"/>
    <n v="0"/>
    <n v="0"/>
    <x v="0"/>
    <n v="0"/>
    <n v="0"/>
    <n v="0"/>
    <x v="0"/>
    <x v="0"/>
    <x v="0"/>
  </r>
  <r>
    <s v="08EJN0266E"/>
    <x v="1"/>
    <x v="1"/>
    <s v="JAIME TORRES BODET 1224"/>
    <s v="009 BOCOYNA"/>
    <x v="4"/>
    <n v="169"/>
    <s v="SAN JUANITO"/>
    <s v="CALLE MAURICIO CORREDOR"/>
    <n v="0"/>
    <x v="1"/>
    <x v="1"/>
    <x v="3"/>
    <x v="1"/>
    <x v="0"/>
    <s v="08FZP0019U"/>
    <s v="08FJZ0002Z"/>
    <x v="1"/>
    <x v="2"/>
    <m/>
    <m/>
    <m/>
    <m/>
    <m/>
    <m/>
    <m/>
    <m/>
    <m/>
    <m/>
    <m/>
    <m/>
    <n v="37"/>
    <n v="39"/>
    <n v="76"/>
    <n v="4"/>
    <x v="1"/>
    <n v="4"/>
    <n v="4"/>
    <x v="1"/>
    <x v="0"/>
    <x v="3"/>
    <n v="2"/>
    <n v="8"/>
    <n v="4"/>
    <n v="4"/>
    <n v="12"/>
    <n v="8"/>
    <n v="20"/>
    <x v="1"/>
    <n v="13"/>
    <n v="10"/>
    <n v="23"/>
    <x v="1"/>
    <n v="12"/>
    <n v="21"/>
    <n v="33"/>
    <x v="2"/>
    <n v="0"/>
    <n v="0"/>
    <n v="0"/>
    <x v="0"/>
    <n v="0"/>
    <n v="0"/>
    <n v="0"/>
    <x v="0"/>
    <n v="0"/>
    <n v="0"/>
    <n v="0"/>
    <x v="0"/>
    <x v="0"/>
    <x v="0"/>
  </r>
  <r>
    <s v="08EJN0267D"/>
    <x v="1"/>
    <x v="1"/>
    <s v="ROSAURA ZAPATA CANO 1223"/>
    <s v="043 MATACHÍ"/>
    <x v="5"/>
    <n v="1"/>
    <s v="MATACHĂŤ"/>
    <s v="CALLE MORELOS "/>
    <n v="0"/>
    <x v="1"/>
    <x v="1"/>
    <x v="3"/>
    <x v="1"/>
    <x v="0"/>
    <s v="08FZP0014Z"/>
    <s v="08FJZ0002Z"/>
    <x v="1"/>
    <x v="2"/>
    <m/>
    <m/>
    <m/>
    <m/>
    <m/>
    <m/>
    <m/>
    <m/>
    <m/>
    <m/>
    <m/>
    <m/>
    <n v="28"/>
    <n v="28"/>
    <n v="56"/>
    <n v="3"/>
    <x v="1"/>
    <n v="3"/>
    <n v="3"/>
    <x v="1"/>
    <x v="1"/>
    <x v="0"/>
    <n v="2"/>
    <n v="6"/>
    <n v="3"/>
    <n v="3"/>
    <n v="8"/>
    <n v="9"/>
    <n v="17"/>
    <x v="1"/>
    <n v="9"/>
    <n v="8"/>
    <n v="17"/>
    <x v="1"/>
    <n v="11"/>
    <n v="11"/>
    <n v="22"/>
    <x v="1"/>
    <n v="0"/>
    <n v="0"/>
    <n v="0"/>
    <x v="0"/>
    <n v="0"/>
    <n v="0"/>
    <n v="0"/>
    <x v="0"/>
    <n v="0"/>
    <n v="0"/>
    <n v="0"/>
    <x v="0"/>
    <x v="0"/>
    <x v="0"/>
  </r>
  <r>
    <s v="08EJN0269B"/>
    <x v="1"/>
    <x v="1"/>
    <s v="CARLOS JONGITUD BARRIOS 1222"/>
    <s v="019 CHIHUAHUA"/>
    <x v="0"/>
    <n v="1"/>
    <s v="CHIHUAHUA"/>
    <s v="CALLE 22"/>
    <n v="0"/>
    <x v="1"/>
    <x v="1"/>
    <x v="3"/>
    <x v="1"/>
    <x v="0"/>
    <s v="08FZP0013Z"/>
    <s v="08FJZ0002Z"/>
    <x v="1"/>
    <x v="2"/>
    <m/>
    <m/>
    <m/>
    <m/>
    <m/>
    <m/>
    <m/>
    <m/>
    <m/>
    <m/>
    <m/>
    <m/>
    <n v="66"/>
    <n v="64"/>
    <n v="130"/>
    <n v="6"/>
    <x v="1"/>
    <n v="6"/>
    <n v="6"/>
    <x v="1"/>
    <x v="1"/>
    <x v="0"/>
    <n v="3"/>
    <n v="10"/>
    <n v="6"/>
    <n v="6"/>
    <n v="15"/>
    <n v="10"/>
    <n v="25"/>
    <x v="1"/>
    <n v="27"/>
    <n v="31"/>
    <n v="58"/>
    <x v="3"/>
    <n v="24"/>
    <n v="23"/>
    <n v="47"/>
    <x v="2"/>
    <n v="0"/>
    <n v="0"/>
    <n v="0"/>
    <x v="0"/>
    <n v="0"/>
    <n v="0"/>
    <n v="0"/>
    <x v="0"/>
    <n v="0"/>
    <n v="0"/>
    <n v="0"/>
    <x v="0"/>
    <x v="0"/>
    <x v="0"/>
  </r>
  <r>
    <s v="08EJN0270R"/>
    <x v="1"/>
    <x v="1"/>
    <s v="FRANCISCO R. ALMADA 1221"/>
    <s v="019 CHIHUAHUA"/>
    <x v="0"/>
    <n v="1"/>
    <s v="CHIHUAHUA"/>
    <s v="CALLE BERN.VAZQUEZ DE TAPIA"/>
    <n v="8206"/>
    <x v="1"/>
    <x v="1"/>
    <x v="3"/>
    <x v="1"/>
    <x v="0"/>
    <s v="08FZP0013Z"/>
    <s v="08FJZ0002Z"/>
    <x v="1"/>
    <x v="2"/>
    <m/>
    <m/>
    <m/>
    <m/>
    <m/>
    <m/>
    <m/>
    <m/>
    <m/>
    <m/>
    <m/>
    <m/>
    <n v="61"/>
    <n v="65"/>
    <n v="126"/>
    <n v="7"/>
    <x v="1"/>
    <n v="7"/>
    <n v="7"/>
    <x v="1"/>
    <x v="1"/>
    <x v="0"/>
    <n v="2"/>
    <n v="10"/>
    <n v="7"/>
    <n v="7"/>
    <n v="8"/>
    <n v="13"/>
    <n v="21"/>
    <x v="1"/>
    <n v="23"/>
    <n v="25"/>
    <n v="48"/>
    <x v="3"/>
    <n v="30"/>
    <n v="27"/>
    <n v="57"/>
    <x v="3"/>
    <n v="0"/>
    <n v="0"/>
    <n v="0"/>
    <x v="0"/>
    <n v="0"/>
    <n v="0"/>
    <n v="0"/>
    <x v="0"/>
    <n v="0"/>
    <n v="0"/>
    <n v="0"/>
    <x v="0"/>
    <x v="0"/>
    <x v="0"/>
  </r>
  <r>
    <s v="08EJN0271Q"/>
    <x v="1"/>
    <x v="1"/>
    <s v="YUMARE 1225"/>
    <s v="037 JUÁREZ"/>
    <x v="1"/>
    <n v="1"/>
    <s v="JUĂREZ"/>
    <s v="CALLE ISLAS BARBADOS"/>
    <n v="0"/>
    <x v="1"/>
    <x v="1"/>
    <x v="3"/>
    <x v="1"/>
    <x v="0"/>
    <s v="08FZP0002U"/>
    <s v="08FJZ0003Z"/>
    <x v="1"/>
    <x v="2"/>
    <m/>
    <m/>
    <m/>
    <m/>
    <m/>
    <m/>
    <m/>
    <m/>
    <m/>
    <m/>
    <m/>
    <m/>
    <n v="38"/>
    <n v="55"/>
    <n v="93"/>
    <n v="4"/>
    <x v="1"/>
    <n v="4"/>
    <n v="4"/>
    <x v="1"/>
    <x v="1"/>
    <x v="0"/>
    <n v="2"/>
    <n v="7"/>
    <n v="4"/>
    <n v="4"/>
    <n v="2"/>
    <n v="3"/>
    <n v="5"/>
    <x v="0"/>
    <n v="8"/>
    <n v="16"/>
    <n v="24"/>
    <x v="0"/>
    <n v="28"/>
    <n v="36"/>
    <n v="64"/>
    <x v="3"/>
    <n v="0"/>
    <n v="0"/>
    <n v="0"/>
    <x v="0"/>
    <n v="0"/>
    <n v="0"/>
    <n v="0"/>
    <x v="0"/>
    <n v="0"/>
    <n v="0"/>
    <n v="0"/>
    <x v="0"/>
    <x v="1"/>
    <x v="0"/>
  </r>
  <r>
    <s v="08EJN0272P"/>
    <x v="1"/>
    <x v="1"/>
    <s v="GABRIELA MISTRAL 1230"/>
    <s v="024 SANTA ISABEL"/>
    <x v="0"/>
    <n v="31"/>
    <s v="SAN MIGUEL DE LOS ANCHONDO"/>
    <s v="CALLE SAN MIGUEL DE LOS ANCHONDO"/>
    <n v="0"/>
    <x v="1"/>
    <x v="1"/>
    <x v="3"/>
    <x v="1"/>
    <x v="0"/>
    <s v="08FZP0012A"/>
    <s v="08FJZ0002Z"/>
    <x v="1"/>
    <x v="2"/>
    <m/>
    <m/>
    <m/>
    <m/>
    <m/>
    <m/>
    <m/>
    <m/>
    <m/>
    <m/>
    <m/>
    <m/>
    <n v="13"/>
    <n v="11"/>
    <n v="24"/>
    <n v="1"/>
    <x v="1"/>
    <n v="1"/>
    <n v="1"/>
    <x v="0"/>
    <x v="1"/>
    <x v="1"/>
    <n v="0"/>
    <n v="1"/>
    <n v="3"/>
    <n v="2"/>
    <n v="4"/>
    <n v="3"/>
    <n v="7"/>
    <x v="0"/>
    <n v="4"/>
    <n v="1"/>
    <n v="5"/>
    <x v="0"/>
    <n v="5"/>
    <n v="7"/>
    <n v="12"/>
    <x v="0"/>
    <n v="0"/>
    <n v="0"/>
    <n v="0"/>
    <x v="0"/>
    <n v="0"/>
    <n v="0"/>
    <n v="0"/>
    <x v="0"/>
    <n v="0"/>
    <n v="0"/>
    <n v="0"/>
    <x v="0"/>
    <x v="1"/>
    <x v="0"/>
  </r>
  <r>
    <s v="08EJN0274N"/>
    <x v="1"/>
    <x v="1"/>
    <s v="MELCHOR OCAMPO 1232"/>
    <s v="019 CHIHUAHUA"/>
    <x v="0"/>
    <n v="1"/>
    <s v="CHIHUAHUA"/>
    <s v="CALLE M. CARRERA "/>
    <n v="0"/>
    <x v="1"/>
    <x v="1"/>
    <x v="3"/>
    <x v="1"/>
    <x v="0"/>
    <s v="08FZP0008O"/>
    <s v="08FJZ0001A"/>
    <x v="1"/>
    <x v="2"/>
    <m/>
    <m/>
    <m/>
    <m/>
    <m/>
    <m/>
    <m/>
    <m/>
    <m/>
    <m/>
    <m/>
    <m/>
    <n v="76"/>
    <n v="71"/>
    <n v="147"/>
    <n v="7"/>
    <x v="1"/>
    <n v="7"/>
    <n v="7"/>
    <x v="1"/>
    <x v="1"/>
    <x v="0"/>
    <n v="3"/>
    <n v="11"/>
    <n v="7"/>
    <n v="7"/>
    <n v="13"/>
    <n v="27"/>
    <n v="40"/>
    <x v="2"/>
    <n v="32"/>
    <n v="28"/>
    <n v="60"/>
    <x v="3"/>
    <n v="31"/>
    <n v="16"/>
    <n v="47"/>
    <x v="2"/>
    <n v="0"/>
    <n v="0"/>
    <n v="0"/>
    <x v="0"/>
    <n v="0"/>
    <n v="0"/>
    <n v="0"/>
    <x v="0"/>
    <n v="0"/>
    <n v="0"/>
    <n v="0"/>
    <x v="0"/>
    <x v="0"/>
    <x v="0"/>
  </r>
  <r>
    <s v="08EJN0276L"/>
    <x v="1"/>
    <x v="1"/>
    <s v="JOSE MARIA MORELOS Y PAVON 1234"/>
    <s v="021 DELICIAS"/>
    <x v="9"/>
    <n v="1"/>
    <s v="DELICIAS"/>
    <s v="AVENIDA 16 "/>
    <n v="0"/>
    <x v="1"/>
    <x v="1"/>
    <x v="3"/>
    <x v="1"/>
    <x v="0"/>
    <s v="08FZP0015Y"/>
    <m/>
    <x v="1"/>
    <x v="2"/>
    <m/>
    <m/>
    <m/>
    <m/>
    <m/>
    <m/>
    <m/>
    <m/>
    <m/>
    <m/>
    <m/>
    <m/>
    <n v="51"/>
    <n v="58"/>
    <n v="109"/>
    <n v="5"/>
    <x v="1"/>
    <n v="5"/>
    <n v="5"/>
    <x v="1"/>
    <x v="1"/>
    <x v="0"/>
    <n v="2"/>
    <n v="8"/>
    <n v="5"/>
    <n v="5"/>
    <n v="0"/>
    <n v="0"/>
    <n v="0"/>
    <x v="0"/>
    <n v="19"/>
    <n v="23"/>
    <n v="42"/>
    <x v="2"/>
    <n v="32"/>
    <n v="35"/>
    <n v="67"/>
    <x v="3"/>
    <n v="0"/>
    <n v="0"/>
    <n v="0"/>
    <x v="0"/>
    <n v="0"/>
    <n v="0"/>
    <n v="0"/>
    <x v="0"/>
    <n v="0"/>
    <n v="0"/>
    <n v="0"/>
    <x v="0"/>
    <x v="0"/>
    <x v="0"/>
  </r>
  <r>
    <s v="08EJN0278J"/>
    <x v="1"/>
    <x v="1"/>
    <s v="FRANCISCO I. MADERO 1236"/>
    <s v="045 MEOQUI"/>
    <x v="9"/>
    <n v="24"/>
    <s v="EL TORREĂ“N"/>
    <s v="CALLE EL TORREON"/>
    <n v="0"/>
    <x v="1"/>
    <x v="1"/>
    <x v="3"/>
    <x v="1"/>
    <x v="0"/>
    <s v="08FZP0006Q"/>
    <m/>
    <x v="1"/>
    <x v="2"/>
    <m/>
    <m/>
    <m/>
    <m/>
    <m/>
    <m/>
    <m/>
    <m/>
    <m/>
    <m/>
    <m/>
    <m/>
    <n v="16"/>
    <n v="8"/>
    <n v="24"/>
    <n v="1"/>
    <x v="1"/>
    <n v="1"/>
    <n v="1"/>
    <x v="0"/>
    <x v="1"/>
    <x v="1"/>
    <n v="0"/>
    <n v="1"/>
    <n v="1"/>
    <n v="1"/>
    <n v="3"/>
    <n v="0"/>
    <n v="3"/>
    <x v="0"/>
    <n v="3"/>
    <n v="1"/>
    <n v="4"/>
    <x v="0"/>
    <n v="10"/>
    <n v="7"/>
    <n v="17"/>
    <x v="0"/>
    <n v="0"/>
    <n v="0"/>
    <n v="0"/>
    <x v="0"/>
    <n v="0"/>
    <n v="0"/>
    <n v="0"/>
    <x v="0"/>
    <n v="0"/>
    <n v="0"/>
    <n v="0"/>
    <x v="0"/>
    <x v="1"/>
    <x v="0"/>
  </r>
  <r>
    <s v="08EJN0279I"/>
    <x v="1"/>
    <x v="1"/>
    <s v="LUZ CID DE OROZCO 1238"/>
    <s v="032 HIDALGO DEL PARRAL"/>
    <x v="3"/>
    <n v="1"/>
    <s v="HIDALGO DEL PARRAL"/>
    <s v="CALLE ESTACION CREEL "/>
    <n v="0"/>
    <x v="1"/>
    <x v="1"/>
    <x v="3"/>
    <x v="1"/>
    <x v="0"/>
    <s v="08FZP0003T"/>
    <m/>
    <x v="1"/>
    <x v="2"/>
    <m/>
    <m/>
    <m/>
    <m/>
    <m/>
    <m/>
    <m/>
    <m/>
    <m/>
    <m/>
    <m/>
    <m/>
    <n v="63"/>
    <n v="67"/>
    <n v="130"/>
    <n v="5"/>
    <x v="1"/>
    <n v="5"/>
    <n v="5"/>
    <x v="0"/>
    <x v="0"/>
    <x v="0"/>
    <n v="3"/>
    <n v="9"/>
    <n v="5"/>
    <n v="5"/>
    <n v="11"/>
    <n v="17"/>
    <n v="28"/>
    <x v="1"/>
    <n v="20"/>
    <n v="24"/>
    <n v="44"/>
    <x v="2"/>
    <n v="32"/>
    <n v="26"/>
    <n v="58"/>
    <x v="2"/>
    <n v="0"/>
    <n v="0"/>
    <n v="0"/>
    <x v="0"/>
    <n v="0"/>
    <n v="0"/>
    <n v="0"/>
    <x v="0"/>
    <n v="0"/>
    <n v="0"/>
    <n v="0"/>
    <x v="0"/>
    <x v="0"/>
    <x v="0"/>
  </r>
  <r>
    <s v="08EJN0280Y"/>
    <x v="1"/>
    <x v="1"/>
    <s v="JUAN DE LA BARRERA 1241"/>
    <s v="040 MADERA"/>
    <x v="5"/>
    <n v="1"/>
    <s v="MADERA"/>
    <s v="CALLE SEPTIMA"/>
    <n v="0"/>
    <x v="1"/>
    <x v="1"/>
    <x v="3"/>
    <x v="1"/>
    <x v="0"/>
    <s v="08FZP0014Z"/>
    <s v="08FJZ0002Z"/>
    <x v="1"/>
    <x v="2"/>
    <m/>
    <m/>
    <m/>
    <m/>
    <m/>
    <m/>
    <m/>
    <m/>
    <m/>
    <m/>
    <m/>
    <m/>
    <n v="56"/>
    <n v="67"/>
    <n v="123"/>
    <n v="5"/>
    <x v="1"/>
    <n v="5"/>
    <n v="5"/>
    <x v="0"/>
    <x v="0"/>
    <x v="0"/>
    <n v="2"/>
    <n v="8"/>
    <n v="5"/>
    <n v="5"/>
    <n v="12"/>
    <n v="15"/>
    <n v="27"/>
    <x v="1"/>
    <n v="21"/>
    <n v="31"/>
    <n v="52"/>
    <x v="2"/>
    <n v="23"/>
    <n v="21"/>
    <n v="44"/>
    <x v="2"/>
    <n v="0"/>
    <n v="0"/>
    <n v="0"/>
    <x v="0"/>
    <n v="0"/>
    <n v="0"/>
    <n v="0"/>
    <x v="0"/>
    <n v="0"/>
    <n v="0"/>
    <n v="0"/>
    <x v="0"/>
    <x v="0"/>
    <x v="0"/>
  </r>
  <r>
    <s v="08EJN0281X"/>
    <x v="1"/>
    <x v="1"/>
    <s v="MIGUEL NEGRETE 1243"/>
    <s v="031 GUERRERO"/>
    <x v="2"/>
    <n v="27"/>
    <s v="CALERA"/>
    <s v="CALLE CALERA"/>
    <n v="0"/>
    <x v="1"/>
    <x v="1"/>
    <x v="3"/>
    <x v="1"/>
    <x v="0"/>
    <s v="08FZP0014Z"/>
    <s v="08FJZ0002Z"/>
    <x v="1"/>
    <x v="2"/>
    <m/>
    <m/>
    <m/>
    <m/>
    <m/>
    <m/>
    <m/>
    <m/>
    <m/>
    <m/>
    <m/>
    <m/>
    <n v="4"/>
    <n v="11"/>
    <n v="15"/>
    <n v="1"/>
    <x v="1"/>
    <n v="1"/>
    <n v="1"/>
    <x v="0"/>
    <x v="1"/>
    <x v="1"/>
    <n v="0"/>
    <n v="1"/>
    <n v="1"/>
    <n v="1"/>
    <n v="2"/>
    <n v="5"/>
    <n v="7"/>
    <x v="0"/>
    <n v="2"/>
    <n v="4"/>
    <n v="6"/>
    <x v="0"/>
    <n v="0"/>
    <n v="2"/>
    <n v="2"/>
    <x v="0"/>
    <n v="0"/>
    <n v="0"/>
    <n v="0"/>
    <x v="0"/>
    <n v="0"/>
    <n v="0"/>
    <n v="0"/>
    <x v="0"/>
    <n v="0"/>
    <n v="0"/>
    <n v="0"/>
    <x v="0"/>
    <x v="1"/>
    <x v="0"/>
  </r>
  <r>
    <s v="08EJN0282W"/>
    <x v="1"/>
    <x v="1"/>
    <s v="JUSTO SIERRA 1244"/>
    <s v="017 CUAUHTÉMOC"/>
    <x v="2"/>
    <n v="5"/>
    <s v="COLONIA ANĂHUAC"/>
    <s v="CALLE ARISIACHI"/>
    <n v="8"/>
    <x v="1"/>
    <x v="1"/>
    <x v="3"/>
    <x v="1"/>
    <x v="0"/>
    <s v="08FZP0009N"/>
    <s v="08FJZ0002Z"/>
    <x v="1"/>
    <x v="2"/>
    <m/>
    <m/>
    <m/>
    <m/>
    <m/>
    <m/>
    <m/>
    <m/>
    <m/>
    <m/>
    <m/>
    <m/>
    <n v="24"/>
    <n v="35"/>
    <n v="59"/>
    <n v="4"/>
    <x v="1"/>
    <n v="4"/>
    <n v="4"/>
    <x v="1"/>
    <x v="1"/>
    <x v="0"/>
    <n v="1"/>
    <n v="6"/>
    <n v="4"/>
    <n v="4"/>
    <n v="2"/>
    <n v="5"/>
    <n v="7"/>
    <x v="0"/>
    <n v="7"/>
    <n v="15"/>
    <n v="22"/>
    <x v="1"/>
    <n v="15"/>
    <n v="15"/>
    <n v="30"/>
    <x v="2"/>
    <n v="0"/>
    <n v="0"/>
    <n v="0"/>
    <x v="0"/>
    <n v="0"/>
    <n v="0"/>
    <n v="0"/>
    <x v="0"/>
    <n v="0"/>
    <n v="0"/>
    <n v="0"/>
    <x v="0"/>
    <x v="1"/>
    <x v="0"/>
  </r>
  <r>
    <s v="08EJN0284U"/>
    <x v="1"/>
    <x v="1"/>
    <s v="AGUSTIN MELGAR 1245"/>
    <s v="048 NAMIQUIPA"/>
    <x v="2"/>
    <n v="2"/>
    <s v="ADOLFO RUIZ CORTĂŤNEZ (PROVIDENCIA)"/>
    <s v="CALLE ADOLFO RUIZ CORTINES"/>
    <n v="0"/>
    <x v="1"/>
    <x v="1"/>
    <x v="3"/>
    <x v="1"/>
    <x v="0"/>
    <s v="08FZP0009N"/>
    <s v="08FJZ0002Z"/>
    <x v="1"/>
    <x v="2"/>
    <m/>
    <m/>
    <m/>
    <m/>
    <m/>
    <m/>
    <m/>
    <m/>
    <m/>
    <m/>
    <m/>
    <m/>
    <n v="11"/>
    <n v="13"/>
    <n v="24"/>
    <n v="1"/>
    <x v="1"/>
    <n v="1"/>
    <n v="1"/>
    <x v="0"/>
    <x v="1"/>
    <x v="1"/>
    <n v="0"/>
    <n v="1"/>
    <n v="1"/>
    <n v="1"/>
    <n v="2"/>
    <n v="5"/>
    <n v="7"/>
    <x v="0"/>
    <n v="5"/>
    <n v="3"/>
    <n v="8"/>
    <x v="0"/>
    <n v="4"/>
    <n v="5"/>
    <n v="9"/>
    <x v="0"/>
    <n v="0"/>
    <n v="0"/>
    <n v="0"/>
    <x v="0"/>
    <n v="0"/>
    <n v="0"/>
    <n v="0"/>
    <x v="0"/>
    <n v="0"/>
    <n v="0"/>
    <n v="0"/>
    <x v="0"/>
    <x v="1"/>
    <x v="0"/>
  </r>
  <r>
    <s v="08EJN0287R"/>
    <x v="1"/>
    <x v="1"/>
    <s v="REVOLUCION MEXICANA 1261"/>
    <s v="009 BOCOYNA"/>
    <x v="4"/>
    <n v="34"/>
    <s v="CREEL"/>
    <s v="CALLE BARRIO TERMINAL "/>
    <n v="0"/>
    <x v="1"/>
    <x v="1"/>
    <x v="3"/>
    <x v="1"/>
    <x v="0"/>
    <s v="08FZP0019U"/>
    <s v="08FJZ0002Z"/>
    <x v="1"/>
    <x v="2"/>
    <m/>
    <m/>
    <m/>
    <m/>
    <m/>
    <m/>
    <m/>
    <m/>
    <m/>
    <m/>
    <m/>
    <m/>
    <n v="50"/>
    <n v="44"/>
    <n v="94"/>
    <n v="4"/>
    <x v="1"/>
    <n v="4"/>
    <n v="4"/>
    <x v="0"/>
    <x v="0"/>
    <x v="0"/>
    <n v="2"/>
    <n v="7"/>
    <n v="4"/>
    <n v="4"/>
    <n v="15"/>
    <n v="11"/>
    <n v="26"/>
    <x v="1"/>
    <n v="20"/>
    <n v="13"/>
    <n v="33"/>
    <x v="1"/>
    <n v="15"/>
    <n v="20"/>
    <n v="35"/>
    <x v="2"/>
    <n v="0"/>
    <n v="0"/>
    <n v="0"/>
    <x v="0"/>
    <n v="0"/>
    <n v="0"/>
    <n v="0"/>
    <x v="0"/>
    <n v="0"/>
    <n v="0"/>
    <n v="0"/>
    <x v="0"/>
    <x v="0"/>
    <x v="0"/>
  </r>
  <r>
    <s v="08EJN0290E"/>
    <x v="1"/>
    <x v="1"/>
    <s v="SUAVE PATRIA 1249"/>
    <s v="019 CHIHUAHUA"/>
    <x v="0"/>
    <n v="1"/>
    <s v="CHIHUAHUA"/>
    <s v="PRIVADA DE TONALA"/>
    <n v="3218"/>
    <x v="1"/>
    <x v="1"/>
    <x v="3"/>
    <x v="1"/>
    <x v="0"/>
    <s v="08FZP0013Z"/>
    <s v="08FJZ0002Z"/>
    <x v="1"/>
    <x v="2"/>
    <m/>
    <m/>
    <m/>
    <m/>
    <m/>
    <m/>
    <m/>
    <m/>
    <m/>
    <m/>
    <m/>
    <m/>
    <n v="48"/>
    <n v="71"/>
    <n v="119"/>
    <n v="5"/>
    <x v="1"/>
    <n v="5"/>
    <n v="5"/>
    <x v="1"/>
    <x v="1"/>
    <x v="0"/>
    <n v="2"/>
    <n v="8"/>
    <n v="5"/>
    <n v="5"/>
    <n v="9"/>
    <n v="14"/>
    <n v="23"/>
    <x v="1"/>
    <n v="19"/>
    <n v="29"/>
    <n v="48"/>
    <x v="2"/>
    <n v="20"/>
    <n v="28"/>
    <n v="48"/>
    <x v="2"/>
    <n v="0"/>
    <n v="0"/>
    <n v="0"/>
    <x v="0"/>
    <n v="0"/>
    <n v="0"/>
    <n v="0"/>
    <x v="0"/>
    <n v="0"/>
    <n v="0"/>
    <n v="0"/>
    <x v="0"/>
    <x v="0"/>
    <x v="0"/>
  </r>
  <r>
    <s v="08EJN0291D"/>
    <x v="1"/>
    <x v="1"/>
    <s v="TOWI 1248"/>
    <s v="019 CHIHUAHUA"/>
    <x v="0"/>
    <n v="1"/>
    <s v="CHIHUAHUA"/>
    <s v="CALLE CLAUDINA ROMERO"/>
    <n v="0"/>
    <x v="1"/>
    <x v="1"/>
    <x v="3"/>
    <x v="1"/>
    <x v="0"/>
    <s v="08FZP0013Z"/>
    <s v="08FJZ0002Z"/>
    <x v="1"/>
    <x v="2"/>
    <m/>
    <m/>
    <m/>
    <m/>
    <m/>
    <m/>
    <m/>
    <m/>
    <m/>
    <m/>
    <m/>
    <m/>
    <n v="38"/>
    <n v="42"/>
    <n v="80"/>
    <n v="3"/>
    <x v="1"/>
    <n v="3"/>
    <n v="3"/>
    <x v="0"/>
    <x v="0"/>
    <x v="0"/>
    <n v="2"/>
    <n v="6"/>
    <n v="3"/>
    <n v="3"/>
    <n v="9"/>
    <n v="13"/>
    <n v="22"/>
    <x v="1"/>
    <n v="15"/>
    <n v="13"/>
    <n v="28"/>
    <x v="1"/>
    <n v="14"/>
    <n v="16"/>
    <n v="30"/>
    <x v="1"/>
    <n v="0"/>
    <n v="0"/>
    <n v="0"/>
    <x v="0"/>
    <n v="0"/>
    <n v="0"/>
    <n v="0"/>
    <x v="0"/>
    <n v="0"/>
    <n v="0"/>
    <n v="0"/>
    <x v="0"/>
    <x v="0"/>
    <x v="0"/>
  </r>
  <r>
    <s v="08EJN0292C"/>
    <x v="1"/>
    <x v="1"/>
    <s v="CLUB DE LEONES 1250"/>
    <s v="019 CHIHUAHUA"/>
    <x v="0"/>
    <n v="1"/>
    <s v="CHIHUAHUA"/>
    <s v="CALLE AVICULTURA"/>
    <n v="12214"/>
    <x v="1"/>
    <x v="1"/>
    <x v="3"/>
    <x v="1"/>
    <x v="0"/>
    <s v="08FZP0012A"/>
    <s v="08FJZ0002Z"/>
    <x v="1"/>
    <x v="2"/>
    <m/>
    <m/>
    <m/>
    <m/>
    <m/>
    <m/>
    <m/>
    <m/>
    <m/>
    <m/>
    <m/>
    <m/>
    <n v="80"/>
    <n v="68"/>
    <n v="148"/>
    <n v="7"/>
    <x v="2"/>
    <n v="6"/>
    <n v="7"/>
    <x v="1"/>
    <x v="0"/>
    <x v="3"/>
    <n v="2"/>
    <n v="11"/>
    <n v="7"/>
    <n v="7"/>
    <n v="13"/>
    <n v="14"/>
    <n v="27"/>
    <x v="1"/>
    <n v="28"/>
    <n v="30"/>
    <n v="58"/>
    <x v="3"/>
    <n v="39"/>
    <n v="24"/>
    <n v="63"/>
    <x v="3"/>
    <n v="0"/>
    <n v="0"/>
    <n v="0"/>
    <x v="0"/>
    <n v="0"/>
    <n v="0"/>
    <n v="0"/>
    <x v="0"/>
    <n v="0"/>
    <n v="0"/>
    <n v="0"/>
    <x v="0"/>
    <x v="0"/>
    <x v="0"/>
  </r>
  <r>
    <s v="08EJN0293B"/>
    <x v="1"/>
    <x v="1"/>
    <s v="AMOR 1254"/>
    <s v="065 URIQUE"/>
    <x v="4"/>
    <n v="42"/>
    <s v="SAN RAFAEL"/>
    <s v="CALLE SECTOR MAGISTERIAL"/>
    <n v="0"/>
    <x v="1"/>
    <x v="1"/>
    <x v="3"/>
    <x v="1"/>
    <x v="0"/>
    <s v="08FZP0019U"/>
    <s v="08FJZ0002Z"/>
    <x v="1"/>
    <x v="2"/>
    <m/>
    <m/>
    <m/>
    <m/>
    <m/>
    <m/>
    <m/>
    <m/>
    <m/>
    <m/>
    <m/>
    <m/>
    <n v="29"/>
    <n v="26"/>
    <n v="55"/>
    <n v="3"/>
    <x v="1"/>
    <n v="3"/>
    <n v="3"/>
    <x v="0"/>
    <x v="0"/>
    <x v="0"/>
    <n v="2"/>
    <n v="6"/>
    <n v="3"/>
    <n v="3"/>
    <n v="5"/>
    <n v="13"/>
    <n v="18"/>
    <x v="1"/>
    <n v="12"/>
    <n v="8"/>
    <n v="20"/>
    <x v="1"/>
    <n v="12"/>
    <n v="5"/>
    <n v="17"/>
    <x v="1"/>
    <n v="0"/>
    <n v="0"/>
    <n v="0"/>
    <x v="0"/>
    <n v="0"/>
    <n v="0"/>
    <n v="0"/>
    <x v="0"/>
    <n v="0"/>
    <n v="0"/>
    <n v="0"/>
    <x v="0"/>
    <x v="0"/>
    <x v="0"/>
  </r>
  <r>
    <s v="08EJN0294A"/>
    <x v="1"/>
    <x v="1"/>
    <s v="PAQUIME 1258"/>
    <s v="050 NUEVO CASAS GRANDES"/>
    <x v="6"/>
    <n v="1"/>
    <s v="NUEVO CASAS GRANDES"/>
    <s v="CALLE RIO OTEROS "/>
    <n v="0"/>
    <x v="1"/>
    <x v="1"/>
    <x v="3"/>
    <x v="1"/>
    <x v="0"/>
    <s v="08FZP0017W"/>
    <s v="08FJZ0003Z"/>
    <x v="1"/>
    <x v="2"/>
    <m/>
    <m/>
    <m/>
    <m/>
    <m/>
    <m/>
    <m/>
    <m/>
    <m/>
    <m/>
    <m/>
    <m/>
    <n v="34"/>
    <n v="35"/>
    <n v="69"/>
    <n v="3"/>
    <x v="1"/>
    <n v="3"/>
    <n v="3"/>
    <x v="1"/>
    <x v="1"/>
    <x v="0"/>
    <n v="2"/>
    <n v="6"/>
    <n v="7"/>
    <n v="3"/>
    <n v="3"/>
    <n v="1"/>
    <n v="4"/>
    <x v="0"/>
    <n v="11"/>
    <n v="12"/>
    <n v="23"/>
    <x v="0"/>
    <n v="20"/>
    <n v="22"/>
    <n v="42"/>
    <x v="2"/>
    <n v="0"/>
    <n v="0"/>
    <n v="0"/>
    <x v="0"/>
    <n v="0"/>
    <n v="0"/>
    <n v="0"/>
    <x v="0"/>
    <n v="0"/>
    <n v="0"/>
    <n v="0"/>
    <x v="0"/>
    <x v="1"/>
    <x v="0"/>
  </r>
  <r>
    <s v="08EJN0295Z"/>
    <x v="1"/>
    <x v="1"/>
    <s v="CAROLINA AGAZZI 1251"/>
    <s v="037 JUÁREZ"/>
    <x v="1"/>
    <n v="1"/>
    <s v="JUĂREZ"/>
    <s v="CALLE MANUEL ANGUIANO"/>
    <n v="0"/>
    <x v="1"/>
    <x v="1"/>
    <x v="3"/>
    <x v="1"/>
    <x v="0"/>
    <s v="08FZP0005R"/>
    <s v="08FJZ0003Z"/>
    <x v="1"/>
    <x v="2"/>
    <m/>
    <m/>
    <m/>
    <m/>
    <m/>
    <m/>
    <m/>
    <m/>
    <m/>
    <m/>
    <m/>
    <m/>
    <n v="46"/>
    <n v="41"/>
    <n v="87"/>
    <n v="4"/>
    <x v="1"/>
    <n v="4"/>
    <n v="4"/>
    <x v="0"/>
    <x v="0"/>
    <x v="0"/>
    <n v="4"/>
    <n v="9"/>
    <n v="5"/>
    <n v="4"/>
    <n v="4"/>
    <n v="4"/>
    <n v="8"/>
    <x v="0"/>
    <n v="9"/>
    <n v="10"/>
    <n v="19"/>
    <x v="0"/>
    <n v="33"/>
    <n v="27"/>
    <n v="60"/>
    <x v="3"/>
    <n v="0"/>
    <n v="0"/>
    <n v="0"/>
    <x v="0"/>
    <n v="0"/>
    <n v="0"/>
    <n v="0"/>
    <x v="0"/>
    <n v="0"/>
    <n v="0"/>
    <n v="0"/>
    <x v="0"/>
    <x v="1"/>
    <x v="0"/>
  </r>
  <r>
    <s v="08EJN0296Z"/>
    <x v="1"/>
    <x v="1"/>
    <s v="HERMANAS AGAZZI 1257"/>
    <s v="006 BACHÍNIVA"/>
    <x v="2"/>
    <n v="1"/>
    <s v="BACHĂŤNIVA"/>
    <s v="CALLE 35"/>
    <n v="0"/>
    <x v="1"/>
    <x v="1"/>
    <x v="3"/>
    <x v="1"/>
    <x v="0"/>
    <s v="08FZP0009N"/>
    <s v="08FJZ0002Z"/>
    <x v="1"/>
    <x v="2"/>
    <m/>
    <m/>
    <m/>
    <m/>
    <m/>
    <m/>
    <m/>
    <m/>
    <m/>
    <m/>
    <m/>
    <m/>
    <n v="12"/>
    <n v="15"/>
    <n v="27"/>
    <n v="1"/>
    <x v="1"/>
    <n v="1"/>
    <n v="1"/>
    <x v="0"/>
    <x v="1"/>
    <x v="1"/>
    <n v="0"/>
    <n v="1"/>
    <n v="2"/>
    <n v="1"/>
    <n v="2"/>
    <n v="2"/>
    <n v="4"/>
    <x v="0"/>
    <n v="6"/>
    <n v="5"/>
    <n v="11"/>
    <x v="0"/>
    <n v="4"/>
    <n v="8"/>
    <n v="12"/>
    <x v="0"/>
    <n v="0"/>
    <n v="0"/>
    <n v="0"/>
    <x v="0"/>
    <n v="0"/>
    <n v="0"/>
    <n v="0"/>
    <x v="0"/>
    <n v="0"/>
    <n v="0"/>
    <n v="0"/>
    <x v="0"/>
    <x v="1"/>
    <x v="0"/>
  </r>
  <r>
    <s v="08EJN0298X"/>
    <x v="1"/>
    <x v="1"/>
    <s v="TARAHUMARA 1264"/>
    <s v="037 JUÁREZ"/>
    <x v="1"/>
    <n v="1"/>
    <s v="JUĂREZ"/>
    <s v="CALLE ZIROSTO"/>
    <n v="0"/>
    <x v="1"/>
    <x v="1"/>
    <x v="3"/>
    <x v="1"/>
    <x v="0"/>
    <s v="08FZP0005R"/>
    <s v="08FJZ0003Z"/>
    <x v="1"/>
    <x v="2"/>
    <m/>
    <m/>
    <m/>
    <m/>
    <m/>
    <m/>
    <m/>
    <m/>
    <m/>
    <m/>
    <m/>
    <m/>
    <n v="71"/>
    <n v="49"/>
    <n v="120"/>
    <n v="5"/>
    <x v="1"/>
    <n v="5"/>
    <n v="5"/>
    <x v="1"/>
    <x v="1"/>
    <x v="0"/>
    <n v="3"/>
    <n v="9"/>
    <n v="6"/>
    <n v="5"/>
    <n v="1"/>
    <n v="5"/>
    <n v="6"/>
    <x v="0"/>
    <n v="29"/>
    <n v="13"/>
    <n v="42"/>
    <x v="1"/>
    <n v="41"/>
    <n v="31"/>
    <n v="72"/>
    <x v="3"/>
    <n v="0"/>
    <n v="0"/>
    <n v="0"/>
    <x v="0"/>
    <n v="0"/>
    <n v="0"/>
    <n v="0"/>
    <x v="0"/>
    <n v="0"/>
    <n v="0"/>
    <n v="0"/>
    <x v="0"/>
    <x v="1"/>
    <x v="0"/>
  </r>
  <r>
    <s v="08EJN0299W"/>
    <x v="1"/>
    <x v="1"/>
    <s v="MA. ENRIQUETA CAMARILLO 1265"/>
    <s v="037 JUÁREZ"/>
    <x v="1"/>
    <n v="1"/>
    <s v="JUĂREZ"/>
    <s v="CALLE MIGUEL DE LA MADRID"/>
    <n v="0"/>
    <x v="1"/>
    <x v="1"/>
    <x v="3"/>
    <x v="1"/>
    <x v="0"/>
    <s v="08FZP0018V"/>
    <s v="08FJZ0003Z"/>
    <x v="1"/>
    <x v="2"/>
    <m/>
    <m/>
    <m/>
    <m/>
    <m/>
    <m/>
    <m/>
    <m/>
    <m/>
    <m/>
    <m/>
    <m/>
    <n v="87"/>
    <n v="85"/>
    <n v="172"/>
    <n v="7"/>
    <x v="1"/>
    <n v="7"/>
    <n v="7"/>
    <x v="1"/>
    <x v="1"/>
    <x v="0"/>
    <n v="2"/>
    <n v="10"/>
    <n v="7"/>
    <n v="7"/>
    <n v="0"/>
    <n v="0"/>
    <n v="0"/>
    <x v="0"/>
    <n v="29"/>
    <n v="23"/>
    <n v="52"/>
    <x v="2"/>
    <n v="58"/>
    <n v="62"/>
    <n v="120"/>
    <x v="6"/>
    <n v="0"/>
    <n v="0"/>
    <n v="0"/>
    <x v="0"/>
    <n v="0"/>
    <n v="0"/>
    <n v="0"/>
    <x v="0"/>
    <n v="0"/>
    <n v="0"/>
    <n v="0"/>
    <x v="0"/>
    <x v="0"/>
    <x v="0"/>
  </r>
  <r>
    <s v="08EJN0300V"/>
    <x v="1"/>
    <x v="1"/>
    <s v="ADELINA OLIVAS DE CAZARES 1256"/>
    <s v="021 DELICIAS"/>
    <x v="9"/>
    <n v="1"/>
    <s v="DELICIAS"/>
    <s v="CALLE LUIS BRIBIESCAS"/>
    <n v="0"/>
    <x v="1"/>
    <x v="1"/>
    <x v="3"/>
    <x v="1"/>
    <x v="0"/>
    <s v="08FZP0006Q"/>
    <m/>
    <x v="1"/>
    <x v="2"/>
    <m/>
    <m/>
    <m/>
    <m/>
    <m/>
    <m/>
    <m/>
    <m/>
    <m/>
    <m/>
    <m/>
    <m/>
    <n v="31"/>
    <n v="37"/>
    <n v="68"/>
    <n v="4"/>
    <x v="1"/>
    <n v="4"/>
    <n v="4"/>
    <x v="1"/>
    <x v="1"/>
    <x v="0"/>
    <n v="4"/>
    <n v="9"/>
    <n v="6"/>
    <n v="4"/>
    <n v="4"/>
    <n v="7"/>
    <n v="11"/>
    <x v="1"/>
    <n v="10"/>
    <n v="12"/>
    <n v="22"/>
    <x v="1"/>
    <n v="17"/>
    <n v="18"/>
    <n v="35"/>
    <x v="2"/>
    <n v="0"/>
    <n v="0"/>
    <n v="0"/>
    <x v="0"/>
    <n v="0"/>
    <n v="0"/>
    <n v="0"/>
    <x v="0"/>
    <n v="0"/>
    <n v="0"/>
    <n v="0"/>
    <x v="0"/>
    <x v="0"/>
    <x v="0"/>
  </r>
  <r>
    <s v="08EJN0301U"/>
    <x v="1"/>
    <x v="1"/>
    <s v="LAZARO CARDENAS DEL RIO 1267"/>
    <s v="060 SANTA BÁRBARA"/>
    <x v="3"/>
    <n v="1"/>
    <s v="SANTA BĂRBARA"/>
    <s v="CALLE MIGUEL HIDALGO "/>
    <n v="0"/>
    <x v="1"/>
    <x v="1"/>
    <x v="3"/>
    <x v="1"/>
    <x v="0"/>
    <s v="08FZP0003T"/>
    <m/>
    <x v="1"/>
    <x v="2"/>
    <m/>
    <m/>
    <m/>
    <m/>
    <m/>
    <m/>
    <m/>
    <m/>
    <m/>
    <m/>
    <m/>
    <m/>
    <n v="26"/>
    <n v="36"/>
    <n v="62"/>
    <n v="3"/>
    <x v="1"/>
    <n v="3"/>
    <n v="3"/>
    <x v="1"/>
    <x v="1"/>
    <x v="0"/>
    <n v="3"/>
    <n v="7"/>
    <n v="3"/>
    <n v="3"/>
    <n v="6"/>
    <n v="9"/>
    <n v="15"/>
    <x v="1"/>
    <n v="11"/>
    <n v="11"/>
    <n v="22"/>
    <x v="1"/>
    <n v="9"/>
    <n v="16"/>
    <n v="25"/>
    <x v="1"/>
    <n v="0"/>
    <n v="0"/>
    <n v="0"/>
    <x v="0"/>
    <n v="0"/>
    <n v="0"/>
    <n v="0"/>
    <x v="0"/>
    <n v="0"/>
    <n v="0"/>
    <n v="0"/>
    <x v="0"/>
    <x v="0"/>
    <x v="0"/>
  </r>
  <r>
    <s v="08EJN0302T"/>
    <x v="1"/>
    <x v="1"/>
    <s v="NIĂ‘EZ FELIZ 1266"/>
    <s v="037 JUÁREZ"/>
    <x v="1"/>
    <n v="1"/>
    <s v="JUĂREZ"/>
    <s v="CALLE APAXTLA"/>
    <n v="4244"/>
    <x v="1"/>
    <x v="1"/>
    <x v="3"/>
    <x v="1"/>
    <x v="0"/>
    <s v="08FZP0002U"/>
    <s v="08FJZ0003Z"/>
    <x v="1"/>
    <x v="2"/>
    <m/>
    <m/>
    <m/>
    <m/>
    <m/>
    <m/>
    <m/>
    <m/>
    <m/>
    <m/>
    <m/>
    <m/>
    <n v="31"/>
    <n v="44"/>
    <n v="75"/>
    <n v="3"/>
    <x v="1"/>
    <n v="3"/>
    <n v="3"/>
    <x v="1"/>
    <x v="1"/>
    <x v="0"/>
    <n v="2"/>
    <n v="6"/>
    <n v="3"/>
    <n v="3"/>
    <n v="2"/>
    <n v="4"/>
    <n v="6"/>
    <x v="0"/>
    <n v="8"/>
    <n v="9"/>
    <n v="17"/>
    <x v="0"/>
    <n v="21"/>
    <n v="31"/>
    <n v="52"/>
    <x v="2"/>
    <n v="0"/>
    <n v="0"/>
    <n v="0"/>
    <x v="0"/>
    <n v="0"/>
    <n v="0"/>
    <n v="0"/>
    <x v="0"/>
    <n v="0"/>
    <n v="0"/>
    <n v="0"/>
    <x v="0"/>
    <x v="1"/>
    <x v="0"/>
  </r>
  <r>
    <s v="08EJN0303S"/>
    <x v="1"/>
    <x v="1"/>
    <s v="SECCION XLII 1205"/>
    <s v="019 CHIHUAHUA"/>
    <x v="0"/>
    <n v="1"/>
    <s v="CHIHUAHUA"/>
    <s v="CALLE JOSE MARIA IGLESIAS"/>
    <n v="6300"/>
    <x v="1"/>
    <x v="1"/>
    <x v="3"/>
    <x v="1"/>
    <x v="0"/>
    <s v="08FZP0004S"/>
    <s v="08FJZ0001A"/>
    <x v="1"/>
    <x v="2"/>
    <m/>
    <m/>
    <m/>
    <m/>
    <m/>
    <m/>
    <m/>
    <m/>
    <m/>
    <m/>
    <m/>
    <m/>
    <n v="73"/>
    <n v="62"/>
    <n v="135"/>
    <n v="6"/>
    <x v="1"/>
    <n v="6"/>
    <n v="6"/>
    <x v="0"/>
    <x v="2"/>
    <x v="3"/>
    <n v="2"/>
    <n v="10"/>
    <n v="6"/>
    <n v="6"/>
    <n v="20"/>
    <n v="24"/>
    <n v="44"/>
    <x v="2"/>
    <n v="26"/>
    <n v="24"/>
    <n v="50"/>
    <x v="2"/>
    <n v="27"/>
    <n v="14"/>
    <n v="41"/>
    <x v="2"/>
    <n v="0"/>
    <n v="0"/>
    <n v="0"/>
    <x v="0"/>
    <n v="0"/>
    <n v="0"/>
    <n v="0"/>
    <x v="0"/>
    <n v="0"/>
    <n v="0"/>
    <n v="0"/>
    <x v="0"/>
    <x v="0"/>
    <x v="0"/>
  </r>
  <r>
    <s v="08EJN0306P"/>
    <x v="1"/>
    <x v="1"/>
    <s v="AGUSTIN MELGAR 1278"/>
    <s v="021 DELICIAS"/>
    <x v="9"/>
    <n v="1"/>
    <s v="DELICIAS"/>
    <s v="AVENIDA JORGE DE LA VEGA DOMINGUEZ"/>
    <n v="0"/>
    <x v="1"/>
    <x v="1"/>
    <x v="3"/>
    <x v="1"/>
    <x v="0"/>
    <s v="08FZP0015Y"/>
    <m/>
    <x v="1"/>
    <x v="2"/>
    <m/>
    <m/>
    <m/>
    <m/>
    <m/>
    <m/>
    <m/>
    <m/>
    <m/>
    <m/>
    <m/>
    <m/>
    <n v="53"/>
    <n v="46"/>
    <n v="99"/>
    <n v="5"/>
    <x v="1"/>
    <n v="5"/>
    <n v="5"/>
    <x v="1"/>
    <x v="1"/>
    <x v="0"/>
    <n v="3"/>
    <n v="9"/>
    <n v="5"/>
    <n v="5"/>
    <n v="0"/>
    <n v="0"/>
    <n v="0"/>
    <x v="0"/>
    <n v="24"/>
    <n v="17"/>
    <n v="41"/>
    <x v="2"/>
    <n v="29"/>
    <n v="29"/>
    <n v="58"/>
    <x v="3"/>
    <n v="0"/>
    <n v="0"/>
    <n v="0"/>
    <x v="0"/>
    <n v="0"/>
    <n v="0"/>
    <n v="0"/>
    <x v="0"/>
    <n v="0"/>
    <n v="0"/>
    <n v="0"/>
    <x v="0"/>
    <x v="0"/>
    <x v="0"/>
  </r>
  <r>
    <s v="08EJN0307O"/>
    <x v="1"/>
    <x v="1"/>
    <s v="ESTANCIA FELIZ 1277"/>
    <s v="019 CHIHUAHUA"/>
    <x v="0"/>
    <n v="1"/>
    <s v="CHIHUAHUA"/>
    <s v="CALLE SANDINISTAS"/>
    <n v="179"/>
    <x v="1"/>
    <x v="1"/>
    <x v="3"/>
    <x v="1"/>
    <x v="0"/>
    <s v="08FZP0010C"/>
    <s v="08FJZ0001A"/>
    <x v="1"/>
    <x v="2"/>
    <m/>
    <m/>
    <m/>
    <m/>
    <m/>
    <m/>
    <m/>
    <m/>
    <m/>
    <m/>
    <m/>
    <m/>
    <n v="32"/>
    <n v="37"/>
    <n v="69"/>
    <n v="3"/>
    <x v="1"/>
    <n v="3"/>
    <n v="3"/>
    <x v="1"/>
    <x v="1"/>
    <x v="0"/>
    <n v="3"/>
    <n v="7"/>
    <n v="5"/>
    <n v="3"/>
    <n v="9"/>
    <n v="3"/>
    <n v="12"/>
    <x v="0"/>
    <n v="11"/>
    <n v="17"/>
    <n v="28"/>
    <x v="1"/>
    <n v="12"/>
    <n v="17"/>
    <n v="29"/>
    <x v="1"/>
    <n v="0"/>
    <n v="0"/>
    <n v="0"/>
    <x v="0"/>
    <n v="0"/>
    <n v="0"/>
    <n v="0"/>
    <x v="0"/>
    <n v="0"/>
    <n v="0"/>
    <n v="0"/>
    <x v="0"/>
    <x v="1"/>
    <x v="0"/>
  </r>
  <r>
    <s v="08EJN0308N"/>
    <x v="1"/>
    <x v="1"/>
    <s v="MARIANO ABASOLO 1274"/>
    <s v="049 NONOAVA"/>
    <x v="0"/>
    <n v="1"/>
    <s v="NONOAVA"/>
    <s v="CALLE NONOAVA"/>
    <n v="0"/>
    <x v="1"/>
    <x v="1"/>
    <x v="3"/>
    <x v="1"/>
    <x v="0"/>
    <s v="08FZP0013Z"/>
    <s v="08FJZ0002Z"/>
    <x v="1"/>
    <x v="2"/>
    <m/>
    <m/>
    <m/>
    <m/>
    <m/>
    <m/>
    <m/>
    <m/>
    <m/>
    <m/>
    <m/>
    <m/>
    <n v="9"/>
    <n v="11"/>
    <n v="20"/>
    <n v="1"/>
    <x v="1"/>
    <n v="1"/>
    <n v="1"/>
    <x v="0"/>
    <x v="1"/>
    <x v="1"/>
    <n v="0"/>
    <n v="1"/>
    <n v="2"/>
    <n v="1"/>
    <n v="2"/>
    <n v="2"/>
    <n v="4"/>
    <x v="0"/>
    <n v="4"/>
    <n v="3"/>
    <n v="7"/>
    <x v="0"/>
    <n v="3"/>
    <n v="6"/>
    <n v="9"/>
    <x v="0"/>
    <n v="0"/>
    <n v="0"/>
    <n v="0"/>
    <x v="0"/>
    <n v="0"/>
    <n v="0"/>
    <n v="0"/>
    <x v="0"/>
    <n v="0"/>
    <n v="0"/>
    <n v="0"/>
    <x v="0"/>
    <x v="1"/>
    <x v="0"/>
  </r>
  <r>
    <s v="08EJN0309M"/>
    <x v="1"/>
    <x v="1"/>
    <s v="GUILLERMO CARRASCO BARRENDEY 1263"/>
    <s v="032 HIDALGO DEL PARRAL"/>
    <x v="3"/>
    <n v="1"/>
    <s v="HIDALGO DEL PARRAL"/>
    <s v="CALLE SERAPIO RENDON"/>
    <n v="0"/>
    <x v="1"/>
    <x v="1"/>
    <x v="3"/>
    <x v="1"/>
    <x v="0"/>
    <s v="08FZP0003T"/>
    <m/>
    <x v="1"/>
    <x v="2"/>
    <m/>
    <m/>
    <m/>
    <m/>
    <m/>
    <m/>
    <m/>
    <m/>
    <m/>
    <m/>
    <m/>
    <m/>
    <n v="64"/>
    <n v="65"/>
    <n v="129"/>
    <n v="6"/>
    <x v="1"/>
    <n v="6"/>
    <n v="6"/>
    <x v="0"/>
    <x v="0"/>
    <x v="0"/>
    <n v="5"/>
    <n v="12"/>
    <n v="6"/>
    <n v="6"/>
    <n v="0"/>
    <n v="0"/>
    <n v="0"/>
    <x v="0"/>
    <n v="30"/>
    <n v="31"/>
    <n v="61"/>
    <x v="3"/>
    <n v="34"/>
    <n v="34"/>
    <n v="68"/>
    <x v="3"/>
    <n v="0"/>
    <n v="0"/>
    <n v="0"/>
    <x v="0"/>
    <n v="0"/>
    <n v="0"/>
    <n v="0"/>
    <x v="0"/>
    <n v="0"/>
    <n v="0"/>
    <n v="0"/>
    <x v="0"/>
    <x v="0"/>
    <x v="0"/>
  </r>
  <r>
    <s v="08EJN0310B"/>
    <x v="2"/>
    <x v="2"/>
    <s v="FERNANDO MONTES DE OCA 1295"/>
    <s v="037 JUÁREZ"/>
    <x v="1"/>
    <n v="1"/>
    <s v="JUĂREZ"/>
    <s v="CALLE EDUWIGES REY DE QUEZADA"/>
    <n v="0"/>
    <x v="1"/>
    <x v="1"/>
    <x v="3"/>
    <x v="1"/>
    <x v="0"/>
    <s v="08FZP0018V"/>
    <s v="08FJZ0003Z"/>
    <x v="1"/>
    <x v="2"/>
    <m/>
    <m/>
    <m/>
    <m/>
    <m/>
    <m/>
    <m/>
    <m/>
    <m/>
    <m/>
    <m/>
    <m/>
    <n v="60"/>
    <n v="56"/>
    <n v="116"/>
    <n v="5"/>
    <x v="1"/>
    <n v="5"/>
    <n v="5"/>
    <x v="1"/>
    <x v="1"/>
    <x v="0"/>
    <n v="4"/>
    <n v="10"/>
    <n v="8"/>
    <n v="5"/>
    <n v="7"/>
    <n v="2"/>
    <n v="9"/>
    <x v="0"/>
    <n v="15"/>
    <n v="21"/>
    <n v="36"/>
    <x v="1"/>
    <n v="38"/>
    <n v="33"/>
    <n v="71"/>
    <x v="3"/>
    <n v="0"/>
    <n v="0"/>
    <n v="0"/>
    <x v="0"/>
    <n v="0"/>
    <n v="0"/>
    <n v="0"/>
    <x v="0"/>
    <n v="0"/>
    <n v="0"/>
    <n v="0"/>
    <x v="0"/>
    <x v="1"/>
    <x v="0"/>
  </r>
  <r>
    <s v="08EJN0312Z"/>
    <x v="1"/>
    <x v="1"/>
    <s v="ADOLFO LOPEZ MATEOS 1287"/>
    <s v="037 JUÁREZ"/>
    <x v="1"/>
    <n v="1"/>
    <s v="JUĂREZ"/>
    <s v="CALLE LUIS DE VELAZCO"/>
    <n v="7109"/>
    <x v="1"/>
    <x v="1"/>
    <x v="3"/>
    <x v="1"/>
    <x v="0"/>
    <s v="08FZP0005R"/>
    <s v="08FJZ0003Z"/>
    <x v="1"/>
    <x v="2"/>
    <m/>
    <m/>
    <m/>
    <m/>
    <m/>
    <m/>
    <m/>
    <m/>
    <m/>
    <m/>
    <m/>
    <m/>
    <n v="71"/>
    <n v="71"/>
    <n v="142"/>
    <n v="5"/>
    <x v="1"/>
    <n v="5"/>
    <n v="5"/>
    <x v="0"/>
    <x v="0"/>
    <x v="0"/>
    <n v="3"/>
    <n v="9"/>
    <n v="7"/>
    <n v="7"/>
    <n v="6"/>
    <n v="7"/>
    <n v="13"/>
    <x v="0"/>
    <n v="23"/>
    <n v="25"/>
    <n v="48"/>
    <x v="1"/>
    <n v="42"/>
    <n v="39"/>
    <n v="81"/>
    <x v="3"/>
    <n v="0"/>
    <n v="0"/>
    <n v="0"/>
    <x v="0"/>
    <n v="0"/>
    <n v="0"/>
    <n v="0"/>
    <x v="0"/>
    <n v="0"/>
    <n v="0"/>
    <n v="0"/>
    <x v="0"/>
    <x v="1"/>
    <x v="0"/>
  </r>
  <r>
    <s v="08EJN0313Z"/>
    <x v="1"/>
    <x v="1"/>
    <s v="FRANCISCO MARQUEZ 1286"/>
    <s v="037 JUÁREZ"/>
    <x v="1"/>
    <n v="1"/>
    <s v="JUĂREZ"/>
    <s v="CALLE BERNARDO NORZAGARAI"/>
    <n v="9515"/>
    <x v="1"/>
    <x v="1"/>
    <x v="3"/>
    <x v="1"/>
    <x v="0"/>
    <s v="08FZP0018V"/>
    <s v="08FJZ0003Z"/>
    <x v="1"/>
    <x v="2"/>
    <m/>
    <m/>
    <m/>
    <m/>
    <m/>
    <m/>
    <m/>
    <m/>
    <m/>
    <m/>
    <m/>
    <m/>
    <n v="105"/>
    <n v="91"/>
    <n v="196"/>
    <n v="8"/>
    <x v="1"/>
    <n v="8"/>
    <n v="8"/>
    <x v="1"/>
    <x v="1"/>
    <x v="0"/>
    <n v="2"/>
    <n v="11"/>
    <n v="8"/>
    <n v="8"/>
    <n v="4"/>
    <n v="3"/>
    <n v="7"/>
    <x v="0"/>
    <n v="33"/>
    <n v="30"/>
    <n v="63"/>
    <x v="2"/>
    <n v="68"/>
    <n v="58"/>
    <n v="126"/>
    <x v="6"/>
    <n v="0"/>
    <n v="0"/>
    <n v="0"/>
    <x v="0"/>
    <n v="0"/>
    <n v="0"/>
    <n v="0"/>
    <x v="0"/>
    <n v="0"/>
    <n v="0"/>
    <n v="0"/>
    <x v="0"/>
    <x v="1"/>
    <x v="0"/>
  </r>
  <r>
    <s v="08EJN0314Y"/>
    <x v="1"/>
    <x v="1"/>
    <s v="30 DE ABRIL 1285"/>
    <s v="037 JUÁREZ"/>
    <x v="1"/>
    <n v="1"/>
    <s v="JUĂREZ"/>
    <s v="CALLE JARUDO ORIENTE"/>
    <n v="0"/>
    <x v="1"/>
    <x v="1"/>
    <x v="3"/>
    <x v="1"/>
    <x v="0"/>
    <s v="08FZP0005R"/>
    <s v="08FJZ0003Z"/>
    <x v="1"/>
    <x v="2"/>
    <m/>
    <m/>
    <m/>
    <m/>
    <m/>
    <m/>
    <m/>
    <m/>
    <m/>
    <m/>
    <m/>
    <m/>
    <n v="57"/>
    <n v="54"/>
    <n v="111"/>
    <n v="5"/>
    <x v="1"/>
    <n v="5"/>
    <n v="5"/>
    <x v="1"/>
    <x v="1"/>
    <x v="0"/>
    <n v="3"/>
    <n v="9"/>
    <n v="5"/>
    <n v="5"/>
    <n v="6"/>
    <n v="5"/>
    <n v="11"/>
    <x v="0"/>
    <n v="15"/>
    <n v="16"/>
    <n v="31"/>
    <x v="1"/>
    <n v="36"/>
    <n v="33"/>
    <n v="69"/>
    <x v="3"/>
    <n v="0"/>
    <n v="0"/>
    <n v="0"/>
    <x v="0"/>
    <n v="0"/>
    <n v="0"/>
    <n v="0"/>
    <x v="0"/>
    <n v="0"/>
    <n v="0"/>
    <n v="0"/>
    <x v="0"/>
    <x v="1"/>
    <x v="0"/>
  </r>
  <r>
    <s v="08EJN0315X"/>
    <x v="1"/>
    <x v="1"/>
    <s v="SOLEDAD ANTONIA HERRERA AVILA 1279"/>
    <s v="037 JUÁREZ"/>
    <x v="1"/>
    <n v="1"/>
    <s v="JUĂREZ"/>
    <s v="CALLE FAUSTINO ROMERO"/>
    <n v="0"/>
    <x v="1"/>
    <x v="1"/>
    <x v="3"/>
    <x v="1"/>
    <x v="0"/>
    <s v="08FZP0018V"/>
    <s v="08FJZ0003Z"/>
    <x v="1"/>
    <x v="2"/>
    <m/>
    <m/>
    <m/>
    <m/>
    <m/>
    <m/>
    <m/>
    <m/>
    <m/>
    <m/>
    <m/>
    <m/>
    <n v="24"/>
    <n v="20"/>
    <n v="44"/>
    <n v="3"/>
    <x v="1"/>
    <n v="3"/>
    <n v="3"/>
    <x v="1"/>
    <x v="1"/>
    <x v="0"/>
    <n v="1"/>
    <n v="5"/>
    <n v="3"/>
    <n v="3"/>
    <n v="5"/>
    <n v="1"/>
    <n v="6"/>
    <x v="0"/>
    <n v="9"/>
    <n v="10"/>
    <n v="19"/>
    <x v="0"/>
    <n v="10"/>
    <n v="9"/>
    <n v="19"/>
    <x v="2"/>
    <n v="0"/>
    <n v="0"/>
    <n v="0"/>
    <x v="0"/>
    <n v="0"/>
    <n v="0"/>
    <n v="0"/>
    <x v="0"/>
    <n v="0"/>
    <n v="0"/>
    <n v="0"/>
    <x v="0"/>
    <x v="1"/>
    <x v="0"/>
  </r>
  <r>
    <s v="08EJN0316W"/>
    <x v="1"/>
    <x v="1"/>
    <s v="FLOR DE ABRIL 1284"/>
    <s v="037 JUÁREZ"/>
    <x v="1"/>
    <n v="1"/>
    <s v="JUĂREZ"/>
    <s v="CALLE SAN CRISTOBAL ECATEPEC"/>
    <n v="1103"/>
    <x v="1"/>
    <x v="1"/>
    <x v="3"/>
    <x v="1"/>
    <x v="0"/>
    <s v="08FZP0018V"/>
    <s v="08FJZ0003Z"/>
    <x v="1"/>
    <x v="2"/>
    <m/>
    <m/>
    <m/>
    <m/>
    <m/>
    <m/>
    <m/>
    <m/>
    <m/>
    <m/>
    <m/>
    <m/>
    <n v="98"/>
    <n v="99"/>
    <n v="197"/>
    <n v="8"/>
    <x v="1"/>
    <n v="8"/>
    <n v="8"/>
    <x v="0"/>
    <x v="0"/>
    <x v="0"/>
    <n v="3"/>
    <n v="12"/>
    <n v="10"/>
    <n v="8"/>
    <n v="0"/>
    <n v="0"/>
    <n v="0"/>
    <x v="0"/>
    <n v="35"/>
    <n v="39"/>
    <n v="74"/>
    <x v="3"/>
    <n v="63"/>
    <n v="60"/>
    <n v="123"/>
    <x v="6"/>
    <n v="0"/>
    <n v="0"/>
    <n v="0"/>
    <x v="0"/>
    <n v="0"/>
    <n v="0"/>
    <n v="0"/>
    <x v="0"/>
    <n v="0"/>
    <n v="0"/>
    <n v="0"/>
    <x v="0"/>
    <x v="0"/>
    <x v="0"/>
  </r>
  <r>
    <s v="08EJN0317V"/>
    <x v="1"/>
    <x v="1"/>
    <s v="MIGUEL HIDALGO Y COSTILLA 1275"/>
    <s v="037 JUÁREZ"/>
    <x v="1"/>
    <n v="1"/>
    <s v="JUĂREZ"/>
    <s v="CALLE EDUWIGES REY DE QUEZADA"/>
    <n v="0"/>
    <x v="1"/>
    <x v="1"/>
    <x v="3"/>
    <x v="1"/>
    <x v="0"/>
    <s v="08FZP0018V"/>
    <s v="08FJZ0003Z"/>
    <x v="1"/>
    <x v="2"/>
    <m/>
    <m/>
    <m/>
    <m/>
    <m/>
    <m/>
    <m/>
    <m/>
    <m/>
    <m/>
    <m/>
    <m/>
    <n v="108"/>
    <n v="110"/>
    <n v="218"/>
    <n v="8"/>
    <x v="1"/>
    <n v="8"/>
    <n v="8"/>
    <x v="0"/>
    <x v="0"/>
    <x v="0"/>
    <n v="2"/>
    <n v="11"/>
    <n v="8"/>
    <n v="8"/>
    <n v="0"/>
    <n v="0"/>
    <n v="0"/>
    <x v="0"/>
    <n v="40"/>
    <n v="45"/>
    <n v="85"/>
    <x v="3"/>
    <n v="68"/>
    <n v="65"/>
    <n v="133"/>
    <x v="6"/>
    <n v="0"/>
    <n v="0"/>
    <n v="0"/>
    <x v="0"/>
    <n v="0"/>
    <n v="0"/>
    <n v="0"/>
    <x v="0"/>
    <n v="0"/>
    <n v="0"/>
    <n v="0"/>
    <x v="0"/>
    <x v="0"/>
    <x v="0"/>
  </r>
  <r>
    <s v="08EJN0318U"/>
    <x v="1"/>
    <x v="1"/>
    <s v="HEROES DE LA REVOLUCION 1297"/>
    <s v="037 JUÁREZ"/>
    <x v="1"/>
    <n v="1"/>
    <s v="JUĂREZ"/>
    <s v="CALLE GRADMA"/>
    <n v="0"/>
    <x v="1"/>
    <x v="1"/>
    <x v="3"/>
    <x v="1"/>
    <x v="0"/>
    <s v="08FZP0018V"/>
    <s v="08FJZ0003Z"/>
    <x v="1"/>
    <x v="2"/>
    <m/>
    <m/>
    <m/>
    <m/>
    <m/>
    <m/>
    <m/>
    <m/>
    <m/>
    <m/>
    <m/>
    <m/>
    <n v="53"/>
    <n v="38"/>
    <n v="91"/>
    <n v="4"/>
    <x v="1"/>
    <n v="4"/>
    <n v="4"/>
    <x v="1"/>
    <x v="1"/>
    <x v="0"/>
    <n v="2"/>
    <n v="7"/>
    <n v="5"/>
    <n v="5"/>
    <n v="5"/>
    <n v="1"/>
    <n v="6"/>
    <x v="0"/>
    <n v="11"/>
    <n v="12"/>
    <n v="23"/>
    <x v="0"/>
    <n v="37"/>
    <n v="25"/>
    <n v="62"/>
    <x v="3"/>
    <n v="0"/>
    <n v="0"/>
    <n v="0"/>
    <x v="0"/>
    <n v="0"/>
    <n v="0"/>
    <n v="0"/>
    <x v="0"/>
    <n v="0"/>
    <n v="0"/>
    <n v="0"/>
    <x v="0"/>
    <x v="1"/>
    <x v="0"/>
  </r>
  <r>
    <s v="08EJN0319T"/>
    <x v="1"/>
    <x v="1"/>
    <s v="MARCELINA GALLEGOS DE ROJERO 1281"/>
    <s v="002 ALDAMA"/>
    <x v="0"/>
    <n v="1"/>
    <s v="JUAN ALDAMA"/>
    <s v="CALLE JUAN ALDAMA"/>
    <n v="2703"/>
    <x v="1"/>
    <x v="1"/>
    <x v="3"/>
    <x v="1"/>
    <x v="0"/>
    <s v="08FZP0008O"/>
    <s v="08FJZ0001A"/>
    <x v="1"/>
    <x v="2"/>
    <m/>
    <m/>
    <m/>
    <m/>
    <m/>
    <m/>
    <m/>
    <m/>
    <m/>
    <m/>
    <m/>
    <m/>
    <n v="60"/>
    <n v="51"/>
    <n v="111"/>
    <n v="5"/>
    <x v="1"/>
    <n v="5"/>
    <n v="5"/>
    <x v="1"/>
    <x v="1"/>
    <x v="0"/>
    <n v="3"/>
    <n v="9"/>
    <n v="5"/>
    <n v="5"/>
    <n v="6"/>
    <n v="2"/>
    <n v="8"/>
    <x v="0"/>
    <n v="25"/>
    <n v="18"/>
    <n v="43"/>
    <x v="1"/>
    <n v="29"/>
    <n v="31"/>
    <n v="60"/>
    <x v="3"/>
    <n v="0"/>
    <n v="0"/>
    <n v="0"/>
    <x v="0"/>
    <n v="0"/>
    <n v="0"/>
    <n v="0"/>
    <x v="0"/>
    <n v="0"/>
    <n v="0"/>
    <n v="0"/>
    <x v="0"/>
    <x v="1"/>
    <x v="0"/>
  </r>
  <r>
    <s v="08EJN0323F"/>
    <x v="1"/>
    <x v="1"/>
    <s v="PRIMERAS LUCES 1292"/>
    <s v="019 CHIHUAHUA"/>
    <x v="0"/>
    <n v="1"/>
    <s v="CHIHUAHUA"/>
    <s v="CALLE ALAMO ROJO "/>
    <n v="2645"/>
    <x v="1"/>
    <x v="1"/>
    <x v="3"/>
    <x v="1"/>
    <x v="0"/>
    <s v="08FZP0010C"/>
    <s v="08FJZ0001A"/>
    <x v="1"/>
    <x v="2"/>
    <m/>
    <m/>
    <m/>
    <m/>
    <m/>
    <m/>
    <m/>
    <m/>
    <m/>
    <m/>
    <m/>
    <m/>
    <n v="66"/>
    <n v="62"/>
    <n v="128"/>
    <n v="6"/>
    <x v="1"/>
    <n v="6"/>
    <n v="6"/>
    <x v="0"/>
    <x v="0"/>
    <x v="0"/>
    <n v="3"/>
    <n v="10"/>
    <n v="6"/>
    <n v="6"/>
    <n v="12"/>
    <n v="11"/>
    <n v="23"/>
    <x v="1"/>
    <n v="26"/>
    <n v="22"/>
    <n v="48"/>
    <x v="2"/>
    <n v="28"/>
    <n v="29"/>
    <n v="57"/>
    <x v="3"/>
    <n v="0"/>
    <n v="0"/>
    <n v="0"/>
    <x v="0"/>
    <n v="0"/>
    <n v="0"/>
    <n v="0"/>
    <x v="0"/>
    <n v="0"/>
    <n v="0"/>
    <n v="0"/>
    <x v="0"/>
    <x v="0"/>
    <x v="0"/>
  </r>
  <r>
    <s v="08EJN0325D"/>
    <x v="1"/>
    <x v="1"/>
    <s v="ELISA GRIENSEN VDA. DE MARTINEZ 1288"/>
    <s v="021 DELICIAS"/>
    <x v="9"/>
    <n v="1"/>
    <s v="DELICIAS"/>
    <s v="AVENIDA 8A"/>
    <n v="0"/>
    <x v="1"/>
    <x v="1"/>
    <x v="3"/>
    <x v="1"/>
    <x v="0"/>
    <s v="08FZP0006Q"/>
    <m/>
    <x v="1"/>
    <x v="2"/>
    <m/>
    <m/>
    <m/>
    <m/>
    <m/>
    <m/>
    <m/>
    <m/>
    <m/>
    <m/>
    <m/>
    <m/>
    <n v="83"/>
    <n v="78"/>
    <n v="161"/>
    <n v="8"/>
    <x v="1"/>
    <n v="8"/>
    <n v="8"/>
    <x v="1"/>
    <x v="0"/>
    <x v="3"/>
    <n v="2"/>
    <n v="12"/>
    <n v="8"/>
    <n v="8"/>
    <n v="9"/>
    <n v="5"/>
    <n v="14"/>
    <x v="1"/>
    <n v="35"/>
    <n v="34"/>
    <n v="69"/>
    <x v="3"/>
    <n v="39"/>
    <n v="39"/>
    <n v="78"/>
    <x v="4"/>
    <n v="0"/>
    <n v="0"/>
    <n v="0"/>
    <x v="0"/>
    <n v="0"/>
    <n v="0"/>
    <n v="0"/>
    <x v="0"/>
    <n v="0"/>
    <n v="0"/>
    <n v="0"/>
    <x v="0"/>
    <x v="0"/>
    <x v="0"/>
  </r>
  <r>
    <s v="08EJN0326C"/>
    <x v="1"/>
    <x v="1"/>
    <s v="NIĂ‘OS HEROES 1290"/>
    <s v="017 CUAUHTÉMOC"/>
    <x v="2"/>
    <n v="1"/>
    <s v="CUAUHTĂ‰MOC"/>
    <s v="CALLE CHAPULTEPEC "/>
    <n v="0"/>
    <x v="1"/>
    <x v="1"/>
    <x v="3"/>
    <x v="1"/>
    <x v="0"/>
    <s v="08FZP0009N"/>
    <s v="08FJZ0002Z"/>
    <x v="1"/>
    <x v="2"/>
    <m/>
    <m/>
    <m/>
    <m/>
    <m/>
    <m/>
    <m/>
    <m/>
    <m/>
    <m/>
    <m/>
    <m/>
    <n v="43"/>
    <n v="42"/>
    <n v="85"/>
    <n v="4"/>
    <x v="1"/>
    <n v="4"/>
    <n v="4"/>
    <x v="0"/>
    <x v="0"/>
    <x v="0"/>
    <n v="3"/>
    <n v="8"/>
    <n v="4"/>
    <n v="4"/>
    <n v="0"/>
    <n v="0"/>
    <n v="0"/>
    <x v="0"/>
    <n v="22"/>
    <n v="16"/>
    <n v="38"/>
    <x v="2"/>
    <n v="21"/>
    <n v="26"/>
    <n v="47"/>
    <x v="2"/>
    <n v="0"/>
    <n v="0"/>
    <n v="0"/>
    <x v="0"/>
    <n v="0"/>
    <n v="0"/>
    <n v="0"/>
    <x v="0"/>
    <n v="0"/>
    <n v="0"/>
    <n v="0"/>
    <x v="0"/>
    <x v="0"/>
    <x v="0"/>
  </r>
  <r>
    <s v="08EJN0328A"/>
    <x v="1"/>
    <x v="1"/>
    <s v="JUAN DE LA BARRERA 1298"/>
    <s v="037 JUÁREZ"/>
    <x v="1"/>
    <n v="1"/>
    <s v="JUĂREZ"/>
    <s v="CALLE JULIO HERNANDEZ "/>
    <n v="0"/>
    <x v="1"/>
    <x v="1"/>
    <x v="3"/>
    <x v="1"/>
    <x v="0"/>
    <s v="08FZP0005R"/>
    <s v="08FJZ0003Z"/>
    <x v="1"/>
    <x v="2"/>
    <m/>
    <m/>
    <m/>
    <m/>
    <m/>
    <m/>
    <m/>
    <m/>
    <m/>
    <m/>
    <m/>
    <m/>
    <n v="31"/>
    <n v="49"/>
    <n v="80"/>
    <n v="3"/>
    <x v="1"/>
    <n v="3"/>
    <n v="3"/>
    <x v="1"/>
    <x v="0"/>
    <x v="3"/>
    <n v="3"/>
    <n v="8"/>
    <n v="5"/>
    <n v="3"/>
    <n v="2"/>
    <n v="2"/>
    <n v="4"/>
    <x v="0"/>
    <n v="14"/>
    <n v="14"/>
    <n v="28"/>
    <x v="0"/>
    <n v="15"/>
    <n v="33"/>
    <n v="48"/>
    <x v="2"/>
    <n v="0"/>
    <n v="0"/>
    <n v="0"/>
    <x v="0"/>
    <n v="0"/>
    <n v="0"/>
    <n v="0"/>
    <x v="0"/>
    <n v="0"/>
    <n v="0"/>
    <n v="0"/>
    <x v="0"/>
    <x v="1"/>
    <x v="0"/>
  </r>
  <r>
    <s v="08EJN0329Z"/>
    <x v="1"/>
    <x v="1"/>
    <s v="ENRIQUE LAUBSCHER 1321"/>
    <s v="011 CAMARGO"/>
    <x v="9"/>
    <n v="1"/>
    <s v="SANTA ROSALĂŤA DE CAMARGO"/>
    <s v="CALLE JUAN ESCUTIA"/>
    <n v="0"/>
    <x v="1"/>
    <x v="1"/>
    <x v="3"/>
    <x v="1"/>
    <x v="0"/>
    <s v="08FZP0015Y"/>
    <m/>
    <x v="1"/>
    <x v="2"/>
    <m/>
    <m/>
    <m/>
    <m/>
    <m/>
    <m/>
    <m/>
    <m/>
    <m/>
    <m/>
    <m/>
    <m/>
    <n v="40"/>
    <n v="48"/>
    <n v="88"/>
    <n v="4"/>
    <x v="1"/>
    <n v="4"/>
    <n v="4"/>
    <x v="1"/>
    <x v="1"/>
    <x v="0"/>
    <n v="3"/>
    <n v="8"/>
    <n v="4"/>
    <n v="4"/>
    <n v="8"/>
    <n v="13"/>
    <n v="21"/>
    <x v="1"/>
    <n v="11"/>
    <n v="13"/>
    <n v="24"/>
    <x v="1"/>
    <n v="21"/>
    <n v="22"/>
    <n v="43"/>
    <x v="2"/>
    <n v="0"/>
    <n v="0"/>
    <n v="0"/>
    <x v="0"/>
    <n v="0"/>
    <n v="0"/>
    <n v="0"/>
    <x v="0"/>
    <n v="0"/>
    <n v="0"/>
    <n v="0"/>
    <x v="0"/>
    <x v="0"/>
    <x v="0"/>
  </r>
  <r>
    <s v="08EJN0331O"/>
    <x v="1"/>
    <x v="1"/>
    <s v="CARRUSEL 1313"/>
    <s v="019 CHIHUAHUA"/>
    <x v="0"/>
    <n v="1"/>
    <s v="CHIHUAHUA"/>
    <s v="CALLE MARTIRES DE CHICAGO"/>
    <n v="39"/>
    <x v="1"/>
    <x v="1"/>
    <x v="3"/>
    <x v="1"/>
    <x v="0"/>
    <s v="08FZP0004S"/>
    <s v="08FJZ0001A"/>
    <x v="1"/>
    <x v="2"/>
    <m/>
    <m/>
    <m/>
    <m/>
    <m/>
    <m/>
    <m/>
    <m/>
    <m/>
    <m/>
    <m/>
    <m/>
    <n v="38"/>
    <n v="52"/>
    <n v="90"/>
    <n v="4"/>
    <x v="1"/>
    <n v="4"/>
    <n v="4"/>
    <x v="1"/>
    <x v="1"/>
    <x v="0"/>
    <n v="3"/>
    <n v="8"/>
    <n v="5"/>
    <n v="4"/>
    <n v="5"/>
    <n v="12"/>
    <n v="17"/>
    <x v="0"/>
    <n v="15"/>
    <n v="17"/>
    <n v="32"/>
    <x v="1"/>
    <n v="18"/>
    <n v="23"/>
    <n v="41"/>
    <x v="2"/>
    <n v="0"/>
    <n v="0"/>
    <n v="0"/>
    <x v="0"/>
    <n v="0"/>
    <n v="0"/>
    <n v="0"/>
    <x v="0"/>
    <n v="0"/>
    <n v="0"/>
    <n v="0"/>
    <x v="0"/>
    <x v="1"/>
    <x v="0"/>
  </r>
  <r>
    <s v="08EJN0332N"/>
    <x v="1"/>
    <x v="1"/>
    <s v="FRANCISCO GABILONDO SOLER CRI-CRI 1311"/>
    <s v="021 DELICIAS"/>
    <x v="9"/>
    <n v="1"/>
    <s v="DELICIAS"/>
    <s v="PRIVADA 1ERA ORIENTE"/>
    <n v="8"/>
    <x v="1"/>
    <x v="1"/>
    <x v="3"/>
    <x v="1"/>
    <x v="0"/>
    <s v="08FZP0006Q"/>
    <m/>
    <x v="1"/>
    <x v="2"/>
    <m/>
    <m/>
    <m/>
    <m/>
    <m/>
    <m/>
    <m/>
    <m/>
    <m/>
    <m/>
    <m/>
    <m/>
    <n v="59"/>
    <n v="56"/>
    <n v="115"/>
    <n v="5"/>
    <x v="1"/>
    <n v="5"/>
    <n v="5"/>
    <x v="0"/>
    <x v="0"/>
    <x v="0"/>
    <n v="3"/>
    <n v="9"/>
    <n v="5"/>
    <n v="5"/>
    <n v="0"/>
    <n v="0"/>
    <n v="0"/>
    <x v="0"/>
    <n v="23"/>
    <n v="25"/>
    <n v="48"/>
    <x v="2"/>
    <n v="36"/>
    <n v="31"/>
    <n v="67"/>
    <x v="3"/>
    <n v="0"/>
    <n v="0"/>
    <n v="0"/>
    <x v="0"/>
    <n v="0"/>
    <n v="0"/>
    <n v="0"/>
    <x v="0"/>
    <n v="0"/>
    <n v="0"/>
    <n v="0"/>
    <x v="0"/>
    <x v="0"/>
    <x v="0"/>
  </r>
  <r>
    <s v="08EJN0334L"/>
    <x v="1"/>
    <x v="1"/>
    <s v="FREINET 1302"/>
    <s v="019 CHIHUAHUA"/>
    <x v="0"/>
    <n v="1"/>
    <s v="CHIHUAHUA"/>
    <s v="CALLE UNIDAD CAMPESINA"/>
    <n v="10500"/>
    <x v="1"/>
    <x v="1"/>
    <x v="3"/>
    <x v="1"/>
    <x v="0"/>
    <s v="08FZP0004S"/>
    <s v="08FJZ0001A"/>
    <x v="1"/>
    <x v="2"/>
    <m/>
    <m/>
    <m/>
    <m/>
    <m/>
    <m/>
    <m/>
    <m/>
    <m/>
    <m/>
    <m/>
    <m/>
    <n v="53"/>
    <n v="37"/>
    <n v="90"/>
    <n v="4"/>
    <x v="1"/>
    <n v="4"/>
    <n v="4"/>
    <x v="1"/>
    <x v="0"/>
    <x v="3"/>
    <n v="2"/>
    <n v="8"/>
    <n v="6"/>
    <n v="5"/>
    <n v="9"/>
    <n v="7"/>
    <n v="16"/>
    <x v="0"/>
    <n v="17"/>
    <n v="24"/>
    <n v="41"/>
    <x v="1"/>
    <n v="27"/>
    <n v="6"/>
    <n v="33"/>
    <x v="2"/>
    <n v="0"/>
    <n v="0"/>
    <n v="0"/>
    <x v="0"/>
    <n v="0"/>
    <n v="0"/>
    <n v="0"/>
    <x v="0"/>
    <n v="0"/>
    <n v="0"/>
    <n v="0"/>
    <x v="0"/>
    <x v="1"/>
    <x v="0"/>
  </r>
  <r>
    <s v="08EJN0335K"/>
    <x v="1"/>
    <x v="1"/>
    <s v="LEONOR HERNANDEZ DE ORNELAS 1301"/>
    <s v="019 CHIHUAHUA"/>
    <x v="0"/>
    <n v="1"/>
    <s v="CHIHUAHUA"/>
    <s v="CALLE JOSE GARDUEL"/>
    <n v="3709"/>
    <x v="1"/>
    <x v="1"/>
    <x v="3"/>
    <x v="1"/>
    <x v="0"/>
    <s v="08FZP0010C"/>
    <s v="08FJZ0001A"/>
    <x v="1"/>
    <x v="2"/>
    <m/>
    <m/>
    <m/>
    <m/>
    <m/>
    <m/>
    <m/>
    <m/>
    <m/>
    <m/>
    <m/>
    <m/>
    <n v="83"/>
    <n v="82"/>
    <n v="165"/>
    <n v="8"/>
    <x v="1"/>
    <n v="8"/>
    <n v="8"/>
    <x v="1"/>
    <x v="2"/>
    <x v="2"/>
    <n v="3"/>
    <n v="14"/>
    <n v="9"/>
    <n v="8"/>
    <n v="12"/>
    <n v="13"/>
    <n v="25"/>
    <x v="1"/>
    <n v="31"/>
    <n v="27"/>
    <n v="58"/>
    <x v="3"/>
    <n v="40"/>
    <n v="42"/>
    <n v="82"/>
    <x v="4"/>
    <n v="0"/>
    <n v="0"/>
    <n v="0"/>
    <x v="0"/>
    <n v="0"/>
    <n v="0"/>
    <n v="0"/>
    <x v="0"/>
    <n v="0"/>
    <n v="0"/>
    <n v="0"/>
    <x v="0"/>
    <x v="0"/>
    <x v="0"/>
  </r>
  <r>
    <s v="08EJN0336J"/>
    <x v="1"/>
    <x v="1"/>
    <s v="UNIDAD 1300"/>
    <s v="019 CHIHUAHUA"/>
    <x v="0"/>
    <n v="1"/>
    <s v="CHIHUAHUA"/>
    <s v="CALLE FAMILIARIDAD"/>
    <n v="4000"/>
    <x v="1"/>
    <x v="1"/>
    <x v="3"/>
    <x v="1"/>
    <x v="0"/>
    <s v="08FZP0010C"/>
    <s v="08FJZ0001A"/>
    <x v="1"/>
    <x v="2"/>
    <m/>
    <m/>
    <m/>
    <m/>
    <m/>
    <m/>
    <m/>
    <m/>
    <m/>
    <m/>
    <m/>
    <m/>
    <n v="47"/>
    <n v="60"/>
    <n v="107"/>
    <n v="5"/>
    <x v="1"/>
    <n v="5"/>
    <n v="5"/>
    <x v="1"/>
    <x v="1"/>
    <x v="0"/>
    <n v="3"/>
    <n v="9"/>
    <n v="6"/>
    <n v="5"/>
    <n v="9"/>
    <n v="18"/>
    <n v="27"/>
    <x v="1"/>
    <n v="17"/>
    <n v="23"/>
    <n v="40"/>
    <x v="2"/>
    <n v="21"/>
    <n v="19"/>
    <n v="40"/>
    <x v="2"/>
    <n v="0"/>
    <n v="0"/>
    <n v="0"/>
    <x v="0"/>
    <n v="0"/>
    <n v="0"/>
    <n v="0"/>
    <x v="0"/>
    <n v="0"/>
    <n v="0"/>
    <n v="0"/>
    <x v="0"/>
    <x v="0"/>
    <x v="0"/>
  </r>
  <r>
    <s v="08EJN0337I"/>
    <x v="1"/>
    <x v="1"/>
    <s v="VICENTE SUAREZ 1304"/>
    <s v="037 JUÁREZ"/>
    <x v="1"/>
    <n v="1"/>
    <s v="JUĂREZ"/>
    <s v="CALLE CUARTA"/>
    <n v="1406"/>
    <x v="1"/>
    <x v="1"/>
    <x v="3"/>
    <x v="1"/>
    <x v="0"/>
    <s v="08FZP0018V"/>
    <s v="08FJZ0003Z"/>
    <x v="1"/>
    <x v="2"/>
    <m/>
    <m/>
    <m/>
    <m/>
    <m/>
    <m/>
    <m/>
    <m/>
    <m/>
    <m/>
    <m/>
    <m/>
    <n v="61"/>
    <n v="75"/>
    <n v="136"/>
    <n v="6"/>
    <x v="1"/>
    <n v="6"/>
    <n v="6"/>
    <x v="1"/>
    <x v="1"/>
    <x v="0"/>
    <n v="2"/>
    <n v="9"/>
    <n v="7"/>
    <n v="6"/>
    <n v="6"/>
    <n v="8"/>
    <n v="14"/>
    <x v="1"/>
    <n v="24"/>
    <n v="21"/>
    <n v="45"/>
    <x v="1"/>
    <n v="31"/>
    <n v="46"/>
    <n v="77"/>
    <x v="4"/>
    <n v="0"/>
    <n v="0"/>
    <n v="0"/>
    <x v="0"/>
    <n v="0"/>
    <n v="0"/>
    <n v="0"/>
    <x v="0"/>
    <n v="0"/>
    <n v="0"/>
    <n v="0"/>
    <x v="0"/>
    <x v="0"/>
    <x v="0"/>
  </r>
  <r>
    <s v="08EJN0338H"/>
    <x v="1"/>
    <x v="1"/>
    <s v="NORBERTO DOMINGUEZ SALAZAR 1314"/>
    <s v="032 HIDALGO DEL PARRAL"/>
    <x v="3"/>
    <n v="1"/>
    <s v="HIDALGO DEL PARRAL"/>
    <s v="CALLE TOWI"/>
    <n v="0"/>
    <x v="1"/>
    <x v="1"/>
    <x v="3"/>
    <x v="1"/>
    <x v="0"/>
    <s v="08FZP0003T"/>
    <m/>
    <x v="1"/>
    <x v="2"/>
    <m/>
    <m/>
    <m/>
    <m/>
    <m/>
    <m/>
    <m/>
    <m/>
    <m/>
    <m/>
    <m/>
    <m/>
    <n v="36"/>
    <n v="46"/>
    <n v="82"/>
    <n v="3"/>
    <x v="1"/>
    <n v="3"/>
    <n v="3"/>
    <x v="1"/>
    <x v="1"/>
    <x v="0"/>
    <n v="3"/>
    <n v="7"/>
    <n v="6"/>
    <n v="3"/>
    <n v="8"/>
    <n v="9"/>
    <n v="17"/>
    <x v="1"/>
    <n v="11"/>
    <n v="28"/>
    <n v="39"/>
    <x v="1"/>
    <n v="17"/>
    <n v="9"/>
    <n v="26"/>
    <x v="1"/>
    <n v="0"/>
    <n v="0"/>
    <n v="0"/>
    <x v="0"/>
    <n v="0"/>
    <n v="0"/>
    <n v="0"/>
    <x v="0"/>
    <n v="0"/>
    <n v="0"/>
    <n v="0"/>
    <x v="0"/>
    <x v="0"/>
    <x v="0"/>
  </r>
  <r>
    <s v="08EJN0341V"/>
    <x v="1"/>
    <x v="1"/>
    <s v="ALFONSO GARCIA ROBLES 1303"/>
    <s v="037 JUÁREZ"/>
    <x v="1"/>
    <n v="1"/>
    <s v="JUĂREZ"/>
    <s v="CALLE RUMOROSA"/>
    <n v="0"/>
    <x v="1"/>
    <x v="1"/>
    <x v="3"/>
    <x v="1"/>
    <x v="0"/>
    <s v="08FZP0002U"/>
    <s v="08FJZ0003Z"/>
    <x v="1"/>
    <x v="2"/>
    <m/>
    <m/>
    <m/>
    <m/>
    <m/>
    <m/>
    <m/>
    <m/>
    <m/>
    <m/>
    <m/>
    <m/>
    <n v="39"/>
    <n v="32"/>
    <n v="71"/>
    <n v="3"/>
    <x v="1"/>
    <n v="3"/>
    <n v="3"/>
    <x v="1"/>
    <x v="1"/>
    <x v="0"/>
    <n v="1"/>
    <n v="5"/>
    <n v="4"/>
    <n v="4"/>
    <n v="4"/>
    <n v="4"/>
    <n v="8"/>
    <x v="0"/>
    <n v="9"/>
    <n v="8"/>
    <n v="17"/>
    <x v="0"/>
    <n v="26"/>
    <n v="20"/>
    <n v="46"/>
    <x v="2"/>
    <n v="0"/>
    <n v="0"/>
    <n v="0"/>
    <x v="0"/>
    <n v="0"/>
    <n v="0"/>
    <n v="0"/>
    <x v="0"/>
    <n v="0"/>
    <n v="0"/>
    <n v="0"/>
    <x v="0"/>
    <x v="1"/>
    <x v="0"/>
  </r>
  <r>
    <s v="08EJN0342U"/>
    <x v="1"/>
    <x v="1"/>
    <s v="AQUILES SERDAN 1320"/>
    <s v="019 CHIHUAHUA"/>
    <x v="0"/>
    <n v="1"/>
    <s v="CHIHUAHUA"/>
    <s v="CALLE J. J. CALVO"/>
    <n v="0"/>
    <x v="1"/>
    <x v="1"/>
    <x v="3"/>
    <x v="1"/>
    <x v="0"/>
    <s v="08FZP0012A"/>
    <s v="08FJZ0002Z"/>
    <x v="1"/>
    <x v="2"/>
    <m/>
    <m/>
    <m/>
    <m/>
    <m/>
    <m/>
    <m/>
    <m/>
    <m/>
    <m/>
    <m/>
    <m/>
    <n v="88"/>
    <n v="71"/>
    <n v="159"/>
    <n v="7"/>
    <x v="2"/>
    <n v="6"/>
    <n v="7"/>
    <x v="0"/>
    <x v="0"/>
    <x v="0"/>
    <n v="2"/>
    <n v="10"/>
    <n v="7"/>
    <n v="7"/>
    <n v="11"/>
    <n v="9"/>
    <n v="20"/>
    <x v="1"/>
    <n v="38"/>
    <n v="21"/>
    <n v="59"/>
    <x v="3"/>
    <n v="39"/>
    <n v="41"/>
    <n v="80"/>
    <x v="3"/>
    <n v="0"/>
    <n v="0"/>
    <n v="0"/>
    <x v="0"/>
    <n v="0"/>
    <n v="0"/>
    <n v="0"/>
    <x v="0"/>
    <n v="0"/>
    <n v="0"/>
    <n v="0"/>
    <x v="0"/>
    <x v="0"/>
    <x v="0"/>
  </r>
  <r>
    <s v="08EJN0343T"/>
    <x v="1"/>
    <x v="1"/>
    <s v="MEXICO 91 1310"/>
    <s v="019 CHIHUAHUA"/>
    <x v="0"/>
    <n v="1"/>
    <s v="CHIHUAHUA"/>
    <s v="CALLE ABRAHAM GONZALEZ"/>
    <n v="1501"/>
    <x v="1"/>
    <x v="1"/>
    <x v="3"/>
    <x v="1"/>
    <x v="0"/>
    <s v="08FZP0013Z"/>
    <s v="08FJZ0002Z"/>
    <x v="1"/>
    <x v="2"/>
    <m/>
    <m/>
    <m/>
    <m/>
    <m/>
    <m/>
    <m/>
    <m/>
    <m/>
    <m/>
    <m/>
    <m/>
    <n v="80"/>
    <n v="90"/>
    <n v="170"/>
    <n v="7"/>
    <x v="1"/>
    <n v="7"/>
    <n v="7"/>
    <x v="0"/>
    <x v="0"/>
    <x v="0"/>
    <n v="2"/>
    <n v="10"/>
    <n v="7"/>
    <n v="7"/>
    <n v="9"/>
    <n v="14"/>
    <n v="23"/>
    <x v="1"/>
    <n v="31"/>
    <n v="40"/>
    <n v="71"/>
    <x v="3"/>
    <n v="40"/>
    <n v="36"/>
    <n v="76"/>
    <x v="3"/>
    <n v="0"/>
    <n v="0"/>
    <n v="0"/>
    <x v="0"/>
    <n v="0"/>
    <n v="0"/>
    <n v="0"/>
    <x v="0"/>
    <n v="0"/>
    <n v="0"/>
    <n v="0"/>
    <x v="0"/>
    <x v="0"/>
    <x v="0"/>
  </r>
  <r>
    <s v="08EJN0344S"/>
    <x v="1"/>
    <x v="1"/>
    <s v="SOR JUANA INES DE LA CRUZ 1317"/>
    <s v="025 GÓMEZ FARÍAS"/>
    <x v="5"/>
    <n v="1"/>
    <s v="VALENTĂŤN GĂ“MEZ FARĂŤAS"/>
    <s v="CALLE 17"/>
    <n v="0"/>
    <x v="1"/>
    <x v="1"/>
    <x v="3"/>
    <x v="1"/>
    <x v="0"/>
    <s v="08FZP0009N"/>
    <s v="08FJZ0002Z"/>
    <x v="1"/>
    <x v="2"/>
    <m/>
    <m/>
    <m/>
    <m/>
    <m/>
    <m/>
    <m/>
    <m/>
    <m/>
    <m/>
    <m/>
    <m/>
    <n v="13"/>
    <n v="8"/>
    <n v="21"/>
    <n v="1"/>
    <x v="1"/>
    <n v="1"/>
    <n v="1"/>
    <x v="0"/>
    <x v="1"/>
    <x v="1"/>
    <n v="0"/>
    <n v="1"/>
    <n v="2"/>
    <n v="2"/>
    <n v="1"/>
    <n v="1"/>
    <n v="2"/>
    <x v="0"/>
    <n v="5"/>
    <n v="1"/>
    <n v="6"/>
    <x v="0"/>
    <n v="7"/>
    <n v="6"/>
    <n v="13"/>
    <x v="0"/>
    <n v="0"/>
    <n v="0"/>
    <n v="0"/>
    <x v="0"/>
    <n v="0"/>
    <n v="0"/>
    <n v="0"/>
    <x v="0"/>
    <n v="0"/>
    <n v="0"/>
    <n v="0"/>
    <x v="0"/>
    <x v="1"/>
    <x v="0"/>
  </r>
  <r>
    <s v="08EJN0347P"/>
    <x v="1"/>
    <x v="1"/>
    <s v="RAMON RODRIGUEZ RAMOS 1322"/>
    <s v="066 URUACHI"/>
    <x v="4"/>
    <n v="494"/>
    <s v="CALAVERAS"/>
    <s v="CALLE CALAVERAS"/>
    <n v="0"/>
    <x v="1"/>
    <x v="1"/>
    <x v="3"/>
    <x v="1"/>
    <x v="0"/>
    <s v="08FZP0019U"/>
    <s v="08FJZ0002Z"/>
    <x v="1"/>
    <x v="2"/>
    <m/>
    <m/>
    <m/>
    <m/>
    <m/>
    <m/>
    <m/>
    <m/>
    <m/>
    <m/>
    <m/>
    <m/>
    <n v="14"/>
    <n v="13"/>
    <n v="27"/>
    <n v="1"/>
    <x v="1"/>
    <n v="1"/>
    <n v="1"/>
    <x v="0"/>
    <x v="1"/>
    <x v="1"/>
    <n v="0"/>
    <n v="1"/>
    <n v="2"/>
    <n v="2"/>
    <n v="7"/>
    <n v="5"/>
    <n v="12"/>
    <x v="0"/>
    <n v="5"/>
    <n v="3"/>
    <n v="8"/>
    <x v="0"/>
    <n v="2"/>
    <n v="5"/>
    <n v="7"/>
    <x v="0"/>
    <n v="0"/>
    <n v="0"/>
    <n v="0"/>
    <x v="0"/>
    <n v="0"/>
    <n v="0"/>
    <n v="0"/>
    <x v="0"/>
    <n v="0"/>
    <n v="0"/>
    <n v="0"/>
    <x v="0"/>
    <x v="1"/>
    <x v="0"/>
  </r>
  <r>
    <s v="08EJN0348O"/>
    <x v="1"/>
    <x v="1"/>
    <s v="CARMEN AMAYA DE SCHULTZ 1323"/>
    <s v="020 CHÍNIPAS"/>
    <x v="4"/>
    <n v="80"/>
    <s v="COLONIA MONTENEGRO (SAN ANTONIO)"/>
    <s v="CALLE MONTE NEGRO"/>
    <n v="0"/>
    <x v="1"/>
    <x v="1"/>
    <x v="3"/>
    <x v="1"/>
    <x v="0"/>
    <s v="08FZP0019U"/>
    <s v="08FJZ0002Z"/>
    <x v="1"/>
    <x v="2"/>
    <m/>
    <m/>
    <m/>
    <m/>
    <m/>
    <m/>
    <m/>
    <m/>
    <m/>
    <m/>
    <m/>
    <m/>
    <n v="7"/>
    <n v="6"/>
    <n v="13"/>
    <n v="1"/>
    <x v="1"/>
    <n v="1"/>
    <n v="1"/>
    <x v="0"/>
    <x v="1"/>
    <x v="1"/>
    <n v="0"/>
    <n v="1"/>
    <n v="1"/>
    <n v="1"/>
    <n v="4"/>
    <n v="0"/>
    <n v="4"/>
    <x v="0"/>
    <n v="3"/>
    <n v="4"/>
    <n v="7"/>
    <x v="0"/>
    <n v="0"/>
    <n v="2"/>
    <n v="2"/>
    <x v="0"/>
    <n v="0"/>
    <n v="0"/>
    <n v="0"/>
    <x v="0"/>
    <n v="0"/>
    <n v="0"/>
    <n v="0"/>
    <x v="0"/>
    <n v="0"/>
    <n v="0"/>
    <n v="0"/>
    <x v="0"/>
    <x v="1"/>
    <x v="0"/>
  </r>
  <r>
    <s v="08EJN0350C"/>
    <x v="1"/>
    <x v="1"/>
    <s v="PRIMAVERA 1342"/>
    <s v="037 JUÁREZ"/>
    <x v="1"/>
    <n v="1"/>
    <s v="JUĂREZ"/>
    <s v="CALLE CUTZAMALA"/>
    <n v="1120"/>
    <x v="1"/>
    <x v="1"/>
    <x v="3"/>
    <x v="1"/>
    <x v="0"/>
    <s v="08FZP0018V"/>
    <s v="08FJZ0003Z"/>
    <x v="1"/>
    <x v="2"/>
    <m/>
    <m/>
    <m/>
    <m/>
    <m/>
    <m/>
    <m/>
    <m/>
    <m/>
    <m/>
    <m/>
    <m/>
    <n v="76"/>
    <n v="74"/>
    <n v="150"/>
    <n v="6"/>
    <x v="1"/>
    <n v="6"/>
    <n v="6"/>
    <x v="1"/>
    <x v="1"/>
    <x v="0"/>
    <n v="2"/>
    <n v="9"/>
    <n v="6"/>
    <n v="6"/>
    <n v="13"/>
    <n v="11"/>
    <n v="24"/>
    <x v="1"/>
    <n v="30"/>
    <n v="26"/>
    <n v="56"/>
    <x v="2"/>
    <n v="33"/>
    <n v="37"/>
    <n v="70"/>
    <x v="3"/>
    <n v="0"/>
    <n v="0"/>
    <n v="0"/>
    <x v="0"/>
    <n v="0"/>
    <n v="0"/>
    <n v="0"/>
    <x v="0"/>
    <n v="0"/>
    <n v="0"/>
    <n v="0"/>
    <x v="0"/>
    <x v="0"/>
    <x v="0"/>
  </r>
  <r>
    <s v="08EJN0351B"/>
    <x v="1"/>
    <x v="1"/>
    <s v="VALLE DORADO 1337"/>
    <s v="037 JUÁREZ"/>
    <x v="1"/>
    <n v="1"/>
    <s v="JUĂREZ"/>
    <s v="CALLE VALLE DEL CEDRO"/>
    <n v="512"/>
    <x v="1"/>
    <x v="1"/>
    <x v="3"/>
    <x v="1"/>
    <x v="0"/>
    <s v="08FZP0018V"/>
    <s v="08FJZ0003Z"/>
    <x v="1"/>
    <x v="2"/>
    <m/>
    <m/>
    <m/>
    <m/>
    <m/>
    <m/>
    <m/>
    <m/>
    <m/>
    <m/>
    <m/>
    <m/>
    <n v="67"/>
    <n v="57"/>
    <n v="124"/>
    <n v="5"/>
    <x v="1"/>
    <n v="5"/>
    <n v="5"/>
    <x v="1"/>
    <x v="1"/>
    <x v="0"/>
    <n v="3"/>
    <n v="9"/>
    <n v="5"/>
    <n v="5"/>
    <n v="7"/>
    <n v="4"/>
    <n v="11"/>
    <x v="0"/>
    <n v="18"/>
    <n v="19"/>
    <n v="37"/>
    <x v="1"/>
    <n v="42"/>
    <n v="34"/>
    <n v="76"/>
    <x v="3"/>
    <n v="0"/>
    <n v="0"/>
    <n v="0"/>
    <x v="0"/>
    <n v="0"/>
    <n v="0"/>
    <n v="0"/>
    <x v="0"/>
    <n v="0"/>
    <n v="0"/>
    <n v="0"/>
    <x v="0"/>
    <x v="1"/>
    <x v="0"/>
  </r>
  <r>
    <s v="08EJN0352A"/>
    <x v="1"/>
    <x v="1"/>
    <s v="HELLEN KELLER 1336"/>
    <s v="019 CHIHUAHUA"/>
    <x v="0"/>
    <n v="1"/>
    <s v="CHIHUAHUA"/>
    <s v="CALLE PAQUIME"/>
    <n v="1404"/>
    <x v="1"/>
    <x v="1"/>
    <x v="3"/>
    <x v="1"/>
    <x v="0"/>
    <s v="08FZP0004S"/>
    <s v="08FJZ0001A"/>
    <x v="1"/>
    <x v="2"/>
    <m/>
    <m/>
    <m/>
    <m/>
    <m/>
    <m/>
    <m/>
    <m/>
    <m/>
    <m/>
    <m/>
    <m/>
    <n v="19"/>
    <n v="27"/>
    <n v="46"/>
    <n v="2"/>
    <x v="1"/>
    <n v="2"/>
    <n v="2"/>
    <x v="1"/>
    <x v="1"/>
    <x v="0"/>
    <n v="2"/>
    <n v="5"/>
    <n v="3"/>
    <n v="2"/>
    <n v="6"/>
    <n v="2"/>
    <n v="8"/>
    <x v="0"/>
    <n v="6"/>
    <n v="10"/>
    <n v="16"/>
    <x v="0"/>
    <n v="7"/>
    <n v="15"/>
    <n v="22"/>
    <x v="1"/>
    <n v="0"/>
    <n v="0"/>
    <n v="0"/>
    <x v="0"/>
    <n v="0"/>
    <n v="0"/>
    <n v="0"/>
    <x v="0"/>
    <n v="0"/>
    <n v="0"/>
    <n v="0"/>
    <x v="0"/>
    <x v="1"/>
    <x v="0"/>
  </r>
  <r>
    <s v="08EJN0353Z"/>
    <x v="1"/>
    <x v="1"/>
    <s v="MARIA ESTUARDO 1335"/>
    <s v="045 MEOQUI"/>
    <x v="9"/>
    <n v="7"/>
    <s v="ESTACIĂ“N CONSUELO"/>
    <s v="CALLE ENCINO"/>
    <n v="0"/>
    <x v="1"/>
    <x v="1"/>
    <x v="3"/>
    <x v="1"/>
    <x v="0"/>
    <s v="08FZP0006Q"/>
    <m/>
    <x v="1"/>
    <x v="2"/>
    <m/>
    <m/>
    <m/>
    <m/>
    <m/>
    <m/>
    <m/>
    <m/>
    <m/>
    <m/>
    <m/>
    <m/>
    <n v="13"/>
    <n v="11"/>
    <n v="24"/>
    <n v="2"/>
    <x v="1"/>
    <n v="2"/>
    <n v="2"/>
    <x v="1"/>
    <x v="1"/>
    <x v="0"/>
    <n v="0"/>
    <n v="3"/>
    <n v="2"/>
    <n v="2"/>
    <n v="0"/>
    <n v="1"/>
    <n v="1"/>
    <x v="0"/>
    <n v="2"/>
    <n v="4"/>
    <n v="6"/>
    <x v="0"/>
    <n v="11"/>
    <n v="6"/>
    <n v="17"/>
    <x v="1"/>
    <n v="0"/>
    <n v="0"/>
    <n v="0"/>
    <x v="0"/>
    <n v="0"/>
    <n v="0"/>
    <n v="0"/>
    <x v="0"/>
    <n v="0"/>
    <n v="0"/>
    <n v="0"/>
    <x v="0"/>
    <x v="1"/>
    <x v="0"/>
  </r>
  <r>
    <s v="08EJN0354Z"/>
    <x v="1"/>
    <x v="1"/>
    <s v="JULIO VERNE 1341"/>
    <s v="019 CHIHUAHUA"/>
    <x v="0"/>
    <n v="1"/>
    <s v="CHIHUAHUA"/>
    <s v="CALLE 52"/>
    <n v="5210"/>
    <x v="1"/>
    <x v="1"/>
    <x v="3"/>
    <x v="1"/>
    <x v="0"/>
    <s v="08FZP0012A"/>
    <s v="08FJZ0002Z"/>
    <x v="1"/>
    <x v="2"/>
    <m/>
    <m/>
    <m/>
    <m/>
    <m/>
    <m/>
    <m/>
    <m/>
    <m/>
    <m/>
    <m/>
    <m/>
    <n v="46"/>
    <n v="43"/>
    <n v="89"/>
    <n v="4"/>
    <x v="1"/>
    <n v="4"/>
    <n v="4"/>
    <x v="1"/>
    <x v="1"/>
    <x v="0"/>
    <n v="3"/>
    <n v="8"/>
    <n v="4"/>
    <n v="4"/>
    <n v="12"/>
    <n v="12"/>
    <n v="24"/>
    <x v="1"/>
    <n v="17"/>
    <n v="13"/>
    <n v="30"/>
    <x v="1"/>
    <n v="17"/>
    <n v="18"/>
    <n v="35"/>
    <x v="2"/>
    <n v="0"/>
    <n v="0"/>
    <n v="0"/>
    <x v="0"/>
    <n v="0"/>
    <n v="0"/>
    <n v="0"/>
    <x v="0"/>
    <n v="0"/>
    <n v="0"/>
    <n v="0"/>
    <x v="0"/>
    <x v="0"/>
    <x v="0"/>
  </r>
  <r>
    <s v="08EJN0355Y"/>
    <x v="1"/>
    <x v="1"/>
    <s v="SALVADOR MARTINEZ PRIETO 1330"/>
    <s v="011 CAMARGO"/>
    <x v="9"/>
    <n v="1"/>
    <s v="SANTA ROSALĂŤA DE CAMARGO"/>
    <s v="CALLE 2 DE ABRIL"/>
    <n v="2310"/>
    <x v="1"/>
    <x v="1"/>
    <x v="3"/>
    <x v="1"/>
    <x v="0"/>
    <s v="08FZP0015Y"/>
    <m/>
    <x v="1"/>
    <x v="2"/>
    <m/>
    <m/>
    <m/>
    <m/>
    <m/>
    <m/>
    <m/>
    <m/>
    <m/>
    <m/>
    <m/>
    <m/>
    <n v="59"/>
    <n v="57"/>
    <n v="116"/>
    <n v="5"/>
    <x v="1"/>
    <n v="5"/>
    <n v="5"/>
    <x v="1"/>
    <x v="1"/>
    <x v="0"/>
    <n v="3"/>
    <n v="9"/>
    <n v="5"/>
    <n v="5"/>
    <n v="9"/>
    <n v="11"/>
    <n v="20"/>
    <x v="1"/>
    <n v="22"/>
    <n v="24"/>
    <n v="46"/>
    <x v="2"/>
    <n v="28"/>
    <n v="22"/>
    <n v="50"/>
    <x v="2"/>
    <n v="0"/>
    <n v="0"/>
    <n v="0"/>
    <x v="0"/>
    <n v="0"/>
    <n v="0"/>
    <n v="0"/>
    <x v="0"/>
    <n v="0"/>
    <n v="0"/>
    <n v="0"/>
    <x v="0"/>
    <x v="0"/>
    <x v="0"/>
  </r>
  <r>
    <s v="08EJN0356X"/>
    <x v="1"/>
    <x v="1"/>
    <s v="MARIA CURIE 1329"/>
    <s v="021 DELICIAS"/>
    <x v="9"/>
    <n v="1453"/>
    <s v="GRANJA SANTO NIĂ‘O"/>
    <s v="CALLE 25 SUR"/>
    <n v="1806"/>
    <x v="1"/>
    <x v="1"/>
    <x v="3"/>
    <x v="1"/>
    <x v="0"/>
    <s v="08FZP0015Y"/>
    <m/>
    <x v="1"/>
    <x v="2"/>
    <m/>
    <m/>
    <m/>
    <m/>
    <m/>
    <m/>
    <m/>
    <m/>
    <m/>
    <m/>
    <m/>
    <m/>
    <n v="36"/>
    <n v="41"/>
    <n v="77"/>
    <n v="3"/>
    <x v="1"/>
    <n v="3"/>
    <n v="3"/>
    <x v="0"/>
    <x v="0"/>
    <x v="0"/>
    <n v="3"/>
    <n v="7"/>
    <n v="3"/>
    <n v="3"/>
    <n v="13"/>
    <n v="10"/>
    <n v="23"/>
    <x v="0"/>
    <n v="12"/>
    <n v="18"/>
    <n v="30"/>
    <x v="1"/>
    <n v="11"/>
    <n v="13"/>
    <n v="24"/>
    <x v="1"/>
    <n v="0"/>
    <n v="0"/>
    <n v="0"/>
    <x v="0"/>
    <n v="0"/>
    <n v="0"/>
    <n v="0"/>
    <x v="0"/>
    <n v="0"/>
    <n v="0"/>
    <n v="0"/>
    <x v="0"/>
    <x v="1"/>
    <x v="0"/>
  </r>
  <r>
    <s v="08EJN0357W"/>
    <x v="1"/>
    <x v="1"/>
    <s v="5 DE FEBRERO 1328"/>
    <s v="010 BUENAVENTURA"/>
    <x v="6"/>
    <n v="82"/>
    <s v="CONSTITUCIĂ“N"/>
    <s v="CALLE BENITO JUAREZ"/>
    <n v="0"/>
    <x v="1"/>
    <x v="1"/>
    <x v="3"/>
    <x v="1"/>
    <x v="0"/>
    <s v="08FZP0017W"/>
    <s v="08FJZ0003Z"/>
    <x v="1"/>
    <x v="2"/>
    <m/>
    <m/>
    <m/>
    <m/>
    <m/>
    <m/>
    <m/>
    <m/>
    <m/>
    <m/>
    <m/>
    <m/>
    <n v="12"/>
    <n v="16"/>
    <n v="28"/>
    <n v="2"/>
    <x v="1"/>
    <n v="2"/>
    <n v="2"/>
    <x v="0"/>
    <x v="1"/>
    <x v="1"/>
    <n v="0"/>
    <n v="2"/>
    <n v="2"/>
    <n v="2"/>
    <n v="0"/>
    <n v="1"/>
    <n v="1"/>
    <x v="0"/>
    <n v="6"/>
    <n v="3"/>
    <n v="9"/>
    <x v="0"/>
    <n v="6"/>
    <n v="12"/>
    <n v="18"/>
    <x v="1"/>
    <n v="0"/>
    <n v="0"/>
    <n v="0"/>
    <x v="0"/>
    <n v="0"/>
    <n v="0"/>
    <n v="0"/>
    <x v="0"/>
    <n v="0"/>
    <n v="0"/>
    <n v="0"/>
    <x v="0"/>
    <x v="1"/>
    <x v="0"/>
  </r>
  <r>
    <s v="08EJN0358V"/>
    <x v="1"/>
    <x v="1"/>
    <s v="LEONA VICARIO 1327"/>
    <s v="021 DELICIAS"/>
    <x v="9"/>
    <n v="1"/>
    <s v="DELICIAS"/>
    <s v="PRIVADA AVENIDA JUANA DE ARCO"/>
    <n v="700"/>
    <x v="1"/>
    <x v="1"/>
    <x v="3"/>
    <x v="1"/>
    <x v="0"/>
    <s v="08FZP0006Q"/>
    <m/>
    <x v="1"/>
    <x v="2"/>
    <m/>
    <m/>
    <m/>
    <m/>
    <m/>
    <m/>
    <m/>
    <m/>
    <m/>
    <m/>
    <m/>
    <m/>
    <n v="51"/>
    <n v="69"/>
    <n v="120"/>
    <n v="5"/>
    <x v="1"/>
    <n v="5"/>
    <n v="5"/>
    <x v="0"/>
    <x v="1"/>
    <x v="1"/>
    <n v="3"/>
    <n v="8"/>
    <n v="5"/>
    <n v="5"/>
    <n v="9"/>
    <n v="11"/>
    <n v="20"/>
    <x v="1"/>
    <n v="25"/>
    <n v="26"/>
    <n v="51"/>
    <x v="2"/>
    <n v="17"/>
    <n v="32"/>
    <n v="49"/>
    <x v="2"/>
    <n v="0"/>
    <n v="0"/>
    <n v="0"/>
    <x v="0"/>
    <n v="0"/>
    <n v="0"/>
    <n v="0"/>
    <x v="0"/>
    <n v="0"/>
    <n v="0"/>
    <n v="0"/>
    <x v="0"/>
    <x v="0"/>
    <x v="0"/>
  </r>
  <r>
    <s v="08EJN0359U"/>
    <x v="1"/>
    <x v="1"/>
    <s v="TIZOC 1326"/>
    <s v="051 OCAMPO"/>
    <x v="4"/>
    <n v="244"/>
    <s v="YOQUIVO (SAN FRANCISCO DE YOQUIVO)"/>
    <s v="CALLE YOQUIVO"/>
    <n v="0"/>
    <x v="1"/>
    <x v="1"/>
    <x v="3"/>
    <x v="1"/>
    <x v="0"/>
    <s v="08FZP0019U"/>
    <s v="08FJZ0002Z"/>
    <x v="1"/>
    <x v="2"/>
    <m/>
    <m/>
    <m/>
    <m/>
    <m/>
    <m/>
    <m/>
    <m/>
    <m/>
    <m/>
    <m/>
    <m/>
    <n v="8"/>
    <n v="9"/>
    <n v="17"/>
    <n v="1"/>
    <x v="1"/>
    <n v="1"/>
    <n v="1"/>
    <x v="0"/>
    <x v="0"/>
    <x v="0"/>
    <n v="0"/>
    <n v="2"/>
    <n v="1"/>
    <n v="1"/>
    <n v="5"/>
    <n v="5"/>
    <n v="10"/>
    <x v="0"/>
    <n v="2"/>
    <n v="3"/>
    <n v="5"/>
    <x v="0"/>
    <n v="1"/>
    <n v="1"/>
    <n v="2"/>
    <x v="0"/>
    <n v="0"/>
    <n v="0"/>
    <n v="0"/>
    <x v="0"/>
    <n v="0"/>
    <n v="0"/>
    <n v="0"/>
    <x v="0"/>
    <n v="0"/>
    <n v="0"/>
    <n v="0"/>
    <x v="0"/>
    <x v="1"/>
    <x v="0"/>
  </r>
  <r>
    <s v="08EJN0361I"/>
    <x v="1"/>
    <x v="1"/>
    <s v="GABRIELA MISTRAL 1324"/>
    <s v="019 CHIHUAHUA"/>
    <x v="0"/>
    <n v="1"/>
    <s v="CHIHUAHUA"/>
    <s v="CALLE 94"/>
    <n v="0"/>
    <x v="1"/>
    <x v="1"/>
    <x v="3"/>
    <x v="1"/>
    <x v="0"/>
    <s v="08FZP0012A"/>
    <s v="08FJZ0002Z"/>
    <x v="1"/>
    <x v="2"/>
    <m/>
    <m/>
    <m/>
    <m/>
    <m/>
    <m/>
    <m/>
    <m/>
    <m/>
    <m/>
    <m/>
    <m/>
    <n v="27"/>
    <n v="37"/>
    <n v="64"/>
    <n v="3"/>
    <x v="1"/>
    <n v="3"/>
    <n v="3"/>
    <x v="1"/>
    <x v="1"/>
    <x v="0"/>
    <n v="2"/>
    <n v="6"/>
    <n v="3"/>
    <n v="3"/>
    <n v="3"/>
    <n v="7"/>
    <n v="10"/>
    <x v="1"/>
    <n v="8"/>
    <n v="12"/>
    <n v="20"/>
    <x v="1"/>
    <n v="16"/>
    <n v="18"/>
    <n v="34"/>
    <x v="1"/>
    <n v="0"/>
    <n v="0"/>
    <n v="0"/>
    <x v="0"/>
    <n v="0"/>
    <n v="0"/>
    <n v="0"/>
    <x v="0"/>
    <n v="0"/>
    <n v="0"/>
    <n v="0"/>
    <x v="0"/>
    <x v="0"/>
    <x v="0"/>
  </r>
  <r>
    <s v="08EJN0362H"/>
    <x v="1"/>
    <x v="1"/>
    <s v="JOSEFA ORTIZ DE DOMINGUEZ 1343"/>
    <s v="020 CHÍNIPAS"/>
    <x v="4"/>
    <n v="49"/>
    <s v="GOROGACHI"/>
    <s v="CALLE GOROGACHI"/>
    <n v="0"/>
    <x v="1"/>
    <x v="1"/>
    <x v="3"/>
    <x v="1"/>
    <x v="0"/>
    <s v="08FZP0019U"/>
    <s v="08FJZ0002Z"/>
    <x v="1"/>
    <x v="2"/>
    <m/>
    <m/>
    <m/>
    <m/>
    <m/>
    <m/>
    <m/>
    <m/>
    <m/>
    <m/>
    <m/>
    <m/>
    <n v="7"/>
    <n v="9"/>
    <n v="16"/>
    <n v="1"/>
    <x v="1"/>
    <n v="1"/>
    <n v="1"/>
    <x v="0"/>
    <x v="1"/>
    <x v="1"/>
    <n v="0"/>
    <n v="1"/>
    <n v="1"/>
    <n v="1"/>
    <n v="2"/>
    <n v="2"/>
    <n v="4"/>
    <x v="0"/>
    <n v="3"/>
    <n v="3"/>
    <n v="6"/>
    <x v="0"/>
    <n v="2"/>
    <n v="4"/>
    <n v="6"/>
    <x v="0"/>
    <n v="0"/>
    <n v="0"/>
    <n v="0"/>
    <x v="0"/>
    <n v="0"/>
    <n v="0"/>
    <n v="0"/>
    <x v="0"/>
    <n v="0"/>
    <n v="0"/>
    <n v="0"/>
    <x v="0"/>
    <x v="1"/>
    <x v="0"/>
  </r>
  <r>
    <s v="08EJN0363G"/>
    <x v="1"/>
    <x v="1"/>
    <s v="18 DE MAYO 1344"/>
    <s v="019 CHIHUAHUA"/>
    <x v="0"/>
    <n v="1"/>
    <s v="CHIHUAHUA"/>
    <s v="CALLE CLORITA"/>
    <n v="19325"/>
    <x v="1"/>
    <x v="1"/>
    <x v="3"/>
    <x v="1"/>
    <x v="0"/>
    <s v="08FZP0010C"/>
    <s v="08FJZ0001A"/>
    <x v="1"/>
    <x v="2"/>
    <m/>
    <m/>
    <m/>
    <m/>
    <m/>
    <m/>
    <m/>
    <m/>
    <m/>
    <m/>
    <m/>
    <m/>
    <n v="73"/>
    <n v="80"/>
    <n v="153"/>
    <n v="7"/>
    <x v="1"/>
    <n v="7"/>
    <n v="7"/>
    <x v="1"/>
    <x v="1"/>
    <x v="0"/>
    <n v="2"/>
    <n v="10"/>
    <n v="7"/>
    <n v="7"/>
    <n v="10"/>
    <n v="10"/>
    <n v="20"/>
    <x v="1"/>
    <n v="28"/>
    <n v="29"/>
    <n v="57"/>
    <x v="3"/>
    <n v="35"/>
    <n v="41"/>
    <n v="76"/>
    <x v="3"/>
    <n v="0"/>
    <n v="0"/>
    <n v="0"/>
    <x v="0"/>
    <n v="0"/>
    <n v="0"/>
    <n v="0"/>
    <x v="0"/>
    <n v="0"/>
    <n v="0"/>
    <n v="0"/>
    <x v="0"/>
    <x v="0"/>
    <x v="0"/>
  </r>
  <r>
    <s v="08EJN0365E"/>
    <x v="1"/>
    <x v="1"/>
    <s v="MAGISTERIAL SOLIDARIDAD 1331"/>
    <s v="019 CHIHUAHUA"/>
    <x v="0"/>
    <n v="1"/>
    <s v="CHIHUAHUA"/>
    <s v="CALLE FERNANDO BAEZA"/>
    <n v="0"/>
    <x v="1"/>
    <x v="1"/>
    <x v="3"/>
    <x v="1"/>
    <x v="0"/>
    <s v="08FZP0010C"/>
    <s v="08FJZ0001A"/>
    <x v="1"/>
    <x v="2"/>
    <m/>
    <m/>
    <m/>
    <m/>
    <m/>
    <m/>
    <m/>
    <m/>
    <m/>
    <m/>
    <m/>
    <m/>
    <n v="98"/>
    <n v="83"/>
    <n v="181"/>
    <n v="7"/>
    <x v="1"/>
    <n v="7"/>
    <n v="7"/>
    <x v="2"/>
    <x v="1"/>
    <x v="3"/>
    <n v="3"/>
    <n v="12"/>
    <n v="7"/>
    <n v="7"/>
    <n v="13"/>
    <n v="13"/>
    <n v="26"/>
    <x v="1"/>
    <n v="41"/>
    <n v="36"/>
    <n v="77"/>
    <x v="3"/>
    <n v="44"/>
    <n v="34"/>
    <n v="78"/>
    <x v="3"/>
    <n v="0"/>
    <n v="0"/>
    <n v="0"/>
    <x v="0"/>
    <n v="0"/>
    <n v="0"/>
    <n v="0"/>
    <x v="0"/>
    <n v="0"/>
    <n v="0"/>
    <n v="0"/>
    <x v="0"/>
    <x v="0"/>
    <x v="0"/>
  </r>
  <r>
    <s v="08EJN0366D"/>
    <x v="1"/>
    <x v="1"/>
    <s v="ISAURA ESPINOZA 1332"/>
    <s v="019 CHIHUAHUA"/>
    <x v="0"/>
    <n v="1"/>
    <s v="CHIHUAHUA"/>
    <s v="CALLE VAZQUEZ DE TAPIA"/>
    <n v="8648"/>
    <x v="1"/>
    <x v="1"/>
    <x v="3"/>
    <x v="1"/>
    <x v="0"/>
    <s v="08FZP0013Z"/>
    <s v="08FJZ0002Z"/>
    <x v="1"/>
    <x v="2"/>
    <m/>
    <m/>
    <m/>
    <m/>
    <m/>
    <m/>
    <m/>
    <m/>
    <m/>
    <m/>
    <m/>
    <m/>
    <n v="55"/>
    <n v="50"/>
    <n v="105"/>
    <n v="5"/>
    <x v="1"/>
    <n v="5"/>
    <n v="5"/>
    <x v="1"/>
    <x v="1"/>
    <x v="0"/>
    <n v="3"/>
    <n v="9"/>
    <n v="5"/>
    <n v="5"/>
    <n v="11"/>
    <n v="10"/>
    <n v="21"/>
    <x v="1"/>
    <n v="21"/>
    <n v="21"/>
    <n v="42"/>
    <x v="2"/>
    <n v="23"/>
    <n v="19"/>
    <n v="42"/>
    <x v="2"/>
    <n v="0"/>
    <n v="0"/>
    <n v="0"/>
    <x v="0"/>
    <n v="0"/>
    <n v="0"/>
    <n v="0"/>
    <x v="0"/>
    <n v="0"/>
    <n v="0"/>
    <n v="0"/>
    <x v="0"/>
    <x v="0"/>
    <x v="0"/>
  </r>
  <r>
    <s v="08EJN0367C"/>
    <x v="1"/>
    <x v="1"/>
    <s v="JAIME TORRES BODET 1338"/>
    <s v="037 JUÁREZ"/>
    <x v="1"/>
    <n v="1"/>
    <s v="JUĂREZ"/>
    <s v="CALLE FERNANDO PACHECO PARRA"/>
    <n v="9907"/>
    <x v="1"/>
    <x v="1"/>
    <x v="3"/>
    <x v="1"/>
    <x v="0"/>
    <s v="08FZP0018V"/>
    <s v="08FJZ0003Z"/>
    <x v="1"/>
    <x v="2"/>
    <m/>
    <m/>
    <m/>
    <m/>
    <m/>
    <m/>
    <m/>
    <m/>
    <m/>
    <m/>
    <m/>
    <m/>
    <n v="70"/>
    <n v="72"/>
    <n v="142"/>
    <n v="6"/>
    <x v="1"/>
    <n v="6"/>
    <n v="6"/>
    <x v="0"/>
    <x v="2"/>
    <x v="3"/>
    <n v="3"/>
    <n v="11"/>
    <n v="6"/>
    <n v="6"/>
    <n v="0"/>
    <n v="0"/>
    <n v="0"/>
    <x v="0"/>
    <n v="22"/>
    <n v="26"/>
    <n v="48"/>
    <x v="2"/>
    <n v="48"/>
    <n v="46"/>
    <n v="94"/>
    <x v="4"/>
    <n v="0"/>
    <n v="0"/>
    <n v="0"/>
    <x v="0"/>
    <n v="0"/>
    <n v="0"/>
    <n v="0"/>
    <x v="0"/>
    <n v="0"/>
    <n v="0"/>
    <n v="0"/>
    <x v="0"/>
    <x v="0"/>
    <x v="0"/>
  </r>
  <r>
    <s v="08EJN0368B"/>
    <x v="1"/>
    <x v="1"/>
    <s v="VICENTE GUERRERO 1345"/>
    <s v="002 ALDAMA"/>
    <x v="0"/>
    <n v="66"/>
    <s v="EL PORVENIR"/>
    <s v="CALLE EL PORVENIR"/>
    <n v="0"/>
    <x v="1"/>
    <x v="1"/>
    <x v="3"/>
    <x v="1"/>
    <x v="0"/>
    <s v="08FZP0008O"/>
    <s v="08FJZ0001A"/>
    <x v="1"/>
    <x v="2"/>
    <m/>
    <m/>
    <m/>
    <m/>
    <m/>
    <m/>
    <m/>
    <m/>
    <m/>
    <m/>
    <m/>
    <m/>
    <n v="18"/>
    <n v="20"/>
    <n v="38"/>
    <n v="2"/>
    <x v="1"/>
    <n v="2"/>
    <n v="2"/>
    <x v="0"/>
    <x v="1"/>
    <x v="1"/>
    <n v="0"/>
    <n v="2"/>
    <n v="2"/>
    <n v="2"/>
    <n v="6"/>
    <n v="3"/>
    <n v="9"/>
    <x v="0"/>
    <n v="4"/>
    <n v="7"/>
    <n v="11"/>
    <x v="0"/>
    <n v="8"/>
    <n v="10"/>
    <n v="18"/>
    <x v="1"/>
    <n v="0"/>
    <n v="0"/>
    <n v="0"/>
    <x v="0"/>
    <n v="0"/>
    <n v="0"/>
    <n v="0"/>
    <x v="0"/>
    <n v="0"/>
    <n v="0"/>
    <n v="0"/>
    <x v="0"/>
    <x v="1"/>
    <x v="0"/>
  </r>
  <r>
    <s v="08EJN0369A"/>
    <x v="1"/>
    <x v="1"/>
    <s v="HENRY WALLON 1346"/>
    <s v="019 CHIHUAHUA"/>
    <x v="0"/>
    <n v="1"/>
    <s v="CHIHUAHUA"/>
    <s v="CALLE PROFESOR PEDRO GOMEZ"/>
    <n v="0"/>
    <x v="1"/>
    <x v="1"/>
    <x v="3"/>
    <x v="1"/>
    <x v="0"/>
    <s v="08FZP0010C"/>
    <s v="08FJZ0001A"/>
    <x v="1"/>
    <x v="2"/>
    <m/>
    <m/>
    <m/>
    <m/>
    <m/>
    <m/>
    <m/>
    <m/>
    <m/>
    <m/>
    <m/>
    <m/>
    <n v="102"/>
    <n v="101"/>
    <n v="203"/>
    <n v="9"/>
    <x v="1"/>
    <n v="9"/>
    <n v="9"/>
    <x v="1"/>
    <x v="0"/>
    <x v="3"/>
    <n v="5"/>
    <n v="16"/>
    <n v="9"/>
    <n v="9"/>
    <n v="10"/>
    <n v="14"/>
    <n v="24"/>
    <x v="1"/>
    <n v="51"/>
    <n v="40"/>
    <n v="91"/>
    <x v="4"/>
    <n v="41"/>
    <n v="47"/>
    <n v="88"/>
    <x v="4"/>
    <n v="0"/>
    <n v="0"/>
    <n v="0"/>
    <x v="0"/>
    <n v="0"/>
    <n v="0"/>
    <n v="0"/>
    <x v="0"/>
    <n v="0"/>
    <n v="0"/>
    <n v="0"/>
    <x v="0"/>
    <x v="0"/>
    <x v="0"/>
  </r>
  <r>
    <s v="08EJN0370Q"/>
    <x v="1"/>
    <x v="1"/>
    <s v="MARIO ALFREDO MACIAS SALDAĂ‘A 1347"/>
    <s v="019 CHIHUAHUA"/>
    <x v="0"/>
    <n v="1"/>
    <s v="CHIHUAHUA"/>
    <s v="CALLE 72"/>
    <n v="4804"/>
    <x v="1"/>
    <x v="1"/>
    <x v="3"/>
    <x v="1"/>
    <x v="0"/>
    <s v="08FZP0012A"/>
    <s v="08FJZ0002Z"/>
    <x v="1"/>
    <x v="2"/>
    <m/>
    <m/>
    <m/>
    <m/>
    <m/>
    <m/>
    <m/>
    <m/>
    <m/>
    <m/>
    <m/>
    <m/>
    <n v="29"/>
    <n v="32"/>
    <n v="61"/>
    <n v="3"/>
    <x v="1"/>
    <n v="3"/>
    <n v="3"/>
    <x v="1"/>
    <x v="1"/>
    <x v="0"/>
    <n v="2"/>
    <n v="6"/>
    <n v="4"/>
    <n v="4"/>
    <n v="0"/>
    <n v="0"/>
    <n v="0"/>
    <x v="0"/>
    <n v="11"/>
    <n v="13"/>
    <n v="24"/>
    <x v="1"/>
    <n v="18"/>
    <n v="19"/>
    <n v="37"/>
    <x v="2"/>
    <n v="0"/>
    <n v="0"/>
    <n v="0"/>
    <x v="0"/>
    <n v="0"/>
    <n v="0"/>
    <n v="0"/>
    <x v="0"/>
    <n v="0"/>
    <n v="0"/>
    <n v="0"/>
    <x v="0"/>
    <x v="0"/>
    <x v="0"/>
  </r>
  <r>
    <s v="08EJN0372O"/>
    <x v="1"/>
    <x v="1"/>
    <s v="LUIS URIAS BELDERRAIN 1348"/>
    <s v="019 CHIHUAHUA"/>
    <x v="0"/>
    <n v="1"/>
    <s v="CHIHUAHUA"/>
    <s v="CALLE JOSE R. ALMADA"/>
    <n v="5413"/>
    <x v="1"/>
    <x v="1"/>
    <x v="3"/>
    <x v="1"/>
    <x v="0"/>
    <s v="08FZP0012A"/>
    <s v="08FJZ0002Z"/>
    <x v="1"/>
    <x v="2"/>
    <m/>
    <m/>
    <m/>
    <m/>
    <m/>
    <m/>
    <m/>
    <m/>
    <m/>
    <m/>
    <m/>
    <m/>
    <n v="70"/>
    <n v="75"/>
    <n v="145"/>
    <n v="7"/>
    <x v="1"/>
    <n v="7"/>
    <n v="7"/>
    <x v="1"/>
    <x v="0"/>
    <x v="3"/>
    <n v="2"/>
    <n v="11"/>
    <n v="7"/>
    <n v="7"/>
    <n v="11"/>
    <n v="16"/>
    <n v="27"/>
    <x v="1"/>
    <n v="28"/>
    <n v="33"/>
    <n v="61"/>
    <x v="3"/>
    <n v="31"/>
    <n v="26"/>
    <n v="57"/>
    <x v="3"/>
    <n v="0"/>
    <n v="0"/>
    <n v="0"/>
    <x v="0"/>
    <n v="0"/>
    <n v="0"/>
    <n v="0"/>
    <x v="0"/>
    <n v="0"/>
    <n v="0"/>
    <n v="0"/>
    <x v="0"/>
    <x v="0"/>
    <x v="0"/>
  </r>
  <r>
    <s v="08EJN0373N"/>
    <x v="1"/>
    <x v="1"/>
    <s v="PRIMERO DE MAYO 8108"/>
    <s v="037 JUÁREZ"/>
    <x v="1"/>
    <n v="1"/>
    <s v="JUĂREZ"/>
    <s v="CALLE BATALLA DE ZACATECAS"/>
    <n v="9321"/>
    <x v="1"/>
    <x v="1"/>
    <x v="3"/>
    <x v="1"/>
    <x v="0"/>
    <s v="08FZP0005R"/>
    <s v="08FJZ0003Z"/>
    <x v="1"/>
    <x v="2"/>
    <m/>
    <m/>
    <m/>
    <m/>
    <m/>
    <m/>
    <m/>
    <m/>
    <m/>
    <m/>
    <m/>
    <m/>
    <n v="36"/>
    <n v="40"/>
    <n v="76"/>
    <n v="3"/>
    <x v="1"/>
    <n v="3"/>
    <n v="3"/>
    <x v="1"/>
    <x v="1"/>
    <x v="0"/>
    <n v="1"/>
    <n v="5"/>
    <n v="3"/>
    <n v="3"/>
    <n v="0"/>
    <n v="0"/>
    <n v="0"/>
    <x v="0"/>
    <n v="0"/>
    <n v="0"/>
    <n v="0"/>
    <x v="0"/>
    <n v="36"/>
    <n v="40"/>
    <n v="76"/>
    <x v="3"/>
    <n v="0"/>
    <n v="0"/>
    <n v="0"/>
    <x v="0"/>
    <n v="0"/>
    <n v="0"/>
    <n v="0"/>
    <x v="0"/>
    <n v="0"/>
    <n v="0"/>
    <n v="0"/>
    <x v="0"/>
    <x v="0"/>
    <x v="0"/>
  </r>
  <r>
    <s v="08EJN0374M"/>
    <x v="1"/>
    <x v="1"/>
    <s v="13 DE SEPTIEMBRE 8107"/>
    <s v="019 CHIHUAHUA"/>
    <x v="0"/>
    <n v="1"/>
    <s v="CHIHUAHUA"/>
    <s v="CALLE FLORES MAGON"/>
    <n v="342"/>
    <x v="1"/>
    <x v="1"/>
    <x v="3"/>
    <x v="1"/>
    <x v="0"/>
    <s v="08FZP0010C"/>
    <s v="08FJZ0001A"/>
    <x v="1"/>
    <x v="2"/>
    <m/>
    <m/>
    <m/>
    <m/>
    <m/>
    <m/>
    <m/>
    <m/>
    <m/>
    <m/>
    <m/>
    <m/>
    <n v="30"/>
    <n v="30"/>
    <n v="60"/>
    <n v="3"/>
    <x v="1"/>
    <n v="3"/>
    <n v="3"/>
    <x v="0"/>
    <x v="0"/>
    <x v="0"/>
    <n v="3"/>
    <n v="7"/>
    <n v="4"/>
    <n v="3"/>
    <n v="8"/>
    <n v="4"/>
    <n v="12"/>
    <x v="1"/>
    <n v="13"/>
    <n v="13"/>
    <n v="26"/>
    <x v="1"/>
    <n v="9"/>
    <n v="13"/>
    <n v="22"/>
    <x v="1"/>
    <n v="0"/>
    <n v="0"/>
    <n v="0"/>
    <x v="0"/>
    <n v="0"/>
    <n v="0"/>
    <n v="0"/>
    <x v="0"/>
    <n v="0"/>
    <n v="0"/>
    <n v="0"/>
    <x v="0"/>
    <x v="0"/>
    <x v="0"/>
  </r>
  <r>
    <s v="08EJN0376K"/>
    <x v="1"/>
    <x v="1"/>
    <s v="ESTEFANIA CASTAĂ‘EDA 1354"/>
    <s v="019 CHIHUAHUA"/>
    <x v="0"/>
    <n v="1"/>
    <s v="CHIHUAHUA"/>
    <s v="CALLE 1A "/>
    <n v="9026"/>
    <x v="1"/>
    <x v="1"/>
    <x v="3"/>
    <x v="1"/>
    <x v="0"/>
    <s v="08FZP0013Z"/>
    <s v="08FJZ0002Z"/>
    <x v="1"/>
    <x v="2"/>
    <m/>
    <m/>
    <m/>
    <m/>
    <m/>
    <m/>
    <m/>
    <m/>
    <m/>
    <m/>
    <m/>
    <m/>
    <n v="118"/>
    <n v="102"/>
    <n v="220"/>
    <n v="8"/>
    <x v="1"/>
    <n v="8"/>
    <n v="8"/>
    <x v="0"/>
    <x v="2"/>
    <x v="3"/>
    <n v="3"/>
    <n v="13"/>
    <n v="8"/>
    <n v="8"/>
    <n v="17"/>
    <n v="12"/>
    <n v="29"/>
    <x v="1"/>
    <n v="41"/>
    <n v="41"/>
    <n v="82"/>
    <x v="3"/>
    <n v="60"/>
    <n v="49"/>
    <n v="109"/>
    <x v="4"/>
    <n v="0"/>
    <n v="0"/>
    <n v="0"/>
    <x v="0"/>
    <n v="0"/>
    <n v="0"/>
    <n v="0"/>
    <x v="0"/>
    <n v="0"/>
    <n v="0"/>
    <n v="0"/>
    <x v="0"/>
    <x v="0"/>
    <x v="0"/>
  </r>
  <r>
    <s v="08EJN0377J"/>
    <x v="1"/>
    <x v="1"/>
    <s v="PEDRO SALAS ESPARZA 1380"/>
    <s v="019 CHIHUAHUA"/>
    <x v="0"/>
    <n v="1"/>
    <s v="CHIHUAHUA"/>
    <s v="CALLE GUADALUPE JUAREZ"/>
    <n v="16301"/>
    <x v="1"/>
    <x v="1"/>
    <x v="3"/>
    <x v="1"/>
    <x v="0"/>
    <s v="08FZP0010C"/>
    <s v="08FJZ0001A"/>
    <x v="1"/>
    <x v="2"/>
    <m/>
    <m/>
    <m/>
    <m/>
    <m/>
    <m/>
    <m/>
    <m/>
    <m/>
    <m/>
    <m/>
    <m/>
    <n v="62"/>
    <n v="56"/>
    <n v="118"/>
    <n v="5"/>
    <x v="1"/>
    <n v="5"/>
    <n v="5"/>
    <x v="1"/>
    <x v="1"/>
    <x v="0"/>
    <n v="3"/>
    <n v="9"/>
    <n v="6"/>
    <n v="5"/>
    <n v="8"/>
    <n v="6"/>
    <n v="14"/>
    <x v="1"/>
    <n v="30"/>
    <n v="22"/>
    <n v="52"/>
    <x v="2"/>
    <n v="24"/>
    <n v="28"/>
    <n v="52"/>
    <x v="2"/>
    <n v="0"/>
    <n v="0"/>
    <n v="0"/>
    <x v="0"/>
    <n v="0"/>
    <n v="0"/>
    <n v="0"/>
    <x v="0"/>
    <n v="0"/>
    <n v="0"/>
    <n v="0"/>
    <x v="0"/>
    <x v="0"/>
    <x v="0"/>
  </r>
  <r>
    <s v="08EJN0378I"/>
    <x v="1"/>
    <x v="1"/>
    <s v="JOSEFA ORTIZ DE DOMINGUEZ 1376"/>
    <s v="019 CHIHUAHUA"/>
    <x v="0"/>
    <n v="1"/>
    <s v="CHIHUAHUA"/>
    <s v="CALLE FRANCISCO R. ALMADA"/>
    <n v="16714"/>
    <x v="1"/>
    <x v="1"/>
    <x v="3"/>
    <x v="1"/>
    <x v="0"/>
    <s v="08FZP0010C"/>
    <s v="08FJZ0001A"/>
    <x v="1"/>
    <x v="2"/>
    <m/>
    <m/>
    <m/>
    <m/>
    <m/>
    <m/>
    <m/>
    <m/>
    <m/>
    <m/>
    <m/>
    <m/>
    <n v="59"/>
    <n v="70"/>
    <n v="129"/>
    <n v="6"/>
    <x v="1"/>
    <n v="6"/>
    <n v="6"/>
    <x v="2"/>
    <x v="1"/>
    <x v="3"/>
    <n v="3"/>
    <n v="11"/>
    <n v="7"/>
    <n v="6"/>
    <n v="12"/>
    <n v="14"/>
    <n v="26"/>
    <x v="1"/>
    <n v="21"/>
    <n v="24"/>
    <n v="45"/>
    <x v="2"/>
    <n v="26"/>
    <n v="32"/>
    <n v="58"/>
    <x v="3"/>
    <n v="0"/>
    <n v="0"/>
    <n v="0"/>
    <x v="0"/>
    <n v="0"/>
    <n v="0"/>
    <n v="0"/>
    <x v="0"/>
    <n v="0"/>
    <n v="0"/>
    <n v="0"/>
    <x v="0"/>
    <x v="0"/>
    <x v="0"/>
  </r>
  <r>
    <s v="08EJN0379H"/>
    <x v="1"/>
    <x v="1"/>
    <s v="MUNICIPIO LIBRE 1378"/>
    <s v="037 JUÁREZ"/>
    <x v="1"/>
    <n v="1"/>
    <s v="JUĂREZ"/>
    <s v="CALLE MAYAS"/>
    <n v="7819"/>
    <x v="1"/>
    <x v="1"/>
    <x v="3"/>
    <x v="1"/>
    <x v="0"/>
    <s v="08FZP0005R"/>
    <s v="08FJZ0003Z"/>
    <x v="1"/>
    <x v="2"/>
    <m/>
    <m/>
    <m/>
    <m/>
    <m/>
    <m/>
    <m/>
    <m/>
    <m/>
    <m/>
    <m/>
    <m/>
    <n v="82"/>
    <n v="75"/>
    <n v="157"/>
    <n v="7"/>
    <x v="2"/>
    <n v="6"/>
    <n v="7"/>
    <x v="1"/>
    <x v="1"/>
    <x v="0"/>
    <n v="2"/>
    <n v="10"/>
    <n v="6"/>
    <n v="6"/>
    <n v="6"/>
    <n v="6"/>
    <n v="12"/>
    <x v="1"/>
    <n v="25"/>
    <n v="17"/>
    <n v="42"/>
    <x v="2"/>
    <n v="51"/>
    <n v="52"/>
    <n v="103"/>
    <x v="4"/>
    <n v="0"/>
    <n v="0"/>
    <n v="0"/>
    <x v="0"/>
    <n v="0"/>
    <n v="0"/>
    <n v="0"/>
    <x v="0"/>
    <n v="0"/>
    <n v="0"/>
    <n v="0"/>
    <x v="0"/>
    <x v="0"/>
    <x v="0"/>
  </r>
  <r>
    <s v="08EJN0381W"/>
    <x v="1"/>
    <x v="1"/>
    <s v="TORIBIO ORTEGA 8109"/>
    <s v="037 JUÁREZ"/>
    <x v="1"/>
    <n v="1"/>
    <s v="JUĂREZ"/>
    <s v="CALLE PABLO GOMEZ "/>
    <n v="0"/>
    <x v="1"/>
    <x v="1"/>
    <x v="3"/>
    <x v="1"/>
    <x v="0"/>
    <s v="08FZP0005R"/>
    <s v="08FJZ0003Z"/>
    <x v="1"/>
    <x v="2"/>
    <m/>
    <m/>
    <m/>
    <m/>
    <m/>
    <m/>
    <m/>
    <m/>
    <m/>
    <m/>
    <m/>
    <m/>
    <n v="27"/>
    <n v="21"/>
    <n v="48"/>
    <n v="2"/>
    <x v="1"/>
    <n v="2"/>
    <n v="2"/>
    <x v="1"/>
    <x v="1"/>
    <x v="0"/>
    <n v="0"/>
    <n v="3"/>
    <n v="2"/>
    <n v="2"/>
    <n v="0"/>
    <n v="0"/>
    <n v="0"/>
    <x v="0"/>
    <n v="14"/>
    <n v="5"/>
    <n v="19"/>
    <x v="1"/>
    <n v="13"/>
    <n v="16"/>
    <n v="29"/>
    <x v="1"/>
    <n v="0"/>
    <n v="0"/>
    <n v="0"/>
    <x v="0"/>
    <n v="0"/>
    <n v="0"/>
    <n v="0"/>
    <x v="0"/>
    <n v="0"/>
    <n v="0"/>
    <n v="0"/>
    <x v="0"/>
    <x v="0"/>
    <x v="0"/>
  </r>
  <r>
    <s v="08EJN0382V"/>
    <x v="1"/>
    <x v="1"/>
    <s v="21 DE MARZO 1372"/>
    <s v="037 JUÁREZ"/>
    <x v="1"/>
    <n v="1"/>
    <s v="JUĂREZ"/>
    <s v="CALLE ANTONIO NORSAGARAY"/>
    <n v="1150"/>
    <x v="1"/>
    <x v="1"/>
    <x v="3"/>
    <x v="1"/>
    <x v="0"/>
    <s v="08FZP0005R"/>
    <s v="08FJZ0003Z"/>
    <x v="1"/>
    <x v="2"/>
    <m/>
    <m/>
    <m/>
    <m/>
    <m/>
    <m/>
    <m/>
    <m/>
    <m/>
    <m/>
    <m/>
    <m/>
    <n v="110"/>
    <n v="109"/>
    <n v="219"/>
    <n v="8"/>
    <x v="2"/>
    <n v="7"/>
    <n v="8"/>
    <x v="1"/>
    <x v="1"/>
    <x v="0"/>
    <n v="2"/>
    <n v="11"/>
    <n v="8"/>
    <n v="8"/>
    <n v="4"/>
    <n v="4"/>
    <n v="8"/>
    <x v="0"/>
    <n v="41"/>
    <n v="31"/>
    <n v="72"/>
    <x v="2"/>
    <n v="65"/>
    <n v="74"/>
    <n v="139"/>
    <x v="6"/>
    <n v="0"/>
    <n v="0"/>
    <n v="0"/>
    <x v="0"/>
    <n v="0"/>
    <n v="0"/>
    <n v="0"/>
    <x v="0"/>
    <n v="0"/>
    <n v="0"/>
    <n v="0"/>
    <x v="0"/>
    <x v="1"/>
    <x v="0"/>
  </r>
  <r>
    <s v="08EJN0383U"/>
    <x v="1"/>
    <x v="1"/>
    <s v="HELLEN KELLER 1353"/>
    <s v="037 JUÁREZ"/>
    <x v="1"/>
    <n v="1"/>
    <s v="JUĂREZ"/>
    <s v="CALLE AEROMOZA"/>
    <n v="9509"/>
    <x v="1"/>
    <x v="1"/>
    <x v="3"/>
    <x v="1"/>
    <x v="0"/>
    <s v="08FZP0018V"/>
    <s v="08FJZ0003Z"/>
    <x v="1"/>
    <x v="2"/>
    <m/>
    <m/>
    <m/>
    <m/>
    <m/>
    <m/>
    <m/>
    <m/>
    <m/>
    <m/>
    <m/>
    <m/>
    <n v="88"/>
    <n v="96"/>
    <n v="184"/>
    <n v="7"/>
    <x v="1"/>
    <n v="7"/>
    <n v="7"/>
    <x v="1"/>
    <x v="1"/>
    <x v="0"/>
    <n v="3"/>
    <n v="11"/>
    <n v="7"/>
    <n v="7"/>
    <n v="0"/>
    <n v="0"/>
    <n v="0"/>
    <x v="0"/>
    <n v="33"/>
    <n v="41"/>
    <n v="74"/>
    <x v="3"/>
    <n v="55"/>
    <n v="55"/>
    <n v="110"/>
    <x v="4"/>
    <n v="0"/>
    <n v="0"/>
    <n v="0"/>
    <x v="0"/>
    <n v="0"/>
    <n v="0"/>
    <n v="0"/>
    <x v="0"/>
    <n v="0"/>
    <n v="0"/>
    <n v="0"/>
    <x v="0"/>
    <x v="0"/>
    <x v="0"/>
  </r>
  <r>
    <s v="08EJN0384T"/>
    <x v="1"/>
    <x v="1"/>
    <s v="AGUSTIN MELGAR 1370"/>
    <s v="031 GUERRERO"/>
    <x v="2"/>
    <n v="4"/>
    <s v="AGUA CALIENTE"/>
    <s v="CALLE CONOCIDO"/>
    <n v="0"/>
    <x v="1"/>
    <x v="1"/>
    <x v="3"/>
    <x v="1"/>
    <x v="0"/>
    <s v="08FZP0014Z"/>
    <s v="08FJZ0002Z"/>
    <x v="1"/>
    <x v="2"/>
    <m/>
    <m/>
    <m/>
    <m/>
    <m/>
    <m/>
    <m/>
    <m/>
    <m/>
    <m/>
    <m/>
    <m/>
    <n v="10"/>
    <n v="10"/>
    <n v="20"/>
    <n v="1"/>
    <x v="1"/>
    <n v="1"/>
    <n v="1"/>
    <x v="0"/>
    <x v="1"/>
    <x v="1"/>
    <n v="0"/>
    <n v="1"/>
    <n v="1"/>
    <n v="1"/>
    <n v="1"/>
    <n v="2"/>
    <n v="3"/>
    <x v="0"/>
    <n v="6"/>
    <n v="5"/>
    <n v="11"/>
    <x v="0"/>
    <n v="3"/>
    <n v="3"/>
    <n v="6"/>
    <x v="0"/>
    <n v="0"/>
    <n v="0"/>
    <n v="0"/>
    <x v="0"/>
    <n v="0"/>
    <n v="0"/>
    <n v="0"/>
    <x v="0"/>
    <n v="0"/>
    <n v="0"/>
    <n v="0"/>
    <x v="0"/>
    <x v="1"/>
    <x v="0"/>
  </r>
  <r>
    <s v="08EJN0385S"/>
    <x v="1"/>
    <x v="1"/>
    <s v="NELLIE CAMPOBELLO 1351"/>
    <s v="019 CHIHUAHUA"/>
    <x v="0"/>
    <n v="1"/>
    <s v="CHIHUAHUA"/>
    <s v="CALLE EMILIO PEREZ ROSAS"/>
    <n v="14902"/>
    <x v="1"/>
    <x v="1"/>
    <x v="3"/>
    <x v="1"/>
    <x v="0"/>
    <s v="08FZP0010C"/>
    <s v="08FJZ0001A"/>
    <x v="1"/>
    <x v="2"/>
    <m/>
    <m/>
    <m/>
    <m/>
    <m/>
    <m/>
    <m/>
    <m/>
    <m/>
    <m/>
    <m/>
    <m/>
    <n v="58"/>
    <n v="73"/>
    <n v="131"/>
    <n v="6"/>
    <x v="1"/>
    <n v="6"/>
    <n v="6"/>
    <x v="1"/>
    <x v="1"/>
    <x v="0"/>
    <n v="2"/>
    <n v="9"/>
    <n v="6"/>
    <n v="6"/>
    <n v="8"/>
    <n v="15"/>
    <n v="23"/>
    <x v="1"/>
    <n v="18"/>
    <n v="31"/>
    <n v="49"/>
    <x v="2"/>
    <n v="32"/>
    <n v="27"/>
    <n v="59"/>
    <x v="3"/>
    <n v="0"/>
    <n v="0"/>
    <n v="0"/>
    <x v="0"/>
    <n v="0"/>
    <n v="0"/>
    <n v="0"/>
    <x v="0"/>
    <n v="0"/>
    <n v="0"/>
    <n v="0"/>
    <x v="0"/>
    <x v="0"/>
    <x v="0"/>
  </r>
  <r>
    <s v="08EJN0386R"/>
    <x v="1"/>
    <x v="1"/>
    <s v="ANTONIO DEZA Y ULLOA 1373"/>
    <s v="019 CHIHUAHUA"/>
    <x v="0"/>
    <n v="1"/>
    <s v="CHIHUAHUA"/>
    <s v="CALLE RINCON DE SAN JOSE"/>
    <n v="6300"/>
    <x v="1"/>
    <x v="1"/>
    <x v="3"/>
    <x v="1"/>
    <x v="0"/>
    <s v="08FZP0004S"/>
    <s v="08FJZ0001A"/>
    <x v="1"/>
    <x v="2"/>
    <m/>
    <m/>
    <m/>
    <m/>
    <m/>
    <m/>
    <m/>
    <m/>
    <m/>
    <m/>
    <m/>
    <m/>
    <n v="35"/>
    <n v="25"/>
    <n v="60"/>
    <n v="3"/>
    <x v="1"/>
    <n v="3"/>
    <n v="3"/>
    <x v="1"/>
    <x v="1"/>
    <x v="0"/>
    <n v="3"/>
    <n v="7"/>
    <n v="3"/>
    <n v="3"/>
    <n v="9"/>
    <n v="4"/>
    <n v="13"/>
    <x v="1"/>
    <n v="14"/>
    <n v="8"/>
    <n v="22"/>
    <x v="1"/>
    <n v="12"/>
    <n v="13"/>
    <n v="25"/>
    <x v="1"/>
    <n v="0"/>
    <n v="0"/>
    <n v="0"/>
    <x v="0"/>
    <n v="0"/>
    <n v="0"/>
    <n v="0"/>
    <x v="0"/>
    <n v="0"/>
    <n v="0"/>
    <n v="0"/>
    <x v="0"/>
    <x v="0"/>
    <x v="0"/>
  </r>
  <r>
    <s v="08EJN0387Q"/>
    <x v="1"/>
    <x v="1"/>
    <s v="FEDERICO FROEBEL 1374"/>
    <s v="037 JUÁREZ"/>
    <x v="1"/>
    <n v="1"/>
    <s v="JUĂREZ"/>
    <s v="CALLE BENITO JUAREZ"/>
    <n v="0"/>
    <x v="1"/>
    <x v="1"/>
    <x v="3"/>
    <x v="1"/>
    <x v="0"/>
    <s v="08FZP0018V"/>
    <s v="08FJZ0003Z"/>
    <x v="1"/>
    <x v="2"/>
    <m/>
    <m/>
    <m/>
    <m/>
    <m/>
    <m/>
    <m/>
    <m/>
    <m/>
    <m/>
    <m/>
    <m/>
    <n v="13"/>
    <n v="11"/>
    <n v="24"/>
    <n v="1"/>
    <x v="1"/>
    <n v="1"/>
    <n v="1"/>
    <x v="0"/>
    <x v="1"/>
    <x v="1"/>
    <n v="0"/>
    <n v="1"/>
    <n v="3"/>
    <n v="3"/>
    <n v="0"/>
    <n v="0"/>
    <n v="0"/>
    <x v="0"/>
    <n v="3"/>
    <n v="4"/>
    <n v="7"/>
    <x v="0"/>
    <n v="10"/>
    <n v="7"/>
    <n v="17"/>
    <x v="0"/>
    <n v="0"/>
    <n v="0"/>
    <n v="0"/>
    <x v="0"/>
    <n v="0"/>
    <n v="0"/>
    <n v="0"/>
    <x v="0"/>
    <n v="0"/>
    <n v="0"/>
    <n v="0"/>
    <x v="0"/>
    <x v="1"/>
    <x v="0"/>
  </r>
  <r>
    <s v="08EJN0388P"/>
    <x v="1"/>
    <x v="1"/>
    <s v="PAQUIME 1382"/>
    <s v="037 JUÁREZ"/>
    <x v="1"/>
    <n v="1"/>
    <s v="JUĂREZ"/>
    <s v="CALLE TORONJA ROJA"/>
    <n v="7151"/>
    <x v="1"/>
    <x v="1"/>
    <x v="3"/>
    <x v="1"/>
    <x v="0"/>
    <s v="08FZP0005R"/>
    <s v="08FJZ0003Z"/>
    <x v="1"/>
    <x v="2"/>
    <m/>
    <m/>
    <m/>
    <m/>
    <m/>
    <m/>
    <m/>
    <m/>
    <m/>
    <m/>
    <m/>
    <m/>
    <n v="45"/>
    <n v="55"/>
    <n v="100"/>
    <n v="4"/>
    <x v="2"/>
    <n v="3"/>
    <n v="4"/>
    <x v="0"/>
    <x v="3"/>
    <x v="2"/>
    <n v="2"/>
    <n v="9"/>
    <n v="4"/>
    <n v="4"/>
    <n v="0"/>
    <n v="0"/>
    <n v="0"/>
    <x v="0"/>
    <n v="11"/>
    <n v="14"/>
    <n v="25"/>
    <x v="1"/>
    <n v="34"/>
    <n v="41"/>
    <n v="75"/>
    <x v="3"/>
    <n v="0"/>
    <n v="0"/>
    <n v="0"/>
    <x v="0"/>
    <n v="0"/>
    <n v="0"/>
    <n v="0"/>
    <x v="0"/>
    <n v="0"/>
    <n v="0"/>
    <n v="0"/>
    <x v="0"/>
    <x v="0"/>
    <x v="0"/>
  </r>
  <r>
    <s v="08EJN0390D"/>
    <x v="1"/>
    <x v="1"/>
    <s v="LEONARDO DA VINCI 1358"/>
    <s v="037 JUÁREZ"/>
    <x v="1"/>
    <n v="1"/>
    <s v="JUĂREZ"/>
    <s v="CALLE PINO PIĂ‘ONERO"/>
    <n v="1513"/>
    <x v="1"/>
    <x v="1"/>
    <x v="3"/>
    <x v="1"/>
    <x v="0"/>
    <s v="08FZP0018V"/>
    <s v="08FJZ0003Z"/>
    <x v="1"/>
    <x v="2"/>
    <m/>
    <m/>
    <m/>
    <m/>
    <m/>
    <m/>
    <m/>
    <m/>
    <m/>
    <m/>
    <m/>
    <m/>
    <n v="78"/>
    <n v="84"/>
    <n v="162"/>
    <n v="7"/>
    <x v="1"/>
    <n v="7"/>
    <n v="7"/>
    <x v="0"/>
    <x v="2"/>
    <x v="3"/>
    <n v="3"/>
    <n v="12"/>
    <n v="8"/>
    <n v="7"/>
    <n v="5"/>
    <n v="12"/>
    <n v="17"/>
    <x v="1"/>
    <n v="30"/>
    <n v="30"/>
    <n v="60"/>
    <x v="3"/>
    <n v="43"/>
    <n v="42"/>
    <n v="85"/>
    <x v="3"/>
    <n v="0"/>
    <n v="0"/>
    <n v="0"/>
    <x v="0"/>
    <n v="0"/>
    <n v="0"/>
    <n v="0"/>
    <x v="0"/>
    <n v="0"/>
    <n v="0"/>
    <n v="0"/>
    <x v="0"/>
    <x v="0"/>
    <x v="0"/>
  </r>
  <r>
    <s v="08EJN0392B"/>
    <x v="1"/>
    <x v="1"/>
    <s v="RUBEN DARIO 1355"/>
    <s v="037 JUÁREZ"/>
    <x v="1"/>
    <n v="1"/>
    <s v="JUĂREZ"/>
    <s v="CALLE LAGUNA TEJALPA "/>
    <n v="1429"/>
    <x v="1"/>
    <x v="1"/>
    <x v="3"/>
    <x v="1"/>
    <x v="0"/>
    <s v="08FZP0018V"/>
    <s v="08FJZ0003Z"/>
    <x v="1"/>
    <x v="2"/>
    <m/>
    <m/>
    <m/>
    <m/>
    <m/>
    <m/>
    <m/>
    <m/>
    <m/>
    <m/>
    <m/>
    <m/>
    <n v="90"/>
    <n v="83"/>
    <n v="173"/>
    <n v="6"/>
    <x v="1"/>
    <n v="6"/>
    <n v="6"/>
    <x v="0"/>
    <x v="0"/>
    <x v="0"/>
    <n v="2"/>
    <n v="9"/>
    <n v="7"/>
    <n v="7"/>
    <n v="1"/>
    <n v="9"/>
    <n v="10"/>
    <x v="0"/>
    <n v="35"/>
    <n v="25"/>
    <n v="60"/>
    <x v="1"/>
    <n v="54"/>
    <n v="49"/>
    <n v="103"/>
    <x v="4"/>
    <n v="0"/>
    <n v="0"/>
    <n v="0"/>
    <x v="0"/>
    <n v="0"/>
    <n v="0"/>
    <n v="0"/>
    <x v="0"/>
    <n v="0"/>
    <n v="0"/>
    <n v="0"/>
    <x v="0"/>
    <x v="1"/>
    <x v="0"/>
  </r>
  <r>
    <s v="08EJN0394Z"/>
    <x v="1"/>
    <x v="1"/>
    <s v="NIĂ‘OS HEROES 1364"/>
    <s v="011 CAMARGO"/>
    <x v="9"/>
    <n v="1"/>
    <s v="SANTA ROSALĂŤA DE CAMARGO"/>
    <s v="CALLE LOS REYES"/>
    <n v="0"/>
    <x v="1"/>
    <x v="1"/>
    <x v="3"/>
    <x v="1"/>
    <x v="0"/>
    <s v="08FZP0015Y"/>
    <m/>
    <x v="1"/>
    <x v="2"/>
    <m/>
    <m/>
    <m/>
    <m/>
    <m/>
    <m/>
    <m/>
    <m/>
    <m/>
    <m/>
    <m/>
    <m/>
    <n v="6"/>
    <n v="12"/>
    <n v="18"/>
    <n v="1"/>
    <x v="1"/>
    <n v="1"/>
    <n v="1"/>
    <x v="0"/>
    <x v="1"/>
    <x v="1"/>
    <n v="0"/>
    <n v="1"/>
    <n v="1"/>
    <n v="1"/>
    <n v="1"/>
    <n v="4"/>
    <n v="5"/>
    <x v="0"/>
    <n v="2"/>
    <n v="5"/>
    <n v="7"/>
    <x v="0"/>
    <n v="3"/>
    <n v="3"/>
    <n v="6"/>
    <x v="0"/>
    <n v="0"/>
    <n v="0"/>
    <n v="0"/>
    <x v="0"/>
    <n v="0"/>
    <n v="0"/>
    <n v="0"/>
    <x v="0"/>
    <n v="0"/>
    <n v="0"/>
    <n v="0"/>
    <x v="0"/>
    <x v="1"/>
    <x v="0"/>
  </r>
  <r>
    <s v="08EJN0396Y"/>
    <x v="1"/>
    <x v="1"/>
    <s v="JUAN RANGEL DE BIEZMA 1385"/>
    <s v="032 HIDALGO DEL PARRAL"/>
    <x v="3"/>
    <n v="1"/>
    <s v="HIDALGO DEL PARRAL"/>
    <s v="CALLE VENEZUELA"/>
    <n v="0"/>
    <x v="1"/>
    <x v="1"/>
    <x v="3"/>
    <x v="1"/>
    <x v="0"/>
    <s v="08FZP0011B"/>
    <m/>
    <x v="1"/>
    <x v="2"/>
    <m/>
    <m/>
    <m/>
    <m/>
    <m/>
    <m/>
    <m/>
    <m/>
    <m/>
    <m/>
    <m/>
    <m/>
    <n v="39"/>
    <n v="31"/>
    <n v="70"/>
    <n v="3"/>
    <x v="1"/>
    <n v="3"/>
    <n v="3"/>
    <x v="1"/>
    <x v="1"/>
    <x v="0"/>
    <n v="3"/>
    <n v="7"/>
    <n v="3"/>
    <n v="3"/>
    <n v="11"/>
    <n v="6"/>
    <n v="17"/>
    <x v="1"/>
    <n v="14"/>
    <n v="16"/>
    <n v="30"/>
    <x v="1"/>
    <n v="14"/>
    <n v="9"/>
    <n v="23"/>
    <x v="1"/>
    <n v="0"/>
    <n v="0"/>
    <n v="0"/>
    <x v="0"/>
    <n v="0"/>
    <n v="0"/>
    <n v="0"/>
    <x v="0"/>
    <n v="0"/>
    <n v="0"/>
    <n v="0"/>
    <x v="0"/>
    <x v="0"/>
    <x v="0"/>
  </r>
  <r>
    <s v="08EJN0397X"/>
    <x v="1"/>
    <x v="1"/>
    <s v="PLAN DE AYALA 1384"/>
    <s v="019 CHIHUAHUA"/>
    <x v="0"/>
    <n v="1"/>
    <s v="CHIHUAHUA"/>
    <s v="CALLE JULIO ACOSTA"/>
    <n v="0"/>
    <x v="1"/>
    <x v="1"/>
    <x v="3"/>
    <x v="1"/>
    <x v="0"/>
    <s v="08FZP0013Z"/>
    <s v="08FJZ0002Z"/>
    <x v="1"/>
    <x v="2"/>
    <m/>
    <m/>
    <m/>
    <m/>
    <m/>
    <m/>
    <m/>
    <m/>
    <m/>
    <m/>
    <m/>
    <m/>
    <n v="81"/>
    <n v="65"/>
    <n v="146"/>
    <n v="7"/>
    <x v="1"/>
    <n v="7"/>
    <n v="7"/>
    <x v="1"/>
    <x v="1"/>
    <x v="0"/>
    <n v="3"/>
    <n v="11"/>
    <n v="7"/>
    <n v="7"/>
    <n v="10"/>
    <n v="8"/>
    <n v="18"/>
    <x v="1"/>
    <n v="31"/>
    <n v="23"/>
    <n v="54"/>
    <x v="3"/>
    <n v="40"/>
    <n v="34"/>
    <n v="74"/>
    <x v="3"/>
    <n v="0"/>
    <n v="0"/>
    <n v="0"/>
    <x v="0"/>
    <n v="0"/>
    <n v="0"/>
    <n v="0"/>
    <x v="0"/>
    <n v="0"/>
    <n v="0"/>
    <n v="0"/>
    <x v="0"/>
    <x v="0"/>
    <x v="0"/>
  </r>
  <r>
    <s v="08EJN0398W"/>
    <x v="1"/>
    <x v="1"/>
    <s v="WOLFGANG AMADEUS MOZART 1383"/>
    <s v="019 CHIHUAHUA"/>
    <x v="0"/>
    <n v="1"/>
    <s v="CHIHUAHUA"/>
    <s v="CALLE UNIVERSIDAD DE YUCATAN"/>
    <n v="810"/>
    <x v="1"/>
    <x v="1"/>
    <x v="3"/>
    <x v="1"/>
    <x v="0"/>
    <s v="08FZP0010C"/>
    <s v="08FJZ0001A"/>
    <x v="1"/>
    <x v="2"/>
    <m/>
    <m/>
    <m/>
    <m/>
    <m/>
    <m/>
    <m/>
    <m/>
    <m/>
    <m/>
    <m/>
    <m/>
    <n v="86"/>
    <n v="88"/>
    <n v="174"/>
    <n v="8"/>
    <x v="1"/>
    <n v="8"/>
    <n v="8"/>
    <x v="2"/>
    <x v="1"/>
    <x v="3"/>
    <n v="3"/>
    <n v="13"/>
    <n v="8"/>
    <n v="8"/>
    <n v="20"/>
    <n v="25"/>
    <n v="45"/>
    <x v="2"/>
    <n v="27"/>
    <n v="23"/>
    <n v="50"/>
    <x v="2"/>
    <n v="39"/>
    <n v="40"/>
    <n v="79"/>
    <x v="4"/>
    <n v="0"/>
    <n v="0"/>
    <n v="0"/>
    <x v="0"/>
    <n v="0"/>
    <n v="0"/>
    <n v="0"/>
    <x v="0"/>
    <n v="0"/>
    <n v="0"/>
    <n v="0"/>
    <x v="0"/>
    <x v="0"/>
    <x v="0"/>
  </r>
  <r>
    <s v="08EJN0399V"/>
    <x v="1"/>
    <x v="1"/>
    <s v="MIGUEL DE CERVANTES SAAVEDRA 1381"/>
    <s v="062 SAUCILLO"/>
    <x v="9"/>
    <n v="41"/>
    <s v="LAS VARAS"/>
    <s v="CALLE CAMARGO"/>
    <n v="0"/>
    <x v="1"/>
    <x v="1"/>
    <x v="3"/>
    <x v="1"/>
    <x v="0"/>
    <s v="08FZP0015Y"/>
    <m/>
    <x v="1"/>
    <x v="2"/>
    <m/>
    <m/>
    <m/>
    <m/>
    <m/>
    <m/>
    <m/>
    <m/>
    <m/>
    <m/>
    <m/>
    <m/>
    <n v="26"/>
    <n v="14"/>
    <n v="40"/>
    <n v="2"/>
    <x v="1"/>
    <n v="2"/>
    <n v="2"/>
    <x v="0"/>
    <x v="1"/>
    <x v="1"/>
    <n v="0"/>
    <n v="2"/>
    <n v="2"/>
    <n v="2"/>
    <n v="2"/>
    <n v="2"/>
    <n v="4"/>
    <x v="0"/>
    <n v="11"/>
    <n v="1"/>
    <n v="12"/>
    <x v="0"/>
    <n v="13"/>
    <n v="11"/>
    <n v="24"/>
    <x v="1"/>
    <n v="0"/>
    <n v="0"/>
    <n v="0"/>
    <x v="0"/>
    <n v="0"/>
    <n v="0"/>
    <n v="0"/>
    <x v="0"/>
    <n v="0"/>
    <n v="0"/>
    <n v="0"/>
    <x v="0"/>
    <x v="1"/>
    <x v="0"/>
  </r>
  <r>
    <s v="08EJN0401T"/>
    <x v="1"/>
    <x v="1"/>
    <s v="EMILIANO ZAPATA 8101"/>
    <s v="019 CHIHUAHUA"/>
    <x v="0"/>
    <n v="1"/>
    <s v="CHIHUAHUA"/>
    <s v="CALLE EMILIANO ZAPATA"/>
    <n v="213"/>
    <x v="1"/>
    <x v="1"/>
    <x v="3"/>
    <x v="1"/>
    <x v="0"/>
    <s v="08FZP0010C"/>
    <s v="08FJZ0001A"/>
    <x v="1"/>
    <x v="2"/>
    <m/>
    <m/>
    <m/>
    <m/>
    <m/>
    <m/>
    <m/>
    <m/>
    <m/>
    <m/>
    <m/>
    <m/>
    <n v="17"/>
    <n v="21"/>
    <n v="38"/>
    <n v="2"/>
    <x v="1"/>
    <n v="2"/>
    <n v="2"/>
    <x v="0"/>
    <x v="0"/>
    <x v="0"/>
    <n v="1"/>
    <n v="4"/>
    <n v="4"/>
    <n v="2"/>
    <n v="6"/>
    <n v="9"/>
    <n v="15"/>
    <x v="0"/>
    <n v="2"/>
    <n v="6"/>
    <n v="8"/>
    <x v="0"/>
    <n v="9"/>
    <n v="6"/>
    <n v="15"/>
    <x v="1"/>
    <n v="0"/>
    <n v="0"/>
    <n v="0"/>
    <x v="0"/>
    <n v="0"/>
    <n v="0"/>
    <n v="0"/>
    <x v="0"/>
    <n v="0"/>
    <n v="0"/>
    <n v="0"/>
    <x v="0"/>
    <x v="1"/>
    <x v="0"/>
  </r>
  <r>
    <s v="08EJN0402S"/>
    <x v="1"/>
    <x v="1"/>
    <s v="MISAEL NUĂ‘EZ ACOSTA 8102"/>
    <s v="019 CHIHUAHUA"/>
    <x v="0"/>
    <n v="1"/>
    <s v="CHIHUAHUA"/>
    <s v="CALLE ANIVERSARIO"/>
    <n v="0"/>
    <x v="1"/>
    <x v="1"/>
    <x v="3"/>
    <x v="1"/>
    <x v="0"/>
    <s v="08FZP0001V"/>
    <s v="08FJZ0001A"/>
    <x v="1"/>
    <x v="2"/>
    <m/>
    <m/>
    <m/>
    <m/>
    <m/>
    <m/>
    <m/>
    <m/>
    <m/>
    <m/>
    <m/>
    <m/>
    <n v="55"/>
    <n v="54"/>
    <n v="109"/>
    <n v="5"/>
    <x v="1"/>
    <n v="5"/>
    <n v="5"/>
    <x v="0"/>
    <x v="0"/>
    <x v="0"/>
    <n v="1"/>
    <n v="7"/>
    <n v="5"/>
    <n v="5"/>
    <n v="10"/>
    <n v="10"/>
    <n v="20"/>
    <x v="1"/>
    <n v="25"/>
    <n v="22"/>
    <n v="47"/>
    <x v="2"/>
    <n v="20"/>
    <n v="22"/>
    <n v="42"/>
    <x v="2"/>
    <n v="0"/>
    <n v="0"/>
    <n v="0"/>
    <x v="0"/>
    <n v="0"/>
    <n v="0"/>
    <n v="0"/>
    <x v="0"/>
    <n v="0"/>
    <n v="0"/>
    <n v="0"/>
    <x v="0"/>
    <x v="0"/>
    <x v="0"/>
  </r>
  <r>
    <s v="08EJN0403R"/>
    <x v="1"/>
    <x v="1"/>
    <s v="OTILIO MONTAĂ‘O 8104"/>
    <s v="019 CHIHUAHUA"/>
    <x v="0"/>
    <n v="1"/>
    <s v="CHIHUAHUA"/>
    <s v="CALLE ERNESTO ESPINOZA"/>
    <n v="236"/>
    <x v="1"/>
    <x v="1"/>
    <x v="3"/>
    <x v="1"/>
    <x v="0"/>
    <s v="08FZP0010C"/>
    <s v="08FJZ0001A"/>
    <x v="1"/>
    <x v="2"/>
    <m/>
    <m/>
    <m/>
    <m/>
    <m/>
    <m/>
    <m/>
    <m/>
    <m/>
    <m/>
    <m/>
    <m/>
    <n v="41"/>
    <n v="23"/>
    <n v="64"/>
    <n v="3"/>
    <x v="1"/>
    <n v="3"/>
    <n v="3"/>
    <x v="1"/>
    <x v="1"/>
    <x v="0"/>
    <n v="3"/>
    <n v="7"/>
    <n v="3"/>
    <n v="3"/>
    <n v="11"/>
    <n v="5"/>
    <n v="16"/>
    <x v="0"/>
    <n v="15"/>
    <n v="7"/>
    <n v="22"/>
    <x v="1"/>
    <n v="15"/>
    <n v="11"/>
    <n v="26"/>
    <x v="1"/>
    <n v="0"/>
    <n v="0"/>
    <n v="0"/>
    <x v="0"/>
    <n v="0"/>
    <n v="0"/>
    <n v="0"/>
    <x v="0"/>
    <n v="0"/>
    <n v="0"/>
    <n v="0"/>
    <x v="0"/>
    <x v="1"/>
    <x v="0"/>
  </r>
  <r>
    <s v="08EJN0404Q"/>
    <x v="1"/>
    <x v="1"/>
    <s v="DON QUIJOTE DE LA MANCHA 8106"/>
    <s v="019 CHIHUAHUA"/>
    <x v="0"/>
    <n v="1"/>
    <s v="CHIHUAHUA"/>
    <s v="CALLE CUARENTA "/>
    <n v="13710"/>
    <x v="1"/>
    <x v="1"/>
    <x v="3"/>
    <x v="1"/>
    <x v="0"/>
    <s v="08FZP0010C"/>
    <s v="08FJZ0001A"/>
    <x v="1"/>
    <x v="2"/>
    <m/>
    <m/>
    <m/>
    <m/>
    <m/>
    <m/>
    <m/>
    <m/>
    <m/>
    <m/>
    <m/>
    <m/>
    <n v="48"/>
    <n v="42"/>
    <n v="90"/>
    <n v="4"/>
    <x v="1"/>
    <n v="4"/>
    <n v="4"/>
    <x v="0"/>
    <x v="2"/>
    <x v="3"/>
    <n v="3"/>
    <n v="9"/>
    <n v="5"/>
    <n v="5"/>
    <n v="6"/>
    <n v="5"/>
    <n v="11"/>
    <x v="1"/>
    <n v="20"/>
    <n v="19"/>
    <n v="39"/>
    <x v="1"/>
    <n v="22"/>
    <n v="18"/>
    <n v="40"/>
    <x v="2"/>
    <n v="0"/>
    <n v="0"/>
    <n v="0"/>
    <x v="0"/>
    <n v="0"/>
    <n v="0"/>
    <n v="0"/>
    <x v="0"/>
    <n v="0"/>
    <n v="0"/>
    <n v="0"/>
    <x v="0"/>
    <x v="0"/>
    <x v="0"/>
  </r>
  <r>
    <s v="08EJN0405P"/>
    <x v="1"/>
    <x v="1"/>
    <s v="PABLO GOMEZ 8110"/>
    <s v="019 CHIHUAHUA"/>
    <x v="0"/>
    <n v="1"/>
    <s v="CHIHUAHUA"/>
    <s v="CALLE LUCHA CAMPESINA"/>
    <n v="44"/>
    <x v="1"/>
    <x v="1"/>
    <x v="3"/>
    <x v="1"/>
    <x v="0"/>
    <s v="08FZP0010C"/>
    <s v="08FJZ0001A"/>
    <x v="1"/>
    <x v="2"/>
    <m/>
    <m/>
    <m/>
    <m/>
    <m/>
    <m/>
    <m/>
    <m/>
    <m/>
    <m/>
    <m/>
    <m/>
    <n v="37"/>
    <n v="38"/>
    <n v="75"/>
    <n v="3"/>
    <x v="1"/>
    <n v="3"/>
    <n v="3"/>
    <x v="0"/>
    <x v="0"/>
    <x v="0"/>
    <n v="3"/>
    <n v="7"/>
    <n v="3"/>
    <n v="3"/>
    <n v="5"/>
    <n v="11"/>
    <n v="16"/>
    <x v="0"/>
    <n v="13"/>
    <n v="12"/>
    <n v="25"/>
    <x v="0"/>
    <n v="19"/>
    <n v="15"/>
    <n v="34"/>
    <x v="2"/>
    <n v="0"/>
    <n v="0"/>
    <n v="0"/>
    <x v="0"/>
    <n v="0"/>
    <n v="0"/>
    <n v="0"/>
    <x v="0"/>
    <n v="0"/>
    <n v="0"/>
    <n v="0"/>
    <x v="0"/>
    <x v="1"/>
    <x v="0"/>
  </r>
  <r>
    <s v="08EJN0406O"/>
    <x v="1"/>
    <x v="1"/>
    <s v="RUBEN JARAMILLO 8111"/>
    <s v="019 CHIHUAHUA"/>
    <x v="0"/>
    <n v="1"/>
    <s v="CHIHUAHUA"/>
    <s v="CALLE LAZARO CARDENAS"/>
    <n v="50"/>
    <x v="1"/>
    <x v="1"/>
    <x v="3"/>
    <x v="1"/>
    <x v="0"/>
    <s v="08FZP0010C"/>
    <s v="08FJZ0001A"/>
    <x v="1"/>
    <x v="2"/>
    <m/>
    <m/>
    <m/>
    <m/>
    <m/>
    <m/>
    <m/>
    <m/>
    <m/>
    <m/>
    <m/>
    <m/>
    <n v="37"/>
    <n v="36"/>
    <n v="73"/>
    <n v="3"/>
    <x v="1"/>
    <n v="3"/>
    <n v="3"/>
    <x v="1"/>
    <x v="1"/>
    <x v="0"/>
    <n v="3"/>
    <n v="7"/>
    <n v="3"/>
    <n v="3"/>
    <n v="6"/>
    <n v="5"/>
    <n v="11"/>
    <x v="1"/>
    <n v="16"/>
    <n v="14"/>
    <n v="30"/>
    <x v="1"/>
    <n v="15"/>
    <n v="17"/>
    <n v="32"/>
    <x v="1"/>
    <n v="0"/>
    <n v="0"/>
    <n v="0"/>
    <x v="0"/>
    <n v="0"/>
    <n v="0"/>
    <n v="0"/>
    <x v="0"/>
    <n v="0"/>
    <n v="0"/>
    <n v="0"/>
    <x v="0"/>
    <x v="0"/>
    <x v="0"/>
  </r>
  <r>
    <s v="08EJN0408M"/>
    <x v="1"/>
    <x v="1"/>
    <s v="FRANCISCO VILLA 8112"/>
    <s v="019 CHIHUAHUA"/>
    <x v="0"/>
    <n v="1"/>
    <s v="CHIHUAHUA"/>
    <s v="CALLE PASEOS DEL BRUMBY"/>
    <n v="0"/>
    <x v="1"/>
    <x v="1"/>
    <x v="3"/>
    <x v="1"/>
    <x v="0"/>
    <s v="08FZP0013Z"/>
    <s v="08FJZ0002Z"/>
    <x v="1"/>
    <x v="2"/>
    <m/>
    <m/>
    <m/>
    <m/>
    <m/>
    <m/>
    <m/>
    <m/>
    <m/>
    <m/>
    <m/>
    <m/>
    <n v="114"/>
    <n v="108"/>
    <n v="222"/>
    <n v="8"/>
    <x v="1"/>
    <n v="8"/>
    <n v="8"/>
    <x v="1"/>
    <x v="0"/>
    <x v="3"/>
    <n v="3"/>
    <n v="13"/>
    <n v="8"/>
    <n v="8"/>
    <n v="14"/>
    <n v="13"/>
    <n v="27"/>
    <x v="1"/>
    <n v="44"/>
    <n v="41"/>
    <n v="85"/>
    <x v="3"/>
    <n v="56"/>
    <n v="54"/>
    <n v="110"/>
    <x v="4"/>
    <n v="0"/>
    <n v="0"/>
    <n v="0"/>
    <x v="0"/>
    <n v="0"/>
    <n v="0"/>
    <n v="0"/>
    <x v="0"/>
    <n v="0"/>
    <n v="0"/>
    <n v="0"/>
    <x v="0"/>
    <x v="0"/>
    <x v="0"/>
  </r>
  <r>
    <s v="08EJN0409L"/>
    <x v="1"/>
    <x v="1"/>
    <s v="GODOFREDO DE KOSTER 1356"/>
    <s v="019 CHIHUAHUA"/>
    <x v="0"/>
    <n v="1"/>
    <s v="CHIHUAHUA"/>
    <s v="CALLE SETENTA "/>
    <n v="0"/>
    <x v="1"/>
    <x v="1"/>
    <x v="3"/>
    <x v="1"/>
    <x v="0"/>
    <s v="08FZP0008O"/>
    <s v="08FJZ0001A"/>
    <x v="1"/>
    <x v="2"/>
    <m/>
    <m/>
    <m/>
    <m/>
    <m/>
    <m/>
    <m/>
    <m/>
    <m/>
    <m/>
    <m/>
    <m/>
    <n v="38"/>
    <n v="27"/>
    <n v="65"/>
    <n v="3"/>
    <x v="1"/>
    <n v="3"/>
    <n v="3"/>
    <x v="1"/>
    <x v="1"/>
    <x v="0"/>
    <n v="3"/>
    <n v="7"/>
    <n v="6"/>
    <n v="6"/>
    <n v="10"/>
    <n v="10"/>
    <n v="20"/>
    <x v="1"/>
    <n v="14"/>
    <n v="6"/>
    <n v="20"/>
    <x v="1"/>
    <n v="14"/>
    <n v="11"/>
    <n v="25"/>
    <x v="1"/>
    <n v="0"/>
    <n v="0"/>
    <n v="0"/>
    <x v="0"/>
    <n v="0"/>
    <n v="0"/>
    <n v="0"/>
    <x v="0"/>
    <n v="0"/>
    <n v="0"/>
    <n v="0"/>
    <x v="0"/>
    <x v="0"/>
    <x v="0"/>
  </r>
  <r>
    <s v="08EJN0410A"/>
    <x v="1"/>
    <x v="1"/>
    <s v="MIGUEL DE CERVANTES SAAVEDRA 1388"/>
    <s v="019 CHIHUAHUA"/>
    <x v="0"/>
    <n v="1"/>
    <s v="CHIHUAHUA"/>
    <s v="CALLE MONTE HIMALAYA"/>
    <n v="4928"/>
    <x v="1"/>
    <x v="1"/>
    <x v="3"/>
    <x v="1"/>
    <x v="0"/>
    <s v="08FZP0004S"/>
    <s v="08FJZ0001A"/>
    <x v="1"/>
    <x v="2"/>
    <m/>
    <m/>
    <m/>
    <m/>
    <m/>
    <m/>
    <m/>
    <m/>
    <m/>
    <m/>
    <m/>
    <m/>
    <n v="94"/>
    <n v="104"/>
    <n v="198"/>
    <n v="9"/>
    <x v="1"/>
    <n v="9"/>
    <n v="9"/>
    <x v="2"/>
    <x v="1"/>
    <x v="3"/>
    <n v="2"/>
    <n v="13"/>
    <n v="9"/>
    <n v="9"/>
    <n v="20"/>
    <n v="20"/>
    <n v="40"/>
    <x v="2"/>
    <n v="35"/>
    <n v="45"/>
    <n v="80"/>
    <x v="4"/>
    <n v="39"/>
    <n v="39"/>
    <n v="78"/>
    <x v="3"/>
    <n v="0"/>
    <n v="0"/>
    <n v="0"/>
    <x v="0"/>
    <n v="0"/>
    <n v="0"/>
    <n v="0"/>
    <x v="0"/>
    <n v="0"/>
    <n v="0"/>
    <n v="0"/>
    <x v="0"/>
    <x v="0"/>
    <x v="0"/>
  </r>
  <r>
    <s v="08EJN0411Z"/>
    <x v="1"/>
    <x v="1"/>
    <s v="FRIDA KAHLO CALDERON 1360"/>
    <s v="019 CHIHUAHUA"/>
    <x v="0"/>
    <n v="1"/>
    <s v="CHIHUAHUA"/>
    <s v="CALLE NUBES"/>
    <n v="5100"/>
    <x v="1"/>
    <x v="1"/>
    <x v="3"/>
    <x v="1"/>
    <x v="0"/>
    <s v="08FZP0001V"/>
    <s v="08FJZ0001A"/>
    <x v="1"/>
    <x v="2"/>
    <m/>
    <m/>
    <m/>
    <m/>
    <m/>
    <m/>
    <m/>
    <m/>
    <m/>
    <m/>
    <m/>
    <m/>
    <n v="25"/>
    <n v="22"/>
    <n v="47"/>
    <n v="2"/>
    <x v="1"/>
    <n v="2"/>
    <n v="2"/>
    <x v="1"/>
    <x v="1"/>
    <x v="0"/>
    <n v="1"/>
    <n v="4"/>
    <n v="2"/>
    <n v="2"/>
    <n v="4"/>
    <n v="7"/>
    <n v="11"/>
    <x v="0"/>
    <n v="10"/>
    <n v="6"/>
    <n v="16"/>
    <x v="0"/>
    <n v="11"/>
    <n v="9"/>
    <n v="20"/>
    <x v="1"/>
    <n v="0"/>
    <n v="0"/>
    <n v="0"/>
    <x v="0"/>
    <n v="0"/>
    <n v="0"/>
    <n v="0"/>
    <x v="0"/>
    <n v="0"/>
    <n v="0"/>
    <n v="0"/>
    <x v="0"/>
    <x v="1"/>
    <x v="0"/>
  </r>
  <r>
    <s v="08EJN0414X"/>
    <x v="1"/>
    <x v="1"/>
    <s v="FEDERICO FROEBEL 1393"/>
    <s v="020 CHÍNIPAS"/>
    <x v="4"/>
    <n v="83"/>
    <s v="PALMAREJO"/>
    <s v="CALLE PALMEREJO"/>
    <n v="0"/>
    <x v="1"/>
    <x v="1"/>
    <x v="3"/>
    <x v="1"/>
    <x v="0"/>
    <s v="08FZP0019U"/>
    <s v="08FJZ0002Z"/>
    <x v="1"/>
    <x v="2"/>
    <m/>
    <m/>
    <m/>
    <m/>
    <m/>
    <m/>
    <m/>
    <m/>
    <m/>
    <m/>
    <m/>
    <m/>
    <n v="13"/>
    <n v="19"/>
    <n v="32"/>
    <n v="2"/>
    <x v="1"/>
    <n v="2"/>
    <n v="2"/>
    <x v="0"/>
    <x v="1"/>
    <x v="1"/>
    <n v="0"/>
    <n v="2"/>
    <n v="2"/>
    <n v="2"/>
    <n v="3"/>
    <n v="5"/>
    <n v="8"/>
    <x v="0"/>
    <n v="5"/>
    <n v="10"/>
    <n v="15"/>
    <x v="0"/>
    <n v="5"/>
    <n v="4"/>
    <n v="9"/>
    <x v="1"/>
    <n v="0"/>
    <n v="0"/>
    <n v="0"/>
    <x v="0"/>
    <n v="0"/>
    <n v="0"/>
    <n v="0"/>
    <x v="0"/>
    <n v="0"/>
    <n v="0"/>
    <n v="0"/>
    <x v="0"/>
    <x v="1"/>
    <x v="0"/>
  </r>
  <r>
    <s v="08EJN0415W"/>
    <x v="1"/>
    <x v="1"/>
    <s v="DELIA LERNER 1391"/>
    <s v="019 CHIHUAHUA"/>
    <x v="0"/>
    <n v="1"/>
    <s v="CHIHUAHUA"/>
    <s v="CALLE VICENTE SUAREZ"/>
    <n v="0"/>
    <x v="1"/>
    <x v="1"/>
    <x v="3"/>
    <x v="1"/>
    <x v="0"/>
    <s v="08FZP0013Z"/>
    <s v="08FJZ0002Z"/>
    <x v="1"/>
    <x v="2"/>
    <m/>
    <m/>
    <m/>
    <m/>
    <m/>
    <m/>
    <m/>
    <m/>
    <m/>
    <m/>
    <m/>
    <m/>
    <n v="39"/>
    <n v="44"/>
    <n v="83"/>
    <n v="4"/>
    <x v="1"/>
    <n v="4"/>
    <n v="4"/>
    <x v="0"/>
    <x v="0"/>
    <x v="0"/>
    <n v="4"/>
    <n v="9"/>
    <n v="8"/>
    <n v="4"/>
    <n v="7"/>
    <n v="10"/>
    <n v="17"/>
    <x v="0"/>
    <n v="12"/>
    <n v="16"/>
    <n v="28"/>
    <x v="1"/>
    <n v="20"/>
    <n v="18"/>
    <n v="38"/>
    <x v="2"/>
    <n v="0"/>
    <n v="0"/>
    <n v="0"/>
    <x v="0"/>
    <n v="0"/>
    <n v="0"/>
    <n v="0"/>
    <x v="0"/>
    <n v="0"/>
    <n v="0"/>
    <n v="0"/>
    <x v="0"/>
    <x v="1"/>
    <x v="0"/>
  </r>
  <r>
    <s v="08EJN0416V"/>
    <x v="1"/>
    <x v="1"/>
    <s v="24 DE FEBRERO 1389"/>
    <s v="019 CHIHUAHUA"/>
    <x v="0"/>
    <n v="1"/>
    <s v="CHIHUAHUA"/>
    <s v="CALLE 14 DE NOVIEMBRE"/>
    <n v="0"/>
    <x v="1"/>
    <x v="1"/>
    <x v="3"/>
    <x v="1"/>
    <x v="0"/>
    <s v="08FZP0013Z"/>
    <s v="08FJZ0002Z"/>
    <x v="1"/>
    <x v="2"/>
    <m/>
    <m/>
    <m/>
    <m/>
    <m/>
    <m/>
    <m/>
    <m/>
    <m/>
    <m/>
    <m/>
    <m/>
    <n v="61"/>
    <n v="51"/>
    <n v="112"/>
    <n v="5"/>
    <x v="1"/>
    <n v="5"/>
    <n v="5"/>
    <x v="1"/>
    <x v="1"/>
    <x v="0"/>
    <n v="3"/>
    <n v="9"/>
    <n v="5"/>
    <n v="5"/>
    <n v="0"/>
    <n v="0"/>
    <n v="0"/>
    <x v="0"/>
    <n v="30"/>
    <n v="21"/>
    <n v="51"/>
    <x v="2"/>
    <n v="31"/>
    <n v="30"/>
    <n v="61"/>
    <x v="3"/>
    <n v="0"/>
    <n v="0"/>
    <n v="0"/>
    <x v="0"/>
    <n v="0"/>
    <n v="0"/>
    <n v="0"/>
    <x v="0"/>
    <n v="0"/>
    <n v="0"/>
    <n v="0"/>
    <x v="0"/>
    <x v="0"/>
    <x v="0"/>
  </r>
  <r>
    <s v="08EJN0417U"/>
    <x v="1"/>
    <x v="1"/>
    <s v="LUIS DONALDO COLOSIO 1375"/>
    <s v="019 CHIHUAHUA"/>
    <x v="0"/>
    <n v="1"/>
    <s v="CHIHUAHUA"/>
    <s v="CALLE LA NOGALERA"/>
    <n v="0"/>
    <x v="1"/>
    <x v="1"/>
    <x v="3"/>
    <x v="1"/>
    <x v="0"/>
    <s v="08FZP0008O"/>
    <s v="08FJZ0001A"/>
    <x v="1"/>
    <x v="2"/>
    <m/>
    <m/>
    <m/>
    <m/>
    <m/>
    <m/>
    <m/>
    <m/>
    <m/>
    <m/>
    <m/>
    <m/>
    <n v="108"/>
    <n v="100"/>
    <n v="208"/>
    <n v="9"/>
    <x v="1"/>
    <n v="9"/>
    <n v="9"/>
    <x v="1"/>
    <x v="0"/>
    <x v="3"/>
    <n v="3"/>
    <n v="14"/>
    <n v="9"/>
    <n v="9"/>
    <n v="14"/>
    <n v="11"/>
    <n v="25"/>
    <x v="1"/>
    <n v="44"/>
    <n v="46"/>
    <n v="90"/>
    <x v="4"/>
    <n v="50"/>
    <n v="43"/>
    <n v="93"/>
    <x v="4"/>
    <n v="0"/>
    <n v="0"/>
    <n v="0"/>
    <x v="0"/>
    <n v="0"/>
    <n v="0"/>
    <n v="0"/>
    <x v="0"/>
    <n v="0"/>
    <n v="0"/>
    <n v="0"/>
    <x v="0"/>
    <x v="0"/>
    <x v="0"/>
  </r>
  <r>
    <s v="08EJN0418T"/>
    <x v="1"/>
    <x v="1"/>
    <s v="BERTHA VON GLUMER 1392"/>
    <s v="011 CAMARGO"/>
    <x v="9"/>
    <n v="1"/>
    <s v="SANTA ROSALĂŤA DE CAMARGO"/>
    <s v="CALLE LIC ARTURO ARMENDARIZ"/>
    <n v="0"/>
    <x v="1"/>
    <x v="1"/>
    <x v="3"/>
    <x v="1"/>
    <x v="0"/>
    <s v="08FZP0015Y"/>
    <m/>
    <x v="1"/>
    <x v="2"/>
    <m/>
    <m/>
    <m/>
    <m/>
    <m/>
    <m/>
    <m/>
    <m/>
    <m/>
    <m/>
    <m/>
    <m/>
    <n v="32"/>
    <n v="35"/>
    <n v="67"/>
    <n v="3"/>
    <x v="1"/>
    <n v="3"/>
    <n v="3"/>
    <x v="0"/>
    <x v="0"/>
    <x v="0"/>
    <n v="3"/>
    <n v="7"/>
    <n v="3"/>
    <n v="3"/>
    <n v="11"/>
    <n v="8"/>
    <n v="19"/>
    <x v="1"/>
    <n v="12"/>
    <n v="12"/>
    <n v="24"/>
    <x v="1"/>
    <n v="9"/>
    <n v="15"/>
    <n v="24"/>
    <x v="1"/>
    <n v="0"/>
    <n v="0"/>
    <n v="0"/>
    <x v="0"/>
    <n v="0"/>
    <n v="0"/>
    <n v="0"/>
    <x v="0"/>
    <n v="0"/>
    <n v="0"/>
    <n v="0"/>
    <x v="0"/>
    <x v="0"/>
    <x v="0"/>
  </r>
  <r>
    <s v="08EJN0420H"/>
    <x v="1"/>
    <x v="1"/>
    <s v="REVOLUCION 8113"/>
    <s v="045 MEOQUI"/>
    <x v="9"/>
    <n v="1"/>
    <s v="PEDRO MEOQUI"/>
    <s v="CALLE RUBEN JARAMILLO"/>
    <n v="8113"/>
    <x v="1"/>
    <x v="1"/>
    <x v="3"/>
    <x v="1"/>
    <x v="0"/>
    <s v="08FZP0006Q"/>
    <m/>
    <x v="1"/>
    <x v="2"/>
    <m/>
    <m/>
    <m/>
    <m/>
    <m/>
    <m/>
    <m/>
    <m/>
    <m/>
    <m/>
    <m/>
    <m/>
    <n v="38"/>
    <n v="47"/>
    <n v="85"/>
    <n v="4"/>
    <x v="1"/>
    <n v="4"/>
    <n v="4"/>
    <x v="1"/>
    <x v="1"/>
    <x v="0"/>
    <n v="3"/>
    <n v="8"/>
    <n v="5"/>
    <n v="4"/>
    <n v="2"/>
    <n v="9"/>
    <n v="11"/>
    <x v="1"/>
    <n v="16"/>
    <n v="14"/>
    <n v="30"/>
    <x v="1"/>
    <n v="20"/>
    <n v="24"/>
    <n v="44"/>
    <x v="2"/>
    <n v="0"/>
    <n v="0"/>
    <n v="0"/>
    <x v="0"/>
    <n v="0"/>
    <n v="0"/>
    <n v="0"/>
    <x v="0"/>
    <n v="0"/>
    <n v="0"/>
    <n v="0"/>
    <x v="0"/>
    <x v="0"/>
    <x v="0"/>
  </r>
  <r>
    <s v="08EJN0421G"/>
    <x v="1"/>
    <x v="1"/>
    <s v="COMPAĂ‘EROS 8103"/>
    <s v="045 MEOQUI"/>
    <x v="9"/>
    <n v="1"/>
    <s v="PEDRO MEOQUI"/>
    <s v="AVENIDA RIO SAN PEDRO"/>
    <n v="202"/>
    <x v="1"/>
    <x v="1"/>
    <x v="3"/>
    <x v="1"/>
    <x v="0"/>
    <s v="08FZP0006Q"/>
    <m/>
    <x v="1"/>
    <x v="2"/>
    <m/>
    <m/>
    <m/>
    <m/>
    <m/>
    <m/>
    <m/>
    <m/>
    <m/>
    <m/>
    <m/>
    <m/>
    <n v="55"/>
    <n v="71"/>
    <n v="126"/>
    <n v="6"/>
    <x v="1"/>
    <n v="6"/>
    <n v="6"/>
    <x v="1"/>
    <x v="1"/>
    <x v="0"/>
    <n v="3"/>
    <n v="10"/>
    <n v="6"/>
    <n v="6"/>
    <n v="3"/>
    <n v="4"/>
    <n v="7"/>
    <x v="0"/>
    <n v="18"/>
    <n v="22"/>
    <n v="40"/>
    <x v="1"/>
    <n v="34"/>
    <n v="45"/>
    <n v="79"/>
    <x v="4"/>
    <n v="0"/>
    <n v="0"/>
    <n v="0"/>
    <x v="0"/>
    <n v="0"/>
    <n v="0"/>
    <n v="0"/>
    <x v="0"/>
    <n v="0"/>
    <n v="0"/>
    <n v="0"/>
    <x v="0"/>
    <x v="1"/>
    <x v="0"/>
  </r>
  <r>
    <s v="08EJN0422F"/>
    <x v="1"/>
    <x v="1"/>
    <s v="JOSE VASCONCELOS 1395"/>
    <s v="045 MEOQUI"/>
    <x v="9"/>
    <n v="1"/>
    <s v="PEDRO MEOQUI"/>
    <s v="CALLE EUCALIPTO "/>
    <n v="406"/>
    <x v="1"/>
    <x v="1"/>
    <x v="3"/>
    <x v="1"/>
    <x v="0"/>
    <s v="08FZP0006Q"/>
    <m/>
    <x v="1"/>
    <x v="2"/>
    <m/>
    <m/>
    <m/>
    <m/>
    <m/>
    <m/>
    <m/>
    <m/>
    <m/>
    <m/>
    <m/>
    <m/>
    <n v="67"/>
    <n v="54"/>
    <n v="121"/>
    <n v="5"/>
    <x v="1"/>
    <n v="5"/>
    <n v="5"/>
    <x v="1"/>
    <x v="1"/>
    <x v="0"/>
    <n v="3"/>
    <n v="9"/>
    <n v="5"/>
    <n v="5"/>
    <n v="0"/>
    <n v="0"/>
    <n v="0"/>
    <x v="0"/>
    <n v="26"/>
    <n v="23"/>
    <n v="49"/>
    <x v="2"/>
    <n v="41"/>
    <n v="31"/>
    <n v="72"/>
    <x v="3"/>
    <n v="0"/>
    <n v="0"/>
    <n v="0"/>
    <x v="0"/>
    <n v="0"/>
    <n v="0"/>
    <n v="0"/>
    <x v="0"/>
    <n v="0"/>
    <n v="0"/>
    <n v="0"/>
    <x v="0"/>
    <x v="0"/>
    <x v="0"/>
  </r>
  <r>
    <s v="08EJN0423E"/>
    <x v="1"/>
    <x v="1"/>
    <s v="MI AMIGO TOWI 1394"/>
    <s v="021 DELICIAS"/>
    <x v="9"/>
    <n v="1"/>
    <s v="DELICIAS"/>
    <s v="CALLE ECUADOR"/>
    <n v="803"/>
    <x v="1"/>
    <x v="1"/>
    <x v="3"/>
    <x v="1"/>
    <x v="0"/>
    <s v="08FZP0015Y"/>
    <m/>
    <x v="1"/>
    <x v="2"/>
    <m/>
    <m/>
    <m/>
    <m/>
    <m/>
    <m/>
    <m/>
    <m/>
    <m/>
    <m/>
    <m/>
    <m/>
    <n v="30"/>
    <n v="34"/>
    <n v="64"/>
    <n v="3"/>
    <x v="1"/>
    <n v="3"/>
    <n v="3"/>
    <x v="1"/>
    <x v="1"/>
    <x v="0"/>
    <n v="3"/>
    <n v="7"/>
    <n v="3"/>
    <n v="3"/>
    <n v="1"/>
    <n v="5"/>
    <n v="6"/>
    <x v="0"/>
    <n v="16"/>
    <n v="15"/>
    <n v="31"/>
    <x v="1"/>
    <n v="13"/>
    <n v="14"/>
    <n v="27"/>
    <x v="1"/>
    <n v="0"/>
    <n v="0"/>
    <n v="0"/>
    <x v="0"/>
    <n v="0"/>
    <n v="0"/>
    <n v="0"/>
    <x v="0"/>
    <n v="0"/>
    <n v="0"/>
    <n v="0"/>
    <x v="0"/>
    <x v="1"/>
    <x v="0"/>
  </r>
  <r>
    <s v="08EJN0424D"/>
    <x v="1"/>
    <x v="1"/>
    <s v="FUNDADORES 1396"/>
    <s v="036 JIMÉNEZ"/>
    <x v="3"/>
    <n v="1"/>
    <s v="JOSĂ‰ MARIANO JIMĂ‰NEZ"/>
    <s v="CALLE A. FELIX SANCHEZ"/>
    <n v="0"/>
    <x v="1"/>
    <x v="1"/>
    <x v="3"/>
    <x v="1"/>
    <x v="0"/>
    <s v="08FZP0011B"/>
    <m/>
    <x v="1"/>
    <x v="2"/>
    <m/>
    <m/>
    <m/>
    <m/>
    <m/>
    <m/>
    <m/>
    <m/>
    <m/>
    <m/>
    <m/>
    <m/>
    <n v="86"/>
    <n v="86"/>
    <n v="172"/>
    <n v="8"/>
    <x v="1"/>
    <n v="8"/>
    <n v="8"/>
    <x v="2"/>
    <x v="1"/>
    <x v="3"/>
    <n v="3"/>
    <n v="13"/>
    <n v="8"/>
    <n v="8"/>
    <n v="13"/>
    <n v="14"/>
    <n v="27"/>
    <x v="1"/>
    <n v="39"/>
    <n v="28"/>
    <n v="67"/>
    <x v="3"/>
    <n v="34"/>
    <n v="44"/>
    <n v="78"/>
    <x v="4"/>
    <n v="0"/>
    <n v="0"/>
    <n v="0"/>
    <x v="0"/>
    <n v="0"/>
    <n v="0"/>
    <n v="0"/>
    <x v="0"/>
    <n v="0"/>
    <n v="0"/>
    <n v="0"/>
    <x v="0"/>
    <x v="0"/>
    <x v="0"/>
  </r>
  <r>
    <s v="08EJN0426B"/>
    <x v="1"/>
    <x v="1"/>
    <s v="JESUS URUETA 1398"/>
    <s v="037 JUÁREZ"/>
    <x v="1"/>
    <n v="1"/>
    <s v="JUĂREZ"/>
    <s v="CALLE CONSTITUCION"/>
    <n v="0"/>
    <x v="1"/>
    <x v="1"/>
    <x v="3"/>
    <x v="1"/>
    <x v="0"/>
    <s v="08FZP0002U"/>
    <s v="08FJZ0003Z"/>
    <x v="1"/>
    <x v="2"/>
    <m/>
    <m/>
    <m/>
    <m/>
    <m/>
    <m/>
    <m/>
    <m/>
    <m/>
    <m/>
    <m/>
    <m/>
    <n v="27"/>
    <n v="15"/>
    <n v="42"/>
    <n v="1"/>
    <x v="1"/>
    <n v="1"/>
    <n v="1"/>
    <x v="0"/>
    <x v="0"/>
    <x v="0"/>
    <n v="0"/>
    <n v="2"/>
    <n v="2"/>
    <n v="1"/>
    <n v="4"/>
    <n v="3"/>
    <n v="7"/>
    <x v="0"/>
    <n v="9"/>
    <n v="3"/>
    <n v="12"/>
    <x v="0"/>
    <n v="14"/>
    <n v="9"/>
    <n v="23"/>
    <x v="0"/>
    <n v="0"/>
    <n v="0"/>
    <n v="0"/>
    <x v="0"/>
    <n v="0"/>
    <n v="0"/>
    <n v="0"/>
    <x v="0"/>
    <n v="0"/>
    <n v="0"/>
    <n v="0"/>
    <x v="0"/>
    <x v="1"/>
    <x v="0"/>
  </r>
  <r>
    <s v="08EJN0428Z"/>
    <x v="1"/>
    <x v="1"/>
    <s v="MANUEL BUENDIA 1403"/>
    <s v="019 CHIHUAHUA"/>
    <x v="0"/>
    <n v="1"/>
    <s v="CHIHUAHUA"/>
    <s v="CALLE 67"/>
    <n v="6603"/>
    <x v="1"/>
    <x v="1"/>
    <x v="3"/>
    <x v="1"/>
    <x v="0"/>
    <s v="08FZP0008O"/>
    <s v="08FJZ0001A"/>
    <x v="1"/>
    <x v="2"/>
    <m/>
    <m/>
    <m/>
    <m/>
    <m/>
    <m/>
    <m/>
    <m/>
    <m/>
    <m/>
    <m/>
    <m/>
    <n v="25"/>
    <n v="26"/>
    <n v="51"/>
    <n v="2"/>
    <x v="1"/>
    <n v="2"/>
    <n v="2"/>
    <x v="0"/>
    <x v="0"/>
    <x v="0"/>
    <n v="0"/>
    <n v="3"/>
    <n v="3"/>
    <n v="2"/>
    <n v="6"/>
    <n v="4"/>
    <n v="10"/>
    <x v="0"/>
    <n v="10"/>
    <n v="7"/>
    <n v="17"/>
    <x v="0"/>
    <n v="9"/>
    <n v="15"/>
    <n v="24"/>
    <x v="1"/>
    <n v="0"/>
    <n v="0"/>
    <n v="0"/>
    <x v="0"/>
    <n v="0"/>
    <n v="0"/>
    <n v="0"/>
    <x v="0"/>
    <n v="0"/>
    <n v="0"/>
    <n v="0"/>
    <x v="0"/>
    <x v="1"/>
    <x v="0"/>
  </r>
  <r>
    <s v="08EJN0429Z"/>
    <x v="1"/>
    <x v="1"/>
    <s v="ARTURO GAMIZ 1400"/>
    <s v="019 CHIHUAHUA"/>
    <x v="0"/>
    <n v="1"/>
    <s v="CHIHUAHUA"/>
    <s v="CALLE DIEGO LUCERO"/>
    <n v="297"/>
    <x v="1"/>
    <x v="1"/>
    <x v="3"/>
    <x v="1"/>
    <x v="0"/>
    <s v="08FZP0010C"/>
    <s v="08FJZ0001A"/>
    <x v="1"/>
    <x v="2"/>
    <m/>
    <m/>
    <m/>
    <m/>
    <m/>
    <m/>
    <m/>
    <m/>
    <m/>
    <m/>
    <m/>
    <m/>
    <n v="30"/>
    <n v="30"/>
    <n v="60"/>
    <n v="3"/>
    <x v="1"/>
    <n v="3"/>
    <n v="3"/>
    <x v="1"/>
    <x v="1"/>
    <x v="0"/>
    <n v="3"/>
    <n v="7"/>
    <n v="3"/>
    <n v="3"/>
    <n v="6"/>
    <n v="7"/>
    <n v="13"/>
    <x v="1"/>
    <n v="8"/>
    <n v="15"/>
    <n v="23"/>
    <x v="1"/>
    <n v="16"/>
    <n v="8"/>
    <n v="24"/>
    <x v="1"/>
    <n v="0"/>
    <n v="0"/>
    <n v="0"/>
    <x v="0"/>
    <n v="0"/>
    <n v="0"/>
    <n v="0"/>
    <x v="0"/>
    <n v="0"/>
    <n v="0"/>
    <n v="0"/>
    <x v="0"/>
    <x v="0"/>
    <x v="0"/>
  </r>
  <r>
    <s v="08EJN0430O"/>
    <x v="1"/>
    <x v="1"/>
    <s v="OCTAVIO PAZ 1401"/>
    <s v="019 CHIHUAHUA"/>
    <x v="0"/>
    <n v="1"/>
    <s v="CHIHUAHUA"/>
    <s v="CALLE ALFONSO SOSA VERA"/>
    <n v="0"/>
    <x v="1"/>
    <x v="1"/>
    <x v="3"/>
    <x v="1"/>
    <x v="0"/>
    <s v="08FZP0010C"/>
    <s v="08FJZ0001A"/>
    <x v="1"/>
    <x v="2"/>
    <m/>
    <m/>
    <m/>
    <m/>
    <m/>
    <m/>
    <m/>
    <m/>
    <m/>
    <m/>
    <m/>
    <m/>
    <n v="61"/>
    <n v="68"/>
    <n v="129"/>
    <n v="6"/>
    <x v="1"/>
    <n v="6"/>
    <n v="6"/>
    <x v="1"/>
    <x v="3"/>
    <x v="4"/>
    <n v="3"/>
    <n v="13"/>
    <n v="8"/>
    <n v="7"/>
    <n v="9"/>
    <n v="14"/>
    <n v="23"/>
    <x v="1"/>
    <n v="25"/>
    <n v="26"/>
    <n v="51"/>
    <x v="2"/>
    <n v="27"/>
    <n v="28"/>
    <n v="55"/>
    <x v="3"/>
    <n v="0"/>
    <n v="0"/>
    <n v="0"/>
    <x v="0"/>
    <n v="0"/>
    <n v="0"/>
    <n v="0"/>
    <x v="0"/>
    <n v="0"/>
    <n v="0"/>
    <n v="0"/>
    <x v="0"/>
    <x v="0"/>
    <x v="0"/>
  </r>
  <r>
    <s v="08EJN0431N"/>
    <x v="1"/>
    <x v="1"/>
    <s v="MARIANO VALENZUELA 1399"/>
    <s v="019 CHIHUAHUA"/>
    <x v="0"/>
    <n v="1"/>
    <s v="CHIHUAHUA"/>
    <s v="CALLE MINA LA NEGRITA"/>
    <n v="6935"/>
    <x v="1"/>
    <x v="1"/>
    <x v="3"/>
    <x v="1"/>
    <x v="0"/>
    <s v="08FZP0008O"/>
    <s v="08FJZ0001A"/>
    <x v="1"/>
    <x v="2"/>
    <m/>
    <m/>
    <m/>
    <m/>
    <m/>
    <m/>
    <m/>
    <m/>
    <m/>
    <m/>
    <m/>
    <m/>
    <n v="26"/>
    <n v="32"/>
    <n v="58"/>
    <n v="3"/>
    <x v="1"/>
    <n v="3"/>
    <n v="3"/>
    <x v="1"/>
    <x v="0"/>
    <x v="3"/>
    <n v="2"/>
    <n v="7"/>
    <n v="3"/>
    <n v="3"/>
    <n v="5"/>
    <n v="11"/>
    <n v="16"/>
    <x v="1"/>
    <n v="11"/>
    <n v="12"/>
    <n v="23"/>
    <x v="1"/>
    <n v="10"/>
    <n v="9"/>
    <n v="19"/>
    <x v="1"/>
    <n v="0"/>
    <n v="0"/>
    <n v="0"/>
    <x v="0"/>
    <n v="0"/>
    <n v="0"/>
    <n v="0"/>
    <x v="0"/>
    <n v="0"/>
    <n v="0"/>
    <n v="0"/>
    <x v="0"/>
    <x v="0"/>
    <x v="0"/>
  </r>
  <r>
    <s v="08EJN0432M"/>
    <x v="1"/>
    <x v="1"/>
    <s v="JARDIN DE NINOS DR. CARLOS CANSECO 1404"/>
    <s v="037 JUÁREZ"/>
    <x v="1"/>
    <n v="1"/>
    <s v="JUĂREZ"/>
    <s v="CALLE SENDEROS DE TOLEDO "/>
    <n v="0"/>
    <x v="1"/>
    <x v="1"/>
    <x v="3"/>
    <x v="1"/>
    <x v="0"/>
    <s v="08FZP0018V"/>
    <s v="08FJZ0003Z"/>
    <x v="1"/>
    <x v="2"/>
    <m/>
    <m/>
    <m/>
    <m/>
    <m/>
    <m/>
    <m/>
    <m/>
    <m/>
    <m/>
    <m/>
    <m/>
    <n v="22"/>
    <n v="30"/>
    <n v="52"/>
    <n v="2"/>
    <x v="1"/>
    <n v="2"/>
    <n v="2"/>
    <x v="1"/>
    <x v="1"/>
    <x v="0"/>
    <n v="0"/>
    <n v="3"/>
    <n v="4"/>
    <n v="2"/>
    <n v="2"/>
    <n v="4"/>
    <n v="6"/>
    <x v="0"/>
    <n v="6"/>
    <n v="10"/>
    <n v="16"/>
    <x v="0"/>
    <n v="14"/>
    <n v="16"/>
    <n v="30"/>
    <x v="1"/>
    <n v="0"/>
    <n v="0"/>
    <n v="0"/>
    <x v="0"/>
    <n v="0"/>
    <n v="0"/>
    <n v="0"/>
    <x v="0"/>
    <n v="0"/>
    <n v="0"/>
    <n v="0"/>
    <x v="0"/>
    <x v="1"/>
    <x v="0"/>
  </r>
  <r>
    <s v="08EDI0001A"/>
    <x v="0"/>
    <x v="0"/>
    <s v="JUANA DE ASBAJE"/>
    <s v="019 CHIHUAHUA"/>
    <x v="0"/>
    <n v="1"/>
    <s v="CHIHUAHUA"/>
    <s v="CALLE AMAPOLAS"/>
    <n v="4001"/>
    <x v="1"/>
    <x v="2"/>
    <x v="4"/>
    <x v="4"/>
    <x v="0"/>
    <m/>
    <m/>
    <x v="1"/>
    <x v="2"/>
    <m/>
    <m/>
    <m/>
    <m/>
    <m/>
    <m/>
    <m/>
    <m/>
    <m/>
    <m/>
    <m/>
    <m/>
    <n v="107"/>
    <n v="102"/>
    <n v="209"/>
    <n v="8"/>
    <x v="1"/>
    <n v="1"/>
    <n v="1"/>
    <x v="0"/>
    <x v="0"/>
    <x v="0"/>
    <n v="65"/>
    <n v="67"/>
    <n v="8"/>
    <n v="8"/>
    <n v="0"/>
    <n v="0"/>
    <n v="0"/>
    <x v="0"/>
    <n v="0"/>
    <n v="0"/>
    <n v="0"/>
    <x v="0"/>
    <n v="0"/>
    <n v="0"/>
    <n v="0"/>
    <x v="0"/>
    <n v="0"/>
    <n v="0"/>
    <n v="0"/>
    <x v="0"/>
    <n v="0"/>
    <n v="0"/>
    <n v="0"/>
    <x v="0"/>
    <n v="0"/>
    <n v="0"/>
    <n v="0"/>
    <x v="0"/>
    <x v="0"/>
    <x v="0"/>
  </r>
  <r>
    <s v="08EDI0003Z"/>
    <x v="0"/>
    <x v="0"/>
    <s v="ESTANCIA INFANTIL MUNICIPAL EVA SAMANO DE LOPEZ MATEOS"/>
    <s v="037 JUÁREZ"/>
    <x v="1"/>
    <n v="1"/>
    <s v="JUĂREZ"/>
    <s v="BOULEVARD EJE VIAL JUAN GABRIEL "/>
    <n v="2200"/>
    <x v="1"/>
    <x v="2"/>
    <x v="4"/>
    <x v="4"/>
    <x v="0"/>
    <m/>
    <m/>
    <x v="1"/>
    <x v="2"/>
    <m/>
    <m/>
    <m/>
    <m/>
    <m/>
    <m/>
    <m/>
    <m/>
    <m/>
    <m/>
    <m/>
    <m/>
    <n v="15"/>
    <n v="13"/>
    <n v="28"/>
    <n v="3"/>
    <x v="1"/>
    <n v="3"/>
    <n v="3"/>
    <x v="0"/>
    <x v="1"/>
    <x v="1"/>
    <n v="22"/>
    <n v="25"/>
    <n v="3"/>
    <n v="3"/>
    <n v="0"/>
    <n v="0"/>
    <n v="0"/>
    <x v="0"/>
    <n v="0"/>
    <n v="0"/>
    <n v="0"/>
    <x v="0"/>
    <n v="0"/>
    <n v="0"/>
    <n v="0"/>
    <x v="0"/>
    <n v="0"/>
    <n v="0"/>
    <n v="0"/>
    <x v="0"/>
    <n v="0"/>
    <n v="0"/>
    <n v="0"/>
    <x v="0"/>
    <n v="0"/>
    <n v="0"/>
    <n v="0"/>
    <x v="0"/>
    <x v="0"/>
    <x v="0"/>
  </r>
  <r>
    <s v="08EDI0004Y"/>
    <x v="0"/>
    <x v="0"/>
    <s v="GABRIELA MISTRAL"/>
    <s v="019 CHIHUAHUA"/>
    <x v="0"/>
    <n v="1"/>
    <s v="CHIHUAHUA"/>
    <s v="AVENIDA TEOFILO BORUNDA"/>
    <n v="3900"/>
    <x v="1"/>
    <x v="2"/>
    <x v="4"/>
    <x v="4"/>
    <x v="0"/>
    <m/>
    <m/>
    <x v="1"/>
    <x v="2"/>
    <m/>
    <m/>
    <m/>
    <m/>
    <m/>
    <m/>
    <m/>
    <m/>
    <m/>
    <m/>
    <m/>
    <m/>
    <n v="32"/>
    <n v="28"/>
    <n v="60"/>
    <n v="5"/>
    <x v="1"/>
    <n v="0"/>
    <n v="0"/>
    <x v="0"/>
    <x v="1"/>
    <x v="1"/>
    <n v="40"/>
    <n v="40"/>
    <n v="5"/>
    <n v="5"/>
    <n v="0"/>
    <n v="0"/>
    <n v="0"/>
    <x v="0"/>
    <n v="0"/>
    <n v="0"/>
    <n v="0"/>
    <x v="0"/>
    <n v="0"/>
    <n v="0"/>
    <n v="0"/>
    <x v="0"/>
    <n v="0"/>
    <n v="0"/>
    <n v="0"/>
    <x v="0"/>
    <n v="0"/>
    <n v="0"/>
    <n v="0"/>
    <x v="0"/>
    <n v="0"/>
    <n v="0"/>
    <n v="0"/>
    <x v="0"/>
    <x v="0"/>
    <x v="0"/>
  </r>
  <r>
    <s v="08EML0001W"/>
    <x v="2"/>
    <x v="2"/>
    <s v="CENTRO DE ATENCION MULTIPLE 7504"/>
    <s v="019 CHIHUAHUA"/>
    <x v="0"/>
    <n v="1"/>
    <s v="CHIHUAHUA"/>
    <s v="CALLE 24"/>
    <n v="2007"/>
    <x v="1"/>
    <x v="3"/>
    <x v="5"/>
    <x v="5"/>
    <x v="0"/>
    <s v="08FSE0041G"/>
    <m/>
    <x v="1"/>
    <x v="2"/>
    <m/>
    <m/>
    <m/>
    <m/>
    <m/>
    <m/>
    <m/>
    <m/>
    <m/>
    <m/>
    <m/>
    <m/>
    <n v="27"/>
    <n v="23"/>
    <n v="50"/>
    <n v="6"/>
    <x v="4"/>
    <n v="7"/>
    <n v="10"/>
    <x v="0"/>
    <x v="3"/>
    <x v="2"/>
    <n v="6"/>
    <n v="19"/>
    <n v="7"/>
    <n v="7"/>
    <n v="0"/>
    <n v="0"/>
    <n v="0"/>
    <x v="0"/>
    <n v="0"/>
    <n v="0"/>
    <n v="0"/>
    <x v="0"/>
    <n v="0"/>
    <n v="0"/>
    <n v="0"/>
    <x v="0"/>
    <n v="0"/>
    <n v="0"/>
    <n v="0"/>
    <x v="0"/>
    <n v="0"/>
    <n v="0"/>
    <n v="0"/>
    <x v="0"/>
    <n v="0"/>
    <n v="0"/>
    <n v="0"/>
    <x v="0"/>
    <x v="0"/>
    <x v="0"/>
  </r>
  <r>
    <s v="08EML0002V"/>
    <x v="1"/>
    <x v="1"/>
    <s v="ESCUELA DE EDUCACION ESPECIAL 7003"/>
    <s v="037 JUÁREZ"/>
    <x v="1"/>
    <n v="1"/>
    <s v="JUĂREZ"/>
    <s v="CALLE DOMINICO VENECIANO"/>
    <n v="0"/>
    <x v="1"/>
    <x v="3"/>
    <x v="5"/>
    <x v="5"/>
    <x v="0"/>
    <s v="08FSE0040H"/>
    <m/>
    <x v="1"/>
    <x v="2"/>
    <m/>
    <m/>
    <m/>
    <m/>
    <m/>
    <m/>
    <m/>
    <m/>
    <m/>
    <m/>
    <m/>
    <m/>
    <n v="20"/>
    <n v="9"/>
    <n v="29"/>
    <n v="1"/>
    <x v="2"/>
    <n v="3"/>
    <n v="4"/>
    <x v="1"/>
    <x v="2"/>
    <x v="2"/>
    <n v="5"/>
    <n v="12"/>
    <n v="4"/>
    <n v="4"/>
    <n v="0"/>
    <n v="0"/>
    <n v="0"/>
    <x v="0"/>
    <n v="0"/>
    <n v="0"/>
    <n v="0"/>
    <x v="0"/>
    <n v="0"/>
    <n v="0"/>
    <n v="0"/>
    <x v="0"/>
    <n v="0"/>
    <n v="0"/>
    <n v="0"/>
    <x v="0"/>
    <n v="0"/>
    <n v="0"/>
    <n v="0"/>
    <x v="0"/>
    <n v="0"/>
    <n v="0"/>
    <n v="0"/>
    <x v="0"/>
    <x v="0"/>
    <x v="0"/>
  </r>
  <r>
    <s v="08EML0003U"/>
    <x v="1"/>
    <x v="1"/>
    <s v="JUAN JACOBO ROUSSEAU 7009"/>
    <s v="019 CHIHUAHUA"/>
    <x v="0"/>
    <n v="1"/>
    <s v="CHIHUAHUA"/>
    <s v="CALLE OJINAGA"/>
    <n v="4513"/>
    <x v="1"/>
    <x v="3"/>
    <x v="5"/>
    <x v="5"/>
    <x v="0"/>
    <s v="08FSE0041G"/>
    <m/>
    <x v="1"/>
    <x v="2"/>
    <m/>
    <m/>
    <m/>
    <m/>
    <m/>
    <m/>
    <m/>
    <m/>
    <m/>
    <m/>
    <m/>
    <m/>
    <n v="34"/>
    <n v="18"/>
    <n v="52"/>
    <n v="6"/>
    <x v="1"/>
    <n v="11"/>
    <n v="11"/>
    <x v="2"/>
    <x v="2"/>
    <x v="4"/>
    <n v="4"/>
    <n v="19"/>
    <n v="4"/>
    <n v="4"/>
    <n v="0"/>
    <n v="0"/>
    <n v="0"/>
    <x v="0"/>
    <n v="0"/>
    <n v="0"/>
    <n v="0"/>
    <x v="0"/>
    <n v="0"/>
    <n v="0"/>
    <n v="0"/>
    <x v="0"/>
    <n v="0"/>
    <n v="0"/>
    <n v="0"/>
    <x v="0"/>
    <n v="0"/>
    <n v="0"/>
    <n v="0"/>
    <x v="0"/>
    <n v="0"/>
    <n v="0"/>
    <n v="0"/>
    <x v="0"/>
    <x v="0"/>
    <x v="0"/>
  </r>
  <r>
    <s v="08EML0004T"/>
    <x v="2"/>
    <x v="2"/>
    <s v="JUAN JACOBO ROUSSEAU 7010"/>
    <s v="019 CHIHUAHUA"/>
    <x v="0"/>
    <n v="1"/>
    <s v="CHIHUAHUA"/>
    <s v="CALLE OJINAGA"/>
    <n v="4513"/>
    <x v="1"/>
    <x v="3"/>
    <x v="5"/>
    <x v="5"/>
    <x v="0"/>
    <s v="08FSE0041G"/>
    <m/>
    <x v="1"/>
    <x v="2"/>
    <m/>
    <m/>
    <m/>
    <m/>
    <m/>
    <m/>
    <m/>
    <m/>
    <m/>
    <m/>
    <m/>
    <m/>
    <n v="22"/>
    <n v="13"/>
    <n v="35"/>
    <n v="8"/>
    <x v="2"/>
    <n v="7"/>
    <n v="8"/>
    <x v="1"/>
    <x v="0"/>
    <x v="3"/>
    <n v="5"/>
    <n v="15"/>
    <n v="4"/>
    <n v="4"/>
    <n v="0"/>
    <n v="0"/>
    <n v="0"/>
    <x v="0"/>
    <n v="0"/>
    <n v="0"/>
    <n v="0"/>
    <x v="0"/>
    <n v="0"/>
    <n v="0"/>
    <n v="0"/>
    <x v="0"/>
    <n v="0"/>
    <n v="0"/>
    <n v="0"/>
    <x v="0"/>
    <n v="0"/>
    <n v="0"/>
    <n v="0"/>
    <x v="0"/>
    <n v="0"/>
    <n v="0"/>
    <n v="0"/>
    <x v="0"/>
    <x v="0"/>
    <x v="0"/>
  </r>
  <r>
    <s v="08EML0005S"/>
    <x v="1"/>
    <x v="1"/>
    <s v="RAFAEL RAMIREZ 7004"/>
    <s v="032 HIDALGO DEL PARRAL"/>
    <x v="3"/>
    <n v="1"/>
    <s v="HIDALGO DEL PARRAL"/>
    <s v="CALLE INDEPENDENCIA"/>
    <n v="120"/>
    <x v="1"/>
    <x v="3"/>
    <x v="5"/>
    <x v="5"/>
    <x v="0"/>
    <s v="08FSE0041G"/>
    <m/>
    <x v="1"/>
    <x v="2"/>
    <m/>
    <m/>
    <m/>
    <m/>
    <m/>
    <m/>
    <m/>
    <m/>
    <m/>
    <m/>
    <m/>
    <m/>
    <n v="13"/>
    <n v="13"/>
    <n v="26"/>
    <n v="1"/>
    <x v="2"/>
    <n v="7"/>
    <n v="8"/>
    <x v="0"/>
    <x v="2"/>
    <x v="3"/>
    <n v="1"/>
    <n v="11"/>
    <n v="4"/>
    <n v="4"/>
    <n v="0"/>
    <n v="0"/>
    <n v="0"/>
    <x v="0"/>
    <n v="0"/>
    <n v="0"/>
    <n v="0"/>
    <x v="0"/>
    <n v="0"/>
    <n v="0"/>
    <n v="0"/>
    <x v="0"/>
    <n v="0"/>
    <n v="0"/>
    <n v="0"/>
    <x v="0"/>
    <n v="0"/>
    <n v="0"/>
    <n v="0"/>
    <x v="0"/>
    <n v="0"/>
    <n v="0"/>
    <n v="0"/>
    <x v="0"/>
    <x v="0"/>
    <x v="0"/>
  </r>
  <r>
    <s v="08EML0006R"/>
    <x v="2"/>
    <x v="2"/>
    <s v="CENTRO DE ATENCION MULTIPLE 7507"/>
    <s v="019 CHIHUAHUA"/>
    <x v="0"/>
    <n v="1"/>
    <s v="CHIHUAHUA"/>
    <s v="PROLONGACIĂ“N PRESA DEL BOSQUE "/>
    <n v="0"/>
    <x v="1"/>
    <x v="3"/>
    <x v="5"/>
    <x v="5"/>
    <x v="0"/>
    <s v="08FSE0041G"/>
    <m/>
    <x v="1"/>
    <x v="2"/>
    <m/>
    <m/>
    <m/>
    <m/>
    <m/>
    <m/>
    <m/>
    <m/>
    <m/>
    <m/>
    <m/>
    <m/>
    <n v="32"/>
    <n v="16"/>
    <n v="48"/>
    <n v="0"/>
    <x v="2"/>
    <n v="8"/>
    <n v="9"/>
    <x v="1"/>
    <x v="2"/>
    <x v="2"/>
    <n v="5"/>
    <n v="17"/>
    <n v="6"/>
    <n v="6"/>
    <n v="0"/>
    <n v="0"/>
    <n v="0"/>
    <x v="0"/>
    <n v="0"/>
    <n v="0"/>
    <n v="0"/>
    <x v="0"/>
    <n v="0"/>
    <n v="0"/>
    <n v="0"/>
    <x v="0"/>
    <n v="0"/>
    <n v="0"/>
    <n v="0"/>
    <x v="0"/>
    <n v="0"/>
    <n v="0"/>
    <n v="0"/>
    <x v="0"/>
    <n v="0"/>
    <n v="0"/>
    <n v="0"/>
    <x v="0"/>
    <x v="0"/>
    <x v="0"/>
  </r>
  <r>
    <s v="08EML0007Q"/>
    <x v="2"/>
    <x v="2"/>
    <s v="GABRIELA BRIMMER NUM. 7506"/>
    <s v="037 JUÁREZ"/>
    <x v="1"/>
    <n v="1"/>
    <s v="JUĂREZ"/>
    <s v="CALLE PASO DEL NORTE"/>
    <n v="1906"/>
    <x v="1"/>
    <x v="3"/>
    <x v="5"/>
    <x v="5"/>
    <x v="0"/>
    <s v="08FSE0040H"/>
    <m/>
    <x v="1"/>
    <x v="2"/>
    <m/>
    <m/>
    <m/>
    <m/>
    <m/>
    <m/>
    <m/>
    <m/>
    <m/>
    <m/>
    <m/>
    <m/>
    <n v="25"/>
    <n v="25"/>
    <n v="50"/>
    <n v="5"/>
    <x v="2"/>
    <n v="10"/>
    <n v="11"/>
    <x v="1"/>
    <x v="0"/>
    <x v="3"/>
    <n v="4"/>
    <n v="17"/>
    <n v="8"/>
    <n v="7"/>
    <n v="0"/>
    <n v="0"/>
    <n v="0"/>
    <x v="0"/>
    <n v="0"/>
    <n v="0"/>
    <n v="0"/>
    <x v="0"/>
    <n v="0"/>
    <n v="0"/>
    <n v="0"/>
    <x v="0"/>
    <n v="0"/>
    <n v="0"/>
    <n v="0"/>
    <x v="0"/>
    <n v="0"/>
    <n v="0"/>
    <n v="0"/>
    <x v="0"/>
    <n v="0"/>
    <n v="0"/>
    <n v="0"/>
    <x v="0"/>
    <x v="0"/>
    <x v="0"/>
  </r>
  <r>
    <s v="08EML0008P"/>
    <x v="1"/>
    <x v="1"/>
    <s v="CAROLINA ZAMBRANO SAENZ 7012"/>
    <s v="037 JUÁREZ"/>
    <x v="1"/>
    <n v="1"/>
    <s v="JUĂREZ"/>
    <s v="CALLE GENARO VAZQUEZ"/>
    <n v="2409"/>
    <x v="1"/>
    <x v="3"/>
    <x v="5"/>
    <x v="5"/>
    <x v="0"/>
    <s v="08FSE0040H"/>
    <m/>
    <x v="1"/>
    <x v="2"/>
    <m/>
    <m/>
    <m/>
    <m/>
    <m/>
    <m/>
    <m/>
    <m/>
    <m/>
    <m/>
    <m/>
    <m/>
    <n v="31"/>
    <n v="17"/>
    <n v="48"/>
    <n v="1"/>
    <x v="3"/>
    <n v="9"/>
    <n v="11"/>
    <x v="1"/>
    <x v="2"/>
    <x v="2"/>
    <n v="3"/>
    <n v="17"/>
    <n v="6"/>
    <n v="6"/>
    <n v="0"/>
    <n v="0"/>
    <n v="0"/>
    <x v="0"/>
    <n v="0"/>
    <n v="0"/>
    <n v="0"/>
    <x v="0"/>
    <n v="0"/>
    <n v="0"/>
    <n v="0"/>
    <x v="0"/>
    <n v="0"/>
    <n v="0"/>
    <n v="0"/>
    <x v="0"/>
    <n v="0"/>
    <n v="0"/>
    <n v="0"/>
    <x v="0"/>
    <n v="0"/>
    <n v="0"/>
    <n v="0"/>
    <x v="0"/>
    <x v="0"/>
    <x v="0"/>
  </r>
  <r>
    <s v="08EML0009O"/>
    <x v="1"/>
    <x v="1"/>
    <s v="CENTRO DE ATENCION MULTIPLE 7014"/>
    <s v="010 BUENAVENTURA"/>
    <x v="6"/>
    <n v="26"/>
    <s v="FLORES MAGĂ“N"/>
    <s v="CALLE DIVICION DEL NORTE"/>
    <n v="0"/>
    <x v="1"/>
    <x v="3"/>
    <x v="5"/>
    <x v="5"/>
    <x v="0"/>
    <s v="08FSE0041G"/>
    <m/>
    <x v="1"/>
    <x v="2"/>
    <m/>
    <m/>
    <m/>
    <m/>
    <m/>
    <m/>
    <m/>
    <m/>
    <m/>
    <m/>
    <m/>
    <m/>
    <n v="22"/>
    <n v="15"/>
    <n v="37"/>
    <n v="3"/>
    <x v="1"/>
    <n v="4"/>
    <n v="4"/>
    <x v="0"/>
    <x v="2"/>
    <x v="3"/>
    <n v="4"/>
    <n v="10"/>
    <n v="7"/>
    <n v="7"/>
    <n v="0"/>
    <n v="0"/>
    <n v="0"/>
    <x v="0"/>
    <n v="0"/>
    <n v="0"/>
    <n v="0"/>
    <x v="0"/>
    <n v="0"/>
    <n v="0"/>
    <n v="0"/>
    <x v="0"/>
    <n v="0"/>
    <n v="0"/>
    <n v="0"/>
    <x v="0"/>
    <n v="0"/>
    <n v="0"/>
    <n v="0"/>
    <x v="0"/>
    <n v="0"/>
    <n v="0"/>
    <n v="0"/>
    <x v="0"/>
    <x v="0"/>
    <x v="0"/>
  </r>
  <r>
    <s v="08EML0010D"/>
    <x v="1"/>
    <x v="1"/>
    <s v="CENTRO DE ATENCION MULTIPLE 7015"/>
    <s v="001 AHUMADA"/>
    <x v="1"/>
    <n v="1"/>
    <s v="MIGUEL AHUMADA"/>
    <s v="CALLE COSTA RICA"/>
    <n v="800"/>
    <x v="1"/>
    <x v="3"/>
    <x v="5"/>
    <x v="5"/>
    <x v="0"/>
    <s v="08FSE0040H"/>
    <m/>
    <x v="1"/>
    <x v="2"/>
    <m/>
    <m/>
    <m/>
    <m/>
    <m/>
    <m/>
    <m/>
    <m/>
    <m/>
    <m/>
    <m/>
    <m/>
    <n v="13"/>
    <n v="5"/>
    <n v="18"/>
    <n v="7"/>
    <x v="3"/>
    <n v="3"/>
    <n v="5"/>
    <x v="1"/>
    <x v="1"/>
    <x v="0"/>
    <n v="1"/>
    <n v="7"/>
    <n v="5"/>
    <n v="3"/>
    <n v="0"/>
    <n v="0"/>
    <n v="0"/>
    <x v="0"/>
    <n v="0"/>
    <n v="0"/>
    <n v="0"/>
    <x v="0"/>
    <n v="0"/>
    <n v="0"/>
    <n v="0"/>
    <x v="0"/>
    <n v="0"/>
    <n v="0"/>
    <n v="0"/>
    <x v="0"/>
    <n v="0"/>
    <n v="0"/>
    <n v="0"/>
    <x v="0"/>
    <n v="0"/>
    <n v="0"/>
    <n v="0"/>
    <x v="0"/>
    <x v="0"/>
    <x v="0"/>
  </r>
  <r>
    <s v="08EML0011C"/>
    <x v="1"/>
    <x v="1"/>
    <s v="CENTRO DE ATENCION MULTIPLE 7016"/>
    <s v="019 CHIHUAHUA"/>
    <x v="0"/>
    <n v="1"/>
    <s v="CHIHUAHUA"/>
    <s v="PRIVADA GONZALEZ COSSIO "/>
    <n v="9895"/>
    <x v="1"/>
    <x v="3"/>
    <x v="5"/>
    <x v="5"/>
    <x v="0"/>
    <s v="08FSE0041G"/>
    <m/>
    <x v="1"/>
    <x v="2"/>
    <m/>
    <m/>
    <m/>
    <m/>
    <m/>
    <m/>
    <m/>
    <m/>
    <m/>
    <m/>
    <m/>
    <m/>
    <n v="31"/>
    <n v="17"/>
    <n v="48"/>
    <n v="0"/>
    <x v="2"/>
    <n v="7"/>
    <n v="8"/>
    <x v="1"/>
    <x v="2"/>
    <x v="2"/>
    <n v="4"/>
    <n v="15"/>
    <n v="6"/>
    <n v="6"/>
    <n v="0"/>
    <n v="0"/>
    <n v="0"/>
    <x v="0"/>
    <n v="0"/>
    <n v="0"/>
    <n v="0"/>
    <x v="0"/>
    <n v="0"/>
    <n v="0"/>
    <n v="0"/>
    <x v="0"/>
    <n v="0"/>
    <n v="0"/>
    <n v="0"/>
    <x v="0"/>
    <n v="0"/>
    <n v="0"/>
    <n v="0"/>
    <x v="0"/>
    <n v="0"/>
    <n v="0"/>
    <n v="0"/>
    <x v="0"/>
    <x v="0"/>
    <x v="0"/>
  </r>
  <r>
    <s v="08FUA0001Y"/>
    <x v="1"/>
    <x v="1"/>
    <s v="USAER 7052"/>
    <s v="019 CHIHUAHUA"/>
    <x v="0"/>
    <n v="1"/>
    <s v="CHIHUAHUA"/>
    <s v="CALLE ALFONSO SOSA VERA"/>
    <n v="0"/>
    <x v="1"/>
    <x v="3"/>
    <x v="5"/>
    <x v="6"/>
    <x v="2"/>
    <m/>
    <m/>
    <x v="1"/>
    <x v="3"/>
    <m/>
    <m/>
    <m/>
    <m/>
    <m/>
    <m/>
    <m/>
    <m/>
    <m/>
    <m/>
    <m/>
    <m/>
    <n v="30"/>
    <n v="14"/>
    <n v="44"/>
    <n v="0"/>
    <x v="1"/>
    <n v="7"/>
    <n v="7"/>
    <x v="0"/>
    <x v="2"/>
    <x v="3"/>
    <n v="5"/>
    <n v="14"/>
    <n v="0"/>
    <n v="0"/>
    <n v="0"/>
    <n v="0"/>
    <n v="0"/>
    <x v="0"/>
    <n v="0"/>
    <n v="0"/>
    <n v="0"/>
    <x v="0"/>
    <n v="0"/>
    <n v="0"/>
    <n v="0"/>
    <x v="0"/>
    <n v="0"/>
    <n v="0"/>
    <n v="0"/>
    <x v="0"/>
    <n v="0"/>
    <n v="0"/>
    <n v="0"/>
    <x v="0"/>
    <n v="0"/>
    <n v="0"/>
    <n v="0"/>
    <x v="0"/>
    <x v="0"/>
    <x v="0"/>
  </r>
  <r>
    <s v="08FUA0003W"/>
    <x v="1"/>
    <x v="1"/>
    <s v="USAER 7053"/>
    <s v="019 CHIHUAHUA"/>
    <x v="0"/>
    <n v="1"/>
    <s v="CHIHUAHUA"/>
    <s v="CALLE OCHOA"/>
    <n v="0"/>
    <x v="1"/>
    <x v="3"/>
    <x v="5"/>
    <x v="6"/>
    <x v="2"/>
    <m/>
    <m/>
    <x v="1"/>
    <x v="3"/>
    <m/>
    <m/>
    <m/>
    <m/>
    <m/>
    <m/>
    <m/>
    <m/>
    <m/>
    <m/>
    <m/>
    <m/>
    <n v="4"/>
    <n v="0"/>
    <n v="4"/>
    <n v="0"/>
    <x v="2"/>
    <n v="7"/>
    <n v="8"/>
    <x v="1"/>
    <x v="0"/>
    <x v="3"/>
    <n v="5"/>
    <n v="15"/>
    <n v="0"/>
    <n v="0"/>
    <n v="0"/>
    <n v="0"/>
    <n v="0"/>
    <x v="0"/>
    <n v="0"/>
    <n v="0"/>
    <n v="0"/>
    <x v="0"/>
    <n v="0"/>
    <n v="0"/>
    <n v="0"/>
    <x v="0"/>
    <n v="0"/>
    <n v="0"/>
    <n v="0"/>
    <x v="0"/>
    <n v="0"/>
    <n v="0"/>
    <n v="0"/>
    <x v="0"/>
    <n v="0"/>
    <n v="0"/>
    <n v="0"/>
    <x v="0"/>
    <x v="0"/>
    <x v="0"/>
  </r>
  <r>
    <s v="08FUA0004V"/>
    <x v="1"/>
    <x v="1"/>
    <s v="USAER 7054"/>
    <s v="019 CHIHUAHUA"/>
    <x v="0"/>
    <n v="1"/>
    <s v="CHIHUAHUA"/>
    <s v="AVENIDA TECNOLOGICO"/>
    <n v="2903"/>
    <x v="1"/>
    <x v="3"/>
    <x v="5"/>
    <x v="6"/>
    <x v="2"/>
    <m/>
    <m/>
    <x v="1"/>
    <x v="3"/>
    <m/>
    <m/>
    <m/>
    <m/>
    <m/>
    <m/>
    <m/>
    <m/>
    <m/>
    <m/>
    <m/>
    <m/>
    <n v="20"/>
    <n v="9"/>
    <n v="29"/>
    <n v="0"/>
    <x v="3"/>
    <n v="6"/>
    <n v="8"/>
    <x v="1"/>
    <x v="0"/>
    <x v="3"/>
    <n v="5"/>
    <n v="15"/>
    <n v="0"/>
    <n v="0"/>
    <n v="0"/>
    <n v="0"/>
    <n v="0"/>
    <x v="0"/>
    <n v="0"/>
    <n v="0"/>
    <n v="0"/>
    <x v="0"/>
    <n v="0"/>
    <n v="0"/>
    <n v="0"/>
    <x v="0"/>
    <n v="0"/>
    <n v="0"/>
    <n v="0"/>
    <x v="0"/>
    <n v="0"/>
    <n v="0"/>
    <n v="0"/>
    <x v="0"/>
    <n v="0"/>
    <n v="0"/>
    <n v="0"/>
    <x v="0"/>
    <x v="0"/>
    <x v="0"/>
  </r>
  <r>
    <s v="08FUA0053D"/>
    <x v="1"/>
    <x v="1"/>
    <s v="USAER 7500"/>
    <s v="019 CHIHUAHUA"/>
    <x v="0"/>
    <n v="1"/>
    <s v="CHIHUAHUA"/>
    <s v="AVENIDA TECNOLOGICO"/>
    <n v="2903"/>
    <x v="1"/>
    <x v="3"/>
    <x v="5"/>
    <x v="6"/>
    <x v="2"/>
    <m/>
    <m/>
    <x v="1"/>
    <x v="3"/>
    <m/>
    <m/>
    <m/>
    <m/>
    <m/>
    <m/>
    <m/>
    <m/>
    <m/>
    <m/>
    <m/>
    <m/>
    <n v="47"/>
    <n v="44"/>
    <n v="91"/>
    <n v="0"/>
    <x v="1"/>
    <n v="8"/>
    <n v="8"/>
    <x v="1"/>
    <x v="0"/>
    <x v="3"/>
    <n v="3"/>
    <n v="13"/>
    <n v="0"/>
    <n v="0"/>
    <n v="0"/>
    <n v="0"/>
    <n v="0"/>
    <x v="0"/>
    <n v="0"/>
    <n v="0"/>
    <n v="0"/>
    <x v="0"/>
    <n v="0"/>
    <n v="0"/>
    <n v="0"/>
    <x v="0"/>
    <n v="0"/>
    <n v="0"/>
    <n v="0"/>
    <x v="0"/>
    <n v="0"/>
    <n v="0"/>
    <n v="0"/>
    <x v="0"/>
    <n v="0"/>
    <n v="0"/>
    <n v="0"/>
    <x v="0"/>
    <x v="0"/>
    <x v="0"/>
  </r>
  <r>
    <s v="08FUA0054C"/>
    <x v="2"/>
    <x v="2"/>
    <s v="USAER 7501"/>
    <s v="019 CHIHUAHUA"/>
    <x v="0"/>
    <n v="1"/>
    <s v="CHIHUAHUA"/>
    <s v="AVENIDA TECNOLOGICO"/>
    <n v="2903"/>
    <x v="1"/>
    <x v="3"/>
    <x v="5"/>
    <x v="6"/>
    <x v="2"/>
    <m/>
    <m/>
    <x v="1"/>
    <x v="3"/>
    <m/>
    <m/>
    <m/>
    <m/>
    <m/>
    <m/>
    <m/>
    <m/>
    <m/>
    <m/>
    <m/>
    <m/>
    <n v="21"/>
    <n v="17"/>
    <n v="38"/>
    <n v="0"/>
    <x v="1"/>
    <n v="4"/>
    <n v="4"/>
    <x v="1"/>
    <x v="0"/>
    <x v="3"/>
    <n v="5"/>
    <n v="11"/>
    <n v="0"/>
    <n v="0"/>
    <n v="0"/>
    <n v="0"/>
    <n v="0"/>
    <x v="0"/>
    <n v="0"/>
    <n v="0"/>
    <n v="0"/>
    <x v="0"/>
    <n v="0"/>
    <n v="0"/>
    <n v="0"/>
    <x v="0"/>
    <n v="0"/>
    <n v="0"/>
    <n v="0"/>
    <x v="0"/>
    <n v="0"/>
    <n v="0"/>
    <n v="0"/>
    <x v="0"/>
    <n v="0"/>
    <n v="0"/>
    <n v="0"/>
    <x v="0"/>
    <x v="0"/>
    <x v="0"/>
  </r>
  <r>
    <s v="08FUA0055B"/>
    <x v="1"/>
    <x v="1"/>
    <s v="USAER 7503"/>
    <s v="019 CHIHUAHUA"/>
    <x v="0"/>
    <n v="1"/>
    <s v="CHIHUAHUA"/>
    <s v="CALLE 24"/>
    <n v="2007"/>
    <x v="1"/>
    <x v="3"/>
    <x v="5"/>
    <x v="6"/>
    <x v="2"/>
    <m/>
    <m/>
    <x v="1"/>
    <x v="3"/>
    <m/>
    <m/>
    <m/>
    <m/>
    <m/>
    <m/>
    <m/>
    <m/>
    <m/>
    <m/>
    <m/>
    <m/>
    <n v="25"/>
    <n v="7"/>
    <n v="32"/>
    <n v="0"/>
    <x v="1"/>
    <n v="4"/>
    <n v="4"/>
    <x v="0"/>
    <x v="2"/>
    <x v="3"/>
    <n v="5"/>
    <n v="11"/>
    <n v="0"/>
    <n v="0"/>
    <n v="0"/>
    <n v="0"/>
    <n v="0"/>
    <x v="0"/>
    <n v="0"/>
    <n v="0"/>
    <n v="0"/>
    <x v="0"/>
    <n v="0"/>
    <n v="0"/>
    <n v="0"/>
    <x v="0"/>
    <n v="0"/>
    <n v="0"/>
    <n v="0"/>
    <x v="0"/>
    <n v="0"/>
    <n v="0"/>
    <n v="0"/>
    <x v="0"/>
    <n v="0"/>
    <n v="0"/>
    <n v="0"/>
    <x v="0"/>
    <x v="0"/>
    <x v="0"/>
  </r>
  <r>
    <s v="08FUA0056A"/>
    <x v="1"/>
    <x v="1"/>
    <s v="USAER 7050"/>
    <s v="017 CUAUHTÉMOC"/>
    <x v="2"/>
    <n v="1"/>
    <s v="CUAUHTĂ‰MOC"/>
    <s v="CALLE BENJAMIN HILL"/>
    <n v="0"/>
    <x v="1"/>
    <x v="3"/>
    <x v="5"/>
    <x v="6"/>
    <x v="2"/>
    <m/>
    <m/>
    <x v="1"/>
    <x v="3"/>
    <m/>
    <m/>
    <m/>
    <m/>
    <m/>
    <m/>
    <m/>
    <m/>
    <m/>
    <m/>
    <m/>
    <m/>
    <n v="46"/>
    <n v="28"/>
    <n v="74"/>
    <n v="0"/>
    <x v="2"/>
    <n v="7"/>
    <n v="8"/>
    <x v="1"/>
    <x v="0"/>
    <x v="3"/>
    <n v="6"/>
    <n v="16"/>
    <n v="0"/>
    <n v="0"/>
    <n v="0"/>
    <n v="0"/>
    <n v="0"/>
    <x v="0"/>
    <n v="0"/>
    <n v="0"/>
    <n v="0"/>
    <x v="0"/>
    <n v="0"/>
    <n v="0"/>
    <n v="0"/>
    <x v="0"/>
    <n v="0"/>
    <n v="0"/>
    <n v="0"/>
    <x v="0"/>
    <n v="0"/>
    <n v="0"/>
    <n v="0"/>
    <x v="0"/>
    <n v="0"/>
    <n v="0"/>
    <n v="0"/>
    <x v="0"/>
    <x v="0"/>
    <x v="0"/>
  </r>
  <r>
    <s v="08FUA0057Z"/>
    <x v="2"/>
    <x v="2"/>
    <s v="USAER 7615"/>
    <s v="019 CHIHUAHUA"/>
    <x v="0"/>
    <n v="1"/>
    <s v="CHIHUAHUA"/>
    <s v="AVENIDA TECNOLOGICO"/>
    <n v="2703"/>
    <x v="1"/>
    <x v="3"/>
    <x v="5"/>
    <x v="6"/>
    <x v="2"/>
    <m/>
    <m/>
    <x v="1"/>
    <x v="3"/>
    <m/>
    <m/>
    <m/>
    <m/>
    <m/>
    <m/>
    <m/>
    <m/>
    <m/>
    <m/>
    <m/>
    <m/>
    <n v="39"/>
    <n v="16"/>
    <n v="55"/>
    <n v="0"/>
    <x v="2"/>
    <n v="7"/>
    <n v="8"/>
    <x v="1"/>
    <x v="2"/>
    <x v="2"/>
    <n v="6"/>
    <n v="17"/>
    <n v="0"/>
    <n v="0"/>
    <n v="0"/>
    <n v="0"/>
    <n v="0"/>
    <x v="0"/>
    <n v="0"/>
    <n v="0"/>
    <n v="0"/>
    <x v="0"/>
    <n v="0"/>
    <n v="0"/>
    <n v="0"/>
    <x v="0"/>
    <n v="0"/>
    <n v="0"/>
    <n v="0"/>
    <x v="0"/>
    <n v="0"/>
    <n v="0"/>
    <n v="0"/>
    <x v="0"/>
    <n v="0"/>
    <n v="0"/>
    <n v="0"/>
    <x v="0"/>
    <x v="0"/>
    <x v="0"/>
  </r>
  <r>
    <s v="08FUA0058Z"/>
    <x v="1"/>
    <x v="1"/>
    <s v="USAER 7510"/>
    <s v="050 NUEVO CASAS GRANDES"/>
    <x v="6"/>
    <n v="1"/>
    <s v="NUEVO CASAS GRANDES"/>
    <s v="CALLE AQUILES SERDAN"/>
    <n v="805"/>
    <x v="1"/>
    <x v="3"/>
    <x v="5"/>
    <x v="6"/>
    <x v="2"/>
    <m/>
    <m/>
    <x v="1"/>
    <x v="3"/>
    <m/>
    <m/>
    <m/>
    <m/>
    <m/>
    <m/>
    <m/>
    <m/>
    <m/>
    <m/>
    <m/>
    <m/>
    <n v="37"/>
    <n v="15"/>
    <n v="52"/>
    <n v="0"/>
    <x v="1"/>
    <n v="5"/>
    <n v="5"/>
    <x v="1"/>
    <x v="0"/>
    <x v="3"/>
    <n v="5"/>
    <n v="12"/>
    <n v="0"/>
    <n v="0"/>
    <n v="0"/>
    <n v="0"/>
    <n v="0"/>
    <x v="0"/>
    <n v="0"/>
    <n v="0"/>
    <n v="0"/>
    <x v="0"/>
    <n v="0"/>
    <n v="0"/>
    <n v="0"/>
    <x v="0"/>
    <n v="0"/>
    <n v="0"/>
    <n v="0"/>
    <x v="0"/>
    <n v="0"/>
    <n v="0"/>
    <n v="0"/>
    <x v="0"/>
    <n v="0"/>
    <n v="0"/>
    <n v="0"/>
    <x v="0"/>
    <x v="0"/>
    <x v="0"/>
  </r>
  <r>
    <s v="08FUA0059Y"/>
    <x v="1"/>
    <x v="1"/>
    <s v="USAER 7505"/>
    <s v="019 CHIHUAHUA"/>
    <x v="0"/>
    <n v="1"/>
    <s v="CHIHUAHUA"/>
    <s v="CALLE DECIMA"/>
    <n v="0"/>
    <x v="1"/>
    <x v="3"/>
    <x v="5"/>
    <x v="6"/>
    <x v="2"/>
    <m/>
    <m/>
    <x v="1"/>
    <x v="3"/>
    <m/>
    <m/>
    <m/>
    <m/>
    <m/>
    <m/>
    <m/>
    <m/>
    <m/>
    <m/>
    <m/>
    <m/>
    <n v="39"/>
    <n v="15"/>
    <n v="54"/>
    <n v="0"/>
    <x v="1"/>
    <n v="8"/>
    <n v="8"/>
    <x v="1"/>
    <x v="0"/>
    <x v="3"/>
    <n v="5"/>
    <n v="15"/>
    <n v="0"/>
    <n v="0"/>
    <n v="0"/>
    <n v="0"/>
    <n v="0"/>
    <x v="0"/>
    <n v="0"/>
    <n v="0"/>
    <n v="0"/>
    <x v="0"/>
    <n v="0"/>
    <n v="0"/>
    <n v="0"/>
    <x v="0"/>
    <n v="0"/>
    <n v="0"/>
    <n v="0"/>
    <x v="0"/>
    <n v="0"/>
    <n v="0"/>
    <n v="0"/>
    <x v="0"/>
    <n v="0"/>
    <n v="0"/>
    <n v="0"/>
    <x v="0"/>
    <x v="0"/>
    <x v="0"/>
  </r>
  <r>
    <s v="08FUA0060N"/>
    <x v="2"/>
    <x v="2"/>
    <s v="USAER 7508"/>
    <s v="019 CHIHUAHUA"/>
    <x v="0"/>
    <n v="1"/>
    <s v="CHIHUAHUA"/>
    <s v="CALLE OCHOA"/>
    <n v="2277"/>
    <x v="1"/>
    <x v="3"/>
    <x v="5"/>
    <x v="6"/>
    <x v="2"/>
    <m/>
    <m/>
    <x v="1"/>
    <x v="3"/>
    <m/>
    <m/>
    <m/>
    <m/>
    <m/>
    <m/>
    <m/>
    <m/>
    <m/>
    <m/>
    <m/>
    <m/>
    <n v="34"/>
    <n v="9"/>
    <n v="43"/>
    <n v="0"/>
    <x v="1"/>
    <n v="7"/>
    <n v="7"/>
    <x v="1"/>
    <x v="0"/>
    <x v="3"/>
    <n v="5"/>
    <n v="14"/>
    <n v="0"/>
    <n v="0"/>
    <n v="0"/>
    <n v="0"/>
    <n v="0"/>
    <x v="0"/>
    <n v="0"/>
    <n v="0"/>
    <n v="0"/>
    <x v="0"/>
    <n v="0"/>
    <n v="0"/>
    <n v="0"/>
    <x v="0"/>
    <n v="0"/>
    <n v="0"/>
    <n v="0"/>
    <x v="0"/>
    <n v="0"/>
    <n v="0"/>
    <n v="0"/>
    <x v="0"/>
    <n v="0"/>
    <n v="0"/>
    <n v="0"/>
    <x v="0"/>
    <x v="0"/>
    <x v="0"/>
  </r>
  <r>
    <s v="08FUA0062L"/>
    <x v="2"/>
    <x v="2"/>
    <s v="USAER 7502"/>
    <s v="037 JUÁREZ"/>
    <x v="1"/>
    <n v="1"/>
    <s v="JUĂREZ"/>
    <s v="CALLE GRADMA"/>
    <n v="0"/>
    <x v="1"/>
    <x v="3"/>
    <x v="5"/>
    <x v="6"/>
    <x v="2"/>
    <m/>
    <m/>
    <x v="1"/>
    <x v="3"/>
    <m/>
    <m/>
    <m/>
    <m/>
    <m/>
    <m/>
    <m/>
    <m/>
    <m/>
    <m/>
    <m/>
    <m/>
    <n v="79"/>
    <n v="38"/>
    <n v="117"/>
    <n v="0"/>
    <x v="3"/>
    <n v="6"/>
    <n v="8"/>
    <x v="1"/>
    <x v="0"/>
    <x v="3"/>
    <n v="5"/>
    <n v="15"/>
    <n v="0"/>
    <n v="0"/>
    <n v="0"/>
    <n v="0"/>
    <n v="0"/>
    <x v="0"/>
    <n v="0"/>
    <n v="0"/>
    <n v="0"/>
    <x v="0"/>
    <n v="0"/>
    <n v="0"/>
    <n v="0"/>
    <x v="0"/>
    <n v="0"/>
    <n v="0"/>
    <n v="0"/>
    <x v="0"/>
    <n v="0"/>
    <n v="0"/>
    <n v="0"/>
    <x v="0"/>
    <n v="0"/>
    <n v="0"/>
    <n v="0"/>
    <x v="0"/>
    <x v="0"/>
    <x v="0"/>
  </r>
  <r>
    <s v="08FUA0063K"/>
    <x v="1"/>
    <x v="1"/>
    <s v="USAER 7600"/>
    <s v="019 CHIHUAHUA"/>
    <x v="0"/>
    <n v="1"/>
    <s v="CHIHUAHUA"/>
    <s v="AVENIDA INDEPENDENCIA"/>
    <n v="1500"/>
    <x v="1"/>
    <x v="3"/>
    <x v="5"/>
    <x v="6"/>
    <x v="2"/>
    <m/>
    <m/>
    <x v="1"/>
    <x v="3"/>
    <m/>
    <m/>
    <m/>
    <m/>
    <m/>
    <m/>
    <m/>
    <m/>
    <m/>
    <m/>
    <m/>
    <m/>
    <n v="23"/>
    <n v="10"/>
    <n v="33"/>
    <n v="0"/>
    <x v="2"/>
    <n v="7"/>
    <n v="8"/>
    <x v="1"/>
    <x v="0"/>
    <x v="3"/>
    <n v="4"/>
    <n v="14"/>
    <n v="0"/>
    <n v="0"/>
    <n v="0"/>
    <n v="0"/>
    <n v="0"/>
    <x v="0"/>
    <n v="0"/>
    <n v="0"/>
    <n v="0"/>
    <x v="0"/>
    <n v="0"/>
    <n v="0"/>
    <n v="0"/>
    <x v="0"/>
    <n v="0"/>
    <n v="0"/>
    <n v="0"/>
    <x v="0"/>
    <n v="0"/>
    <n v="0"/>
    <n v="0"/>
    <x v="0"/>
    <n v="0"/>
    <n v="0"/>
    <n v="0"/>
    <x v="0"/>
    <x v="0"/>
    <x v="0"/>
  </r>
  <r>
    <s v="08FUA0064J"/>
    <x v="2"/>
    <x v="2"/>
    <s v="USAER 7604"/>
    <s v="037 JUÁREZ"/>
    <x v="1"/>
    <n v="1"/>
    <s v="JUĂREZ"/>
    <s v="CALLE FERNANDO PACHECO PARRA"/>
    <n v="0"/>
    <x v="1"/>
    <x v="3"/>
    <x v="5"/>
    <x v="6"/>
    <x v="2"/>
    <m/>
    <m/>
    <x v="1"/>
    <x v="3"/>
    <m/>
    <m/>
    <m/>
    <m/>
    <m/>
    <m/>
    <m/>
    <m/>
    <m/>
    <m/>
    <m/>
    <m/>
    <n v="91"/>
    <n v="33"/>
    <n v="124"/>
    <n v="0"/>
    <x v="2"/>
    <n v="6"/>
    <n v="7"/>
    <x v="2"/>
    <x v="1"/>
    <x v="3"/>
    <n v="6"/>
    <n v="15"/>
    <n v="0"/>
    <n v="0"/>
    <n v="0"/>
    <n v="0"/>
    <n v="0"/>
    <x v="0"/>
    <n v="0"/>
    <n v="0"/>
    <n v="0"/>
    <x v="0"/>
    <n v="0"/>
    <n v="0"/>
    <n v="0"/>
    <x v="0"/>
    <n v="0"/>
    <n v="0"/>
    <n v="0"/>
    <x v="0"/>
    <n v="0"/>
    <n v="0"/>
    <n v="0"/>
    <x v="0"/>
    <n v="0"/>
    <n v="0"/>
    <n v="0"/>
    <x v="0"/>
    <x v="0"/>
    <x v="0"/>
  </r>
  <r>
    <s v="08FUA0065I"/>
    <x v="1"/>
    <x v="1"/>
    <s v="USAER 7603"/>
    <s v="037 JUÁREZ"/>
    <x v="1"/>
    <n v="1"/>
    <s v="JUĂREZ"/>
    <s v="CALLE 20 DE NOVIEMBRE"/>
    <n v="0"/>
    <x v="1"/>
    <x v="3"/>
    <x v="5"/>
    <x v="6"/>
    <x v="2"/>
    <m/>
    <m/>
    <x v="1"/>
    <x v="3"/>
    <m/>
    <m/>
    <m/>
    <m/>
    <m/>
    <m/>
    <m/>
    <m/>
    <m/>
    <m/>
    <m/>
    <m/>
    <n v="66"/>
    <n v="24"/>
    <n v="90"/>
    <n v="0"/>
    <x v="3"/>
    <n v="6"/>
    <n v="8"/>
    <x v="1"/>
    <x v="0"/>
    <x v="3"/>
    <n v="6"/>
    <n v="16"/>
    <n v="0"/>
    <n v="0"/>
    <n v="0"/>
    <n v="0"/>
    <n v="0"/>
    <x v="0"/>
    <n v="0"/>
    <n v="0"/>
    <n v="0"/>
    <x v="0"/>
    <n v="0"/>
    <n v="0"/>
    <n v="0"/>
    <x v="0"/>
    <n v="0"/>
    <n v="0"/>
    <n v="0"/>
    <x v="0"/>
    <n v="0"/>
    <n v="0"/>
    <n v="0"/>
    <x v="0"/>
    <n v="0"/>
    <n v="0"/>
    <n v="0"/>
    <x v="0"/>
    <x v="0"/>
    <x v="0"/>
  </r>
  <r>
    <s v="08FUA0066H"/>
    <x v="1"/>
    <x v="1"/>
    <s v="USAER 7511"/>
    <s v="037 JUÁREZ"/>
    <x v="1"/>
    <n v="1"/>
    <s v="JUĂREZ"/>
    <s v="CALLE JARUDO ORIENTE"/>
    <n v="0"/>
    <x v="1"/>
    <x v="3"/>
    <x v="5"/>
    <x v="6"/>
    <x v="2"/>
    <m/>
    <m/>
    <x v="1"/>
    <x v="3"/>
    <m/>
    <m/>
    <m/>
    <m/>
    <m/>
    <m/>
    <m/>
    <m/>
    <m/>
    <m/>
    <m/>
    <m/>
    <n v="32"/>
    <n v="11"/>
    <n v="43"/>
    <n v="0"/>
    <x v="1"/>
    <n v="6"/>
    <n v="6"/>
    <x v="2"/>
    <x v="1"/>
    <x v="3"/>
    <n v="4"/>
    <n v="12"/>
    <n v="0"/>
    <n v="0"/>
    <n v="0"/>
    <n v="0"/>
    <n v="0"/>
    <x v="0"/>
    <n v="0"/>
    <n v="0"/>
    <n v="0"/>
    <x v="0"/>
    <n v="0"/>
    <n v="0"/>
    <n v="0"/>
    <x v="0"/>
    <n v="0"/>
    <n v="0"/>
    <n v="0"/>
    <x v="0"/>
    <n v="0"/>
    <n v="0"/>
    <n v="0"/>
    <x v="0"/>
    <n v="0"/>
    <n v="0"/>
    <n v="0"/>
    <x v="0"/>
    <x v="0"/>
    <x v="0"/>
  </r>
  <r>
    <s v="08FUA0067G"/>
    <x v="1"/>
    <x v="1"/>
    <s v="USAER 7509"/>
    <s v="021 DELICIAS"/>
    <x v="9"/>
    <n v="1"/>
    <s v="DELICIAS"/>
    <s v="AVENIDA RIO SAN PEDRO NORTE"/>
    <n v="506"/>
    <x v="1"/>
    <x v="3"/>
    <x v="5"/>
    <x v="6"/>
    <x v="2"/>
    <m/>
    <m/>
    <x v="1"/>
    <x v="3"/>
    <m/>
    <m/>
    <m/>
    <m/>
    <m/>
    <m/>
    <m/>
    <m/>
    <m/>
    <m/>
    <m/>
    <m/>
    <n v="34"/>
    <n v="14"/>
    <n v="48"/>
    <n v="0"/>
    <x v="1"/>
    <n v="7"/>
    <n v="7"/>
    <x v="0"/>
    <x v="2"/>
    <x v="3"/>
    <n v="6"/>
    <n v="15"/>
    <n v="0"/>
    <n v="0"/>
    <n v="0"/>
    <n v="0"/>
    <n v="0"/>
    <x v="0"/>
    <n v="0"/>
    <n v="0"/>
    <n v="0"/>
    <x v="0"/>
    <n v="0"/>
    <n v="0"/>
    <n v="0"/>
    <x v="0"/>
    <n v="0"/>
    <n v="0"/>
    <n v="0"/>
    <x v="0"/>
    <n v="0"/>
    <n v="0"/>
    <n v="0"/>
    <x v="0"/>
    <n v="0"/>
    <n v="0"/>
    <n v="0"/>
    <x v="0"/>
    <x v="0"/>
    <x v="0"/>
  </r>
  <r>
    <s v="08FUA0068F"/>
    <x v="2"/>
    <x v="2"/>
    <s v="USAER 7605"/>
    <s v="037 JUÁREZ"/>
    <x v="1"/>
    <n v="1"/>
    <s v="JUĂREZ"/>
    <s v="CALLE MIGUEL HIDALGO"/>
    <n v="1168"/>
    <x v="1"/>
    <x v="3"/>
    <x v="5"/>
    <x v="6"/>
    <x v="2"/>
    <m/>
    <m/>
    <x v="1"/>
    <x v="3"/>
    <m/>
    <m/>
    <m/>
    <m/>
    <m/>
    <m/>
    <m/>
    <m/>
    <m/>
    <m/>
    <m/>
    <m/>
    <n v="41"/>
    <n v="18"/>
    <n v="59"/>
    <n v="0"/>
    <x v="2"/>
    <n v="5"/>
    <n v="6"/>
    <x v="0"/>
    <x v="0"/>
    <x v="0"/>
    <n v="4"/>
    <n v="11"/>
    <n v="0"/>
    <n v="0"/>
    <n v="0"/>
    <n v="0"/>
    <n v="0"/>
    <x v="0"/>
    <n v="0"/>
    <n v="0"/>
    <n v="0"/>
    <x v="0"/>
    <n v="0"/>
    <n v="0"/>
    <n v="0"/>
    <x v="0"/>
    <n v="0"/>
    <n v="0"/>
    <n v="0"/>
    <x v="0"/>
    <n v="0"/>
    <n v="0"/>
    <n v="0"/>
    <x v="0"/>
    <n v="0"/>
    <n v="0"/>
    <n v="0"/>
    <x v="0"/>
    <x v="0"/>
    <x v="0"/>
  </r>
  <r>
    <s v="08FUA0080A"/>
    <x v="1"/>
    <x v="1"/>
    <s v="USAER-CAS 7066"/>
    <s v="019 CHIHUAHUA"/>
    <x v="0"/>
    <n v="1"/>
    <s v="CHIHUAHUA"/>
    <s v="CALLE DURAZNO"/>
    <n v="1301"/>
    <x v="1"/>
    <x v="3"/>
    <x v="5"/>
    <x v="6"/>
    <x v="2"/>
    <m/>
    <m/>
    <x v="1"/>
    <x v="3"/>
    <m/>
    <m/>
    <m/>
    <m/>
    <m/>
    <m/>
    <m/>
    <m/>
    <m/>
    <m/>
    <m/>
    <m/>
    <n v="32"/>
    <n v="21"/>
    <n v="53"/>
    <n v="0"/>
    <x v="1"/>
    <n v="9"/>
    <n v="9"/>
    <x v="0"/>
    <x v="0"/>
    <x v="0"/>
    <n v="4"/>
    <n v="14"/>
    <n v="0"/>
    <n v="0"/>
    <n v="0"/>
    <n v="0"/>
    <n v="0"/>
    <x v="0"/>
    <n v="0"/>
    <n v="0"/>
    <n v="0"/>
    <x v="0"/>
    <n v="0"/>
    <n v="0"/>
    <n v="0"/>
    <x v="0"/>
    <n v="0"/>
    <n v="0"/>
    <n v="0"/>
    <x v="0"/>
    <n v="0"/>
    <n v="0"/>
    <n v="0"/>
    <x v="0"/>
    <n v="0"/>
    <n v="0"/>
    <n v="0"/>
    <x v="0"/>
    <x v="0"/>
    <x v="0"/>
  </r>
  <r>
    <s v="08FUA0081Z"/>
    <x v="1"/>
    <x v="1"/>
    <s v="USAER-CAS 7065"/>
    <s v="019 CHIHUAHUA"/>
    <x v="0"/>
    <n v="1"/>
    <s v="CHIHUAHUA"/>
    <s v="AVENIDA TECNOLOGICO"/>
    <n v="2903"/>
    <x v="1"/>
    <x v="3"/>
    <x v="5"/>
    <x v="6"/>
    <x v="2"/>
    <m/>
    <m/>
    <x v="1"/>
    <x v="3"/>
    <m/>
    <m/>
    <m/>
    <m/>
    <m/>
    <m/>
    <m/>
    <m/>
    <m/>
    <m/>
    <m/>
    <m/>
    <n v="27"/>
    <n v="23"/>
    <n v="50"/>
    <n v="0"/>
    <x v="1"/>
    <n v="6"/>
    <n v="6"/>
    <x v="1"/>
    <x v="0"/>
    <x v="3"/>
    <n v="5"/>
    <n v="13"/>
    <n v="0"/>
    <n v="0"/>
    <n v="0"/>
    <n v="0"/>
    <n v="0"/>
    <x v="0"/>
    <n v="0"/>
    <n v="0"/>
    <n v="0"/>
    <x v="0"/>
    <n v="0"/>
    <n v="0"/>
    <n v="0"/>
    <x v="0"/>
    <n v="0"/>
    <n v="0"/>
    <n v="0"/>
    <x v="0"/>
    <n v="0"/>
    <n v="0"/>
    <n v="0"/>
    <x v="0"/>
    <n v="0"/>
    <n v="0"/>
    <n v="0"/>
    <x v="0"/>
    <x v="0"/>
    <x v="0"/>
  </r>
  <r>
    <s v="08FUA0082Z"/>
    <x v="1"/>
    <x v="1"/>
    <s v="USAER PREESCOLAR 7064"/>
    <s v="019 CHIHUAHUA"/>
    <x v="0"/>
    <n v="1"/>
    <s v="CHIHUAHUA"/>
    <s v="CALLE UNIDAD CAMPESINA"/>
    <n v="10500"/>
    <x v="1"/>
    <x v="3"/>
    <x v="5"/>
    <x v="6"/>
    <x v="2"/>
    <m/>
    <m/>
    <x v="1"/>
    <x v="3"/>
    <m/>
    <m/>
    <m/>
    <m/>
    <m/>
    <m/>
    <m/>
    <m/>
    <m/>
    <m/>
    <m/>
    <m/>
    <n v="13"/>
    <n v="7"/>
    <n v="20"/>
    <n v="0"/>
    <x v="2"/>
    <n v="3"/>
    <n v="4"/>
    <x v="1"/>
    <x v="0"/>
    <x v="3"/>
    <n v="5"/>
    <n v="11"/>
    <n v="0"/>
    <n v="0"/>
    <n v="0"/>
    <n v="0"/>
    <n v="0"/>
    <x v="0"/>
    <n v="0"/>
    <n v="0"/>
    <n v="0"/>
    <x v="0"/>
    <n v="0"/>
    <n v="0"/>
    <n v="0"/>
    <x v="0"/>
    <n v="0"/>
    <n v="0"/>
    <n v="0"/>
    <x v="0"/>
    <n v="0"/>
    <n v="0"/>
    <n v="0"/>
    <x v="0"/>
    <n v="0"/>
    <n v="0"/>
    <n v="0"/>
    <x v="0"/>
    <x v="0"/>
    <x v="0"/>
  </r>
  <r>
    <s v="08FUA0083Y"/>
    <x v="1"/>
    <x v="1"/>
    <s v="USAER PRIMARIA 7067"/>
    <s v="019 CHIHUAHUA"/>
    <x v="0"/>
    <n v="1"/>
    <s v="CHIHUAHUA"/>
    <s v="AVENIDA TECNOLOGICO"/>
    <n v="2903"/>
    <x v="1"/>
    <x v="3"/>
    <x v="5"/>
    <x v="6"/>
    <x v="2"/>
    <m/>
    <m/>
    <x v="1"/>
    <x v="3"/>
    <m/>
    <m/>
    <m/>
    <m/>
    <m/>
    <m/>
    <m/>
    <m/>
    <m/>
    <m/>
    <m/>
    <m/>
    <n v="54"/>
    <n v="26"/>
    <n v="80"/>
    <n v="0"/>
    <x v="1"/>
    <n v="8"/>
    <n v="8"/>
    <x v="1"/>
    <x v="0"/>
    <x v="3"/>
    <n v="5"/>
    <n v="15"/>
    <n v="0"/>
    <n v="0"/>
    <n v="0"/>
    <n v="0"/>
    <n v="0"/>
    <x v="0"/>
    <n v="0"/>
    <n v="0"/>
    <n v="0"/>
    <x v="0"/>
    <n v="0"/>
    <n v="0"/>
    <n v="0"/>
    <x v="0"/>
    <n v="0"/>
    <n v="0"/>
    <n v="0"/>
    <x v="0"/>
    <n v="0"/>
    <n v="0"/>
    <n v="0"/>
    <x v="0"/>
    <n v="0"/>
    <n v="0"/>
    <n v="0"/>
    <x v="0"/>
    <x v="0"/>
    <x v="0"/>
  </r>
  <r>
    <s v="08FUA0089S"/>
    <x v="1"/>
    <x v="1"/>
    <s v="USAER 7611"/>
    <s v="032 HIDALGO DEL PARRAL"/>
    <x v="3"/>
    <n v="1"/>
    <s v="HIDALGO DEL PARRAL"/>
    <s v="PROLONGACIĂ“N CHIHUAHUA"/>
    <n v="0"/>
    <x v="1"/>
    <x v="3"/>
    <x v="5"/>
    <x v="6"/>
    <x v="2"/>
    <m/>
    <m/>
    <x v="1"/>
    <x v="3"/>
    <m/>
    <m/>
    <m/>
    <m/>
    <m/>
    <m/>
    <m/>
    <m/>
    <m/>
    <m/>
    <m/>
    <m/>
    <n v="20"/>
    <n v="12"/>
    <n v="32"/>
    <n v="0"/>
    <x v="2"/>
    <n v="8"/>
    <n v="9"/>
    <x v="0"/>
    <x v="0"/>
    <x v="0"/>
    <n v="3"/>
    <n v="13"/>
    <n v="0"/>
    <n v="0"/>
    <n v="0"/>
    <n v="0"/>
    <n v="0"/>
    <x v="0"/>
    <n v="0"/>
    <n v="0"/>
    <n v="0"/>
    <x v="0"/>
    <n v="0"/>
    <n v="0"/>
    <n v="0"/>
    <x v="0"/>
    <n v="0"/>
    <n v="0"/>
    <n v="0"/>
    <x v="0"/>
    <n v="0"/>
    <n v="0"/>
    <n v="0"/>
    <x v="0"/>
    <n v="0"/>
    <n v="0"/>
    <n v="0"/>
    <x v="0"/>
    <x v="0"/>
    <x v="0"/>
  </r>
  <r>
    <s v="08FUA0090H"/>
    <x v="2"/>
    <x v="2"/>
    <s v="USAER PRIMARIA 7610"/>
    <s v="019 CHIHUAHUA"/>
    <x v="0"/>
    <n v="1"/>
    <s v="CHIHUAHUA"/>
    <s v="CALLE SIMON SARLAT NAVA"/>
    <n v="0"/>
    <x v="1"/>
    <x v="3"/>
    <x v="5"/>
    <x v="6"/>
    <x v="2"/>
    <m/>
    <m/>
    <x v="1"/>
    <x v="3"/>
    <m/>
    <m/>
    <m/>
    <m/>
    <m/>
    <m/>
    <m/>
    <m/>
    <m/>
    <m/>
    <m/>
    <m/>
    <n v="27"/>
    <n v="20"/>
    <n v="47"/>
    <n v="0"/>
    <x v="3"/>
    <n v="5"/>
    <n v="7"/>
    <x v="2"/>
    <x v="1"/>
    <x v="3"/>
    <n v="5"/>
    <n v="14"/>
    <n v="0"/>
    <n v="0"/>
    <n v="0"/>
    <n v="0"/>
    <n v="0"/>
    <x v="0"/>
    <n v="0"/>
    <n v="0"/>
    <n v="0"/>
    <x v="0"/>
    <n v="0"/>
    <n v="0"/>
    <n v="0"/>
    <x v="0"/>
    <n v="0"/>
    <n v="0"/>
    <n v="0"/>
    <x v="0"/>
    <n v="0"/>
    <n v="0"/>
    <n v="0"/>
    <x v="0"/>
    <n v="0"/>
    <n v="0"/>
    <n v="0"/>
    <x v="0"/>
    <x v="0"/>
    <x v="0"/>
  </r>
  <r>
    <s v="08FUA0091G"/>
    <x v="2"/>
    <x v="2"/>
    <s v="USAER PRIMARIA 7609"/>
    <s v="002 ALDAMA"/>
    <x v="0"/>
    <n v="1"/>
    <s v="JUAN ALDAMA"/>
    <s v="CALLE CUAHUTEMOC"/>
    <n v="3005"/>
    <x v="1"/>
    <x v="3"/>
    <x v="5"/>
    <x v="6"/>
    <x v="2"/>
    <m/>
    <m/>
    <x v="1"/>
    <x v="3"/>
    <m/>
    <m/>
    <m/>
    <m/>
    <m/>
    <m/>
    <m/>
    <m/>
    <m/>
    <m/>
    <m/>
    <m/>
    <n v="55"/>
    <n v="24"/>
    <n v="79"/>
    <n v="0"/>
    <x v="1"/>
    <n v="8"/>
    <n v="8"/>
    <x v="2"/>
    <x v="1"/>
    <x v="3"/>
    <n v="5"/>
    <n v="15"/>
    <n v="0"/>
    <n v="0"/>
    <n v="0"/>
    <n v="0"/>
    <n v="0"/>
    <x v="0"/>
    <n v="0"/>
    <n v="0"/>
    <n v="0"/>
    <x v="0"/>
    <n v="0"/>
    <n v="0"/>
    <n v="0"/>
    <x v="0"/>
    <n v="0"/>
    <n v="0"/>
    <n v="0"/>
    <x v="0"/>
    <n v="0"/>
    <n v="0"/>
    <n v="0"/>
    <x v="0"/>
    <n v="0"/>
    <n v="0"/>
    <n v="0"/>
    <x v="0"/>
    <x v="0"/>
    <x v="0"/>
  </r>
  <r>
    <s v="08FUA0092F"/>
    <x v="1"/>
    <x v="1"/>
    <s v="USAER PRIMARIA 7608"/>
    <s v="021 DELICIAS"/>
    <x v="9"/>
    <n v="1"/>
    <s v="DELICIAS"/>
    <s v="AVENIDA RIO SAN PEDRO NORTE"/>
    <n v="506"/>
    <x v="1"/>
    <x v="3"/>
    <x v="5"/>
    <x v="6"/>
    <x v="2"/>
    <m/>
    <m/>
    <x v="1"/>
    <x v="3"/>
    <m/>
    <m/>
    <m/>
    <m/>
    <m/>
    <m/>
    <m/>
    <m/>
    <m/>
    <m/>
    <m/>
    <m/>
    <n v="37"/>
    <n v="19"/>
    <n v="56"/>
    <n v="0"/>
    <x v="1"/>
    <n v="7"/>
    <n v="7"/>
    <x v="0"/>
    <x v="2"/>
    <x v="3"/>
    <n v="5"/>
    <n v="14"/>
    <n v="0"/>
    <n v="0"/>
    <n v="0"/>
    <n v="0"/>
    <n v="0"/>
    <x v="0"/>
    <n v="0"/>
    <n v="0"/>
    <n v="0"/>
    <x v="0"/>
    <n v="0"/>
    <n v="0"/>
    <n v="0"/>
    <x v="0"/>
    <n v="0"/>
    <n v="0"/>
    <n v="0"/>
    <x v="0"/>
    <n v="0"/>
    <n v="0"/>
    <n v="0"/>
    <x v="0"/>
    <n v="0"/>
    <n v="0"/>
    <n v="0"/>
    <x v="0"/>
    <x v="0"/>
    <x v="0"/>
  </r>
  <r>
    <s v="08FUA0093E"/>
    <x v="1"/>
    <x v="1"/>
    <s v="USAER PRIMARIA 7607"/>
    <s v="002 ALDAMA"/>
    <x v="0"/>
    <n v="1"/>
    <s v="JUAN ALDAMA"/>
    <s v="CALLE MORELOS"/>
    <n v="0"/>
    <x v="1"/>
    <x v="3"/>
    <x v="5"/>
    <x v="6"/>
    <x v="2"/>
    <m/>
    <m/>
    <x v="1"/>
    <x v="3"/>
    <m/>
    <m/>
    <m/>
    <m/>
    <m/>
    <m/>
    <m/>
    <m/>
    <m/>
    <m/>
    <m/>
    <m/>
    <n v="6"/>
    <n v="3"/>
    <n v="9"/>
    <n v="0"/>
    <x v="1"/>
    <n v="7"/>
    <n v="7"/>
    <x v="2"/>
    <x v="1"/>
    <x v="3"/>
    <n v="5"/>
    <n v="14"/>
    <n v="0"/>
    <n v="0"/>
    <n v="0"/>
    <n v="0"/>
    <n v="0"/>
    <x v="0"/>
    <n v="0"/>
    <n v="0"/>
    <n v="0"/>
    <x v="0"/>
    <n v="0"/>
    <n v="0"/>
    <n v="0"/>
    <x v="0"/>
    <n v="0"/>
    <n v="0"/>
    <n v="0"/>
    <x v="0"/>
    <n v="0"/>
    <n v="0"/>
    <n v="0"/>
    <x v="0"/>
    <n v="0"/>
    <n v="0"/>
    <n v="0"/>
    <x v="0"/>
    <x v="0"/>
    <x v="0"/>
  </r>
  <r>
    <s v="08FUA0094D"/>
    <x v="1"/>
    <x v="1"/>
    <s v="USAER PRIMARIA 7606"/>
    <s v="037 JUÁREZ"/>
    <x v="1"/>
    <n v="1"/>
    <s v="JUĂREZ"/>
    <s v="CALLE MIGUEL DE LA MADRID"/>
    <n v="0"/>
    <x v="1"/>
    <x v="3"/>
    <x v="5"/>
    <x v="6"/>
    <x v="2"/>
    <m/>
    <m/>
    <x v="1"/>
    <x v="3"/>
    <m/>
    <m/>
    <m/>
    <m/>
    <m/>
    <m/>
    <m/>
    <m/>
    <m/>
    <m/>
    <m/>
    <m/>
    <n v="54"/>
    <n v="33"/>
    <n v="87"/>
    <n v="0"/>
    <x v="2"/>
    <n v="8"/>
    <n v="9"/>
    <x v="0"/>
    <x v="2"/>
    <x v="3"/>
    <n v="5"/>
    <n v="16"/>
    <n v="0"/>
    <n v="0"/>
    <n v="0"/>
    <n v="0"/>
    <n v="0"/>
    <x v="0"/>
    <n v="0"/>
    <n v="0"/>
    <n v="0"/>
    <x v="0"/>
    <n v="0"/>
    <n v="0"/>
    <n v="0"/>
    <x v="0"/>
    <n v="0"/>
    <n v="0"/>
    <n v="0"/>
    <x v="0"/>
    <n v="0"/>
    <n v="0"/>
    <n v="0"/>
    <x v="0"/>
    <n v="0"/>
    <n v="0"/>
    <n v="0"/>
    <x v="0"/>
    <x v="0"/>
    <x v="0"/>
  </r>
  <r>
    <s v="08FUA0095C"/>
    <x v="1"/>
    <x v="1"/>
    <s v="USAER CAS 7068"/>
    <s v="036 JIMÉNEZ"/>
    <x v="3"/>
    <n v="1"/>
    <s v="JOSĂ‰ MARIANO JIMĂ‰NEZ"/>
    <s v="CALLE SOR JUANA INES DE LA CRUZ"/>
    <n v="0"/>
    <x v="1"/>
    <x v="3"/>
    <x v="5"/>
    <x v="6"/>
    <x v="2"/>
    <m/>
    <m/>
    <x v="1"/>
    <x v="3"/>
    <m/>
    <m/>
    <m/>
    <m/>
    <m/>
    <m/>
    <m/>
    <m/>
    <m/>
    <m/>
    <m/>
    <m/>
    <n v="44"/>
    <n v="18"/>
    <n v="62"/>
    <n v="0"/>
    <x v="2"/>
    <n v="8"/>
    <n v="9"/>
    <x v="0"/>
    <x v="2"/>
    <x v="3"/>
    <n v="3"/>
    <n v="14"/>
    <n v="0"/>
    <n v="0"/>
    <n v="0"/>
    <n v="0"/>
    <n v="0"/>
    <x v="0"/>
    <n v="0"/>
    <n v="0"/>
    <n v="0"/>
    <x v="0"/>
    <n v="0"/>
    <n v="0"/>
    <n v="0"/>
    <x v="0"/>
    <n v="0"/>
    <n v="0"/>
    <n v="0"/>
    <x v="0"/>
    <n v="0"/>
    <n v="0"/>
    <n v="0"/>
    <x v="0"/>
    <n v="0"/>
    <n v="0"/>
    <n v="0"/>
    <x v="0"/>
    <x v="0"/>
    <x v="0"/>
  </r>
  <r>
    <s v="08FUA0097A"/>
    <x v="1"/>
    <x v="1"/>
    <s v="USAER 7614"/>
    <s v="019 CHIHUAHUA"/>
    <x v="0"/>
    <n v="1"/>
    <s v="CHIHUAHUA"/>
    <s v="CALLE HEREFORD"/>
    <n v="0"/>
    <x v="1"/>
    <x v="3"/>
    <x v="5"/>
    <x v="6"/>
    <x v="2"/>
    <m/>
    <m/>
    <x v="1"/>
    <x v="3"/>
    <m/>
    <m/>
    <m/>
    <m/>
    <m/>
    <m/>
    <m/>
    <m/>
    <m/>
    <m/>
    <m/>
    <m/>
    <n v="22"/>
    <n v="7"/>
    <n v="29"/>
    <n v="0"/>
    <x v="1"/>
    <n v="5"/>
    <n v="5"/>
    <x v="2"/>
    <x v="1"/>
    <x v="3"/>
    <n v="5"/>
    <n v="12"/>
    <n v="0"/>
    <n v="0"/>
    <n v="0"/>
    <n v="0"/>
    <n v="0"/>
    <x v="0"/>
    <n v="0"/>
    <n v="0"/>
    <n v="0"/>
    <x v="0"/>
    <n v="0"/>
    <n v="0"/>
    <n v="0"/>
    <x v="0"/>
    <n v="0"/>
    <n v="0"/>
    <n v="0"/>
    <x v="0"/>
    <n v="0"/>
    <n v="0"/>
    <n v="0"/>
    <x v="0"/>
    <n v="0"/>
    <n v="0"/>
    <n v="0"/>
    <x v="0"/>
    <x v="0"/>
    <x v="0"/>
  </r>
  <r>
    <s v="08FUA0098Z"/>
    <x v="1"/>
    <x v="1"/>
    <s v="USAER 7613"/>
    <s v="037 JUÁREZ"/>
    <x v="1"/>
    <n v="1"/>
    <s v="JUĂREZ"/>
    <s v="CALLE LUIS DE VELAZCO"/>
    <n v="7109"/>
    <x v="1"/>
    <x v="3"/>
    <x v="5"/>
    <x v="6"/>
    <x v="2"/>
    <m/>
    <m/>
    <x v="1"/>
    <x v="3"/>
    <m/>
    <m/>
    <m/>
    <m/>
    <m/>
    <m/>
    <m/>
    <m/>
    <m/>
    <m/>
    <m/>
    <m/>
    <n v="41"/>
    <n v="5"/>
    <n v="46"/>
    <n v="0"/>
    <x v="1"/>
    <n v="6"/>
    <n v="6"/>
    <x v="1"/>
    <x v="0"/>
    <x v="3"/>
    <n v="4"/>
    <n v="12"/>
    <n v="0"/>
    <n v="0"/>
    <n v="0"/>
    <n v="0"/>
    <n v="0"/>
    <x v="0"/>
    <n v="0"/>
    <n v="0"/>
    <n v="0"/>
    <x v="0"/>
    <n v="0"/>
    <n v="0"/>
    <n v="0"/>
    <x v="0"/>
    <n v="0"/>
    <n v="0"/>
    <n v="0"/>
    <x v="0"/>
    <n v="0"/>
    <n v="0"/>
    <n v="0"/>
    <x v="0"/>
    <n v="0"/>
    <n v="0"/>
    <n v="0"/>
    <x v="0"/>
    <x v="0"/>
    <x v="0"/>
  </r>
  <r>
    <s v="08FUA0100Y"/>
    <x v="1"/>
    <x v="1"/>
    <s v="USAER 7616"/>
    <s v="019 CHIHUAHUA"/>
    <x v="0"/>
    <n v="1"/>
    <s v="CHIHUAHUA"/>
    <s v="CALLE FAMILIARIDAD"/>
    <n v="4000"/>
    <x v="1"/>
    <x v="3"/>
    <x v="5"/>
    <x v="6"/>
    <x v="2"/>
    <m/>
    <m/>
    <x v="1"/>
    <x v="3"/>
    <m/>
    <m/>
    <m/>
    <m/>
    <m/>
    <m/>
    <m/>
    <m/>
    <m/>
    <m/>
    <m/>
    <m/>
    <n v="10"/>
    <n v="6"/>
    <n v="16"/>
    <n v="0"/>
    <x v="1"/>
    <n v="4"/>
    <n v="4"/>
    <x v="1"/>
    <x v="0"/>
    <x v="3"/>
    <n v="5"/>
    <n v="11"/>
    <n v="0"/>
    <n v="0"/>
    <n v="0"/>
    <n v="0"/>
    <n v="0"/>
    <x v="0"/>
    <n v="0"/>
    <n v="0"/>
    <n v="0"/>
    <x v="0"/>
    <n v="0"/>
    <n v="0"/>
    <n v="0"/>
    <x v="0"/>
    <n v="0"/>
    <n v="0"/>
    <n v="0"/>
    <x v="0"/>
    <n v="0"/>
    <n v="0"/>
    <n v="0"/>
    <x v="0"/>
    <n v="0"/>
    <n v="0"/>
    <n v="0"/>
    <x v="0"/>
    <x v="0"/>
    <x v="0"/>
  </r>
  <r>
    <s v="08FUA0101X"/>
    <x v="1"/>
    <x v="1"/>
    <s v="USAER 7617"/>
    <s v="019 CHIHUAHUA"/>
    <x v="0"/>
    <n v="1"/>
    <s v="CHIHUAHUA"/>
    <s v="CALLE MEXICO"/>
    <n v="0"/>
    <x v="1"/>
    <x v="3"/>
    <x v="5"/>
    <x v="6"/>
    <x v="2"/>
    <m/>
    <m/>
    <x v="1"/>
    <x v="3"/>
    <m/>
    <m/>
    <m/>
    <m/>
    <m/>
    <m/>
    <m/>
    <m/>
    <m/>
    <m/>
    <m/>
    <m/>
    <n v="76"/>
    <n v="33"/>
    <n v="109"/>
    <n v="0"/>
    <x v="1"/>
    <n v="7"/>
    <n v="7"/>
    <x v="1"/>
    <x v="0"/>
    <x v="3"/>
    <n v="5"/>
    <n v="14"/>
    <n v="0"/>
    <n v="0"/>
    <n v="0"/>
    <n v="0"/>
    <n v="0"/>
    <x v="0"/>
    <n v="0"/>
    <n v="0"/>
    <n v="0"/>
    <x v="0"/>
    <n v="0"/>
    <n v="0"/>
    <n v="0"/>
    <x v="0"/>
    <n v="0"/>
    <n v="0"/>
    <n v="0"/>
    <x v="0"/>
    <n v="0"/>
    <n v="0"/>
    <n v="0"/>
    <x v="0"/>
    <n v="0"/>
    <n v="0"/>
    <n v="0"/>
    <x v="0"/>
    <x v="0"/>
    <x v="0"/>
  </r>
  <r>
    <s v="08FUA0107R"/>
    <x v="1"/>
    <x v="1"/>
    <s v="USAER 7618"/>
    <s v="036 JIMÉNEZ"/>
    <x v="3"/>
    <n v="1"/>
    <s v="JOSĂ‰ MARIANO JIMĂ‰NEZ"/>
    <s v="CALLE LEYES DE REFORMA"/>
    <n v="0"/>
    <x v="1"/>
    <x v="3"/>
    <x v="5"/>
    <x v="6"/>
    <x v="2"/>
    <m/>
    <m/>
    <x v="1"/>
    <x v="3"/>
    <m/>
    <m/>
    <m/>
    <m/>
    <m/>
    <m/>
    <m/>
    <m/>
    <m/>
    <m/>
    <m/>
    <m/>
    <n v="68"/>
    <n v="34"/>
    <n v="102"/>
    <n v="0"/>
    <x v="2"/>
    <n v="5"/>
    <n v="6"/>
    <x v="1"/>
    <x v="0"/>
    <x v="3"/>
    <n v="5"/>
    <n v="13"/>
    <n v="0"/>
    <n v="0"/>
    <n v="0"/>
    <n v="0"/>
    <n v="0"/>
    <x v="0"/>
    <n v="0"/>
    <n v="0"/>
    <n v="0"/>
    <x v="0"/>
    <n v="0"/>
    <n v="0"/>
    <n v="0"/>
    <x v="0"/>
    <n v="0"/>
    <n v="0"/>
    <n v="0"/>
    <x v="0"/>
    <n v="0"/>
    <n v="0"/>
    <n v="0"/>
    <x v="0"/>
    <n v="0"/>
    <n v="0"/>
    <n v="0"/>
    <x v="0"/>
    <x v="0"/>
    <x v="0"/>
  </r>
  <r>
    <s v="08FUA0108Q"/>
    <x v="1"/>
    <x v="1"/>
    <s v="USAER-CAS 7622"/>
    <s v="019 CHIHUAHUA"/>
    <x v="0"/>
    <n v="1"/>
    <s v="CHIHUAHUA"/>
    <s v="AVENIDA TECNOLOGICO"/>
    <n v="2903"/>
    <x v="1"/>
    <x v="3"/>
    <x v="5"/>
    <x v="6"/>
    <x v="2"/>
    <s v="08FSE0041G"/>
    <m/>
    <x v="1"/>
    <x v="3"/>
    <m/>
    <m/>
    <m/>
    <m/>
    <m/>
    <m/>
    <m/>
    <m/>
    <m/>
    <m/>
    <m/>
    <m/>
    <n v="68"/>
    <n v="61"/>
    <n v="129"/>
    <n v="0"/>
    <x v="1"/>
    <n v="8"/>
    <n v="8"/>
    <x v="1"/>
    <x v="0"/>
    <x v="3"/>
    <n v="5"/>
    <n v="15"/>
    <n v="0"/>
    <n v="0"/>
    <n v="0"/>
    <n v="0"/>
    <n v="0"/>
    <x v="0"/>
    <n v="0"/>
    <n v="0"/>
    <n v="0"/>
    <x v="0"/>
    <n v="0"/>
    <n v="0"/>
    <n v="0"/>
    <x v="0"/>
    <n v="0"/>
    <n v="0"/>
    <n v="0"/>
    <x v="0"/>
    <n v="0"/>
    <n v="0"/>
    <n v="0"/>
    <x v="0"/>
    <n v="0"/>
    <n v="0"/>
    <n v="0"/>
    <x v="0"/>
    <x v="0"/>
    <x v="0"/>
  </r>
  <r>
    <s v="08FUA0146T"/>
    <x v="1"/>
    <x v="1"/>
    <s v="USAER 7011"/>
    <s v="019 CHIHUAHUA"/>
    <x v="0"/>
    <n v="1"/>
    <s v="CHIHUAHUA"/>
    <s v="AVENIDA TECNOLOGICO"/>
    <n v="2709"/>
    <x v="1"/>
    <x v="3"/>
    <x v="5"/>
    <x v="6"/>
    <x v="2"/>
    <m/>
    <m/>
    <x v="1"/>
    <x v="3"/>
    <m/>
    <m/>
    <m/>
    <m/>
    <m/>
    <m/>
    <m/>
    <m/>
    <m/>
    <m/>
    <m/>
    <m/>
    <n v="23"/>
    <n v="19"/>
    <n v="42"/>
    <n v="0"/>
    <x v="1"/>
    <n v="8"/>
    <n v="8"/>
    <x v="0"/>
    <x v="2"/>
    <x v="3"/>
    <n v="4"/>
    <n v="14"/>
    <n v="0"/>
    <n v="0"/>
    <n v="0"/>
    <n v="0"/>
    <n v="0"/>
    <x v="0"/>
    <n v="0"/>
    <n v="0"/>
    <n v="0"/>
    <x v="0"/>
    <n v="0"/>
    <n v="0"/>
    <n v="0"/>
    <x v="0"/>
    <n v="0"/>
    <n v="0"/>
    <n v="0"/>
    <x v="0"/>
    <n v="0"/>
    <n v="0"/>
    <n v="0"/>
    <x v="0"/>
    <n v="0"/>
    <n v="0"/>
    <n v="0"/>
    <x v="0"/>
    <x v="0"/>
    <x v="0"/>
  </r>
  <r>
    <s v="08FUA0208P"/>
    <x v="1"/>
    <x v="1"/>
    <s v="USAER 7621"/>
    <s v="032 HIDALGO DEL PARRAL"/>
    <x v="3"/>
    <n v="1"/>
    <s v="HIDALGO DEL PARRAL"/>
    <s v="CALLE JOSE MARTI"/>
    <n v="0"/>
    <x v="1"/>
    <x v="3"/>
    <x v="5"/>
    <x v="6"/>
    <x v="2"/>
    <m/>
    <m/>
    <x v="1"/>
    <x v="3"/>
    <m/>
    <m/>
    <m/>
    <m/>
    <m/>
    <m/>
    <m/>
    <m/>
    <m/>
    <m/>
    <m/>
    <m/>
    <n v="21"/>
    <n v="14"/>
    <n v="35"/>
    <n v="0"/>
    <x v="3"/>
    <n v="4"/>
    <n v="6"/>
    <x v="1"/>
    <x v="1"/>
    <x v="0"/>
    <n v="5"/>
    <n v="12"/>
    <n v="0"/>
    <n v="0"/>
    <n v="0"/>
    <n v="0"/>
    <n v="0"/>
    <x v="0"/>
    <n v="0"/>
    <n v="0"/>
    <n v="0"/>
    <x v="0"/>
    <n v="0"/>
    <n v="0"/>
    <n v="0"/>
    <x v="0"/>
    <n v="0"/>
    <n v="0"/>
    <n v="0"/>
    <x v="0"/>
    <n v="0"/>
    <n v="0"/>
    <n v="0"/>
    <x v="0"/>
    <n v="0"/>
    <n v="0"/>
    <n v="0"/>
    <x v="0"/>
    <x v="0"/>
    <x v="0"/>
  </r>
  <r>
    <s v="08EBT0042Z"/>
    <x v="2"/>
    <x v="2"/>
    <s v="CENTRO CAPACITACION DE CORTE Y CONFECCION"/>
    <s v="032 HIDALGO DEL PARRAL"/>
    <x v="3"/>
    <n v="1"/>
    <s v="HIDALGO DEL PARRAL"/>
    <s v="AVENIDA TECNOLOGICO"/>
    <n v="34"/>
    <x v="1"/>
    <x v="0"/>
    <x v="0"/>
    <x v="0"/>
    <x v="0"/>
    <m/>
    <m/>
    <x v="1"/>
    <x v="0"/>
    <m/>
    <m/>
    <m/>
    <m/>
    <m/>
    <m/>
    <m/>
    <m/>
    <m/>
    <m/>
    <m/>
    <m/>
    <n v="0"/>
    <n v="19"/>
    <n v="19"/>
    <n v="2"/>
    <x v="1"/>
    <n v="2"/>
    <n v="2"/>
    <x v="0"/>
    <x v="1"/>
    <x v="1"/>
    <n v="0"/>
    <n v="2"/>
    <n v="0"/>
    <n v="0"/>
    <n v="0"/>
    <n v="0"/>
    <n v="0"/>
    <x v="0"/>
    <n v="0"/>
    <n v="0"/>
    <n v="0"/>
    <x v="0"/>
    <n v="0"/>
    <n v="0"/>
    <n v="0"/>
    <x v="0"/>
    <n v="0"/>
    <n v="0"/>
    <n v="0"/>
    <x v="0"/>
    <n v="0"/>
    <n v="0"/>
    <n v="0"/>
    <x v="0"/>
    <n v="0"/>
    <n v="0"/>
    <n v="0"/>
    <x v="0"/>
    <x v="0"/>
    <x v="0"/>
  </r>
  <r>
    <s v="08EIC0023N"/>
    <x v="0"/>
    <x v="0"/>
    <s v="ACCION MOVIL PARRAL SUR OESTE"/>
    <s v="032 HIDALGO DEL PARRAL"/>
    <x v="3"/>
    <n v="1"/>
    <s v="HIDALGO DEL PARRAL"/>
    <s v="CALLE RAUL SOTO REYES"/>
    <n v="0"/>
    <x v="1"/>
    <x v="0"/>
    <x v="0"/>
    <x v="0"/>
    <x v="0"/>
    <m/>
    <m/>
    <x v="1"/>
    <x v="0"/>
    <m/>
    <m/>
    <m/>
    <m/>
    <m/>
    <m/>
    <m/>
    <m/>
    <m/>
    <m/>
    <m/>
    <m/>
    <n v="30"/>
    <n v="134"/>
    <n v="164"/>
    <n v="16"/>
    <x v="4"/>
    <n v="5"/>
    <n v="8"/>
    <x v="1"/>
    <x v="2"/>
    <x v="2"/>
    <n v="0"/>
    <n v="11"/>
    <n v="0"/>
    <n v="0"/>
    <n v="0"/>
    <n v="0"/>
    <n v="0"/>
    <x v="0"/>
    <n v="0"/>
    <n v="0"/>
    <n v="0"/>
    <x v="0"/>
    <n v="0"/>
    <n v="0"/>
    <n v="0"/>
    <x v="0"/>
    <n v="0"/>
    <n v="0"/>
    <n v="0"/>
    <x v="0"/>
    <n v="0"/>
    <n v="0"/>
    <n v="0"/>
    <x v="0"/>
    <n v="0"/>
    <n v="0"/>
    <n v="0"/>
    <x v="0"/>
    <x v="0"/>
    <x v="0"/>
  </r>
  <r>
    <s v="08EIC0009U"/>
    <x v="0"/>
    <x v="0"/>
    <s v="INSTITUTO DE CAPACITACION PARA EL TRABAJO DEL ESTADO DE CHIHUAHUA UNIDAD OJINAGA"/>
    <s v="052 OJINAGA"/>
    <x v="8"/>
    <n v="1"/>
    <s v="MANUEL OJINAGA"/>
    <s v="CALLE PACHECO"/>
    <n v="707"/>
    <x v="1"/>
    <x v="0"/>
    <x v="0"/>
    <x v="0"/>
    <x v="0"/>
    <m/>
    <m/>
    <x v="1"/>
    <x v="0"/>
    <m/>
    <m/>
    <m/>
    <m/>
    <m/>
    <m/>
    <m/>
    <m/>
    <m/>
    <m/>
    <m/>
    <m/>
    <n v="54"/>
    <n v="196"/>
    <n v="250"/>
    <n v="32"/>
    <x v="5"/>
    <n v="6"/>
    <n v="10"/>
    <x v="1"/>
    <x v="2"/>
    <x v="2"/>
    <n v="0"/>
    <n v="13"/>
    <n v="0"/>
    <n v="0"/>
    <n v="0"/>
    <n v="0"/>
    <n v="0"/>
    <x v="0"/>
    <n v="0"/>
    <n v="0"/>
    <n v="0"/>
    <x v="0"/>
    <n v="0"/>
    <n v="0"/>
    <n v="0"/>
    <x v="0"/>
    <n v="0"/>
    <n v="0"/>
    <n v="0"/>
    <x v="0"/>
    <n v="0"/>
    <n v="0"/>
    <n v="0"/>
    <x v="0"/>
    <n v="0"/>
    <n v="0"/>
    <n v="0"/>
    <x v="0"/>
    <x v="0"/>
    <x v="0"/>
  </r>
  <r>
    <s v="08EBT0054D"/>
    <x v="2"/>
    <x v="2"/>
    <s v="CENTRO DE ESTUDIOS MUSICALES 0003"/>
    <s v="019 CHIHUAHUA"/>
    <x v="0"/>
    <n v="1"/>
    <s v="CHIHUAHUA"/>
    <s v="CALLE SEXTA"/>
    <n v="0"/>
    <x v="1"/>
    <x v="0"/>
    <x v="0"/>
    <x v="0"/>
    <x v="0"/>
    <m/>
    <m/>
    <x v="1"/>
    <x v="0"/>
    <m/>
    <m/>
    <m/>
    <m/>
    <m/>
    <m/>
    <m/>
    <m/>
    <m/>
    <m/>
    <m/>
    <m/>
    <n v="136"/>
    <n v="143"/>
    <n v="279"/>
    <n v="14"/>
    <x v="0"/>
    <n v="1"/>
    <n v="13"/>
    <x v="3"/>
    <x v="0"/>
    <x v="4"/>
    <n v="1"/>
    <n v="18"/>
    <n v="0"/>
    <n v="0"/>
    <n v="0"/>
    <n v="0"/>
    <n v="0"/>
    <x v="0"/>
    <n v="0"/>
    <n v="0"/>
    <n v="0"/>
    <x v="0"/>
    <n v="0"/>
    <n v="0"/>
    <n v="0"/>
    <x v="0"/>
    <n v="0"/>
    <n v="0"/>
    <n v="0"/>
    <x v="0"/>
    <n v="0"/>
    <n v="0"/>
    <n v="0"/>
    <x v="0"/>
    <n v="0"/>
    <n v="0"/>
    <n v="0"/>
    <x v="0"/>
    <x v="0"/>
    <x v="0"/>
  </r>
  <r>
    <s v="08EIC0017C"/>
    <x v="0"/>
    <x v="0"/>
    <s v="ACCION MOVIL ANAHUAC - CUAUHTEMOC"/>
    <s v="017 CUAUHTÉMOC"/>
    <x v="2"/>
    <n v="1"/>
    <s v="CUAUHTÃ‰MOC"/>
    <s v="CALLE MORELOS"/>
    <n v="0"/>
    <x v="1"/>
    <x v="0"/>
    <x v="0"/>
    <x v="0"/>
    <x v="0"/>
    <m/>
    <m/>
    <x v="1"/>
    <x v="0"/>
    <m/>
    <m/>
    <m/>
    <m/>
    <m/>
    <m/>
    <m/>
    <m/>
    <m/>
    <m/>
    <m/>
    <m/>
    <n v="105"/>
    <n v="197"/>
    <n v="302"/>
    <n v="24"/>
    <x v="4"/>
    <n v="1"/>
    <n v="4"/>
    <x v="0"/>
    <x v="4"/>
    <x v="4"/>
    <n v="0"/>
    <n v="8"/>
    <n v="0"/>
    <n v="0"/>
    <n v="0"/>
    <n v="0"/>
    <n v="0"/>
    <x v="0"/>
    <n v="0"/>
    <n v="0"/>
    <n v="0"/>
    <x v="0"/>
    <n v="0"/>
    <n v="0"/>
    <n v="0"/>
    <x v="0"/>
    <n v="0"/>
    <n v="0"/>
    <n v="0"/>
    <x v="0"/>
    <n v="0"/>
    <n v="0"/>
    <n v="0"/>
    <x v="0"/>
    <n v="0"/>
    <n v="0"/>
    <n v="0"/>
    <x v="0"/>
    <x v="0"/>
    <x v="0"/>
  </r>
  <r>
    <s v="08EIC0011I"/>
    <x v="0"/>
    <x v="0"/>
    <s v="INSTITUTO DE CAPACITACION PARA EL TRABAJO DEL ESTADO DE CHIHUAHUA UNIDAD ALDAMA"/>
    <s v="002 ALDAMA"/>
    <x v="0"/>
    <n v="1"/>
    <s v="JUAN ALDAMA"/>
    <s v="CALLE 2DA."/>
    <n v="2"/>
    <x v="1"/>
    <x v="0"/>
    <x v="0"/>
    <x v="0"/>
    <x v="0"/>
    <m/>
    <m/>
    <x v="1"/>
    <x v="0"/>
    <m/>
    <m/>
    <m/>
    <m/>
    <m/>
    <m/>
    <m/>
    <m/>
    <m/>
    <m/>
    <m/>
    <m/>
    <n v="40"/>
    <n v="271"/>
    <n v="311"/>
    <n v="27"/>
    <x v="0"/>
    <n v="15"/>
    <n v="27"/>
    <x v="2"/>
    <x v="0"/>
    <x v="2"/>
    <n v="0"/>
    <n v="30"/>
    <n v="0"/>
    <n v="0"/>
    <n v="0"/>
    <n v="0"/>
    <n v="0"/>
    <x v="0"/>
    <n v="0"/>
    <n v="0"/>
    <n v="0"/>
    <x v="0"/>
    <n v="0"/>
    <n v="0"/>
    <n v="0"/>
    <x v="0"/>
    <n v="0"/>
    <n v="0"/>
    <n v="0"/>
    <x v="0"/>
    <n v="0"/>
    <n v="0"/>
    <n v="0"/>
    <x v="0"/>
    <n v="0"/>
    <n v="0"/>
    <n v="0"/>
    <x v="0"/>
    <x v="0"/>
    <x v="0"/>
  </r>
  <r>
    <s v="08EIC0026K"/>
    <x v="0"/>
    <x v="0"/>
    <s v="CENTRO DE ENTRENAMIENTO EN ALTA TECNOLOGIA"/>
    <s v="032 HIDALGO DEL PARRAL"/>
    <x v="3"/>
    <n v="1"/>
    <s v="HIDALGO DEL PARRAL"/>
    <s v="CIRCUITO INTERIOR CENTAURO DEL NORTE"/>
    <n v="0"/>
    <x v="1"/>
    <x v="0"/>
    <x v="0"/>
    <x v="0"/>
    <x v="0"/>
    <m/>
    <m/>
    <x v="1"/>
    <x v="0"/>
    <m/>
    <m/>
    <m/>
    <m/>
    <m/>
    <m/>
    <m/>
    <m/>
    <m/>
    <m/>
    <m/>
    <m/>
    <n v="246"/>
    <n v="156"/>
    <n v="402"/>
    <n v="47"/>
    <x v="6"/>
    <n v="2"/>
    <n v="7"/>
    <x v="1"/>
    <x v="1"/>
    <x v="0"/>
    <n v="2"/>
    <n v="10"/>
    <n v="0"/>
    <n v="0"/>
    <n v="0"/>
    <n v="0"/>
    <n v="0"/>
    <x v="0"/>
    <n v="0"/>
    <n v="0"/>
    <n v="0"/>
    <x v="0"/>
    <n v="0"/>
    <n v="0"/>
    <n v="0"/>
    <x v="0"/>
    <n v="0"/>
    <n v="0"/>
    <n v="0"/>
    <x v="0"/>
    <n v="0"/>
    <n v="0"/>
    <n v="0"/>
    <x v="0"/>
    <n v="0"/>
    <n v="0"/>
    <n v="0"/>
    <x v="0"/>
    <x v="0"/>
    <x v="0"/>
  </r>
  <r>
    <s v="08EIC0020Q"/>
    <x v="0"/>
    <x v="0"/>
    <s v="ACCION MOVIL JUAREZ CENTRO OESTE"/>
    <s v="037 JUÁREZ"/>
    <x v="1"/>
    <n v="1"/>
    <s v="JUÃREZ"/>
    <s v="CALLE ALMOLOYA"/>
    <n v="0"/>
    <x v="1"/>
    <x v="0"/>
    <x v="0"/>
    <x v="0"/>
    <x v="0"/>
    <m/>
    <m/>
    <x v="1"/>
    <x v="0"/>
    <m/>
    <m/>
    <m/>
    <m/>
    <m/>
    <m/>
    <m/>
    <m/>
    <m/>
    <m/>
    <m/>
    <m/>
    <n v="245"/>
    <n v="249"/>
    <n v="494"/>
    <n v="34"/>
    <x v="5"/>
    <n v="5"/>
    <n v="9"/>
    <x v="1"/>
    <x v="7"/>
    <x v="6"/>
    <n v="0"/>
    <n v="15"/>
    <n v="0"/>
    <n v="0"/>
    <n v="0"/>
    <n v="0"/>
    <n v="0"/>
    <x v="0"/>
    <n v="0"/>
    <n v="0"/>
    <n v="0"/>
    <x v="0"/>
    <n v="0"/>
    <n v="0"/>
    <n v="0"/>
    <x v="0"/>
    <n v="0"/>
    <n v="0"/>
    <n v="0"/>
    <x v="0"/>
    <n v="0"/>
    <n v="0"/>
    <n v="0"/>
    <x v="0"/>
    <n v="0"/>
    <n v="0"/>
    <n v="0"/>
    <x v="0"/>
    <x v="0"/>
    <x v="0"/>
  </r>
  <r>
    <s v="08EIC0018B"/>
    <x v="0"/>
    <x v="0"/>
    <s v="ACCION MOVIL PARRAL CENTRO NORTE"/>
    <s v="032 HIDALGO DEL PARRAL"/>
    <x v="3"/>
    <n v="1"/>
    <s v="HIDALGO DEL PARRAL"/>
    <s v="CALLE ESTAÃ‘O"/>
    <n v="0"/>
    <x v="1"/>
    <x v="0"/>
    <x v="0"/>
    <x v="0"/>
    <x v="0"/>
    <m/>
    <m/>
    <x v="1"/>
    <x v="0"/>
    <m/>
    <m/>
    <m/>
    <m/>
    <m/>
    <m/>
    <m/>
    <m/>
    <m/>
    <m/>
    <m/>
    <m/>
    <n v="81"/>
    <n v="435"/>
    <n v="516"/>
    <n v="38"/>
    <x v="7"/>
    <n v="5"/>
    <n v="11"/>
    <x v="1"/>
    <x v="2"/>
    <x v="2"/>
    <n v="0"/>
    <n v="14"/>
    <n v="0"/>
    <n v="0"/>
    <n v="0"/>
    <n v="0"/>
    <n v="0"/>
    <x v="0"/>
    <n v="0"/>
    <n v="0"/>
    <n v="0"/>
    <x v="0"/>
    <n v="0"/>
    <n v="0"/>
    <n v="0"/>
    <x v="0"/>
    <n v="0"/>
    <n v="0"/>
    <n v="0"/>
    <x v="0"/>
    <n v="0"/>
    <n v="0"/>
    <n v="0"/>
    <x v="0"/>
    <n v="0"/>
    <n v="0"/>
    <n v="0"/>
    <x v="0"/>
    <x v="0"/>
    <x v="0"/>
  </r>
  <r>
    <s v="08EIC0016D"/>
    <x v="0"/>
    <x v="0"/>
    <s v="ACCION MOVIL ANAPRA - CENTRO"/>
    <s v="037 JUÁREZ"/>
    <x v="1"/>
    <n v="1"/>
    <s v="JUÃREZ"/>
    <s v="CALLE REMORA"/>
    <n v="0"/>
    <x v="1"/>
    <x v="0"/>
    <x v="0"/>
    <x v="0"/>
    <x v="0"/>
    <m/>
    <m/>
    <x v="1"/>
    <x v="0"/>
    <m/>
    <m/>
    <m/>
    <m/>
    <m/>
    <m/>
    <m/>
    <m/>
    <m/>
    <m/>
    <m/>
    <m/>
    <n v="130"/>
    <n v="653"/>
    <n v="783"/>
    <n v="63"/>
    <x v="21"/>
    <n v="12"/>
    <n v="30"/>
    <x v="1"/>
    <x v="2"/>
    <x v="2"/>
    <n v="0"/>
    <n v="33"/>
    <n v="0"/>
    <n v="0"/>
    <n v="0"/>
    <n v="0"/>
    <n v="0"/>
    <x v="0"/>
    <n v="0"/>
    <n v="0"/>
    <n v="0"/>
    <x v="0"/>
    <n v="0"/>
    <n v="0"/>
    <n v="0"/>
    <x v="0"/>
    <n v="0"/>
    <n v="0"/>
    <n v="0"/>
    <x v="0"/>
    <n v="0"/>
    <n v="0"/>
    <n v="0"/>
    <x v="0"/>
    <n v="0"/>
    <n v="0"/>
    <n v="0"/>
    <x v="0"/>
    <x v="0"/>
    <x v="0"/>
  </r>
  <r>
    <s v="08EIC0010J"/>
    <x v="0"/>
    <x v="0"/>
    <s v="INSTITUTO DE CAPACITACION PARA EL TRABAJO DEL ESTADO DE CHIHUAHUA UNIDAD MEOQUI"/>
    <s v="045 MEOQUI"/>
    <x v="9"/>
    <n v="1"/>
    <s v="PEDRO MEOQUI"/>
    <s v="CALLE ALDAMA"/>
    <n v="841"/>
    <x v="1"/>
    <x v="0"/>
    <x v="0"/>
    <x v="0"/>
    <x v="0"/>
    <m/>
    <m/>
    <x v="1"/>
    <x v="0"/>
    <m/>
    <m/>
    <m/>
    <m/>
    <m/>
    <m/>
    <m/>
    <m/>
    <m/>
    <m/>
    <m/>
    <m/>
    <n v="335"/>
    <n v="456"/>
    <n v="791"/>
    <n v="65"/>
    <x v="7"/>
    <n v="7"/>
    <n v="13"/>
    <x v="4"/>
    <x v="2"/>
    <x v="6"/>
    <n v="0"/>
    <n v="19"/>
    <n v="0"/>
    <n v="0"/>
    <n v="0"/>
    <n v="0"/>
    <n v="0"/>
    <x v="0"/>
    <n v="0"/>
    <n v="0"/>
    <n v="0"/>
    <x v="0"/>
    <n v="0"/>
    <n v="0"/>
    <n v="0"/>
    <x v="0"/>
    <n v="0"/>
    <n v="0"/>
    <n v="0"/>
    <x v="0"/>
    <n v="0"/>
    <n v="0"/>
    <n v="0"/>
    <x v="0"/>
    <n v="0"/>
    <n v="0"/>
    <n v="0"/>
    <x v="0"/>
    <x v="0"/>
    <x v="0"/>
  </r>
  <r>
    <s v="08EIC0006X"/>
    <x v="0"/>
    <x v="0"/>
    <s v="INSTITUTO DE CAPACITACION PARA EL TRABAJO DEL ESTADO DE CHIHUAHUA UNIDAD GUACHOCHI"/>
    <s v="027 GUACHOCHI"/>
    <x v="7"/>
    <n v="1"/>
    <s v="GUACHOCHI"/>
    <s v="CALLE FRANCISCO I MADERO"/>
    <n v="0"/>
    <x v="1"/>
    <x v="0"/>
    <x v="0"/>
    <x v="0"/>
    <x v="0"/>
    <m/>
    <m/>
    <x v="1"/>
    <x v="0"/>
    <m/>
    <m/>
    <m/>
    <m/>
    <m/>
    <m/>
    <m/>
    <m/>
    <m/>
    <m/>
    <m/>
    <m/>
    <n v="498"/>
    <n v="445"/>
    <n v="943"/>
    <n v="69"/>
    <x v="9"/>
    <n v="12"/>
    <n v="20"/>
    <x v="2"/>
    <x v="2"/>
    <x v="4"/>
    <n v="0"/>
    <n v="24"/>
    <n v="0"/>
    <n v="0"/>
    <n v="0"/>
    <n v="0"/>
    <n v="0"/>
    <x v="0"/>
    <n v="0"/>
    <n v="0"/>
    <n v="0"/>
    <x v="0"/>
    <n v="0"/>
    <n v="0"/>
    <n v="0"/>
    <x v="0"/>
    <n v="0"/>
    <n v="0"/>
    <n v="0"/>
    <x v="0"/>
    <n v="0"/>
    <n v="0"/>
    <n v="0"/>
    <x v="0"/>
    <n v="0"/>
    <n v="0"/>
    <n v="0"/>
    <x v="0"/>
    <x v="0"/>
    <x v="0"/>
  </r>
  <r>
    <s v="08EIC0004Z"/>
    <x v="0"/>
    <x v="0"/>
    <s v="INSTITUTO DE CAPACITACION PARA EL TRABAJO DEL ESTADO DE CHIHUAHUA UNIDAD CAMARGO"/>
    <s v="011 CAMARGO"/>
    <x v="9"/>
    <n v="1"/>
    <s v="SANTA ROSALÃA DE CAMARGO"/>
    <s v="CALLE DOBLADO"/>
    <n v="1310"/>
    <x v="1"/>
    <x v="0"/>
    <x v="0"/>
    <x v="0"/>
    <x v="0"/>
    <m/>
    <m/>
    <x v="1"/>
    <x v="0"/>
    <m/>
    <m/>
    <m/>
    <m/>
    <m/>
    <m/>
    <m/>
    <m/>
    <m/>
    <m/>
    <m/>
    <m/>
    <n v="332"/>
    <n v="715"/>
    <n v="1047"/>
    <n v="80"/>
    <x v="6"/>
    <n v="7"/>
    <n v="12"/>
    <x v="2"/>
    <x v="2"/>
    <x v="4"/>
    <n v="0"/>
    <n v="16"/>
    <n v="0"/>
    <n v="0"/>
    <n v="0"/>
    <n v="0"/>
    <n v="0"/>
    <x v="0"/>
    <n v="0"/>
    <n v="0"/>
    <n v="0"/>
    <x v="0"/>
    <n v="0"/>
    <n v="0"/>
    <n v="0"/>
    <x v="0"/>
    <n v="0"/>
    <n v="0"/>
    <n v="0"/>
    <x v="0"/>
    <n v="0"/>
    <n v="0"/>
    <n v="0"/>
    <x v="0"/>
    <n v="0"/>
    <n v="0"/>
    <n v="0"/>
    <x v="0"/>
    <x v="0"/>
    <x v="0"/>
  </r>
  <r>
    <s v="08EIC0019A"/>
    <x v="0"/>
    <x v="0"/>
    <s v="ACCION MOVIL JUAREZ CENTRO SUR"/>
    <s v="037 JUÁREZ"/>
    <x v="1"/>
    <n v="1"/>
    <s v="JUÃREZ"/>
    <s v="CALLE JOSE REYES ESTRADA"/>
    <n v="0"/>
    <x v="1"/>
    <x v="0"/>
    <x v="0"/>
    <x v="0"/>
    <x v="0"/>
    <m/>
    <m/>
    <x v="1"/>
    <x v="0"/>
    <m/>
    <m/>
    <m/>
    <m/>
    <m/>
    <m/>
    <m/>
    <m/>
    <m/>
    <m/>
    <m/>
    <m/>
    <n v="322"/>
    <n v="754"/>
    <n v="1076"/>
    <n v="85"/>
    <x v="9"/>
    <n v="9"/>
    <n v="17"/>
    <x v="1"/>
    <x v="3"/>
    <x v="4"/>
    <n v="0"/>
    <n v="21"/>
    <n v="0"/>
    <n v="0"/>
    <n v="0"/>
    <n v="0"/>
    <n v="0"/>
    <x v="0"/>
    <n v="0"/>
    <n v="0"/>
    <n v="0"/>
    <x v="0"/>
    <n v="0"/>
    <n v="0"/>
    <n v="0"/>
    <x v="0"/>
    <n v="0"/>
    <n v="0"/>
    <n v="0"/>
    <x v="0"/>
    <n v="0"/>
    <n v="0"/>
    <n v="0"/>
    <x v="0"/>
    <n v="0"/>
    <n v="0"/>
    <n v="0"/>
    <x v="0"/>
    <x v="0"/>
    <x v="0"/>
  </r>
  <r>
    <s v="08EIC0013G"/>
    <x v="0"/>
    <x v="0"/>
    <s v="ACCION MOVIL JUAREZ"/>
    <s v="037 JUÁREZ"/>
    <x v="1"/>
    <n v="1"/>
    <s v="JUÃREZ"/>
    <s v="AVENIDA 16 DE SEPTIEMBRE LOCAL 4 ORIENTE"/>
    <n v="2475"/>
    <x v="1"/>
    <x v="0"/>
    <x v="0"/>
    <x v="0"/>
    <x v="0"/>
    <m/>
    <m/>
    <x v="1"/>
    <x v="0"/>
    <m/>
    <m/>
    <m/>
    <m/>
    <m/>
    <m/>
    <m/>
    <m/>
    <m/>
    <m/>
    <m/>
    <m/>
    <n v="223"/>
    <n v="945"/>
    <n v="1168"/>
    <n v="93"/>
    <x v="17"/>
    <n v="20"/>
    <n v="40"/>
    <x v="5"/>
    <x v="0"/>
    <x v="6"/>
    <n v="0"/>
    <n v="46"/>
    <n v="0"/>
    <n v="0"/>
    <n v="0"/>
    <n v="0"/>
    <n v="0"/>
    <x v="0"/>
    <n v="0"/>
    <n v="0"/>
    <n v="0"/>
    <x v="0"/>
    <n v="0"/>
    <n v="0"/>
    <n v="0"/>
    <x v="0"/>
    <n v="0"/>
    <n v="0"/>
    <n v="0"/>
    <x v="0"/>
    <n v="0"/>
    <n v="0"/>
    <n v="0"/>
    <x v="0"/>
    <n v="0"/>
    <n v="0"/>
    <n v="0"/>
    <x v="0"/>
    <x v="0"/>
    <x v="0"/>
  </r>
  <r>
    <s v="08EIC0012H"/>
    <x v="0"/>
    <x v="0"/>
    <s v="INSTITUTO DE CAPACITACION PARA EL TRABAJO DEL ESTADO DE CHIHUAHUA UNIDAD JIMENEZ"/>
    <s v="036 JIMÉNEZ"/>
    <x v="3"/>
    <n v="1"/>
    <s v="JOSÃ‰ MARIANO JIMÃ‰NEZ"/>
    <s v="CALLE GASPAR OCHOA "/>
    <n v="0"/>
    <x v="1"/>
    <x v="0"/>
    <x v="0"/>
    <x v="0"/>
    <x v="0"/>
    <m/>
    <m/>
    <x v="1"/>
    <x v="0"/>
    <m/>
    <m/>
    <m/>
    <m/>
    <m/>
    <m/>
    <m/>
    <m/>
    <m/>
    <m/>
    <m/>
    <m/>
    <n v="211"/>
    <n v="1005"/>
    <n v="1216"/>
    <n v="78"/>
    <x v="7"/>
    <n v="6"/>
    <n v="12"/>
    <x v="2"/>
    <x v="3"/>
    <x v="5"/>
    <n v="0"/>
    <n v="17"/>
    <n v="0"/>
    <n v="0"/>
    <n v="0"/>
    <n v="0"/>
    <n v="0"/>
    <x v="0"/>
    <n v="0"/>
    <n v="0"/>
    <n v="0"/>
    <x v="0"/>
    <n v="0"/>
    <n v="0"/>
    <n v="0"/>
    <x v="0"/>
    <n v="0"/>
    <n v="0"/>
    <n v="0"/>
    <x v="0"/>
    <n v="0"/>
    <n v="0"/>
    <n v="0"/>
    <x v="0"/>
    <n v="0"/>
    <n v="0"/>
    <n v="0"/>
    <x v="0"/>
    <x v="0"/>
    <x v="0"/>
  </r>
  <r>
    <s v="08EIC0002A"/>
    <x v="0"/>
    <x v="0"/>
    <s v="INSTITUTO DE CAPACITACION PARA EL TRABAJO &quot;UNIDAD MADERA&quot;"/>
    <s v="040 MADERA"/>
    <x v="5"/>
    <n v="1"/>
    <s v="MADERA"/>
    <s v="CALLE PARQUE DE LA AMISTAD"/>
    <n v="0"/>
    <x v="1"/>
    <x v="0"/>
    <x v="0"/>
    <x v="0"/>
    <x v="0"/>
    <m/>
    <m/>
    <x v="1"/>
    <x v="0"/>
    <m/>
    <m/>
    <m/>
    <m/>
    <m/>
    <m/>
    <m/>
    <m/>
    <m/>
    <m/>
    <m/>
    <m/>
    <n v="189"/>
    <n v="1057"/>
    <n v="1246"/>
    <n v="103"/>
    <x v="7"/>
    <n v="7"/>
    <n v="13"/>
    <x v="5"/>
    <x v="8"/>
    <x v="10"/>
    <n v="0"/>
    <n v="25"/>
    <n v="0"/>
    <n v="0"/>
    <n v="0"/>
    <n v="0"/>
    <n v="0"/>
    <x v="0"/>
    <n v="0"/>
    <n v="0"/>
    <n v="0"/>
    <x v="0"/>
    <n v="0"/>
    <n v="0"/>
    <n v="0"/>
    <x v="0"/>
    <n v="0"/>
    <n v="0"/>
    <n v="0"/>
    <x v="0"/>
    <n v="0"/>
    <n v="0"/>
    <n v="0"/>
    <x v="0"/>
    <n v="0"/>
    <n v="0"/>
    <n v="0"/>
    <x v="0"/>
    <x v="0"/>
    <x v="0"/>
  </r>
  <r>
    <s v="08EIC0005Y"/>
    <x v="0"/>
    <x v="0"/>
    <s v="INSTITUTO DE CAPACITACION PARA EL TRABAJO DEL ESTADO DE CHIHUAHUA UNIDAD BOCOYNA"/>
    <s v="009 BOCOYNA"/>
    <x v="4"/>
    <n v="169"/>
    <s v="SAN JUANITO"/>
    <s v="CALLE FRANCISCO I. MADERO"/>
    <n v="0"/>
    <x v="1"/>
    <x v="0"/>
    <x v="0"/>
    <x v="0"/>
    <x v="0"/>
    <m/>
    <m/>
    <x v="1"/>
    <x v="0"/>
    <m/>
    <m/>
    <m/>
    <m/>
    <m/>
    <m/>
    <m/>
    <m/>
    <m/>
    <m/>
    <m/>
    <m/>
    <n v="263"/>
    <n v="1090"/>
    <n v="1353"/>
    <n v="124"/>
    <x v="8"/>
    <n v="8"/>
    <n v="15"/>
    <x v="6"/>
    <x v="3"/>
    <x v="8"/>
    <n v="1"/>
    <n v="25"/>
    <n v="0"/>
    <n v="0"/>
    <n v="0"/>
    <n v="0"/>
    <n v="0"/>
    <x v="0"/>
    <n v="0"/>
    <n v="0"/>
    <n v="0"/>
    <x v="0"/>
    <n v="0"/>
    <n v="0"/>
    <n v="0"/>
    <x v="0"/>
    <n v="0"/>
    <n v="0"/>
    <n v="0"/>
    <x v="0"/>
    <n v="0"/>
    <n v="0"/>
    <n v="0"/>
    <x v="0"/>
    <n v="0"/>
    <n v="0"/>
    <n v="0"/>
    <x v="0"/>
    <x v="0"/>
    <x v="0"/>
  </r>
  <r>
    <s v="08EIC0025L"/>
    <x v="0"/>
    <x v="0"/>
    <s v="CENTRO DE ENTRENAMIENTO EN ALTA TECNOLOGIA"/>
    <s v="017 CUAUHTÉMOC"/>
    <x v="2"/>
    <n v="1"/>
    <s v="CUAUHTÃ‰MOC"/>
    <s v="AVENIDA INGENIERIA"/>
    <n v="5270"/>
    <x v="1"/>
    <x v="0"/>
    <x v="0"/>
    <x v="0"/>
    <x v="0"/>
    <m/>
    <m/>
    <x v="1"/>
    <x v="0"/>
    <m/>
    <m/>
    <m/>
    <m/>
    <m/>
    <m/>
    <m/>
    <m/>
    <m/>
    <m/>
    <m/>
    <m/>
    <n v="854"/>
    <n v="523"/>
    <n v="1377"/>
    <n v="121"/>
    <x v="9"/>
    <n v="3"/>
    <n v="11"/>
    <x v="1"/>
    <x v="0"/>
    <x v="3"/>
    <n v="1"/>
    <n v="14"/>
    <n v="0"/>
    <n v="0"/>
    <n v="0"/>
    <n v="0"/>
    <n v="0"/>
    <x v="0"/>
    <n v="0"/>
    <n v="0"/>
    <n v="0"/>
    <x v="0"/>
    <n v="0"/>
    <n v="0"/>
    <n v="0"/>
    <x v="0"/>
    <n v="0"/>
    <n v="0"/>
    <n v="0"/>
    <x v="0"/>
    <n v="0"/>
    <n v="0"/>
    <n v="0"/>
    <x v="0"/>
    <n v="0"/>
    <n v="0"/>
    <n v="0"/>
    <x v="0"/>
    <x v="0"/>
    <x v="0"/>
  </r>
  <r>
    <s v="08EIC0024M"/>
    <x v="0"/>
    <x v="0"/>
    <s v="ACCION MOVIL CHIHUAHUA CENTRO ESTE"/>
    <s v="019 CHIHUAHUA"/>
    <x v="0"/>
    <n v="1"/>
    <s v="CHIHUAHUA"/>
    <s v="PRIVADA DE TECNOLOGICO"/>
    <n v="1900"/>
    <x v="1"/>
    <x v="0"/>
    <x v="0"/>
    <x v="0"/>
    <x v="0"/>
    <m/>
    <m/>
    <x v="1"/>
    <x v="0"/>
    <m/>
    <m/>
    <m/>
    <m/>
    <m/>
    <m/>
    <m/>
    <m/>
    <m/>
    <m/>
    <m/>
    <m/>
    <n v="374"/>
    <n v="1011"/>
    <n v="1385"/>
    <n v="129"/>
    <x v="11"/>
    <n v="10"/>
    <n v="19"/>
    <x v="2"/>
    <x v="3"/>
    <x v="5"/>
    <n v="0"/>
    <n v="24"/>
    <n v="0"/>
    <n v="0"/>
    <n v="0"/>
    <n v="0"/>
    <n v="0"/>
    <x v="0"/>
    <n v="0"/>
    <n v="0"/>
    <n v="0"/>
    <x v="0"/>
    <n v="0"/>
    <n v="0"/>
    <n v="0"/>
    <x v="0"/>
    <n v="0"/>
    <n v="0"/>
    <n v="0"/>
    <x v="0"/>
    <n v="0"/>
    <n v="0"/>
    <n v="0"/>
    <x v="0"/>
    <n v="0"/>
    <n v="0"/>
    <n v="0"/>
    <x v="0"/>
    <x v="0"/>
    <x v="0"/>
  </r>
  <r>
    <s v="08EIC0008V"/>
    <x v="0"/>
    <x v="0"/>
    <s v="INSTITUTO DE CAPACITACION PARA EL TRABAJO DEL ESTADO DE CHIHUAHUA UNIDAD GUERRERO"/>
    <s v="031 GUERRERO"/>
    <x v="2"/>
    <n v="1"/>
    <s v="VICENTE GUERRERO"/>
    <s v="CALLE MANUEL SAENZ"/>
    <n v="0"/>
    <x v="1"/>
    <x v="0"/>
    <x v="0"/>
    <x v="0"/>
    <x v="0"/>
    <m/>
    <m/>
    <x v="1"/>
    <x v="0"/>
    <m/>
    <m/>
    <m/>
    <m/>
    <m/>
    <m/>
    <m/>
    <m/>
    <m/>
    <m/>
    <m/>
    <m/>
    <n v="477"/>
    <n v="975"/>
    <n v="1452"/>
    <n v="126"/>
    <x v="10"/>
    <n v="12"/>
    <n v="22"/>
    <x v="1"/>
    <x v="3"/>
    <x v="4"/>
    <n v="0"/>
    <n v="26"/>
    <n v="0"/>
    <n v="0"/>
    <n v="0"/>
    <n v="0"/>
    <n v="0"/>
    <x v="0"/>
    <n v="0"/>
    <n v="0"/>
    <n v="0"/>
    <x v="0"/>
    <n v="0"/>
    <n v="0"/>
    <n v="0"/>
    <x v="0"/>
    <n v="0"/>
    <n v="0"/>
    <n v="0"/>
    <x v="0"/>
    <n v="0"/>
    <n v="0"/>
    <n v="0"/>
    <x v="0"/>
    <n v="0"/>
    <n v="0"/>
    <n v="0"/>
    <x v="0"/>
    <x v="0"/>
    <x v="0"/>
  </r>
  <r>
    <s v="08EIC0007W"/>
    <x v="0"/>
    <x v="0"/>
    <s v="INSTITUTO DE CAPACITACION PARA EL TRABAJO DEL ESTADO DE CHIHUAHUA UNIDAD NUEVO CASAS GRANDES"/>
    <s v="050 NUEVO CASAS GRANDES"/>
    <x v="6"/>
    <n v="1"/>
    <s v="NUEVO CASAS GRANDES"/>
    <s v="AVENIDA PASEO DE LA REFORMA "/>
    <n v="0"/>
    <x v="1"/>
    <x v="0"/>
    <x v="0"/>
    <x v="0"/>
    <x v="0"/>
    <m/>
    <m/>
    <x v="1"/>
    <x v="0"/>
    <m/>
    <m/>
    <m/>
    <m/>
    <m/>
    <m/>
    <m/>
    <m/>
    <m/>
    <m/>
    <m/>
    <m/>
    <n v="503"/>
    <n v="1146"/>
    <n v="1649"/>
    <n v="145"/>
    <x v="8"/>
    <n v="8"/>
    <n v="15"/>
    <x v="5"/>
    <x v="7"/>
    <x v="12"/>
    <n v="0"/>
    <n v="25"/>
    <n v="0"/>
    <n v="0"/>
    <n v="0"/>
    <n v="0"/>
    <n v="0"/>
    <x v="0"/>
    <n v="0"/>
    <n v="0"/>
    <n v="0"/>
    <x v="0"/>
    <n v="0"/>
    <n v="0"/>
    <n v="0"/>
    <x v="0"/>
    <n v="0"/>
    <n v="0"/>
    <n v="0"/>
    <x v="0"/>
    <n v="0"/>
    <n v="0"/>
    <n v="0"/>
    <x v="0"/>
    <n v="0"/>
    <n v="0"/>
    <n v="0"/>
    <x v="0"/>
    <x v="0"/>
    <x v="0"/>
  </r>
  <r>
    <s v="08EIC0015E"/>
    <x v="0"/>
    <x v="0"/>
    <s v="ACCION MOVIL CHIHUAHUA CENTRO SUR"/>
    <s v="019 CHIHUAHUA"/>
    <x v="0"/>
    <n v="1"/>
    <s v="CHIHUAHUA"/>
    <s v="PROLONGACIÃ“N FRANCISCO PORTILLO"/>
    <n v="0"/>
    <x v="1"/>
    <x v="0"/>
    <x v="0"/>
    <x v="0"/>
    <x v="0"/>
    <m/>
    <m/>
    <x v="1"/>
    <x v="0"/>
    <m/>
    <m/>
    <m/>
    <m/>
    <m/>
    <m/>
    <m/>
    <m/>
    <m/>
    <m/>
    <m/>
    <m/>
    <n v="254"/>
    <n v="1608"/>
    <n v="1862"/>
    <n v="156"/>
    <x v="6"/>
    <n v="12"/>
    <n v="17"/>
    <x v="2"/>
    <x v="2"/>
    <x v="4"/>
    <n v="0"/>
    <n v="21"/>
    <n v="0"/>
    <n v="0"/>
    <n v="0"/>
    <n v="0"/>
    <n v="0"/>
    <x v="0"/>
    <n v="0"/>
    <n v="0"/>
    <n v="0"/>
    <x v="0"/>
    <n v="0"/>
    <n v="0"/>
    <n v="0"/>
    <x v="0"/>
    <n v="0"/>
    <n v="0"/>
    <n v="0"/>
    <x v="0"/>
    <n v="0"/>
    <n v="0"/>
    <n v="0"/>
    <x v="0"/>
    <n v="0"/>
    <n v="0"/>
    <n v="0"/>
    <x v="0"/>
    <x v="0"/>
    <x v="0"/>
  </r>
  <r>
    <s v="08EIC0014F"/>
    <x v="0"/>
    <x v="0"/>
    <s v="ACCION MOVIL CUAUHTEMOC - CENTRO"/>
    <s v="017 CUAUHTÉMOC"/>
    <x v="2"/>
    <n v="1"/>
    <s v="CUAUHTÃ‰MOC"/>
    <s v="CALLE 36A"/>
    <n v="1870"/>
    <x v="1"/>
    <x v="0"/>
    <x v="0"/>
    <x v="0"/>
    <x v="0"/>
    <m/>
    <m/>
    <x v="1"/>
    <x v="0"/>
    <m/>
    <m/>
    <m/>
    <m/>
    <m/>
    <m/>
    <m/>
    <m/>
    <m/>
    <m/>
    <m/>
    <m/>
    <n v="377"/>
    <n v="2021"/>
    <n v="2398"/>
    <n v="147"/>
    <x v="7"/>
    <n v="11"/>
    <n v="17"/>
    <x v="0"/>
    <x v="4"/>
    <x v="4"/>
    <n v="0"/>
    <n v="21"/>
    <n v="0"/>
    <n v="0"/>
    <n v="0"/>
    <n v="0"/>
    <n v="0"/>
    <x v="0"/>
    <n v="0"/>
    <n v="0"/>
    <n v="0"/>
    <x v="0"/>
    <n v="0"/>
    <n v="0"/>
    <n v="0"/>
    <x v="0"/>
    <n v="0"/>
    <n v="0"/>
    <n v="0"/>
    <x v="0"/>
    <n v="0"/>
    <n v="0"/>
    <n v="0"/>
    <x v="0"/>
    <n v="0"/>
    <n v="0"/>
    <n v="0"/>
    <x v="0"/>
    <x v="0"/>
    <x v="0"/>
  </r>
  <r>
    <s v="08EIC0022O"/>
    <x v="0"/>
    <x v="0"/>
    <s v="ACCION MOVIL DELICIAS"/>
    <s v="021 DELICIAS"/>
    <x v="9"/>
    <n v="1"/>
    <s v="DELICIAS"/>
    <s v="AVENIDA AGRICULTURA"/>
    <n v="2"/>
    <x v="1"/>
    <x v="0"/>
    <x v="0"/>
    <x v="0"/>
    <x v="0"/>
    <m/>
    <m/>
    <x v="1"/>
    <x v="0"/>
    <m/>
    <m/>
    <m/>
    <m/>
    <m/>
    <m/>
    <m/>
    <m/>
    <m/>
    <m/>
    <m/>
    <m/>
    <n v="1254"/>
    <n v="1601"/>
    <n v="2855"/>
    <n v="177"/>
    <x v="17"/>
    <n v="30"/>
    <n v="50"/>
    <x v="2"/>
    <x v="3"/>
    <x v="5"/>
    <n v="0"/>
    <n v="55"/>
    <n v="0"/>
    <n v="0"/>
    <n v="0"/>
    <n v="0"/>
    <n v="0"/>
    <x v="0"/>
    <n v="0"/>
    <n v="0"/>
    <n v="0"/>
    <x v="0"/>
    <n v="0"/>
    <n v="0"/>
    <n v="0"/>
    <x v="0"/>
    <n v="0"/>
    <n v="0"/>
    <n v="0"/>
    <x v="0"/>
    <n v="0"/>
    <n v="0"/>
    <n v="0"/>
    <x v="0"/>
    <n v="0"/>
    <n v="0"/>
    <n v="0"/>
    <x v="0"/>
    <x v="0"/>
    <x v="0"/>
  </r>
  <r>
    <s v="08EIC0021P"/>
    <x v="0"/>
    <x v="0"/>
    <s v="ACCION MOVIL CHIHUAHUA CENTRO NORTE"/>
    <s v="019 CHIHUAHUA"/>
    <x v="0"/>
    <n v="1"/>
    <s v="CHIHUAHUA"/>
    <s v="CALLE QUIJOTE DE LA MANCHA"/>
    <n v="1"/>
    <x v="1"/>
    <x v="0"/>
    <x v="0"/>
    <x v="0"/>
    <x v="0"/>
    <m/>
    <m/>
    <x v="1"/>
    <x v="0"/>
    <m/>
    <m/>
    <m/>
    <m/>
    <m/>
    <m/>
    <m/>
    <m/>
    <m/>
    <m/>
    <m/>
    <m/>
    <n v="1010"/>
    <n v="2163"/>
    <n v="3173"/>
    <n v="246"/>
    <x v="10"/>
    <n v="15"/>
    <n v="25"/>
    <x v="4"/>
    <x v="2"/>
    <x v="6"/>
    <n v="0"/>
    <n v="31"/>
    <n v="0"/>
    <n v="0"/>
    <n v="0"/>
    <n v="0"/>
    <n v="0"/>
    <x v="0"/>
    <n v="0"/>
    <n v="0"/>
    <n v="0"/>
    <x v="0"/>
    <n v="0"/>
    <n v="0"/>
    <n v="0"/>
    <x v="0"/>
    <n v="0"/>
    <n v="0"/>
    <n v="0"/>
    <x v="0"/>
    <n v="0"/>
    <n v="0"/>
    <n v="0"/>
    <x v="0"/>
    <n v="0"/>
    <n v="0"/>
    <n v="0"/>
    <x v="0"/>
    <x v="0"/>
    <x v="0"/>
  </r>
  <r>
    <s v="08EIC0003Z"/>
    <x v="0"/>
    <x v="0"/>
    <s v="CENTRO DE ENTRENAMIENTO EN ALTA TECNOLOGIA"/>
    <s v="019 CHIHUAHUA"/>
    <x v="0"/>
    <n v="1"/>
    <s v="CHIHUAHUA"/>
    <s v="AVENIDA CENTRAL"/>
    <n v="0"/>
    <x v="1"/>
    <x v="0"/>
    <x v="0"/>
    <x v="0"/>
    <x v="0"/>
    <m/>
    <m/>
    <x v="1"/>
    <x v="0"/>
    <m/>
    <m/>
    <m/>
    <m/>
    <m/>
    <m/>
    <m/>
    <m/>
    <m/>
    <m/>
    <m/>
    <m/>
    <n v="7550"/>
    <n v="1725"/>
    <n v="9275"/>
    <n v="879"/>
    <x v="22"/>
    <n v="5"/>
    <n v="36"/>
    <x v="15"/>
    <x v="8"/>
    <x v="20"/>
    <n v="1"/>
    <n v="56"/>
    <n v="0"/>
    <n v="0"/>
    <n v="0"/>
    <n v="0"/>
    <n v="0"/>
    <x v="0"/>
    <n v="0"/>
    <n v="0"/>
    <n v="0"/>
    <x v="0"/>
    <n v="0"/>
    <n v="0"/>
    <n v="0"/>
    <x v="0"/>
    <n v="0"/>
    <n v="0"/>
    <n v="0"/>
    <x v="0"/>
    <n v="0"/>
    <n v="0"/>
    <n v="0"/>
    <x v="0"/>
    <n v="0"/>
    <n v="0"/>
    <n v="0"/>
    <x v="0"/>
    <x v="0"/>
    <x v="0"/>
  </r>
  <r>
    <s v="08EIC0001B"/>
    <x v="0"/>
    <x v="0"/>
    <s v="CENTRO DE ENTRENAMIENTO EN ALTA TECNOLOGIA DEL ESTADO DE CHIHUAHUA"/>
    <s v="037 JUÁREZ"/>
    <x v="1"/>
    <n v="1"/>
    <s v="JUÃREZ"/>
    <s v="CALLE BARRANCO AZUL"/>
    <n v="5961"/>
    <x v="1"/>
    <x v="0"/>
    <x v="0"/>
    <x v="0"/>
    <x v="0"/>
    <m/>
    <m/>
    <x v="1"/>
    <x v="0"/>
    <m/>
    <m/>
    <m/>
    <m/>
    <m/>
    <m/>
    <m/>
    <m/>
    <m/>
    <m/>
    <m/>
    <m/>
    <n v="10296"/>
    <n v="1800"/>
    <n v="12096"/>
    <n v="1071"/>
    <x v="23"/>
    <n v="6"/>
    <n v="49"/>
    <x v="16"/>
    <x v="12"/>
    <x v="27"/>
    <n v="1"/>
    <n v="78"/>
    <n v="0"/>
    <n v="0"/>
    <n v="0"/>
    <n v="0"/>
    <n v="0"/>
    <x v="0"/>
    <n v="0"/>
    <n v="0"/>
    <n v="0"/>
    <x v="0"/>
    <n v="0"/>
    <n v="0"/>
    <n v="0"/>
    <x v="0"/>
    <n v="0"/>
    <n v="0"/>
    <n v="0"/>
    <x v="0"/>
    <n v="0"/>
    <n v="0"/>
    <n v="0"/>
    <x v="0"/>
    <n v="0"/>
    <n v="0"/>
    <n v="0"/>
    <x v="0"/>
    <x v="0"/>
    <x v="0"/>
  </r>
  <r>
    <s v="08KPB0033P"/>
    <x v="1"/>
    <x v="1"/>
    <s v="PRIMARIA INDIGENA COMUNITARIA"/>
    <s v="027 GUACHOCHI"/>
    <x v="7"/>
    <n v="18"/>
    <s v="BASUCHI"/>
    <s v="CALLE CONOCIDO"/>
    <n v="0"/>
    <x v="2"/>
    <x v="1"/>
    <x v="1"/>
    <x v="7"/>
    <x v="3"/>
    <m/>
    <m/>
    <x v="1"/>
    <x v="0"/>
    <n v="0"/>
    <n v="0"/>
    <n v="0"/>
    <n v="3"/>
    <n v="0"/>
    <n v="3"/>
    <n v="0"/>
    <n v="0"/>
    <n v="0"/>
    <n v="0"/>
    <n v="0"/>
    <n v="0"/>
    <n v="0"/>
    <n v="0"/>
    <n v="0"/>
    <n v="0"/>
    <x v="1"/>
    <n v="0"/>
    <n v="0"/>
    <x v="17"/>
    <x v="17"/>
    <x v="1"/>
    <n v="0"/>
    <n v="0"/>
    <m/>
    <m/>
    <n v="0"/>
    <n v="0"/>
    <n v="0"/>
    <x v="0"/>
    <n v="0"/>
    <n v="0"/>
    <n v="0"/>
    <x v="0"/>
    <n v="0"/>
    <n v="0"/>
    <n v="0"/>
    <x v="0"/>
    <n v="0"/>
    <n v="0"/>
    <n v="0"/>
    <x v="0"/>
    <n v="0"/>
    <n v="0"/>
    <n v="0"/>
    <x v="0"/>
    <n v="0"/>
    <n v="0"/>
    <n v="0"/>
    <x v="0"/>
    <x v="0"/>
    <x v="1"/>
  </r>
  <r>
    <s v="08KPR0851Y"/>
    <x v="0"/>
    <x v="0"/>
    <s v="ESCUELA PRIMARIA"/>
    <s v="051 OCAMPO"/>
    <x v="4"/>
    <n v="179"/>
    <s v="EL MANZANO"/>
    <s v="CALLE EL MANZANO"/>
    <n v="0"/>
    <x v="2"/>
    <x v="1"/>
    <x v="1"/>
    <x v="7"/>
    <x v="0"/>
    <m/>
    <m/>
    <x v="1"/>
    <x v="0"/>
    <n v="0"/>
    <n v="0"/>
    <n v="0"/>
    <n v="2"/>
    <n v="1"/>
    <n v="3"/>
    <n v="0"/>
    <n v="0"/>
    <n v="0"/>
    <n v="0"/>
    <n v="0"/>
    <n v="0"/>
    <n v="0"/>
    <n v="0"/>
    <n v="0"/>
    <n v="0"/>
    <x v="1"/>
    <n v="0"/>
    <n v="0"/>
    <x v="17"/>
    <x v="17"/>
    <x v="1"/>
    <n v="0"/>
    <n v="0"/>
    <m/>
    <m/>
    <n v="0"/>
    <n v="0"/>
    <n v="0"/>
    <x v="0"/>
    <n v="0"/>
    <n v="0"/>
    <n v="0"/>
    <x v="0"/>
    <n v="0"/>
    <n v="0"/>
    <n v="0"/>
    <x v="0"/>
    <n v="0"/>
    <n v="0"/>
    <n v="0"/>
    <x v="0"/>
    <n v="0"/>
    <n v="0"/>
    <n v="0"/>
    <x v="0"/>
    <n v="0"/>
    <n v="0"/>
    <n v="0"/>
    <x v="0"/>
    <x v="0"/>
    <x v="1"/>
  </r>
  <r>
    <s v="08KPR1146Z"/>
    <x v="0"/>
    <x v="0"/>
    <s v="ESCUELA PRIMARIA"/>
    <s v="029 GUADALUPE Y CALVO"/>
    <x v="10"/>
    <n v="144"/>
    <s v="EL OLVIDO"/>
    <s v="CALLE EL OLVIDO"/>
    <n v="0"/>
    <x v="2"/>
    <x v="1"/>
    <x v="1"/>
    <x v="7"/>
    <x v="0"/>
    <m/>
    <m/>
    <x v="1"/>
    <x v="0"/>
    <n v="0"/>
    <n v="0"/>
    <n v="0"/>
    <n v="2"/>
    <n v="1"/>
    <n v="3"/>
    <n v="0"/>
    <n v="0"/>
    <n v="0"/>
    <n v="0"/>
    <n v="0"/>
    <n v="0"/>
    <n v="0"/>
    <n v="0"/>
    <n v="0"/>
    <n v="0"/>
    <x v="1"/>
    <n v="0"/>
    <n v="0"/>
    <x v="17"/>
    <x v="17"/>
    <x v="1"/>
    <n v="0"/>
    <n v="0"/>
    <m/>
    <m/>
    <n v="0"/>
    <n v="0"/>
    <n v="0"/>
    <x v="0"/>
    <n v="0"/>
    <n v="0"/>
    <n v="0"/>
    <x v="0"/>
    <n v="0"/>
    <n v="0"/>
    <n v="0"/>
    <x v="0"/>
    <n v="0"/>
    <n v="0"/>
    <n v="0"/>
    <x v="0"/>
    <n v="0"/>
    <n v="0"/>
    <n v="0"/>
    <x v="0"/>
    <n v="0"/>
    <n v="0"/>
    <n v="0"/>
    <x v="0"/>
    <x v="0"/>
    <x v="1"/>
  </r>
  <r>
    <s v="08KPB0131Q"/>
    <x v="0"/>
    <x v="0"/>
    <s v="PRIMARIA INDIGENA COMUNITARIA"/>
    <s v="027 GUACHOCHI"/>
    <x v="7"/>
    <n v="1084"/>
    <s v="COGUERACHI"/>
    <s v="CALLE COGUERACHI"/>
    <n v="0"/>
    <x v="2"/>
    <x v="1"/>
    <x v="1"/>
    <x v="7"/>
    <x v="3"/>
    <m/>
    <m/>
    <x v="1"/>
    <x v="0"/>
    <n v="0"/>
    <n v="0"/>
    <n v="0"/>
    <n v="3"/>
    <n v="1"/>
    <n v="4"/>
    <n v="0"/>
    <n v="0"/>
    <n v="0"/>
    <n v="0"/>
    <n v="0"/>
    <n v="0"/>
    <n v="0"/>
    <n v="0"/>
    <n v="0"/>
    <n v="0"/>
    <x v="1"/>
    <n v="0"/>
    <n v="0"/>
    <x v="17"/>
    <x v="17"/>
    <x v="1"/>
    <n v="0"/>
    <n v="0"/>
    <m/>
    <m/>
    <n v="0"/>
    <n v="0"/>
    <n v="0"/>
    <x v="0"/>
    <n v="0"/>
    <n v="0"/>
    <n v="0"/>
    <x v="0"/>
    <n v="0"/>
    <n v="0"/>
    <n v="0"/>
    <x v="0"/>
    <n v="0"/>
    <n v="0"/>
    <n v="0"/>
    <x v="0"/>
    <n v="0"/>
    <n v="0"/>
    <n v="0"/>
    <x v="0"/>
    <n v="0"/>
    <n v="0"/>
    <n v="0"/>
    <x v="0"/>
    <x v="0"/>
    <x v="1"/>
  </r>
  <r>
    <s v="08KPB0246R"/>
    <x v="0"/>
    <x v="0"/>
    <s v="PRIMARIA INDIGENA COMUNITARIA"/>
    <s v="027 GUACHOCHI"/>
    <x v="7"/>
    <n v="1623"/>
    <s v="ROCOROACHI"/>
    <s v="CALLE ROCOROACHI"/>
    <n v="0"/>
    <x v="2"/>
    <x v="1"/>
    <x v="1"/>
    <x v="7"/>
    <x v="3"/>
    <m/>
    <m/>
    <x v="1"/>
    <x v="0"/>
    <n v="0"/>
    <n v="0"/>
    <n v="0"/>
    <n v="0"/>
    <n v="4"/>
    <n v="4"/>
    <n v="0"/>
    <n v="0"/>
    <n v="0"/>
    <n v="0"/>
    <n v="0"/>
    <n v="0"/>
    <n v="0"/>
    <n v="0"/>
    <n v="0"/>
    <n v="0"/>
    <x v="1"/>
    <n v="0"/>
    <n v="0"/>
    <x v="17"/>
    <x v="17"/>
    <x v="1"/>
    <n v="0"/>
    <n v="0"/>
    <m/>
    <m/>
    <n v="0"/>
    <n v="0"/>
    <n v="0"/>
    <x v="0"/>
    <n v="0"/>
    <n v="0"/>
    <n v="0"/>
    <x v="0"/>
    <n v="0"/>
    <n v="0"/>
    <n v="0"/>
    <x v="0"/>
    <n v="0"/>
    <n v="0"/>
    <n v="0"/>
    <x v="0"/>
    <n v="0"/>
    <n v="0"/>
    <n v="0"/>
    <x v="0"/>
    <n v="0"/>
    <n v="0"/>
    <n v="0"/>
    <x v="0"/>
    <x v="0"/>
    <x v="1"/>
  </r>
  <r>
    <s v="08KPR0757T"/>
    <x v="0"/>
    <x v="0"/>
    <s v="PRIMARIA COMUNITARIA"/>
    <s v="051 OCAMPO"/>
    <x v="4"/>
    <n v="45"/>
    <s v="EL POTRERO"/>
    <s v="CALLE EL POTRERO"/>
    <n v="0"/>
    <x v="2"/>
    <x v="1"/>
    <x v="1"/>
    <x v="7"/>
    <x v="0"/>
    <m/>
    <m/>
    <x v="2"/>
    <x v="0"/>
    <n v="0"/>
    <n v="0"/>
    <n v="0"/>
    <n v="1"/>
    <n v="3"/>
    <n v="4"/>
    <n v="0"/>
    <n v="0"/>
    <n v="0"/>
    <n v="0"/>
    <n v="0"/>
    <n v="0"/>
    <n v="0"/>
    <n v="0"/>
    <n v="0"/>
    <n v="0"/>
    <x v="1"/>
    <n v="0"/>
    <n v="0"/>
    <x v="17"/>
    <x v="17"/>
    <x v="1"/>
    <n v="0"/>
    <n v="0"/>
    <m/>
    <m/>
    <n v="0"/>
    <n v="0"/>
    <n v="0"/>
    <x v="0"/>
    <n v="0"/>
    <n v="0"/>
    <n v="0"/>
    <x v="0"/>
    <n v="0"/>
    <n v="0"/>
    <n v="0"/>
    <x v="0"/>
    <n v="0"/>
    <n v="0"/>
    <n v="0"/>
    <x v="0"/>
    <n v="0"/>
    <n v="0"/>
    <n v="0"/>
    <x v="0"/>
    <n v="0"/>
    <n v="0"/>
    <n v="0"/>
    <x v="0"/>
    <x v="0"/>
    <x v="1"/>
  </r>
  <r>
    <s v="08KPR1893D"/>
    <x v="0"/>
    <x v="0"/>
    <s v="ESCUELA PRIMARIA"/>
    <s v="031 GUERRERO"/>
    <x v="2"/>
    <n v="127"/>
    <s v="EJIDO CONSTITUCIÓN (LA TINAJA)"/>
    <s v="CALLE EJIDO CONSTITUCION (LA TINAJA)"/>
    <n v="0"/>
    <x v="2"/>
    <x v="1"/>
    <x v="1"/>
    <x v="7"/>
    <x v="0"/>
    <m/>
    <m/>
    <x v="2"/>
    <x v="0"/>
    <n v="0"/>
    <n v="0"/>
    <n v="0"/>
    <n v="2"/>
    <n v="2"/>
    <n v="4"/>
    <n v="0"/>
    <n v="0"/>
    <n v="0"/>
    <n v="0"/>
    <n v="0"/>
    <n v="0"/>
    <n v="0"/>
    <n v="0"/>
    <n v="0"/>
    <n v="0"/>
    <x v="1"/>
    <n v="0"/>
    <n v="0"/>
    <x v="17"/>
    <x v="17"/>
    <x v="1"/>
    <n v="0"/>
    <n v="0"/>
    <m/>
    <m/>
    <n v="0"/>
    <n v="0"/>
    <n v="0"/>
    <x v="0"/>
    <n v="0"/>
    <n v="0"/>
    <n v="0"/>
    <x v="0"/>
    <n v="0"/>
    <n v="0"/>
    <n v="0"/>
    <x v="0"/>
    <n v="0"/>
    <n v="0"/>
    <n v="0"/>
    <x v="0"/>
    <n v="0"/>
    <n v="0"/>
    <n v="0"/>
    <x v="0"/>
    <n v="0"/>
    <n v="0"/>
    <n v="0"/>
    <x v="0"/>
    <x v="0"/>
    <x v="1"/>
  </r>
  <r>
    <s v="08KPR2091U"/>
    <x v="0"/>
    <x v="0"/>
    <s v="PRIMARIA COMUNITARIA"/>
    <s v="008 BATOPILAS DE MANUEL GÓMEZ MORÍN"/>
    <x v="4"/>
    <n v="1286"/>
    <s v="MESA DE LOS CÓCONOS"/>
    <s v="CALLE MESA DE LOS COCONOS"/>
    <n v="0"/>
    <x v="2"/>
    <x v="1"/>
    <x v="1"/>
    <x v="7"/>
    <x v="0"/>
    <m/>
    <m/>
    <x v="1"/>
    <x v="0"/>
    <n v="0"/>
    <n v="0"/>
    <n v="0"/>
    <n v="2"/>
    <n v="2"/>
    <n v="4"/>
    <n v="0"/>
    <n v="0"/>
    <n v="0"/>
    <n v="0"/>
    <n v="0"/>
    <n v="0"/>
    <n v="0"/>
    <n v="0"/>
    <n v="0"/>
    <n v="0"/>
    <x v="1"/>
    <n v="0"/>
    <n v="0"/>
    <x v="17"/>
    <x v="17"/>
    <x v="1"/>
    <n v="0"/>
    <n v="0"/>
    <m/>
    <m/>
    <n v="0"/>
    <n v="0"/>
    <n v="0"/>
    <x v="0"/>
    <n v="0"/>
    <n v="0"/>
    <n v="0"/>
    <x v="0"/>
    <n v="0"/>
    <n v="0"/>
    <n v="0"/>
    <x v="0"/>
    <n v="0"/>
    <n v="0"/>
    <n v="0"/>
    <x v="0"/>
    <n v="0"/>
    <n v="0"/>
    <n v="0"/>
    <x v="0"/>
    <n v="0"/>
    <n v="0"/>
    <n v="0"/>
    <x v="0"/>
    <x v="0"/>
    <x v="1"/>
  </r>
  <r>
    <s v="08KPB0232O"/>
    <x v="0"/>
    <x v="0"/>
    <s v="PRIMARIA INDIGENA COMUNITARIA"/>
    <s v="027 GUACHOCHI"/>
    <x v="7"/>
    <n v="1439"/>
    <s v="EL ARCO"/>
    <s v="CALLE EL ARCO"/>
    <n v="0"/>
    <x v="2"/>
    <x v="1"/>
    <x v="1"/>
    <x v="7"/>
    <x v="3"/>
    <m/>
    <m/>
    <x v="1"/>
    <x v="0"/>
    <n v="0"/>
    <n v="0"/>
    <n v="0"/>
    <n v="2"/>
    <n v="3"/>
    <n v="5"/>
    <n v="0"/>
    <n v="0"/>
    <n v="0"/>
    <n v="0"/>
    <n v="0"/>
    <n v="0"/>
    <n v="0"/>
    <n v="0"/>
    <n v="0"/>
    <n v="0"/>
    <x v="1"/>
    <n v="0"/>
    <n v="0"/>
    <x v="17"/>
    <x v="17"/>
    <x v="1"/>
    <n v="0"/>
    <n v="0"/>
    <m/>
    <m/>
    <n v="0"/>
    <n v="0"/>
    <n v="0"/>
    <x v="0"/>
    <n v="0"/>
    <n v="0"/>
    <n v="0"/>
    <x v="0"/>
    <n v="0"/>
    <n v="0"/>
    <n v="0"/>
    <x v="0"/>
    <n v="0"/>
    <n v="0"/>
    <n v="0"/>
    <x v="0"/>
    <n v="0"/>
    <n v="0"/>
    <n v="0"/>
    <x v="0"/>
    <n v="0"/>
    <n v="0"/>
    <n v="0"/>
    <x v="0"/>
    <x v="0"/>
    <x v="1"/>
  </r>
  <r>
    <s v="08KPR1175V"/>
    <x v="0"/>
    <x v="0"/>
    <s v="ESCUELA PRIMARIA"/>
    <s v="029 GUADALUPE Y CALVO"/>
    <x v="10"/>
    <n v="381"/>
    <s v="ALISITOS"/>
    <s v="CALLE ALISITOS"/>
    <n v="0"/>
    <x v="2"/>
    <x v="1"/>
    <x v="1"/>
    <x v="7"/>
    <x v="0"/>
    <m/>
    <m/>
    <x v="1"/>
    <x v="0"/>
    <n v="0"/>
    <n v="0"/>
    <n v="0"/>
    <n v="4"/>
    <n v="1"/>
    <n v="5"/>
    <n v="0"/>
    <n v="0"/>
    <n v="0"/>
    <n v="0"/>
    <n v="0"/>
    <n v="0"/>
    <n v="0"/>
    <n v="0"/>
    <n v="0"/>
    <n v="0"/>
    <x v="1"/>
    <n v="0"/>
    <n v="0"/>
    <x v="17"/>
    <x v="17"/>
    <x v="1"/>
    <n v="0"/>
    <n v="0"/>
    <m/>
    <m/>
    <n v="0"/>
    <n v="0"/>
    <n v="0"/>
    <x v="0"/>
    <n v="0"/>
    <n v="0"/>
    <n v="0"/>
    <x v="0"/>
    <n v="0"/>
    <n v="0"/>
    <n v="0"/>
    <x v="0"/>
    <n v="0"/>
    <n v="0"/>
    <n v="0"/>
    <x v="0"/>
    <n v="0"/>
    <n v="0"/>
    <n v="0"/>
    <x v="0"/>
    <n v="0"/>
    <n v="0"/>
    <n v="0"/>
    <x v="0"/>
    <x v="0"/>
    <x v="1"/>
  </r>
  <r>
    <s v="08KPR1986T"/>
    <x v="0"/>
    <x v="0"/>
    <s v="ESCUELA PRIMARIA"/>
    <s v="029 GUADALUPE Y CALVO"/>
    <x v="10"/>
    <n v="1317"/>
    <s v="OLVIDO DE ABAJO"/>
    <s v="CALLE EL OLVIDO DE ABAJO"/>
    <n v="0"/>
    <x v="2"/>
    <x v="1"/>
    <x v="1"/>
    <x v="7"/>
    <x v="0"/>
    <m/>
    <m/>
    <x v="1"/>
    <x v="0"/>
    <n v="0"/>
    <n v="0"/>
    <n v="0"/>
    <n v="1"/>
    <n v="4"/>
    <n v="5"/>
    <n v="0"/>
    <n v="0"/>
    <n v="0"/>
    <n v="0"/>
    <n v="0"/>
    <n v="0"/>
    <n v="0"/>
    <n v="0"/>
    <n v="0"/>
    <n v="0"/>
    <x v="1"/>
    <n v="0"/>
    <n v="0"/>
    <x v="17"/>
    <x v="17"/>
    <x v="1"/>
    <n v="0"/>
    <n v="0"/>
    <m/>
    <m/>
    <n v="0"/>
    <n v="0"/>
    <n v="0"/>
    <x v="0"/>
    <n v="0"/>
    <n v="0"/>
    <n v="0"/>
    <x v="0"/>
    <n v="0"/>
    <n v="0"/>
    <n v="0"/>
    <x v="0"/>
    <n v="0"/>
    <n v="0"/>
    <n v="0"/>
    <x v="0"/>
    <n v="0"/>
    <n v="0"/>
    <n v="0"/>
    <x v="0"/>
    <n v="0"/>
    <n v="0"/>
    <n v="0"/>
    <x v="0"/>
    <x v="0"/>
    <x v="1"/>
  </r>
  <r>
    <s v="08KPR2062Z"/>
    <x v="0"/>
    <x v="0"/>
    <s v="PRIMARIA COMUNITARIA"/>
    <s v="046 MORELOS"/>
    <x v="7"/>
    <n v="315"/>
    <s v="PUERTO DE ÁNIMAS"/>
    <s v="CALLE LAS PALOMITAS"/>
    <n v="0"/>
    <x v="2"/>
    <x v="1"/>
    <x v="1"/>
    <x v="7"/>
    <x v="0"/>
    <m/>
    <m/>
    <x v="1"/>
    <x v="0"/>
    <n v="0"/>
    <n v="0"/>
    <n v="0"/>
    <n v="2"/>
    <n v="3"/>
    <n v="5"/>
    <n v="0"/>
    <n v="0"/>
    <n v="0"/>
    <n v="0"/>
    <n v="0"/>
    <n v="0"/>
    <n v="0"/>
    <n v="0"/>
    <n v="0"/>
    <n v="0"/>
    <x v="1"/>
    <n v="0"/>
    <n v="0"/>
    <x v="17"/>
    <x v="17"/>
    <x v="1"/>
    <n v="0"/>
    <n v="0"/>
    <m/>
    <m/>
    <n v="0"/>
    <n v="0"/>
    <n v="0"/>
    <x v="0"/>
    <n v="0"/>
    <n v="0"/>
    <n v="0"/>
    <x v="0"/>
    <n v="0"/>
    <n v="0"/>
    <n v="0"/>
    <x v="0"/>
    <n v="0"/>
    <n v="0"/>
    <n v="0"/>
    <x v="0"/>
    <n v="0"/>
    <n v="0"/>
    <n v="0"/>
    <x v="0"/>
    <n v="0"/>
    <n v="0"/>
    <n v="0"/>
    <x v="0"/>
    <x v="0"/>
    <x v="1"/>
  </r>
  <r>
    <s v="08KPR1221Q"/>
    <x v="0"/>
    <x v="0"/>
    <s v="ESCUELA PRIMARIA"/>
    <s v="008 BATOPILAS DE MANUEL GÓMEZ MORÍN"/>
    <x v="4"/>
    <n v="415"/>
    <s v="MESA DE SAN JOSÉ"/>
    <s v="CALLE MESA DE SAN JOSE (SAN JOSE)"/>
    <n v="0"/>
    <x v="2"/>
    <x v="1"/>
    <x v="1"/>
    <x v="7"/>
    <x v="0"/>
    <m/>
    <m/>
    <x v="1"/>
    <x v="0"/>
    <n v="0"/>
    <n v="0"/>
    <n v="0"/>
    <n v="3"/>
    <n v="3"/>
    <n v="6"/>
    <n v="0"/>
    <n v="0"/>
    <n v="0"/>
    <n v="0"/>
    <n v="0"/>
    <n v="0"/>
    <n v="0"/>
    <n v="0"/>
    <n v="0"/>
    <n v="0"/>
    <x v="1"/>
    <n v="0"/>
    <n v="0"/>
    <x v="17"/>
    <x v="17"/>
    <x v="1"/>
    <n v="0"/>
    <n v="0"/>
    <m/>
    <m/>
    <n v="0"/>
    <n v="0"/>
    <n v="0"/>
    <x v="0"/>
    <n v="0"/>
    <n v="0"/>
    <n v="0"/>
    <x v="0"/>
    <n v="0"/>
    <n v="0"/>
    <n v="0"/>
    <x v="0"/>
    <n v="0"/>
    <n v="0"/>
    <n v="0"/>
    <x v="0"/>
    <n v="0"/>
    <n v="0"/>
    <n v="0"/>
    <x v="0"/>
    <n v="0"/>
    <n v="0"/>
    <n v="0"/>
    <x v="0"/>
    <x v="0"/>
    <x v="1"/>
  </r>
  <r>
    <s v="08KPR1227K"/>
    <x v="0"/>
    <x v="0"/>
    <s v="ESCUELA PRIMARIA"/>
    <s v="029 GUADALUPE Y CALVO"/>
    <x v="10"/>
    <n v="1573"/>
    <s v="LA COLONIA"/>
    <s v="CALLE LA COLONIA"/>
    <n v="0"/>
    <x v="2"/>
    <x v="1"/>
    <x v="1"/>
    <x v="7"/>
    <x v="0"/>
    <m/>
    <m/>
    <x v="1"/>
    <x v="0"/>
    <n v="0"/>
    <n v="0"/>
    <n v="0"/>
    <n v="4"/>
    <n v="2"/>
    <n v="6"/>
    <n v="0"/>
    <n v="0"/>
    <n v="0"/>
    <n v="0"/>
    <n v="0"/>
    <n v="0"/>
    <n v="0"/>
    <n v="0"/>
    <n v="0"/>
    <n v="0"/>
    <x v="1"/>
    <n v="0"/>
    <n v="0"/>
    <x v="17"/>
    <x v="17"/>
    <x v="1"/>
    <n v="0"/>
    <n v="0"/>
    <m/>
    <m/>
    <n v="0"/>
    <n v="0"/>
    <n v="0"/>
    <x v="0"/>
    <n v="0"/>
    <n v="0"/>
    <n v="0"/>
    <x v="0"/>
    <n v="0"/>
    <n v="0"/>
    <n v="0"/>
    <x v="0"/>
    <n v="0"/>
    <n v="0"/>
    <n v="0"/>
    <x v="0"/>
    <n v="0"/>
    <n v="0"/>
    <n v="0"/>
    <x v="0"/>
    <n v="0"/>
    <n v="0"/>
    <n v="0"/>
    <x v="0"/>
    <x v="0"/>
    <x v="1"/>
  </r>
  <r>
    <s v="08KPR2047G"/>
    <x v="0"/>
    <x v="0"/>
    <s v="PRIMARIA COMUNITARIA"/>
    <s v="065 URIQUE"/>
    <x v="4"/>
    <n v="1353"/>
    <s v="SAHUARABO"/>
    <s v="NINGUNO NINGUNO"/>
    <n v="0"/>
    <x v="2"/>
    <x v="1"/>
    <x v="1"/>
    <x v="7"/>
    <x v="0"/>
    <m/>
    <m/>
    <x v="1"/>
    <x v="0"/>
    <n v="0"/>
    <n v="0"/>
    <n v="0"/>
    <n v="5"/>
    <n v="1"/>
    <n v="6"/>
    <n v="0"/>
    <n v="0"/>
    <n v="0"/>
    <n v="0"/>
    <n v="0"/>
    <n v="0"/>
    <n v="0"/>
    <n v="0"/>
    <n v="0"/>
    <n v="0"/>
    <x v="1"/>
    <n v="0"/>
    <n v="0"/>
    <x v="17"/>
    <x v="17"/>
    <x v="1"/>
    <n v="0"/>
    <n v="0"/>
    <m/>
    <m/>
    <n v="0"/>
    <n v="0"/>
    <n v="0"/>
    <x v="0"/>
    <n v="0"/>
    <n v="0"/>
    <n v="0"/>
    <x v="0"/>
    <n v="0"/>
    <n v="0"/>
    <n v="0"/>
    <x v="0"/>
    <n v="0"/>
    <n v="0"/>
    <n v="0"/>
    <x v="0"/>
    <n v="0"/>
    <n v="0"/>
    <n v="0"/>
    <x v="0"/>
    <n v="0"/>
    <n v="0"/>
    <n v="0"/>
    <x v="0"/>
    <x v="0"/>
    <x v="1"/>
  </r>
  <r>
    <s v="08KPR0089S"/>
    <x v="0"/>
    <x v="0"/>
    <s v="PRIMARIA COMUNITARIA"/>
    <s v="013 CASAS GRANDES"/>
    <x v="6"/>
    <n v="46"/>
    <s v="STEVEN"/>
    <s v="CALLE STEVEN"/>
    <n v="0"/>
    <x v="2"/>
    <x v="1"/>
    <x v="1"/>
    <x v="7"/>
    <x v="0"/>
    <m/>
    <m/>
    <x v="1"/>
    <x v="0"/>
    <n v="0"/>
    <n v="0"/>
    <n v="0"/>
    <n v="4"/>
    <n v="3"/>
    <n v="7"/>
    <n v="0"/>
    <n v="0"/>
    <n v="0"/>
    <n v="0"/>
    <n v="0"/>
    <n v="0"/>
    <n v="0"/>
    <n v="0"/>
    <n v="0"/>
    <n v="0"/>
    <x v="1"/>
    <n v="0"/>
    <n v="0"/>
    <x v="17"/>
    <x v="17"/>
    <x v="1"/>
    <n v="0"/>
    <n v="0"/>
    <m/>
    <m/>
    <n v="0"/>
    <n v="0"/>
    <n v="0"/>
    <x v="0"/>
    <n v="0"/>
    <n v="0"/>
    <n v="0"/>
    <x v="0"/>
    <n v="0"/>
    <n v="0"/>
    <n v="0"/>
    <x v="0"/>
    <n v="0"/>
    <n v="0"/>
    <n v="0"/>
    <x v="0"/>
    <n v="0"/>
    <n v="0"/>
    <n v="0"/>
    <x v="0"/>
    <n v="0"/>
    <n v="0"/>
    <n v="0"/>
    <x v="0"/>
    <x v="0"/>
    <x v="1"/>
  </r>
  <r>
    <s v="08KPR0968X"/>
    <x v="0"/>
    <x v="0"/>
    <s v="ESCUELA PRIMARIA"/>
    <s v="030 GUAZAPARES"/>
    <x v="4"/>
    <n v="407"/>
    <s v="BACHAMUCHI"/>
    <s v="CALLE BACHAMUCHI"/>
    <n v="0"/>
    <x v="2"/>
    <x v="1"/>
    <x v="1"/>
    <x v="7"/>
    <x v="0"/>
    <m/>
    <m/>
    <x v="1"/>
    <x v="0"/>
    <n v="0"/>
    <n v="0"/>
    <n v="0"/>
    <n v="5"/>
    <n v="3"/>
    <n v="8"/>
    <n v="0"/>
    <n v="0"/>
    <n v="0"/>
    <n v="0"/>
    <n v="0"/>
    <n v="0"/>
    <n v="0"/>
    <n v="0"/>
    <n v="0"/>
    <n v="0"/>
    <x v="1"/>
    <n v="0"/>
    <n v="0"/>
    <x v="17"/>
    <x v="17"/>
    <x v="1"/>
    <n v="0"/>
    <n v="0"/>
    <m/>
    <m/>
    <n v="0"/>
    <n v="0"/>
    <n v="0"/>
    <x v="0"/>
    <n v="0"/>
    <n v="0"/>
    <n v="0"/>
    <x v="0"/>
    <n v="0"/>
    <n v="0"/>
    <n v="0"/>
    <x v="0"/>
    <n v="0"/>
    <n v="0"/>
    <n v="0"/>
    <x v="0"/>
    <n v="0"/>
    <n v="0"/>
    <n v="0"/>
    <x v="0"/>
    <n v="0"/>
    <n v="0"/>
    <n v="0"/>
    <x v="0"/>
    <x v="0"/>
    <x v="1"/>
  </r>
  <r>
    <s v="08KPB0177L"/>
    <x v="0"/>
    <x v="0"/>
    <s v="PRIMARIA INDIGENA COMUNITARIA"/>
    <s v="029 GUADALUPE Y CALVO"/>
    <x v="10"/>
    <n v="875"/>
    <s v="LA CIÉNEGA"/>
    <s v="CALLE NINGUNO"/>
    <n v="0"/>
    <x v="2"/>
    <x v="1"/>
    <x v="1"/>
    <x v="7"/>
    <x v="3"/>
    <m/>
    <m/>
    <x v="1"/>
    <x v="0"/>
    <n v="0"/>
    <n v="0"/>
    <n v="0"/>
    <n v="7"/>
    <n v="6"/>
    <n v="13"/>
    <n v="0"/>
    <n v="0"/>
    <n v="0"/>
    <n v="0"/>
    <n v="0"/>
    <n v="0"/>
    <n v="0"/>
    <n v="0"/>
    <n v="0"/>
    <n v="0"/>
    <x v="1"/>
    <n v="0"/>
    <n v="0"/>
    <x v="17"/>
    <x v="17"/>
    <x v="1"/>
    <n v="0"/>
    <n v="0"/>
    <m/>
    <m/>
    <n v="0"/>
    <n v="0"/>
    <n v="0"/>
    <x v="0"/>
    <n v="0"/>
    <n v="0"/>
    <n v="0"/>
    <x v="0"/>
    <n v="0"/>
    <n v="0"/>
    <n v="0"/>
    <x v="0"/>
    <n v="0"/>
    <n v="0"/>
    <n v="0"/>
    <x v="0"/>
    <n v="0"/>
    <n v="0"/>
    <n v="0"/>
    <x v="0"/>
    <n v="0"/>
    <n v="0"/>
    <n v="0"/>
    <x v="0"/>
    <x v="0"/>
    <x v="1"/>
  </r>
  <r>
    <s v="08KPR0805M"/>
    <x v="0"/>
    <x v="0"/>
    <s v="ESCUELA PRIMARIA"/>
    <s v="042 MANUEL BENAVIDES"/>
    <x v="8"/>
    <n v="71"/>
    <s v="EL TUBO"/>
    <s v="CALLE CONOCIDO EL TUBO"/>
    <n v="0"/>
    <x v="2"/>
    <x v="1"/>
    <x v="1"/>
    <x v="7"/>
    <x v="0"/>
    <m/>
    <m/>
    <x v="1"/>
    <x v="4"/>
    <n v="0"/>
    <n v="0"/>
    <n v="0"/>
    <n v="0"/>
    <n v="0"/>
    <n v="0"/>
    <n v="0"/>
    <n v="0"/>
    <n v="0"/>
    <n v="0"/>
    <n v="1"/>
    <n v="1"/>
    <n v="0"/>
    <n v="1"/>
    <n v="1"/>
    <n v="1"/>
    <x v="1"/>
    <n v="1"/>
    <n v="1"/>
    <x v="17"/>
    <x v="17"/>
    <x v="1"/>
    <n v="0"/>
    <n v="1"/>
    <m/>
    <m/>
    <n v="0"/>
    <n v="1"/>
    <n v="1"/>
    <x v="0"/>
    <n v="0"/>
    <n v="0"/>
    <n v="0"/>
    <x v="0"/>
    <n v="0"/>
    <n v="0"/>
    <n v="0"/>
    <x v="0"/>
    <n v="0"/>
    <n v="0"/>
    <n v="0"/>
    <x v="0"/>
    <n v="0"/>
    <n v="0"/>
    <n v="0"/>
    <x v="0"/>
    <n v="0"/>
    <n v="0"/>
    <n v="0"/>
    <x v="0"/>
    <x v="1"/>
    <x v="0"/>
  </r>
  <r>
    <s v="08KPR2088G"/>
    <x v="0"/>
    <x v="0"/>
    <s v="PRIMARIA COMUNITARIA AULA COMPARTIDA"/>
    <s v="066 URUACHI"/>
    <x v="4"/>
    <n v="69"/>
    <s v="CUSARECOTA"/>
    <s v="CALLE CUSARECOTA"/>
    <n v="0"/>
    <x v="2"/>
    <x v="1"/>
    <x v="1"/>
    <x v="7"/>
    <x v="0"/>
    <m/>
    <m/>
    <x v="1"/>
    <x v="2"/>
    <n v="0"/>
    <n v="0"/>
    <n v="0"/>
    <n v="1"/>
    <n v="0"/>
    <n v="1"/>
    <n v="1"/>
    <n v="0"/>
    <n v="1"/>
    <n v="0"/>
    <n v="0"/>
    <n v="0"/>
    <n v="1"/>
    <n v="0"/>
    <n v="1"/>
    <n v="1"/>
    <x v="1"/>
    <n v="1"/>
    <n v="1"/>
    <x v="17"/>
    <x v="17"/>
    <x v="1"/>
    <n v="0"/>
    <n v="1"/>
    <m/>
    <m/>
    <n v="0"/>
    <n v="0"/>
    <n v="0"/>
    <x v="0"/>
    <n v="0"/>
    <n v="0"/>
    <n v="0"/>
    <x v="0"/>
    <n v="0"/>
    <n v="0"/>
    <n v="0"/>
    <x v="0"/>
    <n v="1"/>
    <n v="0"/>
    <n v="1"/>
    <x v="0"/>
    <n v="0"/>
    <n v="0"/>
    <n v="0"/>
    <x v="0"/>
    <n v="0"/>
    <n v="0"/>
    <n v="0"/>
    <x v="0"/>
    <x v="1"/>
    <x v="0"/>
  </r>
  <r>
    <s v="08KPR1388X"/>
    <x v="0"/>
    <x v="0"/>
    <s v="PRIMARIA COMUNITARIA"/>
    <s v="066 URUACHI"/>
    <x v="4"/>
    <n v="180"/>
    <s v="RINCÓN DEL TORO"/>
    <s v="CALLE RINCON DEL TORO"/>
    <n v="0"/>
    <x v="2"/>
    <x v="1"/>
    <x v="1"/>
    <x v="7"/>
    <x v="0"/>
    <m/>
    <m/>
    <x v="1"/>
    <x v="3"/>
    <n v="0"/>
    <n v="0"/>
    <n v="0"/>
    <n v="0"/>
    <n v="0"/>
    <n v="0"/>
    <n v="0"/>
    <n v="0"/>
    <n v="0"/>
    <n v="1"/>
    <n v="0"/>
    <n v="1"/>
    <n v="1"/>
    <n v="1"/>
    <n v="2"/>
    <n v="1"/>
    <x v="1"/>
    <n v="1"/>
    <n v="1"/>
    <x v="17"/>
    <x v="17"/>
    <x v="1"/>
    <n v="0"/>
    <n v="1"/>
    <m/>
    <m/>
    <n v="1"/>
    <n v="0"/>
    <n v="1"/>
    <x v="0"/>
    <n v="0"/>
    <n v="1"/>
    <n v="1"/>
    <x v="0"/>
    <n v="0"/>
    <n v="0"/>
    <n v="0"/>
    <x v="0"/>
    <n v="0"/>
    <n v="0"/>
    <n v="0"/>
    <x v="0"/>
    <n v="0"/>
    <n v="0"/>
    <n v="0"/>
    <x v="0"/>
    <n v="0"/>
    <n v="0"/>
    <n v="0"/>
    <x v="0"/>
    <x v="1"/>
    <x v="0"/>
  </r>
  <r>
    <s v="08KPR1134V"/>
    <x v="0"/>
    <x v="0"/>
    <s v="PRIMARIA COMUNITARIA AULA COMPARTIDA"/>
    <s v="047 MORIS"/>
    <x v="4"/>
    <n v="64"/>
    <s v="MESA DEL AGUA"/>
    <s v="CALLE MESA DEL AGUA"/>
    <n v="0"/>
    <x v="2"/>
    <x v="1"/>
    <x v="1"/>
    <x v="7"/>
    <x v="0"/>
    <m/>
    <m/>
    <x v="1"/>
    <x v="2"/>
    <n v="0"/>
    <n v="1"/>
    <n v="1"/>
    <n v="0"/>
    <n v="2"/>
    <n v="2"/>
    <n v="0"/>
    <n v="2"/>
    <n v="2"/>
    <n v="1"/>
    <n v="0"/>
    <n v="1"/>
    <n v="1"/>
    <n v="1"/>
    <n v="2"/>
    <n v="1"/>
    <x v="1"/>
    <n v="1"/>
    <n v="1"/>
    <x v="17"/>
    <x v="17"/>
    <x v="1"/>
    <n v="0"/>
    <n v="1"/>
    <m/>
    <m/>
    <n v="1"/>
    <n v="0"/>
    <n v="1"/>
    <x v="0"/>
    <n v="0"/>
    <n v="0"/>
    <n v="0"/>
    <x v="0"/>
    <n v="0"/>
    <n v="0"/>
    <n v="0"/>
    <x v="0"/>
    <n v="0"/>
    <n v="0"/>
    <n v="0"/>
    <x v="0"/>
    <n v="0"/>
    <n v="1"/>
    <n v="1"/>
    <x v="0"/>
    <n v="0"/>
    <n v="0"/>
    <n v="0"/>
    <x v="0"/>
    <x v="1"/>
    <x v="0"/>
  </r>
  <r>
    <s v="08KPR0010F"/>
    <x v="0"/>
    <x v="0"/>
    <s v="PRIMARIA COMUNITARIA"/>
    <s v="046 MORELOS"/>
    <x v="7"/>
    <n v="83"/>
    <s v="LAS JOYITAS"/>
    <s v="CALLE NINGUNO"/>
    <n v="0"/>
    <x v="2"/>
    <x v="1"/>
    <x v="1"/>
    <x v="7"/>
    <x v="0"/>
    <m/>
    <m/>
    <x v="1"/>
    <x v="2"/>
    <n v="1"/>
    <n v="0"/>
    <n v="1"/>
    <n v="2"/>
    <n v="1"/>
    <n v="3"/>
    <n v="2"/>
    <n v="1"/>
    <n v="3"/>
    <n v="0"/>
    <n v="0"/>
    <n v="0"/>
    <n v="1"/>
    <n v="1"/>
    <n v="2"/>
    <n v="1"/>
    <x v="1"/>
    <n v="1"/>
    <n v="1"/>
    <x v="17"/>
    <x v="17"/>
    <x v="1"/>
    <n v="0"/>
    <n v="1"/>
    <m/>
    <m/>
    <n v="0"/>
    <n v="0"/>
    <n v="0"/>
    <x v="0"/>
    <n v="0"/>
    <n v="1"/>
    <n v="1"/>
    <x v="0"/>
    <n v="1"/>
    <n v="0"/>
    <n v="1"/>
    <x v="0"/>
    <n v="0"/>
    <n v="0"/>
    <n v="0"/>
    <x v="0"/>
    <n v="0"/>
    <n v="0"/>
    <n v="0"/>
    <x v="0"/>
    <n v="0"/>
    <n v="0"/>
    <n v="0"/>
    <x v="0"/>
    <x v="1"/>
    <x v="0"/>
  </r>
  <r>
    <s v="08KPR0193D"/>
    <x v="0"/>
    <x v="0"/>
    <s v="ESCUELA PRIMARIA"/>
    <s v="029 GUADALUPE Y CALVO"/>
    <x v="10"/>
    <n v="475"/>
    <s v="CARBONERAS"/>
    <s v="CALLE CARBONERAS"/>
    <n v="0"/>
    <x v="2"/>
    <x v="1"/>
    <x v="1"/>
    <x v="7"/>
    <x v="0"/>
    <m/>
    <m/>
    <x v="1"/>
    <x v="2"/>
    <n v="1"/>
    <n v="0"/>
    <n v="1"/>
    <n v="1"/>
    <n v="2"/>
    <n v="3"/>
    <n v="1"/>
    <n v="2"/>
    <n v="3"/>
    <n v="0"/>
    <n v="0"/>
    <n v="0"/>
    <n v="0"/>
    <n v="2"/>
    <n v="2"/>
    <n v="1"/>
    <x v="1"/>
    <n v="1"/>
    <n v="1"/>
    <x v="17"/>
    <x v="17"/>
    <x v="1"/>
    <n v="0"/>
    <n v="1"/>
    <m/>
    <m/>
    <n v="0"/>
    <n v="0"/>
    <n v="0"/>
    <x v="0"/>
    <n v="0"/>
    <n v="1"/>
    <n v="1"/>
    <x v="0"/>
    <n v="0"/>
    <n v="0"/>
    <n v="0"/>
    <x v="0"/>
    <n v="0"/>
    <n v="1"/>
    <n v="1"/>
    <x v="0"/>
    <n v="0"/>
    <n v="0"/>
    <n v="0"/>
    <x v="0"/>
    <n v="0"/>
    <n v="0"/>
    <n v="0"/>
    <x v="0"/>
    <x v="1"/>
    <x v="0"/>
  </r>
  <r>
    <s v="08KPR1278R"/>
    <x v="0"/>
    <x v="0"/>
    <s v="ESCUELA PRIMARIA"/>
    <s v="060 SANTA BÁRBARA"/>
    <x v="3"/>
    <n v="19"/>
    <s v="EMPALME AGUILERA"/>
    <s v="CALLE EMPALME AQUILERA"/>
    <n v="0"/>
    <x v="2"/>
    <x v="1"/>
    <x v="1"/>
    <x v="7"/>
    <x v="0"/>
    <m/>
    <m/>
    <x v="1"/>
    <x v="2"/>
    <n v="0"/>
    <n v="1"/>
    <n v="1"/>
    <n v="2"/>
    <n v="1"/>
    <n v="3"/>
    <n v="2"/>
    <n v="1"/>
    <n v="3"/>
    <n v="0"/>
    <n v="0"/>
    <n v="0"/>
    <n v="2"/>
    <n v="0"/>
    <n v="2"/>
    <n v="1"/>
    <x v="1"/>
    <n v="1"/>
    <n v="1"/>
    <x v="17"/>
    <x v="17"/>
    <x v="1"/>
    <n v="0"/>
    <n v="1"/>
    <m/>
    <m/>
    <n v="0"/>
    <n v="0"/>
    <n v="0"/>
    <x v="0"/>
    <n v="0"/>
    <n v="0"/>
    <n v="0"/>
    <x v="0"/>
    <n v="0"/>
    <n v="0"/>
    <n v="0"/>
    <x v="0"/>
    <n v="1"/>
    <n v="0"/>
    <n v="1"/>
    <x v="0"/>
    <n v="0"/>
    <n v="0"/>
    <n v="0"/>
    <x v="0"/>
    <n v="1"/>
    <n v="0"/>
    <n v="1"/>
    <x v="0"/>
    <x v="1"/>
    <x v="0"/>
  </r>
  <r>
    <s v="08KPR0966Z"/>
    <x v="0"/>
    <x v="0"/>
    <s v="PRIMARIA COMUNITARIA"/>
    <s v="055 ROSALES"/>
    <x v="9"/>
    <n v="13"/>
    <s v="SAN PEDRO DE CONCHOS"/>
    <s v="CALLE SAN PEDRO DE CONCHOS"/>
    <n v="0"/>
    <x v="2"/>
    <x v="1"/>
    <x v="1"/>
    <x v="7"/>
    <x v="0"/>
    <m/>
    <m/>
    <x v="1"/>
    <x v="2"/>
    <n v="2"/>
    <n v="0"/>
    <n v="2"/>
    <n v="3"/>
    <n v="1"/>
    <n v="4"/>
    <n v="3"/>
    <n v="1"/>
    <n v="4"/>
    <n v="0"/>
    <n v="0"/>
    <n v="0"/>
    <n v="1"/>
    <n v="1"/>
    <n v="2"/>
    <n v="1"/>
    <x v="1"/>
    <n v="1"/>
    <n v="1"/>
    <x v="17"/>
    <x v="17"/>
    <x v="1"/>
    <n v="0"/>
    <n v="1"/>
    <m/>
    <m/>
    <n v="0"/>
    <n v="0"/>
    <n v="0"/>
    <x v="0"/>
    <n v="0"/>
    <n v="1"/>
    <n v="1"/>
    <x v="0"/>
    <n v="0"/>
    <n v="0"/>
    <n v="0"/>
    <x v="0"/>
    <n v="0"/>
    <n v="0"/>
    <n v="0"/>
    <x v="0"/>
    <n v="1"/>
    <n v="0"/>
    <n v="1"/>
    <x v="0"/>
    <n v="0"/>
    <n v="0"/>
    <n v="0"/>
    <x v="0"/>
    <x v="1"/>
    <x v="0"/>
  </r>
  <r>
    <s v="08KPR1578O"/>
    <x v="0"/>
    <x v="0"/>
    <s v="ESCUELA PRIMARIA"/>
    <s v="029 GUADALUPE Y CALVO"/>
    <x v="10"/>
    <n v="1071"/>
    <s v="RANCHERÍA PUERTO DE SAN JOSÉ (PUERTO DE LAS GUÍAS)"/>
    <s v="CALLE RANCHERIA PUERTO DE SAN JOSE (PUERTO DE LAS GUIAS)"/>
    <n v="0"/>
    <x v="2"/>
    <x v="1"/>
    <x v="1"/>
    <x v="7"/>
    <x v="0"/>
    <m/>
    <m/>
    <x v="1"/>
    <x v="2"/>
    <n v="0"/>
    <n v="1"/>
    <n v="1"/>
    <n v="1"/>
    <n v="4"/>
    <n v="5"/>
    <n v="1"/>
    <n v="4"/>
    <n v="5"/>
    <n v="0"/>
    <n v="0"/>
    <n v="0"/>
    <n v="0"/>
    <n v="2"/>
    <n v="2"/>
    <n v="1"/>
    <x v="1"/>
    <n v="1"/>
    <n v="1"/>
    <x v="17"/>
    <x v="17"/>
    <x v="1"/>
    <n v="0"/>
    <n v="1"/>
    <m/>
    <m/>
    <n v="0"/>
    <n v="0"/>
    <n v="0"/>
    <x v="0"/>
    <n v="0"/>
    <n v="1"/>
    <n v="1"/>
    <x v="0"/>
    <n v="0"/>
    <n v="0"/>
    <n v="0"/>
    <x v="0"/>
    <n v="0"/>
    <n v="1"/>
    <n v="1"/>
    <x v="0"/>
    <n v="0"/>
    <n v="0"/>
    <n v="0"/>
    <x v="0"/>
    <n v="0"/>
    <n v="0"/>
    <n v="0"/>
    <x v="0"/>
    <x v="1"/>
    <x v="0"/>
  </r>
  <r>
    <s v="08KNP0074U"/>
    <x v="0"/>
    <x v="0"/>
    <s v="PRIMARIA PARA NI+ÆOS MIGRANTES"/>
    <s v="005 ASCENSIÓN"/>
    <x v="6"/>
    <n v="431"/>
    <s v="COLONIA EL CAMELLO"/>
    <s v="CALLE COLONIA EL CAMELLO"/>
    <n v="0"/>
    <x v="2"/>
    <x v="1"/>
    <x v="1"/>
    <x v="7"/>
    <x v="4"/>
    <m/>
    <m/>
    <x v="1"/>
    <x v="3"/>
    <n v="0"/>
    <n v="0"/>
    <n v="0"/>
    <n v="0"/>
    <n v="0"/>
    <n v="0"/>
    <n v="0"/>
    <n v="0"/>
    <n v="0"/>
    <n v="0"/>
    <n v="0"/>
    <n v="0"/>
    <n v="2"/>
    <n v="1"/>
    <n v="3"/>
    <n v="1"/>
    <x v="1"/>
    <n v="1"/>
    <n v="1"/>
    <x v="17"/>
    <x v="17"/>
    <x v="1"/>
    <n v="0"/>
    <n v="1"/>
    <m/>
    <m/>
    <n v="0"/>
    <n v="0"/>
    <n v="0"/>
    <x v="0"/>
    <n v="0"/>
    <n v="0"/>
    <n v="0"/>
    <x v="0"/>
    <n v="2"/>
    <n v="1"/>
    <n v="3"/>
    <x v="0"/>
    <n v="0"/>
    <n v="0"/>
    <n v="0"/>
    <x v="0"/>
    <n v="0"/>
    <n v="0"/>
    <n v="0"/>
    <x v="0"/>
    <n v="0"/>
    <n v="0"/>
    <n v="0"/>
    <x v="0"/>
    <x v="1"/>
    <x v="0"/>
  </r>
  <r>
    <s v="08KNP0077R"/>
    <x v="0"/>
    <x v="0"/>
    <s v="PRIMARIA PARA NI+ÆOS MIGRANTES"/>
    <s v="021 DELICIAS"/>
    <x v="9"/>
    <n v="517"/>
    <s v="COLONIA LAS VIRGINIAS"/>
    <s v="CALLE COLONIA LAS VIRGINIAS"/>
    <n v="0"/>
    <x v="2"/>
    <x v="1"/>
    <x v="1"/>
    <x v="7"/>
    <x v="4"/>
    <m/>
    <m/>
    <x v="1"/>
    <x v="3"/>
    <n v="0"/>
    <n v="0"/>
    <n v="0"/>
    <n v="0"/>
    <n v="0"/>
    <n v="0"/>
    <n v="0"/>
    <n v="0"/>
    <n v="0"/>
    <n v="0"/>
    <n v="1"/>
    <n v="1"/>
    <n v="0"/>
    <n v="3"/>
    <n v="3"/>
    <n v="1"/>
    <x v="1"/>
    <n v="1"/>
    <n v="1"/>
    <x v="17"/>
    <x v="17"/>
    <x v="1"/>
    <n v="0"/>
    <n v="1"/>
    <m/>
    <m/>
    <n v="0"/>
    <n v="1"/>
    <n v="1"/>
    <x v="0"/>
    <n v="0"/>
    <n v="0"/>
    <n v="0"/>
    <x v="0"/>
    <n v="0"/>
    <n v="0"/>
    <n v="0"/>
    <x v="0"/>
    <n v="0"/>
    <n v="1"/>
    <n v="1"/>
    <x v="0"/>
    <n v="0"/>
    <n v="0"/>
    <n v="0"/>
    <x v="0"/>
    <n v="0"/>
    <n v="1"/>
    <n v="1"/>
    <x v="0"/>
    <x v="1"/>
    <x v="0"/>
  </r>
  <r>
    <s v="08KPR0007S"/>
    <x v="0"/>
    <x v="0"/>
    <s v="PRIMARIA COMUNITARIA AULA COMPARTIDA"/>
    <s v="066 URUACHI"/>
    <x v="4"/>
    <n v="98"/>
    <s v="HUERTA DE RÍOS"/>
    <s v="CALLE NINGUNO"/>
    <n v="0"/>
    <x v="2"/>
    <x v="1"/>
    <x v="1"/>
    <x v="7"/>
    <x v="0"/>
    <m/>
    <m/>
    <x v="1"/>
    <x v="2"/>
    <n v="0"/>
    <n v="0"/>
    <n v="0"/>
    <n v="0"/>
    <n v="2"/>
    <n v="2"/>
    <n v="0"/>
    <n v="2"/>
    <n v="2"/>
    <n v="1"/>
    <n v="0"/>
    <n v="1"/>
    <n v="1"/>
    <n v="2"/>
    <n v="3"/>
    <n v="1"/>
    <x v="1"/>
    <n v="1"/>
    <n v="1"/>
    <x v="17"/>
    <x v="17"/>
    <x v="1"/>
    <n v="0"/>
    <n v="1"/>
    <m/>
    <m/>
    <n v="1"/>
    <n v="0"/>
    <n v="1"/>
    <x v="0"/>
    <n v="0"/>
    <n v="1"/>
    <n v="1"/>
    <x v="0"/>
    <n v="0"/>
    <n v="0"/>
    <n v="0"/>
    <x v="0"/>
    <n v="0"/>
    <n v="1"/>
    <n v="1"/>
    <x v="0"/>
    <n v="0"/>
    <n v="0"/>
    <n v="0"/>
    <x v="0"/>
    <n v="0"/>
    <n v="0"/>
    <n v="0"/>
    <x v="0"/>
    <x v="1"/>
    <x v="0"/>
  </r>
  <r>
    <s v="08KPR0696W"/>
    <x v="0"/>
    <x v="0"/>
    <s v="PRIMARIA COMUNITARIA"/>
    <s v="007 BALLEZA"/>
    <x v="7"/>
    <n v="223"/>
    <s v="PUERTO TRES HERMANOS"/>
    <s v="CALLE PUERTO TRES HERMANOS"/>
    <n v="0"/>
    <x v="2"/>
    <x v="1"/>
    <x v="1"/>
    <x v="7"/>
    <x v="0"/>
    <m/>
    <m/>
    <x v="1"/>
    <x v="2"/>
    <n v="0"/>
    <n v="0"/>
    <n v="0"/>
    <n v="1"/>
    <n v="2"/>
    <n v="3"/>
    <n v="1"/>
    <n v="2"/>
    <n v="3"/>
    <n v="0"/>
    <n v="0"/>
    <n v="0"/>
    <n v="1"/>
    <n v="2"/>
    <n v="3"/>
    <n v="1"/>
    <x v="1"/>
    <n v="1"/>
    <n v="1"/>
    <x v="17"/>
    <x v="17"/>
    <x v="1"/>
    <n v="0"/>
    <n v="1"/>
    <m/>
    <m/>
    <n v="0"/>
    <n v="0"/>
    <n v="0"/>
    <x v="0"/>
    <n v="0"/>
    <n v="0"/>
    <n v="0"/>
    <x v="0"/>
    <n v="1"/>
    <n v="0"/>
    <n v="1"/>
    <x v="0"/>
    <n v="0"/>
    <n v="1"/>
    <n v="1"/>
    <x v="0"/>
    <n v="0"/>
    <n v="0"/>
    <n v="0"/>
    <x v="0"/>
    <n v="0"/>
    <n v="1"/>
    <n v="1"/>
    <x v="0"/>
    <x v="1"/>
    <x v="0"/>
  </r>
  <r>
    <s v="08KPR1841Y"/>
    <x v="0"/>
    <x v="0"/>
    <s v="PRIMARIA COMUNITARIA"/>
    <s v="009 BOCOYNA"/>
    <x v="4"/>
    <n v="191"/>
    <s v="TALAYOTES"/>
    <s v="CALLE TALAYOTES"/>
    <n v="0"/>
    <x v="2"/>
    <x v="1"/>
    <x v="1"/>
    <x v="7"/>
    <x v="0"/>
    <m/>
    <m/>
    <x v="1"/>
    <x v="2"/>
    <n v="0"/>
    <n v="0"/>
    <n v="0"/>
    <n v="2"/>
    <n v="1"/>
    <n v="3"/>
    <n v="2"/>
    <n v="1"/>
    <n v="3"/>
    <n v="0"/>
    <n v="0"/>
    <n v="0"/>
    <n v="2"/>
    <n v="1"/>
    <n v="3"/>
    <n v="1"/>
    <x v="1"/>
    <n v="1"/>
    <n v="1"/>
    <x v="17"/>
    <x v="17"/>
    <x v="1"/>
    <n v="0"/>
    <n v="1"/>
    <m/>
    <m/>
    <n v="0"/>
    <n v="0"/>
    <n v="0"/>
    <x v="0"/>
    <n v="1"/>
    <n v="0"/>
    <n v="1"/>
    <x v="0"/>
    <n v="0"/>
    <n v="0"/>
    <n v="0"/>
    <x v="0"/>
    <n v="0"/>
    <n v="0"/>
    <n v="0"/>
    <x v="0"/>
    <n v="0"/>
    <n v="1"/>
    <n v="1"/>
    <x v="0"/>
    <n v="1"/>
    <n v="0"/>
    <n v="1"/>
    <x v="0"/>
    <x v="1"/>
    <x v="0"/>
  </r>
  <r>
    <s v="08KPR1890G"/>
    <x v="0"/>
    <x v="0"/>
    <s v="ESCUELA PRIMARIA"/>
    <s v="051 OCAMPO"/>
    <x v="4"/>
    <n v="82"/>
    <s v="LOS LLANITOS"/>
    <s v="CALLE LOS LLANITOS"/>
    <n v="0"/>
    <x v="2"/>
    <x v="1"/>
    <x v="1"/>
    <x v="7"/>
    <x v="0"/>
    <m/>
    <m/>
    <x v="1"/>
    <x v="2"/>
    <n v="1"/>
    <n v="0"/>
    <n v="1"/>
    <n v="2"/>
    <n v="2"/>
    <n v="4"/>
    <n v="2"/>
    <n v="2"/>
    <n v="4"/>
    <n v="0"/>
    <n v="0"/>
    <n v="0"/>
    <n v="1"/>
    <n v="2"/>
    <n v="3"/>
    <n v="1"/>
    <x v="1"/>
    <n v="1"/>
    <n v="1"/>
    <x v="17"/>
    <x v="17"/>
    <x v="1"/>
    <n v="0"/>
    <n v="1"/>
    <m/>
    <m/>
    <n v="0"/>
    <n v="0"/>
    <n v="0"/>
    <x v="0"/>
    <n v="0"/>
    <n v="0"/>
    <n v="0"/>
    <x v="0"/>
    <n v="0"/>
    <n v="1"/>
    <n v="1"/>
    <x v="0"/>
    <n v="1"/>
    <n v="0"/>
    <n v="1"/>
    <x v="0"/>
    <n v="0"/>
    <n v="0"/>
    <n v="0"/>
    <x v="0"/>
    <n v="0"/>
    <n v="1"/>
    <n v="1"/>
    <x v="0"/>
    <x v="1"/>
    <x v="0"/>
  </r>
  <r>
    <s v="08KPR1974O"/>
    <x v="0"/>
    <x v="0"/>
    <s v="ESCUELA PRIMARIA"/>
    <s v="007 BALLEZA"/>
    <x v="7"/>
    <n v="560"/>
    <s v="EL PUERTO DE LOS CHILES"/>
    <s v="CALLE EL PUERTO DE LOS CHILES"/>
    <n v="0"/>
    <x v="2"/>
    <x v="1"/>
    <x v="1"/>
    <x v="7"/>
    <x v="0"/>
    <m/>
    <m/>
    <x v="1"/>
    <x v="2"/>
    <n v="1"/>
    <n v="0"/>
    <n v="1"/>
    <n v="3"/>
    <n v="1"/>
    <n v="4"/>
    <n v="3"/>
    <n v="1"/>
    <n v="4"/>
    <n v="0"/>
    <n v="0"/>
    <n v="0"/>
    <n v="2"/>
    <n v="1"/>
    <n v="3"/>
    <n v="1"/>
    <x v="1"/>
    <n v="1"/>
    <n v="1"/>
    <x v="17"/>
    <x v="17"/>
    <x v="1"/>
    <n v="0"/>
    <n v="1"/>
    <m/>
    <m/>
    <n v="0"/>
    <n v="0"/>
    <n v="0"/>
    <x v="0"/>
    <n v="1"/>
    <n v="0"/>
    <n v="1"/>
    <x v="0"/>
    <n v="0"/>
    <n v="0"/>
    <n v="0"/>
    <x v="0"/>
    <n v="1"/>
    <n v="0"/>
    <n v="1"/>
    <x v="0"/>
    <n v="0"/>
    <n v="0"/>
    <n v="0"/>
    <x v="0"/>
    <n v="0"/>
    <n v="1"/>
    <n v="1"/>
    <x v="0"/>
    <x v="1"/>
    <x v="0"/>
  </r>
  <r>
    <s v="08KPR1978K"/>
    <x v="2"/>
    <x v="2"/>
    <s v="ESCUELA PRIMARIA"/>
    <s v="046 MORELOS"/>
    <x v="7"/>
    <n v="217"/>
    <s v="EL TERRERO"/>
    <s v="CALLE EL TERRERO"/>
    <n v="0"/>
    <x v="2"/>
    <x v="1"/>
    <x v="1"/>
    <x v="7"/>
    <x v="0"/>
    <m/>
    <m/>
    <x v="1"/>
    <x v="2"/>
    <n v="1"/>
    <n v="0"/>
    <n v="1"/>
    <n v="3"/>
    <n v="1"/>
    <n v="4"/>
    <n v="3"/>
    <n v="1"/>
    <n v="4"/>
    <n v="0"/>
    <n v="0"/>
    <n v="0"/>
    <n v="2"/>
    <n v="1"/>
    <n v="3"/>
    <n v="1"/>
    <x v="1"/>
    <n v="1"/>
    <n v="1"/>
    <x v="17"/>
    <x v="17"/>
    <x v="1"/>
    <n v="0"/>
    <n v="1"/>
    <m/>
    <m/>
    <n v="0"/>
    <n v="0"/>
    <n v="0"/>
    <x v="0"/>
    <n v="2"/>
    <n v="0"/>
    <n v="2"/>
    <x v="0"/>
    <n v="0"/>
    <n v="0"/>
    <n v="0"/>
    <x v="0"/>
    <n v="0"/>
    <n v="1"/>
    <n v="1"/>
    <x v="0"/>
    <n v="0"/>
    <n v="0"/>
    <n v="0"/>
    <x v="0"/>
    <n v="0"/>
    <n v="0"/>
    <n v="0"/>
    <x v="0"/>
    <x v="1"/>
    <x v="0"/>
  </r>
  <r>
    <s v="08KPR2058M"/>
    <x v="0"/>
    <x v="0"/>
    <s v="PRIMARIA COMUNITARIA"/>
    <s v="032 HIDALGO DEL PARRAL"/>
    <x v="3"/>
    <n v="54"/>
    <s v="ESTACIÓN MATURANA"/>
    <s v="CALLE ESTACION MATURANA"/>
    <n v="0"/>
    <x v="2"/>
    <x v="1"/>
    <x v="1"/>
    <x v="7"/>
    <x v="0"/>
    <m/>
    <m/>
    <x v="2"/>
    <x v="2"/>
    <n v="0"/>
    <n v="1"/>
    <n v="1"/>
    <n v="1"/>
    <n v="3"/>
    <n v="4"/>
    <n v="1"/>
    <n v="3"/>
    <n v="4"/>
    <n v="0"/>
    <n v="0"/>
    <n v="0"/>
    <n v="1"/>
    <n v="2"/>
    <n v="3"/>
    <n v="1"/>
    <x v="1"/>
    <n v="1"/>
    <n v="1"/>
    <x v="17"/>
    <x v="17"/>
    <x v="1"/>
    <n v="0"/>
    <n v="1"/>
    <m/>
    <m/>
    <n v="0"/>
    <n v="0"/>
    <n v="0"/>
    <x v="0"/>
    <n v="1"/>
    <n v="0"/>
    <n v="1"/>
    <x v="0"/>
    <n v="0"/>
    <n v="1"/>
    <n v="1"/>
    <x v="0"/>
    <n v="0"/>
    <n v="1"/>
    <n v="1"/>
    <x v="0"/>
    <n v="0"/>
    <n v="0"/>
    <n v="0"/>
    <x v="0"/>
    <n v="0"/>
    <n v="0"/>
    <n v="0"/>
    <x v="0"/>
    <x v="1"/>
    <x v="0"/>
  </r>
  <r>
    <s v="08KPB0012C"/>
    <x v="1"/>
    <x v="1"/>
    <s v="PRIMARIA INDIGENA COMUNITARIA"/>
    <s v="027 GUACHOCHI"/>
    <x v="7"/>
    <n v="1213"/>
    <s v="RANCHERÍA"/>
    <s v="CALLE LA RANCHERIA"/>
    <n v="0"/>
    <x v="2"/>
    <x v="1"/>
    <x v="1"/>
    <x v="7"/>
    <x v="3"/>
    <m/>
    <m/>
    <x v="1"/>
    <x v="2"/>
    <n v="1"/>
    <n v="0"/>
    <n v="1"/>
    <n v="3"/>
    <n v="2"/>
    <n v="5"/>
    <n v="3"/>
    <n v="2"/>
    <n v="5"/>
    <n v="0"/>
    <n v="0"/>
    <n v="0"/>
    <n v="2"/>
    <n v="1"/>
    <n v="3"/>
    <n v="1"/>
    <x v="1"/>
    <n v="1"/>
    <n v="1"/>
    <x v="17"/>
    <x v="17"/>
    <x v="1"/>
    <n v="0"/>
    <n v="1"/>
    <m/>
    <m/>
    <n v="0"/>
    <n v="0"/>
    <n v="0"/>
    <x v="0"/>
    <n v="1"/>
    <n v="0"/>
    <n v="1"/>
    <x v="0"/>
    <n v="1"/>
    <n v="0"/>
    <n v="1"/>
    <x v="0"/>
    <n v="0"/>
    <n v="0"/>
    <n v="0"/>
    <x v="0"/>
    <n v="0"/>
    <n v="1"/>
    <n v="1"/>
    <x v="0"/>
    <n v="0"/>
    <n v="0"/>
    <n v="0"/>
    <x v="0"/>
    <x v="1"/>
    <x v="0"/>
  </r>
  <r>
    <s v="08KPR0730M"/>
    <x v="0"/>
    <x v="0"/>
    <s v="PRIMARIA COMUNITARIA AULA COMPARTIDA"/>
    <s v="032 HIDALGO DEL PARRAL"/>
    <x v="3"/>
    <n v="113"/>
    <s v="TULE DE ENMEDIO (LA MAROMA)"/>
    <s v="CALLE TULE DE ENMEDIO (LA MAROMA)"/>
    <n v="0"/>
    <x v="2"/>
    <x v="1"/>
    <x v="1"/>
    <x v="7"/>
    <x v="0"/>
    <m/>
    <m/>
    <x v="1"/>
    <x v="2"/>
    <n v="0"/>
    <n v="0"/>
    <n v="0"/>
    <n v="1"/>
    <n v="4"/>
    <n v="5"/>
    <n v="1"/>
    <n v="4"/>
    <n v="5"/>
    <n v="0"/>
    <n v="1"/>
    <n v="1"/>
    <n v="0"/>
    <n v="3"/>
    <n v="3"/>
    <n v="1"/>
    <x v="1"/>
    <n v="1"/>
    <n v="1"/>
    <x v="17"/>
    <x v="17"/>
    <x v="1"/>
    <n v="0"/>
    <n v="1"/>
    <m/>
    <m/>
    <n v="0"/>
    <n v="1"/>
    <n v="1"/>
    <x v="0"/>
    <n v="0"/>
    <n v="0"/>
    <n v="0"/>
    <x v="0"/>
    <n v="0"/>
    <n v="0"/>
    <n v="0"/>
    <x v="0"/>
    <n v="0"/>
    <n v="1"/>
    <n v="1"/>
    <x v="0"/>
    <n v="0"/>
    <n v="0"/>
    <n v="0"/>
    <x v="0"/>
    <n v="0"/>
    <n v="1"/>
    <n v="1"/>
    <x v="0"/>
    <x v="1"/>
    <x v="0"/>
  </r>
  <r>
    <s v="08KPR2006G"/>
    <x v="0"/>
    <x v="0"/>
    <s v="ESCUELA PRIMARIA"/>
    <s v="031 GUERRERO"/>
    <x v="2"/>
    <n v="5"/>
    <s v="AGUA CALIENTE DE TOMOCHI"/>
    <s v="CALLE AGUA CALIENTE DE TOMOCHI"/>
    <n v="0"/>
    <x v="2"/>
    <x v="1"/>
    <x v="1"/>
    <x v="7"/>
    <x v="0"/>
    <m/>
    <m/>
    <x v="1"/>
    <x v="2"/>
    <n v="2"/>
    <n v="0"/>
    <n v="2"/>
    <n v="2"/>
    <n v="3"/>
    <n v="5"/>
    <n v="2"/>
    <n v="3"/>
    <n v="5"/>
    <n v="0"/>
    <n v="0"/>
    <n v="0"/>
    <n v="0"/>
    <n v="3"/>
    <n v="3"/>
    <n v="1"/>
    <x v="1"/>
    <n v="1"/>
    <n v="1"/>
    <x v="17"/>
    <x v="17"/>
    <x v="1"/>
    <n v="0"/>
    <n v="1"/>
    <m/>
    <m/>
    <n v="0"/>
    <n v="0"/>
    <n v="0"/>
    <x v="0"/>
    <n v="0"/>
    <n v="1"/>
    <n v="1"/>
    <x v="0"/>
    <n v="0"/>
    <n v="1"/>
    <n v="1"/>
    <x v="0"/>
    <n v="0"/>
    <n v="1"/>
    <n v="1"/>
    <x v="0"/>
    <n v="0"/>
    <n v="0"/>
    <n v="0"/>
    <x v="0"/>
    <n v="0"/>
    <n v="0"/>
    <n v="0"/>
    <x v="0"/>
    <x v="1"/>
    <x v="0"/>
  </r>
  <r>
    <s v="08KPR0821D"/>
    <x v="0"/>
    <x v="0"/>
    <s v="PRIMARIA COMUNITARIA"/>
    <s v="007 BALLEZA"/>
    <x v="7"/>
    <n v="19"/>
    <s v="BAJÍO GRANDE"/>
    <s v="CALLE BAJIO GRANDE"/>
    <n v="0"/>
    <x v="2"/>
    <x v="1"/>
    <x v="1"/>
    <x v="7"/>
    <x v="0"/>
    <m/>
    <m/>
    <x v="1"/>
    <x v="2"/>
    <n v="0"/>
    <n v="0"/>
    <n v="0"/>
    <n v="4"/>
    <n v="2"/>
    <n v="6"/>
    <n v="4"/>
    <n v="2"/>
    <n v="6"/>
    <n v="1"/>
    <n v="0"/>
    <n v="1"/>
    <n v="2"/>
    <n v="1"/>
    <n v="3"/>
    <n v="1"/>
    <x v="1"/>
    <n v="1"/>
    <n v="1"/>
    <x v="17"/>
    <x v="17"/>
    <x v="1"/>
    <n v="0"/>
    <n v="1"/>
    <m/>
    <m/>
    <n v="1"/>
    <n v="0"/>
    <n v="1"/>
    <x v="0"/>
    <n v="0"/>
    <n v="0"/>
    <n v="0"/>
    <x v="0"/>
    <n v="1"/>
    <n v="0"/>
    <n v="1"/>
    <x v="0"/>
    <n v="0"/>
    <n v="0"/>
    <n v="0"/>
    <x v="0"/>
    <n v="0"/>
    <n v="0"/>
    <n v="0"/>
    <x v="0"/>
    <n v="0"/>
    <n v="1"/>
    <n v="1"/>
    <x v="0"/>
    <x v="1"/>
    <x v="0"/>
  </r>
  <r>
    <s v="08KPR1472V"/>
    <x v="1"/>
    <x v="1"/>
    <s v="ESCUELA PRIMARIA"/>
    <s v="029 GUADALUPE Y CALVO"/>
    <x v="10"/>
    <n v="417"/>
    <s v="LA YERBABUENA (LA LOMA)"/>
    <s v="CALLE LA YERBABUENA"/>
    <n v="0"/>
    <x v="2"/>
    <x v="1"/>
    <x v="1"/>
    <x v="7"/>
    <x v="0"/>
    <m/>
    <m/>
    <x v="1"/>
    <x v="2"/>
    <n v="0"/>
    <n v="0"/>
    <n v="0"/>
    <n v="1"/>
    <n v="5"/>
    <n v="6"/>
    <n v="1"/>
    <n v="5"/>
    <n v="6"/>
    <n v="0"/>
    <n v="0"/>
    <n v="0"/>
    <n v="0"/>
    <n v="3"/>
    <n v="3"/>
    <n v="1"/>
    <x v="1"/>
    <n v="1"/>
    <n v="1"/>
    <x v="17"/>
    <x v="17"/>
    <x v="1"/>
    <n v="0"/>
    <n v="1"/>
    <m/>
    <m/>
    <n v="0"/>
    <n v="0"/>
    <n v="0"/>
    <x v="0"/>
    <n v="0"/>
    <n v="1"/>
    <n v="1"/>
    <x v="0"/>
    <n v="0"/>
    <n v="0"/>
    <n v="0"/>
    <x v="0"/>
    <n v="0"/>
    <n v="2"/>
    <n v="2"/>
    <x v="0"/>
    <n v="0"/>
    <n v="0"/>
    <n v="0"/>
    <x v="0"/>
    <n v="0"/>
    <n v="0"/>
    <n v="0"/>
    <x v="0"/>
    <x v="1"/>
    <x v="0"/>
  </r>
  <r>
    <s v="08KPR2072F"/>
    <x v="0"/>
    <x v="0"/>
    <s v="PRIMARIA COMUNITARIA"/>
    <s v="065 URIQUE"/>
    <x v="4"/>
    <n v="29"/>
    <s v="EL MANZANO"/>
    <s v="CALLE EL MANZANO"/>
    <n v="0"/>
    <x v="2"/>
    <x v="1"/>
    <x v="1"/>
    <x v="7"/>
    <x v="0"/>
    <m/>
    <m/>
    <x v="1"/>
    <x v="2"/>
    <n v="2"/>
    <n v="0"/>
    <n v="2"/>
    <n v="6"/>
    <n v="0"/>
    <n v="6"/>
    <n v="6"/>
    <n v="0"/>
    <n v="6"/>
    <n v="0"/>
    <n v="0"/>
    <n v="0"/>
    <n v="3"/>
    <n v="0"/>
    <n v="3"/>
    <n v="1"/>
    <x v="1"/>
    <n v="1"/>
    <n v="1"/>
    <x v="17"/>
    <x v="17"/>
    <x v="1"/>
    <n v="0"/>
    <n v="1"/>
    <m/>
    <m/>
    <n v="0"/>
    <n v="0"/>
    <n v="0"/>
    <x v="0"/>
    <n v="1"/>
    <n v="0"/>
    <n v="1"/>
    <x v="0"/>
    <n v="1"/>
    <n v="0"/>
    <n v="1"/>
    <x v="0"/>
    <n v="0"/>
    <n v="0"/>
    <n v="0"/>
    <x v="0"/>
    <n v="0"/>
    <n v="0"/>
    <n v="0"/>
    <x v="0"/>
    <n v="1"/>
    <n v="0"/>
    <n v="1"/>
    <x v="0"/>
    <x v="1"/>
    <x v="0"/>
  </r>
  <r>
    <s v="08KNP0058C"/>
    <x v="0"/>
    <x v="0"/>
    <s v="PRIMARIA PARA NI+ÆOS MIGRANTES"/>
    <s v="021 DELICIAS"/>
    <x v="9"/>
    <n v="108"/>
    <s v="COLONIA NICOLÁS BRAVO (KILÓMETRO NOVENTA Y DOS)"/>
    <s v="CALLE COLONIA NICOLAS BRAVO (KILOMETRO NOVENTA "/>
    <n v="0"/>
    <x v="2"/>
    <x v="1"/>
    <x v="1"/>
    <x v="7"/>
    <x v="4"/>
    <m/>
    <m/>
    <x v="1"/>
    <x v="3"/>
    <n v="0"/>
    <n v="0"/>
    <n v="0"/>
    <n v="0"/>
    <n v="0"/>
    <n v="0"/>
    <n v="0"/>
    <n v="0"/>
    <n v="0"/>
    <n v="0"/>
    <n v="0"/>
    <n v="0"/>
    <n v="3"/>
    <n v="1"/>
    <n v="4"/>
    <n v="1"/>
    <x v="1"/>
    <n v="1"/>
    <n v="1"/>
    <x v="17"/>
    <x v="17"/>
    <x v="1"/>
    <n v="0"/>
    <n v="1"/>
    <m/>
    <m/>
    <n v="0"/>
    <n v="0"/>
    <n v="0"/>
    <x v="0"/>
    <n v="1"/>
    <n v="0"/>
    <n v="1"/>
    <x v="0"/>
    <n v="1"/>
    <n v="1"/>
    <n v="2"/>
    <x v="0"/>
    <n v="0"/>
    <n v="0"/>
    <n v="0"/>
    <x v="0"/>
    <n v="1"/>
    <n v="0"/>
    <n v="1"/>
    <x v="0"/>
    <n v="0"/>
    <n v="0"/>
    <n v="0"/>
    <x v="0"/>
    <x v="1"/>
    <x v="0"/>
  </r>
  <r>
    <s v="08KNP0072W"/>
    <x v="0"/>
    <x v="0"/>
    <s v="PRIMARIA PARA NI+ÆOS MIGRANTES"/>
    <s v="010 BUENAVENTURA"/>
    <x v="6"/>
    <n v="276"/>
    <s v="COLONIA EL VALLE"/>
    <s v="CALLE COLONIA EL VALLE"/>
    <n v="0"/>
    <x v="2"/>
    <x v="1"/>
    <x v="1"/>
    <x v="7"/>
    <x v="4"/>
    <m/>
    <m/>
    <x v="1"/>
    <x v="3"/>
    <n v="0"/>
    <n v="0"/>
    <n v="0"/>
    <n v="0"/>
    <n v="0"/>
    <n v="0"/>
    <n v="0"/>
    <n v="0"/>
    <n v="0"/>
    <n v="2"/>
    <n v="1"/>
    <n v="3"/>
    <n v="2"/>
    <n v="2"/>
    <n v="4"/>
    <n v="1"/>
    <x v="1"/>
    <n v="1"/>
    <n v="1"/>
    <x v="17"/>
    <x v="17"/>
    <x v="1"/>
    <n v="0"/>
    <n v="1"/>
    <m/>
    <m/>
    <n v="2"/>
    <n v="1"/>
    <n v="3"/>
    <x v="0"/>
    <n v="0"/>
    <n v="1"/>
    <n v="1"/>
    <x v="0"/>
    <n v="0"/>
    <n v="0"/>
    <n v="0"/>
    <x v="0"/>
    <n v="0"/>
    <n v="0"/>
    <n v="0"/>
    <x v="0"/>
    <n v="0"/>
    <n v="0"/>
    <n v="0"/>
    <x v="0"/>
    <n v="0"/>
    <n v="0"/>
    <n v="0"/>
    <x v="0"/>
    <x v="1"/>
    <x v="0"/>
  </r>
  <r>
    <s v="08KPR1427I"/>
    <x v="0"/>
    <x v="0"/>
    <s v="PRIMARIA COMUNITARIA AULA COMPARTIDA"/>
    <s v="059 SAN FRANCISCO DEL ORO"/>
    <x v="3"/>
    <n v="7"/>
    <s v="LA CASITA"/>
    <s v="CALLE LA CASITA"/>
    <n v="0"/>
    <x v="2"/>
    <x v="1"/>
    <x v="1"/>
    <x v="7"/>
    <x v="0"/>
    <m/>
    <m/>
    <x v="1"/>
    <x v="2"/>
    <n v="1"/>
    <n v="0"/>
    <n v="1"/>
    <n v="2"/>
    <n v="0"/>
    <n v="2"/>
    <n v="2"/>
    <n v="0"/>
    <n v="2"/>
    <n v="0"/>
    <n v="0"/>
    <n v="0"/>
    <n v="2"/>
    <n v="2"/>
    <n v="4"/>
    <n v="1"/>
    <x v="1"/>
    <n v="1"/>
    <n v="1"/>
    <x v="17"/>
    <x v="17"/>
    <x v="1"/>
    <n v="0"/>
    <n v="1"/>
    <m/>
    <m/>
    <n v="0"/>
    <n v="0"/>
    <n v="0"/>
    <x v="0"/>
    <n v="0"/>
    <n v="1"/>
    <n v="1"/>
    <x v="0"/>
    <n v="0"/>
    <n v="0"/>
    <n v="0"/>
    <x v="0"/>
    <n v="0"/>
    <n v="0"/>
    <n v="0"/>
    <x v="0"/>
    <n v="1"/>
    <n v="1"/>
    <n v="2"/>
    <x v="0"/>
    <n v="1"/>
    <n v="0"/>
    <n v="1"/>
    <x v="0"/>
    <x v="1"/>
    <x v="0"/>
  </r>
  <r>
    <s v="08KPR2075C"/>
    <x v="0"/>
    <x v="0"/>
    <s v="PRIMARIA COMUNITARIA"/>
    <s v="029 GUADALUPE Y CALVO"/>
    <x v="10"/>
    <n v="788"/>
    <s v="EL CAPORAL (LA GUACAMAYA)"/>
    <s v="CALLE EL CAPORAL (LA GUACAMAYA)"/>
    <n v="0"/>
    <x v="2"/>
    <x v="1"/>
    <x v="1"/>
    <x v="7"/>
    <x v="0"/>
    <m/>
    <m/>
    <x v="1"/>
    <x v="2"/>
    <n v="0"/>
    <n v="0"/>
    <n v="0"/>
    <n v="0"/>
    <n v="2"/>
    <n v="2"/>
    <n v="0"/>
    <n v="2"/>
    <n v="2"/>
    <n v="0"/>
    <n v="2"/>
    <n v="2"/>
    <n v="0"/>
    <n v="4"/>
    <n v="4"/>
    <n v="1"/>
    <x v="1"/>
    <n v="1"/>
    <n v="1"/>
    <x v="17"/>
    <x v="17"/>
    <x v="1"/>
    <n v="0"/>
    <n v="1"/>
    <m/>
    <m/>
    <n v="0"/>
    <n v="2"/>
    <n v="2"/>
    <x v="0"/>
    <n v="0"/>
    <n v="2"/>
    <n v="2"/>
    <x v="0"/>
    <n v="0"/>
    <n v="0"/>
    <n v="0"/>
    <x v="0"/>
    <n v="0"/>
    <n v="0"/>
    <n v="0"/>
    <x v="0"/>
    <n v="0"/>
    <n v="0"/>
    <n v="0"/>
    <x v="0"/>
    <n v="0"/>
    <n v="0"/>
    <n v="0"/>
    <x v="0"/>
    <x v="1"/>
    <x v="0"/>
  </r>
  <r>
    <s v="08KPR2112Q"/>
    <x v="0"/>
    <x v="0"/>
    <s v="PRIMARIA COMUNITARIA AULA COMPARTIDA"/>
    <s v="066 URUACHI"/>
    <x v="4"/>
    <n v="115"/>
    <s v="EL LLANO"/>
    <s v="CALLE EL LLANO"/>
    <n v="0"/>
    <x v="2"/>
    <x v="1"/>
    <x v="1"/>
    <x v="7"/>
    <x v="0"/>
    <m/>
    <m/>
    <x v="1"/>
    <x v="2"/>
    <n v="0"/>
    <n v="0"/>
    <n v="0"/>
    <n v="2"/>
    <n v="1"/>
    <n v="3"/>
    <n v="2"/>
    <n v="1"/>
    <n v="3"/>
    <n v="0"/>
    <n v="1"/>
    <n v="1"/>
    <n v="2"/>
    <n v="2"/>
    <n v="4"/>
    <n v="1"/>
    <x v="1"/>
    <n v="1"/>
    <n v="1"/>
    <x v="17"/>
    <x v="17"/>
    <x v="1"/>
    <n v="0"/>
    <n v="1"/>
    <m/>
    <m/>
    <n v="0"/>
    <n v="1"/>
    <n v="1"/>
    <x v="0"/>
    <n v="0"/>
    <n v="0"/>
    <n v="0"/>
    <x v="0"/>
    <n v="0"/>
    <n v="1"/>
    <n v="1"/>
    <x v="0"/>
    <n v="0"/>
    <n v="0"/>
    <n v="0"/>
    <x v="0"/>
    <n v="1"/>
    <n v="0"/>
    <n v="1"/>
    <x v="0"/>
    <n v="1"/>
    <n v="0"/>
    <n v="1"/>
    <x v="0"/>
    <x v="1"/>
    <x v="0"/>
  </r>
  <r>
    <s v="08KPB0236K"/>
    <x v="0"/>
    <x v="0"/>
    <s v="PRIMARIA INDIGENA COMUNITARIA"/>
    <s v="027 GUACHOCHI"/>
    <x v="7"/>
    <n v="1624"/>
    <s v="RETOSACHI"/>
    <s v="CALLE NINGUNO"/>
    <n v="0"/>
    <x v="2"/>
    <x v="1"/>
    <x v="1"/>
    <x v="7"/>
    <x v="3"/>
    <m/>
    <m/>
    <x v="1"/>
    <x v="2"/>
    <n v="0"/>
    <n v="0"/>
    <n v="0"/>
    <n v="3"/>
    <n v="1"/>
    <n v="4"/>
    <n v="3"/>
    <n v="1"/>
    <n v="4"/>
    <n v="0"/>
    <n v="0"/>
    <n v="0"/>
    <n v="3"/>
    <n v="1"/>
    <n v="4"/>
    <n v="1"/>
    <x v="1"/>
    <n v="1"/>
    <n v="1"/>
    <x v="17"/>
    <x v="17"/>
    <x v="1"/>
    <n v="0"/>
    <n v="1"/>
    <m/>
    <m/>
    <n v="0"/>
    <n v="0"/>
    <n v="0"/>
    <x v="0"/>
    <n v="3"/>
    <n v="0"/>
    <n v="3"/>
    <x v="0"/>
    <n v="0"/>
    <n v="1"/>
    <n v="1"/>
    <x v="0"/>
    <n v="0"/>
    <n v="0"/>
    <n v="0"/>
    <x v="0"/>
    <n v="0"/>
    <n v="0"/>
    <n v="0"/>
    <x v="0"/>
    <n v="0"/>
    <n v="0"/>
    <n v="0"/>
    <x v="0"/>
    <x v="1"/>
    <x v="0"/>
  </r>
  <r>
    <s v="08KPR0008R"/>
    <x v="0"/>
    <x v="0"/>
    <s v="PRIMARIA COMUNITARIA"/>
    <s v="046 MORELOS"/>
    <x v="7"/>
    <n v="801"/>
    <s v="MESA BLANCA"/>
    <s v="CALLE NINGUNO"/>
    <n v="0"/>
    <x v="2"/>
    <x v="1"/>
    <x v="1"/>
    <x v="7"/>
    <x v="0"/>
    <m/>
    <m/>
    <x v="1"/>
    <x v="2"/>
    <n v="0"/>
    <n v="0"/>
    <n v="0"/>
    <n v="2"/>
    <n v="2"/>
    <n v="4"/>
    <n v="2"/>
    <n v="2"/>
    <n v="4"/>
    <n v="0"/>
    <n v="0"/>
    <n v="0"/>
    <n v="2"/>
    <n v="2"/>
    <n v="4"/>
    <n v="1"/>
    <x v="1"/>
    <n v="1"/>
    <n v="1"/>
    <x v="17"/>
    <x v="17"/>
    <x v="1"/>
    <n v="0"/>
    <n v="1"/>
    <m/>
    <m/>
    <n v="0"/>
    <n v="0"/>
    <n v="0"/>
    <x v="0"/>
    <n v="0"/>
    <n v="0"/>
    <n v="0"/>
    <x v="0"/>
    <n v="1"/>
    <n v="1"/>
    <n v="2"/>
    <x v="0"/>
    <n v="0"/>
    <n v="0"/>
    <n v="0"/>
    <x v="0"/>
    <n v="0"/>
    <n v="0"/>
    <n v="0"/>
    <x v="0"/>
    <n v="1"/>
    <n v="1"/>
    <n v="2"/>
    <x v="0"/>
    <x v="1"/>
    <x v="0"/>
  </r>
  <r>
    <s v="08KPR0069E"/>
    <x v="0"/>
    <x v="0"/>
    <s v="PRIMARIA COMUNITARIA AULA COMPARTIDA"/>
    <s v="011 CAMARGO"/>
    <x v="9"/>
    <n v="143"/>
    <s v="RÍO DEL PARRAL (LA NORIA)"/>
    <s v="CALLE RIO DEL PARRAL (LA NORIA)"/>
    <n v="0"/>
    <x v="2"/>
    <x v="1"/>
    <x v="1"/>
    <x v="7"/>
    <x v="0"/>
    <m/>
    <m/>
    <x v="1"/>
    <x v="2"/>
    <n v="0"/>
    <n v="0"/>
    <n v="0"/>
    <n v="4"/>
    <n v="0"/>
    <n v="4"/>
    <n v="4"/>
    <n v="0"/>
    <n v="4"/>
    <n v="0"/>
    <n v="0"/>
    <n v="0"/>
    <n v="4"/>
    <n v="0"/>
    <n v="4"/>
    <n v="1"/>
    <x v="1"/>
    <n v="1"/>
    <n v="1"/>
    <x v="17"/>
    <x v="17"/>
    <x v="1"/>
    <n v="0"/>
    <n v="1"/>
    <m/>
    <m/>
    <n v="0"/>
    <n v="0"/>
    <n v="0"/>
    <x v="0"/>
    <n v="1"/>
    <n v="0"/>
    <n v="1"/>
    <x v="0"/>
    <n v="2"/>
    <n v="0"/>
    <n v="2"/>
    <x v="0"/>
    <n v="1"/>
    <n v="0"/>
    <n v="1"/>
    <x v="0"/>
    <n v="0"/>
    <n v="0"/>
    <n v="0"/>
    <x v="0"/>
    <n v="0"/>
    <n v="0"/>
    <n v="0"/>
    <x v="0"/>
    <x v="1"/>
    <x v="0"/>
  </r>
  <r>
    <s v="08KPR0901P"/>
    <x v="0"/>
    <x v="0"/>
    <s v="PRIMARIA COMUNITARIA AULA COMPARTIDA"/>
    <s v="032 HIDALGO DEL PARRAL"/>
    <x v="3"/>
    <n v="43"/>
    <s v="GOMERA DE ABAJO"/>
    <s v="CALLE GOMERA DE ABAJO"/>
    <n v="0"/>
    <x v="2"/>
    <x v="1"/>
    <x v="1"/>
    <x v="7"/>
    <x v="0"/>
    <m/>
    <m/>
    <x v="1"/>
    <x v="2"/>
    <n v="0"/>
    <n v="0"/>
    <n v="0"/>
    <n v="4"/>
    <n v="0"/>
    <n v="4"/>
    <n v="4"/>
    <n v="0"/>
    <n v="4"/>
    <n v="0"/>
    <n v="0"/>
    <n v="0"/>
    <n v="4"/>
    <n v="0"/>
    <n v="4"/>
    <n v="1"/>
    <x v="1"/>
    <n v="1"/>
    <n v="1"/>
    <x v="17"/>
    <x v="17"/>
    <x v="1"/>
    <n v="0"/>
    <n v="1"/>
    <m/>
    <m/>
    <n v="0"/>
    <n v="0"/>
    <n v="0"/>
    <x v="0"/>
    <n v="1"/>
    <n v="0"/>
    <n v="1"/>
    <x v="0"/>
    <n v="1"/>
    <n v="0"/>
    <n v="1"/>
    <x v="0"/>
    <n v="0"/>
    <n v="0"/>
    <n v="0"/>
    <x v="0"/>
    <n v="1"/>
    <n v="0"/>
    <n v="1"/>
    <x v="0"/>
    <n v="1"/>
    <n v="0"/>
    <n v="1"/>
    <x v="0"/>
    <x v="1"/>
    <x v="0"/>
  </r>
  <r>
    <s v="08KPR1265N"/>
    <x v="0"/>
    <x v="0"/>
    <s v="ESCUELA PRIMARIA"/>
    <s v="029 GUADALUPE Y CALVO"/>
    <x v="10"/>
    <n v="840"/>
    <s v="EL LUCAS"/>
    <s v="CALLE LUCAS"/>
    <n v="0"/>
    <x v="2"/>
    <x v="1"/>
    <x v="1"/>
    <x v="7"/>
    <x v="0"/>
    <m/>
    <m/>
    <x v="1"/>
    <x v="2"/>
    <n v="0"/>
    <n v="0"/>
    <n v="0"/>
    <n v="2"/>
    <n v="2"/>
    <n v="4"/>
    <n v="2"/>
    <n v="2"/>
    <n v="4"/>
    <n v="0"/>
    <n v="0"/>
    <n v="0"/>
    <n v="2"/>
    <n v="2"/>
    <n v="4"/>
    <n v="1"/>
    <x v="1"/>
    <n v="1"/>
    <n v="1"/>
    <x v="17"/>
    <x v="17"/>
    <x v="1"/>
    <n v="0"/>
    <n v="1"/>
    <m/>
    <m/>
    <n v="0"/>
    <n v="0"/>
    <n v="0"/>
    <x v="0"/>
    <n v="1"/>
    <n v="0"/>
    <n v="1"/>
    <x v="0"/>
    <n v="1"/>
    <n v="0"/>
    <n v="1"/>
    <x v="0"/>
    <n v="0"/>
    <n v="1"/>
    <n v="1"/>
    <x v="0"/>
    <n v="0"/>
    <n v="1"/>
    <n v="1"/>
    <x v="0"/>
    <n v="0"/>
    <n v="0"/>
    <n v="0"/>
    <x v="0"/>
    <x v="1"/>
    <x v="0"/>
  </r>
  <r>
    <s v="08KPR1306X"/>
    <x v="0"/>
    <x v="0"/>
    <s v="PRIMARIA COMUNITARIA"/>
    <s v="015 COYAME DEL SOTOL"/>
    <x v="8"/>
    <n v="46"/>
    <s v="EL MANGLE"/>
    <s v="CALLE EL MANGLE"/>
    <n v="0"/>
    <x v="2"/>
    <x v="1"/>
    <x v="1"/>
    <x v="7"/>
    <x v="0"/>
    <m/>
    <m/>
    <x v="1"/>
    <x v="2"/>
    <n v="0"/>
    <n v="0"/>
    <n v="0"/>
    <n v="3"/>
    <n v="1"/>
    <n v="4"/>
    <n v="3"/>
    <n v="1"/>
    <n v="4"/>
    <n v="0"/>
    <n v="0"/>
    <n v="0"/>
    <n v="3"/>
    <n v="1"/>
    <n v="4"/>
    <n v="1"/>
    <x v="1"/>
    <n v="1"/>
    <n v="1"/>
    <x v="17"/>
    <x v="17"/>
    <x v="1"/>
    <n v="0"/>
    <n v="1"/>
    <m/>
    <m/>
    <n v="0"/>
    <n v="0"/>
    <n v="0"/>
    <x v="0"/>
    <n v="0"/>
    <n v="1"/>
    <n v="1"/>
    <x v="0"/>
    <n v="1"/>
    <n v="0"/>
    <n v="1"/>
    <x v="0"/>
    <n v="1"/>
    <n v="0"/>
    <n v="1"/>
    <x v="0"/>
    <n v="1"/>
    <n v="0"/>
    <n v="1"/>
    <x v="0"/>
    <n v="0"/>
    <n v="0"/>
    <n v="0"/>
    <x v="0"/>
    <x v="1"/>
    <x v="0"/>
  </r>
  <r>
    <s v="08KPR2086I"/>
    <x v="0"/>
    <x v="0"/>
    <s v="PRIMARIA COMUNITARIA AULA COMPARTIDA"/>
    <s v="029 GUADALUPE Y CALVO"/>
    <x v="10"/>
    <n v="16"/>
    <s v="BAJÍO DE AGUA BLANCA"/>
    <s v="CALLE BAJIO DE AGUA BLANCA"/>
    <n v="0"/>
    <x v="2"/>
    <x v="1"/>
    <x v="1"/>
    <x v="7"/>
    <x v="0"/>
    <m/>
    <m/>
    <x v="1"/>
    <x v="2"/>
    <n v="0"/>
    <n v="0"/>
    <n v="0"/>
    <n v="2"/>
    <n v="2"/>
    <n v="4"/>
    <n v="2"/>
    <n v="2"/>
    <n v="4"/>
    <n v="0"/>
    <n v="0"/>
    <n v="0"/>
    <n v="2"/>
    <n v="2"/>
    <n v="4"/>
    <n v="1"/>
    <x v="1"/>
    <n v="1"/>
    <n v="1"/>
    <x v="17"/>
    <x v="17"/>
    <x v="1"/>
    <n v="0"/>
    <n v="1"/>
    <m/>
    <m/>
    <n v="0"/>
    <n v="0"/>
    <n v="0"/>
    <x v="0"/>
    <n v="0"/>
    <n v="0"/>
    <n v="0"/>
    <x v="0"/>
    <n v="1"/>
    <n v="1"/>
    <n v="2"/>
    <x v="0"/>
    <n v="0"/>
    <n v="0"/>
    <n v="0"/>
    <x v="0"/>
    <n v="1"/>
    <n v="1"/>
    <n v="2"/>
    <x v="0"/>
    <n v="0"/>
    <n v="0"/>
    <n v="0"/>
    <x v="0"/>
    <x v="1"/>
    <x v="0"/>
  </r>
  <r>
    <s v="08KPR2098N"/>
    <x v="0"/>
    <x v="0"/>
    <s v="PRIMARIA COMUNITARIA AULA COMPARTIDA"/>
    <s v="029 GUADALUPE Y CALVO"/>
    <x v="10"/>
    <n v="111"/>
    <s v="LLANO BLANCO"/>
    <s v="CALLE LLANO BLANCO"/>
    <n v="0"/>
    <x v="2"/>
    <x v="1"/>
    <x v="1"/>
    <x v="7"/>
    <x v="0"/>
    <m/>
    <m/>
    <x v="1"/>
    <x v="2"/>
    <n v="0"/>
    <n v="0"/>
    <n v="0"/>
    <n v="1"/>
    <n v="3"/>
    <n v="4"/>
    <n v="1"/>
    <n v="3"/>
    <n v="4"/>
    <n v="0"/>
    <n v="0"/>
    <n v="0"/>
    <n v="1"/>
    <n v="3"/>
    <n v="4"/>
    <n v="1"/>
    <x v="1"/>
    <n v="1"/>
    <n v="1"/>
    <x v="17"/>
    <x v="17"/>
    <x v="1"/>
    <n v="0"/>
    <n v="1"/>
    <m/>
    <m/>
    <n v="0"/>
    <n v="0"/>
    <n v="0"/>
    <x v="0"/>
    <n v="0"/>
    <n v="1"/>
    <n v="1"/>
    <x v="0"/>
    <n v="0"/>
    <n v="1"/>
    <n v="1"/>
    <x v="0"/>
    <n v="1"/>
    <n v="0"/>
    <n v="1"/>
    <x v="0"/>
    <n v="0"/>
    <n v="1"/>
    <n v="1"/>
    <x v="0"/>
    <n v="0"/>
    <n v="0"/>
    <n v="0"/>
    <x v="0"/>
    <x v="1"/>
    <x v="0"/>
  </r>
  <r>
    <s v="08KPR2105G"/>
    <x v="0"/>
    <x v="0"/>
    <s v="PRIMARIA COMUNITARIA"/>
    <s v="059 SAN FRANCISCO DEL ORO"/>
    <x v="3"/>
    <n v="50"/>
    <s v="BELLAVISTA"/>
    <s v="CALLE BELLAVISTA"/>
    <n v="0"/>
    <x v="2"/>
    <x v="1"/>
    <x v="1"/>
    <x v="7"/>
    <x v="0"/>
    <m/>
    <m/>
    <x v="1"/>
    <x v="2"/>
    <n v="0"/>
    <n v="0"/>
    <n v="0"/>
    <n v="3"/>
    <n v="1"/>
    <n v="4"/>
    <n v="3"/>
    <n v="1"/>
    <n v="4"/>
    <n v="0"/>
    <n v="0"/>
    <n v="0"/>
    <n v="3"/>
    <n v="1"/>
    <n v="4"/>
    <n v="1"/>
    <x v="1"/>
    <n v="1"/>
    <n v="1"/>
    <x v="17"/>
    <x v="17"/>
    <x v="1"/>
    <n v="0"/>
    <n v="1"/>
    <m/>
    <m/>
    <n v="0"/>
    <n v="0"/>
    <n v="0"/>
    <x v="0"/>
    <n v="0"/>
    <n v="0"/>
    <n v="0"/>
    <x v="0"/>
    <n v="0"/>
    <n v="0"/>
    <n v="0"/>
    <x v="0"/>
    <n v="0"/>
    <n v="0"/>
    <n v="0"/>
    <x v="0"/>
    <n v="3"/>
    <n v="1"/>
    <n v="4"/>
    <x v="0"/>
    <n v="0"/>
    <n v="0"/>
    <n v="0"/>
    <x v="0"/>
    <x v="1"/>
    <x v="0"/>
  </r>
  <r>
    <s v="08KPB0007R"/>
    <x v="1"/>
    <x v="1"/>
    <s v="PRIMARIA INDIGENA COMUNITARIA"/>
    <s v="027 GUACHOCHI"/>
    <x v="7"/>
    <n v="1097"/>
    <s v="EL AGUAJE CUMBRES DEL RÍO VERDE"/>
    <s v="CALLE CUMBRES DEL RIO VERDE"/>
    <n v="0"/>
    <x v="2"/>
    <x v="1"/>
    <x v="1"/>
    <x v="7"/>
    <x v="3"/>
    <m/>
    <m/>
    <x v="1"/>
    <x v="2"/>
    <n v="0"/>
    <n v="0"/>
    <n v="0"/>
    <n v="2"/>
    <n v="3"/>
    <n v="5"/>
    <n v="2"/>
    <n v="3"/>
    <n v="5"/>
    <n v="0"/>
    <n v="1"/>
    <n v="1"/>
    <n v="1"/>
    <n v="3"/>
    <n v="4"/>
    <n v="1"/>
    <x v="1"/>
    <n v="1"/>
    <n v="1"/>
    <x v="17"/>
    <x v="17"/>
    <x v="1"/>
    <n v="0"/>
    <n v="1"/>
    <m/>
    <m/>
    <n v="0"/>
    <n v="1"/>
    <n v="1"/>
    <x v="0"/>
    <n v="0"/>
    <n v="0"/>
    <n v="0"/>
    <x v="0"/>
    <n v="1"/>
    <n v="2"/>
    <n v="3"/>
    <x v="0"/>
    <n v="0"/>
    <n v="0"/>
    <n v="0"/>
    <x v="0"/>
    <n v="0"/>
    <n v="0"/>
    <n v="0"/>
    <x v="0"/>
    <n v="0"/>
    <n v="0"/>
    <n v="0"/>
    <x v="0"/>
    <x v="1"/>
    <x v="0"/>
  </r>
  <r>
    <s v="08KPB0093D"/>
    <x v="0"/>
    <x v="0"/>
    <s v="PRIMARIA INDIGENA COMUNITARIA"/>
    <s v="029 GUADALUPE Y CALVO"/>
    <x v="10"/>
    <n v="1978"/>
    <s v="SAN ISIDRO"/>
    <s v="CALLE SAN ISIDRO"/>
    <n v="0"/>
    <x v="2"/>
    <x v="1"/>
    <x v="1"/>
    <x v="7"/>
    <x v="3"/>
    <m/>
    <m/>
    <x v="1"/>
    <x v="2"/>
    <n v="1"/>
    <n v="0"/>
    <n v="1"/>
    <n v="2"/>
    <n v="3"/>
    <n v="5"/>
    <n v="2"/>
    <n v="3"/>
    <n v="5"/>
    <n v="0"/>
    <n v="2"/>
    <n v="2"/>
    <n v="1"/>
    <n v="3"/>
    <n v="4"/>
    <n v="1"/>
    <x v="1"/>
    <n v="1"/>
    <n v="1"/>
    <x v="17"/>
    <x v="17"/>
    <x v="1"/>
    <n v="0"/>
    <n v="1"/>
    <m/>
    <m/>
    <n v="0"/>
    <n v="2"/>
    <n v="2"/>
    <x v="0"/>
    <n v="1"/>
    <n v="1"/>
    <n v="2"/>
    <x v="0"/>
    <n v="0"/>
    <n v="0"/>
    <n v="0"/>
    <x v="0"/>
    <n v="0"/>
    <n v="0"/>
    <n v="0"/>
    <x v="0"/>
    <n v="0"/>
    <n v="0"/>
    <n v="0"/>
    <x v="0"/>
    <n v="0"/>
    <n v="0"/>
    <n v="0"/>
    <x v="0"/>
    <x v="1"/>
    <x v="0"/>
  </r>
  <r>
    <s v="08KPB0103U"/>
    <x v="0"/>
    <x v="0"/>
    <s v="PRIMARIA INDIGENA COMUNITARIA AULA COMPARTIDA"/>
    <s v="029 GUADALUPE Y CALVO"/>
    <x v="10"/>
    <n v="567"/>
    <s v="MESA DE LOS MARINES"/>
    <s v="CALLE MESA DE LOS MARINES"/>
    <n v="0"/>
    <x v="2"/>
    <x v="1"/>
    <x v="1"/>
    <x v="7"/>
    <x v="3"/>
    <m/>
    <m/>
    <x v="1"/>
    <x v="2"/>
    <n v="0"/>
    <n v="0"/>
    <n v="0"/>
    <n v="1"/>
    <n v="4"/>
    <n v="5"/>
    <n v="1"/>
    <n v="4"/>
    <n v="5"/>
    <n v="0"/>
    <n v="0"/>
    <n v="0"/>
    <n v="1"/>
    <n v="3"/>
    <n v="4"/>
    <n v="1"/>
    <x v="2"/>
    <n v="0"/>
    <n v="1"/>
    <x v="17"/>
    <x v="17"/>
    <x v="1"/>
    <n v="0"/>
    <n v="1"/>
    <m/>
    <m/>
    <n v="0"/>
    <n v="0"/>
    <n v="0"/>
    <x v="0"/>
    <n v="0"/>
    <n v="3"/>
    <n v="3"/>
    <x v="0"/>
    <n v="0"/>
    <n v="0"/>
    <n v="0"/>
    <x v="0"/>
    <n v="0"/>
    <n v="0"/>
    <n v="0"/>
    <x v="0"/>
    <n v="0"/>
    <n v="0"/>
    <n v="0"/>
    <x v="0"/>
    <n v="1"/>
    <n v="0"/>
    <n v="1"/>
    <x v="0"/>
    <x v="1"/>
    <x v="0"/>
  </r>
  <r>
    <s v="08KPR1168L"/>
    <x v="0"/>
    <x v="0"/>
    <s v="ESCUELA PRIMARIA"/>
    <s v="029 GUADALUPE Y CALVO"/>
    <x v="10"/>
    <n v="1150"/>
    <s v="TIERRA BLANCA"/>
    <s v="CALLE TIERRAS BLANCAS II"/>
    <n v="0"/>
    <x v="2"/>
    <x v="1"/>
    <x v="1"/>
    <x v="7"/>
    <x v="0"/>
    <m/>
    <m/>
    <x v="1"/>
    <x v="2"/>
    <n v="1"/>
    <n v="0"/>
    <n v="1"/>
    <n v="5"/>
    <n v="0"/>
    <n v="5"/>
    <n v="5"/>
    <n v="0"/>
    <n v="5"/>
    <n v="0"/>
    <n v="0"/>
    <n v="0"/>
    <n v="4"/>
    <n v="0"/>
    <n v="4"/>
    <n v="1"/>
    <x v="1"/>
    <n v="1"/>
    <n v="1"/>
    <x v="17"/>
    <x v="17"/>
    <x v="1"/>
    <n v="0"/>
    <n v="1"/>
    <m/>
    <m/>
    <n v="0"/>
    <n v="0"/>
    <n v="0"/>
    <x v="0"/>
    <n v="1"/>
    <n v="0"/>
    <n v="1"/>
    <x v="0"/>
    <n v="1"/>
    <n v="0"/>
    <n v="1"/>
    <x v="0"/>
    <n v="0"/>
    <n v="0"/>
    <n v="0"/>
    <x v="0"/>
    <n v="1"/>
    <n v="0"/>
    <n v="1"/>
    <x v="0"/>
    <n v="1"/>
    <n v="0"/>
    <n v="1"/>
    <x v="0"/>
    <x v="1"/>
    <x v="0"/>
  </r>
  <r>
    <s v="08KPR1785W"/>
    <x v="0"/>
    <x v="0"/>
    <s v="ESCUELA PRIMARIA"/>
    <s v="030 GUAZAPARES"/>
    <x v="4"/>
    <n v="224"/>
    <s v="IRIGOYEN"/>
    <s v="CALLE IRIGOYEN"/>
    <n v="0"/>
    <x v="2"/>
    <x v="1"/>
    <x v="1"/>
    <x v="7"/>
    <x v="0"/>
    <m/>
    <m/>
    <x v="1"/>
    <x v="2"/>
    <n v="0"/>
    <n v="1"/>
    <n v="1"/>
    <n v="2"/>
    <n v="3"/>
    <n v="5"/>
    <n v="2"/>
    <n v="3"/>
    <n v="5"/>
    <n v="0"/>
    <n v="0"/>
    <n v="0"/>
    <n v="2"/>
    <n v="2"/>
    <n v="4"/>
    <n v="1"/>
    <x v="1"/>
    <n v="1"/>
    <n v="1"/>
    <x v="17"/>
    <x v="17"/>
    <x v="1"/>
    <n v="0"/>
    <n v="1"/>
    <m/>
    <m/>
    <n v="0"/>
    <n v="0"/>
    <n v="0"/>
    <x v="0"/>
    <n v="1"/>
    <n v="2"/>
    <n v="3"/>
    <x v="0"/>
    <n v="1"/>
    <n v="0"/>
    <n v="1"/>
    <x v="0"/>
    <n v="0"/>
    <n v="0"/>
    <n v="0"/>
    <x v="0"/>
    <n v="0"/>
    <n v="0"/>
    <n v="0"/>
    <x v="0"/>
    <n v="0"/>
    <n v="0"/>
    <n v="0"/>
    <x v="0"/>
    <x v="1"/>
    <x v="0"/>
  </r>
  <r>
    <s v="08KPR2018L"/>
    <x v="0"/>
    <x v="0"/>
    <s v="ESCUELA PRIMARIA"/>
    <s v="043 MATACHÍ"/>
    <x v="5"/>
    <n v="5"/>
    <s v="SAN JOSÉ DE NAVA"/>
    <s v="CALLE SAN JOSE DE NAVA"/>
    <n v="0"/>
    <x v="2"/>
    <x v="1"/>
    <x v="1"/>
    <x v="7"/>
    <x v="0"/>
    <m/>
    <m/>
    <x v="1"/>
    <x v="2"/>
    <n v="1"/>
    <n v="0"/>
    <n v="1"/>
    <n v="3"/>
    <n v="2"/>
    <n v="5"/>
    <n v="3"/>
    <n v="2"/>
    <n v="5"/>
    <n v="0"/>
    <n v="1"/>
    <n v="1"/>
    <n v="2"/>
    <n v="2"/>
    <n v="4"/>
    <n v="1"/>
    <x v="2"/>
    <n v="0"/>
    <n v="1"/>
    <x v="17"/>
    <x v="17"/>
    <x v="1"/>
    <n v="0"/>
    <n v="1"/>
    <m/>
    <m/>
    <n v="0"/>
    <n v="1"/>
    <n v="1"/>
    <x v="0"/>
    <n v="1"/>
    <n v="0"/>
    <n v="1"/>
    <x v="0"/>
    <n v="0"/>
    <n v="0"/>
    <n v="0"/>
    <x v="0"/>
    <n v="0"/>
    <n v="0"/>
    <n v="0"/>
    <x v="0"/>
    <n v="0"/>
    <n v="1"/>
    <n v="1"/>
    <x v="0"/>
    <n v="1"/>
    <n v="0"/>
    <n v="1"/>
    <x v="0"/>
    <x v="1"/>
    <x v="0"/>
  </r>
  <r>
    <s v="08KPR1054J"/>
    <x v="0"/>
    <x v="0"/>
    <s v="ESCUELA PRIMARIA"/>
    <s v="029 GUADALUPE Y CALVO"/>
    <x v="10"/>
    <n v="288"/>
    <s v="PUERTO BLANCO"/>
    <s v="CALLE PUERTO BLANCO"/>
    <n v="0"/>
    <x v="2"/>
    <x v="1"/>
    <x v="1"/>
    <x v="7"/>
    <x v="0"/>
    <m/>
    <m/>
    <x v="1"/>
    <x v="2"/>
    <n v="2"/>
    <n v="0"/>
    <n v="2"/>
    <n v="5"/>
    <n v="1"/>
    <n v="6"/>
    <n v="5"/>
    <n v="1"/>
    <n v="6"/>
    <n v="0"/>
    <n v="0"/>
    <n v="0"/>
    <n v="3"/>
    <n v="1"/>
    <n v="4"/>
    <n v="1"/>
    <x v="1"/>
    <n v="1"/>
    <n v="1"/>
    <x v="17"/>
    <x v="17"/>
    <x v="1"/>
    <n v="0"/>
    <n v="1"/>
    <m/>
    <m/>
    <n v="0"/>
    <n v="0"/>
    <n v="0"/>
    <x v="0"/>
    <n v="2"/>
    <n v="0"/>
    <n v="2"/>
    <x v="0"/>
    <n v="0"/>
    <n v="0"/>
    <n v="0"/>
    <x v="0"/>
    <n v="1"/>
    <n v="0"/>
    <n v="1"/>
    <x v="0"/>
    <n v="0"/>
    <n v="0"/>
    <n v="0"/>
    <x v="0"/>
    <n v="0"/>
    <n v="1"/>
    <n v="1"/>
    <x v="0"/>
    <x v="1"/>
    <x v="0"/>
  </r>
  <r>
    <s v="08KPR2043K"/>
    <x v="0"/>
    <x v="0"/>
    <s v="PRIMARIA COMUNITARIA"/>
    <s v="017 CUAUHTÉMOC"/>
    <x v="2"/>
    <n v="126"/>
    <s v="SEIS DE ENERO DE MIL NOVECIENTOS QUINCE (LA JARITA)"/>
    <s v="CALLE SEIS DE ENERO DE 1915 (LA JARITA)"/>
    <n v="0"/>
    <x v="2"/>
    <x v="1"/>
    <x v="1"/>
    <x v="7"/>
    <x v="0"/>
    <m/>
    <m/>
    <x v="1"/>
    <x v="2"/>
    <n v="1"/>
    <n v="1"/>
    <n v="2"/>
    <n v="3"/>
    <n v="3"/>
    <n v="6"/>
    <n v="3"/>
    <n v="3"/>
    <n v="6"/>
    <n v="0"/>
    <n v="1"/>
    <n v="1"/>
    <n v="1"/>
    <n v="3"/>
    <n v="4"/>
    <n v="1"/>
    <x v="1"/>
    <n v="1"/>
    <n v="1"/>
    <x v="17"/>
    <x v="17"/>
    <x v="1"/>
    <n v="0"/>
    <n v="1"/>
    <m/>
    <m/>
    <n v="0"/>
    <n v="1"/>
    <n v="1"/>
    <x v="0"/>
    <n v="0"/>
    <n v="0"/>
    <n v="0"/>
    <x v="0"/>
    <n v="1"/>
    <n v="1"/>
    <n v="2"/>
    <x v="0"/>
    <n v="0"/>
    <n v="0"/>
    <n v="0"/>
    <x v="0"/>
    <n v="0"/>
    <n v="1"/>
    <n v="1"/>
    <x v="0"/>
    <n v="0"/>
    <n v="0"/>
    <n v="0"/>
    <x v="0"/>
    <x v="1"/>
    <x v="0"/>
  </r>
  <r>
    <s v="08KPB0239H"/>
    <x v="0"/>
    <x v="0"/>
    <s v="PRIMARIA INDIGENA COMUNITARIA"/>
    <s v="029 GUADALUPE Y CALVO"/>
    <x v="10"/>
    <n v="1769"/>
    <s v="BAJÍO MOLINA"/>
    <s v="CALLE BAJIO MOLINA"/>
    <n v="0"/>
    <x v="2"/>
    <x v="1"/>
    <x v="1"/>
    <x v="7"/>
    <x v="3"/>
    <m/>
    <m/>
    <x v="1"/>
    <x v="2"/>
    <n v="0"/>
    <n v="2"/>
    <n v="2"/>
    <n v="7"/>
    <n v="3"/>
    <n v="10"/>
    <n v="7"/>
    <n v="3"/>
    <n v="10"/>
    <n v="1"/>
    <n v="0"/>
    <n v="1"/>
    <n v="3"/>
    <n v="1"/>
    <n v="4"/>
    <n v="1"/>
    <x v="1"/>
    <n v="1"/>
    <n v="1"/>
    <x v="17"/>
    <x v="17"/>
    <x v="1"/>
    <n v="0"/>
    <n v="1"/>
    <m/>
    <m/>
    <n v="1"/>
    <n v="0"/>
    <n v="1"/>
    <x v="0"/>
    <n v="0"/>
    <n v="0"/>
    <n v="0"/>
    <x v="0"/>
    <n v="1"/>
    <n v="0"/>
    <n v="1"/>
    <x v="0"/>
    <n v="0"/>
    <n v="0"/>
    <n v="0"/>
    <x v="0"/>
    <n v="0"/>
    <n v="0"/>
    <n v="0"/>
    <x v="0"/>
    <n v="1"/>
    <n v="1"/>
    <n v="2"/>
    <x v="0"/>
    <x v="1"/>
    <x v="0"/>
  </r>
  <r>
    <s v="08KNP0057D"/>
    <x v="0"/>
    <x v="0"/>
    <s v="PRIMARIA PARA NI+ÆOS MIGRANTES"/>
    <s v="021 DELICIAS"/>
    <x v="9"/>
    <n v="291"/>
    <s v="COLONIA MORELOS (CUATRO VIENTOS)"/>
    <s v="CALLE COLONIA MORELOS (CUATRO VIENTOS)"/>
    <n v="0"/>
    <x v="2"/>
    <x v="1"/>
    <x v="1"/>
    <x v="7"/>
    <x v="4"/>
    <m/>
    <m/>
    <x v="1"/>
    <x v="3"/>
    <n v="0"/>
    <n v="0"/>
    <n v="0"/>
    <n v="0"/>
    <n v="0"/>
    <n v="0"/>
    <n v="0"/>
    <n v="0"/>
    <n v="0"/>
    <n v="0"/>
    <n v="0"/>
    <n v="0"/>
    <n v="2"/>
    <n v="3"/>
    <n v="5"/>
    <n v="1"/>
    <x v="1"/>
    <n v="1"/>
    <n v="1"/>
    <x v="17"/>
    <x v="17"/>
    <x v="1"/>
    <n v="0"/>
    <n v="1"/>
    <m/>
    <m/>
    <n v="0"/>
    <n v="0"/>
    <n v="0"/>
    <x v="0"/>
    <n v="1"/>
    <n v="0"/>
    <n v="1"/>
    <x v="0"/>
    <n v="1"/>
    <n v="0"/>
    <n v="1"/>
    <x v="0"/>
    <n v="0"/>
    <n v="1"/>
    <n v="1"/>
    <x v="0"/>
    <n v="0"/>
    <n v="2"/>
    <n v="2"/>
    <x v="0"/>
    <n v="0"/>
    <n v="0"/>
    <n v="0"/>
    <x v="0"/>
    <x v="1"/>
    <x v="0"/>
  </r>
  <r>
    <s v="08KNP0068J"/>
    <x v="0"/>
    <x v="0"/>
    <s v="PRIMARIA PARA NI+ÆOS MIGRANTES"/>
    <s v="021 DELICIAS"/>
    <x v="9"/>
    <n v="609"/>
    <s v="COLONIA CAMPESINA"/>
    <s v="CALLE COLONIA CAMPESINA"/>
    <n v="0"/>
    <x v="2"/>
    <x v="1"/>
    <x v="1"/>
    <x v="7"/>
    <x v="4"/>
    <m/>
    <m/>
    <x v="1"/>
    <x v="3"/>
    <n v="0"/>
    <n v="0"/>
    <n v="0"/>
    <n v="0"/>
    <n v="0"/>
    <n v="0"/>
    <n v="0"/>
    <n v="0"/>
    <n v="0"/>
    <n v="0"/>
    <n v="2"/>
    <n v="2"/>
    <n v="2"/>
    <n v="3"/>
    <n v="5"/>
    <n v="1"/>
    <x v="1"/>
    <n v="1"/>
    <n v="1"/>
    <x v="17"/>
    <x v="17"/>
    <x v="1"/>
    <n v="0"/>
    <n v="1"/>
    <m/>
    <m/>
    <n v="0"/>
    <n v="2"/>
    <n v="2"/>
    <x v="0"/>
    <n v="1"/>
    <n v="0"/>
    <n v="1"/>
    <x v="0"/>
    <n v="0"/>
    <n v="0"/>
    <n v="0"/>
    <x v="0"/>
    <n v="1"/>
    <n v="0"/>
    <n v="1"/>
    <x v="0"/>
    <n v="0"/>
    <n v="0"/>
    <n v="0"/>
    <x v="0"/>
    <n v="0"/>
    <n v="1"/>
    <n v="1"/>
    <x v="0"/>
    <x v="1"/>
    <x v="0"/>
  </r>
  <r>
    <s v="08KPR0181Z"/>
    <x v="0"/>
    <x v="0"/>
    <s v="ESCUELA PRIMARIA"/>
    <s v="029 GUADALUPE Y CALVO"/>
    <x v="10"/>
    <n v="89"/>
    <s v="ARROYO DE LAS GALLINAS"/>
    <s v="CALLE LAS GALLINAS"/>
    <n v="0"/>
    <x v="2"/>
    <x v="1"/>
    <x v="1"/>
    <x v="7"/>
    <x v="0"/>
    <m/>
    <m/>
    <x v="1"/>
    <x v="2"/>
    <n v="1"/>
    <n v="0"/>
    <n v="1"/>
    <n v="1"/>
    <n v="2"/>
    <n v="3"/>
    <n v="1"/>
    <n v="2"/>
    <n v="3"/>
    <n v="0"/>
    <n v="0"/>
    <n v="0"/>
    <n v="3"/>
    <n v="2"/>
    <n v="5"/>
    <n v="1"/>
    <x v="1"/>
    <n v="1"/>
    <n v="1"/>
    <x v="17"/>
    <x v="17"/>
    <x v="1"/>
    <n v="0"/>
    <n v="1"/>
    <m/>
    <m/>
    <n v="0"/>
    <n v="0"/>
    <n v="0"/>
    <x v="0"/>
    <n v="1"/>
    <n v="0"/>
    <n v="1"/>
    <x v="0"/>
    <n v="0"/>
    <n v="0"/>
    <n v="0"/>
    <x v="0"/>
    <n v="1"/>
    <n v="0"/>
    <n v="1"/>
    <x v="0"/>
    <n v="0"/>
    <n v="2"/>
    <n v="2"/>
    <x v="0"/>
    <n v="1"/>
    <n v="0"/>
    <n v="1"/>
    <x v="0"/>
    <x v="1"/>
    <x v="0"/>
  </r>
  <r>
    <s v="08KPR0485S"/>
    <x v="0"/>
    <x v="0"/>
    <s v="PRIMARIA COMUNITARIA AULA COMPARTIDA"/>
    <s v="066 URUACHI"/>
    <x v="4"/>
    <n v="8"/>
    <s v="AGUATIACHI"/>
    <s v="CALLE AGUATIACHI"/>
    <n v="0"/>
    <x v="2"/>
    <x v="1"/>
    <x v="1"/>
    <x v="7"/>
    <x v="0"/>
    <m/>
    <m/>
    <x v="1"/>
    <x v="2"/>
    <n v="0"/>
    <n v="0"/>
    <n v="0"/>
    <n v="2"/>
    <n v="1"/>
    <n v="3"/>
    <n v="2"/>
    <n v="1"/>
    <n v="3"/>
    <n v="2"/>
    <n v="0"/>
    <n v="2"/>
    <n v="4"/>
    <n v="1"/>
    <n v="5"/>
    <n v="1"/>
    <x v="1"/>
    <n v="1"/>
    <n v="1"/>
    <x v="17"/>
    <x v="17"/>
    <x v="1"/>
    <n v="0"/>
    <n v="1"/>
    <m/>
    <m/>
    <n v="2"/>
    <n v="0"/>
    <n v="2"/>
    <x v="0"/>
    <n v="0"/>
    <n v="0"/>
    <n v="0"/>
    <x v="0"/>
    <n v="1"/>
    <n v="0"/>
    <n v="1"/>
    <x v="0"/>
    <n v="0"/>
    <n v="0"/>
    <n v="0"/>
    <x v="0"/>
    <n v="1"/>
    <n v="0"/>
    <n v="1"/>
    <x v="0"/>
    <n v="0"/>
    <n v="1"/>
    <n v="1"/>
    <x v="0"/>
    <x v="1"/>
    <x v="0"/>
  </r>
  <r>
    <s v="08KPR1052L"/>
    <x v="0"/>
    <x v="0"/>
    <s v="ESCUELA PRIMARIA"/>
    <s v="029 GUADALUPE Y CALVO"/>
    <x v="10"/>
    <n v="221"/>
    <s v="SANTA TERESA"/>
    <s v="CALLE SANTA TERESA"/>
    <n v="0"/>
    <x v="2"/>
    <x v="1"/>
    <x v="1"/>
    <x v="7"/>
    <x v="0"/>
    <m/>
    <m/>
    <x v="1"/>
    <x v="2"/>
    <n v="0"/>
    <n v="0"/>
    <n v="0"/>
    <n v="3"/>
    <n v="0"/>
    <n v="3"/>
    <n v="3"/>
    <n v="0"/>
    <n v="3"/>
    <n v="1"/>
    <n v="1"/>
    <n v="2"/>
    <n v="4"/>
    <n v="1"/>
    <n v="5"/>
    <n v="1"/>
    <x v="1"/>
    <n v="1"/>
    <n v="1"/>
    <x v="17"/>
    <x v="17"/>
    <x v="1"/>
    <n v="0"/>
    <n v="1"/>
    <m/>
    <m/>
    <n v="1"/>
    <n v="1"/>
    <n v="2"/>
    <x v="0"/>
    <n v="1"/>
    <n v="0"/>
    <n v="1"/>
    <x v="0"/>
    <n v="2"/>
    <n v="0"/>
    <n v="2"/>
    <x v="0"/>
    <n v="0"/>
    <n v="0"/>
    <n v="0"/>
    <x v="0"/>
    <n v="0"/>
    <n v="0"/>
    <n v="0"/>
    <x v="0"/>
    <n v="0"/>
    <n v="0"/>
    <n v="0"/>
    <x v="0"/>
    <x v="1"/>
    <x v="0"/>
  </r>
  <r>
    <s v="08KPR2078Z"/>
    <x v="0"/>
    <x v="0"/>
    <s v="PRIMARIA COMUNITARIA"/>
    <s v="007 BALLEZA"/>
    <x v="7"/>
    <n v="219"/>
    <s v="EL POLEO"/>
    <s v="CALLE EL POLEO"/>
    <n v="0"/>
    <x v="2"/>
    <x v="1"/>
    <x v="1"/>
    <x v="7"/>
    <x v="0"/>
    <m/>
    <m/>
    <x v="1"/>
    <x v="2"/>
    <n v="0"/>
    <n v="0"/>
    <n v="0"/>
    <n v="1"/>
    <n v="2"/>
    <n v="3"/>
    <n v="1"/>
    <n v="2"/>
    <n v="3"/>
    <n v="0"/>
    <n v="3"/>
    <n v="3"/>
    <n v="0"/>
    <n v="5"/>
    <n v="5"/>
    <n v="1"/>
    <x v="1"/>
    <n v="1"/>
    <n v="1"/>
    <x v="17"/>
    <x v="17"/>
    <x v="1"/>
    <n v="0"/>
    <n v="1"/>
    <m/>
    <m/>
    <n v="0"/>
    <n v="3"/>
    <n v="3"/>
    <x v="0"/>
    <n v="0"/>
    <n v="0"/>
    <n v="0"/>
    <x v="0"/>
    <n v="0"/>
    <n v="0"/>
    <n v="0"/>
    <x v="0"/>
    <n v="0"/>
    <n v="1"/>
    <n v="1"/>
    <x v="0"/>
    <n v="0"/>
    <n v="0"/>
    <n v="0"/>
    <x v="0"/>
    <n v="0"/>
    <n v="1"/>
    <n v="1"/>
    <x v="0"/>
    <x v="1"/>
    <x v="0"/>
  </r>
  <r>
    <s v="08KPB0211B"/>
    <x v="0"/>
    <x v="0"/>
    <s v="PRIMARIA INDIGENA COMUNITARIA"/>
    <s v="027 GUACHOCHI"/>
    <x v="7"/>
    <n v="164"/>
    <s v="CHICUÉ"/>
    <s v="CALLE CHICUE"/>
    <n v="0"/>
    <x v="2"/>
    <x v="1"/>
    <x v="1"/>
    <x v="7"/>
    <x v="3"/>
    <m/>
    <m/>
    <x v="1"/>
    <x v="2"/>
    <n v="0"/>
    <n v="0"/>
    <n v="0"/>
    <n v="3"/>
    <n v="1"/>
    <n v="4"/>
    <n v="3"/>
    <n v="1"/>
    <n v="4"/>
    <n v="0"/>
    <n v="0"/>
    <n v="0"/>
    <n v="4"/>
    <n v="1"/>
    <n v="5"/>
    <n v="1"/>
    <x v="1"/>
    <n v="1"/>
    <n v="1"/>
    <x v="17"/>
    <x v="17"/>
    <x v="1"/>
    <n v="0"/>
    <n v="1"/>
    <m/>
    <m/>
    <n v="0"/>
    <n v="0"/>
    <n v="0"/>
    <x v="0"/>
    <n v="0"/>
    <n v="0"/>
    <n v="0"/>
    <x v="0"/>
    <n v="0"/>
    <n v="0"/>
    <n v="0"/>
    <x v="0"/>
    <n v="3"/>
    <n v="1"/>
    <n v="4"/>
    <x v="0"/>
    <n v="1"/>
    <n v="0"/>
    <n v="1"/>
    <x v="0"/>
    <n v="0"/>
    <n v="0"/>
    <n v="0"/>
    <x v="0"/>
    <x v="1"/>
    <x v="0"/>
  </r>
  <r>
    <s v="08KPR2061Z"/>
    <x v="0"/>
    <x v="0"/>
    <s v="PRIMARIA COMUNITARIA AULA COMPARTIDA"/>
    <s v="066 URUACHI"/>
    <x v="4"/>
    <n v="151"/>
    <s v="PACAYVO"/>
    <s v="CALLE PACAYVO"/>
    <n v="0"/>
    <x v="2"/>
    <x v="1"/>
    <x v="1"/>
    <x v="7"/>
    <x v="0"/>
    <m/>
    <m/>
    <x v="1"/>
    <x v="2"/>
    <n v="0"/>
    <n v="0"/>
    <n v="0"/>
    <n v="2"/>
    <n v="2"/>
    <n v="4"/>
    <n v="2"/>
    <n v="2"/>
    <n v="4"/>
    <n v="1"/>
    <n v="0"/>
    <n v="1"/>
    <n v="3"/>
    <n v="2"/>
    <n v="5"/>
    <n v="1"/>
    <x v="1"/>
    <n v="1"/>
    <n v="1"/>
    <x v="17"/>
    <x v="17"/>
    <x v="1"/>
    <n v="0"/>
    <n v="1"/>
    <m/>
    <m/>
    <n v="1"/>
    <n v="0"/>
    <n v="1"/>
    <x v="0"/>
    <n v="1"/>
    <n v="0"/>
    <n v="1"/>
    <x v="0"/>
    <n v="0"/>
    <n v="2"/>
    <n v="2"/>
    <x v="0"/>
    <n v="1"/>
    <n v="0"/>
    <n v="1"/>
    <x v="0"/>
    <n v="0"/>
    <n v="0"/>
    <n v="0"/>
    <x v="0"/>
    <n v="0"/>
    <n v="0"/>
    <n v="0"/>
    <x v="0"/>
    <x v="1"/>
    <x v="0"/>
  </r>
  <r>
    <s v="08KPB0154A"/>
    <x v="0"/>
    <x v="0"/>
    <s v="PRIMARIA INDIGENA COMUNITARIA"/>
    <s v="001 AHUMADA"/>
    <x v="1"/>
    <n v="116"/>
    <s v="LAS TARABILLAS"/>
    <s v="CALLE LAS TARABILLAS"/>
    <n v="0"/>
    <x v="2"/>
    <x v="1"/>
    <x v="1"/>
    <x v="7"/>
    <x v="3"/>
    <m/>
    <m/>
    <x v="1"/>
    <x v="2"/>
    <n v="0"/>
    <n v="0"/>
    <n v="0"/>
    <n v="3"/>
    <n v="2"/>
    <n v="5"/>
    <n v="3"/>
    <n v="2"/>
    <n v="5"/>
    <n v="0"/>
    <n v="0"/>
    <n v="0"/>
    <n v="3"/>
    <n v="2"/>
    <n v="5"/>
    <n v="1"/>
    <x v="1"/>
    <n v="1"/>
    <n v="1"/>
    <x v="17"/>
    <x v="17"/>
    <x v="1"/>
    <n v="0"/>
    <n v="1"/>
    <m/>
    <m/>
    <n v="0"/>
    <n v="0"/>
    <n v="0"/>
    <x v="0"/>
    <n v="3"/>
    <n v="0"/>
    <n v="3"/>
    <x v="0"/>
    <n v="0"/>
    <n v="0"/>
    <n v="0"/>
    <x v="0"/>
    <n v="0"/>
    <n v="1"/>
    <n v="1"/>
    <x v="0"/>
    <n v="0"/>
    <n v="1"/>
    <n v="1"/>
    <x v="0"/>
    <n v="0"/>
    <n v="0"/>
    <n v="0"/>
    <x v="0"/>
    <x v="1"/>
    <x v="0"/>
  </r>
  <r>
    <s v="08KPR0626A"/>
    <x v="0"/>
    <x v="0"/>
    <s v="ESCUELA PRIMARIA"/>
    <s v="012 CARICHÍ"/>
    <x v="2"/>
    <n v="66"/>
    <s v="ARROYO DEL AGUA"/>
    <s v="CALLE ARROYO DEL AGUA"/>
    <n v="0"/>
    <x v="2"/>
    <x v="1"/>
    <x v="1"/>
    <x v="7"/>
    <x v="0"/>
    <m/>
    <m/>
    <x v="1"/>
    <x v="2"/>
    <n v="1"/>
    <n v="1"/>
    <n v="2"/>
    <n v="3"/>
    <n v="2"/>
    <n v="5"/>
    <n v="3"/>
    <n v="2"/>
    <n v="5"/>
    <n v="2"/>
    <n v="0"/>
    <n v="2"/>
    <n v="4"/>
    <n v="1"/>
    <n v="5"/>
    <n v="1"/>
    <x v="1"/>
    <n v="1"/>
    <n v="1"/>
    <x v="17"/>
    <x v="17"/>
    <x v="1"/>
    <n v="0"/>
    <n v="1"/>
    <m/>
    <m/>
    <n v="2"/>
    <n v="0"/>
    <n v="2"/>
    <x v="0"/>
    <n v="0"/>
    <n v="0"/>
    <n v="0"/>
    <x v="0"/>
    <n v="1"/>
    <n v="0"/>
    <n v="1"/>
    <x v="0"/>
    <n v="0"/>
    <n v="0"/>
    <n v="0"/>
    <x v="0"/>
    <n v="1"/>
    <n v="1"/>
    <n v="2"/>
    <x v="0"/>
    <n v="0"/>
    <n v="0"/>
    <n v="0"/>
    <x v="0"/>
    <x v="1"/>
    <x v="0"/>
  </r>
  <r>
    <s v="08KPR1097H"/>
    <x v="0"/>
    <x v="0"/>
    <s v="PRIMARIA COMUNITARIA"/>
    <s v="041 MAGUARICHI"/>
    <x v="4"/>
    <n v="69"/>
    <s v="SAN JUAN"/>
    <s v="CALLE SAN JUAN"/>
    <n v="0"/>
    <x v="2"/>
    <x v="1"/>
    <x v="1"/>
    <x v="7"/>
    <x v="0"/>
    <m/>
    <m/>
    <x v="1"/>
    <x v="2"/>
    <n v="0"/>
    <n v="1"/>
    <n v="1"/>
    <n v="2"/>
    <n v="3"/>
    <n v="5"/>
    <n v="2"/>
    <n v="3"/>
    <n v="5"/>
    <n v="0"/>
    <n v="1"/>
    <n v="1"/>
    <n v="2"/>
    <n v="3"/>
    <n v="5"/>
    <n v="1"/>
    <x v="1"/>
    <n v="1"/>
    <n v="1"/>
    <x v="17"/>
    <x v="17"/>
    <x v="1"/>
    <n v="0"/>
    <n v="1"/>
    <m/>
    <m/>
    <n v="0"/>
    <n v="1"/>
    <n v="1"/>
    <x v="0"/>
    <n v="1"/>
    <n v="0"/>
    <n v="1"/>
    <x v="0"/>
    <n v="0"/>
    <n v="0"/>
    <n v="0"/>
    <x v="0"/>
    <n v="1"/>
    <n v="0"/>
    <n v="1"/>
    <x v="0"/>
    <n v="0"/>
    <n v="1"/>
    <n v="1"/>
    <x v="0"/>
    <n v="0"/>
    <n v="1"/>
    <n v="1"/>
    <x v="0"/>
    <x v="1"/>
    <x v="0"/>
  </r>
  <r>
    <s v="08KPR1659Z"/>
    <x v="0"/>
    <x v="0"/>
    <s v="ESCUELA PRIMARIA"/>
    <s v="010 BUENAVENTURA"/>
    <x v="6"/>
    <n v="59"/>
    <s v="NUEVO LAJAS"/>
    <s v="CALLE NUEVO LAJITAS"/>
    <n v="0"/>
    <x v="2"/>
    <x v="1"/>
    <x v="1"/>
    <x v="7"/>
    <x v="0"/>
    <m/>
    <m/>
    <x v="1"/>
    <x v="2"/>
    <n v="0"/>
    <n v="0"/>
    <n v="0"/>
    <n v="4"/>
    <n v="1"/>
    <n v="5"/>
    <n v="4"/>
    <n v="1"/>
    <n v="5"/>
    <n v="0"/>
    <n v="0"/>
    <n v="0"/>
    <n v="4"/>
    <n v="1"/>
    <n v="5"/>
    <n v="1"/>
    <x v="1"/>
    <n v="1"/>
    <n v="1"/>
    <x v="17"/>
    <x v="17"/>
    <x v="1"/>
    <n v="0"/>
    <n v="1"/>
    <m/>
    <m/>
    <n v="0"/>
    <n v="0"/>
    <n v="0"/>
    <x v="0"/>
    <n v="1"/>
    <n v="0"/>
    <n v="1"/>
    <x v="0"/>
    <n v="0"/>
    <n v="1"/>
    <n v="1"/>
    <x v="0"/>
    <n v="0"/>
    <n v="0"/>
    <n v="0"/>
    <x v="0"/>
    <n v="1"/>
    <n v="0"/>
    <n v="1"/>
    <x v="0"/>
    <n v="2"/>
    <n v="0"/>
    <n v="2"/>
    <x v="0"/>
    <x v="1"/>
    <x v="0"/>
  </r>
  <r>
    <s v="08KPR2097O"/>
    <x v="0"/>
    <x v="0"/>
    <s v="PRIMARIA COMUNITARIA"/>
    <s v="047 MORIS"/>
    <x v="4"/>
    <n v="120"/>
    <s v="EL ZAPOTE"/>
    <s v="CALLE EL ZAPOTE"/>
    <n v="0"/>
    <x v="2"/>
    <x v="1"/>
    <x v="1"/>
    <x v="7"/>
    <x v="0"/>
    <m/>
    <m/>
    <x v="1"/>
    <x v="2"/>
    <n v="0"/>
    <n v="0"/>
    <n v="0"/>
    <n v="3"/>
    <n v="2"/>
    <n v="5"/>
    <n v="3"/>
    <n v="2"/>
    <n v="5"/>
    <n v="0"/>
    <n v="0"/>
    <n v="0"/>
    <n v="3"/>
    <n v="2"/>
    <n v="5"/>
    <n v="1"/>
    <x v="1"/>
    <n v="1"/>
    <n v="1"/>
    <x v="17"/>
    <x v="17"/>
    <x v="1"/>
    <n v="0"/>
    <n v="1"/>
    <m/>
    <m/>
    <n v="0"/>
    <n v="0"/>
    <n v="0"/>
    <x v="0"/>
    <n v="0"/>
    <n v="1"/>
    <n v="1"/>
    <x v="0"/>
    <n v="0"/>
    <n v="0"/>
    <n v="0"/>
    <x v="0"/>
    <n v="0"/>
    <n v="1"/>
    <n v="1"/>
    <x v="0"/>
    <n v="1"/>
    <n v="0"/>
    <n v="1"/>
    <x v="0"/>
    <n v="2"/>
    <n v="0"/>
    <n v="2"/>
    <x v="0"/>
    <x v="1"/>
    <x v="0"/>
  </r>
  <r>
    <s v="08KPB0006S"/>
    <x v="1"/>
    <x v="1"/>
    <s v="PRIMARIA INDIGENA COMUNITARIA"/>
    <s v="027 GUACHOCHI"/>
    <x v="7"/>
    <n v="624"/>
    <s v="COCHERARE"/>
    <s v="CALLE COCHERARE"/>
    <n v="0"/>
    <x v="2"/>
    <x v="1"/>
    <x v="1"/>
    <x v="7"/>
    <x v="3"/>
    <m/>
    <m/>
    <x v="1"/>
    <x v="2"/>
    <n v="0"/>
    <n v="1"/>
    <n v="1"/>
    <n v="2"/>
    <n v="4"/>
    <n v="6"/>
    <n v="2"/>
    <n v="4"/>
    <n v="6"/>
    <n v="0"/>
    <n v="0"/>
    <n v="0"/>
    <n v="2"/>
    <n v="3"/>
    <n v="5"/>
    <n v="1"/>
    <x v="1"/>
    <n v="1"/>
    <n v="1"/>
    <x v="17"/>
    <x v="17"/>
    <x v="1"/>
    <n v="0"/>
    <n v="1"/>
    <m/>
    <m/>
    <n v="0"/>
    <n v="0"/>
    <n v="0"/>
    <x v="0"/>
    <n v="1"/>
    <n v="1"/>
    <n v="2"/>
    <x v="0"/>
    <n v="0"/>
    <n v="0"/>
    <n v="0"/>
    <x v="0"/>
    <n v="1"/>
    <n v="0"/>
    <n v="1"/>
    <x v="0"/>
    <n v="0"/>
    <n v="1"/>
    <n v="1"/>
    <x v="0"/>
    <n v="0"/>
    <n v="1"/>
    <n v="1"/>
    <x v="0"/>
    <x v="1"/>
    <x v="0"/>
  </r>
  <r>
    <s v="08KPB0120K"/>
    <x v="0"/>
    <x v="0"/>
    <s v="PRIMARIA INDIGENA COMUNITARIA"/>
    <s v="027 GUACHOCHI"/>
    <x v="7"/>
    <n v="1942"/>
    <s v="BARAHUARACHI"/>
    <s v="CALLE BARAHUARACHI"/>
    <n v="0"/>
    <x v="2"/>
    <x v="1"/>
    <x v="1"/>
    <x v="7"/>
    <x v="3"/>
    <m/>
    <m/>
    <x v="1"/>
    <x v="2"/>
    <n v="0"/>
    <n v="0"/>
    <n v="0"/>
    <n v="2"/>
    <n v="4"/>
    <n v="6"/>
    <n v="2"/>
    <n v="4"/>
    <n v="6"/>
    <n v="0"/>
    <n v="0"/>
    <n v="0"/>
    <n v="1"/>
    <n v="4"/>
    <n v="5"/>
    <n v="1"/>
    <x v="1"/>
    <n v="1"/>
    <n v="1"/>
    <x v="17"/>
    <x v="17"/>
    <x v="1"/>
    <n v="0"/>
    <n v="1"/>
    <m/>
    <m/>
    <n v="0"/>
    <n v="0"/>
    <n v="0"/>
    <x v="0"/>
    <n v="0"/>
    <n v="1"/>
    <n v="1"/>
    <x v="0"/>
    <n v="0"/>
    <n v="0"/>
    <n v="0"/>
    <x v="0"/>
    <n v="0"/>
    <n v="1"/>
    <n v="1"/>
    <x v="0"/>
    <n v="0"/>
    <n v="1"/>
    <n v="1"/>
    <x v="0"/>
    <n v="1"/>
    <n v="1"/>
    <n v="2"/>
    <x v="0"/>
    <x v="1"/>
    <x v="0"/>
  </r>
  <r>
    <s v="08KPB0168D"/>
    <x v="0"/>
    <x v="0"/>
    <s v="PRIMARIA INDIGENA"/>
    <s v="027 GUACHOCHI"/>
    <x v="7"/>
    <n v="756"/>
    <s v="EL RANCHITO"/>
    <s v="CALLE EL RANCHITO"/>
    <n v="0"/>
    <x v="2"/>
    <x v="1"/>
    <x v="1"/>
    <x v="7"/>
    <x v="3"/>
    <m/>
    <m/>
    <x v="1"/>
    <x v="2"/>
    <n v="1"/>
    <n v="1"/>
    <n v="2"/>
    <n v="3"/>
    <n v="3"/>
    <n v="6"/>
    <n v="3"/>
    <n v="3"/>
    <n v="6"/>
    <n v="1"/>
    <n v="0"/>
    <n v="1"/>
    <n v="2"/>
    <n v="3"/>
    <n v="5"/>
    <n v="1"/>
    <x v="1"/>
    <n v="1"/>
    <n v="1"/>
    <x v="17"/>
    <x v="17"/>
    <x v="1"/>
    <n v="0"/>
    <n v="1"/>
    <m/>
    <m/>
    <n v="1"/>
    <n v="0"/>
    <n v="1"/>
    <x v="0"/>
    <n v="0"/>
    <n v="0"/>
    <n v="0"/>
    <x v="0"/>
    <n v="0"/>
    <n v="2"/>
    <n v="2"/>
    <x v="0"/>
    <n v="0"/>
    <n v="0"/>
    <n v="0"/>
    <x v="0"/>
    <n v="0"/>
    <n v="0"/>
    <n v="0"/>
    <x v="0"/>
    <n v="1"/>
    <n v="1"/>
    <n v="2"/>
    <x v="0"/>
    <x v="1"/>
    <x v="0"/>
  </r>
  <r>
    <s v="08KPB0216X"/>
    <x v="0"/>
    <x v="0"/>
    <s v="PRIMARIA INDIGENA COMUNITARIA"/>
    <s v="027 GUACHOCHI"/>
    <x v="7"/>
    <n v="1417"/>
    <s v="GÜAGUEACHI"/>
    <s v="CALLE GUAGUEACHI"/>
    <n v="0"/>
    <x v="2"/>
    <x v="1"/>
    <x v="1"/>
    <x v="7"/>
    <x v="3"/>
    <m/>
    <m/>
    <x v="1"/>
    <x v="2"/>
    <n v="0"/>
    <n v="1"/>
    <n v="1"/>
    <n v="2"/>
    <n v="4"/>
    <n v="6"/>
    <n v="2"/>
    <n v="4"/>
    <n v="6"/>
    <n v="0"/>
    <n v="1"/>
    <n v="1"/>
    <n v="2"/>
    <n v="3"/>
    <n v="5"/>
    <n v="1"/>
    <x v="1"/>
    <n v="1"/>
    <n v="1"/>
    <x v="17"/>
    <x v="17"/>
    <x v="1"/>
    <n v="0"/>
    <n v="1"/>
    <m/>
    <m/>
    <n v="0"/>
    <n v="1"/>
    <n v="1"/>
    <x v="0"/>
    <n v="1"/>
    <n v="0"/>
    <n v="1"/>
    <x v="0"/>
    <n v="0"/>
    <n v="1"/>
    <n v="1"/>
    <x v="0"/>
    <n v="1"/>
    <n v="0"/>
    <n v="1"/>
    <x v="0"/>
    <n v="0"/>
    <n v="1"/>
    <n v="1"/>
    <x v="0"/>
    <n v="0"/>
    <n v="0"/>
    <n v="0"/>
    <x v="0"/>
    <x v="1"/>
    <x v="0"/>
  </r>
  <r>
    <s v="08KPR0832J"/>
    <x v="0"/>
    <x v="0"/>
    <s v="PRIMARIA COMUNITARIA"/>
    <s v="027 GUACHOCHI"/>
    <x v="7"/>
    <n v="2828"/>
    <s v="NAPUCHIS"/>
    <s v="CALLE NAPUCHIS"/>
    <n v="0"/>
    <x v="2"/>
    <x v="1"/>
    <x v="1"/>
    <x v="7"/>
    <x v="0"/>
    <m/>
    <m/>
    <x v="1"/>
    <x v="2"/>
    <n v="1"/>
    <n v="0"/>
    <n v="1"/>
    <n v="4"/>
    <n v="2"/>
    <n v="6"/>
    <n v="4"/>
    <n v="2"/>
    <n v="6"/>
    <n v="1"/>
    <n v="0"/>
    <n v="1"/>
    <n v="3"/>
    <n v="2"/>
    <n v="5"/>
    <n v="1"/>
    <x v="1"/>
    <n v="1"/>
    <n v="1"/>
    <x v="17"/>
    <x v="17"/>
    <x v="1"/>
    <n v="0"/>
    <n v="1"/>
    <m/>
    <m/>
    <n v="1"/>
    <n v="0"/>
    <n v="1"/>
    <x v="0"/>
    <n v="0"/>
    <n v="1"/>
    <n v="1"/>
    <x v="0"/>
    <n v="2"/>
    <n v="0"/>
    <n v="2"/>
    <x v="0"/>
    <n v="0"/>
    <n v="1"/>
    <n v="1"/>
    <x v="0"/>
    <n v="0"/>
    <n v="0"/>
    <n v="0"/>
    <x v="0"/>
    <n v="0"/>
    <n v="0"/>
    <n v="0"/>
    <x v="0"/>
    <x v="1"/>
    <x v="0"/>
  </r>
  <r>
    <s v="08KPR1205Z"/>
    <x v="0"/>
    <x v="0"/>
    <s v="ESCUELA PRIMARIA"/>
    <s v="066 URUACHI"/>
    <x v="4"/>
    <n v="708"/>
    <s v="CERRO PRIETO"/>
    <s v="CALLE EL HOYADO/CERRO PRIETO"/>
    <n v="0"/>
    <x v="2"/>
    <x v="1"/>
    <x v="1"/>
    <x v="7"/>
    <x v="0"/>
    <m/>
    <m/>
    <x v="1"/>
    <x v="2"/>
    <n v="1"/>
    <n v="0"/>
    <n v="1"/>
    <n v="3"/>
    <n v="3"/>
    <n v="6"/>
    <n v="3"/>
    <n v="3"/>
    <n v="6"/>
    <n v="0"/>
    <n v="0"/>
    <n v="0"/>
    <n v="2"/>
    <n v="3"/>
    <n v="5"/>
    <n v="1"/>
    <x v="2"/>
    <n v="0"/>
    <n v="1"/>
    <x v="17"/>
    <x v="17"/>
    <x v="1"/>
    <n v="0"/>
    <n v="1"/>
    <m/>
    <m/>
    <n v="0"/>
    <n v="0"/>
    <n v="0"/>
    <x v="0"/>
    <n v="0"/>
    <n v="0"/>
    <n v="0"/>
    <x v="0"/>
    <n v="0"/>
    <n v="1"/>
    <n v="1"/>
    <x v="0"/>
    <n v="2"/>
    <n v="1"/>
    <n v="3"/>
    <x v="0"/>
    <n v="0"/>
    <n v="0"/>
    <n v="0"/>
    <x v="0"/>
    <n v="0"/>
    <n v="1"/>
    <n v="1"/>
    <x v="0"/>
    <x v="1"/>
    <x v="0"/>
  </r>
  <r>
    <s v="08KPR1270Z"/>
    <x v="0"/>
    <x v="0"/>
    <s v="ESCUELA PRIMARIA"/>
    <s v="027 GUACHOCHI"/>
    <x v="7"/>
    <n v="60"/>
    <s v="RANCHERÍA PAPAJICHI"/>
    <s v="CALLE PAPAJICHI"/>
    <n v="0"/>
    <x v="2"/>
    <x v="1"/>
    <x v="1"/>
    <x v="7"/>
    <x v="0"/>
    <m/>
    <m/>
    <x v="2"/>
    <x v="2"/>
    <n v="0"/>
    <n v="1"/>
    <n v="1"/>
    <n v="2"/>
    <n v="4"/>
    <n v="6"/>
    <n v="2"/>
    <n v="4"/>
    <n v="6"/>
    <n v="0"/>
    <n v="0"/>
    <n v="0"/>
    <n v="2"/>
    <n v="3"/>
    <n v="5"/>
    <n v="1"/>
    <x v="1"/>
    <n v="1"/>
    <n v="1"/>
    <x v="17"/>
    <x v="17"/>
    <x v="1"/>
    <n v="0"/>
    <n v="1"/>
    <m/>
    <m/>
    <n v="0"/>
    <n v="0"/>
    <n v="0"/>
    <x v="0"/>
    <n v="0"/>
    <n v="0"/>
    <n v="0"/>
    <x v="0"/>
    <n v="0"/>
    <n v="2"/>
    <n v="2"/>
    <x v="0"/>
    <n v="1"/>
    <n v="0"/>
    <n v="1"/>
    <x v="0"/>
    <n v="0"/>
    <n v="0"/>
    <n v="0"/>
    <x v="0"/>
    <n v="1"/>
    <n v="1"/>
    <n v="2"/>
    <x v="0"/>
    <x v="1"/>
    <x v="0"/>
  </r>
  <r>
    <s v="08KPR1432U"/>
    <x v="0"/>
    <x v="0"/>
    <s v="PRIMARIA COMUNITARIA"/>
    <s v="066 URUACHI"/>
    <x v="4"/>
    <n v="218"/>
    <s v="TACOCHIQUE"/>
    <s v="CALLE TACOCHIQUE"/>
    <n v="0"/>
    <x v="2"/>
    <x v="1"/>
    <x v="1"/>
    <x v="7"/>
    <x v="0"/>
    <m/>
    <m/>
    <x v="1"/>
    <x v="2"/>
    <n v="0"/>
    <n v="1"/>
    <n v="1"/>
    <n v="1"/>
    <n v="5"/>
    <n v="6"/>
    <n v="1"/>
    <n v="5"/>
    <n v="6"/>
    <n v="0"/>
    <n v="0"/>
    <n v="0"/>
    <n v="1"/>
    <n v="4"/>
    <n v="5"/>
    <n v="1"/>
    <x v="1"/>
    <n v="1"/>
    <n v="1"/>
    <x v="17"/>
    <x v="17"/>
    <x v="1"/>
    <n v="0"/>
    <n v="1"/>
    <m/>
    <m/>
    <n v="0"/>
    <n v="0"/>
    <n v="0"/>
    <x v="0"/>
    <n v="0"/>
    <n v="0"/>
    <n v="0"/>
    <x v="0"/>
    <n v="0"/>
    <n v="1"/>
    <n v="1"/>
    <x v="0"/>
    <n v="0"/>
    <n v="0"/>
    <n v="0"/>
    <x v="0"/>
    <n v="0"/>
    <n v="1"/>
    <n v="1"/>
    <x v="0"/>
    <n v="1"/>
    <n v="2"/>
    <n v="3"/>
    <x v="0"/>
    <x v="1"/>
    <x v="0"/>
  </r>
  <r>
    <s v="08KPR1528G"/>
    <x v="1"/>
    <x v="1"/>
    <s v="ESCUELA PRIMARIA"/>
    <s v="033 HUEJOTITÁN"/>
    <x v="7"/>
    <n v="63"/>
    <s v="LAS ERAS"/>
    <s v="CALLE LAS HERAS"/>
    <n v="0"/>
    <x v="2"/>
    <x v="1"/>
    <x v="1"/>
    <x v="7"/>
    <x v="0"/>
    <m/>
    <m/>
    <x v="1"/>
    <x v="2"/>
    <n v="0"/>
    <n v="1"/>
    <n v="1"/>
    <n v="3"/>
    <n v="3"/>
    <n v="6"/>
    <n v="3"/>
    <n v="3"/>
    <n v="6"/>
    <n v="0"/>
    <n v="0"/>
    <n v="0"/>
    <n v="3"/>
    <n v="2"/>
    <n v="5"/>
    <n v="1"/>
    <x v="1"/>
    <n v="1"/>
    <n v="1"/>
    <x v="17"/>
    <x v="17"/>
    <x v="1"/>
    <n v="0"/>
    <n v="1"/>
    <m/>
    <m/>
    <n v="0"/>
    <n v="0"/>
    <n v="0"/>
    <x v="0"/>
    <n v="0"/>
    <n v="0"/>
    <n v="0"/>
    <x v="0"/>
    <n v="0"/>
    <n v="2"/>
    <n v="2"/>
    <x v="0"/>
    <n v="1"/>
    <n v="0"/>
    <n v="1"/>
    <x v="0"/>
    <n v="0"/>
    <n v="0"/>
    <n v="0"/>
    <x v="0"/>
    <n v="2"/>
    <n v="0"/>
    <n v="2"/>
    <x v="0"/>
    <x v="1"/>
    <x v="0"/>
  </r>
  <r>
    <s v="08KPR2031F"/>
    <x v="1"/>
    <x v="1"/>
    <s v="ESCUELA PRIMARIA"/>
    <s v="027 GUACHOCHI"/>
    <x v="7"/>
    <n v="2597"/>
    <s v="MESA DE LOS SURCOS"/>
    <s v="CALLE MESA DE LOS SURCOS"/>
    <n v="0"/>
    <x v="2"/>
    <x v="1"/>
    <x v="1"/>
    <x v="7"/>
    <x v="0"/>
    <m/>
    <m/>
    <x v="1"/>
    <x v="2"/>
    <n v="0"/>
    <n v="0"/>
    <n v="0"/>
    <n v="2"/>
    <n v="4"/>
    <n v="6"/>
    <n v="2"/>
    <n v="4"/>
    <n v="6"/>
    <n v="0"/>
    <n v="0"/>
    <n v="0"/>
    <n v="0"/>
    <n v="5"/>
    <n v="5"/>
    <n v="1"/>
    <x v="1"/>
    <n v="1"/>
    <n v="1"/>
    <x v="17"/>
    <x v="17"/>
    <x v="1"/>
    <n v="0"/>
    <n v="1"/>
    <m/>
    <m/>
    <n v="0"/>
    <n v="0"/>
    <n v="0"/>
    <x v="0"/>
    <n v="0"/>
    <n v="0"/>
    <n v="0"/>
    <x v="0"/>
    <n v="0"/>
    <n v="0"/>
    <n v="0"/>
    <x v="0"/>
    <n v="0"/>
    <n v="2"/>
    <n v="2"/>
    <x v="0"/>
    <n v="0"/>
    <n v="1"/>
    <n v="1"/>
    <x v="0"/>
    <n v="0"/>
    <n v="2"/>
    <n v="2"/>
    <x v="0"/>
    <x v="1"/>
    <x v="0"/>
  </r>
  <r>
    <s v="08KPR2092T"/>
    <x v="0"/>
    <x v="0"/>
    <s v="PRIMARIA COMUNITARIA"/>
    <s v="046 MORELOS"/>
    <x v="7"/>
    <n v="375"/>
    <s v="SAN IGNACIO"/>
    <s v="CALLE SAN IGNACIO"/>
    <n v="0"/>
    <x v="2"/>
    <x v="1"/>
    <x v="1"/>
    <x v="7"/>
    <x v="0"/>
    <m/>
    <m/>
    <x v="1"/>
    <x v="2"/>
    <n v="1"/>
    <n v="1"/>
    <n v="2"/>
    <n v="1"/>
    <n v="5"/>
    <n v="6"/>
    <n v="1"/>
    <n v="5"/>
    <n v="6"/>
    <n v="1"/>
    <n v="0"/>
    <n v="1"/>
    <n v="1"/>
    <n v="4"/>
    <n v="5"/>
    <n v="1"/>
    <x v="1"/>
    <n v="1"/>
    <n v="1"/>
    <x v="17"/>
    <x v="17"/>
    <x v="1"/>
    <n v="0"/>
    <n v="1"/>
    <m/>
    <m/>
    <n v="1"/>
    <n v="0"/>
    <n v="1"/>
    <x v="0"/>
    <n v="0"/>
    <n v="2"/>
    <n v="2"/>
    <x v="0"/>
    <n v="0"/>
    <n v="0"/>
    <n v="0"/>
    <x v="0"/>
    <n v="0"/>
    <n v="0"/>
    <n v="0"/>
    <x v="0"/>
    <n v="0"/>
    <n v="1"/>
    <n v="1"/>
    <x v="0"/>
    <n v="0"/>
    <n v="1"/>
    <n v="1"/>
    <x v="0"/>
    <x v="1"/>
    <x v="0"/>
  </r>
  <r>
    <s v="08KPR2108D"/>
    <x v="0"/>
    <x v="0"/>
    <s v="PRIMARIA COMUNITARIA"/>
    <s v="004 AQUILES SERDÁN"/>
    <x v="0"/>
    <n v="3"/>
    <s v="SAN ANTONIO EL GRANDE"/>
    <s v="CALLE SAN ANTONIO EL GRANDE"/>
    <n v="0"/>
    <x v="2"/>
    <x v="1"/>
    <x v="1"/>
    <x v="7"/>
    <x v="0"/>
    <m/>
    <m/>
    <x v="1"/>
    <x v="2"/>
    <n v="1"/>
    <n v="0"/>
    <n v="1"/>
    <n v="4"/>
    <n v="2"/>
    <n v="6"/>
    <n v="4"/>
    <n v="2"/>
    <n v="6"/>
    <n v="0"/>
    <n v="0"/>
    <n v="0"/>
    <n v="3"/>
    <n v="2"/>
    <n v="5"/>
    <n v="1"/>
    <x v="1"/>
    <n v="1"/>
    <n v="1"/>
    <x v="17"/>
    <x v="17"/>
    <x v="1"/>
    <n v="0"/>
    <n v="1"/>
    <m/>
    <m/>
    <n v="0"/>
    <n v="0"/>
    <n v="0"/>
    <x v="0"/>
    <n v="1"/>
    <n v="0"/>
    <n v="1"/>
    <x v="0"/>
    <n v="0"/>
    <n v="2"/>
    <n v="2"/>
    <x v="0"/>
    <n v="1"/>
    <n v="0"/>
    <n v="1"/>
    <x v="0"/>
    <n v="1"/>
    <n v="0"/>
    <n v="1"/>
    <x v="0"/>
    <n v="0"/>
    <n v="0"/>
    <n v="0"/>
    <x v="0"/>
    <x v="1"/>
    <x v="0"/>
  </r>
  <r>
    <s v="08KPR2132D"/>
    <x v="0"/>
    <x v="0"/>
    <s v="PRIMARIA COMUNITARIA"/>
    <s v="046 MORELOS"/>
    <x v="7"/>
    <n v="248"/>
    <s v="EL CARRICITOS"/>
    <s v="CALLE EL CARRICITO"/>
    <n v="0"/>
    <x v="2"/>
    <x v="1"/>
    <x v="1"/>
    <x v="7"/>
    <x v="0"/>
    <m/>
    <m/>
    <x v="1"/>
    <x v="2"/>
    <n v="0"/>
    <n v="0"/>
    <n v="0"/>
    <n v="1"/>
    <n v="5"/>
    <n v="6"/>
    <n v="1"/>
    <n v="5"/>
    <n v="6"/>
    <n v="0"/>
    <n v="0"/>
    <n v="0"/>
    <n v="1"/>
    <n v="4"/>
    <n v="5"/>
    <n v="1"/>
    <x v="1"/>
    <n v="1"/>
    <n v="1"/>
    <x v="17"/>
    <x v="17"/>
    <x v="1"/>
    <n v="0"/>
    <n v="1"/>
    <m/>
    <m/>
    <n v="0"/>
    <n v="0"/>
    <n v="0"/>
    <x v="0"/>
    <n v="0"/>
    <n v="1"/>
    <n v="1"/>
    <x v="0"/>
    <n v="0"/>
    <n v="2"/>
    <n v="2"/>
    <x v="0"/>
    <n v="1"/>
    <n v="0"/>
    <n v="1"/>
    <x v="0"/>
    <n v="0"/>
    <n v="0"/>
    <n v="0"/>
    <x v="0"/>
    <n v="0"/>
    <n v="1"/>
    <n v="1"/>
    <x v="0"/>
    <x v="1"/>
    <x v="0"/>
  </r>
  <r>
    <s v="08KPR1595E"/>
    <x v="0"/>
    <x v="0"/>
    <s v="ESCUELA PRIMARIA"/>
    <s v="027 GUACHOCHI"/>
    <x v="7"/>
    <n v="421"/>
    <s v="CUMBRE DEL OJITO"/>
    <s v="CALLE CUMBRE DEL OJITO"/>
    <n v="0"/>
    <x v="2"/>
    <x v="1"/>
    <x v="1"/>
    <x v="7"/>
    <x v="0"/>
    <m/>
    <m/>
    <x v="1"/>
    <x v="2"/>
    <n v="1"/>
    <n v="1"/>
    <n v="2"/>
    <n v="4"/>
    <n v="3"/>
    <n v="7"/>
    <n v="4"/>
    <n v="3"/>
    <n v="7"/>
    <n v="0"/>
    <n v="0"/>
    <n v="0"/>
    <n v="3"/>
    <n v="2"/>
    <n v="5"/>
    <n v="1"/>
    <x v="1"/>
    <n v="1"/>
    <n v="1"/>
    <x v="17"/>
    <x v="17"/>
    <x v="1"/>
    <n v="0"/>
    <n v="1"/>
    <m/>
    <m/>
    <n v="0"/>
    <n v="0"/>
    <n v="0"/>
    <x v="0"/>
    <n v="0"/>
    <n v="0"/>
    <n v="0"/>
    <x v="0"/>
    <n v="1"/>
    <n v="0"/>
    <n v="1"/>
    <x v="0"/>
    <n v="0"/>
    <n v="0"/>
    <n v="0"/>
    <x v="0"/>
    <n v="1"/>
    <n v="2"/>
    <n v="3"/>
    <x v="0"/>
    <n v="1"/>
    <n v="0"/>
    <n v="1"/>
    <x v="0"/>
    <x v="1"/>
    <x v="0"/>
  </r>
  <r>
    <s v="08KPR1920K"/>
    <x v="0"/>
    <x v="0"/>
    <s v="ESCUELA PRIMARIA"/>
    <s v="031 GUERRERO"/>
    <x v="2"/>
    <n v="81"/>
    <s v="PICHACHI"/>
    <s v="CALLE PICHACHI"/>
    <n v="0"/>
    <x v="2"/>
    <x v="1"/>
    <x v="1"/>
    <x v="7"/>
    <x v="0"/>
    <m/>
    <m/>
    <x v="1"/>
    <x v="2"/>
    <n v="2"/>
    <n v="0"/>
    <n v="2"/>
    <n v="4"/>
    <n v="3"/>
    <n v="7"/>
    <n v="4"/>
    <n v="3"/>
    <n v="7"/>
    <n v="0"/>
    <n v="0"/>
    <n v="0"/>
    <n v="2"/>
    <n v="3"/>
    <n v="5"/>
    <n v="1"/>
    <x v="1"/>
    <n v="1"/>
    <n v="1"/>
    <x v="17"/>
    <x v="17"/>
    <x v="1"/>
    <n v="0"/>
    <n v="1"/>
    <m/>
    <m/>
    <n v="0"/>
    <n v="0"/>
    <n v="0"/>
    <x v="0"/>
    <n v="0"/>
    <n v="0"/>
    <n v="0"/>
    <x v="0"/>
    <n v="1"/>
    <n v="0"/>
    <n v="1"/>
    <x v="0"/>
    <n v="0"/>
    <n v="0"/>
    <n v="0"/>
    <x v="0"/>
    <n v="0"/>
    <n v="1"/>
    <n v="1"/>
    <x v="0"/>
    <n v="1"/>
    <n v="2"/>
    <n v="3"/>
    <x v="0"/>
    <x v="1"/>
    <x v="0"/>
  </r>
  <r>
    <s v="08KPB0109O"/>
    <x v="0"/>
    <x v="0"/>
    <s v="PRIMARIA INDIGENA COMUNITARIA"/>
    <s v="029 GUADALUPE Y CALVO"/>
    <x v="10"/>
    <n v="519"/>
    <s v="ARROYO DE PALMILLAS"/>
    <s v="CALLE ARROYO DE PALMILLAS"/>
    <n v="0"/>
    <x v="2"/>
    <x v="1"/>
    <x v="1"/>
    <x v="7"/>
    <x v="3"/>
    <m/>
    <m/>
    <x v="1"/>
    <x v="2"/>
    <n v="1"/>
    <n v="2"/>
    <n v="3"/>
    <n v="4"/>
    <n v="4"/>
    <n v="8"/>
    <n v="4"/>
    <n v="4"/>
    <n v="8"/>
    <n v="0"/>
    <n v="0"/>
    <n v="0"/>
    <n v="3"/>
    <n v="2"/>
    <n v="5"/>
    <n v="1"/>
    <x v="1"/>
    <n v="1"/>
    <n v="1"/>
    <x v="17"/>
    <x v="17"/>
    <x v="1"/>
    <n v="0"/>
    <n v="1"/>
    <m/>
    <m/>
    <n v="0"/>
    <n v="0"/>
    <n v="0"/>
    <x v="0"/>
    <n v="0"/>
    <n v="1"/>
    <n v="1"/>
    <x v="0"/>
    <n v="0"/>
    <n v="0"/>
    <n v="0"/>
    <x v="0"/>
    <n v="0"/>
    <n v="0"/>
    <n v="0"/>
    <x v="0"/>
    <n v="2"/>
    <n v="1"/>
    <n v="3"/>
    <x v="0"/>
    <n v="1"/>
    <n v="0"/>
    <n v="1"/>
    <x v="0"/>
    <x v="1"/>
    <x v="0"/>
  </r>
  <r>
    <s v="08KPR1846T"/>
    <x v="0"/>
    <x v="0"/>
    <s v="ESCUELA PRIMARIA"/>
    <s v="052 OJINAGA"/>
    <x v="8"/>
    <n v="47"/>
    <s v="POTRERO DEL LLANO (LA MULA)"/>
    <s v="CALLE POTRERO DEL LLANO (LA MULA)"/>
    <n v="0"/>
    <x v="2"/>
    <x v="1"/>
    <x v="1"/>
    <x v="7"/>
    <x v="0"/>
    <m/>
    <m/>
    <x v="2"/>
    <x v="2"/>
    <n v="0"/>
    <n v="2"/>
    <n v="2"/>
    <n v="4"/>
    <n v="4"/>
    <n v="8"/>
    <n v="4"/>
    <n v="4"/>
    <n v="8"/>
    <n v="0"/>
    <n v="0"/>
    <n v="0"/>
    <n v="3"/>
    <n v="2"/>
    <n v="5"/>
    <n v="1"/>
    <x v="1"/>
    <n v="1"/>
    <n v="1"/>
    <x v="17"/>
    <x v="17"/>
    <x v="1"/>
    <n v="0"/>
    <n v="1"/>
    <m/>
    <m/>
    <n v="0"/>
    <n v="0"/>
    <n v="0"/>
    <x v="0"/>
    <n v="0"/>
    <n v="1"/>
    <n v="1"/>
    <x v="0"/>
    <n v="0"/>
    <n v="0"/>
    <n v="0"/>
    <x v="0"/>
    <n v="0"/>
    <n v="0"/>
    <n v="0"/>
    <x v="0"/>
    <n v="3"/>
    <n v="0"/>
    <n v="3"/>
    <x v="0"/>
    <n v="0"/>
    <n v="1"/>
    <n v="1"/>
    <x v="0"/>
    <x v="1"/>
    <x v="0"/>
  </r>
  <r>
    <s v="08KPB0098Z"/>
    <x v="0"/>
    <x v="0"/>
    <s v="PRIMARIA INDIGENA COMUNITARIA"/>
    <s v="027 GUACHOCHI"/>
    <x v="7"/>
    <n v="2047"/>
    <s v="SIBARACHI"/>
    <s v="CALLE SIBARACHI"/>
    <n v="0"/>
    <x v="2"/>
    <x v="1"/>
    <x v="1"/>
    <x v="7"/>
    <x v="3"/>
    <m/>
    <m/>
    <x v="1"/>
    <x v="2"/>
    <n v="0"/>
    <n v="1"/>
    <n v="1"/>
    <n v="4"/>
    <n v="5"/>
    <n v="9"/>
    <n v="4"/>
    <n v="5"/>
    <n v="9"/>
    <n v="1"/>
    <n v="0"/>
    <n v="1"/>
    <n v="3"/>
    <n v="2"/>
    <n v="5"/>
    <n v="1"/>
    <x v="1"/>
    <n v="1"/>
    <n v="1"/>
    <x v="17"/>
    <x v="17"/>
    <x v="1"/>
    <n v="0"/>
    <n v="1"/>
    <m/>
    <m/>
    <n v="1"/>
    <n v="0"/>
    <n v="1"/>
    <x v="0"/>
    <n v="0"/>
    <n v="2"/>
    <n v="2"/>
    <x v="0"/>
    <n v="1"/>
    <n v="0"/>
    <n v="1"/>
    <x v="0"/>
    <n v="0"/>
    <n v="0"/>
    <n v="0"/>
    <x v="0"/>
    <n v="1"/>
    <n v="0"/>
    <n v="1"/>
    <x v="0"/>
    <n v="0"/>
    <n v="0"/>
    <n v="0"/>
    <x v="0"/>
    <x v="1"/>
    <x v="0"/>
  </r>
  <r>
    <s v="08KPB0187S"/>
    <x v="0"/>
    <x v="0"/>
    <s v="PRIMARIA INDIGENA COMUNITARIA"/>
    <s v="029 GUADALUPE Y CALVO"/>
    <x v="10"/>
    <n v="943"/>
    <s v="LA JOYA"/>
    <s v="CALLE LA JOYA DE LOS VALENCIA"/>
    <n v="0"/>
    <x v="2"/>
    <x v="1"/>
    <x v="1"/>
    <x v="7"/>
    <x v="3"/>
    <m/>
    <m/>
    <x v="1"/>
    <x v="2"/>
    <n v="0"/>
    <n v="1"/>
    <n v="1"/>
    <n v="5"/>
    <n v="4"/>
    <n v="9"/>
    <n v="5"/>
    <n v="4"/>
    <n v="9"/>
    <n v="0"/>
    <n v="0"/>
    <n v="0"/>
    <n v="3"/>
    <n v="2"/>
    <n v="5"/>
    <n v="1"/>
    <x v="1"/>
    <n v="1"/>
    <n v="1"/>
    <x v="17"/>
    <x v="17"/>
    <x v="1"/>
    <n v="0"/>
    <n v="1"/>
    <m/>
    <m/>
    <n v="0"/>
    <n v="0"/>
    <n v="0"/>
    <x v="0"/>
    <n v="1"/>
    <n v="1"/>
    <n v="2"/>
    <x v="0"/>
    <n v="0"/>
    <n v="1"/>
    <n v="1"/>
    <x v="0"/>
    <n v="1"/>
    <n v="0"/>
    <n v="1"/>
    <x v="0"/>
    <n v="1"/>
    <n v="0"/>
    <n v="1"/>
    <x v="0"/>
    <n v="0"/>
    <n v="0"/>
    <n v="0"/>
    <x v="0"/>
    <x v="1"/>
    <x v="0"/>
  </r>
  <r>
    <s v="08KPR1855A"/>
    <x v="0"/>
    <x v="0"/>
    <s v="PRIMARIA COMUNITARIA"/>
    <s v="031 GUERRERO"/>
    <x v="2"/>
    <n v="525"/>
    <s v="EL MESTEÑO"/>
    <s v="CALLE EL MESTEÑO"/>
    <n v="0"/>
    <x v="2"/>
    <x v="1"/>
    <x v="1"/>
    <x v="7"/>
    <x v="0"/>
    <m/>
    <m/>
    <x v="1"/>
    <x v="2"/>
    <n v="0"/>
    <n v="1"/>
    <n v="1"/>
    <n v="5"/>
    <n v="4"/>
    <n v="9"/>
    <n v="5"/>
    <n v="4"/>
    <n v="9"/>
    <n v="0"/>
    <n v="0"/>
    <n v="0"/>
    <n v="3"/>
    <n v="2"/>
    <n v="5"/>
    <n v="1"/>
    <x v="1"/>
    <n v="1"/>
    <n v="1"/>
    <x v="17"/>
    <x v="17"/>
    <x v="1"/>
    <n v="0"/>
    <n v="1"/>
    <m/>
    <m/>
    <n v="0"/>
    <n v="0"/>
    <n v="0"/>
    <x v="0"/>
    <n v="0"/>
    <n v="0"/>
    <n v="0"/>
    <x v="0"/>
    <n v="1"/>
    <n v="0"/>
    <n v="1"/>
    <x v="0"/>
    <n v="1"/>
    <n v="1"/>
    <n v="2"/>
    <x v="0"/>
    <n v="1"/>
    <n v="1"/>
    <n v="2"/>
    <x v="0"/>
    <n v="0"/>
    <n v="0"/>
    <n v="0"/>
    <x v="0"/>
    <x v="1"/>
    <x v="0"/>
  </r>
  <r>
    <s v="08KPB0051E"/>
    <x v="1"/>
    <x v="1"/>
    <s v="PRIMARIA INDIGENA COMUNITARIA"/>
    <s v="029 GUADALUPE Y CALVO"/>
    <x v="10"/>
    <n v="432"/>
    <s v="LOS TARROS"/>
    <s v="CALLE LOS TARROS"/>
    <n v="0"/>
    <x v="2"/>
    <x v="1"/>
    <x v="1"/>
    <x v="7"/>
    <x v="3"/>
    <m/>
    <m/>
    <x v="1"/>
    <x v="2"/>
    <n v="1"/>
    <n v="3"/>
    <n v="4"/>
    <n v="5"/>
    <n v="5"/>
    <n v="10"/>
    <n v="5"/>
    <n v="5"/>
    <n v="10"/>
    <n v="0"/>
    <n v="0"/>
    <n v="0"/>
    <n v="4"/>
    <n v="1"/>
    <n v="5"/>
    <n v="1"/>
    <x v="1"/>
    <n v="1"/>
    <n v="1"/>
    <x v="17"/>
    <x v="17"/>
    <x v="1"/>
    <n v="0"/>
    <n v="1"/>
    <m/>
    <m/>
    <n v="0"/>
    <n v="0"/>
    <n v="0"/>
    <x v="0"/>
    <n v="1"/>
    <n v="0"/>
    <n v="1"/>
    <x v="0"/>
    <n v="0"/>
    <n v="0"/>
    <n v="0"/>
    <x v="0"/>
    <n v="1"/>
    <n v="1"/>
    <n v="2"/>
    <x v="0"/>
    <n v="0"/>
    <n v="0"/>
    <n v="0"/>
    <x v="0"/>
    <n v="2"/>
    <n v="0"/>
    <n v="2"/>
    <x v="0"/>
    <x v="1"/>
    <x v="0"/>
  </r>
  <r>
    <s v="08KPR2064X"/>
    <x v="0"/>
    <x v="0"/>
    <s v="ESCUELA PRIMARIA"/>
    <s v="031 GUERRERO"/>
    <x v="2"/>
    <n v="245"/>
    <s v="LO DE GIL (OREGIL)"/>
    <s v="CALLE LO DE GIL (OREGIL)"/>
    <n v="0"/>
    <x v="2"/>
    <x v="1"/>
    <x v="1"/>
    <x v="7"/>
    <x v="0"/>
    <m/>
    <m/>
    <x v="2"/>
    <x v="2"/>
    <n v="2"/>
    <n v="2"/>
    <n v="4"/>
    <n v="4"/>
    <n v="6"/>
    <n v="10"/>
    <n v="4"/>
    <n v="6"/>
    <n v="10"/>
    <n v="0"/>
    <n v="0"/>
    <n v="0"/>
    <n v="2"/>
    <n v="3"/>
    <n v="5"/>
    <n v="1"/>
    <x v="1"/>
    <n v="1"/>
    <n v="1"/>
    <x v="17"/>
    <x v="17"/>
    <x v="1"/>
    <n v="0"/>
    <n v="1"/>
    <m/>
    <m/>
    <n v="0"/>
    <n v="0"/>
    <n v="0"/>
    <x v="0"/>
    <n v="1"/>
    <n v="1"/>
    <n v="2"/>
    <x v="0"/>
    <n v="0"/>
    <n v="1"/>
    <n v="1"/>
    <x v="0"/>
    <n v="0"/>
    <n v="1"/>
    <n v="1"/>
    <x v="0"/>
    <n v="0"/>
    <n v="0"/>
    <n v="0"/>
    <x v="0"/>
    <n v="1"/>
    <n v="0"/>
    <n v="1"/>
    <x v="0"/>
    <x v="1"/>
    <x v="0"/>
  </r>
  <r>
    <s v="08KPB0031R"/>
    <x v="1"/>
    <x v="1"/>
    <s v="PRIMARIA INDIGENA COMUNITARIA"/>
    <s v="027 GUACHOCHI"/>
    <x v="7"/>
    <n v="1228"/>
    <s v="REJOMACHI"/>
    <s v="CALLE REJOMACHI"/>
    <n v="0"/>
    <x v="2"/>
    <x v="1"/>
    <x v="1"/>
    <x v="7"/>
    <x v="3"/>
    <m/>
    <m/>
    <x v="1"/>
    <x v="2"/>
    <n v="0"/>
    <n v="1"/>
    <n v="1"/>
    <n v="4"/>
    <n v="7"/>
    <n v="11"/>
    <n v="4"/>
    <n v="7"/>
    <n v="11"/>
    <n v="1"/>
    <n v="0"/>
    <n v="1"/>
    <n v="2"/>
    <n v="3"/>
    <n v="5"/>
    <n v="1"/>
    <x v="1"/>
    <n v="1"/>
    <n v="1"/>
    <x v="17"/>
    <x v="17"/>
    <x v="1"/>
    <n v="0"/>
    <n v="1"/>
    <m/>
    <m/>
    <n v="1"/>
    <n v="0"/>
    <n v="1"/>
    <x v="0"/>
    <n v="0"/>
    <n v="0"/>
    <n v="0"/>
    <x v="0"/>
    <n v="0"/>
    <n v="1"/>
    <n v="1"/>
    <x v="0"/>
    <n v="1"/>
    <n v="1"/>
    <n v="2"/>
    <x v="0"/>
    <n v="0"/>
    <n v="1"/>
    <n v="1"/>
    <x v="0"/>
    <n v="0"/>
    <n v="0"/>
    <n v="0"/>
    <x v="0"/>
    <x v="1"/>
    <x v="0"/>
  </r>
  <r>
    <s v="08KPR1226L"/>
    <x v="0"/>
    <x v="0"/>
    <s v="PRIMARIA COMUNITARIA"/>
    <s v="029 GUADALUPE Y CALVO"/>
    <x v="10"/>
    <n v="170"/>
    <s v="EL PLATANAR"/>
    <s v="CALLE EL PLATANAR"/>
    <n v="0"/>
    <x v="2"/>
    <x v="1"/>
    <x v="1"/>
    <x v="7"/>
    <x v="0"/>
    <m/>
    <m/>
    <x v="1"/>
    <x v="2"/>
    <n v="1"/>
    <n v="2"/>
    <n v="3"/>
    <n v="7"/>
    <n v="4"/>
    <n v="11"/>
    <n v="7"/>
    <n v="4"/>
    <n v="11"/>
    <n v="0"/>
    <n v="0"/>
    <n v="0"/>
    <n v="4"/>
    <n v="1"/>
    <n v="5"/>
    <n v="1"/>
    <x v="1"/>
    <n v="1"/>
    <n v="1"/>
    <x v="17"/>
    <x v="17"/>
    <x v="1"/>
    <n v="0"/>
    <n v="1"/>
    <m/>
    <m/>
    <n v="0"/>
    <n v="0"/>
    <n v="0"/>
    <x v="0"/>
    <n v="1"/>
    <n v="0"/>
    <n v="1"/>
    <x v="0"/>
    <n v="0"/>
    <n v="0"/>
    <n v="0"/>
    <x v="0"/>
    <n v="0"/>
    <n v="0"/>
    <n v="0"/>
    <x v="0"/>
    <n v="3"/>
    <n v="0"/>
    <n v="3"/>
    <x v="0"/>
    <n v="0"/>
    <n v="1"/>
    <n v="1"/>
    <x v="0"/>
    <x v="1"/>
    <x v="0"/>
  </r>
  <r>
    <s v="08KPB0143V"/>
    <x v="0"/>
    <x v="0"/>
    <s v="PRIMARIA INDIGENA COMUNITARIA AULA COMPARTIDA"/>
    <s v="027 GUACHOCHI"/>
    <x v="7"/>
    <n v="2060"/>
    <s v="NONOAVA"/>
    <s v="CALLE RIO NONOAVA / LA SOLEDAD"/>
    <n v="0"/>
    <x v="2"/>
    <x v="1"/>
    <x v="1"/>
    <x v="7"/>
    <x v="3"/>
    <m/>
    <m/>
    <x v="1"/>
    <x v="2"/>
    <n v="0"/>
    <n v="0"/>
    <n v="0"/>
    <n v="3"/>
    <n v="0"/>
    <n v="3"/>
    <n v="3"/>
    <n v="0"/>
    <n v="3"/>
    <n v="0"/>
    <n v="3"/>
    <n v="3"/>
    <n v="3"/>
    <n v="3"/>
    <n v="6"/>
    <n v="1"/>
    <x v="1"/>
    <n v="1"/>
    <n v="1"/>
    <x v="17"/>
    <x v="17"/>
    <x v="1"/>
    <n v="0"/>
    <n v="1"/>
    <m/>
    <m/>
    <n v="0"/>
    <n v="3"/>
    <n v="3"/>
    <x v="0"/>
    <n v="0"/>
    <n v="0"/>
    <n v="0"/>
    <x v="0"/>
    <n v="2"/>
    <n v="0"/>
    <n v="2"/>
    <x v="0"/>
    <n v="1"/>
    <n v="0"/>
    <n v="1"/>
    <x v="0"/>
    <n v="0"/>
    <n v="0"/>
    <n v="0"/>
    <x v="0"/>
    <n v="0"/>
    <n v="0"/>
    <n v="0"/>
    <x v="0"/>
    <x v="1"/>
    <x v="0"/>
  </r>
  <r>
    <s v="08KPR1881Z"/>
    <x v="0"/>
    <x v="0"/>
    <s v="PRIMARIA COMUNITARIA"/>
    <s v="029 GUADALUPE Y CALVO"/>
    <x v="10"/>
    <n v="1942"/>
    <s v="LAS ESCALERAS"/>
    <s v="CALLE LAS ESCALERAS"/>
    <n v="0"/>
    <x v="2"/>
    <x v="1"/>
    <x v="1"/>
    <x v="7"/>
    <x v="0"/>
    <m/>
    <m/>
    <x v="1"/>
    <x v="2"/>
    <n v="0"/>
    <n v="0"/>
    <n v="0"/>
    <n v="1"/>
    <n v="2"/>
    <n v="3"/>
    <n v="1"/>
    <n v="2"/>
    <n v="3"/>
    <n v="2"/>
    <n v="0"/>
    <n v="2"/>
    <n v="3"/>
    <n v="3"/>
    <n v="6"/>
    <n v="1"/>
    <x v="1"/>
    <n v="1"/>
    <n v="1"/>
    <x v="17"/>
    <x v="17"/>
    <x v="1"/>
    <n v="0"/>
    <n v="1"/>
    <m/>
    <m/>
    <n v="2"/>
    <n v="0"/>
    <n v="2"/>
    <x v="0"/>
    <n v="1"/>
    <n v="1"/>
    <n v="2"/>
    <x v="0"/>
    <n v="0"/>
    <n v="1"/>
    <n v="1"/>
    <x v="0"/>
    <n v="0"/>
    <n v="0"/>
    <n v="0"/>
    <x v="0"/>
    <n v="0"/>
    <n v="1"/>
    <n v="1"/>
    <x v="0"/>
    <n v="0"/>
    <n v="0"/>
    <n v="0"/>
    <x v="0"/>
    <x v="1"/>
    <x v="0"/>
  </r>
  <r>
    <s v="08KPR0005U"/>
    <x v="0"/>
    <x v="0"/>
    <s v="PRIMARIA COMUNITARIA"/>
    <s v="041 MAGUARICHI"/>
    <x v="4"/>
    <n v="82"/>
    <s v="SAN JERÓNIMO"/>
    <s v="CALLE NINGUNO"/>
    <n v="0"/>
    <x v="2"/>
    <x v="1"/>
    <x v="1"/>
    <x v="7"/>
    <x v="0"/>
    <m/>
    <m/>
    <x v="1"/>
    <x v="2"/>
    <n v="0"/>
    <n v="0"/>
    <n v="0"/>
    <n v="1"/>
    <n v="3"/>
    <n v="4"/>
    <n v="1"/>
    <n v="3"/>
    <n v="4"/>
    <n v="0"/>
    <n v="2"/>
    <n v="2"/>
    <n v="1"/>
    <n v="5"/>
    <n v="6"/>
    <n v="1"/>
    <x v="1"/>
    <n v="1"/>
    <n v="1"/>
    <x v="17"/>
    <x v="17"/>
    <x v="1"/>
    <n v="0"/>
    <n v="1"/>
    <m/>
    <m/>
    <n v="0"/>
    <n v="2"/>
    <n v="2"/>
    <x v="0"/>
    <n v="0"/>
    <n v="0"/>
    <n v="0"/>
    <x v="0"/>
    <n v="0"/>
    <n v="0"/>
    <n v="0"/>
    <x v="0"/>
    <n v="0"/>
    <n v="1"/>
    <n v="1"/>
    <x v="0"/>
    <n v="0"/>
    <n v="1"/>
    <n v="1"/>
    <x v="0"/>
    <n v="1"/>
    <n v="1"/>
    <n v="2"/>
    <x v="0"/>
    <x v="1"/>
    <x v="0"/>
  </r>
  <r>
    <s v="08KPR2124V"/>
    <x v="0"/>
    <x v="0"/>
    <s v="PRIMARIA COMUNITARIA"/>
    <s v="065 URIQUE"/>
    <x v="4"/>
    <n v="53"/>
    <s v="MATABUCHI"/>
    <s v="CALLE MATABUCHI"/>
    <n v="0"/>
    <x v="2"/>
    <x v="1"/>
    <x v="1"/>
    <x v="7"/>
    <x v="0"/>
    <m/>
    <m/>
    <x v="1"/>
    <x v="2"/>
    <n v="1"/>
    <n v="0"/>
    <n v="1"/>
    <n v="4"/>
    <n v="0"/>
    <n v="4"/>
    <n v="4"/>
    <n v="0"/>
    <n v="4"/>
    <n v="1"/>
    <n v="2"/>
    <n v="3"/>
    <n v="4"/>
    <n v="2"/>
    <n v="6"/>
    <n v="1"/>
    <x v="1"/>
    <n v="1"/>
    <n v="1"/>
    <x v="17"/>
    <x v="17"/>
    <x v="1"/>
    <n v="0"/>
    <n v="1"/>
    <m/>
    <m/>
    <n v="1"/>
    <n v="2"/>
    <n v="3"/>
    <x v="0"/>
    <n v="0"/>
    <n v="0"/>
    <n v="0"/>
    <x v="0"/>
    <n v="2"/>
    <n v="0"/>
    <n v="2"/>
    <x v="0"/>
    <n v="0"/>
    <n v="0"/>
    <n v="0"/>
    <x v="0"/>
    <n v="1"/>
    <n v="0"/>
    <n v="1"/>
    <x v="0"/>
    <n v="0"/>
    <n v="0"/>
    <n v="0"/>
    <x v="0"/>
    <x v="1"/>
    <x v="0"/>
  </r>
  <r>
    <s v="08KPB0200W"/>
    <x v="1"/>
    <x v="1"/>
    <s v="PRIMARIA INDIGENA COMUNITARIA"/>
    <s v="027 GUACHOCHI"/>
    <x v="7"/>
    <n v="1050"/>
    <s v="BASIGOCHITO"/>
    <s v="CALLE BASIGOCHITO"/>
    <n v="0"/>
    <x v="2"/>
    <x v="1"/>
    <x v="1"/>
    <x v="7"/>
    <x v="3"/>
    <m/>
    <m/>
    <x v="1"/>
    <x v="2"/>
    <n v="0"/>
    <n v="0"/>
    <n v="0"/>
    <n v="3"/>
    <n v="2"/>
    <n v="5"/>
    <n v="3"/>
    <n v="2"/>
    <n v="5"/>
    <n v="1"/>
    <n v="1"/>
    <n v="2"/>
    <n v="3"/>
    <n v="3"/>
    <n v="6"/>
    <n v="1"/>
    <x v="1"/>
    <n v="1"/>
    <n v="1"/>
    <x v="17"/>
    <x v="17"/>
    <x v="1"/>
    <n v="0"/>
    <n v="1"/>
    <m/>
    <m/>
    <n v="1"/>
    <n v="1"/>
    <n v="2"/>
    <x v="0"/>
    <n v="1"/>
    <n v="0"/>
    <n v="1"/>
    <x v="0"/>
    <n v="0"/>
    <n v="0"/>
    <n v="0"/>
    <x v="0"/>
    <n v="1"/>
    <n v="1"/>
    <n v="2"/>
    <x v="0"/>
    <n v="0"/>
    <n v="0"/>
    <n v="0"/>
    <x v="0"/>
    <n v="0"/>
    <n v="1"/>
    <n v="1"/>
    <x v="0"/>
    <x v="1"/>
    <x v="0"/>
  </r>
  <r>
    <s v="08KPR1752E"/>
    <x v="0"/>
    <x v="0"/>
    <s v="ESCUELA PRIMARIA"/>
    <s v="013 CASAS GRANDES"/>
    <x v="6"/>
    <n v="32"/>
    <s v="EJIDO VICENTE GUERRERO (VALLE SECO)"/>
    <s v="CALLE VICENTE GUERRERO"/>
    <n v="0"/>
    <x v="2"/>
    <x v="1"/>
    <x v="1"/>
    <x v="7"/>
    <x v="0"/>
    <m/>
    <m/>
    <x v="1"/>
    <x v="2"/>
    <n v="0"/>
    <n v="1"/>
    <n v="1"/>
    <n v="2"/>
    <n v="3"/>
    <n v="5"/>
    <n v="2"/>
    <n v="3"/>
    <n v="5"/>
    <n v="1"/>
    <n v="1"/>
    <n v="2"/>
    <n v="3"/>
    <n v="3"/>
    <n v="6"/>
    <n v="1"/>
    <x v="1"/>
    <n v="1"/>
    <n v="1"/>
    <x v="17"/>
    <x v="17"/>
    <x v="1"/>
    <n v="0"/>
    <n v="1"/>
    <m/>
    <m/>
    <n v="1"/>
    <n v="1"/>
    <n v="2"/>
    <x v="0"/>
    <n v="0"/>
    <n v="0"/>
    <n v="0"/>
    <x v="0"/>
    <n v="0"/>
    <n v="1"/>
    <n v="1"/>
    <x v="0"/>
    <n v="0"/>
    <n v="0"/>
    <n v="0"/>
    <x v="0"/>
    <n v="0"/>
    <n v="0"/>
    <n v="0"/>
    <x v="0"/>
    <n v="2"/>
    <n v="1"/>
    <n v="3"/>
    <x v="0"/>
    <x v="1"/>
    <x v="0"/>
  </r>
  <r>
    <s v="08KPR1945T"/>
    <x v="0"/>
    <x v="0"/>
    <s v="PRIMARIA COMUNITARIA"/>
    <s v="047 MORIS"/>
    <x v="4"/>
    <n v="161"/>
    <s v="LOS ALAMILLOS"/>
    <s v="CALLE LOS ALAMILLOS"/>
    <n v="0"/>
    <x v="2"/>
    <x v="1"/>
    <x v="1"/>
    <x v="7"/>
    <x v="0"/>
    <m/>
    <m/>
    <x v="1"/>
    <x v="2"/>
    <n v="1"/>
    <n v="0"/>
    <n v="1"/>
    <n v="3"/>
    <n v="2"/>
    <n v="5"/>
    <n v="3"/>
    <n v="2"/>
    <n v="5"/>
    <n v="0"/>
    <n v="0"/>
    <n v="0"/>
    <n v="2"/>
    <n v="4"/>
    <n v="6"/>
    <n v="1"/>
    <x v="1"/>
    <n v="1"/>
    <n v="1"/>
    <x v="17"/>
    <x v="17"/>
    <x v="1"/>
    <n v="0"/>
    <n v="1"/>
    <m/>
    <m/>
    <n v="0"/>
    <n v="0"/>
    <n v="0"/>
    <x v="0"/>
    <n v="1"/>
    <n v="2"/>
    <n v="3"/>
    <x v="0"/>
    <n v="0"/>
    <n v="1"/>
    <n v="1"/>
    <x v="0"/>
    <n v="1"/>
    <n v="0"/>
    <n v="1"/>
    <x v="0"/>
    <n v="0"/>
    <n v="1"/>
    <n v="1"/>
    <x v="0"/>
    <n v="0"/>
    <n v="0"/>
    <n v="0"/>
    <x v="0"/>
    <x v="1"/>
    <x v="0"/>
  </r>
  <r>
    <s v="08KPR0461I"/>
    <x v="0"/>
    <x v="0"/>
    <s v="ESCUELA PRIMARIA"/>
    <s v="051 OCAMPO"/>
    <x v="4"/>
    <n v="271"/>
    <s v="LA BATERÍA DE RODRÍGUEZ"/>
    <s v="CALLE LA BATERIA DE RODRIGUEZ"/>
    <n v="0"/>
    <x v="2"/>
    <x v="1"/>
    <x v="1"/>
    <x v="7"/>
    <x v="0"/>
    <m/>
    <m/>
    <x v="1"/>
    <x v="2"/>
    <n v="0"/>
    <n v="0"/>
    <n v="0"/>
    <n v="1"/>
    <n v="5"/>
    <n v="6"/>
    <n v="1"/>
    <n v="5"/>
    <n v="6"/>
    <n v="0"/>
    <n v="0"/>
    <n v="0"/>
    <n v="1"/>
    <n v="5"/>
    <n v="6"/>
    <n v="1"/>
    <x v="1"/>
    <n v="1"/>
    <n v="1"/>
    <x v="17"/>
    <x v="17"/>
    <x v="1"/>
    <n v="0"/>
    <n v="1"/>
    <m/>
    <m/>
    <n v="0"/>
    <n v="0"/>
    <n v="0"/>
    <x v="0"/>
    <n v="0"/>
    <n v="1"/>
    <n v="1"/>
    <x v="0"/>
    <n v="0"/>
    <n v="2"/>
    <n v="2"/>
    <x v="0"/>
    <n v="0"/>
    <n v="1"/>
    <n v="1"/>
    <x v="0"/>
    <n v="0"/>
    <n v="1"/>
    <n v="1"/>
    <x v="0"/>
    <n v="1"/>
    <n v="0"/>
    <n v="1"/>
    <x v="0"/>
    <x v="1"/>
    <x v="0"/>
  </r>
  <r>
    <s v="08KPR0496Y"/>
    <x v="0"/>
    <x v="0"/>
    <s v="ESCUELA PRIMARIA"/>
    <s v="007 BALLEZA"/>
    <x v="7"/>
    <n v="5"/>
    <s v="EL AGUAJE"/>
    <s v="CALLE EL AGUAJE"/>
    <n v="0"/>
    <x v="2"/>
    <x v="1"/>
    <x v="1"/>
    <x v="7"/>
    <x v="0"/>
    <m/>
    <m/>
    <x v="1"/>
    <x v="2"/>
    <n v="0"/>
    <n v="0"/>
    <n v="0"/>
    <n v="2"/>
    <n v="4"/>
    <n v="6"/>
    <n v="2"/>
    <n v="4"/>
    <n v="6"/>
    <n v="0"/>
    <n v="0"/>
    <n v="0"/>
    <n v="2"/>
    <n v="4"/>
    <n v="6"/>
    <n v="1"/>
    <x v="1"/>
    <n v="1"/>
    <n v="1"/>
    <x v="17"/>
    <x v="17"/>
    <x v="1"/>
    <n v="0"/>
    <n v="1"/>
    <m/>
    <m/>
    <n v="0"/>
    <n v="0"/>
    <n v="0"/>
    <x v="0"/>
    <n v="0"/>
    <n v="3"/>
    <n v="3"/>
    <x v="0"/>
    <n v="1"/>
    <n v="0"/>
    <n v="1"/>
    <x v="0"/>
    <n v="1"/>
    <n v="0"/>
    <n v="1"/>
    <x v="0"/>
    <n v="0"/>
    <n v="1"/>
    <n v="1"/>
    <x v="0"/>
    <n v="0"/>
    <n v="0"/>
    <n v="0"/>
    <x v="0"/>
    <x v="1"/>
    <x v="0"/>
  </r>
  <r>
    <s v="08KPR0536I"/>
    <x v="0"/>
    <x v="0"/>
    <s v="ESCUELA PRIMARIA"/>
    <s v="027 GUACHOCHI"/>
    <x v="7"/>
    <n v="365"/>
    <s v="SAN SILVESTRE"/>
    <s v="CALLE ASERRADERO SAN SILVESTRE"/>
    <n v="0"/>
    <x v="2"/>
    <x v="1"/>
    <x v="1"/>
    <x v="7"/>
    <x v="0"/>
    <m/>
    <m/>
    <x v="1"/>
    <x v="2"/>
    <n v="1"/>
    <n v="1"/>
    <n v="2"/>
    <n v="2"/>
    <n v="4"/>
    <n v="6"/>
    <n v="2"/>
    <n v="4"/>
    <n v="6"/>
    <n v="2"/>
    <n v="0"/>
    <n v="2"/>
    <n v="3"/>
    <n v="3"/>
    <n v="6"/>
    <n v="1"/>
    <x v="1"/>
    <n v="1"/>
    <n v="1"/>
    <x v="17"/>
    <x v="17"/>
    <x v="1"/>
    <n v="0"/>
    <n v="1"/>
    <m/>
    <m/>
    <n v="2"/>
    <n v="0"/>
    <n v="2"/>
    <x v="0"/>
    <n v="1"/>
    <n v="2"/>
    <n v="3"/>
    <x v="0"/>
    <n v="0"/>
    <n v="0"/>
    <n v="0"/>
    <x v="0"/>
    <n v="0"/>
    <n v="0"/>
    <n v="0"/>
    <x v="0"/>
    <n v="0"/>
    <n v="0"/>
    <n v="0"/>
    <x v="0"/>
    <n v="0"/>
    <n v="1"/>
    <n v="1"/>
    <x v="0"/>
    <x v="1"/>
    <x v="0"/>
  </r>
  <r>
    <s v="08KPR0790A"/>
    <x v="0"/>
    <x v="0"/>
    <s v="ESCUELA PRIMARIA"/>
    <s v="031 GUERRERO"/>
    <x v="2"/>
    <n v="12"/>
    <s v="LAS ÁNIMAS"/>
    <s v="CALLE LAS ANIMAS"/>
    <n v="0"/>
    <x v="2"/>
    <x v="1"/>
    <x v="1"/>
    <x v="7"/>
    <x v="0"/>
    <m/>
    <m/>
    <x v="1"/>
    <x v="2"/>
    <n v="0"/>
    <n v="0"/>
    <n v="0"/>
    <n v="1"/>
    <n v="5"/>
    <n v="6"/>
    <n v="1"/>
    <n v="5"/>
    <n v="6"/>
    <n v="0"/>
    <n v="0"/>
    <n v="0"/>
    <n v="1"/>
    <n v="5"/>
    <n v="6"/>
    <n v="1"/>
    <x v="1"/>
    <n v="1"/>
    <n v="1"/>
    <x v="17"/>
    <x v="17"/>
    <x v="1"/>
    <n v="0"/>
    <n v="1"/>
    <m/>
    <m/>
    <n v="0"/>
    <n v="0"/>
    <n v="0"/>
    <x v="0"/>
    <n v="0"/>
    <n v="0"/>
    <n v="0"/>
    <x v="0"/>
    <n v="0"/>
    <n v="2"/>
    <n v="2"/>
    <x v="0"/>
    <n v="1"/>
    <n v="1"/>
    <n v="2"/>
    <x v="0"/>
    <n v="0"/>
    <n v="2"/>
    <n v="2"/>
    <x v="0"/>
    <n v="0"/>
    <n v="0"/>
    <n v="0"/>
    <x v="0"/>
    <x v="1"/>
    <x v="0"/>
  </r>
  <r>
    <s v="08KPR0836F"/>
    <x v="0"/>
    <x v="0"/>
    <s v="PRIMARIA COMUNITARIA AULA COMPARTIDA"/>
    <s v="031 GUERRERO"/>
    <x v="2"/>
    <n v="20"/>
    <s v="BACHURICHI"/>
    <s v="CALLE BACHURICHI"/>
    <n v="0"/>
    <x v="2"/>
    <x v="1"/>
    <x v="1"/>
    <x v="7"/>
    <x v="0"/>
    <m/>
    <m/>
    <x v="1"/>
    <x v="2"/>
    <n v="0"/>
    <n v="0"/>
    <n v="0"/>
    <n v="3"/>
    <n v="3"/>
    <n v="6"/>
    <n v="3"/>
    <n v="3"/>
    <n v="6"/>
    <n v="0"/>
    <n v="0"/>
    <n v="0"/>
    <n v="3"/>
    <n v="3"/>
    <n v="6"/>
    <n v="1"/>
    <x v="1"/>
    <n v="1"/>
    <n v="1"/>
    <x v="17"/>
    <x v="17"/>
    <x v="1"/>
    <n v="0"/>
    <n v="1"/>
    <m/>
    <m/>
    <n v="0"/>
    <n v="0"/>
    <n v="0"/>
    <x v="0"/>
    <n v="2"/>
    <n v="1"/>
    <n v="3"/>
    <x v="0"/>
    <n v="1"/>
    <n v="0"/>
    <n v="1"/>
    <x v="0"/>
    <n v="0"/>
    <n v="2"/>
    <n v="2"/>
    <x v="0"/>
    <n v="0"/>
    <n v="0"/>
    <n v="0"/>
    <x v="0"/>
    <n v="0"/>
    <n v="0"/>
    <n v="0"/>
    <x v="0"/>
    <x v="1"/>
    <x v="0"/>
  </r>
  <r>
    <s v="08KPR0965Z"/>
    <x v="0"/>
    <x v="0"/>
    <s v="ESCUELA PRIMARIA"/>
    <s v="013 CASAS GRANDES"/>
    <x v="6"/>
    <n v="34"/>
    <s v="COLONIA GARCÍA"/>
    <s v="CALLE COLONIA GARCIA"/>
    <n v="0"/>
    <x v="2"/>
    <x v="1"/>
    <x v="1"/>
    <x v="7"/>
    <x v="0"/>
    <m/>
    <m/>
    <x v="1"/>
    <x v="2"/>
    <n v="0"/>
    <n v="0"/>
    <n v="0"/>
    <n v="3"/>
    <n v="3"/>
    <n v="6"/>
    <n v="3"/>
    <n v="3"/>
    <n v="6"/>
    <n v="0"/>
    <n v="0"/>
    <n v="0"/>
    <n v="3"/>
    <n v="3"/>
    <n v="6"/>
    <n v="1"/>
    <x v="1"/>
    <n v="1"/>
    <n v="1"/>
    <x v="17"/>
    <x v="17"/>
    <x v="1"/>
    <n v="0"/>
    <n v="1"/>
    <m/>
    <m/>
    <n v="0"/>
    <n v="0"/>
    <n v="0"/>
    <x v="0"/>
    <n v="0"/>
    <n v="0"/>
    <n v="0"/>
    <x v="0"/>
    <n v="0"/>
    <n v="1"/>
    <n v="1"/>
    <x v="0"/>
    <n v="0"/>
    <n v="1"/>
    <n v="1"/>
    <x v="0"/>
    <n v="0"/>
    <n v="0"/>
    <n v="0"/>
    <x v="0"/>
    <n v="3"/>
    <n v="1"/>
    <n v="4"/>
    <x v="0"/>
    <x v="1"/>
    <x v="0"/>
  </r>
  <r>
    <s v="08KPR1810E"/>
    <x v="0"/>
    <x v="0"/>
    <s v="PRIMARIA COMUNITARIA"/>
    <s v="051 OCAMPO"/>
    <x v="4"/>
    <n v="74"/>
    <s v="CEBOLLÍN"/>
    <s v="CALLE CEBOLLIN"/>
    <n v="0"/>
    <x v="2"/>
    <x v="1"/>
    <x v="1"/>
    <x v="7"/>
    <x v="0"/>
    <m/>
    <m/>
    <x v="1"/>
    <x v="2"/>
    <n v="1"/>
    <n v="0"/>
    <n v="1"/>
    <n v="4"/>
    <n v="2"/>
    <n v="6"/>
    <n v="4"/>
    <n v="2"/>
    <n v="6"/>
    <n v="0"/>
    <n v="1"/>
    <n v="1"/>
    <n v="3"/>
    <n v="3"/>
    <n v="6"/>
    <n v="1"/>
    <x v="2"/>
    <n v="0"/>
    <n v="1"/>
    <x v="17"/>
    <x v="17"/>
    <x v="1"/>
    <n v="0"/>
    <n v="1"/>
    <m/>
    <m/>
    <n v="0"/>
    <n v="1"/>
    <n v="1"/>
    <x v="0"/>
    <n v="1"/>
    <n v="0"/>
    <n v="1"/>
    <x v="0"/>
    <n v="1"/>
    <n v="0"/>
    <n v="1"/>
    <x v="0"/>
    <n v="1"/>
    <n v="1"/>
    <n v="2"/>
    <x v="0"/>
    <n v="0"/>
    <n v="0"/>
    <n v="0"/>
    <x v="0"/>
    <n v="0"/>
    <n v="1"/>
    <n v="1"/>
    <x v="0"/>
    <x v="1"/>
    <x v="0"/>
  </r>
  <r>
    <s v="08KPR1867F"/>
    <x v="0"/>
    <x v="0"/>
    <s v="ESCUELA PRIMARIA"/>
    <s v="029 GUADALUPE Y CALVO"/>
    <x v="10"/>
    <n v="1589"/>
    <s v="EL CHAPOTE (EL MOCO)"/>
    <s v="CALLE BARRANCO DEL CHAPOTE"/>
    <n v="0"/>
    <x v="2"/>
    <x v="1"/>
    <x v="1"/>
    <x v="7"/>
    <x v="0"/>
    <m/>
    <m/>
    <x v="1"/>
    <x v="2"/>
    <n v="0"/>
    <n v="0"/>
    <n v="0"/>
    <n v="5"/>
    <n v="1"/>
    <n v="6"/>
    <n v="5"/>
    <n v="1"/>
    <n v="6"/>
    <n v="0"/>
    <n v="0"/>
    <n v="0"/>
    <n v="5"/>
    <n v="1"/>
    <n v="6"/>
    <n v="1"/>
    <x v="1"/>
    <n v="1"/>
    <n v="1"/>
    <x v="17"/>
    <x v="17"/>
    <x v="1"/>
    <n v="0"/>
    <n v="1"/>
    <m/>
    <m/>
    <n v="0"/>
    <n v="0"/>
    <n v="0"/>
    <x v="0"/>
    <n v="3"/>
    <n v="0"/>
    <n v="3"/>
    <x v="0"/>
    <n v="1"/>
    <n v="0"/>
    <n v="1"/>
    <x v="0"/>
    <n v="0"/>
    <n v="1"/>
    <n v="1"/>
    <x v="0"/>
    <n v="0"/>
    <n v="0"/>
    <n v="0"/>
    <x v="0"/>
    <n v="1"/>
    <n v="0"/>
    <n v="1"/>
    <x v="0"/>
    <x v="1"/>
    <x v="0"/>
  </r>
  <r>
    <s v="08KPR1989Q"/>
    <x v="0"/>
    <x v="0"/>
    <s v="PRIMARIA COMUNITARIA"/>
    <s v="029 GUADALUPE Y CALVO"/>
    <x v="10"/>
    <n v="1928"/>
    <s v="BARBECHITOS"/>
    <s v="CALLE BARBECHITOS"/>
    <n v="0"/>
    <x v="2"/>
    <x v="1"/>
    <x v="1"/>
    <x v="7"/>
    <x v="0"/>
    <m/>
    <m/>
    <x v="1"/>
    <x v="2"/>
    <n v="0"/>
    <n v="0"/>
    <n v="0"/>
    <n v="4"/>
    <n v="2"/>
    <n v="6"/>
    <n v="4"/>
    <n v="2"/>
    <n v="6"/>
    <n v="0"/>
    <n v="0"/>
    <n v="0"/>
    <n v="4"/>
    <n v="2"/>
    <n v="6"/>
    <n v="1"/>
    <x v="2"/>
    <n v="0"/>
    <n v="1"/>
    <x v="17"/>
    <x v="17"/>
    <x v="1"/>
    <n v="0"/>
    <n v="1"/>
    <m/>
    <m/>
    <n v="0"/>
    <n v="0"/>
    <n v="0"/>
    <x v="0"/>
    <n v="1"/>
    <n v="0"/>
    <n v="1"/>
    <x v="0"/>
    <n v="2"/>
    <n v="0"/>
    <n v="2"/>
    <x v="0"/>
    <n v="0"/>
    <n v="1"/>
    <n v="1"/>
    <x v="0"/>
    <n v="0"/>
    <n v="1"/>
    <n v="1"/>
    <x v="0"/>
    <n v="1"/>
    <n v="0"/>
    <n v="1"/>
    <x v="0"/>
    <x v="1"/>
    <x v="0"/>
  </r>
  <r>
    <s v="08KPR2017M"/>
    <x v="0"/>
    <x v="0"/>
    <s v="ESCUELA PRIMARIA"/>
    <s v="008 BATOPILAS DE MANUEL GÓMEZ MORÍN"/>
    <x v="4"/>
    <n v="1050"/>
    <s v="EL MANZANO"/>
    <s v="CALLE EL MANZANO"/>
    <n v="0"/>
    <x v="2"/>
    <x v="1"/>
    <x v="1"/>
    <x v="7"/>
    <x v="0"/>
    <m/>
    <m/>
    <x v="1"/>
    <x v="2"/>
    <n v="1"/>
    <n v="0"/>
    <n v="1"/>
    <n v="4"/>
    <n v="2"/>
    <n v="6"/>
    <n v="4"/>
    <n v="2"/>
    <n v="6"/>
    <n v="0"/>
    <n v="0"/>
    <n v="0"/>
    <n v="4"/>
    <n v="2"/>
    <n v="6"/>
    <n v="1"/>
    <x v="1"/>
    <n v="1"/>
    <n v="1"/>
    <x v="17"/>
    <x v="17"/>
    <x v="1"/>
    <n v="0"/>
    <n v="1"/>
    <m/>
    <m/>
    <n v="0"/>
    <n v="0"/>
    <n v="0"/>
    <x v="0"/>
    <n v="2"/>
    <n v="1"/>
    <n v="3"/>
    <x v="0"/>
    <n v="1"/>
    <n v="0"/>
    <n v="1"/>
    <x v="0"/>
    <n v="0"/>
    <n v="1"/>
    <n v="1"/>
    <x v="0"/>
    <n v="1"/>
    <n v="0"/>
    <n v="1"/>
    <x v="0"/>
    <n v="0"/>
    <n v="0"/>
    <n v="0"/>
    <x v="0"/>
    <x v="1"/>
    <x v="0"/>
  </r>
  <r>
    <s v="08KPR2038Z"/>
    <x v="0"/>
    <x v="0"/>
    <s v="ESCUELA PRIMARIA"/>
    <s v="008 BATOPILAS DE MANUEL GÓMEZ MORÍN"/>
    <x v="4"/>
    <n v="518"/>
    <s v="BACUSEACHI"/>
    <s v="CALLE BACUSEACHI"/>
    <n v="0"/>
    <x v="2"/>
    <x v="1"/>
    <x v="1"/>
    <x v="7"/>
    <x v="0"/>
    <m/>
    <m/>
    <x v="1"/>
    <x v="2"/>
    <n v="0"/>
    <n v="1"/>
    <n v="1"/>
    <n v="4"/>
    <n v="2"/>
    <n v="6"/>
    <n v="4"/>
    <n v="2"/>
    <n v="6"/>
    <n v="0"/>
    <n v="1"/>
    <n v="1"/>
    <n v="4"/>
    <n v="2"/>
    <n v="6"/>
    <n v="1"/>
    <x v="1"/>
    <n v="1"/>
    <n v="1"/>
    <x v="17"/>
    <x v="17"/>
    <x v="1"/>
    <n v="0"/>
    <n v="1"/>
    <m/>
    <m/>
    <n v="0"/>
    <n v="1"/>
    <n v="1"/>
    <x v="0"/>
    <n v="2"/>
    <n v="1"/>
    <n v="3"/>
    <x v="0"/>
    <n v="0"/>
    <n v="0"/>
    <n v="0"/>
    <x v="0"/>
    <n v="1"/>
    <n v="0"/>
    <n v="1"/>
    <x v="0"/>
    <n v="0"/>
    <n v="0"/>
    <n v="0"/>
    <x v="0"/>
    <n v="1"/>
    <n v="0"/>
    <n v="1"/>
    <x v="0"/>
    <x v="1"/>
    <x v="0"/>
  </r>
  <r>
    <s v="08KPB0175N"/>
    <x v="0"/>
    <x v="0"/>
    <s v="PRIMARIA INDIGENA COMUNITARIA"/>
    <s v="029 GUADALUPE Y CALVO"/>
    <x v="10"/>
    <n v="1651"/>
    <s v="LA PALMA"/>
    <s v="CALLE LA PALMA DE AGUA AMARILLA"/>
    <n v="0"/>
    <x v="2"/>
    <x v="1"/>
    <x v="1"/>
    <x v="7"/>
    <x v="3"/>
    <m/>
    <m/>
    <x v="1"/>
    <x v="2"/>
    <n v="1"/>
    <n v="0"/>
    <n v="1"/>
    <n v="4"/>
    <n v="3"/>
    <n v="7"/>
    <n v="4"/>
    <n v="3"/>
    <n v="7"/>
    <n v="0"/>
    <n v="0"/>
    <n v="0"/>
    <n v="3"/>
    <n v="3"/>
    <n v="6"/>
    <n v="1"/>
    <x v="1"/>
    <n v="1"/>
    <n v="1"/>
    <x v="17"/>
    <x v="17"/>
    <x v="1"/>
    <n v="0"/>
    <n v="1"/>
    <m/>
    <m/>
    <n v="0"/>
    <n v="0"/>
    <n v="0"/>
    <x v="0"/>
    <n v="1"/>
    <n v="2"/>
    <n v="3"/>
    <x v="0"/>
    <n v="0"/>
    <n v="1"/>
    <n v="1"/>
    <x v="0"/>
    <n v="1"/>
    <n v="0"/>
    <n v="1"/>
    <x v="0"/>
    <n v="0"/>
    <n v="0"/>
    <n v="0"/>
    <x v="0"/>
    <n v="1"/>
    <n v="0"/>
    <n v="1"/>
    <x v="0"/>
    <x v="1"/>
    <x v="0"/>
  </r>
  <r>
    <s v="08KPB0243U"/>
    <x v="0"/>
    <x v="0"/>
    <s v="PRIMARIA INDIGENA COMUNITARIA"/>
    <s v="007 BALLEZA"/>
    <x v="7"/>
    <n v="117"/>
    <s v="SAN RAFAEL"/>
    <s v="CALLE SAN RAFAEL"/>
    <n v="0"/>
    <x v="2"/>
    <x v="1"/>
    <x v="1"/>
    <x v="7"/>
    <x v="3"/>
    <m/>
    <m/>
    <x v="1"/>
    <x v="2"/>
    <n v="0"/>
    <n v="0"/>
    <n v="0"/>
    <n v="4"/>
    <n v="3"/>
    <n v="7"/>
    <n v="4"/>
    <n v="3"/>
    <n v="7"/>
    <n v="0"/>
    <n v="0"/>
    <n v="0"/>
    <n v="4"/>
    <n v="2"/>
    <n v="6"/>
    <n v="1"/>
    <x v="1"/>
    <n v="1"/>
    <n v="1"/>
    <x v="17"/>
    <x v="17"/>
    <x v="1"/>
    <n v="0"/>
    <n v="1"/>
    <m/>
    <m/>
    <n v="0"/>
    <n v="0"/>
    <n v="0"/>
    <x v="0"/>
    <n v="0"/>
    <n v="0"/>
    <n v="0"/>
    <x v="0"/>
    <n v="0"/>
    <n v="0"/>
    <n v="0"/>
    <x v="0"/>
    <n v="4"/>
    <n v="2"/>
    <n v="6"/>
    <x v="0"/>
    <n v="0"/>
    <n v="0"/>
    <n v="0"/>
    <x v="0"/>
    <n v="0"/>
    <n v="0"/>
    <n v="0"/>
    <x v="0"/>
    <x v="1"/>
    <x v="0"/>
  </r>
  <r>
    <s v="08KPR1873Q"/>
    <x v="0"/>
    <x v="0"/>
    <s v="PRIMARIA COMUNITARIA AULA COMPARTIDA"/>
    <s v="029 GUADALUPE Y CALVO"/>
    <x v="10"/>
    <n v="1924"/>
    <s v="TAHONAS [ASERRADERO]"/>
    <s v="CALLE TAHONAS [ASERRADERO]"/>
    <n v="0"/>
    <x v="2"/>
    <x v="1"/>
    <x v="1"/>
    <x v="7"/>
    <x v="0"/>
    <m/>
    <m/>
    <x v="1"/>
    <x v="2"/>
    <n v="1"/>
    <n v="0"/>
    <n v="1"/>
    <n v="5"/>
    <n v="2"/>
    <n v="7"/>
    <n v="5"/>
    <n v="2"/>
    <n v="7"/>
    <n v="1"/>
    <n v="1"/>
    <n v="2"/>
    <n v="4"/>
    <n v="2"/>
    <n v="6"/>
    <n v="1"/>
    <x v="1"/>
    <n v="1"/>
    <n v="1"/>
    <x v="17"/>
    <x v="17"/>
    <x v="1"/>
    <n v="0"/>
    <n v="1"/>
    <m/>
    <m/>
    <n v="1"/>
    <n v="1"/>
    <n v="2"/>
    <x v="0"/>
    <n v="2"/>
    <n v="1"/>
    <n v="3"/>
    <x v="0"/>
    <n v="0"/>
    <n v="0"/>
    <n v="0"/>
    <x v="0"/>
    <n v="0"/>
    <n v="0"/>
    <n v="0"/>
    <x v="0"/>
    <n v="1"/>
    <n v="0"/>
    <n v="1"/>
    <x v="0"/>
    <n v="0"/>
    <n v="0"/>
    <n v="0"/>
    <x v="0"/>
    <x v="1"/>
    <x v="0"/>
  </r>
  <r>
    <s v="08KPR1942W"/>
    <x v="0"/>
    <x v="0"/>
    <s v="PRIMARIA COMUNITARIA"/>
    <s v="046 MORELOS"/>
    <x v="7"/>
    <n v="278"/>
    <s v="SAN ANDRÉS"/>
    <s v="CALLE SAN ANDRES"/>
    <n v="0"/>
    <x v="2"/>
    <x v="1"/>
    <x v="1"/>
    <x v="7"/>
    <x v="0"/>
    <m/>
    <m/>
    <x v="1"/>
    <x v="2"/>
    <n v="0"/>
    <n v="0"/>
    <n v="0"/>
    <n v="1"/>
    <n v="6"/>
    <n v="7"/>
    <n v="1"/>
    <n v="6"/>
    <n v="7"/>
    <n v="0"/>
    <n v="0"/>
    <n v="0"/>
    <n v="2"/>
    <n v="4"/>
    <n v="6"/>
    <n v="1"/>
    <x v="1"/>
    <n v="1"/>
    <n v="1"/>
    <x v="17"/>
    <x v="17"/>
    <x v="1"/>
    <n v="0"/>
    <n v="1"/>
    <m/>
    <m/>
    <n v="0"/>
    <n v="0"/>
    <n v="0"/>
    <x v="0"/>
    <n v="0"/>
    <n v="0"/>
    <n v="0"/>
    <x v="0"/>
    <n v="1"/>
    <n v="0"/>
    <n v="1"/>
    <x v="0"/>
    <n v="1"/>
    <n v="1"/>
    <n v="2"/>
    <x v="0"/>
    <n v="0"/>
    <n v="2"/>
    <n v="2"/>
    <x v="0"/>
    <n v="0"/>
    <n v="1"/>
    <n v="1"/>
    <x v="0"/>
    <x v="1"/>
    <x v="0"/>
  </r>
  <r>
    <s v="08KPR2044J"/>
    <x v="0"/>
    <x v="0"/>
    <s v="PRIMARIA COMUNITARIA"/>
    <s v="013 CASAS GRANDES"/>
    <x v="6"/>
    <n v="56"/>
    <s v="SECCIÓN EL ORO"/>
    <s v="CALLE SECCION DEL ORO"/>
    <n v="0"/>
    <x v="2"/>
    <x v="1"/>
    <x v="1"/>
    <x v="7"/>
    <x v="0"/>
    <m/>
    <m/>
    <x v="1"/>
    <x v="2"/>
    <n v="1"/>
    <n v="0"/>
    <n v="1"/>
    <n v="3"/>
    <n v="4"/>
    <n v="7"/>
    <n v="3"/>
    <n v="4"/>
    <n v="7"/>
    <n v="0"/>
    <n v="0"/>
    <n v="0"/>
    <n v="2"/>
    <n v="4"/>
    <n v="6"/>
    <n v="1"/>
    <x v="1"/>
    <n v="1"/>
    <n v="1"/>
    <x v="17"/>
    <x v="17"/>
    <x v="1"/>
    <n v="0"/>
    <n v="1"/>
    <m/>
    <m/>
    <n v="0"/>
    <n v="0"/>
    <n v="0"/>
    <x v="0"/>
    <n v="1"/>
    <n v="0"/>
    <n v="1"/>
    <x v="0"/>
    <n v="0"/>
    <n v="1"/>
    <n v="1"/>
    <x v="0"/>
    <n v="1"/>
    <n v="1"/>
    <n v="2"/>
    <x v="0"/>
    <n v="0"/>
    <n v="0"/>
    <n v="0"/>
    <x v="0"/>
    <n v="0"/>
    <n v="2"/>
    <n v="2"/>
    <x v="0"/>
    <x v="1"/>
    <x v="0"/>
  </r>
  <r>
    <s v="08KPR2089F"/>
    <x v="0"/>
    <x v="0"/>
    <s v="PRIMARIA COMUNITARIA"/>
    <s v="009 BOCOYNA"/>
    <x v="4"/>
    <n v="180"/>
    <s v="SEMOCHICHI (SAMACHIQUE)"/>
    <s v="CALLE SEMOCHICHI (SAMACHIQUE)"/>
    <n v="0"/>
    <x v="2"/>
    <x v="1"/>
    <x v="1"/>
    <x v="7"/>
    <x v="0"/>
    <m/>
    <m/>
    <x v="1"/>
    <x v="2"/>
    <n v="2"/>
    <n v="2"/>
    <n v="4"/>
    <n v="4"/>
    <n v="3"/>
    <n v="7"/>
    <n v="4"/>
    <n v="3"/>
    <n v="7"/>
    <n v="0"/>
    <n v="1"/>
    <n v="1"/>
    <n v="2"/>
    <n v="4"/>
    <n v="6"/>
    <n v="1"/>
    <x v="1"/>
    <n v="1"/>
    <n v="1"/>
    <x v="17"/>
    <x v="17"/>
    <x v="1"/>
    <n v="0"/>
    <n v="1"/>
    <m/>
    <m/>
    <n v="0"/>
    <n v="1"/>
    <n v="1"/>
    <x v="0"/>
    <n v="0"/>
    <n v="1"/>
    <n v="1"/>
    <x v="0"/>
    <n v="1"/>
    <n v="1"/>
    <n v="2"/>
    <x v="0"/>
    <n v="0"/>
    <n v="0"/>
    <n v="0"/>
    <x v="0"/>
    <n v="1"/>
    <n v="1"/>
    <n v="2"/>
    <x v="0"/>
    <n v="0"/>
    <n v="0"/>
    <n v="0"/>
    <x v="0"/>
    <x v="1"/>
    <x v="0"/>
  </r>
  <r>
    <s v="08KPB0248P"/>
    <x v="0"/>
    <x v="0"/>
    <s v="PRIMARIA INDIGENA COMUNITARIA"/>
    <s v="027 GUACHOCHI"/>
    <x v="7"/>
    <n v="529"/>
    <s v="REJOGOCHI"/>
    <s v="CALLE NINGUNO"/>
    <n v="0"/>
    <x v="2"/>
    <x v="1"/>
    <x v="1"/>
    <x v="7"/>
    <x v="3"/>
    <m/>
    <m/>
    <x v="1"/>
    <x v="2"/>
    <n v="0"/>
    <n v="0"/>
    <n v="0"/>
    <n v="3"/>
    <n v="5"/>
    <n v="8"/>
    <n v="3"/>
    <n v="5"/>
    <n v="8"/>
    <n v="0"/>
    <n v="0"/>
    <n v="0"/>
    <n v="3"/>
    <n v="3"/>
    <n v="6"/>
    <n v="1"/>
    <x v="1"/>
    <n v="1"/>
    <n v="1"/>
    <x v="17"/>
    <x v="17"/>
    <x v="1"/>
    <n v="0"/>
    <n v="1"/>
    <m/>
    <m/>
    <n v="0"/>
    <n v="0"/>
    <n v="0"/>
    <x v="0"/>
    <n v="1"/>
    <n v="2"/>
    <n v="3"/>
    <x v="0"/>
    <n v="1"/>
    <n v="0"/>
    <n v="1"/>
    <x v="0"/>
    <n v="1"/>
    <n v="0"/>
    <n v="1"/>
    <x v="0"/>
    <n v="0"/>
    <n v="0"/>
    <n v="0"/>
    <x v="0"/>
    <n v="0"/>
    <n v="1"/>
    <n v="1"/>
    <x v="0"/>
    <x v="1"/>
    <x v="0"/>
  </r>
  <r>
    <s v="08KPR0211C"/>
    <x v="0"/>
    <x v="0"/>
    <s v="ESCUELA PRIMARIA"/>
    <s v="031 GUERRERO"/>
    <x v="2"/>
    <n v="430"/>
    <s v="EL TABACOTE"/>
    <s v="CALLE TABACOTE"/>
    <n v="0"/>
    <x v="2"/>
    <x v="1"/>
    <x v="1"/>
    <x v="7"/>
    <x v="0"/>
    <m/>
    <m/>
    <x v="1"/>
    <x v="2"/>
    <n v="0"/>
    <n v="1"/>
    <n v="1"/>
    <n v="6"/>
    <n v="2"/>
    <n v="8"/>
    <n v="6"/>
    <n v="2"/>
    <n v="8"/>
    <n v="0"/>
    <n v="1"/>
    <n v="1"/>
    <n v="4"/>
    <n v="2"/>
    <n v="6"/>
    <n v="1"/>
    <x v="1"/>
    <n v="1"/>
    <n v="1"/>
    <x v="17"/>
    <x v="17"/>
    <x v="1"/>
    <n v="0"/>
    <n v="1"/>
    <m/>
    <m/>
    <n v="0"/>
    <n v="1"/>
    <n v="1"/>
    <x v="0"/>
    <n v="0"/>
    <n v="0"/>
    <n v="0"/>
    <x v="0"/>
    <n v="1"/>
    <n v="0"/>
    <n v="1"/>
    <x v="0"/>
    <n v="1"/>
    <n v="1"/>
    <n v="2"/>
    <x v="0"/>
    <n v="1"/>
    <n v="0"/>
    <n v="1"/>
    <x v="0"/>
    <n v="1"/>
    <n v="0"/>
    <n v="1"/>
    <x v="0"/>
    <x v="1"/>
    <x v="0"/>
  </r>
  <r>
    <s v="08KPR1129J"/>
    <x v="0"/>
    <x v="0"/>
    <s v="PRIMARIA COMUNITARIA"/>
    <s v="032 HIDALGO DEL PARRAL"/>
    <x v="3"/>
    <n v="98"/>
    <s v="SANTA CRUZ DE VILLEGAS"/>
    <s v="CALLE SANTA CRUZ DE VILLEGAS"/>
    <n v="0"/>
    <x v="2"/>
    <x v="1"/>
    <x v="1"/>
    <x v="7"/>
    <x v="0"/>
    <m/>
    <m/>
    <x v="1"/>
    <x v="2"/>
    <n v="0"/>
    <n v="0"/>
    <n v="0"/>
    <n v="4"/>
    <n v="4"/>
    <n v="8"/>
    <n v="4"/>
    <n v="4"/>
    <n v="8"/>
    <n v="1"/>
    <n v="0"/>
    <n v="1"/>
    <n v="4"/>
    <n v="2"/>
    <n v="6"/>
    <n v="1"/>
    <x v="1"/>
    <n v="1"/>
    <n v="1"/>
    <x v="17"/>
    <x v="17"/>
    <x v="1"/>
    <n v="0"/>
    <n v="1"/>
    <m/>
    <m/>
    <n v="1"/>
    <n v="0"/>
    <n v="1"/>
    <x v="0"/>
    <n v="0"/>
    <n v="1"/>
    <n v="1"/>
    <x v="0"/>
    <n v="1"/>
    <n v="0"/>
    <n v="1"/>
    <x v="0"/>
    <n v="2"/>
    <n v="0"/>
    <n v="2"/>
    <x v="0"/>
    <n v="0"/>
    <n v="1"/>
    <n v="1"/>
    <x v="0"/>
    <n v="0"/>
    <n v="0"/>
    <n v="0"/>
    <x v="0"/>
    <x v="1"/>
    <x v="0"/>
  </r>
  <r>
    <s v="08KPR1745V"/>
    <x v="0"/>
    <x v="0"/>
    <s v="PRIMARIA COMUNITARIA AULA COMPARTIDA"/>
    <s v="001 AHUMADA"/>
    <x v="1"/>
    <n v="122"/>
    <s v="LAS TUNAS"/>
    <s v="CALLE LAS TUNAS"/>
    <n v="0"/>
    <x v="2"/>
    <x v="1"/>
    <x v="1"/>
    <x v="7"/>
    <x v="0"/>
    <m/>
    <m/>
    <x v="1"/>
    <x v="2"/>
    <n v="2"/>
    <n v="0"/>
    <n v="2"/>
    <n v="7"/>
    <n v="1"/>
    <n v="8"/>
    <n v="7"/>
    <n v="1"/>
    <n v="8"/>
    <n v="0"/>
    <n v="0"/>
    <n v="0"/>
    <n v="5"/>
    <n v="1"/>
    <n v="6"/>
    <n v="1"/>
    <x v="1"/>
    <n v="1"/>
    <n v="1"/>
    <x v="17"/>
    <x v="17"/>
    <x v="1"/>
    <n v="0"/>
    <n v="1"/>
    <m/>
    <m/>
    <n v="0"/>
    <n v="0"/>
    <n v="0"/>
    <x v="0"/>
    <n v="2"/>
    <n v="1"/>
    <n v="3"/>
    <x v="0"/>
    <n v="2"/>
    <n v="0"/>
    <n v="2"/>
    <x v="0"/>
    <n v="0"/>
    <n v="0"/>
    <n v="0"/>
    <x v="0"/>
    <n v="1"/>
    <n v="0"/>
    <n v="1"/>
    <x v="0"/>
    <n v="0"/>
    <n v="0"/>
    <n v="0"/>
    <x v="0"/>
    <x v="1"/>
    <x v="0"/>
  </r>
  <r>
    <s v="08KPR0789L"/>
    <x v="0"/>
    <x v="0"/>
    <s v="ESCUELA PRIMARIA"/>
    <s v="031 GUERRERO"/>
    <x v="2"/>
    <n v="129"/>
    <s v="TÓNACHI"/>
    <s v="CALLE TONACHI"/>
    <n v="0"/>
    <x v="2"/>
    <x v="1"/>
    <x v="1"/>
    <x v="7"/>
    <x v="0"/>
    <m/>
    <m/>
    <x v="1"/>
    <x v="2"/>
    <n v="1"/>
    <n v="1"/>
    <n v="2"/>
    <n v="6"/>
    <n v="3"/>
    <n v="9"/>
    <n v="6"/>
    <n v="3"/>
    <n v="9"/>
    <n v="0"/>
    <n v="0"/>
    <n v="0"/>
    <n v="4"/>
    <n v="2"/>
    <n v="6"/>
    <n v="1"/>
    <x v="1"/>
    <n v="1"/>
    <n v="1"/>
    <x v="17"/>
    <x v="17"/>
    <x v="1"/>
    <n v="0"/>
    <n v="1"/>
    <m/>
    <m/>
    <n v="0"/>
    <n v="0"/>
    <n v="0"/>
    <x v="0"/>
    <n v="1"/>
    <n v="0"/>
    <n v="1"/>
    <x v="0"/>
    <n v="0"/>
    <n v="0"/>
    <n v="0"/>
    <x v="0"/>
    <n v="2"/>
    <n v="1"/>
    <n v="3"/>
    <x v="0"/>
    <n v="1"/>
    <n v="1"/>
    <n v="2"/>
    <x v="0"/>
    <n v="0"/>
    <n v="0"/>
    <n v="0"/>
    <x v="0"/>
    <x v="1"/>
    <x v="0"/>
  </r>
  <r>
    <s v="08KPR1450J"/>
    <x v="0"/>
    <x v="0"/>
    <s v="ESCUELA PRIMARIA"/>
    <s v="066 URUACHI"/>
    <x v="4"/>
    <n v="803"/>
    <s v="LAS CONCHAS"/>
    <s v="CALLE LAS CONCHAS"/>
    <n v="0"/>
    <x v="2"/>
    <x v="1"/>
    <x v="1"/>
    <x v="7"/>
    <x v="0"/>
    <m/>
    <m/>
    <x v="1"/>
    <x v="2"/>
    <n v="1"/>
    <n v="1"/>
    <n v="2"/>
    <n v="4"/>
    <n v="5"/>
    <n v="9"/>
    <n v="4"/>
    <n v="5"/>
    <n v="9"/>
    <n v="0"/>
    <n v="1"/>
    <n v="1"/>
    <n v="3"/>
    <n v="3"/>
    <n v="6"/>
    <n v="1"/>
    <x v="2"/>
    <n v="0"/>
    <n v="1"/>
    <x v="17"/>
    <x v="17"/>
    <x v="1"/>
    <n v="0"/>
    <n v="1"/>
    <m/>
    <m/>
    <n v="0"/>
    <n v="1"/>
    <n v="1"/>
    <x v="0"/>
    <n v="2"/>
    <n v="0"/>
    <n v="2"/>
    <x v="0"/>
    <n v="0"/>
    <n v="0"/>
    <n v="0"/>
    <x v="0"/>
    <n v="0"/>
    <n v="0"/>
    <n v="0"/>
    <x v="0"/>
    <n v="1"/>
    <n v="1"/>
    <n v="2"/>
    <x v="0"/>
    <n v="0"/>
    <n v="1"/>
    <n v="1"/>
    <x v="0"/>
    <x v="1"/>
    <x v="0"/>
  </r>
  <r>
    <s v="08KPR2114O"/>
    <x v="0"/>
    <x v="0"/>
    <s v="PRIMARIA COMUNITARIA"/>
    <s v="065 URIQUE"/>
    <x v="4"/>
    <n v="197"/>
    <s v="AGUA CALIENTE"/>
    <s v="CALLE AGUA CALIENTE"/>
    <n v="0"/>
    <x v="2"/>
    <x v="1"/>
    <x v="1"/>
    <x v="7"/>
    <x v="0"/>
    <m/>
    <m/>
    <x v="1"/>
    <x v="2"/>
    <n v="1"/>
    <n v="2"/>
    <n v="3"/>
    <n v="4"/>
    <n v="5"/>
    <n v="9"/>
    <n v="4"/>
    <n v="5"/>
    <n v="9"/>
    <n v="0"/>
    <n v="0"/>
    <n v="0"/>
    <n v="3"/>
    <n v="3"/>
    <n v="6"/>
    <n v="1"/>
    <x v="1"/>
    <n v="1"/>
    <n v="1"/>
    <x v="17"/>
    <x v="17"/>
    <x v="1"/>
    <n v="0"/>
    <n v="1"/>
    <m/>
    <m/>
    <n v="0"/>
    <n v="0"/>
    <n v="0"/>
    <x v="0"/>
    <n v="1"/>
    <n v="1"/>
    <n v="2"/>
    <x v="0"/>
    <n v="1"/>
    <n v="0"/>
    <n v="1"/>
    <x v="0"/>
    <n v="1"/>
    <n v="1"/>
    <n v="2"/>
    <x v="0"/>
    <n v="0"/>
    <n v="0"/>
    <n v="0"/>
    <x v="0"/>
    <n v="0"/>
    <n v="1"/>
    <n v="1"/>
    <x v="0"/>
    <x v="1"/>
    <x v="0"/>
  </r>
  <r>
    <s v="08KPR0178L"/>
    <x v="0"/>
    <x v="0"/>
    <s v="ESCUELA PRIMARIA"/>
    <s v="029 GUADALUPE Y CALVO"/>
    <x v="10"/>
    <n v="441"/>
    <s v="ARROYO LARGO"/>
    <s v="CALLE ARROYO LARGO"/>
    <n v="0"/>
    <x v="2"/>
    <x v="1"/>
    <x v="1"/>
    <x v="7"/>
    <x v="0"/>
    <m/>
    <m/>
    <x v="1"/>
    <x v="2"/>
    <n v="2"/>
    <n v="0"/>
    <n v="2"/>
    <n v="4"/>
    <n v="6"/>
    <n v="10"/>
    <n v="4"/>
    <n v="6"/>
    <n v="10"/>
    <n v="0"/>
    <n v="1"/>
    <n v="1"/>
    <n v="2"/>
    <n v="4"/>
    <n v="6"/>
    <n v="1"/>
    <x v="1"/>
    <n v="1"/>
    <n v="1"/>
    <x v="17"/>
    <x v="17"/>
    <x v="1"/>
    <n v="0"/>
    <n v="1"/>
    <m/>
    <m/>
    <n v="0"/>
    <n v="1"/>
    <n v="1"/>
    <x v="0"/>
    <n v="0"/>
    <n v="0"/>
    <n v="0"/>
    <x v="0"/>
    <n v="0"/>
    <n v="0"/>
    <n v="0"/>
    <x v="0"/>
    <n v="0"/>
    <n v="1"/>
    <n v="1"/>
    <x v="0"/>
    <n v="0"/>
    <n v="2"/>
    <n v="2"/>
    <x v="0"/>
    <n v="2"/>
    <n v="0"/>
    <n v="2"/>
    <x v="0"/>
    <x v="1"/>
    <x v="0"/>
  </r>
  <r>
    <s v="08KPB0225E"/>
    <x v="0"/>
    <x v="0"/>
    <s v="PRIMARIA INDIGENA"/>
    <s v="027 GUACHOCHI"/>
    <x v="7"/>
    <n v="1646"/>
    <s v="HUEACHI"/>
    <s v="CALLE HUEACHI"/>
    <n v="0"/>
    <x v="2"/>
    <x v="1"/>
    <x v="1"/>
    <x v="7"/>
    <x v="3"/>
    <m/>
    <m/>
    <x v="1"/>
    <x v="2"/>
    <n v="3"/>
    <n v="0"/>
    <n v="3"/>
    <n v="8"/>
    <n v="3"/>
    <n v="11"/>
    <n v="8"/>
    <n v="3"/>
    <n v="11"/>
    <n v="0"/>
    <n v="0"/>
    <n v="0"/>
    <n v="3"/>
    <n v="3"/>
    <n v="6"/>
    <n v="1"/>
    <x v="1"/>
    <n v="1"/>
    <n v="1"/>
    <x v="17"/>
    <x v="17"/>
    <x v="1"/>
    <n v="0"/>
    <n v="1"/>
    <m/>
    <m/>
    <n v="0"/>
    <n v="0"/>
    <n v="0"/>
    <x v="0"/>
    <n v="1"/>
    <n v="0"/>
    <n v="1"/>
    <x v="0"/>
    <n v="1"/>
    <n v="2"/>
    <n v="3"/>
    <x v="0"/>
    <n v="0"/>
    <n v="0"/>
    <n v="0"/>
    <x v="0"/>
    <n v="1"/>
    <n v="1"/>
    <n v="2"/>
    <x v="0"/>
    <n v="0"/>
    <n v="0"/>
    <n v="0"/>
    <x v="0"/>
    <x v="1"/>
    <x v="0"/>
  </r>
  <r>
    <s v="08KPB0220J"/>
    <x v="0"/>
    <x v="0"/>
    <s v="PRIMARIA INDIGENA COMUNITARIA AULA COMPARTIDA"/>
    <s v="027 GUACHOCHI"/>
    <x v="7"/>
    <n v="49"/>
    <s v="LA LAJA"/>
    <s v="CALLE LA LAJA"/>
    <n v="0"/>
    <x v="2"/>
    <x v="1"/>
    <x v="1"/>
    <x v="7"/>
    <x v="3"/>
    <m/>
    <m/>
    <x v="1"/>
    <x v="2"/>
    <n v="0"/>
    <n v="0"/>
    <n v="0"/>
    <n v="1"/>
    <n v="4"/>
    <n v="5"/>
    <n v="1"/>
    <n v="4"/>
    <n v="5"/>
    <n v="1"/>
    <n v="0"/>
    <n v="1"/>
    <n v="3"/>
    <n v="4"/>
    <n v="7"/>
    <n v="1"/>
    <x v="1"/>
    <n v="1"/>
    <n v="1"/>
    <x v="17"/>
    <x v="17"/>
    <x v="1"/>
    <n v="0"/>
    <n v="1"/>
    <m/>
    <m/>
    <n v="1"/>
    <n v="0"/>
    <n v="1"/>
    <x v="0"/>
    <n v="0"/>
    <n v="2"/>
    <n v="2"/>
    <x v="0"/>
    <n v="0"/>
    <n v="1"/>
    <n v="1"/>
    <x v="0"/>
    <n v="0"/>
    <n v="1"/>
    <n v="1"/>
    <x v="0"/>
    <n v="0"/>
    <n v="0"/>
    <n v="0"/>
    <x v="0"/>
    <n v="2"/>
    <n v="0"/>
    <n v="2"/>
    <x v="0"/>
    <x v="1"/>
    <x v="0"/>
  </r>
  <r>
    <s v="08KPR0440W"/>
    <x v="0"/>
    <x v="0"/>
    <s v="ESCUELA PRIMARIA"/>
    <s v="013 CASAS GRANDES"/>
    <x v="6"/>
    <n v="25"/>
    <s v="COLONIA PACHECO"/>
    <s v="CALLE COLONIA PACHECO"/>
    <n v="0"/>
    <x v="2"/>
    <x v="1"/>
    <x v="1"/>
    <x v="7"/>
    <x v="0"/>
    <m/>
    <m/>
    <x v="1"/>
    <x v="2"/>
    <n v="0"/>
    <n v="0"/>
    <n v="0"/>
    <n v="3"/>
    <n v="2"/>
    <n v="5"/>
    <n v="3"/>
    <n v="2"/>
    <n v="5"/>
    <n v="1"/>
    <n v="0"/>
    <n v="1"/>
    <n v="5"/>
    <n v="2"/>
    <n v="7"/>
    <n v="1"/>
    <x v="1"/>
    <n v="1"/>
    <n v="1"/>
    <x v="17"/>
    <x v="17"/>
    <x v="1"/>
    <n v="0"/>
    <n v="1"/>
    <m/>
    <m/>
    <n v="1"/>
    <n v="0"/>
    <n v="1"/>
    <x v="0"/>
    <n v="0"/>
    <n v="0"/>
    <n v="0"/>
    <x v="0"/>
    <n v="0"/>
    <n v="1"/>
    <n v="1"/>
    <x v="0"/>
    <n v="2"/>
    <n v="0"/>
    <n v="2"/>
    <x v="0"/>
    <n v="2"/>
    <n v="1"/>
    <n v="3"/>
    <x v="0"/>
    <n v="0"/>
    <n v="0"/>
    <n v="0"/>
    <x v="0"/>
    <x v="1"/>
    <x v="0"/>
  </r>
  <r>
    <s v="08KPR0850Z"/>
    <x v="0"/>
    <x v="0"/>
    <s v="PRIMARIA COMUNITARIA"/>
    <s v="051 OCAMPO"/>
    <x v="4"/>
    <n v="252"/>
    <s v="CONCHEÑO"/>
    <s v="CALLE CONCHEÑO"/>
    <n v="0"/>
    <x v="2"/>
    <x v="1"/>
    <x v="1"/>
    <x v="7"/>
    <x v="0"/>
    <m/>
    <m/>
    <x v="1"/>
    <x v="2"/>
    <n v="0"/>
    <n v="0"/>
    <n v="0"/>
    <n v="2"/>
    <n v="3"/>
    <n v="5"/>
    <n v="2"/>
    <n v="3"/>
    <n v="5"/>
    <n v="1"/>
    <n v="1"/>
    <n v="2"/>
    <n v="3"/>
    <n v="4"/>
    <n v="7"/>
    <n v="1"/>
    <x v="1"/>
    <n v="1"/>
    <n v="1"/>
    <x v="17"/>
    <x v="17"/>
    <x v="1"/>
    <n v="0"/>
    <n v="1"/>
    <m/>
    <m/>
    <n v="1"/>
    <n v="1"/>
    <n v="2"/>
    <x v="0"/>
    <n v="0"/>
    <n v="1"/>
    <n v="1"/>
    <x v="0"/>
    <n v="0"/>
    <n v="0"/>
    <n v="0"/>
    <x v="0"/>
    <n v="0"/>
    <n v="1"/>
    <n v="1"/>
    <x v="0"/>
    <n v="1"/>
    <n v="0"/>
    <n v="1"/>
    <x v="0"/>
    <n v="1"/>
    <n v="1"/>
    <n v="2"/>
    <x v="0"/>
    <x v="1"/>
    <x v="0"/>
  </r>
  <r>
    <s v="08KPR0189R"/>
    <x v="0"/>
    <x v="0"/>
    <s v="ESCUELA PRIMARIA"/>
    <s v="029 GUADALUPE Y CALVO"/>
    <x v="10"/>
    <n v="438"/>
    <s v="LA NOPALERA"/>
    <s v="CALLE LA NOPALERA"/>
    <n v="0"/>
    <x v="2"/>
    <x v="1"/>
    <x v="1"/>
    <x v="7"/>
    <x v="0"/>
    <m/>
    <m/>
    <x v="1"/>
    <x v="2"/>
    <n v="0"/>
    <n v="0"/>
    <n v="0"/>
    <n v="5"/>
    <n v="1"/>
    <n v="6"/>
    <n v="5"/>
    <n v="1"/>
    <n v="6"/>
    <n v="0"/>
    <n v="1"/>
    <n v="1"/>
    <n v="4"/>
    <n v="3"/>
    <n v="7"/>
    <n v="1"/>
    <x v="1"/>
    <n v="1"/>
    <n v="1"/>
    <x v="17"/>
    <x v="17"/>
    <x v="1"/>
    <n v="0"/>
    <n v="1"/>
    <m/>
    <m/>
    <n v="0"/>
    <n v="1"/>
    <n v="1"/>
    <x v="0"/>
    <n v="2"/>
    <n v="1"/>
    <n v="3"/>
    <x v="0"/>
    <n v="0"/>
    <n v="0"/>
    <n v="0"/>
    <x v="0"/>
    <n v="2"/>
    <n v="0"/>
    <n v="2"/>
    <x v="0"/>
    <n v="0"/>
    <n v="1"/>
    <n v="1"/>
    <x v="0"/>
    <n v="0"/>
    <n v="0"/>
    <n v="0"/>
    <x v="0"/>
    <x v="1"/>
    <x v="0"/>
  </r>
  <r>
    <s v="08KPR1151L"/>
    <x v="0"/>
    <x v="0"/>
    <s v="PRIMARIA COMUNITARIA"/>
    <s v="029 GUADALUPE Y CALVO"/>
    <x v="10"/>
    <n v="477"/>
    <s v="EL BALUARTE"/>
    <s v="CALLE EL BALUARTE"/>
    <n v="0"/>
    <x v="2"/>
    <x v="1"/>
    <x v="1"/>
    <x v="7"/>
    <x v="0"/>
    <m/>
    <m/>
    <x v="1"/>
    <x v="2"/>
    <n v="0"/>
    <n v="1"/>
    <n v="1"/>
    <n v="4"/>
    <n v="2"/>
    <n v="6"/>
    <n v="4"/>
    <n v="2"/>
    <n v="6"/>
    <n v="1"/>
    <n v="1"/>
    <n v="2"/>
    <n v="5"/>
    <n v="2"/>
    <n v="7"/>
    <n v="1"/>
    <x v="1"/>
    <n v="1"/>
    <n v="1"/>
    <x v="17"/>
    <x v="17"/>
    <x v="1"/>
    <n v="0"/>
    <n v="1"/>
    <m/>
    <m/>
    <n v="1"/>
    <n v="1"/>
    <n v="2"/>
    <x v="0"/>
    <n v="2"/>
    <n v="0"/>
    <n v="2"/>
    <x v="0"/>
    <n v="0"/>
    <n v="0"/>
    <n v="0"/>
    <x v="0"/>
    <n v="1"/>
    <n v="1"/>
    <n v="2"/>
    <x v="0"/>
    <n v="1"/>
    <n v="0"/>
    <n v="1"/>
    <x v="0"/>
    <n v="0"/>
    <n v="0"/>
    <n v="0"/>
    <x v="0"/>
    <x v="1"/>
    <x v="0"/>
  </r>
  <r>
    <s v="08KPR2057N"/>
    <x v="0"/>
    <x v="0"/>
    <s v="PRIMARIA COMUNITARIA"/>
    <s v="066 URUACHI"/>
    <x v="4"/>
    <n v="15"/>
    <s v="ARACOYVO"/>
    <s v="CALLE ARACOYVO"/>
    <n v="0"/>
    <x v="2"/>
    <x v="1"/>
    <x v="1"/>
    <x v="7"/>
    <x v="0"/>
    <m/>
    <m/>
    <x v="1"/>
    <x v="2"/>
    <n v="0"/>
    <n v="0"/>
    <n v="0"/>
    <n v="3"/>
    <n v="3"/>
    <n v="6"/>
    <n v="3"/>
    <n v="3"/>
    <n v="6"/>
    <n v="1"/>
    <n v="3"/>
    <n v="4"/>
    <n v="2"/>
    <n v="5"/>
    <n v="7"/>
    <n v="1"/>
    <x v="2"/>
    <n v="0"/>
    <n v="1"/>
    <x v="17"/>
    <x v="17"/>
    <x v="1"/>
    <n v="0"/>
    <n v="1"/>
    <m/>
    <m/>
    <n v="1"/>
    <n v="3"/>
    <n v="4"/>
    <x v="0"/>
    <n v="0"/>
    <n v="1"/>
    <n v="1"/>
    <x v="0"/>
    <n v="0"/>
    <n v="0"/>
    <n v="0"/>
    <x v="0"/>
    <n v="0"/>
    <n v="0"/>
    <n v="0"/>
    <x v="0"/>
    <n v="1"/>
    <n v="0"/>
    <n v="1"/>
    <x v="0"/>
    <n v="0"/>
    <n v="1"/>
    <n v="1"/>
    <x v="0"/>
    <x v="1"/>
    <x v="0"/>
  </r>
  <r>
    <s v="08KPR2095Q"/>
    <x v="0"/>
    <x v="0"/>
    <s v="PRIMARIA COMUNITARIA"/>
    <s v="029 GUADALUPE Y CALVO"/>
    <x v="10"/>
    <n v="261"/>
    <s v="EL ZORRILLO (BAJÍO ALMAZÁN)"/>
    <s v="CALLE EL ZORRILLO (BAJIO ALMAZAN)"/>
    <n v="0"/>
    <x v="2"/>
    <x v="1"/>
    <x v="1"/>
    <x v="7"/>
    <x v="0"/>
    <m/>
    <m/>
    <x v="1"/>
    <x v="2"/>
    <n v="0"/>
    <n v="0"/>
    <n v="0"/>
    <n v="3"/>
    <n v="3"/>
    <n v="6"/>
    <n v="3"/>
    <n v="3"/>
    <n v="6"/>
    <n v="1"/>
    <n v="0"/>
    <n v="1"/>
    <n v="4"/>
    <n v="3"/>
    <n v="7"/>
    <n v="1"/>
    <x v="1"/>
    <n v="1"/>
    <n v="1"/>
    <x v="17"/>
    <x v="17"/>
    <x v="1"/>
    <n v="0"/>
    <n v="1"/>
    <m/>
    <m/>
    <n v="1"/>
    <n v="0"/>
    <n v="1"/>
    <x v="0"/>
    <n v="1"/>
    <n v="1"/>
    <n v="2"/>
    <x v="0"/>
    <n v="1"/>
    <n v="1"/>
    <n v="2"/>
    <x v="0"/>
    <n v="1"/>
    <n v="0"/>
    <n v="1"/>
    <x v="0"/>
    <n v="0"/>
    <n v="1"/>
    <n v="1"/>
    <x v="0"/>
    <n v="0"/>
    <n v="0"/>
    <n v="0"/>
    <x v="0"/>
    <x v="1"/>
    <x v="0"/>
  </r>
  <r>
    <s v="08KPB0067F"/>
    <x v="1"/>
    <x v="1"/>
    <s v="PRIMARIA INDIGENA COMUNITARIA"/>
    <s v="027 GUACHOCHI"/>
    <x v="7"/>
    <n v="681"/>
    <s v="SANTA RITA"/>
    <s v="CALLE SANTA RITA"/>
    <n v="0"/>
    <x v="2"/>
    <x v="1"/>
    <x v="1"/>
    <x v="7"/>
    <x v="3"/>
    <m/>
    <m/>
    <x v="1"/>
    <x v="2"/>
    <n v="0"/>
    <n v="0"/>
    <n v="0"/>
    <n v="1"/>
    <n v="6"/>
    <n v="7"/>
    <n v="1"/>
    <n v="6"/>
    <n v="7"/>
    <n v="0"/>
    <n v="0"/>
    <n v="0"/>
    <n v="1"/>
    <n v="6"/>
    <n v="7"/>
    <n v="1"/>
    <x v="1"/>
    <n v="1"/>
    <n v="1"/>
    <x v="17"/>
    <x v="17"/>
    <x v="1"/>
    <n v="0"/>
    <n v="1"/>
    <m/>
    <m/>
    <n v="0"/>
    <n v="0"/>
    <n v="0"/>
    <x v="0"/>
    <n v="0"/>
    <n v="1"/>
    <n v="1"/>
    <x v="0"/>
    <n v="0"/>
    <n v="1"/>
    <n v="1"/>
    <x v="0"/>
    <n v="1"/>
    <n v="0"/>
    <n v="1"/>
    <x v="0"/>
    <n v="0"/>
    <n v="3"/>
    <n v="3"/>
    <x v="0"/>
    <n v="0"/>
    <n v="1"/>
    <n v="1"/>
    <x v="0"/>
    <x v="1"/>
    <x v="0"/>
  </r>
  <r>
    <s v="08KPB0139I"/>
    <x v="0"/>
    <x v="0"/>
    <s v="PRIMARIA INDIGENA COMUNITARIA"/>
    <s v="027 GUACHOCHI"/>
    <x v="7"/>
    <n v="632"/>
    <s v="BATOSEGACHI"/>
    <s v="CALLE BATOSEGACHI"/>
    <n v="0"/>
    <x v="2"/>
    <x v="1"/>
    <x v="1"/>
    <x v="7"/>
    <x v="3"/>
    <m/>
    <m/>
    <x v="1"/>
    <x v="2"/>
    <n v="0"/>
    <n v="0"/>
    <n v="0"/>
    <n v="3"/>
    <n v="4"/>
    <n v="7"/>
    <n v="3"/>
    <n v="4"/>
    <n v="7"/>
    <n v="0"/>
    <n v="0"/>
    <n v="0"/>
    <n v="3"/>
    <n v="4"/>
    <n v="7"/>
    <n v="1"/>
    <x v="1"/>
    <n v="1"/>
    <n v="1"/>
    <x v="17"/>
    <x v="17"/>
    <x v="1"/>
    <n v="0"/>
    <n v="1"/>
    <m/>
    <m/>
    <n v="0"/>
    <n v="0"/>
    <n v="0"/>
    <x v="0"/>
    <n v="2"/>
    <n v="2"/>
    <n v="4"/>
    <x v="0"/>
    <n v="0"/>
    <n v="1"/>
    <n v="1"/>
    <x v="0"/>
    <n v="1"/>
    <n v="0"/>
    <n v="1"/>
    <x v="0"/>
    <n v="0"/>
    <n v="1"/>
    <n v="1"/>
    <x v="0"/>
    <n v="0"/>
    <n v="0"/>
    <n v="0"/>
    <x v="0"/>
    <x v="1"/>
    <x v="0"/>
  </r>
  <r>
    <s v="08KPB0242V"/>
    <x v="0"/>
    <x v="0"/>
    <s v="PRIMARIA INDIGENA COMUNITARIA"/>
    <s v="007 BALLEZA"/>
    <x v="7"/>
    <n v="46"/>
    <s v="CHAHUEACHI"/>
    <s v="CALLE CHAHUEACHI"/>
    <n v="0"/>
    <x v="2"/>
    <x v="1"/>
    <x v="1"/>
    <x v="7"/>
    <x v="3"/>
    <m/>
    <m/>
    <x v="1"/>
    <x v="2"/>
    <n v="0"/>
    <n v="0"/>
    <n v="0"/>
    <n v="4"/>
    <n v="3"/>
    <n v="7"/>
    <n v="4"/>
    <n v="3"/>
    <n v="7"/>
    <n v="0"/>
    <n v="0"/>
    <n v="0"/>
    <n v="4"/>
    <n v="3"/>
    <n v="7"/>
    <n v="1"/>
    <x v="1"/>
    <n v="1"/>
    <n v="1"/>
    <x v="17"/>
    <x v="17"/>
    <x v="1"/>
    <n v="0"/>
    <n v="1"/>
    <m/>
    <m/>
    <n v="0"/>
    <n v="0"/>
    <n v="0"/>
    <x v="0"/>
    <n v="0"/>
    <n v="0"/>
    <n v="0"/>
    <x v="0"/>
    <n v="1"/>
    <n v="1"/>
    <n v="2"/>
    <x v="0"/>
    <n v="3"/>
    <n v="2"/>
    <n v="5"/>
    <x v="0"/>
    <n v="0"/>
    <n v="0"/>
    <n v="0"/>
    <x v="0"/>
    <n v="0"/>
    <n v="0"/>
    <n v="0"/>
    <x v="0"/>
    <x v="1"/>
    <x v="0"/>
  </r>
  <r>
    <s v="08KPR0981R"/>
    <x v="0"/>
    <x v="0"/>
    <s v="ESCUELA PRIMARIA"/>
    <s v="009 BOCOYNA"/>
    <x v="4"/>
    <n v="87"/>
    <s v="KILÓMETRO SETENTA Y NUEVE"/>
    <s v="CALLE KILOMETRO STENTA "/>
    <n v="0"/>
    <x v="2"/>
    <x v="1"/>
    <x v="1"/>
    <x v="7"/>
    <x v="0"/>
    <m/>
    <m/>
    <x v="1"/>
    <x v="2"/>
    <n v="0"/>
    <n v="0"/>
    <n v="0"/>
    <n v="3"/>
    <n v="4"/>
    <n v="7"/>
    <n v="3"/>
    <n v="4"/>
    <n v="7"/>
    <n v="0"/>
    <n v="0"/>
    <n v="0"/>
    <n v="3"/>
    <n v="4"/>
    <n v="7"/>
    <n v="1"/>
    <x v="1"/>
    <n v="1"/>
    <n v="1"/>
    <x v="17"/>
    <x v="17"/>
    <x v="1"/>
    <n v="0"/>
    <n v="1"/>
    <m/>
    <m/>
    <n v="0"/>
    <n v="0"/>
    <n v="0"/>
    <x v="0"/>
    <n v="0"/>
    <n v="1"/>
    <n v="1"/>
    <x v="0"/>
    <n v="1"/>
    <n v="1"/>
    <n v="2"/>
    <x v="0"/>
    <n v="1"/>
    <n v="1"/>
    <n v="2"/>
    <x v="0"/>
    <n v="0"/>
    <n v="1"/>
    <n v="1"/>
    <x v="0"/>
    <n v="1"/>
    <n v="0"/>
    <n v="1"/>
    <x v="0"/>
    <x v="1"/>
    <x v="0"/>
  </r>
  <r>
    <s v="08KPR1286Z"/>
    <x v="0"/>
    <x v="0"/>
    <s v="ESCUELA PRIMARIA"/>
    <s v="047 MORIS"/>
    <x v="4"/>
    <n v="58"/>
    <s v="MESA ATRAVESADA"/>
    <s v="CALLE MESA ATRAVESADA"/>
    <n v="0"/>
    <x v="2"/>
    <x v="1"/>
    <x v="1"/>
    <x v="7"/>
    <x v="0"/>
    <m/>
    <m/>
    <x v="1"/>
    <x v="2"/>
    <n v="0"/>
    <n v="0"/>
    <n v="0"/>
    <n v="6"/>
    <n v="1"/>
    <n v="7"/>
    <n v="6"/>
    <n v="1"/>
    <n v="7"/>
    <n v="0"/>
    <n v="0"/>
    <n v="0"/>
    <n v="6"/>
    <n v="1"/>
    <n v="7"/>
    <n v="1"/>
    <x v="1"/>
    <n v="1"/>
    <n v="1"/>
    <x v="17"/>
    <x v="17"/>
    <x v="1"/>
    <n v="0"/>
    <n v="1"/>
    <m/>
    <m/>
    <n v="0"/>
    <n v="0"/>
    <n v="0"/>
    <x v="0"/>
    <n v="1"/>
    <n v="0"/>
    <n v="1"/>
    <x v="0"/>
    <n v="2"/>
    <n v="0"/>
    <n v="2"/>
    <x v="0"/>
    <n v="0"/>
    <n v="0"/>
    <n v="0"/>
    <x v="0"/>
    <n v="2"/>
    <n v="0"/>
    <n v="2"/>
    <x v="0"/>
    <n v="1"/>
    <n v="1"/>
    <n v="2"/>
    <x v="0"/>
    <x v="1"/>
    <x v="0"/>
  </r>
  <r>
    <s v="08KPR2009D"/>
    <x v="0"/>
    <x v="0"/>
    <s v="ESCUELA PRIMARIA"/>
    <s v="046 MORELOS"/>
    <x v="7"/>
    <n v="783"/>
    <s v="EL CHAPOTE"/>
    <s v="CALLE EL CHAPOTE"/>
    <n v="0"/>
    <x v="2"/>
    <x v="1"/>
    <x v="1"/>
    <x v="7"/>
    <x v="0"/>
    <m/>
    <m/>
    <x v="1"/>
    <x v="2"/>
    <n v="0"/>
    <n v="1"/>
    <n v="1"/>
    <n v="2"/>
    <n v="5"/>
    <n v="7"/>
    <n v="2"/>
    <n v="5"/>
    <n v="7"/>
    <n v="0"/>
    <n v="2"/>
    <n v="2"/>
    <n v="1"/>
    <n v="6"/>
    <n v="7"/>
    <n v="1"/>
    <x v="1"/>
    <n v="1"/>
    <n v="1"/>
    <x v="17"/>
    <x v="17"/>
    <x v="1"/>
    <n v="0"/>
    <n v="1"/>
    <m/>
    <m/>
    <n v="0"/>
    <n v="2"/>
    <n v="2"/>
    <x v="0"/>
    <n v="1"/>
    <n v="0"/>
    <n v="1"/>
    <x v="0"/>
    <n v="0"/>
    <n v="2"/>
    <n v="2"/>
    <x v="0"/>
    <n v="0"/>
    <n v="0"/>
    <n v="0"/>
    <x v="0"/>
    <n v="0"/>
    <n v="0"/>
    <n v="0"/>
    <x v="0"/>
    <n v="0"/>
    <n v="2"/>
    <n v="2"/>
    <x v="0"/>
    <x v="1"/>
    <x v="0"/>
  </r>
  <r>
    <s v="08KPR2021Z"/>
    <x v="0"/>
    <x v="0"/>
    <s v="PRIMARIA COMUNITARIA"/>
    <s v="005 ASCENSIÓN"/>
    <x v="6"/>
    <n v="222"/>
    <s v="NIÑOS HÉROES DE CHAPULTEPEC"/>
    <s v="CALLE NIÑOS HEROES DE CHAPULTEPEC"/>
    <n v="0"/>
    <x v="2"/>
    <x v="1"/>
    <x v="1"/>
    <x v="7"/>
    <x v="0"/>
    <m/>
    <m/>
    <x v="1"/>
    <x v="2"/>
    <n v="1"/>
    <n v="0"/>
    <n v="1"/>
    <n v="3"/>
    <n v="4"/>
    <n v="7"/>
    <n v="3"/>
    <n v="4"/>
    <n v="7"/>
    <n v="0"/>
    <n v="1"/>
    <n v="1"/>
    <n v="2"/>
    <n v="5"/>
    <n v="7"/>
    <n v="1"/>
    <x v="1"/>
    <n v="1"/>
    <n v="1"/>
    <x v="17"/>
    <x v="17"/>
    <x v="1"/>
    <n v="0"/>
    <n v="1"/>
    <m/>
    <m/>
    <n v="0"/>
    <n v="1"/>
    <n v="1"/>
    <x v="0"/>
    <n v="1"/>
    <n v="1"/>
    <n v="2"/>
    <x v="0"/>
    <n v="0"/>
    <n v="2"/>
    <n v="2"/>
    <x v="0"/>
    <n v="0"/>
    <n v="0"/>
    <n v="0"/>
    <x v="0"/>
    <n v="0"/>
    <n v="0"/>
    <n v="0"/>
    <x v="0"/>
    <n v="1"/>
    <n v="1"/>
    <n v="2"/>
    <x v="0"/>
    <x v="1"/>
    <x v="0"/>
  </r>
  <r>
    <s v="08KPR2102J"/>
    <x v="0"/>
    <x v="0"/>
    <s v="PRIMARIA COMUNITARIA"/>
    <s v="029 GUADALUPE Y CALVO"/>
    <x v="10"/>
    <n v="2261"/>
    <s v="LA CUMBRE"/>
    <s v="CALLE LA CUMBRE"/>
    <n v="0"/>
    <x v="2"/>
    <x v="1"/>
    <x v="1"/>
    <x v="7"/>
    <x v="0"/>
    <m/>
    <m/>
    <x v="1"/>
    <x v="2"/>
    <n v="0"/>
    <n v="0"/>
    <n v="0"/>
    <n v="3"/>
    <n v="4"/>
    <n v="7"/>
    <n v="3"/>
    <n v="4"/>
    <n v="7"/>
    <n v="0"/>
    <n v="0"/>
    <n v="0"/>
    <n v="3"/>
    <n v="4"/>
    <n v="7"/>
    <n v="1"/>
    <x v="1"/>
    <n v="1"/>
    <n v="1"/>
    <x v="17"/>
    <x v="17"/>
    <x v="1"/>
    <n v="0"/>
    <n v="1"/>
    <m/>
    <m/>
    <n v="0"/>
    <n v="0"/>
    <n v="0"/>
    <x v="0"/>
    <n v="1"/>
    <n v="1"/>
    <n v="2"/>
    <x v="0"/>
    <n v="0"/>
    <n v="1"/>
    <n v="1"/>
    <x v="0"/>
    <n v="1"/>
    <n v="0"/>
    <n v="1"/>
    <x v="0"/>
    <n v="0"/>
    <n v="0"/>
    <n v="0"/>
    <x v="0"/>
    <n v="1"/>
    <n v="2"/>
    <n v="3"/>
    <x v="0"/>
    <x v="1"/>
    <x v="0"/>
  </r>
  <r>
    <s v="08KPB0005T"/>
    <x v="1"/>
    <x v="1"/>
    <s v="PRIMARIA INDIGENA COMUNITARIA"/>
    <s v="027 GUACHOCHI"/>
    <x v="7"/>
    <n v="2156"/>
    <s v="CHIPUACHI"/>
    <s v="CALLE CHIPUACHI"/>
    <n v="0"/>
    <x v="2"/>
    <x v="1"/>
    <x v="1"/>
    <x v="7"/>
    <x v="3"/>
    <m/>
    <m/>
    <x v="1"/>
    <x v="2"/>
    <n v="1"/>
    <n v="0"/>
    <n v="1"/>
    <n v="3"/>
    <n v="5"/>
    <n v="8"/>
    <n v="3"/>
    <n v="5"/>
    <n v="8"/>
    <n v="0"/>
    <n v="0"/>
    <n v="0"/>
    <n v="2"/>
    <n v="5"/>
    <n v="7"/>
    <n v="1"/>
    <x v="1"/>
    <n v="1"/>
    <n v="1"/>
    <x v="17"/>
    <x v="17"/>
    <x v="1"/>
    <n v="0"/>
    <n v="1"/>
    <m/>
    <m/>
    <n v="0"/>
    <n v="0"/>
    <n v="0"/>
    <x v="0"/>
    <n v="0"/>
    <n v="1"/>
    <n v="1"/>
    <x v="0"/>
    <n v="0"/>
    <n v="2"/>
    <n v="2"/>
    <x v="0"/>
    <n v="0"/>
    <n v="0"/>
    <n v="0"/>
    <x v="0"/>
    <n v="1"/>
    <n v="2"/>
    <n v="3"/>
    <x v="0"/>
    <n v="1"/>
    <n v="0"/>
    <n v="1"/>
    <x v="0"/>
    <x v="1"/>
    <x v="0"/>
  </r>
  <r>
    <s v="08KPR0894W"/>
    <x v="0"/>
    <x v="0"/>
    <s v="ESCUELA PRIMARIA"/>
    <s v="027 GUACHOCHI"/>
    <x v="7"/>
    <n v="486"/>
    <s v="EL PITORREAL"/>
    <s v="CALLE EL SAPURI"/>
    <n v="0"/>
    <x v="2"/>
    <x v="1"/>
    <x v="1"/>
    <x v="7"/>
    <x v="0"/>
    <m/>
    <m/>
    <x v="1"/>
    <x v="2"/>
    <n v="1"/>
    <n v="1"/>
    <n v="2"/>
    <n v="1"/>
    <n v="7"/>
    <n v="8"/>
    <n v="1"/>
    <n v="7"/>
    <n v="8"/>
    <n v="0"/>
    <n v="1"/>
    <n v="1"/>
    <n v="0"/>
    <n v="7"/>
    <n v="7"/>
    <n v="1"/>
    <x v="2"/>
    <n v="0"/>
    <n v="1"/>
    <x v="17"/>
    <x v="17"/>
    <x v="1"/>
    <n v="0"/>
    <n v="1"/>
    <m/>
    <m/>
    <n v="0"/>
    <n v="1"/>
    <n v="1"/>
    <x v="0"/>
    <n v="0"/>
    <n v="0"/>
    <n v="0"/>
    <x v="0"/>
    <n v="0"/>
    <n v="0"/>
    <n v="0"/>
    <x v="0"/>
    <n v="0"/>
    <n v="2"/>
    <n v="2"/>
    <x v="0"/>
    <n v="0"/>
    <n v="1"/>
    <n v="1"/>
    <x v="0"/>
    <n v="0"/>
    <n v="3"/>
    <n v="3"/>
    <x v="0"/>
    <x v="1"/>
    <x v="0"/>
  </r>
  <r>
    <s v="08KPR1153J"/>
    <x v="0"/>
    <x v="0"/>
    <s v="ESCUELA PRIMARIA"/>
    <s v="029 GUADALUPE Y CALVO"/>
    <x v="10"/>
    <n v="408"/>
    <s v="TAHONAS DE BABORIGAME"/>
    <s v="CALLE TAHONAS DE BABORIGAME"/>
    <n v="0"/>
    <x v="2"/>
    <x v="1"/>
    <x v="1"/>
    <x v="7"/>
    <x v="0"/>
    <m/>
    <m/>
    <x v="1"/>
    <x v="2"/>
    <n v="1"/>
    <n v="0"/>
    <n v="1"/>
    <n v="5"/>
    <n v="3"/>
    <n v="8"/>
    <n v="5"/>
    <n v="3"/>
    <n v="8"/>
    <n v="0"/>
    <n v="0"/>
    <n v="0"/>
    <n v="4"/>
    <n v="3"/>
    <n v="7"/>
    <n v="1"/>
    <x v="1"/>
    <n v="1"/>
    <n v="1"/>
    <x v="17"/>
    <x v="17"/>
    <x v="1"/>
    <n v="0"/>
    <n v="1"/>
    <m/>
    <m/>
    <n v="0"/>
    <n v="0"/>
    <n v="0"/>
    <x v="0"/>
    <n v="0"/>
    <n v="1"/>
    <n v="1"/>
    <x v="0"/>
    <n v="2"/>
    <n v="0"/>
    <n v="2"/>
    <x v="0"/>
    <n v="0"/>
    <n v="2"/>
    <n v="2"/>
    <x v="0"/>
    <n v="1"/>
    <n v="0"/>
    <n v="1"/>
    <x v="0"/>
    <n v="1"/>
    <n v="0"/>
    <n v="1"/>
    <x v="0"/>
    <x v="1"/>
    <x v="0"/>
  </r>
  <r>
    <s v="08KPR1258D"/>
    <x v="0"/>
    <x v="0"/>
    <s v="ESCUELA PRIMARIA"/>
    <s v="029 GUADALUPE Y CALVO"/>
    <x v="10"/>
    <n v="836"/>
    <s v="BAJÍO MANUEL"/>
    <s v="CALLE BAJIO MANUEL"/>
    <n v="0"/>
    <x v="2"/>
    <x v="1"/>
    <x v="1"/>
    <x v="7"/>
    <x v="0"/>
    <m/>
    <m/>
    <x v="1"/>
    <x v="2"/>
    <n v="0"/>
    <n v="1"/>
    <n v="1"/>
    <n v="2"/>
    <n v="6"/>
    <n v="8"/>
    <n v="2"/>
    <n v="6"/>
    <n v="8"/>
    <n v="0"/>
    <n v="0"/>
    <n v="0"/>
    <n v="2"/>
    <n v="5"/>
    <n v="7"/>
    <n v="1"/>
    <x v="1"/>
    <n v="1"/>
    <n v="1"/>
    <x v="17"/>
    <x v="17"/>
    <x v="1"/>
    <n v="0"/>
    <n v="1"/>
    <m/>
    <m/>
    <n v="0"/>
    <n v="0"/>
    <n v="0"/>
    <x v="0"/>
    <n v="1"/>
    <n v="2"/>
    <n v="3"/>
    <x v="0"/>
    <n v="0"/>
    <n v="0"/>
    <n v="0"/>
    <x v="0"/>
    <n v="1"/>
    <n v="0"/>
    <n v="1"/>
    <x v="0"/>
    <n v="0"/>
    <n v="1"/>
    <n v="1"/>
    <x v="0"/>
    <n v="0"/>
    <n v="2"/>
    <n v="2"/>
    <x v="0"/>
    <x v="1"/>
    <x v="0"/>
  </r>
  <r>
    <s v="08KPR1721L"/>
    <x v="0"/>
    <x v="0"/>
    <s v="ESCUELA PRIMARIA"/>
    <s v="029 GUADALUPE Y CALVO"/>
    <x v="10"/>
    <n v="110"/>
    <s v="LAS LUCHAS"/>
    <s v="CALLE LAS LUCHAS"/>
    <n v="0"/>
    <x v="2"/>
    <x v="1"/>
    <x v="1"/>
    <x v="7"/>
    <x v="0"/>
    <m/>
    <m/>
    <x v="1"/>
    <x v="2"/>
    <n v="0"/>
    <n v="1"/>
    <n v="1"/>
    <n v="3"/>
    <n v="5"/>
    <n v="8"/>
    <n v="3"/>
    <n v="5"/>
    <n v="8"/>
    <n v="0"/>
    <n v="0"/>
    <n v="0"/>
    <n v="2"/>
    <n v="5"/>
    <n v="7"/>
    <n v="1"/>
    <x v="1"/>
    <n v="1"/>
    <n v="1"/>
    <x v="17"/>
    <x v="17"/>
    <x v="1"/>
    <n v="0"/>
    <n v="1"/>
    <m/>
    <m/>
    <n v="0"/>
    <n v="0"/>
    <n v="0"/>
    <x v="0"/>
    <n v="0"/>
    <n v="3"/>
    <n v="3"/>
    <x v="0"/>
    <n v="0"/>
    <n v="0"/>
    <n v="0"/>
    <x v="0"/>
    <n v="2"/>
    <n v="0"/>
    <n v="2"/>
    <x v="0"/>
    <n v="0"/>
    <n v="0"/>
    <n v="0"/>
    <x v="0"/>
    <n v="0"/>
    <n v="2"/>
    <n v="2"/>
    <x v="0"/>
    <x v="1"/>
    <x v="0"/>
  </r>
  <r>
    <s v="08KPR2106F"/>
    <x v="0"/>
    <x v="0"/>
    <s v="PRIMARIA COMUNITARIA"/>
    <s v="063 TEMÓSACHIC"/>
    <x v="5"/>
    <n v="51"/>
    <s v="LA CONCHA"/>
    <s v="CALLE LA CONCHA"/>
    <n v="0"/>
    <x v="2"/>
    <x v="1"/>
    <x v="1"/>
    <x v="7"/>
    <x v="0"/>
    <m/>
    <m/>
    <x v="1"/>
    <x v="2"/>
    <n v="1"/>
    <n v="0"/>
    <n v="1"/>
    <n v="5"/>
    <n v="3"/>
    <n v="8"/>
    <n v="5"/>
    <n v="3"/>
    <n v="8"/>
    <n v="0"/>
    <n v="0"/>
    <n v="0"/>
    <n v="4"/>
    <n v="3"/>
    <n v="7"/>
    <n v="1"/>
    <x v="1"/>
    <n v="1"/>
    <n v="1"/>
    <x v="17"/>
    <x v="17"/>
    <x v="1"/>
    <n v="0"/>
    <n v="1"/>
    <m/>
    <m/>
    <n v="0"/>
    <n v="0"/>
    <n v="0"/>
    <x v="0"/>
    <n v="2"/>
    <n v="0"/>
    <n v="2"/>
    <x v="0"/>
    <n v="0"/>
    <n v="1"/>
    <n v="1"/>
    <x v="0"/>
    <n v="1"/>
    <n v="0"/>
    <n v="1"/>
    <x v="0"/>
    <n v="1"/>
    <n v="2"/>
    <n v="3"/>
    <x v="0"/>
    <n v="0"/>
    <n v="0"/>
    <n v="0"/>
    <x v="0"/>
    <x v="1"/>
    <x v="0"/>
  </r>
  <r>
    <s v="08KPR1086B"/>
    <x v="0"/>
    <x v="0"/>
    <s v="ESCUELA PRIMARIA"/>
    <s v="007 BALLEZA"/>
    <x v="7"/>
    <n v="576"/>
    <s v="LOS ÁNGELES"/>
    <s v="CALLE LOS ANGELES"/>
    <n v="0"/>
    <x v="2"/>
    <x v="1"/>
    <x v="1"/>
    <x v="7"/>
    <x v="0"/>
    <m/>
    <m/>
    <x v="1"/>
    <x v="2"/>
    <n v="1"/>
    <n v="0"/>
    <n v="1"/>
    <n v="7"/>
    <n v="2"/>
    <n v="9"/>
    <n v="7"/>
    <n v="2"/>
    <n v="9"/>
    <n v="0"/>
    <n v="0"/>
    <n v="0"/>
    <n v="5"/>
    <n v="2"/>
    <n v="7"/>
    <n v="1"/>
    <x v="1"/>
    <n v="1"/>
    <n v="1"/>
    <x v="17"/>
    <x v="17"/>
    <x v="1"/>
    <n v="0"/>
    <n v="1"/>
    <m/>
    <m/>
    <n v="0"/>
    <n v="0"/>
    <n v="0"/>
    <x v="0"/>
    <n v="1"/>
    <n v="0"/>
    <n v="1"/>
    <x v="0"/>
    <n v="1"/>
    <n v="1"/>
    <n v="2"/>
    <x v="0"/>
    <n v="0"/>
    <n v="0"/>
    <n v="0"/>
    <x v="0"/>
    <n v="0"/>
    <n v="0"/>
    <n v="0"/>
    <x v="0"/>
    <n v="3"/>
    <n v="1"/>
    <n v="4"/>
    <x v="0"/>
    <x v="1"/>
    <x v="0"/>
  </r>
  <r>
    <s v="08KPR1868E"/>
    <x v="0"/>
    <x v="0"/>
    <s v="PRIMARIA COMUNITARIA"/>
    <s v="046 MORELOS"/>
    <x v="7"/>
    <n v="577"/>
    <s v="LA TESCALAMA"/>
    <s v="CALLE LA TESCALAMA"/>
    <n v="0"/>
    <x v="2"/>
    <x v="1"/>
    <x v="1"/>
    <x v="7"/>
    <x v="0"/>
    <m/>
    <m/>
    <x v="1"/>
    <x v="2"/>
    <n v="0"/>
    <n v="2"/>
    <n v="2"/>
    <n v="4"/>
    <n v="5"/>
    <n v="9"/>
    <n v="4"/>
    <n v="5"/>
    <n v="9"/>
    <n v="0"/>
    <n v="2"/>
    <n v="2"/>
    <n v="3"/>
    <n v="4"/>
    <n v="7"/>
    <n v="1"/>
    <x v="1"/>
    <n v="1"/>
    <n v="1"/>
    <x v="17"/>
    <x v="17"/>
    <x v="1"/>
    <n v="0"/>
    <n v="1"/>
    <m/>
    <m/>
    <n v="0"/>
    <n v="2"/>
    <n v="2"/>
    <x v="0"/>
    <n v="1"/>
    <n v="2"/>
    <n v="3"/>
    <x v="0"/>
    <n v="0"/>
    <n v="0"/>
    <n v="0"/>
    <x v="0"/>
    <n v="1"/>
    <n v="0"/>
    <n v="1"/>
    <x v="0"/>
    <n v="0"/>
    <n v="0"/>
    <n v="0"/>
    <x v="0"/>
    <n v="1"/>
    <n v="0"/>
    <n v="1"/>
    <x v="0"/>
    <x v="1"/>
    <x v="0"/>
  </r>
  <r>
    <s v="08KPR2053R"/>
    <x v="0"/>
    <x v="0"/>
    <s v="PRIMARIA COMUNITARIA"/>
    <s v="029 GUADALUPE Y CALVO"/>
    <x v="10"/>
    <n v="1052"/>
    <s v="EL PIRAME (ARROYO DE LA ONZA)"/>
    <s v="NINGUNO NINGUNO"/>
    <n v="0"/>
    <x v="2"/>
    <x v="1"/>
    <x v="1"/>
    <x v="7"/>
    <x v="0"/>
    <m/>
    <m/>
    <x v="1"/>
    <x v="2"/>
    <n v="3"/>
    <n v="0"/>
    <n v="3"/>
    <n v="4"/>
    <n v="5"/>
    <n v="9"/>
    <n v="4"/>
    <n v="5"/>
    <n v="9"/>
    <n v="0"/>
    <n v="1"/>
    <n v="1"/>
    <n v="1"/>
    <n v="6"/>
    <n v="7"/>
    <n v="1"/>
    <x v="1"/>
    <n v="1"/>
    <n v="1"/>
    <x v="17"/>
    <x v="17"/>
    <x v="1"/>
    <n v="0"/>
    <n v="1"/>
    <m/>
    <m/>
    <n v="0"/>
    <n v="1"/>
    <n v="1"/>
    <x v="0"/>
    <n v="0"/>
    <n v="2"/>
    <n v="2"/>
    <x v="0"/>
    <n v="1"/>
    <n v="0"/>
    <n v="1"/>
    <x v="0"/>
    <n v="0"/>
    <n v="1"/>
    <n v="1"/>
    <x v="0"/>
    <n v="0"/>
    <n v="1"/>
    <n v="1"/>
    <x v="0"/>
    <n v="0"/>
    <n v="1"/>
    <n v="1"/>
    <x v="0"/>
    <x v="1"/>
    <x v="0"/>
  </r>
  <r>
    <s v="08KPB0156Z"/>
    <x v="0"/>
    <x v="0"/>
    <s v="PRIMARIA INDIGENA COMUNITARIA"/>
    <s v="027 GUACHOCHI"/>
    <x v="7"/>
    <n v="1505"/>
    <s v="SARABEACHI"/>
    <s v="CALLE SARABEACHI"/>
    <n v="0"/>
    <x v="2"/>
    <x v="1"/>
    <x v="1"/>
    <x v="7"/>
    <x v="3"/>
    <m/>
    <m/>
    <x v="1"/>
    <x v="2"/>
    <n v="3"/>
    <n v="0"/>
    <n v="3"/>
    <n v="6"/>
    <n v="4"/>
    <n v="10"/>
    <n v="6"/>
    <n v="4"/>
    <n v="10"/>
    <n v="0"/>
    <n v="0"/>
    <n v="0"/>
    <n v="3"/>
    <n v="4"/>
    <n v="7"/>
    <n v="1"/>
    <x v="1"/>
    <n v="1"/>
    <n v="1"/>
    <x v="17"/>
    <x v="17"/>
    <x v="1"/>
    <n v="0"/>
    <n v="1"/>
    <m/>
    <m/>
    <n v="0"/>
    <n v="0"/>
    <n v="0"/>
    <x v="0"/>
    <n v="1"/>
    <n v="2"/>
    <n v="3"/>
    <x v="0"/>
    <n v="1"/>
    <n v="0"/>
    <n v="1"/>
    <x v="0"/>
    <n v="0"/>
    <n v="0"/>
    <n v="0"/>
    <x v="0"/>
    <n v="0"/>
    <n v="1"/>
    <n v="1"/>
    <x v="0"/>
    <n v="1"/>
    <n v="1"/>
    <n v="2"/>
    <x v="0"/>
    <x v="1"/>
    <x v="0"/>
  </r>
  <r>
    <s v="08KPB0202U"/>
    <x v="0"/>
    <x v="0"/>
    <s v="PRIMARIA INDIGENA COMUNITARIA"/>
    <s v="027 GUACHOCHI"/>
    <x v="7"/>
    <n v="434"/>
    <s v="LA CUMBRE DE SILVERIO"/>
    <s v="CALLE MESA DEL SILVERIO"/>
    <n v="0"/>
    <x v="2"/>
    <x v="1"/>
    <x v="1"/>
    <x v="7"/>
    <x v="3"/>
    <m/>
    <m/>
    <x v="1"/>
    <x v="2"/>
    <n v="3"/>
    <n v="0"/>
    <n v="3"/>
    <n v="6"/>
    <n v="5"/>
    <n v="11"/>
    <n v="6"/>
    <n v="5"/>
    <n v="11"/>
    <n v="0"/>
    <n v="0"/>
    <n v="0"/>
    <n v="3"/>
    <n v="4"/>
    <n v="7"/>
    <n v="1"/>
    <x v="1"/>
    <n v="1"/>
    <n v="1"/>
    <x v="17"/>
    <x v="17"/>
    <x v="1"/>
    <n v="0"/>
    <n v="1"/>
    <m/>
    <m/>
    <n v="0"/>
    <n v="0"/>
    <n v="0"/>
    <x v="0"/>
    <n v="1"/>
    <n v="2"/>
    <n v="3"/>
    <x v="0"/>
    <n v="0"/>
    <n v="0"/>
    <n v="0"/>
    <x v="0"/>
    <n v="1"/>
    <n v="0"/>
    <n v="1"/>
    <x v="0"/>
    <n v="0"/>
    <n v="0"/>
    <n v="0"/>
    <x v="0"/>
    <n v="1"/>
    <n v="2"/>
    <n v="3"/>
    <x v="0"/>
    <x v="1"/>
    <x v="0"/>
  </r>
  <r>
    <s v="08KPR1408U"/>
    <x v="0"/>
    <x v="0"/>
    <s v="ESCUELA PRIMARIA"/>
    <s v="029 GUADALUPE Y CALVO"/>
    <x v="10"/>
    <n v="594"/>
    <s v="BAJÍO DEL ZURDO"/>
    <s v="CALLE BAJIO DEL ZURDO"/>
    <n v="0"/>
    <x v="2"/>
    <x v="1"/>
    <x v="1"/>
    <x v="7"/>
    <x v="0"/>
    <m/>
    <m/>
    <x v="1"/>
    <x v="2"/>
    <n v="0"/>
    <n v="0"/>
    <n v="0"/>
    <n v="2"/>
    <n v="2"/>
    <n v="4"/>
    <n v="2"/>
    <n v="2"/>
    <n v="4"/>
    <n v="1"/>
    <n v="3"/>
    <n v="4"/>
    <n v="3"/>
    <n v="5"/>
    <n v="8"/>
    <n v="1"/>
    <x v="1"/>
    <n v="1"/>
    <n v="1"/>
    <x v="17"/>
    <x v="17"/>
    <x v="1"/>
    <n v="0"/>
    <n v="1"/>
    <m/>
    <m/>
    <n v="1"/>
    <n v="3"/>
    <n v="4"/>
    <x v="0"/>
    <n v="0"/>
    <n v="0"/>
    <n v="0"/>
    <x v="0"/>
    <n v="1"/>
    <n v="0"/>
    <n v="1"/>
    <x v="0"/>
    <n v="1"/>
    <n v="0"/>
    <n v="1"/>
    <x v="0"/>
    <n v="0"/>
    <n v="1"/>
    <n v="1"/>
    <x v="0"/>
    <n v="0"/>
    <n v="1"/>
    <n v="1"/>
    <x v="0"/>
    <x v="1"/>
    <x v="0"/>
  </r>
  <r>
    <s v="08KPB0069D"/>
    <x v="0"/>
    <x v="0"/>
    <s v="PRIMARIA INDIGENA COMUNITARIA"/>
    <s v="029 GUADALUPE Y CALVO"/>
    <x v="10"/>
    <n v="294"/>
    <s v="EL PUERTO DE LOS ALAMITOS"/>
    <s v="CALLE EL PUERTO DE LOS ALAMITOS"/>
    <n v="0"/>
    <x v="2"/>
    <x v="1"/>
    <x v="1"/>
    <x v="7"/>
    <x v="3"/>
    <m/>
    <m/>
    <x v="1"/>
    <x v="2"/>
    <n v="0"/>
    <n v="1"/>
    <n v="1"/>
    <n v="4"/>
    <n v="2"/>
    <n v="6"/>
    <n v="4"/>
    <n v="2"/>
    <n v="6"/>
    <n v="3"/>
    <n v="0"/>
    <n v="3"/>
    <n v="7"/>
    <n v="1"/>
    <n v="8"/>
    <n v="1"/>
    <x v="1"/>
    <n v="1"/>
    <n v="1"/>
    <x v="17"/>
    <x v="17"/>
    <x v="1"/>
    <n v="0"/>
    <n v="1"/>
    <m/>
    <m/>
    <n v="3"/>
    <n v="0"/>
    <n v="3"/>
    <x v="0"/>
    <n v="1"/>
    <n v="0"/>
    <n v="1"/>
    <x v="0"/>
    <n v="0"/>
    <n v="0"/>
    <n v="0"/>
    <x v="0"/>
    <n v="0"/>
    <n v="0"/>
    <n v="0"/>
    <x v="0"/>
    <n v="3"/>
    <n v="1"/>
    <n v="4"/>
    <x v="0"/>
    <n v="0"/>
    <n v="0"/>
    <n v="0"/>
    <x v="0"/>
    <x v="1"/>
    <x v="0"/>
  </r>
  <r>
    <s v="08KPB0219U"/>
    <x v="0"/>
    <x v="0"/>
    <s v="ESCUELA PRIMARIA INDIGENA"/>
    <s v="029 GUADALUPE Y CALVO"/>
    <x v="10"/>
    <n v="453"/>
    <s v="LAS CRUCES"/>
    <s v="CALLE LAS CRUCES"/>
    <n v="0"/>
    <x v="2"/>
    <x v="1"/>
    <x v="1"/>
    <x v="7"/>
    <x v="3"/>
    <m/>
    <m/>
    <x v="1"/>
    <x v="2"/>
    <n v="2"/>
    <n v="1"/>
    <n v="3"/>
    <n v="3"/>
    <n v="3"/>
    <n v="6"/>
    <n v="3"/>
    <n v="3"/>
    <n v="6"/>
    <n v="1"/>
    <n v="1"/>
    <n v="2"/>
    <n v="3"/>
    <n v="5"/>
    <n v="8"/>
    <n v="1"/>
    <x v="1"/>
    <n v="1"/>
    <n v="1"/>
    <x v="17"/>
    <x v="17"/>
    <x v="1"/>
    <n v="0"/>
    <n v="1"/>
    <m/>
    <m/>
    <n v="1"/>
    <n v="1"/>
    <n v="2"/>
    <x v="0"/>
    <n v="0"/>
    <n v="0"/>
    <n v="0"/>
    <x v="0"/>
    <n v="0"/>
    <n v="2"/>
    <n v="2"/>
    <x v="0"/>
    <n v="0"/>
    <n v="1"/>
    <n v="1"/>
    <x v="0"/>
    <n v="0"/>
    <n v="1"/>
    <n v="1"/>
    <x v="0"/>
    <n v="2"/>
    <n v="0"/>
    <n v="2"/>
    <x v="0"/>
    <x v="1"/>
    <x v="0"/>
  </r>
  <r>
    <s v="08KPR0115Z"/>
    <x v="0"/>
    <x v="0"/>
    <s v="PRIMARIA COMUNITARIA"/>
    <s v="019 CHIHUAHUA"/>
    <x v="0"/>
    <n v="1026"/>
    <s v="GÜERACHI DE ARRIBA"/>
    <s v="CALLE GUERACHI DE ARRIBA"/>
    <n v="0"/>
    <x v="2"/>
    <x v="1"/>
    <x v="1"/>
    <x v="7"/>
    <x v="0"/>
    <m/>
    <m/>
    <x v="1"/>
    <x v="2"/>
    <n v="0"/>
    <n v="2"/>
    <n v="2"/>
    <n v="4"/>
    <n v="4"/>
    <n v="8"/>
    <n v="4"/>
    <n v="4"/>
    <n v="8"/>
    <n v="2"/>
    <n v="0"/>
    <n v="2"/>
    <n v="6"/>
    <n v="2"/>
    <n v="8"/>
    <n v="1"/>
    <x v="1"/>
    <n v="1"/>
    <n v="1"/>
    <x v="17"/>
    <x v="17"/>
    <x v="1"/>
    <n v="0"/>
    <n v="1"/>
    <m/>
    <m/>
    <n v="2"/>
    <n v="0"/>
    <n v="2"/>
    <x v="0"/>
    <n v="1"/>
    <n v="0"/>
    <n v="1"/>
    <x v="0"/>
    <n v="0"/>
    <n v="0"/>
    <n v="0"/>
    <x v="0"/>
    <n v="2"/>
    <n v="0"/>
    <n v="2"/>
    <x v="0"/>
    <n v="1"/>
    <n v="2"/>
    <n v="3"/>
    <x v="0"/>
    <n v="0"/>
    <n v="0"/>
    <n v="0"/>
    <x v="0"/>
    <x v="1"/>
    <x v="0"/>
  </r>
  <r>
    <s v="08KPR0645P"/>
    <x v="0"/>
    <x v="0"/>
    <s v="PRIMARIA COMUNITARIA AULA COMPARTIDA"/>
    <s v="029 GUADALUPE Y CALVO"/>
    <x v="10"/>
    <n v="9"/>
    <s v="ARROYO CHIQUITO"/>
    <s v="CALLE CONOCIDO"/>
    <n v="0"/>
    <x v="2"/>
    <x v="1"/>
    <x v="1"/>
    <x v="7"/>
    <x v="0"/>
    <m/>
    <m/>
    <x v="1"/>
    <x v="2"/>
    <n v="0"/>
    <n v="0"/>
    <n v="0"/>
    <n v="5"/>
    <n v="3"/>
    <n v="8"/>
    <n v="5"/>
    <n v="3"/>
    <n v="8"/>
    <n v="0"/>
    <n v="0"/>
    <n v="0"/>
    <n v="6"/>
    <n v="2"/>
    <n v="8"/>
    <n v="1"/>
    <x v="1"/>
    <n v="1"/>
    <n v="1"/>
    <x v="17"/>
    <x v="17"/>
    <x v="1"/>
    <n v="0"/>
    <n v="1"/>
    <m/>
    <m/>
    <n v="0"/>
    <n v="0"/>
    <n v="0"/>
    <x v="0"/>
    <n v="3"/>
    <n v="1"/>
    <n v="4"/>
    <x v="0"/>
    <n v="0"/>
    <n v="0"/>
    <n v="0"/>
    <x v="0"/>
    <n v="1"/>
    <n v="0"/>
    <n v="1"/>
    <x v="0"/>
    <n v="1"/>
    <n v="0"/>
    <n v="1"/>
    <x v="0"/>
    <n v="1"/>
    <n v="1"/>
    <n v="2"/>
    <x v="0"/>
    <x v="1"/>
    <x v="0"/>
  </r>
  <r>
    <s v="08KPR1580C"/>
    <x v="0"/>
    <x v="0"/>
    <s v="ESCUELA PRIMARIA"/>
    <s v="008 BATOPILAS DE MANUEL GÓMEZ MORÍN"/>
    <x v="4"/>
    <n v="276"/>
    <s v="PITORREAL"/>
    <s v="CALLE PITORREAL"/>
    <n v="0"/>
    <x v="2"/>
    <x v="1"/>
    <x v="1"/>
    <x v="7"/>
    <x v="0"/>
    <m/>
    <m/>
    <x v="1"/>
    <x v="2"/>
    <n v="0"/>
    <n v="2"/>
    <n v="2"/>
    <n v="2"/>
    <n v="6"/>
    <n v="8"/>
    <n v="2"/>
    <n v="6"/>
    <n v="8"/>
    <n v="0"/>
    <n v="2"/>
    <n v="2"/>
    <n v="2"/>
    <n v="6"/>
    <n v="8"/>
    <n v="1"/>
    <x v="1"/>
    <n v="1"/>
    <n v="1"/>
    <x v="17"/>
    <x v="17"/>
    <x v="1"/>
    <n v="0"/>
    <n v="1"/>
    <m/>
    <m/>
    <n v="0"/>
    <n v="2"/>
    <n v="2"/>
    <x v="0"/>
    <n v="1"/>
    <n v="1"/>
    <n v="2"/>
    <x v="0"/>
    <n v="0"/>
    <n v="2"/>
    <n v="2"/>
    <x v="0"/>
    <n v="0"/>
    <n v="1"/>
    <n v="1"/>
    <x v="0"/>
    <n v="0"/>
    <n v="0"/>
    <n v="0"/>
    <x v="0"/>
    <n v="1"/>
    <n v="0"/>
    <n v="1"/>
    <x v="0"/>
    <x v="1"/>
    <x v="0"/>
  </r>
  <r>
    <s v="08KPR1911C"/>
    <x v="0"/>
    <x v="0"/>
    <s v="ESCUELA PRIMARIA"/>
    <s v="040 MADERA"/>
    <x v="5"/>
    <n v="111"/>
    <s v="CAMPO EL DOS (DOS DE ARRIBA)"/>
    <s v="CALLE EJIDO CAMPO DOS"/>
    <n v="0"/>
    <x v="2"/>
    <x v="1"/>
    <x v="1"/>
    <x v="7"/>
    <x v="0"/>
    <m/>
    <m/>
    <x v="1"/>
    <x v="2"/>
    <n v="0"/>
    <n v="0"/>
    <n v="0"/>
    <n v="4"/>
    <n v="4"/>
    <n v="8"/>
    <n v="4"/>
    <n v="4"/>
    <n v="8"/>
    <n v="0"/>
    <n v="0"/>
    <n v="0"/>
    <n v="4"/>
    <n v="4"/>
    <n v="8"/>
    <n v="1"/>
    <x v="1"/>
    <n v="1"/>
    <n v="1"/>
    <x v="17"/>
    <x v="17"/>
    <x v="1"/>
    <n v="0"/>
    <n v="1"/>
    <m/>
    <m/>
    <n v="0"/>
    <n v="0"/>
    <n v="0"/>
    <x v="0"/>
    <n v="2"/>
    <n v="1"/>
    <n v="3"/>
    <x v="0"/>
    <n v="0"/>
    <n v="0"/>
    <n v="0"/>
    <x v="0"/>
    <n v="0"/>
    <n v="0"/>
    <n v="0"/>
    <x v="0"/>
    <n v="0"/>
    <n v="3"/>
    <n v="3"/>
    <x v="0"/>
    <n v="2"/>
    <n v="0"/>
    <n v="2"/>
    <x v="0"/>
    <x v="1"/>
    <x v="0"/>
  </r>
  <r>
    <s v="08KPR0170T"/>
    <x v="0"/>
    <x v="0"/>
    <s v="PRIMARIA COMUNITARIA"/>
    <s v="029 GUADALUPE Y CALVO"/>
    <x v="10"/>
    <n v="137"/>
    <s v="EL NARANJITO"/>
    <s v="CALLE EL NARANJITO"/>
    <n v="0"/>
    <x v="2"/>
    <x v="1"/>
    <x v="1"/>
    <x v="7"/>
    <x v="0"/>
    <m/>
    <m/>
    <x v="1"/>
    <x v="2"/>
    <n v="1"/>
    <n v="0"/>
    <n v="1"/>
    <n v="4"/>
    <n v="5"/>
    <n v="9"/>
    <n v="4"/>
    <n v="5"/>
    <n v="9"/>
    <n v="0"/>
    <n v="0"/>
    <n v="0"/>
    <n v="3"/>
    <n v="5"/>
    <n v="8"/>
    <n v="1"/>
    <x v="1"/>
    <n v="1"/>
    <n v="1"/>
    <x v="17"/>
    <x v="17"/>
    <x v="1"/>
    <n v="0"/>
    <n v="1"/>
    <m/>
    <m/>
    <n v="0"/>
    <n v="0"/>
    <n v="0"/>
    <x v="0"/>
    <n v="2"/>
    <n v="5"/>
    <n v="7"/>
    <x v="0"/>
    <n v="0"/>
    <n v="0"/>
    <n v="0"/>
    <x v="0"/>
    <n v="1"/>
    <n v="0"/>
    <n v="1"/>
    <x v="0"/>
    <n v="0"/>
    <n v="0"/>
    <n v="0"/>
    <x v="0"/>
    <n v="0"/>
    <n v="0"/>
    <n v="0"/>
    <x v="0"/>
    <x v="1"/>
    <x v="0"/>
  </r>
  <r>
    <s v="08KPR1637N"/>
    <x v="0"/>
    <x v="0"/>
    <s v="PRIMARIA COMUNITARIA"/>
    <s v="029 GUADALUPE Y CALVO"/>
    <x v="10"/>
    <n v="45"/>
    <s v="RANCHERÍA CASA COLORADA"/>
    <s v="CALLE RANCHERIA CASA COLORADA"/>
    <n v="0"/>
    <x v="2"/>
    <x v="1"/>
    <x v="1"/>
    <x v="7"/>
    <x v="0"/>
    <m/>
    <m/>
    <x v="1"/>
    <x v="2"/>
    <n v="0"/>
    <n v="0"/>
    <n v="0"/>
    <n v="4"/>
    <n v="5"/>
    <n v="9"/>
    <n v="4"/>
    <n v="5"/>
    <n v="9"/>
    <n v="1"/>
    <n v="0"/>
    <n v="1"/>
    <n v="4"/>
    <n v="4"/>
    <n v="8"/>
    <n v="1"/>
    <x v="1"/>
    <n v="1"/>
    <n v="1"/>
    <x v="17"/>
    <x v="17"/>
    <x v="1"/>
    <n v="0"/>
    <n v="1"/>
    <m/>
    <m/>
    <n v="1"/>
    <n v="0"/>
    <n v="1"/>
    <x v="0"/>
    <n v="0"/>
    <n v="1"/>
    <n v="1"/>
    <x v="0"/>
    <n v="1"/>
    <n v="0"/>
    <n v="1"/>
    <x v="0"/>
    <n v="0"/>
    <n v="1"/>
    <n v="1"/>
    <x v="0"/>
    <n v="1"/>
    <n v="0"/>
    <n v="1"/>
    <x v="0"/>
    <n v="1"/>
    <n v="2"/>
    <n v="3"/>
    <x v="0"/>
    <x v="1"/>
    <x v="0"/>
  </r>
  <r>
    <s v="08KPR1590J"/>
    <x v="0"/>
    <x v="0"/>
    <s v="ESCUELA PRIMARIA"/>
    <s v="008 BATOPILAS DE MANUEL GÓMEZ MORÍN"/>
    <x v="4"/>
    <n v="397"/>
    <s v="LA SIERRITA DE BARRAZA (CASA QUEMADA)"/>
    <s v="CALLE SIERRITA DE BARRAZA"/>
    <n v="0"/>
    <x v="2"/>
    <x v="1"/>
    <x v="1"/>
    <x v="7"/>
    <x v="0"/>
    <m/>
    <m/>
    <x v="1"/>
    <x v="2"/>
    <n v="1"/>
    <n v="0"/>
    <n v="1"/>
    <n v="8"/>
    <n v="2"/>
    <n v="10"/>
    <n v="8"/>
    <n v="2"/>
    <n v="10"/>
    <n v="2"/>
    <n v="0"/>
    <n v="2"/>
    <n v="6"/>
    <n v="2"/>
    <n v="8"/>
    <n v="1"/>
    <x v="1"/>
    <n v="1"/>
    <n v="1"/>
    <x v="17"/>
    <x v="17"/>
    <x v="1"/>
    <n v="0"/>
    <n v="1"/>
    <m/>
    <m/>
    <n v="2"/>
    <n v="0"/>
    <n v="2"/>
    <x v="0"/>
    <n v="1"/>
    <n v="0"/>
    <n v="1"/>
    <x v="0"/>
    <n v="0"/>
    <n v="1"/>
    <n v="1"/>
    <x v="0"/>
    <n v="0"/>
    <n v="0"/>
    <n v="0"/>
    <x v="0"/>
    <n v="2"/>
    <n v="0"/>
    <n v="2"/>
    <x v="0"/>
    <n v="1"/>
    <n v="1"/>
    <n v="2"/>
    <x v="0"/>
    <x v="1"/>
    <x v="0"/>
  </r>
  <r>
    <s v="08KPR1926E"/>
    <x v="0"/>
    <x v="0"/>
    <s v="ESCUELA PRIMARIA"/>
    <s v="010 BUENAVENTURA"/>
    <x v="6"/>
    <n v="25"/>
    <s v="EL PROGRESO"/>
    <s v="CALLE EL PROGRESO"/>
    <n v="0"/>
    <x v="2"/>
    <x v="1"/>
    <x v="1"/>
    <x v="7"/>
    <x v="0"/>
    <m/>
    <m/>
    <x v="1"/>
    <x v="2"/>
    <n v="3"/>
    <n v="0"/>
    <n v="3"/>
    <n v="8"/>
    <n v="2"/>
    <n v="10"/>
    <n v="8"/>
    <n v="2"/>
    <n v="10"/>
    <n v="0"/>
    <n v="1"/>
    <n v="1"/>
    <n v="5"/>
    <n v="3"/>
    <n v="8"/>
    <n v="1"/>
    <x v="1"/>
    <n v="1"/>
    <n v="1"/>
    <x v="17"/>
    <x v="17"/>
    <x v="1"/>
    <n v="0"/>
    <n v="1"/>
    <m/>
    <m/>
    <n v="0"/>
    <n v="1"/>
    <n v="1"/>
    <x v="0"/>
    <n v="0"/>
    <n v="1"/>
    <n v="1"/>
    <x v="0"/>
    <n v="1"/>
    <n v="0"/>
    <n v="1"/>
    <x v="0"/>
    <n v="2"/>
    <n v="0"/>
    <n v="2"/>
    <x v="0"/>
    <n v="1"/>
    <n v="0"/>
    <n v="1"/>
    <x v="0"/>
    <n v="1"/>
    <n v="1"/>
    <n v="2"/>
    <x v="0"/>
    <x v="1"/>
    <x v="0"/>
  </r>
  <r>
    <s v="08KPR0421H"/>
    <x v="0"/>
    <x v="0"/>
    <s v="ESCUELA PRIMARIA"/>
    <s v="040 MADERA"/>
    <x v="5"/>
    <n v="700"/>
    <s v="ARTURO GÁMIZ"/>
    <s v="CALLE ARTURO GAMIZ/CAMPO 3"/>
    <n v="0"/>
    <x v="2"/>
    <x v="1"/>
    <x v="1"/>
    <x v="7"/>
    <x v="0"/>
    <m/>
    <m/>
    <x v="1"/>
    <x v="2"/>
    <n v="1"/>
    <n v="2"/>
    <n v="3"/>
    <n v="4"/>
    <n v="7"/>
    <n v="11"/>
    <n v="4"/>
    <n v="7"/>
    <n v="11"/>
    <n v="0"/>
    <n v="0"/>
    <n v="0"/>
    <n v="3"/>
    <n v="5"/>
    <n v="8"/>
    <n v="1"/>
    <x v="1"/>
    <n v="1"/>
    <n v="1"/>
    <x v="17"/>
    <x v="17"/>
    <x v="1"/>
    <n v="0"/>
    <n v="1"/>
    <m/>
    <m/>
    <n v="0"/>
    <n v="0"/>
    <n v="0"/>
    <x v="0"/>
    <n v="0"/>
    <n v="3"/>
    <n v="3"/>
    <x v="0"/>
    <n v="1"/>
    <n v="1"/>
    <n v="2"/>
    <x v="0"/>
    <n v="1"/>
    <n v="0"/>
    <n v="1"/>
    <x v="0"/>
    <n v="1"/>
    <n v="1"/>
    <n v="2"/>
    <x v="0"/>
    <n v="0"/>
    <n v="0"/>
    <n v="0"/>
    <x v="0"/>
    <x v="1"/>
    <x v="0"/>
  </r>
  <r>
    <s v="08KPB0029C"/>
    <x v="1"/>
    <x v="1"/>
    <s v="PRIMARIA INDIGENA COMUNITARIA"/>
    <s v="027 GUACHOCHI"/>
    <x v="7"/>
    <n v="558"/>
    <s v="EL REBAJE"/>
    <s v="CALLE EL REBAJE"/>
    <n v="0"/>
    <x v="2"/>
    <x v="1"/>
    <x v="1"/>
    <x v="7"/>
    <x v="3"/>
    <m/>
    <m/>
    <x v="1"/>
    <x v="2"/>
    <n v="1"/>
    <n v="1"/>
    <n v="2"/>
    <n v="5"/>
    <n v="7"/>
    <n v="12"/>
    <n v="5"/>
    <n v="7"/>
    <n v="12"/>
    <n v="0"/>
    <n v="1"/>
    <n v="1"/>
    <n v="3"/>
    <n v="5"/>
    <n v="8"/>
    <n v="1"/>
    <x v="1"/>
    <n v="1"/>
    <n v="1"/>
    <x v="17"/>
    <x v="17"/>
    <x v="1"/>
    <n v="0"/>
    <n v="1"/>
    <m/>
    <m/>
    <n v="0"/>
    <n v="1"/>
    <n v="1"/>
    <x v="0"/>
    <n v="1"/>
    <n v="0"/>
    <n v="1"/>
    <x v="0"/>
    <n v="1"/>
    <n v="0"/>
    <n v="1"/>
    <x v="0"/>
    <n v="1"/>
    <n v="0"/>
    <n v="1"/>
    <x v="0"/>
    <n v="0"/>
    <n v="3"/>
    <n v="3"/>
    <x v="0"/>
    <n v="0"/>
    <n v="1"/>
    <n v="1"/>
    <x v="0"/>
    <x v="1"/>
    <x v="0"/>
  </r>
  <r>
    <s v="08KPB0238I"/>
    <x v="0"/>
    <x v="0"/>
    <s v="PRIMARIA INDIGENA COMUNITARIA"/>
    <s v="029 GUADALUPE Y CALVO"/>
    <x v="10"/>
    <n v="1007"/>
    <s v="EL OJITO"/>
    <s v="CALLE EL OJITO"/>
    <n v="0"/>
    <x v="2"/>
    <x v="1"/>
    <x v="1"/>
    <x v="7"/>
    <x v="3"/>
    <m/>
    <m/>
    <x v="1"/>
    <x v="2"/>
    <n v="0"/>
    <n v="0"/>
    <n v="0"/>
    <n v="5"/>
    <n v="7"/>
    <n v="12"/>
    <n v="5"/>
    <n v="7"/>
    <n v="12"/>
    <n v="0"/>
    <n v="1"/>
    <n v="1"/>
    <n v="3"/>
    <n v="5"/>
    <n v="8"/>
    <n v="1"/>
    <x v="2"/>
    <n v="0"/>
    <n v="1"/>
    <x v="17"/>
    <x v="17"/>
    <x v="1"/>
    <n v="0"/>
    <n v="1"/>
    <m/>
    <m/>
    <n v="0"/>
    <n v="1"/>
    <n v="1"/>
    <x v="0"/>
    <n v="0"/>
    <n v="0"/>
    <n v="0"/>
    <x v="0"/>
    <n v="1"/>
    <n v="0"/>
    <n v="1"/>
    <x v="0"/>
    <n v="1"/>
    <n v="1"/>
    <n v="2"/>
    <x v="0"/>
    <n v="0"/>
    <n v="2"/>
    <n v="2"/>
    <x v="0"/>
    <n v="1"/>
    <n v="1"/>
    <n v="2"/>
    <x v="0"/>
    <x v="1"/>
    <x v="0"/>
  </r>
  <r>
    <s v="08KPR2077A"/>
    <x v="0"/>
    <x v="0"/>
    <s v="PRIMARIA COMUNITARIA"/>
    <s v="029 GUADALUPE Y CALVO"/>
    <x v="10"/>
    <n v="1145"/>
    <s v="EL TEJAMANIL DE ARRIBA (EL PUERTECITO)"/>
    <s v="CALLE EL TEJAMANIL DE ARRIBA (EL PUERTECITO)"/>
    <n v="0"/>
    <x v="2"/>
    <x v="1"/>
    <x v="1"/>
    <x v="7"/>
    <x v="0"/>
    <m/>
    <m/>
    <x v="1"/>
    <x v="2"/>
    <n v="0"/>
    <n v="0"/>
    <n v="0"/>
    <n v="2"/>
    <n v="3"/>
    <n v="5"/>
    <n v="2"/>
    <n v="3"/>
    <n v="5"/>
    <n v="1"/>
    <n v="1"/>
    <n v="2"/>
    <n v="3"/>
    <n v="6"/>
    <n v="9"/>
    <n v="1"/>
    <x v="1"/>
    <n v="1"/>
    <n v="1"/>
    <x v="17"/>
    <x v="17"/>
    <x v="1"/>
    <n v="0"/>
    <n v="1"/>
    <m/>
    <m/>
    <n v="1"/>
    <n v="1"/>
    <n v="2"/>
    <x v="0"/>
    <n v="0"/>
    <n v="2"/>
    <n v="2"/>
    <x v="0"/>
    <n v="2"/>
    <n v="1"/>
    <n v="3"/>
    <x v="0"/>
    <n v="0"/>
    <n v="1"/>
    <n v="1"/>
    <x v="0"/>
    <n v="0"/>
    <n v="0"/>
    <n v="0"/>
    <x v="0"/>
    <n v="0"/>
    <n v="1"/>
    <n v="1"/>
    <x v="0"/>
    <x v="1"/>
    <x v="0"/>
  </r>
  <r>
    <s v="08KPR0143W"/>
    <x v="0"/>
    <x v="0"/>
    <s v="ESCUELA PRIMARIA"/>
    <s v="027 GUACHOCHI"/>
    <x v="7"/>
    <n v="532"/>
    <s v="EL OJITO"/>
    <s v="CALLE EL OJITO"/>
    <n v="0"/>
    <x v="2"/>
    <x v="1"/>
    <x v="1"/>
    <x v="7"/>
    <x v="0"/>
    <m/>
    <m/>
    <x v="1"/>
    <x v="2"/>
    <n v="0"/>
    <n v="0"/>
    <n v="0"/>
    <n v="2"/>
    <n v="4"/>
    <n v="6"/>
    <n v="2"/>
    <n v="4"/>
    <n v="6"/>
    <n v="1"/>
    <n v="1"/>
    <n v="2"/>
    <n v="5"/>
    <n v="4"/>
    <n v="9"/>
    <n v="1"/>
    <x v="2"/>
    <n v="0"/>
    <n v="1"/>
    <x v="17"/>
    <x v="17"/>
    <x v="1"/>
    <n v="0"/>
    <n v="1"/>
    <m/>
    <m/>
    <n v="1"/>
    <n v="1"/>
    <n v="2"/>
    <x v="0"/>
    <n v="2"/>
    <n v="0"/>
    <n v="2"/>
    <x v="0"/>
    <n v="0"/>
    <n v="0"/>
    <n v="0"/>
    <x v="0"/>
    <n v="0"/>
    <n v="2"/>
    <n v="2"/>
    <x v="0"/>
    <n v="0"/>
    <n v="1"/>
    <n v="1"/>
    <x v="0"/>
    <n v="2"/>
    <n v="0"/>
    <n v="2"/>
    <x v="0"/>
    <x v="1"/>
    <x v="0"/>
  </r>
  <r>
    <s v="08KPR0630N"/>
    <x v="0"/>
    <x v="0"/>
    <s v="PRIMARIA COMUNITARIA AULA COMPARTIDA"/>
    <s v="015 COYAME DEL SOTOL"/>
    <x v="8"/>
    <n v="30"/>
    <s v="LA CUESTA DE MUÑIZ"/>
    <s v="CALLE LA CUESTA DE MUÑIZ"/>
    <n v="0"/>
    <x v="2"/>
    <x v="1"/>
    <x v="1"/>
    <x v="7"/>
    <x v="0"/>
    <m/>
    <m/>
    <x v="1"/>
    <x v="2"/>
    <n v="0"/>
    <n v="0"/>
    <n v="0"/>
    <n v="4"/>
    <n v="2"/>
    <n v="6"/>
    <n v="4"/>
    <n v="2"/>
    <n v="6"/>
    <n v="2"/>
    <n v="1"/>
    <n v="3"/>
    <n v="6"/>
    <n v="3"/>
    <n v="9"/>
    <n v="1"/>
    <x v="2"/>
    <n v="0"/>
    <n v="1"/>
    <x v="17"/>
    <x v="17"/>
    <x v="1"/>
    <n v="0"/>
    <n v="1"/>
    <m/>
    <m/>
    <n v="2"/>
    <n v="1"/>
    <n v="3"/>
    <x v="0"/>
    <n v="1"/>
    <n v="1"/>
    <n v="2"/>
    <x v="0"/>
    <n v="1"/>
    <n v="0"/>
    <n v="1"/>
    <x v="0"/>
    <n v="1"/>
    <n v="1"/>
    <n v="2"/>
    <x v="0"/>
    <n v="0"/>
    <n v="0"/>
    <n v="0"/>
    <x v="0"/>
    <n v="1"/>
    <n v="0"/>
    <n v="1"/>
    <x v="0"/>
    <x v="1"/>
    <x v="0"/>
  </r>
  <r>
    <s v="08KPR0962C"/>
    <x v="0"/>
    <x v="0"/>
    <s v="ESCUELA PRIMARIA"/>
    <s v="008 BATOPILAS DE MANUEL GÓMEZ MORÍN"/>
    <x v="4"/>
    <n v="732"/>
    <s v="MEZQUITE"/>
    <s v="CALLE EL MEZQUITE"/>
    <n v="0"/>
    <x v="2"/>
    <x v="1"/>
    <x v="1"/>
    <x v="7"/>
    <x v="0"/>
    <m/>
    <m/>
    <x v="1"/>
    <x v="2"/>
    <n v="0"/>
    <n v="0"/>
    <n v="0"/>
    <n v="1"/>
    <n v="5"/>
    <n v="6"/>
    <n v="1"/>
    <n v="5"/>
    <n v="6"/>
    <n v="0"/>
    <n v="2"/>
    <n v="2"/>
    <n v="2"/>
    <n v="7"/>
    <n v="9"/>
    <n v="1"/>
    <x v="2"/>
    <n v="0"/>
    <n v="1"/>
    <x v="17"/>
    <x v="17"/>
    <x v="1"/>
    <n v="0"/>
    <n v="1"/>
    <m/>
    <m/>
    <n v="0"/>
    <n v="2"/>
    <n v="2"/>
    <x v="0"/>
    <n v="0"/>
    <n v="3"/>
    <n v="3"/>
    <x v="0"/>
    <n v="1"/>
    <n v="0"/>
    <n v="1"/>
    <x v="0"/>
    <n v="1"/>
    <n v="1"/>
    <n v="2"/>
    <x v="0"/>
    <n v="0"/>
    <n v="0"/>
    <n v="0"/>
    <x v="0"/>
    <n v="0"/>
    <n v="1"/>
    <n v="1"/>
    <x v="0"/>
    <x v="1"/>
    <x v="0"/>
  </r>
  <r>
    <s v="08KPR1511G"/>
    <x v="0"/>
    <x v="0"/>
    <s v="PRIMARIA COMUNITARIA"/>
    <s v="009 BOCOYNA"/>
    <x v="4"/>
    <n v="218"/>
    <s v="NAQUEACHI (LOS TAPANCOS)"/>
    <s v="CALLE NAQUEACHI (LOS TAPANCOS)"/>
    <n v="0"/>
    <x v="2"/>
    <x v="1"/>
    <x v="1"/>
    <x v="7"/>
    <x v="0"/>
    <m/>
    <m/>
    <x v="2"/>
    <x v="2"/>
    <n v="1"/>
    <n v="1"/>
    <n v="2"/>
    <n v="4"/>
    <n v="3"/>
    <n v="7"/>
    <n v="4"/>
    <n v="3"/>
    <n v="7"/>
    <n v="0"/>
    <n v="4"/>
    <n v="4"/>
    <n v="3"/>
    <n v="6"/>
    <n v="9"/>
    <n v="1"/>
    <x v="1"/>
    <n v="1"/>
    <n v="1"/>
    <x v="17"/>
    <x v="17"/>
    <x v="1"/>
    <n v="0"/>
    <n v="1"/>
    <m/>
    <m/>
    <n v="0"/>
    <n v="4"/>
    <n v="4"/>
    <x v="0"/>
    <n v="1"/>
    <n v="1"/>
    <n v="2"/>
    <x v="0"/>
    <n v="1"/>
    <n v="0"/>
    <n v="1"/>
    <x v="0"/>
    <n v="1"/>
    <n v="1"/>
    <n v="2"/>
    <x v="0"/>
    <n v="0"/>
    <n v="0"/>
    <n v="0"/>
    <x v="0"/>
    <n v="0"/>
    <n v="0"/>
    <n v="0"/>
    <x v="0"/>
    <x v="1"/>
    <x v="0"/>
  </r>
  <r>
    <s v="08KPR2073E"/>
    <x v="0"/>
    <x v="0"/>
    <s v="PRIMARIA COMUNITARIA"/>
    <s v="008 BATOPILAS DE MANUEL GÓMEZ MORÍN"/>
    <x v="4"/>
    <n v="45"/>
    <s v="COLIMAS"/>
    <s v="CALLE COLIMAS"/>
    <n v="0"/>
    <x v="2"/>
    <x v="1"/>
    <x v="1"/>
    <x v="7"/>
    <x v="0"/>
    <m/>
    <m/>
    <x v="1"/>
    <x v="2"/>
    <n v="1"/>
    <n v="0"/>
    <n v="1"/>
    <n v="3"/>
    <n v="4"/>
    <n v="7"/>
    <n v="3"/>
    <n v="4"/>
    <n v="7"/>
    <n v="2"/>
    <n v="0"/>
    <n v="2"/>
    <n v="5"/>
    <n v="4"/>
    <n v="9"/>
    <n v="1"/>
    <x v="2"/>
    <n v="0"/>
    <n v="1"/>
    <x v="17"/>
    <x v="17"/>
    <x v="1"/>
    <n v="0"/>
    <n v="1"/>
    <m/>
    <m/>
    <n v="2"/>
    <n v="0"/>
    <n v="2"/>
    <x v="0"/>
    <n v="0"/>
    <n v="0"/>
    <n v="0"/>
    <x v="0"/>
    <n v="0"/>
    <n v="2"/>
    <n v="2"/>
    <x v="0"/>
    <n v="0"/>
    <n v="1"/>
    <n v="1"/>
    <x v="0"/>
    <n v="3"/>
    <n v="0"/>
    <n v="3"/>
    <x v="0"/>
    <n v="0"/>
    <n v="1"/>
    <n v="1"/>
    <x v="0"/>
    <x v="1"/>
    <x v="0"/>
  </r>
  <r>
    <s v="08KPR1976M"/>
    <x v="0"/>
    <x v="0"/>
    <s v="ESCUELA PRIMARIA"/>
    <s v="067 VALLE DE ZARAGOZA"/>
    <x v="3"/>
    <n v="40"/>
    <s v="SAN NICOLÁS DE LA CIENEGUILLA"/>
    <s v="CALLE SAN NICOLAS DE LA CIENEGUILLA"/>
    <n v="0"/>
    <x v="2"/>
    <x v="1"/>
    <x v="1"/>
    <x v="7"/>
    <x v="0"/>
    <m/>
    <m/>
    <x v="1"/>
    <x v="2"/>
    <n v="0"/>
    <n v="0"/>
    <n v="0"/>
    <n v="6"/>
    <n v="3"/>
    <n v="9"/>
    <n v="6"/>
    <n v="3"/>
    <n v="9"/>
    <n v="0"/>
    <n v="1"/>
    <n v="1"/>
    <n v="4"/>
    <n v="5"/>
    <n v="9"/>
    <n v="1"/>
    <x v="1"/>
    <n v="1"/>
    <n v="1"/>
    <x v="17"/>
    <x v="17"/>
    <x v="1"/>
    <n v="0"/>
    <n v="1"/>
    <m/>
    <m/>
    <n v="0"/>
    <n v="1"/>
    <n v="1"/>
    <x v="0"/>
    <n v="0"/>
    <n v="1"/>
    <n v="1"/>
    <x v="0"/>
    <n v="1"/>
    <n v="0"/>
    <n v="1"/>
    <x v="0"/>
    <n v="0"/>
    <n v="0"/>
    <n v="0"/>
    <x v="0"/>
    <n v="0"/>
    <n v="2"/>
    <n v="2"/>
    <x v="0"/>
    <n v="3"/>
    <n v="1"/>
    <n v="4"/>
    <x v="0"/>
    <x v="1"/>
    <x v="0"/>
  </r>
  <r>
    <s v="08KPR0781T"/>
    <x v="0"/>
    <x v="0"/>
    <s v="ESCUELA PRIMARIA"/>
    <s v="017 CUAUHTÉMOC"/>
    <x v="2"/>
    <n v="97"/>
    <s v="MIGUEL CHIQUITO"/>
    <s v="CALLE SAN MIGUEL CHIQUITO"/>
    <n v="0"/>
    <x v="2"/>
    <x v="1"/>
    <x v="1"/>
    <x v="7"/>
    <x v="0"/>
    <m/>
    <m/>
    <x v="1"/>
    <x v="2"/>
    <n v="0"/>
    <n v="1"/>
    <n v="1"/>
    <n v="4"/>
    <n v="6"/>
    <n v="10"/>
    <n v="4"/>
    <n v="6"/>
    <n v="10"/>
    <n v="0"/>
    <n v="0"/>
    <n v="0"/>
    <n v="4"/>
    <n v="5"/>
    <n v="9"/>
    <n v="1"/>
    <x v="1"/>
    <n v="1"/>
    <n v="1"/>
    <x v="17"/>
    <x v="17"/>
    <x v="1"/>
    <n v="0"/>
    <n v="1"/>
    <m/>
    <m/>
    <n v="0"/>
    <n v="0"/>
    <n v="0"/>
    <x v="0"/>
    <n v="1"/>
    <n v="3"/>
    <n v="4"/>
    <x v="0"/>
    <n v="1"/>
    <n v="0"/>
    <n v="1"/>
    <x v="0"/>
    <n v="1"/>
    <n v="0"/>
    <n v="1"/>
    <x v="0"/>
    <n v="1"/>
    <n v="1"/>
    <n v="2"/>
    <x v="0"/>
    <n v="0"/>
    <n v="1"/>
    <n v="1"/>
    <x v="0"/>
    <x v="1"/>
    <x v="0"/>
  </r>
  <r>
    <s v="08KPR0145U"/>
    <x v="0"/>
    <x v="0"/>
    <s v="ESCUELA PRIMARIA"/>
    <s v="027 GUACHOCHI"/>
    <x v="7"/>
    <n v="1484"/>
    <s v="PAREGUACHI"/>
    <s v="CALLE PAREGUACHI"/>
    <n v="0"/>
    <x v="2"/>
    <x v="1"/>
    <x v="1"/>
    <x v="7"/>
    <x v="0"/>
    <m/>
    <m/>
    <x v="1"/>
    <x v="2"/>
    <n v="0"/>
    <n v="2"/>
    <n v="2"/>
    <n v="3"/>
    <n v="8"/>
    <n v="11"/>
    <n v="3"/>
    <n v="8"/>
    <n v="11"/>
    <n v="1"/>
    <n v="0"/>
    <n v="1"/>
    <n v="3"/>
    <n v="6"/>
    <n v="9"/>
    <n v="1"/>
    <x v="2"/>
    <n v="0"/>
    <n v="1"/>
    <x v="17"/>
    <x v="17"/>
    <x v="1"/>
    <n v="0"/>
    <n v="1"/>
    <m/>
    <m/>
    <n v="1"/>
    <n v="0"/>
    <n v="1"/>
    <x v="0"/>
    <n v="0"/>
    <n v="0"/>
    <n v="0"/>
    <x v="0"/>
    <n v="0"/>
    <n v="1"/>
    <n v="1"/>
    <x v="0"/>
    <n v="0"/>
    <n v="3"/>
    <n v="3"/>
    <x v="0"/>
    <n v="1"/>
    <n v="1"/>
    <n v="2"/>
    <x v="0"/>
    <n v="1"/>
    <n v="1"/>
    <n v="2"/>
    <x v="0"/>
    <x v="1"/>
    <x v="0"/>
  </r>
  <r>
    <s v="08KPR1700Z"/>
    <x v="0"/>
    <x v="0"/>
    <s v="PRIMARIA COMUNITARIA"/>
    <s v="008 BATOPILAS DE MANUEL GÓMEZ MORÍN"/>
    <x v="4"/>
    <n v="353"/>
    <s v="MESA DE BUENAVISTA"/>
    <s v="CALLE MESA DE BUENAVISTA"/>
    <n v="0"/>
    <x v="2"/>
    <x v="1"/>
    <x v="1"/>
    <x v="7"/>
    <x v="0"/>
    <m/>
    <m/>
    <x v="1"/>
    <x v="2"/>
    <n v="2"/>
    <n v="2"/>
    <n v="4"/>
    <n v="5"/>
    <n v="6"/>
    <n v="11"/>
    <n v="5"/>
    <n v="6"/>
    <n v="11"/>
    <n v="2"/>
    <n v="0"/>
    <n v="2"/>
    <n v="5"/>
    <n v="4"/>
    <n v="9"/>
    <n v="1"/>
    <x v="2"/>
    <n v="0"/>
    <n v="1"/>
    <x v="17"/>
    <x v="17"/>
    <x v="1"/>
    <n v="0"/>
    <n v="1"/>
    <m/>
    <m/>
    <n v="2"/>
    <n v="0"/>
    <n v="2"/>
    <x v="0"/>
    <n v="1"/>
    <n v="3"/>
    <n v="4"/>
    <x v="0"/>
    <n v="0"/>
    <n v="0"/>
    <n v="0"/>
    <x v="0"/>
    <n v="0"/>
    <n v="1"/>
    <n v="1"/>
    <x v="0"/>
    <n v="1"/>
    <n v="0"/>
    <n v="1"/>
    <x v="0"/>
    <n v="1"/>
    <n v="0"/>
    <n v="1"/>
    <x v="0"/>
    <x v="1"/>
    <x v="0"/>
  </r>
  <r>
    <s v="08KPR1968D"/>
    <x v="0"/>
    <x v="0"/>
    <s v="ESCUELA PRIMARIA"/>
    <s v="029 GUADALUPE Y CALVO"/>
    <x v="10"/>
    <n v="237"/>
    <s v="TARAHUMARES"/>
    <s v="CALLE TARAHUNMARES"/>
    <n v="0"/>
    <x v="2"/>
    <x v="1"/>
    <x v="1"/>
    <x v="7"/>
    <x v="0"/>
    <m/>
    <m/>
    <x v="1"/>
    <x v="2"/>
    <n v="2"/>
    <n v="0"/>
    <n v="2"/>
    <n v="7"/>
    <n v="4"/>
    <n v="11"/>
    <n v="7"/>
    <n v="4"/>
    <n v="11"/>
    <n v="0"/>
    <n v="2"/>
    <n v="2"/>
    <n v="4"/>
    <n v="5"/>
    <n v="9"/>
    <n v="1"/>
    <x v="2"/>
    <n v="0"/>
    <n v="1"/>
    <x v="17"/>
    <x v="17"/>
    <x v="1"/>
    <n v="0"/>
    <n v="1"/>
    <m/>
    <m/>
    <n v="0"/>
    <n v="2"/>
    <n v="2"/>
    <x v="0"/>
    <n v="0"/>
    <n v="2"/>
    <n v="2"/>
    <x v="0"/>
    <n v="2"/>
    <n v="0"/>
    <n v="2"/>
    <x v="0"/>
    <n v="1"/>
    <n v="1"/>
    <n v="2"/>
    <x v="0"/>
    <n v="0"/>
    <n v="0"/>
    <n v="0"/>
    <x v="0"/>
    <n v="1"/>
    <n v="0"/>
    <n v="1"/>
    <x v="0"/>
    <x v="1"/>
    <x v="0"/>
  </r>
  <r>
    <s v="08KPR2104H"/>
    <x v="0"/>
    <x v="0"/>
    <s v="PRIMARIA COMUNITARIA"/>
    <s v="041 MAGUARICHI"/>
    <x v="4"/>
    <n v="175"/>
    <s v="AGUERARE (LAS MINITAS)"/>
    <s v="CALLE AGUERARE (LAS MINITAS)"/>
    <n v="0"/>
    <x v="2"/>
    <x v="1"/>
    <x v="1"/>
    <x v="7"/>
    <x v="0"/>
    <m/>
    <m/>
    <x v="1"/>
    <x v="2"/>
    <n v="0"/>
    <n v="1"/>
    <n v="1"/>
    <n v="4"/>
    <n v="7"/>
    <n v="11"/>
    <n v="4"/>
    <n v="7"/>
    <n v="11"/>
    <n v="0"/>
    <n v="0"/>
    <n v="0"/>
    <n v="4"/>
    <n v="5"/>
    <n v="9"/>
    <n v="1"/>
    <x v="2"/>
    <n v="0"/>
    <n v="1"/>
    <x v="17"/>
    <x v="17"/>
    <x v="1"/>
    <n v="0"/>
    <n v="1"/>
    <m/>
    <m/>
    <n v="0"/>
    <n v="0"/>
    <n v="0"/>
    <x v="0"/>
    <n v="2"/>
    <n v="0"/>
    <n v="2"/>
    <x v="0"/>
    <n v="0"/>
    <n v="1"/>
    <n v="1"/>
    <x v="0"/>
    <n v="0"/>
    <n v="3"/>
    <n v="3"/>
    <x v="0"/>
    <n v="2"/>
    <n v="0"/>
    <n v="2"/>
    <x v="0"/>
    <n v="0"/>
    <n v="1"/>
    <n v="1"/>
    <x v="0"/>
    <x v="1"/>
    <x v="0"/>
  </r>
  <r>
    <s v="08KPB0194B"/>
    <x v="0"/>
    <x v="0"/>
    <s v="PRIMARIA INDIGENA COMUNITARIA"/>
    <s v="027 GUACHOCHI"/>
    <x v="7"/>
    <n v="603"/>
    <s v="MACHOGUEACHI"/>
    <s v="CALLE MACHOGUEACHI"/>
    <n v="0"/>
    <x v="2"/>
    <x v="1"/>
    <x v="1"/>
    <x v="7"/>
    <x v="3"/>
    <m/>
    <m/>
    <x v="1"/>
    <x v="2"/>
    <n v="0"/>
    <n v="3"/>
    <n v="3"/>
    <n v="5"/>
    <n v="7"/>
    <n v="12"/>
    <n v="5"/>
    <n v="7"/>
    <n v="12"/>
    <n v="0"/>
    <n v="0"/>
    <n v="0"/>
    <n v="5"/>
    <n v="4"/>
    <n v="9"/>
    <n v="1"/>
    <x v="2"/>
    <n v="0"/>
    <n v="1"/>
    <x v="17"/>
    <x v="17"/>
    <x v="1"/>
    <n v="0"/>
    <n v="1"/>
    <m/>
    <m/>
    <n v="0"/>
    <n v="0"/>
    <n v="0"/>
    <x v="0"/>
    <n v="0"/>
    <n v="0"/>
    <n v="0"/>
    <x v="0"/>
    <n v="2"/>
    <n v="1"/>
    <n v="3"/>
    <x v="0"/>
    <n v="1"/>
    <n v="0"/>
    <n v="1"/>
    <x v="0"/>
    <n v="2"/>
    <n v="3"/>
    <n v="5"/>
    <x v="0"/>
    <n v="0"/>
    <n v="0"/>
    <n v="0"/>
    <x v="0"/>
    <x v="1"/>
    <x v="0"/>
  </r>
  <r>
    <s v="08KPR1949P"/>
    <x v="0"/>
    <x v="0"/>
    <s v="ESCUELA PRIMARIA"/>
    <s v="029 GUADALUPE Y CALVO"/>
    <x v="10"/>
    <n v="1782"/>
    <s v="EL CARNERITO"/>
    <s v="CALLE EL CARNERITO"/>
    <n v="0"/>
    <x v="2"/>
    <x v="1"/>
    <x v="1"/>
    <x v="7"/>
    <x v="0"/>
    <m/>
    <m/>
    <x v="1"/>
    <x v="2"/>
    <n v="2"/>
    <n v="2"/>
    <n v="4"/>
    <n v="5"/>
    <n v="8"/>
    <n v="13"/>
    <n v="5"/>
    <n v="8"/>
    <n v="13"/>
    <n v="0"/>
    <n v="0"/>
    <n v="0"/>
    <n v="3"/>
    <n v="6"/>
    <n v="9"/>
    <n v="1"/>
    <x v="1"/>
    <n v="1"/>
    <n v="1"/>
    <x v="17"/>
    <x v="17"/>
    <x v="1"/>
    <n v="0"/>
    <n v="1"/>
    <m/>
    <m/>
    <n v="0"/>
    <n v="0"/>
    <n v="0"/>
    <x v="0"/>
    <n v="1"/>
    <n v="1"/>
    <n v="2"/>
    <x v="0"/>
    <n v="0"/>
    <n v="1"/>
    <n v="1"/>
    <x v="0"/>
    <n v="0"/>
    <n v="2"/>
    <n v="2"/>
    <x v="0"/>
    <n v="0"/>
    <n v="1"/>
    <n v="1"/>
    <x v="0"/>
    <n v="2"/>
    <n v="1"/>
    <n v="3"/>
    <x v="0"/>
    <x v="1"/>
    <x v="0"/>
  </r>
  <r>
    <s v="08KPB0203T"/>
    <x v="0"/>
    <x v="0"/>
    <s v="PRIMARIA INDIGENA COMUNITARIA"/>
    <s v="027 GUACHOCHI"/>
    <x v="7"/>
    <n v="2143"/>
    <s v="LAGUNITAS"/>
    <s v="CALLE LA LAGUNITA"/>
    <n v="0"/>
    <x v="2"/>
    <x v="1"/>
    <x v="1"/>
    <x v="7"/>
    <x v="3"/>
    <m/>
    <m/>
    <x v="1"/>
    <x v="2"/>
    <n v="0"/>
    <n v="1"/>
    <n v="1"/>
    <n v="7"/>
    <n v="7"/>
    <n v="14"/>
    <n v="7"/>
    <n v="7"/>
    <n v="14"/>
    <n v="0"/>
    <n v="0"/>
    <n v="0"/>
    <n v="6"/>
    <n v="3"/>
    <n v="9"/>
    <n v="1"/>
    <x v="1"/>
    <n v="1"/>
    <n v="1"/>
    <x v="17"/>
    <x v="17"/>
    <x v="1"/>
    <n v="0"/>
    <n v="1"/>
    <m/>
    <m/>
    <n v="0"/>
    <n v="0"/>
    <n v="0"/>
    <x v="0"/>
    <n v="0"/>
    <n v="0"/>
    <n v="0"/>
    <x v="0"/>
    <n v="3"/>
    <n v="1"/>
    <n v="4"/>
    <x v="0"/>
    <n v="1"/>
    <n v="2"/>
    <n v="3"/>
    <x v="0"/>
    <n v="0"/>
    <n v="0"/>
    <n v="0"/>
    <x v="0"/>
    <n v="2"/>
    <n v="0"/>
    <n v="2"/>
    <x v="0"/>
    <x v="1"/>
    <x v="0"/>
  </r>
  <r>
    <s v="08KNP0076S"/>
    <x v="0"/>
    <x v="0"/>
    <s v="PRIMARIA PARA NI+ÆOS MIGRANTES"/>
    <s v="062 SAUCILLO"/>
    <x v="9"/>
    <n v="530"/>
    <s v="KILÓMETRO CINCUENTA Y NUEVE"/>
    <s v="CALLE KILOMETRO CINCUENTA "/>
    <n v="0"/>
    <x v="2"/>
    <x v="1"/>
    <x v="1"/>
    <x v="7"/>
    <x v="4"/>
    <m/>
    <m/>
    <x v="1"/>
    <x v="3"/>
    <n v="0"/>
    <n v="0"/>
    <n v="0"/>
    <n v="0"/>
    <n v="0"/>
    <n v="0"/>
    <n v="0"/>
    <n v="0"/>
    <n v="0"/>
    <n v="0"/>
    <n v="0"/>
    <n v="0"/>
    <n v="6"/>
    <n v="4"/>
    <n v="10"/>
    <n v="1"/>
    <x v="2"/>
    <n v="0"/>
    <n v="1"/>
    <x v="17"/>
    <x v="17"/>
    <x v="1"/>
    <n v="0"/>
    <n v="1"/>
    <m/>
    <m/>
    <n v="0"/>
    <n v="0"/>
    <n v="0"/>
    <x v="0"/>
    <n v="1"/>
    <n v="2"/>
    <n v="3"/>
    <x v="0"/>
    <n v="1"/>
    <n v="0"/>
    <n v="1"/>
    <x v="0"/>
    <n v="1"/>
    <n v="0"/>
    <n v="1"/>
    <x v="0"/>
    <n v="1"/>
    <n v="0"/>
    <n v="1"/>
    <x v="0"/>
    <n v="2"/>
    <n v="2"/>
    <n v="4"/>
    <x v="0"/>
    <x v="1"/>
    <x v="0"/>
  </r>
  <r>
    <s v="08KPR2010T"/>
    <x v="0"/>
    <x v="0"/>
    <s v="ESCUELA PRIMARIA"/>
    <s v="047 MORIS"/>
    <x v="4"/>
    <n v="44"/>
    <s v="LA FINCA DE PESQUEIRA"/>
    <s v="CALLE LA FINCA DE PESQUEIRA"/>
    <n v="0"/>
    <x v="2"/>
    <x v="1"/>
    <x v="1"/>
    <x v="7"/>
    <x v="0"/>
    <m/>
    <m/>
    <x v="1"/>
    <x v="2"/>
    <n v="0"/>
    <n v="0"/>
    <n v="0"/>
    <n v="5"/>
    <n v="0"/>
    <n v="5"/>
    <n v="5"/>
    <n v="0"/>
    <n v="5"/>
    <n v="0"/>
    <n v="0"/>
    <n v="0"/>
    <n v="7"/>
    <n v="3"/>
    <n v="10"/>
    <n v="1"/>
    <x v="2"/>
    <n v="0"/>
    <n v="1"/>
    <x v="17"/>
    <x v="17"/>
    <x v="1"/>
    <n v="0"/>
    <n v="1"/>
    <m/>
    <m/>
    <n v="0"/>
    <n v="0"/>
    <n v="0"/>
    <x v="0"/>
    <n v="1"/>
    <n v="0"/>
    <n v="1"/>
    <x v="0"/>
    <n v="1"/>
    <n v="0"/>
    <n v="1"/>
    <x v="0"/>
    <n v="2"/>
    <n v="2"/>
    <n v="4"/>
    <x v="0"/>
    <n v="2"/>
    <n v="0"/>
    <n v="2"/>
    <x v="0"/>
    <n v="1"/>
    <n v="1"/>
    <n v="2"/>
    <x v="0"/>
    <x v="1"/>
    <x v="0"/>
  </r>
  <r>
    <s v="08KPR1461P"/>
    <x v="0"/>
    <x v="0"/>
    <s v="PRIMARIA COMUNITARIA"/>
    <s v="051 OCAMPO"/>
    <x v="4"/>
    <n v="108"/>
    <s v="FRANCO"/>
    <s v="CALLE FRANCO"/>
    <n v="0"/>
    <x v="2"/>
    <x v="1"/>
    <x v="1"/>
    <x v="7"/>
    <x v="0"/>
    <m/>
    <m/>
    <x v="1"/>
    <x v="2"/>
    <n v="0"/>
    <n v="0"/>
    <n v="0"/>
    <n v="3"/>
    <n v="3"/>
    <n v="6"/>
    <n v="3"/>
    <n v="3"/>
    <n v="6"/>
    <n v="1"/>
    <n v="0"/>
    <n v="1"/>
    <n v="5"/>
    <n v="5"/>
    <n v="10"/>
    <n v="1"/>
    <x v="2"/>
    <n v="0"/>
    <n v="1"/>
    <x v="17"/>
    <x v="17"/>
    <x v="1"/>
    <n v="0"/>
    <n v="1"/>
    <m/>
    <m/>
    <n v="1"/>
    <n v="0"/>
    <n v="1"/>
    <x v="0"/>
    <n v="0"/>
    <n v="1"/>
    <n v="1"/>
    <x v="0"/>
    <n v="0"/>
    <n v="0"/>
    <n v="0"/>
    <x v="0"/>
    <n v="0"/>
    <n v="3"/>
    <n v="3"/>
    <x v="0"/>
    <n v="3"/>
    <n v="1"/>
    <n v="4"/>
    <x v="0"/>
    <n v="1"/>
    <n v="0"/>
    <n v="1"/>
    <x v="0"/>
    <x v="1"/>
    <x v="0"/>
  </r>
  <r>
    <s v="08KPB0063J"/>
    <x v="1"/>
    <x v="1"/>
    <s v="PRIMARIA INDIGENA COMUNITARIA"/>
    <s v="029 GUADALUPE Y CALVO"/>
    <x v="10"/>
    <n v="1110"/>
    <s v="SAN CAYETANO"/>
    <s v="CALLE SAN CAYETANO"/>
    <n v="0"/>
    <x v="2"/>
    <x v="1"/>
    <x v="1"/>
    <x v="7"/>
    <x v="3"/>
    <m/>
    <m/>
    <x v="1"/>
    <x v="2"/>
    <n v="1"/>
    <n v="0"/>
    <n v="1"/>
    <n v="5"/>
    <n v="2"/>
    <n v="7"/>
    <n v="5"/>
    <n v="2"/>
    <n v="7"/>
    <n v="0"/>
    <n v="2"/>
    <n v="2"/>
    <n v="5"/>
    <n v="5"/>
    <n v="10"/>
    <n v="1"/>
    <x v="2"/>
    <n v="0"/>
    <n v="1"/>
    <x v="17"/>
    <x v="17"/>
    <x v="1"/>
    <n v="0"/>
    <n v="1"/>
    <m/>
    <m/>
    <n v="0"/>
    <n v="2"/>
    <n v="2"/>
    <x v="0"/>
    <n v="2"/>
    <n v="0"/>
    <n v="2"/>
    <x v="0"/>
    <n v="1"/>
    <n v="0"/>
    <n v="1"/>
    <x v="0"/>
    <n v="1"/>
    <n v="1"/>
    <n v="2"/>
    <x v="0"/>
    <n v="0"/>
    <n v="1"/>
    <n v="1"/>
    <x v="0"/>
    <n v="1"/>
    <n v="1"/>
    <n v="2"/>
    <x v="0"/>
    <x v="1"/>
    <x v="0"/>
  </r>
  <r>
    <s v="08KPR1410I"/>
    <x v="1"/>
    <x v="1"/>
    <s v="ESCUELA PRIMARIA"/>
    <s v="029 GUADALUPE Y CALVO"/>
    <x v="10"/>
    <n v="439"/>
    <s v="LA CUEVA"/>
    <s v="CALLE LA CUEVA"/>
    <n v="0"/>
    <x v="2"/>
    <x v="1"/>
    <x v="1"/>
    <x v="7"/>
    <x v="0"/>
    <m/>
    <m/>
    <x v="1"/>
    <x v="2"/>
    <n v="0"/>
    <n v="1"/>
    <n v="1"/>
    <n v="2"/>
    <n v="5"/>
    <n v="7"/>
    <n v="2"/>
    <n v="5"/>
    <n v="7"/>
    <n v="0"/>
    <n v="0"/>
    <n v="0"/>
    <n v="3"/>
    <n v="7"/>
    <n v="10"/>
    <n v="1"/>
    <x v="1"/>
    <n v="1"/>
    <n v="1"/>
    <x v="17"/>
    <x v="17"/>
    <x v="1"/>
    <n v="0"/>
    <n v="1"/>
    <m/>
    <m/>
    <n v="0"/>
    <n v="0"/>
    <n v="0"/>
    <x v="0"/>
    <n v="0"/>
    <n v="3"/>
    <n v="3"/>
    <x v="0"/>
    <n v="0"/>
    <n v="1"/>
    <n v="1"/>
    <x v="0"/>
    <n v="2"/>
    <n v="1"/>
    <n v="3"/>
    <x v="0"/>
    <n v="1"/>
    <n v="0"/>
    <n v="1"/>
    <x v="0"/>
    <n v="0"/>
    <n v="2"/>
    <n v="2"/>
    <x v="0"/>
    <x v="1"/>
    <x v="0"/>
  </r>
  <r>
    <s v="08KPR1856Z"/>
    <x v="0"/>
    <x v="0"/>
    <s v="PRIMARIA COMUNITARIA"/>
    <s v="063 TEMÓSACHIC"/>
    <x v="5"/>
    <n v="73"/>
    <s v="YAHUIRACHI"/>
    <s v="CALLE YAHUIRACHI"/>
    <n v="0"/>
    <x v="2"/>
    <x v="1"/>
    <x v="1"/>
    <x v="7"/>
    <x v="0"/>
    <m/>
    <m/>
    <x v="1"/>
    <x v="2"/>
    <n v="1"/>
    <n v="0"/>
    <n v="1"/>
    <n v="6"/>
    <n v="1"/>
    <n v="7"/>
    <n v="6"/>
    <n v="1"/>
    <n v="7"/>
    <n v="1"/>
    <n v="3"/>
    <n v="4"/>
    <n v="5"/>
    <n v="5"/>
    <n v="10"/>
    <n v="1"/>
    <x v="1"/>
    <n v="1"/>
    <n v="1"/>
    <x v="17"/>
    <x v="17"/>
    <x v="1"/>
    <n v="0"/>
    <n v="1"/>
    <m/>
    <m/>
    <n v="1"/>
    <n v="3"/>
    <n v="4"/>
    <x v="0"/>
    <n v="3"/>
    <n v="0"/>
    <n v="3"/>
    <x v="0"/>
    <n v="1"/>
    <n v="0"/>
    <n v="1"/>
    <x v="0"/>
    <n v="0"/>
    <n v="2"/>
    <n v="2"/>
    <x v="0"/>
    <n v="0"/>
    <n v="0"/>
    <n v="0"/>
    <x v="0"/>
    <n v="0"/>
    <n v="0"/>
    <n v="0"/>
    <x v="0"/>
    <x v="1"/>
    <x v="0"/>
  </r>
  <r>
    <s v="08KPR2074D"/>
    <x v="0"/>
    <x v="0"/>
    <s v="PRIMARIA COMUNITARIA"/>
    <s v="008 BATOPILAS DE MANUEL GÓMEZ MORÍN"/>
    <x v="4"/>
    <n v="93"/>
    <s v="LAS JUNTAS"/>
    <s v="CALLE LAS JUNTAS"/>
    <n v="0"/>
    <x v="2"/>
    <x v="1"/>
    <x v="1"/>
    <x v="7"/>
    <x v="0"/>
    <m/>
    <m/>
    <x v="1"/>
    <x v="2"/>
    <n v="1"/>
    <n v="0"/>
    <n v="1"/>
    <n v="5"/>
    <n v="2"/>
    <n v="7"/>
    <n v="5"/>
    <n v="2"/>
    <n v="7"/>
    <n v="1"/>
    <n v="0"/>
    <n v="1"/>
    <n v="6"/>
    <n v="4"/>
    <n v="10"/>
    <n v="1"/>
    <x v="1"/>
    <n v="1"/>
    <n v="1"/>
    <x v="17"/>
    <x v="17"/>
    <x v="1"/>
    <n v="0"/>
    <n v="1"/>
    <m/>
    <m/>
    <n v="1"/>
    <n v="0"/>
    <n v="1"/>
    <x v="0"/>
    <n v="2"/>
    <n v="3"/>
    <n v="5"/>
    <x v="0"/>
    <n v="3"/>
    <n v="0"/>
    <n v="3"/>
    <x v="0"/>
    <n v="0"/>
    <n v="1"/>
    <n v="1"/>
    <x v="0"/>
    <n v="0"/>
    <n v="0"/>
    <n v="0"/>
    <x v="0"/>
    <n v="0"/>
    <n v="0"/>
    <n v="0"/>
    <x v="0"/>
    <x v="1"/>
    <x v="0"/>
  </r>
  <r>
    <s v="08KPB0018X"/>
    <x v="1"/>
    <x v="1"/>
    <s v="PRIMARIA INDIGENA COMUNITARIA"/>
    <s v="027 GUACHOCHI"/>
    <x v="7"/>
    <n v="380"/>
    <s v="RANCHERÍA YEHUACHIQUE"/>
    <s v="CALLE YEHUACHIQUE"/>
    <n v="0"/>
    <x v="2"/>
    <x v="1"/>
    <x v="1"/>
    <x v="7"/>
    <x v="3"/>
    <m/>
    <m/>
    <x v="1"/>
    <x v="2"/>
    <n v="1"/>
    <n v="0"/>
    <n v="1"/>
    <n v="3"/>
    <n v="5"/>
    <n v="8"/>
    <n v="3"/>
    <n v="5"/>
    <n v="8"/>
    <n v="1"/>
    <n v="1"/>
    <n v="2"/>
    <n v="3"/>
    <n v="7"/>
    <n v="10"/>
    <n v="1"/>
    <x v="2"/>
    <n v="0"/>
    <n v="1"/>
    <x v="17"/>
    <x v="17"/>
    <x v="1"/>
    <n v="0"/>
    <n v="1"/>
    <m/>
    <m/>
    <n v="1"/>
    <n v="1"/>
    <n v="2"/>
    <x v="0"/>
    <n v="1"/>
    <n v="2"/>
    <n v="3"/>
    <x v="0"/>
    <n v="0"/>
    <n v="0"/>
    <n v="0"/>
    <x v="0"/>
    <n v="0"/>
    <n v="1"/>
    <n v="1"/>
    <x v="0"/>
    <n v="0"/>
    <n v="1"/>
    <n v="1"/>
    <x v="0"/>
    <n v="1"/>
    <n v="2"/>
    <n v="3"/>
    <x v="0"/>
    <x v="1"/>
    <x v="0"/>
  </r>
  <r>
    <s v="08KPR1377R"/>
    <x v="0"/>
    <x v="0"/>
    <s v="ESCUELA PRIMARIA"/>
    <s v="046 MORELOS"/>
    <x v="7"/>
    <n v="17"/>
    <s v="BACAMOBA"/>
    <s v="CALLE BACAMOBA"/>
    <n v="0"/>
    <x v="2"/>
    <x v="1"/>
    <x v="1"/>
    <x v="7"/>
    <x v="0"/>
    <m/>
    <m/>
    <x v="1"/>
    <x v="2"/>
    <n v="1"/>
    <n v="0"/>
    <n v="1"/>
    <n v="6"/>
    <n v="2"/>
    <n v="8"/>
    <n v="6"/>
    <n v="2"/>
    <n v="8"/>
    <n v="1"/>
    <n v="0"/>
    <n v="1"/>
    <n v="6"/>
    <n v="4"/>
    <n v="10"/>
    <n v="1"/>
    <x v="2"/>
    <n v="0"/>
    <n v="1"/>
    <x v="17"/>
    <x v="17"/>
    <x v="1"/>
    <n v="0"/>
    <n v="1"/>
    <m/>
    <m/>
    <n v="1"/>
    <n v="0"/>
    <n v="1"/>
    <x v="0"/>
    <n v="0"/>
    <n v="1"/>
    <n v="1"/>
    <x v="0"/>
    <n v="0"/>
    <n v="1"/>
    <n v="1"/>
    <x v="0"/>
    <n v="3"/>
    <n v="0"/>
    <n v="3"/>
    <x v="0"/>
    <n v="0"/>
    <n v="1"/>
    <n v="1"/>
    <x v="0"/>
    <n v="2"/>
    <n v="1"/>
    <n v="3"/>
    <x v="0"/>
    <x v="1"/>
    <x v="0"/>
  </r>
  <r>
    <s v="08KPR1622L"/>
    <x v="0"/>
    <x v="0"/>
    <s v="ESCUELA PRIMARIA"/>
    <s v="046 MORELOS"/>
    <x v="7"/>
    <n v="919"/>
    <s v="LOS BERROS"/>
    <s v="CALLE LOS BERROS"/>
    <n v="0"/>
    <x v="2"/>
    <x v="1"/>
    <x v="1"/>
    <x v="7"/>
    <x v="0"/>
    <m/>
    <m/>
    <x v="1"/>
    <x v="2"/>
    <n v="0"/>
    <n v="1"/>
    <n v="1"/>
    <n v="4"/>
    <n v="4"/>
    <n v="8"/>
    <n v="4"/>
    <n v="4"/>
    <n v="8"/>
    <n v="1"/>
    <n v="2"/>
    <n v="3"/>
    <n v="4"/>
    <n v="6"/>
    <n v="10"/>
    <n v="1"/>
    <x v="2"/>
    <n v="0"/>
    <n v="1"/>
    <x v="17"/>
    <x v="17"/>
    <x v="1"/>
    <n v="0"/>
    <n v="1"/>
    <m/>
    <m/>
    <n v="1"/>
    <n v="2"/>
    <n v="3"/>
    <x v="0"/>
    <n v="1"/>
    <n v="0"/>
    <n v="1"/>
    <x v="0"/>
    <n v="0"/>
    <n v="1"/>
    <n v="1"/>
    <x v="0"/>
    <n v="1"/>
    <n v="1"/>
    <n v="2"/>
    <x v="0"/>
    <n v="0"/>
    <n v="1"/>
    <n v="1"/>
    <x v="0"/>
    <n v="1"/>
    <n v="1"/>
    <n v="2"/>
    <x v="0"/>
    <x v="1"/>
    <x v="0"/>
  </r>
  <r>
    <s v="08KPR1844V"/>
    <x v="0"/>
    <x v="0"/>
    <s v="ESCUELA PRIMARIA"/>
    <s v="029 GUADALUPE Y CALVO"/>
    <x v="10"/>
    <n v="173"/>
    <s v="EL PORTUGAL"/>
    <s v="CALLE PORTUGAL"/>
    <n v="0"/>
    <x v="2"/>
    <x v="1"/>
    <x v="1"/>
    <x v="7"/>
    <x v="0"/>
    <m/>
    <m/>
    <x v="1"/>
    <x v="2"/>
    <n v="0"/>
    <n v="1"/>
    <n v="1"/>
    <n v="4"/>
    <n v="5"/>
    <n v="9"/>
    <n v="4"/>
    <n v="5"/>
    <n v="9"/>
    <n v="0"/>
    <n v="2"/>
    <n v="2"/>
    <n v="4"/>
    <n v="6"/>
    <n v="10"/>
    <n v="1"/>
    <x v="2"/>
    <n v="0"/>
    <n v="1"/>
    <x v="17"/>
    <x v="17"/>
    <x v="1"/>
    <n v="0"/>
    <n v="1"/>
    <m/>
    <m/>
    <n v="0"/>
    <n v="2"/>
    <n v="2"/>
    <x v="0"/>
    <n v="0"/>
    <n v="0"/>
    <n v="0"/>
    <x v="0"/>
    <n v="1"/>
    <n v="2"/>
    <n v="3"/>
    <x v="0"/>
    <n v="2"/>
    <n v="0"/>
    <n v="2"/>
    <x v="0"/>
    <n v="0"/>
    <n v="0"/>
    <n v="0"/>
    <x v="0"/>
    <n v="1"/>
    <n v="2"/>
    <n v="3"/>
    <x v="0"/>
    <x v="1"/>
    <x v="0"/>
  </r>
  <r>
    <s v="08KPR1912B"/>
    <x v="0"/>
    <x v="0"/>
    <s v="ESCUELA PRIMARIA"/>
    <s v="047 MORIS"/>
    <x v="4"/>
    <n v="15"/>
    <s v="BERMÚDEZ"/>
    <s v="CALLE CONOCIDO"/>
    <n v="0"/>
    <x v="2"/>
    <x v="1"/>
    <x v="1"/>
    <x v="7"/>
    <x v="0"/>
    <m/>
    <m/>
    <x v="1"/>
    <x v="2"/>
    <n v="0"/>
    <n v="1"/>
    <n v="1"/>
    <n v="4"/>
    <n v="5"/>
    <n v="9"/>
    <n v="4"/>
    <n v="5"/>
    <n v="9"/>
    <n v="1"/>
    <n v="1"/>
    <n v="2"/>
    <n v="5"/>
    <n v="5"/>
    <n v="10"/>
    <n v="1"/>
    <x v="1"/>
    <n v="1"/>
    <n v="1"/>
    <x v="17"/>
    <x v="17"/>
    <x v="1"/>
    <n v="0"/>
    <n v="1"/>
    <m/>
    <m/>
    <n v="1"/>
    <n v="1"/>
    <n v="2"/>
    <x v="0"/>
    <n v="1"/>
    <n v="0"/>
    <n v="1"/>
    <x v="0"/>
    <n v="1"/>
    <n v="2"/>
    <n v="3"/>
    <x v="0"/>
    <n v="1"/>
    <n v="0"/>
    <n v="1"/>
    <x v="0"/>
    <n v="0"/>
    <n v="1"/>
    <n v="1"/>
    <x v="0"/>
    <n v="1"/>
    <n v="1"/>
    <n v="2"/>
    <x v="0"/>
    <x v="1"/>
    <x v="0"/>
  </r>
  <r>
    <s v="08KPR2036A"/>
    <x v="1"/>
    <x v="1"/>
    <s v="ESCUELA PRIMARIA"/>
    <s v="041 MAGUARICHI"/>
    <x v="4"/>
    <n v="281"/>
    <s v="SAN JOSÉ DE LAS LAJAS"/>
    <s v="CALLE SAN JOSE DE LAS LAJAS"/>
    <n v="0"/>
    <x v="2"/>
    <x v="1"/>
    <x v="1"/>
    <x v="7"/>
    <x v="0"/>
    <m/>
    <m/>
    <x v="1"/>
    <x v="2"/>
    <n v="0"/>
    <n v="1"/>
    <n v="1"/>
    <n v="4"/>
    <n v="5"/>
    <n v="9"/>
    <n v="4"/>
    <n v="5"/>
    <n v="9"/>
    <n v="1"/>
    <n v="2"/>
    <n v="3"/>
    <n v="4"/>
    <n v="6"/>
    <n v="10"/>
    <n v="1"/>
    <x v="2"/>
    <n v="0"/>
    <n v="1"/>
    <x v="17"/>
    <x v="17"/>
    <x v="1"/>
    <n v="0"/>
    <n v="1"/>
    <m/>
    <m/>
    <n v="1"/>
    <n v="2"/>
    <n v="3"/>
    <x v="0"/>
    <n v="1"/>
    <n v="0"/>
    <n v="1"/>
    <x v="0"/>
    <n v="0"/>
    <n v="0"/>
    <n v="0"/>
    <x v="0"/>
    <n v="0"/>
    <n v="0"/>
    <n v="0"/>
    <x v="0"/>
    <n v="0"/>
    <n v="2"/>
    <n v="2"/>
    <x v="0"/>
    <n v="2"/>
    <n v="2"/>
    <n v="4"/>
    <x v="0"/>
    <x v="1"/>
    <x v="0"/>
  </r>
  <r>
    <s v="08KPB0190F"/>
    <x v="0"/>
    <x v="0"/>
    <s v="PRIMARIA INDIGENA COMUNITARIA"/>
    <s v="029 GUADALUPE Y CALVO"/>
    <x v="10"/>
    <n v="1801"/>
    <s v="LA ESCONDIDA"/>
    <s v="CALLE MESA DE LA ESCONDIDA"/>
    <n v="0"/>
    <x v="2"/>
    <x v="1"/>
    <x v="1"/>
    <x v="7"/>
    <x v="3"/>
    <m/>
    <m/>
    <x v="1"/>
    <x v="2"/>
    <n v="1"/>
    <n v="1"/>
    <n v="2"/>
    <n v="5"/>
    <n v="5"/>
    <n v="10"/>
    <n v="5"/>
    <n v="5"/>
    <n v="10"/>
    <n v="0"/>
    <n v="1"/>
    <n v="1"/>
    <n v="4"/>
    <n v="6"/>
    <n v="10"/>
    <n v="1"/>
    <x v="2"/>
    <n v="0"/>
    <n v="1"/>
    <x v="17"/>
    <x v="17"/>
    <x v="1"/>
    <n v="0"/>
    <n v="1"/>
    <m/>
    <m/>
    <n v="0"/>
    <n v="1"/>
    <n v="1"/>
    <x v="0"/>
    <n v="1"/>
    <n v="1"/>
    <n v="2"/>
    <x v="0"/>
    <n v="1"/>
    <n v="0"/>
    <n v="1"/>
    <x v="0"/>
    <n v="0"/>
    <n v="1"/>
    <n v="1"/>
    <x v="0"/>
    <n v="2"/>
    <n v="0"/>
    <n v="2"/>
    <x v="0"/>
    <n v="0"/>
    <n v="3"/>
    <n v="3"/>
    <x v="0"/>
    <x v="1"/>
    <x v="0"/>
  </r>
  <r>
    <s v="08KPB0104T"/>
    <x v="0"/>
    <x v="0"/>
    <s v="PRIMARIA INDIGENA COMUNITARIA"/>
    <s v="029 GUADALUPE Y CALVO"/>
    <x v="10"/>
    <n v="565"/>
    <s v="CERRO ALTO"/>
    <s v="CALLE CERRO ALTO"/>
    <n v="0"/>
    <x v="2"/>
    <x v="1"/>
    <x v="1"/>
    <x v="7"/>
    <x v="3"/>
    <m/>
    <m/>
    <x v="1"/>
    <x v="2"/>
    <n v="0"/>
    <n v="1"/>
    <n v="1"/>
    <n v="7"/>
    <n v="4"/>
    <n v="11"/>
    <n v="7"/>
    <n v="4"/>
    <n v="11"/>
    <n v="0"/>
    <n v="0"/>
    <n v="0"/>
    <n v="7"/>
    <n v="3"/>
    <n v="10"/>
    <n v="1"/>
    <x v="1"/>
    <n v="1"/>
    <n v="1"/>
    <x v="17"/>
    <x v="17"/>
    <x v="1"/>
    <n v="0"/>
    <n v="1"/>
    <m/>
    <m/>
    <n v="0"/>
    <n v="0"/>
    <n v="0"/>
    <x v="0"/>
    <n v="2"/>
    <n v="1"/>
    <n v="3"/>
    <x v="0"/>
    <n v="0"/>
    <n v="1"/>
    <n v="1"/>
    <x v="0"/>
    <n v="2"/>
    <n v="1"/>
    <n v="3"/>
    <x v="0"/>
    <n v="2"/>
    <n v="0"/>
    <n v="2"/>
    <x v="0"/>
    <n v="1"/>
    <n v="0"/>
    <n v="1"/>
    <x v="0"/>
    <x v="1"/>
    <x v="0"/>
  </r>
  <r>
    <s v="08KPR0724B"/>
    <x v="0"/>
    <x v="0"/>
    <s v="ESCUELA PRIMARIA"/>
    <s v="029 GUADALUPE Y CALVO"/>
    <x v="10"/>
    <n v="1241"/>
    <s v="BAJÍO ATASCOSO"/>
    <s v="CALLE BAJIO ATASCOSO"/>
    <n v="0"/>
    <x v="2"/>
    <x v="1"/>
    <x v="1"/>
    <x v="7"/>
    <x v="0"/>
    <m/>
    <m/>
    <x v="1"/>
    <x v="2"/>
    <n v="2"/>
    <n v="0"/>
    <n v="2"/>
    <n v="8"/>
    <n v="3"/>
    <n v="11"/>
    <n v="8"/>
    <n v="3"/>
    <n v="11"/>
    <n v="0"/>
    <n v="1"/>
    <n v="1"/>
    <n v="5"/>
    <n v="5"/>
    <n v="10"/>
    <n v="1"/>
    <x v="1"/>
    <n v="1"/>
    <n v="1"/>
    <x v="17"/>
    <x v="17"/>
    <x v="1"/>
    <n v="0"/>
    <n v="1"/>
    <m/>
    <m/>
    <n v="0"/>
    <n v="1"/>
    <n v="1"/>
    <x v="0"/>
    <n v="1"/>
    <n v="0"/>
    <n v="1"/>
    <x v="0"/>
    <n v="1"/>
    <n v="1"/>
    <n v="2"/>
    <x v="0"/>
    <n v="1"/>
    <n v="1"/>
    <n v="2"/>
    <x v="0"/>
    <n v="0"/>
    <n v="1"/>
    <n v="1"/>
    <x v="0"/>
    <n v="2"/>
    <n v="1"/>
    <n v="3"/>
    <x v="0"/>
    <x v="1"/>
    <x v="0"/>
  </r>
  <r>
    <s v="08KPR1984V"/>
    <x v="0"/>
    <x v="0"/>
    <s v="PRIMARIA COMUNITARIA"/>
    <s v="007 BALLEZA"/>
    <x v="7"/>
    <n v="797"/>
    <s v="LA LAGARTIJA"/>
    <s v="CALLE LA LAGARTIJA"/>
    <n v="0"/>
    <x v="2"/>
    <x v="1"/>
    <x v="1"/>
    <x v="7"/>
    <x v="0"/>
    <m/>
    <m/>
    <x v="1"/>
    <x v="2"/>
    <n v="0"/>
    <n v="2"/>
    <n v="2"/>
    <n v="6"/>
    <n v="5"/>
    <n v="11"/>
    <n v="6"/>
    <n v="5"/>
    <n v="11"/>
    <n v="1"/>
    <n v="0"/>
    <n v="1"/>
    <n v="8"/>
    <n v="2"/>
    <n v="10"/>
    <n v="1"/>
    <x v="2"/>
    <n v="0"/>
    <n v="1"/>
    <x v="17"/>
    <x v="17"/>
    <x v="1"/>
    <n v="0"/>
    <n v="1"/>
    <m/>
    <m/>
    <n v="1"/>
    <n v="0"/>
    <n v="1"/>
    <x v="0"/>
    <n v="0"/>
    <n v="0"/>
    <n v="0"/>
    <x v="0"/>
    <n v="0"/>
    <n v="0"/>
    <n v="0"/>
    <x v="0"/>
    <n v="5"/>
    <n v="0"/>
    <n v="5"/>
    <x v="0"/>
    <n v="1"/>
    <n v="0"/>
    <n v="1"/>
    <x v="0"/>
    <n v="1"/>
    <n v="2"/>
    <n v="3"/>
    <x v="0"/>
    <x v="1"/>
    <x v="0"/>
  </r>
  <r>
    <s v="08KPR2110S"/>
    <x v="0"/>
    <x v="0"/>
    <s v="PRIMARIA COMUNITARIA"/>
    <s v="065 URIQUE"/>
    <x v="4"/>
    <n v="251"/>
    <s v="EL NARANJO"/>
    <s v="CALLE EL NARANJO"/>
    <n v="0"/>
    <x v="2"/>
    <x v="1"/>
    <x v="1"/>
    <x v="7"/>
    <x v="0"/>
    <m/>
    <m/>
    <x v="1"/>
    <x v="2"/>
    <n v="1"/>
    <n v="1"/>
    <n v="2"/>
    <n v="7"/>
    <n v="4"/>
    <n v="11"/>
    <n v="7"/>
    <n v="4"/>
    <n v="11"/>
    <n v="1"/>
    <n v="0"/>
    <n v="1"/>
    <n v="7"/>
    <n v="3"/>
    <n v="10"/>
    <n v="1"/>
    <x v="2"/>
    <n v="0"/>
    <n v="1"/>
    <x v="17"/>
    <x v="17"/>
    <x v="1"/>
    <n v="0"/>
    <n v="1"/>
    <m/>
    <m/>
    <n v="1"/>
    <n v="0"/>
    <n v="1"/>
    <x v="0"/>
    <n v="0"/>
    <n v="0"/>
    <n v="0"/>
    <x v="0"/>
    <n v="3"/>
    <n v="0"/>
    <n v="3"/>
    <x v="0"/>
    <n v="1"/>
    <n v="0"/>
    <n v="1"/>
    <x v="0"/>
    <n v="2"/>
    <n v="2"/>
    <n v="4"/>
    <x v="0"/>
    <n v="0"/>
    <n v="1"/>
    <n v="1"/>
    <x v="0"/>
    <x v="1"/>
    <x v="0"/>
  </r>
  <r>
    <s v="08KPB0207P"/>
    <x v="0"/>
    <x v="0"/>
    <s v="PRIMARIA INDIGENA COMUNITARIA"/>
    <s v="027 GUACHOCHI"/>
    <x v="7"/>
    <n v="572"/>
    <s v="RECUZACHI"/>
    <s v="CALLE RECUZACHI"/>
    <n v="0"/>
    <x v="2"/>
    <x v="1"/>
    <x v="1"/>
    <x v="7"/>
    <x v="3"/>
    <m/>
    <m/>
    <x v="1"/>
    <x v="2"/>
    <n v="1"/>
    <n v="0"/>
    <n v="1"/>
    <n v="7"/>
    <n v="5"/>
    <n v="12"/>
    <n v="7"/>
    <n v="5"/>
    <n v="12"/>
    <n v="1"/>
    <n v="0"/>
    <n v="1"/>
    <n v="5"/>
    <n v="5"/>
    <n v="10"/>
    <n v="1"/>
    <x v="2"/>
    <n v="0"/>
    <n v="1"/>
    <x v="17"/>
    <x v="17"/>
    <x v="1"/>
    <n v="0"/>
    <n v="1"/>
    <m/>
    <m/>
    <n v="1"/>
    <n v="0"/>
    <n v="1"/>
    <x v="0"/>
    <n v="1"/>
    <n v="2"/>
    <n v="3"/>
    <x v="0"/>
    <n v="0"/>
    <n v="0"/>
    <n v="0"/>
    <x v="0"/>
    <n v="0"/>
    <n v="2"/>
    <n v="2"/>
    <x v="0"/>
    <n v="3"/>
    <n v="1"/>
    <n v="4"/>
    <x v="0"/>
    <n v="0"/>
    <n v="0"/>
    <n v="0"/>
    <x v="0"/>
    <x v="1"/>
    <x v="0"/>
  </r>
  <r>
    <s v="08KPR1293J"/>
    <x v="0"/>
    <x v="0"/>
    <s v="ESCUELA PRIMARIA"/>
    <s v="029 GUADALUPE Y CALVO"/>
    <x v="10"/>
    <n v="400"/>
    <s v="TIGRE DE SAN RAFAEL (RINCÓN DEL TIGRE)"/>
    <s v="CALLE EL TIGRITO"/>
    <n v="0"/>
    <x v="2"/>
    <x v="1"/>
    <x v="1"/>
    <x v="7"/>
    <x v="0"/>
    <m/>
    <m/>
    <x v="1"/>
    <x v="2"/>
    <n v="0"/>
    <n v="3"/>
    <n v="3"/>
    <n v="6"/>
    <n v="6"/>
    <n v="12"/>
    <n v="6"/>
    <n v="6"/>
    <n v="12"/>
    <n v="0"/>
    <n v="0"/>
    <n v="0"/>
    <n v="6"/>
    <n v="4"/>
    <n v="10"/>
    <n v="1"/>
    <x v="1"/>
    <n v="1"/>
    <n v="1"/>
    <x v="17"/>
    <x v="17"/>
    <x v="1"/>
    <n v="0"/>
    <n v="1"/>
    <m/>
    <m/>
    <n v="0"/>
    <n v="0"/>
    <n v="0"/>
    <x v="0"/>
    <n v="0"/>
    <n v="1"/>
    <n v="1"/>
    <x v="0"/>
    <n v="3"/>
    <n v="0"/>
    <n v="3"/>
    <x v="0"/>
    <n v="2"/>
    <n v="1"/>
    <n v="3"/>
    <x v="0"/>
    <n v="0"/>
    <n v="2"/>
    <n v="2"/>
    <x v="0"/>
    <n v="1"/>
    <n v="0"/>
    <n v="1"/>
    <x v="0"/>
    <x v="1"/>
    <x v="0"/>
  </r>
  <r>
    <s v="08KPR1842X"/>
    <x v="0"/>
    <x v="0"/>
    <s v="ESCUELA PRIMARIA"/>
    <s v="027 GUACHOCHI"/>
    <x v="7"/>
    <n v="649"/>
    <s v="CHORUGUE"/>
    <s v="CALLE CHORUGUE"/>
    <n v="0"/>
    <x v="2"/>
    <x v="1"/>
    <x v="1"/>
    <x v="7"/>
    <x v="0"/>
    <m/>
    <m/>
    <x v="1"/>
    <x v="2"/>
    <n v="2"/>
    <n v="0"/>
    <n v="2"/>
    <n v="9"/>
    <n v="3"/>
    <n v="12"/>
    <n v="9"/>
    <n v="3"/>
    <n v="12"/>
    <n v="0"/>
    <n v="0"/>
    <n v="0"/>
    <n v="7"/>
    <n v="3"/>
    <n v="10"/>
    <n v="1"/>
    <x v="2"/>
    <n v="0"/>
    <n v="1"/>
    <x v="17"/>
    <x v="17"/>
    <x v="1"/>
    <n v="0"/>
    <n v="1"/>
    <m/>
    <m/>
    <n v="0"/>
    <n v="0"/>
    <n v="0"/>
    <x v="0"/>
    <n v="1"/>
    <n v="1"/>
    <n v="2"/>
    <x v="0"/>
    <n v="2"/>
    <n v="0"/>
    <n v="2"/>
    <x v="0"/>
    <n v="1"/>
    <n v="1"/>
    <n v="2"/>
    <x v="0"/>
    <n v="2"/>
    <n v="0"/>
    <n v="2"/>
    <x v="0"/>
    <n v="1"/>
    <n v="1"/>
    <n v="2"/>
    <x v="0"/>
    <x v="1"/>
    <x v="0"/>
  </r>
  <r>
    <s v="08KPB0096A"/>
    <x v="0"/>
    <x v="0"/>
    <s v="PRIMARIA INDIGENA COMUNITARIA"/>
    <s v="029 GUADALUPE Y CALVO"/>
    <x v="10"/>
    <n v="1273"/>
    <s v="LA CIPRIANA"/>
    <s v="CALLE LA CIPRIANA"/>
    <n v="0"/>
    <x v="2"/>
    <x v="1"/>
    <x v="1"/>
    <x v="7"/>
    <x v="3"/>
    <m/>
    <m/>
    <x v="1"/>
    <x v="2"/>
    <n v="0"/>
    <n v="0"/>
    <n v="0"/>
    <n v="11"/>
    <n v="2"/>
    <n v="13"/>
    <n v="11"/>
    <n v="2"/>
    <n v="13"/>
    <n v="1"/>
    <n v="0"/>
    <n v="1"/>
    <n v="10"/>
    <n v="0"/>
    <n v="10"/>
    <n v="1"/>
    <x v="1"/>
    <n v="1"/>
    <n v="1"/>
    <x v="17"/>
    <x v="17"/>
    <x v="1"/>
    <n v="0"/>
    <n v="1"/>
    <m/>
    <m/>
    <n v="1"/>
    <n v="0"/>
    <n v="1"/>
    <x v="0"/>
    <n v="4"/>
    <n v="0"/>
    <n v="4"/>
    <x v="0"/>
    <n v="0"/>
    <n v="0"/>
    <n v="0"/>
    <x v="0"/>
    <n v="2"/>
    <n v="0"/>
    <n v="2"/>
    <x v="0"/>
    <n v="3"/>
    <n v="0"/>
    <n v="3"/>
    <x v="0"/>
    <n v="0"/>
    <n v="0"/>
    <n v="0"/>
    <x v="0"/>
    <x v="1"/>
    <x v="0"/>
  </r>
  <r>
    <s v="08KPB0222H"/>
    <x v="0"/>
    <x v="0"/>
    <s v="PRIMARIA INDIGENA COMUNITARIA"/>
    <s v="027 GUACHOCHI"/>
    <x v="7"/>
    <n v="2069"/>
    <s v="RIQUIRACHI"/>
    <s v="CALLE RIQUIRACHI"/>
    <n v="0"/>
    <x v="2"/>
    <x v="1"/>
    <x v="1"/>
    <x v="7"/>
    <x v="3"/>
    <m/>
    <m/>
    <x v="1"/>
    <x v="2"/>
    <n v="3"/>
    <n v="0"/>
    <n v="3"/>
    <n v="9"/>
    <n v="4"/>
    <n v="13"/>
    <n v="9"/>
    <n v="4"/>
    <n v="13"/>
    <n v="0"/>
    <n v="0"/>
    <n v="0"/>
    <n v="7"/>
    <n v="3"/>
    <n v="10"/>
    <n v="1"/>
    <x v="2"/>
    <n v="0"/>
    <n v="1"/>
    <x v="17"/>
    <x v="17"/>
    <x v="1"/>
    <n v="0"/>
    <n v="1"/>
    <m/>
    <m/>
    <n v="0"/>
    <n v="0"/>
    <n v="0"/>
    <x v="0"/>
    <n v="2"/>
    <n v="2"/>
    <n v="4"/>
    <x v="0"/>
    <n v="0"/>
    <n v="0"/>
    <n v="0"/>
    <x v="0"/>
    <n v="1"/>
    <n v="0"/>
    <n v="1"/>
    <x v="0"/>
    <n v="1"/>
    <n v="0"/>
    <n v="1"/>
    <x v="0"/>
    <n v="3"/>
    <n v="1"/>
    <n v="4"/>
    <x v="0"/>
    <x v="1"/>
    <x v="0"/>
  </r>
  <r>
    <s v="08KPR2130F"/>
    <x v="0"/>
    <x v="0"/>
    <s v="PRIMARIA COMUNITARIA"/>
    <s v="029 GUADALUPE Y CALVO"/>
    <x v="10"/>
    <n v="119"/>
    <s v="MESA BLANCA"/>
    <s v="CALLE MESA BLANCA"/>
    <n v="0"/>
    <x v="2"/>
    <x v="1"/>
    <x v="1"/>
    <x v="7"/>
    <x v="0"/>
    <m/>
    <m/>
    <x v="1"/>
    <x v="2"/>
    <n v="0"/>
    <n v="0"/>
    <n v="0"/>
    <n v="0"/>
    <n v="5"/>
    <n v="5"/>
    <n v="0"/>
    <n v="5"/>
    <n v="5"/>
    <n v="3"/>
    <n v="0"/>
    <n v="3"/>
    <n v="6"/>
    <n v="5"/>
    <n v="11"/>
    <n v="1"/>
    <x v="1"/>
    <n v="1"/>
    <n v="1"/>
    <x v="17"/>
    <x v="17"/>
    <x v="1"/>
    <n v="0"/>
    <n v="1"/>
    <m/>
    <m/>
    <n v="3"/>
    <n v="0"/>
    <n v="3"/>
    <x v="0"/>
    <n v="1"/>
    <n v="2"/>
    <n v="3"/>
    <x v="0"/>
    <n v="0"/>
    <n v="1"/>
    <n v="1"/>
    <x v="0"/>
    <n v="1"/>
    <n v="0"/>
    <n v="1"/>
    <x v="0"/>
    <n v="0"/>
    <n v="1"/>
    <n v="1"/>
    <x v="0"/>
    <n v="1"/>
    <n v="1"/>
    <n v="2"/>
    <x v="0"/>
    <x v="1"/>
    <x v="0"/>
  </r>
  <r>
    <s v="08KPB0195A"/>
    <x v="0"/>
    <x v="0"/>
    <s v="PRIMARIA INDIGENA COMUNITARIA"/>
    <s v="027 GUACHOCHI"/>
    <x v="7"/>
    <n v="920"/>
    <s v="ROROGOCHACHI"/>
    <s v="CALLE ROROGOCHACHI"/>
    <n v="0"/>
    <x v="2"/>
    <x v="1"/>
    <x v="1"/>
    <x v="7"/>
    <x v="3"/>
    <m/>
    <m/>
    <x v="1"/>
    <x v="2"/>
    <n v="1"/>
    <n v="1"/>
    <n v="2"/>
    <n v="3"/>
    <n v="3"/>
    <n v="6"/>
    <n v="3"/>
    <n v="3"/>
    <n v="6"/>
    <n v="1"/>
    <n v="1"/>
    <n v="2"/>
    <n v="6"/>
    <n v="5"/>
    <n v="11"/>
    <n v="1"/>
    <x v="2"/>
    <n v="0"/>
    <n v="1"/>
    <x v="17"/>
    <x v="17"/>
    <x v="1"/>
    <n v="0"/>
    <n v="1"/>
    <m/>
    <m/>
    <n v="1"/>
    <n v="1"/>
    <n v="2"/>
    <x v="0"/>
    <n v="0"/>
    <n v="0"/>
    <n v="0"/>
    <x v="0"/>
    <n v="4"/>
    <n v="1"/>
    <n v="5"/>
    <x v="0"/>
    <n v="1"/>
    <n v="1"/>
    <n v="2"/>
    <x v="0"/>
    <n v="0"/>
    <n v="1"/>
    <n v="1"/>
    <x v="0"/>
    <n v="0"/>
    <n v="1"/>
    <n v="1"/>
    <x v="0"/>
    <x v="1"/>
    <x v="0"/>
  </r>
  <r>
    <s v="08KPR0044W"/>
    <x v="0"/>
    <x v="0"/>
    <s v="ESCUELA PRIMARIA"/>
    <s v="008 BATOPILAS DE MANUEL GÓMEZ MORÍN"/>
    <x v="4"/>
    <n v="34"/>
    <s v="CARBONERAS"/>
    <s v="CALLE CARBONERAS"/>
    <n v="0"/>
    <x v="2"/>
    <x v="1"/>
    <x v="1"/>
    <x v="7"/>
    <x v="0"/>
    <m/>
    <m/>
    <x v="1"/>
    <x v="2"/>
    <n v="1"/>
    <n v="1"/>
    <n v="2"/>
    <n v="2"/>
    <n v="4"/>
    <n v="6"/>
    <n v="2"/>
    <n v="4"/>
    <n v="6"/>
    <n v="2"/>
    <n v="0"/>
    <n v="2"/>
    <n v="8"/>
    <n v="3"/>
    <n v="11"/>
    <n v="1"/>
    <x v="2"/>
    <n v="0"/>
    <n v="1"/>
    <x v="17"/>
    <x v="17"/>
    <x v="1"/>
    <n v="0"/>
    <n v="1"/>
    <m/>
    <m/>
    <n v="2"/>
    <n v="0"/>
    <n v="2"/>
    <x v="0"/>
    <n v="1"/>
    <n v="0"/>
    <n v="1"/>
    <x v="0"/>
    <n v="2"/>
    <n v="0"/>
    <n v="2"/>
    <x v="0"/>
    <n v="1"/>
    <n v="0"/>
    <n v="1"/>
    <x v="0"/>
    <n v="2"/>
    <n v="0"/>
    <n v="2"/>
    <x v="0"/>
    <n v="0"/>
    <n v="3"/>
    <n v="3"/>
    <x v="0"/>
    <x v="1"/>
    <x v="0"/>
  </r>
  <r>
    <s v="08KPR1899Y"/>
    <x v="0"/>
    <x v="0"/>
    <s v="ESCUELA PRIMARIA"/>
    <s v="046 MORELOS"/>
    <x v="7"/>
    <n v="51"/>
    <s v="LAS CUEVAS"/>
    <s v="CALLE LAS CUEVAS"/>
    <n v="0"/>
    <x v="2"/>
    <x v="1"/>
    <x v="1"/>
    <x v="7"/>
    <x v="0"/>
    <m/>
    <m/>
    <x v="1"/>
    <x v="2"/>
    <n v="0"/>
    <n v="2"/>
    <n v="2"/>
    <n v="2"/>
    <n v="4"/>
    <n v="6"/>
    <n v="2"/>
    <n v="4"/>
    <n v="6"/>
    <n v="1"/>
    <n v="2"/>
    <n v="3"/>
    <n v="5"/>
    <n v="6"/>
    <n v="11"/>
    <n v="1"/>
    <x v="2"/>
    <n v="0"/>
    <n v="1"/>
    <x v="17"/>
    <x v="17"/>
    <x v="1"/>
    <n v="0"/>
    <n v="1"/>
    <m/>
    <m/>
    <n v="1"/>
    <n v="2"/>
    <n v="3"/>
    <x v="0"/>
    <n v="0"/>
    <n v="1"/>
    <n v="1"/>
    <x v="0"/>
    <n v="1"/>
    <n v="0"/>
    <n v="1"/>
    <x v="0"/>
    <n v="0"/>
    <n v="2"/>
    <n v="2"/>
    <x v="0"/>
    <n v="3"/>
    <n v="1"/>
    <n v="4"/>
    <x v="0"/>
    <n v="0"/>
    <n v="0"/>
    <n v="0"/>
    <x v="0"/>
    <x v="1"/>
    <x v="0"/>
  </r>
  <r>
    <s v="08KPR0797U"/>
    <x v="0"/>
    <x v="0"/>
    <s v="PRIMARIA COMUNITARIA"/>
    <s v="029 GUADALUPE Y CALVO"/>
    <x v="10"/>
    <n v="1835"/>
    <s v="MESA DEL RIÍTO"/>
    <s v="CALLE MESA DEL RIITO"/>
    <n v="0"/>
    <x v="2"/>
    <x v="1"/>
    <x v="1"/>
    <x v="7"/>
    <x v="0"/>
    <m/>
    <m/>
    <x v="1"/>
    <x v="2"/>
    <n v="0"/>
    <n v="1"/>
    <n v="1"/>
    <n v="3"/>
    <n v="5"/>
    <n v="8"/>
    <n v="3"/>
    <n v="5"/>
    <n v="8"/>
    <n v="4"/>
    <n v="0"/>
    <n v="4"/>
    <n v="7"/>
    <n v="4"/>
    <n v="11"/>
    <n v="1"/>
    <x v="2"/>
    <n v="0"/>
    <n v="1"/>
    <x v="17"/>
    <x v="17"/>
    <x v="1"/>
    <n v="0"/>
    <n v="1"/>
    <m/>
    <m/>
    <n v="4"/>
    <n v="0"/>
    <n v="4"/>
    <x v="0"/>
    <n v="1"/>
    <n v="1"/>
    <n v="2"/>
    <x v="0"/>
    <n v="2"/>
    <n v="0"/>
    <n v="2"/>
    <x v="0"/>
    <n v="0"/>
    <n v="0"/>
    <n v="0"/>
    <x v="0"/>
    <n v="0"/>
    <n v="2"/>
    <n v="2"/>
    <x v="0"/>
    <n v="0"/>
    <n v="1"/>
    <n v="1"/>
    <x v="0"/>
    <x v="1"/>
    <x v="0"/>
  </r>
  <r>
    <s v="08KPR1016G"/>
    <x v="0"/>
    <x v="0"/>
    <s v="PRIMARIA COMUNITARIA"/>
    <s v="051 OCAMPO"/>
    <x v="4"/>
    <n v="91"/>
    <s v="SANTO DOMINGO"/>
    <s v="CALLE SANTO DOMINGO"/>
    <n v="0"/>
    <x v="2"/>
    <x v="1"/>
    <x v="1"/>
    <x v="7"/>
    <x v="0"/>
    <m/>
    <m/>
    <x v="1"/>
    <x v="2"/>
    <n v="0"/>
    <n v="0"/>
    <n v="0"/>
    <n v="4"/>
    <n v="5"/>
    <n v="9"/>
    <n v="4"/>
    <n v="5"/>
    <n v="9"/>
    <n v="0"/>
    <n v="0"/>
    <n v="0"/>
    <n v="5"/>
    <n v="6"/>
    <n v="11"/>
    <n v="1"/>
    <x v="2"/>
    <n v="0"/>
    <n v="1"/>
    <x v="17"/>
    <x v="17"/>
    <x v="1"/>
    <n v="0"/>
    <n v="1"/>
    <m/>
    <m/>
    <n v="0"/>
    <n v="0"/>
    <n v="0"/>
    <x v="0"/>
    <n v="2"/>
    <n v="0"/>
    <n v="2"/>
    <x v="0"/>
    <n v="1"/>
    <n v="1"/>
    <n v="2"/>
    <x v="0"/>
    <n v="1"/>
    <n v="4"/>
    <n v="5"/>
    <x v="0"/>
    <n v="0"/>
    <n v="0"/>
    <n v="0"/>
    <x v="0"/>
    <n v="1"/>
    <n v="1"/>
    <n v="2"/>
    <x v="0"/>
    <x v="1"/>
    <x v="0"/>
  </r>
  <r>
    <s v="08KPR2001L"/>
    <x v="0"/>
    <x v="0"/>
    <s v="ESCUELA PRIMARIA"/>
    <s v="029 GUADALUPE Y CALVO"/>
    <x v="10"/>
    <n v="1126"/>
    <s v="SANTA MATILDE"/>
    <s v="CALLE SANTA MATILDE"/>
    <n v="0"/>
    <x v="2"/>
    <x v="1"/>
    <x v="1"/>
    <x v="7"/>
    <x v="0"/>
    <m/>
    <m/>
    <x v="1"/>
    <x v="2"/>
    <n v="0"/>
    <n v="0"/>
    <n v="0"/>
    <n v="3"/>
    <n v="6"/>
    <n v="9"/>
    <n v="3"/>
    <n v="6"/>
    <n v="9"/>
    <n v="2"/>
    <n v="0"/>
    <n v="2"/>
    <n v="5"/>
    <n v="6"/>
    <n v="11"/>
    <n v="1"/>
    <x v="1"/>
    <n v="1"/>
    <n v="1"/>
    <x v="17"/>
    <x v="17"/>
    <x v="1"/>
    <n v="0"/>
    <n v="1"/>
    <m/>
    <m/>
    <n v="2"/>
    <n v="0"/>
    <n v="2"/>
    <x v="0"/>
    <n v="0"/>
    <n v="2"/>
    <n v="2"/>
    <x v="0"/>
    <n v="0"/>
    <n v="1"/>
    <n v="1"/>
    <x v="0"/>
    <n v="0"/>
    <n v="2"/>
    <n v="2"/>
    <x v="0"/>
    <n v="2"/>
    <n v="1"/>
    <n v="3"/>
    <x v="0"/>
    <n v="1"/>
    <n v="0"/>
    <n v="1"/>
    <x v="0"/>
    <x v="1"/>
    <x v="0"/>
  </r>
  <r>
    <s v="08KPR1954A"/>
    <x v="0"/>
    <x v="0"/>
    <s v="ESCUELA PRIMARIA"/>
    <s v="029 GUADALUPE Y CALVO"/>
    <x v="10"/>
    <n v="279"/>
    <s v="MESA DE TÉLLEZ"/>
    <s v="CALLE MESA DE TELLEZ"/>
    <n v="0"/>
    <x v="2"/>
    <x v="1"/>
    <x v="1"/>
    <x v="7"/>
    <x v="0"/>
    <m/>
    <m/>
    <x v="1"/>
    <x v="2"/>
    <n v="2"/>
    <n v="0"/>
    <n v="2"/>
    <n v="4"/>
    <n v="6"/>
    <n v="10"/>
    <n v="4"/>
    <n v="6"/>
    <n v="10"/>
    <n v="1"/>
    <n v="2"/>
    <n v="3"/>
    <n v="3"/>
    <n v="8"/>
    <n v="11"/>
    <n v="1"/>
    <x v="2"/>
    <n v="0"/>
    <n v="1"/>
    <x v="17"/>
    <x v="17"/>
    <x v="1"/>
    <n v="0"/>
    <n v="1"/>
    <m/>
    <m/>
    <n v="1"/>
    <n v="2"/>
    <n v="3"/>
    <x v="0"/>
    <n v="1"/>
    <n v="1"/>
    <n v="2"/>
    <x v="0"/>
    <n v="0"/>
    <n v="1"/>
    <n v="1"/>
    <x v="0"/>
    <n v="1"/>
    <n v="2"/>
    <n v="3"/>
    <x v="0"/>
    <n v="0"/>
    <n v="2"/>
    <n v="2"/>
    <x v="0"/>
    <n v="0"/>
    <n v="0"/>
    <n v="0"/>
    <x v="0"/>
    <x v="1"/>
    <x v="0"/>
  </r>
  <r>
    <s v="08KPR2033D"/>
    <x v="0"/>
    <x v="0"/>
    <s v="ESCUELA PRIMARIA"/>
    <s v="029 GUADALUPE Y CALVO"/>
    <x v="10"/>
    <n v="329"/>
    <s v="EL RECODO"/>
    <s v="CALLE EL RECODO"/>
    <n v="0"/>
    <x v="2"/>
    <x v="1"/>
    <x v="1"/>
    <x v="7"/>
    <x v="0"/>
    <m/>
    <m/>
    <x v="1"/>
    <x v="2"/>
    <n v="0"/>
    <n v="0"/>
    <n v="0"/>
    <n v="7"/>
    <n v="3"/>
    <n v="10"/>
    <n v="7"/>
    <n v="3"/>
    <n v="10"/>
    <n v="1"/>
    <n v="1"/>
    <n v="2"/>
    <n v="7"/>
    <n v="4"/>
    <n v="11"/>
    <n v="1"/>
    <x v="2"/>
    <n v="0"/>
    <n v="1"/>
    <x v="17"/>
    <x v="17"/>
    <x v="1"/>
    <n v="0"/>
    <n v="1"/>
    <m/>
    <m/>
    <n v="1"/>
    <n v="1"/>
    <n v="2"/>
    <x v="0"/>
    <n v="4"/>
    <n v="1"/>
    <n v="5"/>
    <x v="0"/>
    <n v="1"/>
    <n v="1"/>
    <n v="2"/>
    <x v="0"/>
    <n v="0"/>
    <n v="1"/>
    <n v="1"/>
    <x v="0"/>
    <n v="1"/>
    <n v="0"/>
    <n v="1"/>
    <x v="0"/>
    <n v="0"/>
    <n v="0"/>
    <n v="0"/>
    <x v="0"/>
    <x v="1"/>
    <x v="0"/>
  </r>
  <r>
    <s v="08KPR2065W"/>
    <x v="0"/>
    <x v="0"/>
    <s v="ESCUELA PRIMARIA"/>
    <s v="029 GUADALUPE Y CALVO"/>
    <x v="10"/>
    <n v="963"/>
    <s v="LLANO BLANCO"/>
    <s v="CALLE LLANO BLANCO"/>
    <n v="0"/>
    <x v="2"/>
    <x v="1"/>
    <x v="1"/>
    <x v="7"/>
    <x v="0"/>
    <m/>
    <m/>
    <x v="2"/>
    <x v="2"/>
    <n v="0"/>
    <n v="0"/>
    <n v="0"/>
    <n v="6"/>
    <n v="4"/>
    <n v="10"/>
    <n v="6"/>
    <n v="4"/>
    <n v="10"/>
    <n v="0"/>
    <n v="2"/>
    <n v="2"/>
    <n v="5"/>
    <n v="6"/>
    <n v="11"/>
    <n v="1"/>
    <x v="2"/>
    <n v="0"/>
    <n v="1"/>
    <x v="17"/>
    <x v="17"/>
    <x v="1"/>
    <n v="0"/>
    <n v="1"/>
    <m/>
    <m/>
    <n v="0"/>
    <n v="2"/>
    <n v="2"/>
    <x v="0"/>
    <n v="1"/>
    <n v="1"/>
    <n v="2"/>
    <x v="0"/>
    <n v="2"/>
    <n v="2"/>
    <n v="4"/>
    <x v="0"/>
    <n v="0"/>
    <n v="1"/>
    <n v="1"/>
    <x v="0"/>
    <n v="1"/>
    <n v="0"/>
    <n v="1"/>
    <x v="0"/>
    <n v="1"/>
    <n v="0"/>
    <n v="1"/>
    <x v="0"/>
    <x v="1"/>
    <x v="0"/>
  </r>
  <r>
    <s v="08KPB0110D"/>
    <x v="0"/>
    <x v="0"/>
    <s v="PRIMARIA INDIGENA COMUNITARIA"/>
    <s v="029 GUADALUPE Y CALVO"/>
    <x v="10"/>
    <n v="384"/>
    <s v="NOROGACHI"/>
    <s v="CALLE NOROGACHI"/>
    <n v="0"/>
    <x v="2"/>
    <x v="1"/>
    <x v="1"/>
    <x v="7"/>
    <x v="3"/>
    <m/>
    <m/>
    <x v="1"/>
    <x v="2"/>
    <n v="0"/>
    <n v="0"/>
    <n v="0"/>
    <n v="6"/>
    <n v="5"/>
    <n v="11"/>
    <n v="6"/>
    <n v="5"/>
    <n v="11"/>
    <n v="0"/>
    <n v="0"/>
    <n v="0"/>
    <n v="6"/>
    <n v="5"/>
    <n v="11"/>
    <n v="1"/>
    <x v="2"/>
    <n v="0"/>
    <n v="1"/>
    <x v="17"/>
    <x v="17"/>
    <x v="1"/>
    <n v="0"/>
    <n v="1"/>
    <m/>
    <m/>
    <n v="0"/>
    <n v="0"/>
    <n v="0"/>
    <x v="0"/>
    <n v="0"/>
    <n v="1"/>
    <n v="1"/>
    <x v="0"/>
    <n v="3"/>
    <n v="2"/>
    <n v="5"/>
    <x v="0"/>
    <n v="1"/>
    <n v="0"/>
    <n v="1"/>
    <x v="0"/>
    <n v="2"/>
    <n v="2"/>
    <n v="4"/>
    <x v="0"/>
    <n v="0"/>
    <n v="0"/>
    <n v="0"/>
    <x v="0"/>
    <x v="1"/>
    <x v="0"/>
  </r>
  <r>
    <s v="08KPB0123H"/>
    <x v="0"/>
    <x v="0"/>
    <s v="PRIMARIA INDIGENA COMUNITARIA"/>
    <s v="027 GUACHOCHI"/>
    <x v="7"/>
    <n v="1046"/>
    <s v="BASIGOCHI"/>
    <s v="CALLE BASIGOCHI"/>
    <n v="0"/>
    <x v="2"/>
    <x v="1"/>
    <x v="1"/>
    <x v="7"/>
    <x v="3"/>
    <m/>
    <m/>
    <x v="2"/>
    <x v="2"/>
    <n v="0"/>
    <n v="0"/>
    <n v="0"/>
    <n v="4"/>
    <n v="7"/>
    <n v="11"/>
    <n v="4"/>
    <n v="7"/>
    <n v="11"/>
    <n v="0"/>
    <n v="0"/>
    <n v="0"/>
    <n v="4"/>
    <n v="7"/>
    <n v="11"/>
    <n v="1"/>
    <x v="2"/>
    <n v="0"/>
    <n v="1"/>
    <x v="17"/>
    <x v="17"/>
    <x v="1"/>
    <n v="0"/>
    <n v="1"/>
    <m/>
    <m/>
    <n v="0"/>
    <n v="0"/>
    <n v="0"/>
    <x v="0"/>
    <n v="0"/>
    <n v="4"/>
    <n v="4"/>
    <x v="0"/>
    <n v="2"/>
    <n v="0"/>
    <n v="2"/>
    <x v="0"/>
    <n v="1"/>
    <n v="1"/>
    <n v="2"/>
    <x v="0"/>
    <n v="0"/>
    <n v="1"/>
    <n v="1"/>
    <x v="0"/>
    <n v="1"/>
    <n v="1"/>
    <n v="2"/>
    <x v="0"/>
    <x v="1"/>
    <x v="0"/>
  </r>
  <r>
    <s v="08KPB0128C"/>
    <x v="0"/>
    <x v="0"/>
    <s v="PRIMARIA INDIGENA COMUNITARIA"/>
    <s v="029 GUADALUPE Y CALVO"/>
    <x v="10"/>
    <n v="1027"/>
    <s v="PARAJE EL CUERVO COLGADO"/>
    <s v="CALLE PAISAJE DE CUERVOS COLGADOS"/>
    <n v="0"/>
    <x v="2"/>
    <x v="1"/>
    <x v="1"/>
    <x v="7"/>
    <x v="3"/>
    <m/>
    <m/>
    <x v="1"/>
    <x v="2"/>
    <n v="1"/>
    <n v="3"/>
    <n v="4"/>
    <n v="4"/>
    <n v="7"/>
    <n v="11"/>
    <n v="4"/>
    <n v="7"/>
    <n v="11"/>
    <n v="1"/>
    <n v="1"/>
    <n v="2"/>
    <n v="5"/>
    <n v="6"/>
    <n v="11"/>
    <n v="1"/>
    <x v="1"/>
    <n v="1"/>
    <n v="1"/>
    <x v="17"/>
    <x v="17"/>
    <x v="1"/>
    <n v="0"/>
    <n v="1"/>
    <m/>
    <m/>
    <n v="1"/>
    <n v="1"/>
    <n v="2"/>
    <x v="0"/>
    <n v="2"/>
    <n v="2"/>
    <n v="4"/>
    <x v="0"/>
    <n v="0"/>
    <n v="2"/>
    <n v="2"/>
    <x v="0"/>
    <n v="2"/>
    <n v="1"/>
    <n v="3"/>
    <x v="0"/>
    <n v="0"/>
    <n v="0"/>
    <n v="0"/>
    <x v="0"/>
    <n v="0"/>
    <n v="0"/>
    <n v="0"/>
    <x v="0"/>
    <x v="1"/>
    <x v="0"/>
  </r>
  <r>
    <s v="08KPR1779L"/>
    <x v="0"/>
    <x v="0"/>
    <s v="ESCUELA PRIMARIA"/>
    <s v="029 GUADALUPE Y CALVO"/>
    <x v="10"/>
    <n v="201"/>
    <s v="SAN IGNACIO DE LOS CANO"/>
    <s v="CALLE SAN IGNACIO DE LOS CANO"/>
    <n v="0"/>
    <x v="2"/>
    <x v="1"/>
    <x v="1"/>
    <x v="7"/>
    <x v="0"/>
    <m/>
    <m/>
    <x v="1"/>
    <x v="2"/>
    <n v="0"/>
    <n v="1"/>
    <n v="1"/>
    <n v="2"/>
    <n v="9"/>
    <n v="11"/>
    <n v="2"/>
    <n v="9"/>
    <n v="11"/>
    <n v="1"/>
    <n v="1"/>
    <n v="2"/>
    <n v="3"/>
    <n v="8"/>
    <n v="11"/>
    <n v="1"/>
    <x v="1"/>
    <n v="1"/>
    <n v="1"/>
    <x v="17"/>
    <x v="17"/>
    <x v="1"/>
    <n v="0"/>
    <n v="1"/>
    <m/>
    <m/>
    <n v="1"/>
    <n v="1"/>
    <n v="2"/>
    <x v="0"/>
    <n v="0"/>
    <n v="2"/>
    <n v="2"/>
    <x v="0"/>
    <n v="0"/>
    <n v="0"/>
    <n v="0"/>
    <x v="0"/>
    <n v="2"/>
    <n v="3"/>
    <n v="5"/>
    <x v="0"/>
    <n v="0"/>
    <n v="0"/>
    <n v="0"/>
    <x v="0"/>
    <n v="0"/>
    <n v="2"/>
    <n v="2"/>
    <x v="0"/>
    <x v="1"/>
    <x v="0"/>
  </r>
  <r>
    <s v="08KPR2023X"/>
    <x v="0"/>
    <x v="0"/>
    <s v="ESCUELA PRIMARIA"/>
    <s v="040 MADERA"/>
    <x v="5"/>
    <n v="4"/>
    <s v="COLONIA ALAMILLO"/>
    <s v="CALLE COLONIA EL ALAMILLO"/>
    <n v="0"/>
    <x v="2"/>
    <x v="1"/>
    <x v="1"/>
    <x v="7"/>
    <x v="0"/>
    <m/>
    <m/>
    <x v="1"/>
    <x v="2"/>
    <n v="0"/>
    <n v="0"/>
    <n v="0"/>
    <n v="7"/>
    <n v="4"/>
    <n v="11"/>
    <n v="7"/>
    <n v="4"/>
    <n v="11"/>
    <n v="0"/>
    <n v="0"/>
    <n v="0"/>
    <n v="7"/>
    <n v="4"/>
    <n v="11"/>
    <n v="1"/>
    <x v="2"/>
    <n v="0"/>
    <n v="1"/>
    <x v="17"/>
    <x v="17"/>
    <x v="1"/>
    <n v="0"/>
    <n v="1"/>
    <m/>
    <m/>
    <n v="0"/>
    <n v="0"/>
    <n v="0"/>
    <x v="0"/>
    <n v="2"/>
    <n v="1"/>
    <n v="3"/>
    <x v="0"/>
    <n v="0"/>
    <n v="1"/>
    <n v="1"/>
    <x v="0"/>
    <n v="1"/>
    <n v="2"/>
    <n v="3"/>
    <x v="0"/>
    <n v="2"/>
    <n v="0"/>
    <n v="2"/>
    <x v="0"/>
    <n v="2"/>
    <n v="0"/>
    <n v="2"/>
    <x v="0"/>
    <x v="1"/>
    <x v="0"/>
  </r>
  <r>
    <s v="08KPB0214Z"/>
    <x v="0"/>
    <x v="0"/>
    <s v="PRIMARIA INDIGENA COMUNITARIA"/>
    <s v="027 GUACHOCHI"/>
    <x v="7"/>
    <n v="131"/>
    <s v="GÜIRINAPUCHI (BIRINAPUCHI)"/>
    <s v="CALLE GUIRINAPUCHI (BIRINAPUCHI)"/>
    <n v="0"/>
    <x v="2"/>
    <x v="1"/>
    <x v="1"/>
    <x v="7"/>
    <x v="3"/>
    <m/>
    <m/>
    <x v="1"/>
    <x v="2"/>
    <n v="1"/>
    <n v="0"/>
    <n v="1"/>
    <n v="8"/>
    <n v="5"/>
    <n v="13"/>
    <n v="8"/>
    <n v="5"/>
    <n v="13"/>
    <n v="0"/>
    <n v="0"/>
    <n v="0"/>
    <n v="6"/>
    <n v="5"/>
    <n v="11"/>
    <n v="1"/>
    <x v="1"/>
    <n v="1"/>
    <n v="1"/>
    <x v="17"/>
    <x v="17"/>
    <x v="1"/>
    <n v="0"/>
    <n v="1"/>
    <m/>
    <m/>
    <n v="0"/>
    <n v="0"/>
    <n v="0"/>
    <x v="0"/>
    <n v="0"/>
    <n v="0"/>
    <n v="0"/>
    <x v="0"/>
    <n v="2"/>
    <n v="2"/>
    <n v="4"/>
    <x v="0"/>
    <n v="2"/>
    <n v="2"/>
    <n v="4"/>
    <x v="0"/>
    <n v="2"/>
    <n v="1"/>
    <n v="3"/>
    <x v="0"/>
    <n v="0"/>
    <n v="0"/>
    <n v="0"/>
    <x v="0"/>
    <x v="1"/>
    <x v="0"/>
  </r>
  <r>
    <s v="08KPR0144V"/>
    <x v="0"/>
    <x v="0"/>
    <s v="ESCUELA PRIMARIA"/>
    <s v="027 GUACHOCHI"/>
    <x v="7"/>
    <n v="2412"/>
    <s v="ARROYO DE GUALAYNA"/>
    <s v="CALLE ARROYO DE GUALAYNA"/>
    <n v="0"/>
    <x v="2"/>
    <x v="1"/>
    <x v="1"/>
    <x v="7"/>
    <x v="0"/>
    <m/>
    <m/>
    <x v="2"/>
    <x v="2"/>
    <n v="0"/>
    <n v="2"/>
    <n v="2"/>
    <n v="9"/>
    <n v="4"/>
    <n v="13"/>
    <n v="9"/>
    <n v="4"/>
    <n v="13"/>
    <n v="0"/>
    <n v="2"/>
    <n v="2"/>
    <n v="8"/>
    <n v="3"/>
    <n v="11"/>
    <n v="1"/>
    <x v="2"/>
    <n v="0"/>
    <n v="1"/>
    <x v="17"/>
    <x v="17"/>
    <x v="1"/>
    <n v="0"/>
    <n v="1"/>
    <m/>
    <m/>
    <n v="0"/>
    <n v="2"/>
    <n v="2"/>
    <x v="0"/>
    <n v="2"/>
    <n v="0"/>
    <n v="2"/>
    <x v="0"/>
    <n v="0"/>
    <n v="0"/>
    <n v="0"/>
    <x v="0"/>
    <n v="2"/>
    <n v="1"/>
    <n v="3"/>
    <x v="0"/>
    <n v="1"/>
    <n v="0"/>
    <n v="1"/>
    <x v="0"/>
    <n v="3"/>
    <n v="0"/>
    <n v="3"/>
    <x v="0"/>
    <x v="1"/>
    <x v="0"/>
  </r>
  <r>
    <s v="08KPR1598B"/>
    <x v="0"/>
    <x v="0"/>
    <s v="ESCUELA PRIMARIA"/>
    <s v="046 MORELOS"/>
    <x v="7"/>
    <n v="389"/>
    <s v="TASTECITOS"/>
    <s v="CALLE TASTECITOS"/>
    <n v="0"/>
    <x v="2"/>
    <x v="1"/>
    <x v="1"/>
    <x v="7"/>
    <x v="0"/>
    <m/>
    <m/>
    <x v="1"/>
    <x v="2"/>
    <n v="3"/>
    <n v="0"/>
    <n v="3"/>
    <n v="6"/>
    <n v="7"/>
    <n v="13"/>
    <n v="6"/>
    <n v="7"/>
    <n v="13"/>
    <n v="0"/>
    <n v="0"/>
    <n v="0"/>
    <n v="3"/>
    <n v="8"/>
    <n v="11"/>
    <n v="1"/>
    <x v="2"/>
    <n v="0"/>
    <n v="1"/>
    <x v="17"/>
    <x v="17"/>
    <x v="1"/>
    <n v="0"/>
    <n v="1"/>
    <m/>
    <m/>
    <n v="0"/>
    <n v="0"/>
    <n v="0"/>
    <x v="0"/>
    <n v="1"/>
    <n v="1"/>
    <n v="2"/>
    <x v="0"/>
    <n v="0"/>
    <n v="2"/>
    <n v="2"/>
    <x v="0"/>
    <n v="0"/>
    <n v="1"/>
    <n v="1"/>
    <x v="0"/>
    <n v="2"/>
    <n v="3"/>
    <n v="5"/>
    <x v="0"/>
    <n v="0"/>
    <n v="1"/>
    <n v="1"/>
    <x v="0"/>
    <x v="1"/>
    <x v="0"/>
  </r>
  <r>
    <s v="08KNP0012H"/>
    <x v="0"/>
    <x v="0"/>
    <s v="PRIMARIA PARA NIÑOS MIGRANTES"/>
    <s v="035 JANOS"/>
    <x v="6"/>
    <n v="27"/>
    <s v="FERNÁNDEZ LEAL"/>
    <s v="CALLE FERNANDEZ LEAL"/>
    <n v="0"/>
    <x v="2"/>
    <x v="1"/>
    <x v="1"/>
    <x v="7"/>
    <x v="4"/>
    <m/>
    <m/>
    <x v="1"/>
    <x v="3"/>
    <n v="0"/>
    <n v="0"/>
    <n v="0"/>
    <n v="0"/>
    <n v="0"/>
    <n v="0"/>
    <n v="0"/>
    <n v="0"/>
    <n v="0"/>
    <n v="2"/>
    <n v="1"/>
    <n v="3"/>
    <n v="7"/>
    <n v="5"/>
    <n v="12"/>
    <n v="1"/>
    <x v="2"/>
    <n v="0"/>
    <n v="1"/>
    <x v="17"/>
    <x v="17"/>
    <x v="1"/>
    <n v="0"/>
    <n v="1"/>
    <m/>
    <m/>
    <n v="2"/>
    <n v="1"/>
    <n v="3"/>
    <x v="0"/>
    <n v="1"/>
    <n v="2"/>
    <n v="3"/>
    <x v="0"/>
    <n v="0"/>
    <n v="0"/>
    <n v="0"/>
    <x v="0"/>
    <n v="0"/>
    <n v="0"/>
    <n v="0"/>
    <x v="0"/>
    <n v="0"/>
    <n v="1"/>
    <n v="1"/>
    <x v="0"/>
    <n v="4"/>
    <n v="1"/>
    <n v="5"/>
    <x v="0"/>
    <x v="1"/>
    <x v="0"/>
  </r>
  <r>
    <s v="08KPB0121J"/>
    <x v="0"/>
    <x v="0"/>
    <s v="PRIMARIA INDIGENA COMUNITARIA"/>
    <s v="027 GUACHOCHI"/>
    <x v="7"/>
    <n v="1391"/>
    <s v="HUIZOMACHI"/>
    <s v="CALLE NINGUNO"/>
    <n v="0"/>
    <x v="2"/>
    <x v="1"/>
    <x v="1"/>
    <x v="7"/>
    <x v="3"/>
    <m/>
    <m/>
    <x v="1"/>
    <x v="2"/>
    <n v="0"/>
    <n v="0"/>
    <n v="0"/>
    <n v="2"/>
    <n v="3"/>
    <n v="5"/>
    <n v="2"/>
    <n v="3"/>
    <n v="5"/>
    <n v="3"/>
    <n v="0"/>
    <n v="3"/>
    <n v="8"/>
    <n v="4"/>
    <n v="12"/>
    <n v="1"/>
    <x v="2"/>
    <n v="0"/>
    <n v="1"/>
    <x v="17"/>
    <x v="17"/>
    <x v="1"/>
    <n v="0"/>
    <n v="1"/>
    <m/>
    <m/>
    <n v="3"/>
    <n v="0"/>
    <n v="3"/>
    <x v="0"/>
    <n v="2"/>
    <n v="2"/>
    <n v="4"/>
    <x v="0"/>
    <n v="1"/>
    <n v="0"/>
    <n v="1"/>
    <x v="0"/>
    <n v="0"/>
    <n v="1"/>
    <n v="1"/>
    <x v="0"/>
    <n v="0"/>
    <n v="0"/>
    <n v="0"/>
    <x v="0"/>
    <n v="2"/>
    <n v="1"/>
    <n v="3"/>
    <x v="0"/>
    <x v="1"/>
    <x v="0"/>
  </r>
  <r>
    <s v="08KPR0979C"/>
    <x v="0"/>
    <x v="0"/>
    <s v="PRIMARIA COMUNITARIA AULA COMPARTIDA"/>
    <s v="002 ALDAMA"/>
    <x v="0"/>
    <n v="179"/>
    <s v="EL POTRERO DEL LLANO (PIEDRAS NEGRAS)"/>
    <s v="CALLE PIEDRAS NEGRAS"/>
    <n v="0"/>
    <x v="2"/>
    <x v="1"/>
    <x v="1"/>
    <x v="7"/>
    <x v="0"/>
    <m/>
    <m/>
    <x v="1"/>
    <x v="2"/>
    <n v="0"/>
    <n v="1"/>
    <n v="1"/>
    <n v="4"/>
    <n v="3"/>
    <n v="7"/>
    <n v="4"/>
    <n v="3"/>
    <n v="7"/>
    <n v="5"/>
    <n v="2"/>
    <n v="7"/>
    <n v="8"/>
    <n v="4"/>
    <n v="12"/>
    <n v="1"/>
    <x v="2"/>
    <n v="0"/>
    <n v="1"/>
    <x v="17"/>
    <x v="17"/>
    <x v="1"/>
    <n v="0"/>
    <n v="1"/>
    <m/>
    <m/>
    <n v="5"/>
    <n v="2"/>
    <n v="7"/>
    <x v="0"/>
    <n v="0"/>
    <n v="1"/>
    <n v="1"/>
    <x v="0"/>
    <n v="2"/>
    <n v="0"/>
    <n v="2"/>
    <x v="0"/>
    <n v="1"/>
    <n v="0"/>
    <n v="1"/>
    <x v="0"/>
    <n v="0"/>
    <n v="1"/>
    <n v="1"/>
    <x v="0"/>
    <n v="0"/>
    <n v="0"/>
    <n v="0"/>
    <x v="0"/>
    <x v="1"/>
    <x v="0"/>
  </r>
  <r>
    <s v="08KPR1379P"/>
    <x v="0"/>
    <x v="0"/>
    <s v="PRIMARIA COMUNITARIA"/>
    <s v="046 MORELOS"/>
    <x v="7"/>
    <n v="325"/>
    <s v="GUAGUAYAPA"/>
    <s v="CALLE GUAGUAYAPA"/>
    <n v="0"/>
    <x v="2"/>
    <x v="1"/>
    <x v="1"/>
    <x v="7"/>
    <x v="0"/>
    <m/>
    <m/>
    <x v="1"/>
    <x v="2"/>
    <n v="0"/>
    <n v="0"/>
    <n v="0"/>
    <n v="2"/>
    <n v="6"/>
    <n v="8"/>
    <n v="2"/>
    <n v="6"/>
    <n v="8"/>
    <n v="1"/>
    <n v="0"/>
    <n v="1"/>
    <n v="6"/>
    <n v="6"/>
    <n v="12"/>
    <n v="1"/>
    <x v="2"/>
    <n v="0"/>
    <n v="1"/>
    <x v="17"/>
    <x v="17"/>
    <x v="1"/>
    <n v="0"/>
    <n v="1"/>
    <m/>
    <m/>
    <n v="1"/>
    <n v="0"/>
    <n v="1"/>
    <x v="0"/>
    <n v="2"/>
    <n v="3"/>
    <n v="5"/>
    <x v="0"/>
    <n v="2"/>
    <n v="1"/>
    <n v="3"/>
    <x v="0"/>
    <n v="0"/>
    <n v="0"/>
    <n v="0"/>
    <x v="0"/>
    <n v="0"/>
    <n v="1"/>
    <n v="1"/>
    <x v="0"/>
    <n v="1"/>
    <n v="1"/>
    <n v="2"/>
    <x v="0"/>
    <x v="1"/>
    <x v="0"/>
  </r>
  <r>
    <s v="08KPR1144B"/>
    <x v="0"/>
    <x v="0"/>
    <s v="ESCUELA PRIMARIA"/>
    <s v="029 GUADALUPE Y CALVO"/>
    <x v="10"/>
    <n v="2019"/>
    <s v="TRIANA"/>
    <s v="CALLE TRIANAS"/>
    <n v="0"/>
    <x v="2"/>
    <x v="1"/>
    <x v="1"/>
    <x v="7"/>
    <x v="0"/>
    <m/>
    <m/>
    <x v="1"/>
    <x v="2"/>
    <n v="0"/>
    <n v="1"/>
    <n v="1"/>
    <n v="4"/>
    <n v="5"/>
    <n v="9"/>
    <n v="4"/>
    <n v="5"/>
    <n v="9"/>
    <n v="3"/>
    <n v="1"/>
    <n v="4"/>
    <n v="9"/>
    <n v="3"/>
    <n v="12"/>
    <n v="1"/>
    <x v="1"/>
    <n v="1"/>
    <n v="1"/>
    <x v="17"/>
    <x v="17"/>
    <x v="1"/>
    <n v="0"/>
    <n v="1"/>
    <m/>
    <m/>
    <n v="3"/>
    <n v="1"/>
    <n v="4"/>
    <x v="0"/>
    <n v="2"/>
    <n v="1"/>
    <n v="3"/>
    <x v="0"/>
    <n v="2"/>
    <n v="0"/>
    <n v="2"/>
    <x v="0"/>
    <n v="0"/>
    <n v="0"/>
    <n v="0"/>
    <x v="0"/>
    <n v="2"/>
    <n v="0"/>
    <n v="2"/>
    <x v="0"/>
    <n v="0"/>
    <n v="1"/>
    <n v="1"/>
    <x v="0"/>
    <x v="1"/>
    <x v="0"/>
  </r>
  <r>
    <s v="08KPR0878E"/>
    <x v="0"/>
    <x v="0"/>
    <s v="ESCUELA PRIMARIA"/>
    <s v="009 BOCOYNA"/>
    <x v="4"/>
    <n v="9"/>
    <s v="BABUREACHI (EL DOCE)"/>
    <s v="CALLE BABUREACHI DEL LLANO"/>
    <n v="0"/>
    <x v="2"/>
    <x v="1"/>
    <x v="1"/>
    <x v="7"/>
    <x v="0"/>
    <m/>
    <m/>
    <x v="1"/>
    <x v="2"/>
    <n v="2"/>
    <n v="0"/>
    <n v="2"/>
    <n v="6"/>
    <n v="4"/>
    <n v="10"/>
    <n v="6"/>
    <n v="4"/>
    <n v="10"/>
    <n v="0"/>
    <n v="1"/>
    <n v="1"/>
    <n v="5"/>
    <n v="7"/>
    <n v="12"/>
    <n v="1"/>
    <x v="1"/>
    <n v="1"/>
    <n v="1"/>
    <x v="17"/>
    <x v="17"/>
    <x v="1"/>
    <n v="0"/>
    <n v="1"/>
    <m/>
    <m/>
    <n v="0"/>
    <n v="1"/>
    <n v="1"/>
    <x v="0"/>
    <n v="0"/>
    <n v="2"/>
    <n v="2"/>
    <x v="0"/>
    <n v="1"/>
    <n v="0"/>
    <n v="1"/>
    <x v="0"/>
    <n v="2"/>
    <n v="2"/>
    <n v="4"/>
    <x v="0"/>
    <n v="2"/>
    <n v="1"/>
    <n v="3"/>
    <x v="0"/>
    <n v="0"/>
    <n v="1"/>
    <n v="1"/>
    <x v="0"/>
    <x v="1"/>
    <x v="0"/>
  </r>
  <r>
    <s v="08KPR0792Z"/>
    <x v="0"/>
    <x v="0"/>
    <s v="ESCUELA PRIMARIA"/>
    <s v="027 GUACHOCHI"/>
    <x v="7"/>
    <n v="415"/>
    <s v="LA MESA DEL CHIHUITE"/>
    <s v="CALLE EL CHIHUITE"/>
    <n v="0"/>
    <x v="2"/>
    <x v="1"/>
    <x v="1"/>
    <x v="7"/>
    <x v="0"/>
    <m/>
    <m/>
    <x v="1"/>
    <x v="2"/>
    <n v="2"/>
    <n v="1"/>
    <n v="3"/>
    <n v="3"/>
    <n v="8"/>
    <n v="11"/>
    <n v="3"/>
    <n v="8"/>
    <n v="11"/>
    <n v="0"/>
    <n v="4"/>
    <n v="4"/>
    <n v="1"/>
    <n v="11"/>
    <n v="12"/>
    <n v="1"/>
    <x v="2"/>
    <n v="0"/>
    <n v="1"/>
    <x v="17"/>
    <x v="17"/>
    <x v="1"/>
    <n v="0"/>
    <n v="1"/>
    <m/>
    <m/>
    <n v="0"/>
    <n v="4"/>
    <n v="4"/>
    <x v="0"/>
    <n v="0"/>
    <n v="0"/>
    <n v="0"/>
    <x v="0"/>
    <n v="0"/>
    <n v="1"/>
    <n v="1"/>
    <x v="0"/>
    <n v="0"/>
    <n v="3"/>
    <n v="3"/>
    <x v="0"/>
    <n v="1"/>
    <n v="2"/>
    <n v="3"/>
    <x v="0"/>
    <n v="0"/>
    <n v="1"/>
    <n v="1"/>
    <x v="0"/>
    <x v="1"/>
    <x v="0"/>
  </r>
  <r>
    <s v="08KPB0112B"/>
    <x v="0"/>
    <x v="0"/>
    <s v="ESCUELA PRIMARIA INDIGENA"/>
    <s v="029 GUADALUPE Y CALVO"/>
    <x v="10"/>
    <n v="211"/>
    <s v="SAN PEDRO DE CHINATÚ (RANCHERÍA SAN PEDRO)"/>
    <s v="CALLE SAN PEDRO DE CHINATU (RANCHERIA SAN PEDRO)"/>
    <n v="0"/>
    <x v="2"/>
    <x v="1"/>
    <x v="1"/>
    <x v="7"/>
    <x v="3"/>
    <m/>
    <m/>
    <x v="1"/>
    <x v="2"/>
    <n v="1"/>
    <n v="0"/>
    <n v="1"/>
    <n v="7"/>
    <n v="5"/>
    <n v="12"/>
    <n v="7"/>
    <n v="5"/>
    <n v="12"/>
    <n v="0"/>
    <n v="1"/>
    <n v="1"/>
    <n v="5"/>
    <n v="7"/>
    <n v="12"/>
    <n v="1"/>
    <x v="2"/>
    <n v="0"/>
    <n v="1"/>
    <x v="17"/>
    <x v="17"/>
    <x v="1"/>
    <n v="0"/>
    <n v="1"/>
    <m/>
    <m/>
    <n v="0"/>
    <n v="1"/>
    <n v="1"/>
    <x v="0"/>
    <n v="0"/>
    <n v="2"/>
    <n v="2"/>
    <x v="0"/>
    <n v="1"/>
    <n v="0"/>
    <n v="1"/>
    <x v="0"/>
    <n v="1"/>
    <n v="1"/>
    <n v="2"/>
    <x v="0"/>
    <n v="2"/>
    <n v="3"/>
    <n v="5"/>
    <x v="0"/>
    <n v="1"/>
    <n v="0"/>
    <n v="1"/>
    <x v="0"/>
    <x v="1"/>
    <x v="0"/>
  </r>
  <r>
    <s v="08KPB0008Q"/>
    <x v="1"/>
    <x v="1"/>
    <s v="PRIMARIA INDIGENA COMUNITARIA"/>
    <s v="027 GUACHOCHI"/>
    <x v="7"/>
    <n v="1489"/>
    <s v="EL FRIJOLAR"/>
    <s v="CALLE EL FRIJOLAR"/>
    <n v="0"/>
    <x v="2"/>
    <x v="1"/>
    <x v="1"/>
    <x v="7"/>
    <x v="3"/>
    <m/>
    <m/>
    <x v="1"/>
    <x v="2"/>
    <n v="0"/>
    <n v="2"/>
    <n v="2"/>
    <n v="7"/>
    <n v="7"/>
    <n v="14"/>
    <n v="7"/>
    <n v="7"/>
    <n v="14"/>
    <n v="1"/>
    <n v="0"/>
    <n v="1"/>
    <n v="8"/>
    <n v="4"/>
    <n v="12"/>
    <n v="1"/>
    <x v="1"/>
    <n v="1"/>
    <n v="1"/>
    <x v="17"/>
    <x v="17"/>
    <x v="1"/>
    <n v="0"/>
    <n v="1"/>
    <m/>
    <m/>
    <n v="1"/>
    <n v="0"/>
    <n v="1"/>
    <x v="0"/>
    <n v="4"/>
    <n v="0"/>
    <n v="4"/>
    <x v="0"/>
    <n v="0"/>
    <n v="1"/>
    <n v="1"/>
    <x v="0"/>
    <n v="1"/>
    <n v="1"/>
    <n v="2"/>
    <x v="0"/>
    <n v="0"/>
    <n v="0"/>
    <n v="0"/>
    <x v="0"/>
    <n v="2"/>
    <n v="2"/>
    <n v="4"/>
    <x v="0"/>
    <x v="1"/>
    <x v="0"/>
  </r>
  <r>
    <s v="08KPB0045U"/>
    <x v="1"/>
    <x v="1"/>
    <s v="PRIMARIA INDIGENA COMUNITARIA"/>
    <s v="027 GUACHOCHI"/>
    <x v="7"/>
    <n v="410"/>
    <s v="NAPISOACHI DE ARRIBA (OJO DE AGUA)"/>
    <s v="CALLE NAPISOACHI"/>
    <n v="0"/>
    <x v="2"/>
    <x v="1"/>
    <x v="1"/>
    <x v="7"/>
    <x v="3"/>
    <m/>
    <m/>
    <x v="1"/>
    <x v="2"/>
    <n v="0"/>
    <n v="1"/>
    <n v="1"/>
    <n v="7"/>
    <n v="7"/>
    <n v="14"/>
    <n v="7"/>
    <n v="7"/>
    <n v="14"/>
    <n v="1"/>
    <n v="0"/>
    <n v="1"/>
    <n v="6"/>
    <n v="6"/>
    <n v="12"/>
    <n v="1"/>
    <x v="1"/>
    <n v="1"/>
    <n v="1"/>
    <x v="17"/>
    <x v="17"/>
    <x v="1"/>
    <n v="0"/>
    <n v="1"/>
    <m/>
    <m/>
    <n v="1"/>
    <n v="0"/>
    <n v="1"/>
    <x v="0"/>
    <n v="0"/>
    <n v="2"/>
    <n v="2"/>
    <x v="0"/>
    <n v="1"/>
    <n v="2"/>
    <n v="3"/>
    <x v="0"/>
    <n v="2"/>
    <n v="1"/>
    <n v="3"/>
    <x v="0"/>
    <n v="1"/>
    <n v="1"/>
    <n v="2"/>
    <x v="0"/>
    <n v="1"/>
    <n v="0"/>
    <n v="1"/>
    <x v="0"/>
    <x v="1"/>
    <x v="0"/>
  </r>
  <r>
    <s v="08KPR2080O"/>
    <x v="0"/>
    <x v="0"/>
    <s v="PRIMARIA COMUNITARIA"/>
    <s v="008 BATOPILAS DE MANUEL GÓMEZ MORÍN"/>
    <x v="4"/>
    <n v="569"/>
    <s v="CHINIVO"/>
    <s v="CALLE CHINIVO"/>
    <n v="0"/>
    <x v="2"/>
    <x v="1"/>
    <x v="1"/>
    <x v="7"/>
    <x v="0"/>
    <m/>
    <m/>
    <x v="1"/>
    <x v="2"/>
    <n v="1"/>
    <n v="1"/>
    <n v="2"/>
    <n v="8"/>
    <n v="6"/>
    <n v="14"/>
    <n v="8"/>
    <n v="6"/>
    <n v="14"/>
    <n v="0"/>
    <n v="0"/>
    <n v="0"/>
    <n v="7"/>
    <n v="5"/>
    <n v="12"/>
    <n v="1"/>
    <x v="1"/>
    <n v="1"/>
    <n v="1"/>
    <x v="17"/>
    <x v="17"/>
    <x v="1"/>
    <n v="0"/>
    <n v="1"/>
    <m/>
    <m/>
    <n v="0"/>
    <n v="0"/>
    <n v="0"/>
    <x v="0"/>
    <n v="0"/>
    <n v="0"/>
    <n v="0"/>
    <x v="0"/>
    <n v="3"/>
    <n v="4"/>
    <n v="7"/>
    <x v="0"/>
    <n v="0"/>
    <n v="0"/>
    <n v="0"/>
    <x v="0"/>
    <n v="4"/>
    <n v="1"/>
    <n v="5"/>
    <x v="0"/>
    <n v="0"/>
    <n v="0"/>
    <n v="0"/>
    <x v="0"/>
    <x v="1"/>
    <x v="0"/>
  </r>
  <r>
    <s v="08KPR1733Q"/>
    <x v="0"/>
    <x v="0"/>
    <s v="ESCUELA PRIMARIA"/>
    <s v="005 ASCENSIÓN"/>
    <x v="6"/>
    <n v="1136"/>
    <s v="CASA VERDE"/>
    <s v="CALLE CASA VERDE"/>
    <n v="0"/>
    <x v="2"/>
    <x v="1"/>
    <x v="1"/>
    <x v="7"/>
    <x v="0"/>
    <m/>
    <m/>
    <x v="1"/>
    <x v="2"/>
    <n v="1"/>
    <n v="2"/>
    <n v="3"/>
    <n v="8"/>
    <n v="11"/>
    <n v="19"/>
    <n v="8"/>
    <n v="11"/>
    <n v="19"/>
    <n v="0"/>
    <n v="0"/>
    <n v="0"/>
    <n v="5"/>
    <n v="7"/>
    <n v="12"/>
    <n v="1"/>
    <x v="2"/>
    <n v="0"/>
    <n v="1"/>
    <x v="17"/>
    <x v="17"/>
    <x v="1"/>
    <n v="0"/>
    <n v="1"/>
    <m/>
    <m/>
    <n v="0"/>
    <n v="0"/>
    <n v="0"/>
    <x v="0"/>
    <n v="0"/>
    <n v="1"/>
    <n v="1"/>
    <x v="0"/>
    <n v="2"/>
    <n v="3"/>
    <n v="5"/>
    <x v="0"/>
    <n v="3"/>
    <n v="2"/>
    <n v="5"/>
    <x v="0"/>
    <n v="0"/>
    <n v="0"/>
    <n v="0"/>
    <x v="0"/>
    <n v="0"/>
    <n v="1"/>
    <n v="1"/>
    <x v="0"/>
    <x v="1"/>
    <x v="0"/>
  </r>
  <r>
    <s v="08KNP0041C"/>
    <x v="0"/>
    <x v="0"/>
    <s v="PRIMARIA PARA NIÑOS MIGRANTES"/>
    <s v="055 ROSALES"/>
    <x v="9"/>
    <n v="7"/>
    <s v="LA GARITA"/>
    <s v="CALLE LA GARITA"/>
    <n v="0"/>
    <x v="2"/>
    <x v="1"/>
    <x v="1"/>
    <x v="7"/>
    <x v="4"/>
    <m/>
    <m/>
    <x v="1"/>
    <x v="3"/>
    <n v="0"/>
    <n v="0"/>
    <n v="0"/>
    <n v="0"/>
    <n v="0"/>
    <n v="0"/>
    <n v="0"/>
    <n v="0"/>
    <n v="0"/>
    <n v="0"/>
    <n v="0"/>
    <n v="0"/>
    <n v="11"/>
    <n v="2"/>
    <n v="13"/>
    <n v="1"/>
    <x v="2"/>
    <n v="0"/>
    <n v="1"/>
    <x v="17"/>
    <x v="17"/>
    <x v="1"/>
    <n v="0"/>
    <n v="1"/>
    <m/>
    <m/>
    <n v="0"/>
    <n v="0"/>
    <n v="0"/>
    <x v="0"/>
    <n v="5"/>
    <n v="0"/>
    <n v="5"/>
    <x v="0"/>
    <n v="1"/>
    <n v="0"/>
    <n v="1"/>
    <x v="0"/>
    <n v="3"/>
    <n v="0"/>
    <n v="3"/>
    <x v="0"/>
    <n v="1"/>
    <n v="2"/>
    <n v="3"/>
    <x v="0"/>
    <n v="1"/>
    <n v="0"/>
    <n v="1"/>
    <x v="0"/>
    <x v="1"/>
    <x v="0"/>
  </r>
  <r>
    <s v="08KPR1706T"/>
    <x v="0"/>
    <x v="0"/>
    <s v="PRIMARIA COMUNITARIA"/>
    <s v="009 BOCOYNA"/>
    <x v="4"/>
    <n v="951"/>
    <s v="NONOAVA (LA MESA DE NONOAVA)"/>
    <s v="CALLE NONOAVA (LA MESA DE NONOAVA)"/>
    <n v="0"/>
    <x v="2"/>
    <x v="1"/>
    <x v="1"/>
    <x v="7"/>
    <x v="0"/>
    <m/>
    <m/>
    <x v="1"/>
    <x v="2"/>
    <n v="0"/>
    <n v="0"/>
    <n v="0"/>
    <n v="6"/>
    <n v="4"/>
    <n v="10"/>
    <n v="6"/>
    <n v="4"/>
    <n v="10"/>
    <n v="1"/>
    <n v="2"/>
    <n v="3"/>
    <n v="7"/>
    <n v="6"/>
    <n v="13"/>
    <n v="1"/>
    <x v="2"/>
    <n v="0"/>
    <n v="1"/>
    <x v="17"/>
    <x v="17"/>
    <x v="1"/>
    <n v="0"/>
    <n v="1"/>
    <m/>
    <m/>
    <n v="1"/>
    <n v="2"/>
    <n v="3"/>
    <x v="0"/>
    <n v="0"/>
    <n v="1"/>
    <n v="1"/>
    <x v="0"/>
    <n v="3"/>
    <n v="0"/>
    <n v="3"/>
    <x v="0"/>
    <n v="1"/>
    <n v="1"/>
    <n v="2"/>
    <x v="0"/>
    <n v="0"/>
    <n v="2"/>
    <n v="2"/>
    <x v="0"/>
    <n v="2"/>
    <n v="0"/>
    <n v="2"/>
    <x v="0"/>
    <x v="1"/>
    <x v="0"/>
  </r>
  <r>
    <s v="08KPB0140Y"/>
    <x v="0"/>
    <x v="0"/>
    <s v="PRIMARIA INDIGENA COMUNITARIA"/>
    <s v="027 GUACHOCHI"/>
    <x v="7"/>
    <n v="666"/>
    <s v="BASOREACHI"/>
    <s v="CALLE BASOREACHI"/>
    <n v="0"/>
    <x v="2"/>
    <x v="1"/>
    <x v="1"/>
    <x v="7"/>
    <x v="3"/>
    <m/>
    <m/>
    <x v="1"/>
    <x v="2"/>
    <n v="0"/>
    <n v="0"/>
    <n v="0"/>
    <n v="5"/>
    <n v="6"/>
    <n v="11"/>
    <n v="5"/>
    <n v="6"/>
    <n v="11"/>
    <n v="3"/>
    <n v="0"/>
    <n v="3"/>
    <n v="8"/>
    <n v="5"/>
    <n v="13"/>
    <n v="1"/>
    <x v="1"/>
    <n v="1"/>
    <n v="1"/>
    <x v="17"/>
    <x v="17"/>
    <x v="1"/>
    <n v="0"/>
    <n v="1"/>
    <m/>
    <m/>
    <n v="3"/>
    <n v="0"/>
    <n v="3"/>
    <x v="0"/>
    <n v="2"/>
    <n v="0"/>
    <n v="2"/>
    <x v="0"/>
    <n v="2"/>
    <n v="1"/>
    <n v="3"/>
    <x v="0"/>
    <n v="0"/>
    <n v="0"/>
    <n v="0"/>
    <x v="0"/>
    <n v="0"/>
    <n v="2"/>
    <n v="2"/>
    <x v="0"/>
    <n v="1"/>
    <n v="2"/>
    <n v="3"/>
    <x v="0"/>
    <x v="1"/>
    <x v="0"/>
  </r>
  <r>
    <s v="08KPR2040N"/>
    <x v="0"/>
    <x v="0"/>
    <s v="PRIMARIA COMUNITARIA AULA COMPARTIDA"/>
    <s v="012 CARICHÍ"/>
    <x v="2"/>
    <n v="30"/>
    <s v="MAGULLACHI"/>
    <s v="CALLE MAGULLACHI"/>
    <n v="0"/>
    <x v="2"/>
    <x v="1"/>
    <x v="1"/>
    <x v="7"/>
    <x v="0"/>
    <m/>
    <m/>
    <x v="1"/>
    <x v="2"/>
    <n v="2"/>
    <n v="0"/>
    <n v="2"/>
    <n v="8"/>
    <n v="3"/>
    <n v="11"/>
    <n v="8"/>
    <n v="3"/>
    <n v="11"/>
    <n v="1"/>
    <n v="2"/>
    <n v="3"/>
    <n v="7"/>
    <n v="6"/>
    <n v="13"/>
    <n v="1"/>
    <x v="1"/>
    <n v="1"/>
    <n v="1"/>
    <x v="17"/>
    <x v="17"/>
    <x v="1"/>
    <n v="0"/>
    <n v="1"/>
    <m/>
    <m/>
    <n v="1"/>
    <n v="2"/>
    <n v="3"/>
    <x v="0"/>
    <n v="1"/>
    <n v="0"/>
    <n v="1"/>
    <x v="0"/>
    <n v="3"/>
    <n v="1"/>
    <n v="4"/>
    <x v="0"/>
    <n v="2"/>
    <n v="3"/>
    <n v="5"/>
    <x v="0"/>
    <n v="0"/>
    <n v="0"/>
    <n v="0"/>
    <x v="0"/>
    <n v="0"/>
    <n v="0"/>
    <n v="0"/>
    <x v="0"/>
    <x v="1"/>
    <x v="0"/>
  </r>
  <r>
    <s v="08KPR2052S"/>
    <x v="0"/>
    <x v="0"/>
    <s v="PRIMARIA COMUNITARIA"/>
    <s v="029 GUADALUPE Y CALVO"/>
    <x v="10"/>
    <n v="300"/>
    <s v="CORDÓN DE LECHUGUILLA (CORDÓN DE LOS BARROS)"/>
    <s v="CALLE CORDON DE LECHUGUILLA (CORDON DE LOS BARROS)"/>
    <n v="0"/>
    <x v="2"/>
    <x v="1"/>
    <x v="1"/>
    <x v="7"/>
    <x v="0"/>
    <m/>
    <m/>
    <x v="1"/>
    <x v="2"/>
    <n v="0"/>
    <n v="0"/>
    <n v="0"/>
    <n v="3"/>
    <n v="8"/>
    <n v="11"/>
    <n v="3"/>
    <n v="8"/>
    <n v="11"/>
    <n v="2"/>
    <n v="0"/>
    <n v="2"/>
    <n v="5"/>
    <n v="8"/>
    <n v="13"/>
    <n v="1"/>
    <x v="1"/>
    <n v="1"/>
    <n v="1"/>
    <x v="17"/>
    <x v="17"/>
    <x v="1"/>
    <n v="0"/>
    <n v="1"/>
    <m/>
    <m/>
    <n v="2"/>
    <n v="0"/>
    <n v="2"/>
    <x v="0"/>
    <n v="2"/>
    <n v="3"/>
    <n v="5"/>
    <x v="0"/>
    <n v="0"/>
    <n v="0"/>
    <n v="0"/>
    <x v="0"/>
    <n v="0"/>
    <n v="4"/>
    <n v="4"/>
    <x v="0"/>
    <n v="1"/>
    <n v="0"/>
    <n v="1"/>
    <x v="0"/>
    <n v="0"/>
    <n v="1"/>
    <n v="1"/>
    <x v="0"/>
    <x v="1"/>
    <x v="0"/>
  </r>
  <r>
    <s v="08KPR0323G"/>
    <x v="0"/>
    <x v="0"/>
    <s v="ESCUELA PRIMARIA"/>
    <s v="051 OCAMPO"/>
    <x v="4"/>
    <n v="113"/>
    <s v="GURICHIVO (EJIDO BASOGACHI)"/>
    <s v="CALLE GUIRICHIVO"/>
    <n v="0"/>
    <x v="2"/>
    <x v="1"/>
    <x v="1"/>
    <x v="7"/>
    <x v="0"/>
    <m/>
    <m/>
    <x v="1"/>
    <x v="2"/>
    <n v="2"/>
    <n v="1"/>
    <n v="3"/>
    <n v="7"/>
    <n v="6"/>
    <n v="13"/>
    <n v="7"/>
    <n v="6"/>
    <n v="13"/>
    <n v="1"/>
    <n v="0"/>
    <n v="1"/>
    <n v="6"/>
    <n v="7"/>
    <n v="13"/>
    <n v="1"/>
    <x v="2"/>
    <n v="0"/>
    <n v="1"/>
    <x v="17"/>
    <x v="17"/>
    <x v="1"/>
    <n v="0"/>
    <n v="1"/>
    <m/>
    <m/>
    <n v="1"/>
    <n v="0"/>
    <n v="1"/>
    <x v="0"/>
    <n v="2"/>
    <n v="1"/>
    <n v="3"/>
    <x v="0"/>
    <n v="0"/>
    <n v="5"/>
    <n v="5"/>
    <x v="0"/>
    <n v="3"/>
    <n v="1"/>
    <n v="4"/>
    <x v="0"/>
    <n v="0"/>
    <n v="0"/>
    <n v="0"/>
    <x v="0"/>
    <n v="0"/>
    <n v="0"/>
    <n v="0"/>
    <x v="0"/>
    <x v="1"/>
    <x v="0"/>
  </r>
  <r>
    <s v="08KPR1959W"/>
    <x v="0"/>
    <x v="0"/>
    <s v="ESCUELA PRIMARIA"/>
    <s v="052 OJINAGA"/>
    <x v="8"/>
    <n v="365"/>
    <s v="EL OASIS"/>
    <s v="CALLE EL OASIS"/>
    <n v="0"/>
    <x v="2"/>
    <x v="1"/>
    <x v="1"/>
    <x v="7"/>
    <x v="0"/>
    <m/>
    <m/>
    <x v="1"/>
    <x v="2"/>
    <n v="2"/>
    <n v="0"/>
    <n v="2"/>
    <n v="5"/>
    <n v="8"/>
    <n v="13"/>
    <n v="5"/>
    <n v="8"/>
    <n v="13"/>
    <n v="2"/>
    <n v="1"/>
    <n v="3"/>
    <n v="4"/>
    <n v="9"/>
    <n v="13"/>
    <n v="1"/>
    <x v="2"/>
    <n v="0"/>
    <n v="1"/>
    <x v="17"/>
    <x v="17"/>
    <x v="1"/>
    <n v="0"/>
    <n v="1"/>
    <m/>
    <m/>
    <n v="2"/>
    <n v="1"/>
    <n v="3"/>
    <x v="0"/>
    <n v="0"/>
    <n v="0"/>
    <n v="0"/>
    <x v="0"/>
    <n v="0"/>
    <n v="1"/>
    <n v="1"/>
    <x v="0"/>
    <n v="2"/>
    <n v="3"/>
    <n v="5"/>
    <x v="0"/>
    <n v="0"/>
    <n v="2"/>
    <n v="2"/>
    <x v="0"/>
    <n v="0"/>
    <n v="2"/>
    <n v="2"/>
    <x v="0"/>
    <x v="1"/>
    <x v="0"/>
  </r>
  <r>
    <s v="08KPR2131E"/>
    <x v="0"/>
    <x v="0"/>
    <s v="PRIMARIA COMUNITARIA"/>
    <s v="001 AHUMADA"/>
    <x v="1"/>
    <n v="11"/>
    <s v="ATOTONILCO"/>
    <s v="CALLE ATOTONILCO"/>
    <n v="0"/>
    <x v="2"/>
    <x v="1"/>
    <x v="1"/>
    <x v="7"/>
    <x v="0"/>
    <m/>
    <m/>
    <x v="1"/>
    <x v="2"/>
    <n v="0"/>
    <n v="2"/>
    <n v="2"/>
    <n v="6"/>
    <n v="7"/>
    <n v="13"/>
    <n v="6"/>
    <n v="7"/>
    <n v="13"/>
    <n v="1"/>
    <n v="2"/>
    <n v="3"/>
    <n v="6"/>
    <n v="7"/>
    <n v="13"/>
    <n v="1"/>
    <x v="2"/>
    <n v="0"/>
    <n v="1"/>
    <x v="17"/>
    <x v="17"/>
    <x v="1"/>
    <n v="0"/>
    <n v="1"/>
    <m/>
    <m/>
    <n v="1"/>
    <n v="2"/>
    <n v="3"/>
    <x v="0"/>
    <n v="0"/>
    <n v="0"/>
    <n v="0"/>
    <x v="0"/>
    <n v="3"/>
    <n v="0"/>
    <n v="3"/>
    <x v="0"/>
    <n v="0"/>
    <n v="0"/>
    <n v="0"/>
    <x v="0"/>
    <n v="2"/>
    <n v="3"/>
    <n v="5"/>
    <x v="0"/>
    <n v="0"/>
    <n v="2"/>
    <n v="2"/>
    <x v="0"/>
    <x v="1"/>
    <x v="0"/>
  </r>
  <r>
    <s v="08KPB0076N"/>
    <x v="0"/>
    <x v="0"/>
    <s v="PRIMARIA INDIGENA COMUNITARIA"/>
    <s v="027 GUACHOCHI"/>
    <x v="7"/>
    <n v="335"/>
    <s v="BAJÍO DE LA CUEVA"/>
    <s v="CALLE CONOCIDO BAJIO DE LA CUEVA"/>
    <n v="0"/>
    <x v="2"/>
    <x v="1"/>
    <x v="1"/>
    <x v="7"/>
    <x v="3"/>
    <m/>
    <m/>
    <x v="1"/>
    <x v="2"/>
    <n v="1"/>
    <n v="0"/>
    <n v="1"/>
    <n v="9"/>
    <n v="5"/>
    <n v="14"/>
    <n v="9"/>
    <n v="5"/>
    <n v="14"/>
    <n v="1"/>
    <n v="0"/>
    <n v="1"/>
    <n v="8"/>
    <n v="5"/>
    <n v="13"/>
    <n v="1"/>
    <x v="1"/>
    <n v="1"/>
    <n v="1"/>
    <x v="17"/>
    <x v="17"/>
    <x v="1"/>
    <n v="0"/>
    <n v="1"/>
    <m/>
    <m/>
    <n v="1"/>
    <n v="0"/>
    <n v="1"/>
    <x v="0"/>
    <n v="1"/>
    <n v="1"/>
    <n v="2"/>
    <x v="0"/>
    <n v="1"/>
    <n v="0"/>
    <n v="1"/>
    <x v="0"/>
    <n v="2"/>
    <n v="2"/>
    <n v="4"/>
    <x v="0"/>
    <n v="2"/>
    <n v="2"/>
    <n v="4"/>
    <x v="0"/>
    <n v="1"/>
    <n v="0"/>
    <n v="1"/>
    <x v="0"/>
    <x v="1"/>
    <x v="0"/>
  </r>
  <r>
    <s v="08KPR2066V"/>
    <x v="0"/>
    <x v="0"/>
    <s v="ESCUELA PRIMARIA"/>
    <s v="065 URIQUE"/>
    <x v="4"/>
    <n v="216"/>
    <s v="BORE"/>
    <s v="CALLE BORE"/>
    <n v="0"/>
    <x v="2"/>
    <x v="1"/>
    <x v="1"/>
    <x v="7"/>
    <x v="0"/>
    <m/>
    <m/>
    <x v="2"/>
    <x v="2"/>
    <n v="0"/>
    <n v="1"/>
    <n v="1"/>
    <n v="6"/>
    <n v="8"/>
    <n v="14"/>
    <n v="6"/>
    <n v="8"/>
    <n v="14"/>
    <n v="0"/>
    <n v="0"/>
    <n v="0"/>
    <n v="6"/>
    <n v="7"/>
    <n v="13"/>
    <n v="1"/>
    <x v="2"/>
    <n v="0"/>
    <n v="1"/>
    <x v="17"/>
    <x v="17"/>
    <x v="1"/>
    <n v="0"/>
    <n v="1"/>
    <m/>
    <m/>
    <n v="0"/>
    <n v="0"/>
    <n v="0"/>
    <x v="0"/>
    <n v="1"/>
    <n v="1"/>
    <n v="2"/>
    <x v="0"/>
    <n v="2"/>
    <n v="2"/>
    <n v="4"/>
    <x v="0"/>
    <n v="1"/>
    <n v="1"/>
    <n v="2"/>
    <x v="0"/>
    <n v="1"/>
    <n v="1"/>
    <n v="2"/>
    <x v="0"/>
    <n v="1"/>
    <n v="2"/>
    <n v="3"/>
    <x v="0"/>
    <x v="1"/>
    <x v="0"/>
  </r>
  <r>
    <s v="08KPB0221I"/>
    <x v="0"/>
    <x v="0"/>
    <s v="PRIMARIA INDIGENA COMUNITARIA"/>
    <s v="007 BALLEZA"/>
    <x v="7"/>
    <n v="502"/>
    <s v="EL LLANO GRANDE"/>
    <s v="CALLE EL LLANO GRANDE"/>
    <n v="0"/>
    <x v="2"/>
    <x v="1"/>
    <x v="1"/>
    <x v="7"/>
    <x v="3"/>
    <m/>
    <m/>
    <x v="1"/>
    <x v="2"/>
    <n v="2"/>
    <n v="2"/>
    <n v="4"/>
    <n v="5"/>
    <n v="11"/>
    <n v="16"/>
    <n v="5"/>
    <n v="11"/>
    <n v="16"/>
    <n v="0"/>
    <n v="1"/>
    <n v="1"/>
    <n v="3"/>
    <n v="10"/>
    <n v="13"/>
    <n v="1"/>
    <x v="2"/>
    <n v="0"/>
    <n v="1"/>
    <x v="17"/>
    <x v="17"/>
    <x v="1"/>
    <n v="0"/>
    <n v="1"/>
    <m/>
    <m/>
    <n v="0"/>
    <n v="1"/>
    <n v="1"/>
    <x v="0"/>
    <n v="1"/>
    <n v="0"/>
    <n v="1"/>
    <x v="0"/>
    <n v="0"/>
    <n v="4"/>
    <n v="4"/>
    <x v="0"/>
    <n v="1"/>
    <n v="0"/>
    <n v="1"/>
    <x v="0"/>
    <n v="0"/>
    <n v="3"/>
    <n v="3"/>
    <x v="0"/>
    <n v="1"/>
    <n v="2"/>
    <n v="3"/>
    <x v="0"/>
    <x v="1"/>
    <x v="0"/>
  </r>
  <r>
    <s v="08KPR1854B"/>
    <x v="0"/>
    <x v="0"/>
    <s v="ESCUELA PRIMARIA"/>
    <s v="017 CUAUHTÉMOC"/>
    <x v="2"/>
    <n v="95"/>
    <s v="EJIDO EL LLORÓN"/>
    <s v="CALLE EL LLORON"/>
    <n v="0"/>
    <x v="2"/>
    <x v="1"/>
    <x v="1"/>
    <x v="7"/>
    <x v="0"/>
    <m/>
    <m/>
    <x v="1"/>
    <x v="2"/>
    <n v="2"/>
    <n v="1"/>
    <n v="3"/>
    <n v="7"/>
    <n v="9"/>
    <n v="16"/>
    <n v="7"/>
    <n v="9"/>
    <n v="16"/>
    <n v="1"/>
    <n v="0"/>
    <n v="1"/>
    <n v="5"/>
    <n v="8"/>
    <n v="13"/>
    <n v="1"/>
    <x v="2"/>
    <n v="0"/>
    <n v="1"/>
    <x v="17"/>
    <x v="17"/>
    <x v="1"/>
    <n v="0"/>
    <n v="1"/>
    <m/>
    <m/>
    <n v="1"/>
    <n v="0"/>
    <n v="1"/>
    <x v="0"/>
    <n v="1"/>
    <n v="1"/>
    <n v="2"/>
    <x v="0"/>
    <n v="1"/>
    <n v="1"/>
    <n v="2"/>
    <x v="0"/>
    <n v="0"/>
    <n v="2"/>
    <n v="2"/>
    <x v="0"/>
    <n v="2"/>
    <n v="4"/>
    <n v="6"/>
    <x v="0"/>
    <n v="0"/>
    <n v="0"/>
    <n v="0"/>
    <x v="0"/>
    <x v="1"/>
    <x v="0"/>
  </r>
  <r>
    <s v="08KPB0210C"/>
    <x v="0"/>
    <x v="0"/>
    <s v="PRIMARIA INDIGENA COMUNITARIA"/>
    <s v="029 GUADALUPE Y CALVO"/>
    <x v="10"/>
    <n v="1205"/>
    <s v="LOS LAURELES"/>
    <s v="CALLE LOS LAURELES"/>
    <n v="0"/>
    <x v="2"/>
    <x v="1"/>
    <x v="1"/>
    <x v="7"/>
    <x v="3"/>
    <m/>
    <m/>
    <x v="1"/>
    <x v="2"/>
    <n v="1"/>
    <n v="2"/>
    <n v="3"/>
    <n v="11"/>
    <n v="7"/>
    <n v="18"/>
    <n v="11"/>
    <n v="7"/>
    <n v="18"/>
    <n v="0"/>
    <n v="0"/>
    <n v="0"/>
    <n v="9"/>
    <n v="4"/>
    <n v="13"/>
    <n v="1"/>
    <x v="1"/>
    <n v="1"/>
    <n v="1"/>
    <x v="17"/>
    <x v="17"/>
    <x v="1"/>
    <n v="0"/>
    <n v="1"/>
    <m/>
    <m/>
    <n v="0"/>
    <n v="0"/>
    <n v="0"/>
    <x v="0"/>
    <n v="4"/>
    <n v="0"/>
    <n v="4"/>
    <x v="0"/>
    <n v="1"/>
    <n v="0"/>
    <n v="1"/>
    <x v="0"/>
    <n v="1"/>
    <n v="2"/>
    <n v="3"/>
    <x v="0"/>
    <n v="1"/>
    <n v="1"/>
    <n v="2"/>
    <x v="0"/>
    <n v="2"/>
    <n v="1"/>
    <n v="3"/>
    <x v="0"/>
    <x v="1"/>
    <x v="0"/>
  </r>
  <r>
    <s v="08KPR1847S"/>
    <x v="0"/>
    <x v="0"/>
    <s v="ESCUELA PRIMARIA"/>
    <s v="008 BATOPILAS DE MANUEL GÓMEZ MORÍN"/>
    <x v="4"/>
    <n v="235"/>
    <s v="CHAPOTILLO"/>
    <s v="CALLE EL CHAPOTILLO"/>
    <n v="0"/>
    <x v="2"/>
    <x v="1"/>
    <x v="1"/>
    <x v="7"/>
    <x v="0"/>
    <m/>
    <m/>
    <x v="1"/>
    <x v="2"/>
    <n v="2"/>
    <n v="2"/>
    <n v="4"/>
    <n v="8"/>
    <n v="12"/>
    <n v="20"/>
    <n v="8"/>
    <n v="12"/>
    <n v="20"/>
    <n v="1"/>
    <n v="0"/>
    <n v="1"/>
    <n v="6"/>
    <n v="7"/>
    <n v="13"/>
    <n v="1"/>
    <x v="2"/>
    <n v="0"/>
    <n v="1"/>
    <x v="17"/>
    <x v="17"/>
    <x v="1"/>
    <n v="0"/>
    <n v="1"/>
    <m/>
    <m/>
    <n v="1"/>
    <n v="0"/>
    <n v="1"/>
    <x v="0"/>
    <n v="0"/>
    <n v="2"/>
    <n v="2"/>
    <x v="0"/>
    <n v="1"/>
    <n v="0"/>
    <n v="1"/>
    <x v="0"/>
    <n v="0"/>
    <n v="2"/>
    <n v="2"/>
    <x v="0"/>
    <n v="2"/>
    <n v="1"/>
    <n v="3"/>
    <x v="0"/>
    <n v="2"/>
    <n v="2"/>
    <n v="4"/>
    <x v="0"/>
    <x v="1"/>
    <x v="0"/>
  </r>
  <r>
    <s v="08KNP0054G"/>
    <x v="0"/>
    <x v="0"/>
    <s v="PRIMARIA PARA NIÑOS MIGRANTES"/>
    <s v="035 JANOS"/>
    <x v="6"/>
    <n v="49"/>
    <s v="PANCHO VILLA (LA MORITA)"/>
    <s v="CALLE PANCHO VILLA"/>
    <n v="0"/>
    <x v="2"/>
    <x v="1"/>
    <x v="1"/>
    <x v="7"/>
    <x v="4"/>
    <m/>
    <m/>
    <x v="1"/>
    <x v="3"/>
    <n v="0"/>
    <n v="0"/>
    <n v="0"/>
    <n v="0"/>
    <n v="0"/>
    <n v="0"/>
    <n v="0"/>
    <n v="0"/>
    <n v="0"/>
    <n v="1"/>
    <n v="3"/>
    <n v="4"/>
    <n v="8"/>
    <n v="6"/>
    <n v="14"/>
    <n v="1"/>
    <x v="2"/>
    <n v="0"/>
    <n v="1"/>
    <x v="17"/>
    <x v="17"/>
    <x v="1"/>
    <n v="0"/>
    <n v="1"/>
    <m/>
    <m/>
    <n v="1"/>
    <n v="3"/>
    <n v="4"/>
    <x v="0"/>
    <n v="0"/>
    <n v="0"/>
    <n v="0"/>
    <x v="0"/>
    <n v="3"/>
    <n v="2"/>
    <n v="5"/>
    <x v="0"/>
    <n v="0"/>
    <n v="0"/>
    <n v="0"/>
    <x v="0"/>
    <n v="4"/>
    <n v="1"/>
    <n v="5"/>
    <x v="0"/>
    <n v="0"/>
    <n v="0"/>
    <n v="0"/>
    <x v="0"/>
    <x v="1"/>
    <x v="0"/>
  </r>
  <r>
    <s v="08KPR0934G"/>
    <x v="0"/>
    <x v="0"/>
    <s v="ESCUELA PRIMARIA"/>
    <s v="029 GUADALUPE Y CALVO"/>
    <x v="10"/>
    <n v="116"/>
    <s v="LA MANGA"/>
    <s v="CALLE MESA DE LA MANGA"/>
    <n v="0"/>
    <x v="2"/>
    <x v="1"/>
    <x v="1"/>
    <x v="7"/>
    <x v="0"/>
    <m/>
    <m/>
    <x v="1"/>
    <x v="2"/>
    <n v="1"/>
    <n v="0"/>
    <n v="1"/>
    <n v="6"/>
    <n v="3"/>
    <n v="9"/>
    <n v="6"/>
    <n v="3"/>
    <n v="9"/>
    <n v="3"/>
    <n v="3"/>
    <n v="6"/>
    <n v="8"/>
    <n v="6"/>
    <n v="14"/>
    <n v="1"/>
    <x v="1"/>
    <n v="1"/>
    <n v="1"/>
    <x v="17"/>
    <x v="17"/>
    <x v="1"/>
    <n v="0"/>
    <n v="1"/>
    <m/>
    <m/>
    <n v="3"/>
    <n v="3"/>
    <n v="6"/>
    <x v="0"/>
    <n v="1"/>
    <n v="1"/>
    <n v="2"/>
    <x v="0"/>
    <n v="0"/>
    <n v="0"/>
    <n v="0"/>
    <x v="0"/>
    <n v="2"/>
    <n v="0"/>
    <n v="2"/>
    <x v="0"/>
    <n v="2"/>
    <n v="0"/>
    <n v="2"/>
    <x v="0"/>
    <n v="0"/>
    <n v="2"/>
    <n v="2"/>
    <x v="0"/>
    <x v="1"/>
    <x v="0"/>
  </r>
  <r>
    <s v="08KPB0250D"/>
    <x v="0"/>
    <x v="0"/>
    <s v="PRIMARIA INDIGENA COMUNITARIA"/>
    <s v="027 GUACHOCHI"/>
    <x v="7"/>
    <n v="1510"/>
    <s v="BASIGOCHI"/>
    <s v="CALLE BASIGOCHI"/>
    <n v="0"/>
    <x v="2"/>
    <x v="1"/>
    <x v="1"/>
    <x v="7"/>
    <x v="3"/>
    <m/>
    <m/>
    <x v="1"/>
    <x v="2"/>
    <n v="1"/>
    <n v="1"/>
    <n v="2"/>
    <n v="3"/>
    <n v="7"/>
    <n v="10"/>
    <n v="3"/>
    <n v="7"/>
    <n v="10"/>
    <n v="3"/>
    <n v="1"/>
    <n v="4"/>
    <n v="5"/>
    <n v="9"/>
    <n v="14"/>
    <n v="1"/>
    <x v="2"/>
    <n v="0"/>
    <n v="1"/>
    <x v="17"/>
    <x v="17"/>
    <x v="1"/>
    <n v="0"/>
    <n v="1"/>
    <m/>
    <m/>
    <n v="3"/>
    <n v="1"/>
    <n v="4"/>
    <x v="0"/>
    <n v="0"/>
    <n v="2"/>
    <n v="2"/>
    <x v="0"/>
    <n v="1"/>
    <n v="3"/>
    <n v="4"/>
    <x v="0"/>
    <n v="0"/>
    <n v="2"/>
    <n v="2"/>
    <x v="0"/>
    <n v="1"/>
    <n v="0"/>
    <n v="1"/>
    <x v="0"/>
    <n v="0"/>
    <n v="1"/>
    <n v="1"/>
    <x v="0"/>
    <x v="1"/>
    <x v="0"/>
  </r>
  <r>
    <s v="08KPR0893X"/>
    <x v="0"/>
    <x v="0"/>
    <s v="ESCUELA PRIMARIA"/>
    <s v="027 GUACHOCHI"/>
    <x v="7"/>
    <n v="485"/>
    <s v="EL NARANJO"/>
    <s v="CALLE EL NARANJO"/>
    <n v="0"/>
    <x v="2"/>
    <x v="1"/>
    <x v="1"/>
    <x v="7"/>
    <x v="0"/>
    <m/>
    <m/>
    <x v="1"/>
    <x v="2"/>
    <n v="1"/>
    <n v="1"/>
    <n v="2"/>
    <n v="6"/>
    <n v="5"/>
    <n v="11"/>
    <n v="6"/>
    <n v="5"/>
    <n v="11"/>
    <n v="2"/>
    <n v="1"/>
    <n v="3"/>
    <n v="9"/>
    <n v="5"/>
    <n v="14"/>
    <n v="1"/>
    <x v="1"/>
    <n v="1"/>
    <n v="1"/>
    <x v="17"/>
    <x v="17"/>
    <x v="1"/>
    <n v="0"/>
    <n v="1"/>
    <m/>
    <m/>
    <n v="2"/>
    <n v="1"/>
    <n v="3"/>
    <x v="0"/>
    <n v="0"/>
    <n v="0"/>
    <n v="0"/>
    <x v="0"/>
    <n v="0"/>
    <n v="1"/>
    <n v="1"/>
    <x v="0"/>
    <n v="3"/>
    <n v="1"/>
    <n v="4"/>
    <x v="0"/>
    <n v="0"/>
    <n v="1"/>
    <n v="1"/>
    <x v="0"/>
    <n v="4"/>
    <n v="1"/>
    <n v="5"/>
    <x v="0"/>
    <x v="1"/>
    <x v="0"/>
  </r>
  <r>
    <s v="08KPB0039J"/>
    <x v="1"/>
    <x v="1"/>
    <s v="PRIMARIA BILINGUE"/>
    <s v="027 GUACHOCHI"/>
    <x v="7"/>
    <n v="1643"/>
    <s v="NAGUEACHI"/>
    <s v="CALLE NAWEACHI"/>
    <n v="0"/>
    <x v="2"/>
    <x v="1"/>
    <x v="1"/>
    <x v="7"/>
    <x v="3"/>
    <m/>
    <m/>
    <x v="1"/>
    <x v="2"/>
    <n v="1"/>
    <n v="0"/>
    <n v="1"/>
    <n v="8"/>
    <n v="4"/>
    <n v="12"/>
    <n v="6"/>
    <n v="2"/>
    <n v="8"/>
    <n v="2"/>
    <n v="0"/>
    <n v="2"/>
    <n v="10"/>
    <n v="4"/>
    <n v="14"/>
    <n v="1"/>
    <x v="2"/>
    <n v="0"/>
    <n v="1"/>
    <x v="17"/>
    <x v="17"/>
    <x v="1"/>
    <n v="0"/>
    <n v="1"/>
    <m/>
    <m/>
    <n v="2"/>
    <n v="0"/>
    <n v="2"/>
    <x v="0"/>
    <n v="1"/>
    <n v="0"/>
    <n v="1"/>
    <x v="0"/>
    <n v="2"/>
    <n v="2"/>
    <n v="4"/>
    <x v="0"/>
    <n v="2"/>
    <n v="2"/>
    <n v="4"/>
    <x v="0"/>
    <n v="1"/>
    <n v="0"/>
    <n v="1"/>
    <x v="0"/>
    <n v="2"/>
    <n v="0"/>
    <n v="2"/>
    <x v="0"/>
    <x v="1"/>
    <x v="0"/>
  </r>
  <r>
    <s v="08KPR2120Z"/>
    <x v="0"/>
    <x v="0"/>
    <s v="PRIMARIA COMUNITARIA"/>
    <s v="029 GUADALUPE Y CALVO"/>
    <x v="10"/>
    <n v="656"/>
    <s v="EL LLANO DEL SALADO"/>
    <s v="CALLE EL LLANO DEL SALADO"/>
    <n v="0"/>
    <x v="2"/>
    <x v="1"/>
    <x v="1"/>
    <x v="7"/>
    <x v="0"/>
    <m/>
    <m/>
    <x v="1"/>
    <x v="2"/>
    <n v="0"/>
    <n v="0"/>
    <n v="0"/>
    <n v="5"/>
    <n v="9"/>
    <n v="14"/>
    <n v="5"/>
    <n v="9"/>
    <n v="14"/>
    <n v="0"/>
    <n v="0"/>
    <n v="0"/>
    <n v="5"/>
    <n v="9"/>
    <n v="14"/>
    <n v="1"/>
    <x v="2"/>
    <n v="0"/>
    <n v="1"/>
    <x v="17"/>
    <x v="17"/>
    <x v="1"/>
    <n v="0"/>
    <n v="1"/>
    <m/>
    <m/>
    <n v="0"/>
    <n v="0"/>
    <n v="0"/>
    <x v="0"/>
    <n v="2"/>
    <n v="3"/>
    <n v="5"/>
    <x v="0"/>
    <n v="0"/>
    <n v="1"/>
    <n v="1"/>
    <x v="0"/>
    <n v="1"/>
    <n v="4"/>
    <n v="5"/>
    <x v="0"/>
    <n v="1"/>
    <n v="1"/>
    <n v="2"/>
    <x v="0"/>
    <n v="1"/>
    <n v="0"/>
    <n v="1"/>
    <x v="0"/>
    <x v="1"/>
    <x v="0"/>
  </r>
  <r>
    <s v="08KPR2060A"/>
    <x v="0"/>
    <x v="0"/>
    <s v="PRIMARIA COMUNITARIA"/>
    <s v="031 GUERRERO"/>
    <x v="2"/>
    <n v="6"/>
    <s v="AGUA CALIENTE DE ARISIACHI"/>
    <s v="NINGUNO NINGUNO"/>
    <n v="0"/>
    <x v="2"/>
    <x v="1"/>
    <x v="1"/>
    <x v="7"/>
    <x v="0"/>
    <m/>
    <m/>
    <x v="1"/>
    <x v="2"/>
    <n v="1"/>
    <n v="1"/>
    <n v="2"/>
    <n v="7"/>
    <n v="12"/>
    <n v="19"/>
    <n v="7"/>
    <n v="12"/>
    <n v="19"/>
    <n v="0"/>
    <n v="0"/>
    <n v="0"/>
    <n v="5"/>
    <n v="9"/>
    <n v="14"/>
    <n v="1"/>
    <x v="1"/>
    <n v="1"/>
    <n v="1"/>
    <x v="17"/>
    <x v="17"/>
    <x v="1"/>
    <n v="0"/>
    <n v="1"/>
    <m/>
    <m/>
    <n v="0"/>
    <n v="0"/>
    <n v="0"/>
    <x v="0"/>
    <n v="2"/>
    <n v="2"/>
    <n v="4"/>
    <x v="0"/>
    <n v="1"/>
    <n v="2"/>
    <n v="3"/>
    <x v="0"/>
    <n v="0"/>
    <n v="1"/>
    <n v="1"/>
    <x v="0"/>
    <n v="2"/>
    <n v="2"/>
    <n v="4"/>
    <x v="0"/>
    <n v="0"/>
    <n v="2"/>
    <n v="2"/>
    <x v="0"/>
    <x v="1"/>
    <x v="0"/>
  </r>
  <r>
    <s v="08KPR1742Y"/>
    <x v="0"/>
    <x v="0"/>
    <s v="ESCUELA PRIMARIA"/>
    <s v="008 BATOPILAS DE MANUEL GÓMEZ MORÍN"/>
    <x v="4"/>
    <n v="366"/>
    <s v="ARENAL DE SAN JOSÉ"/>
    <s v="CALLE EL ARENAL DE SAN JOSE"/>
    <n v="0"/>
    <x v="2"/>
    <x v="1"/>
    <x v="1"/>
    <x v="7"/>
    <x v="0"/>
    <m/>
    <m/>
    <x v="2"/>
    <x v="2"/>
    <n v="0"/>
    <n v="0"/>
    <n v="0"/>
    <n v="4"/>
    <n v="2"/>
    <n v="6"/>
    <n v="4"/>
    <n v="2"/>
    <n v="6"/>
    <n v="1"/>
    <n v="2"/>
    <n v="3"/>
    <n v="7"/>
    <n v="8"/>
    <n v="15"/>
    <n v="1"/>
    <x v="2"/>
    <n v="0"/>
    <n v="1"/>
    <x v="17"/>
    <x v="17"/>
    <x v="1"/>
    <n v="0"/>
    <n v="1"/>
    <m/>
    <m/>
    <n v="1"/>
    <n v="2"/>
    <n v="3"/>
    <x v="0"/>
    <n v="1"/>
    <n v="2"/>
    <n v="3"/>
    <x v="0"/>
    <n v="1"/>
    <n v="2"/>
    <n v="3"/>
    <x v="0"/>
    <n v="1"/>
    <n v="1"/>
    <n v="2"/>
    <x v="0"/>
    <n v="0"/>
    <n v="1"/>
    <n v="1"/>
    <x v="0"/>
    <n v="3"/>
    <n v="0"/>
    <n v="3"/>
    <x v="0"/>
    <x v="1"/>
    <x v="0"/>
  </r>
  <r>
    <s v="08KPR1007Z"/>
    <x v="0"/>
    <x v="0"/>
    <s v="ESCUELA PRIMARIA"/>
    <s v="007 BALLEZA"/>
    <x v="7"/>
    <n v="430"/>
    <s v="EL TIGRE (CASITA DEL ALTO)"/>
    <s v="CALLE EL TIGRE (CASITA DEL ALTO)"/>
    <n v="0"/>
    <x v="2"/>
    <x v="1"/>
    <x v="1"/>
    <x v="7"/>
    <x v="0"/>
    <m/>
    <m/>
    <x v="1"/>
    <x v="2"/>
    <n v="0"/>
    <n v="0"/>
    <n v="0"/>
    <n v="3"/>
    <n v="5"/>
    <n v="8"/>
    <n v="3"/>
    <n v="5"/>
    <n v="8"/>
    <n v="0"/>
    <n v="0"/>
    <n v="0"/>
    <n v="5"/>
    <n v="10"/>
    <n v="15"/>
    <n v="1"/>
    <x v="2"/>
    <n v="0"/>
    <n v="1"/>
    <x v="17"/>
    <x v="17"/>
    <x v="1"/>
    <n v="0"/>
    <n v="1"/>
    <m/>
    <m/>
    <n v="0"/>
    <n v="0"/>
    <n v="0"/>
    <x v="0"/>
    <n v="1"/>
    <n v="1"/>
    <n v="2"/>
    <x v="0"/>
    <n v="1"/>
    <n v="1"/>
    <n v="2"/>
    <x v="0"/>
    <n v="0"/>
    <n v="2"/>
    <n v="2"/>
    <x v="0"/>
    <n v="3"/>
    <n v="5"/>
    <n v="8"/>
    <x v="0"/>
    <n v="0"/>
    <n v="1"/>
    <n v="1"/>
    <x v="0"/>
    <x v="1"/>
    <x v="0"/>
  </r>
  <r>
    <s v="08KPB0097Z"/>
    <x v="0"/>
    <x v="0"/>
    <s v="PRIMARIA INDIGENA COMUNITARIA"/>
    <s v="029 GUADALUPE Y CALVO"/>
    <x v="10"/>
    <n v="1675"/>
    <s v="LA RANA"/>
    <s v="CALLE LA RANA"/>
    <n v="0"/>
    <x v="2"/>
    <x v="1"/>
    <x v="1"/>
    <x v="7"/>
    <x v="3"/>
    <m/>
    <m/>
    <x v="1"/>
    <x v="2"/>
    <n v="0"/>
    <n v="0"/>
    <n v="0"/>
    <n v="8"/>
    <n v="4"/>
    <n v="12"/>
    <n v="8"/>
    <n v="4"/>
    <n v="12"/>
    <n v="2"/>
    <n v="0"/>
    <n v="2"/>
    <n v="10"/>
    <n v="5"/>
    <n v="15"/>
    <n v="1"/>
    <x v="1"/>
    <n v="1"/>
    <n v="1"/>
    <x v="17"/>
    <x v="17"/>
    <x v="1"/>
    <n v="0"/>
    <n v="1"/>
    <m/>
    <m/>
    <n v="2"/>
    <n v="0"/>
    <n v="2"/>
    <x v="0"/>
    <n v="1"/>
    <n v="1"/>
    <n v="2"/>
    <x v="0"/>
    <n v="2"/>
    <n v="1"/>
    <n v="3"/>
    <x v="0"/>
    <n v="3"/>
    <n v="2"/>
    <n v="5"/>
    <x v="0"/>
    <n v="0"/>
    <n v="0"/>
    <n v="0"/>
    <x v="0"/>
    <n v="2"/>
    <n v="1"/>
    <n v="3"/>
    <x v="0"/>
    <x v="1"/>
    <x v="0"/>
  </r>
  <r>
    <s v="08KPB0142W"/>
    <x v="0"/>
    <x v="0"/>
    <s v="PRIMARIA INDIGENA COMUNITARIA"/>
    <s v="027 GUACHOCHI"/>
    <x v="7"/>
    <n v="2161"/>
    <s v="RANCHERÍA OCHOCACHI"/>
    <s v="CALLE RANCHERIA OCHOCACHI"/>
    <n v="0"/>
    <x v="2"/>
    <x v="1"/>
    <x v="1"/>
    <x v="7"/>
    <x v="3"/>
    <m/>
    <m/>
    <x v="1"/>
    <x v="2"/>
    <n v="2"/>
    <n v="0"/>
    <n v="2"/>
    <n v="8"/>
    <n v="4"/>
    <n v="12"/>
    <n v="8"/>
    <n v="4"/>
    <n v="12"/>
    <n v="1"/>
    <n v="4"/>
    <n v="5"/>
    <n v="7"/>
    <n v="8"/>
    <n v="15"/>
    <n v="1"/>
    <x v="2"/>
    <n v="0"/>
    <n v="1"/>
    <x v="17"/>
    <x v="17"/>
    <x v="1"/>
    <n v="0"/>
    <n v="1"/>
    <m/>
    <m/>
    <n v="1"/>
    <n v="4"/>
    <n v="5"/>
    <x v="0"/>
    <n v="1"/>
    <n v="0"/>
    <n v="1"/>
    <x v="0"/>
    <n v="3"/>
    <n v="0"/>
    <n v="3"/>
    <x v="0"/>
    <n v="0"/>
    <n v="0"/>
    <n v="0"/>
    <x v="0"/>
    <n v="2"/>
    <n v="3"/>
    <n v="5"/>
    <x v="0"/>
    <n v="0"/>
    <n v="1"/>
    <n v="1"/>
    <x v="0"/>
    <x v="1"/>
    <x v="0"/>
  </r>
  <r>
    <s v="08KPB0229A"/>
    <x v="0"/>
    <x v="0"/>
    <s v="PRIMARIA INDIGENA COMUNITARIA"/>
    <s v="027 GUACHOCHI"/>
    <x v="7"/>
    <n v="429"/>
    <s v="BARBECHITOS DE ABAJO"/>
    <s v="CALLE BARBECHITOS DE ABAJO"/>
    <n v="0"/>
    <x v="2"/>
    <x v="1"/>
    <x v="1"/>
    <x v="7"/>
    <x v="3"/>
    <m/>
    <m/>
    <x v="2"/>
    <x v="2"/>
    <n v="0"/>
    <n v="3"/>
    <n v="3"/>
    <n v="6"/>
    <n v="10"/>
    <n v="16"/>
    <n v="6"/>
    <n v="10"/>
    <n v="16"/>
    <n v="0"/>
    <n v="0"/>
    <n v="0"/>
    <n v="6"/>
    <n v="9"/>
    <n v="15"/>
    <n v="1"/>
    <x v="1"/>
    <n v="1"/>
    <n v="1"/>
    <x v="17"/>
    <x v="17"/>
    <x v="1"/>
    <n v="0"/>
    <n v="1"/>
    <m/>
    <m/>
    <n v="0"/>
    <n v="0"/>
    <n v="0"/>
    <x v="0"/>
    <n v="2"/>
    <n v="1"/>
    <n v="3"/>
    <x v="0"/>
    <n v="2"/>
    <n v="3"/>
    <n v="5"/>
    <x v="0"/>
    <n v="0"/>
    <n v="0"/>
    <n v="0"/>
    <x v="0"/>
    <n v="1"/>
    <n v="4"/>
    <n v="5"/>
    <x v="0"/>
    <n v="1"/>
    <n v="1"/>
    <n v="2"/>
    <x v="0"/>
    <x v="1"/>
    <x v="0"/>
  </r>
  <r>
    <s v="08KPB0215Y"/>
    <x v="0"/>
    <x v="0"/>
    <s v="PRIMARIA INDIGENA COMUNITARIA"/>
    <s v="027 GUACHOCHI"/>
    <x v="7"/>
    <n v="534"/>
    <s v="CHARERACHI"/>
    <s v="CALLE CHARERACHI"/>
    <n v="0"/>
    <x v="2"/>
    <x v="1"/>
    <x v="1"/>
    <x v="7"/>
    <x v="3"/>
    <m/>
    <m/>
    <x v="1"/>
    <x v="2"/>
    <n v="3"/>
    <n v="2"/>
    <n v="5"/>
    <n v="12"/>
    <n v="6"/>
    <n v="18"/>
    <n v="12"/>
    <n v="6"/>
    <n v="18"/>
    <n v="1"/>
    <n v="2"/>
    <n v="3"/>
    <n v="9"/>
    <n v="6"/>
    <n v="15"/>
    <n v="1"/>
    <x v="1"/>
    <n v="1"/>
    <n v="1"/>
    <x v="17"/>
    <x v="17"/>
    <x v="1"/>
    <n v="0"/>
    <n v="1"/>
    <m/>
    <m/>
    <n v="1"/>
    <n v="2"/>
    <n v="3"/>
    <x v="0"/>
    <n v="2"/>
    <n v="0"/>
    <n v="2"/>
    <x v="0"/>
    <n v="2"/>
    <n v="0"/>
    <n v="2"/>
    <x v="0"/>
    <n v="0"/>
    <n v="0"/>
    <n v="0"/>
    <x v="0"/>
    <n v="4"/>
    <n v="2"/>
    <n v="6"/>
    <x v="0"/>
    <n v="0"/>
    <n v="2"/>
    <n v="2"/>
    <x v="0"/>
    <x v="1"/>
    <x v="0"/>
  </r>
  <r>
    <s v="08KPB0204S"/>
    <x v="0"/>
    <x v="0"/>
    <s v="PRIMARIA INDIGENA COMUNITARIA"/>
    <s v="029 GUADALUPE Y CALVO"/>
    <x v="10"/>
    <n v="847"/>
    <s v="CABEZA DE BORREGO"/>
    <s v="CALLE CABEZA DE BORREGO"/>
    <n v="0"/>
    <x v="2"/>
    <x v="1"/>
    <x v="1"/>
    <x v="7"/>
    <x v="3"/>
    <m/>
    <m/>
    <x v="1"/>
    <x v="2"/>
    <n v="1"/>
    <n v="1"/>
    <n v="2"/>
    <n v="4"/>
    <n v="2"/>
    <n v="6"/>
    <n v="4"/>
    <n v="2"/>
    <n v="6"/>
    <n v="5"/>
    <n v="6"/>
    <n v="11"/>
    <n v="8"/>
    <n v="8"/>
    <n v="16"/>
    <n v="1"/>
    <x v="2"/>
    <n v="0"/>
    <n v="1"/>
    <x v="17"/>
    <x v="17"/>
    <x v="1"/>
    <n v="0"/>
    <n v="1"/>
    <m/>
    <m/>
    <n v="5"/>
    <n v="6"/>
    <n v="11"/>
    <x v="0"/>
    <n v="1"/>
    <n v="1"/>
    <n v="2"/>
    <x v="0"/>
    <n v="0"/>
    <n v="1"/>
    <n v="1"/>
    <x v="0"/>
    <n v="0"/>
    <n v="0"/>
    <n v="0"/>
    <x v="0"/>
    <n v="1"/>
    <n v="0"/>
    <n v="1"/>
    <x v="0"/>
    <n v="1"/>
    <n v="0"/>
    <n v="1"/>
    <x v="0"/>
    <x v="1"/>
    <x v="0"/>
  </r>
  <r>
    <s v="08KPB0169C"/>
    <x v="0"/>
    <x v="0"/>
    <s v="PRIMARIA INDIGENA"/>
    <s v="027 GUACHOCHI"/>
    <x v="7"/>
    <n v="304"/>
    <s v="LOS CHIQUEROS"/>
    <s v="CALLE LOS CHIQUEROS"/>
    <n v="0"/>
    <x v="2"/>
    <x v="1"/>
    <x v="1"/>
    <x v="7"/>
    <x v="3"/>
    <m/>
    <m/>
    <x v="1"/>
    <x v="2"/>
    <n v="1"/>
    <n v="0"/>
    <n v="1"/>
    <n v="2"/>
    <n v="7"/>
    <n v="9"/>
    <n v="2"/>
    <n v="7"/>
    <n v="9"/>
    <n v="3"/>
    <n v="3"/>
    <n v="6"/>
    <n v="5"/>
    <n v="11"/>
    <n v="16"/>
    <n v="1"/>
    <x v="1"/>
    <n v="1"/>
    <n v="1"/>
    <x v="17"/>
    <x v="17"/>
    <x v="1"/>
    <n v="0"/>
    <n v="1"/>
    <m/>
    <m/>
    <n v="3"/>
    <n v="3"/>
    <n v="6"/>
    <x v="0"/>
    <n v="1"/>
    <n v="3"/>
    <n v="4"/>
    <x v="0"/>
    <n v="0"/>
    <n v="1"/>
    <n v="1"/>
    <x v="0"/>
    <n v="0"/>
    <n v="1"/>
    <n v="1"/>
    <x v="0"/>
    <n v="0"/>
    <n v="3"/>
    <n v="3"/>
    <x v="0"/>
    <n v="1"/>
    <n v="0"/>
    <n v="1"/>
    <x v="0"/>
    <x v="1"/>
    <x v="0"/>
  </r>
  <r>
    <s v="08KPR2054Q"/>
    <x v="0"/>
    <x v="0"/>
    <s v="PRIMARIA COMUNITARIA"/>
    <s v="029 GUADALUPE Y CALVO"/>
    <x v="10"/>
    <n v="1155"/>
    <s v="EL TRIGO DE LOS JAVALERA"/>
    <s v="NINGUNO NINGUNO"/>
    <n v="0"/>
    <x v="2"/>
    <x v="1"/>
    <x v="1"/>
    <x v="7"/>
    <x v="0"/>
    <m/>
    <m/>
    <x v="1"/>
    <x v="2"/>
    <n v="0"/>
    <n v="2"/>
    <n v="2"/>
    <n v="6"/>
    <n v="7"/>
    <n v="13"/>
    <n v="6"/>
    <n v="7"/>
    <n v="13"/>
    <n v="2"/>
    <n v="4"/>
    <n v="6"/>
    <n v="8"/>
    <n v="8"/>
    <n v="16"/>
    <n v="1"/>
    <x v="1"/>
    <n v="1"/>
    <n v="1"/>
    <x v="17"/>
    <x v="17"/>
    <x v="1"/>
    <n v="0"/>
    <n v="1"/>
    <m/>
    <m/>
    <n v="2"/>
    <n v="4"/>
    <n v="6"/>
    <x v="0"/>
    <n v="2"/>
    <n v="1"/>
    <n v="3"/>
    <x v="0"/>
    <n v="1"/>
    <n v="1"/>
    <n v="2"/>
    <x v="0"/>
    <n v="1"/>
    <n v="0"/>
    <n v="1"/>
    <x v="0"/>
    <n v="1"/>
    <n v="1"/>
    <n v="2"/>
    <x v="0"/>
    <n v="1"/>
    <n v="1"/>
    <n v="2"/>
    <x v="0"/>
    <x v="1"/>
    <x v="0"/>
  </r>
  <r>
    <s v="08KPB0058Y"/>
    <x v="1"/>
    <x v="1"/>
    <s v="PRIMARIA INDIGENA COMUNITARIA"/>
    <s v="029 GUADALUPE Y CALVO"/>
    <x v="10"/>
    <n v="636"/>
    <s v="MESA LISA"/>
    <s v="CALLE MESA LISA"/>
    <n v="0"/>
    <x v="2"/>
    <x v="1"/>
    <x v="1"/>
    <x v="7"/>
    <x v="3"/>
    <m/>
    <m/>
    <x v="1"/>
    <x v="2"/>
    <n v="1"/>
    <n v="0"/>
    <n v="1"/>
    <n v="11"/>
    <n v="6"/>
    <n v="17"/>
    <n v="11"/>
    <n v="6"/>
    <n v="17"/>
    <n v="1"/>
    <n v="1"/>
    <n v="2"/>
    <n v="9"/>
    <n v="7"/>
    <n v="16"/>
    <n v="1"/>
    <x v="1"/>
    <n v="1"/>
    <n v="1"/>
    <x v="17"/>
    <x v="17"/>
    <x v="1"/>
    <n v="0"/>
    <n v="1"/>
    <m/>
    <m/>
    <n v="1"/>
    <n v="1"/>
    <n v="2"/>
    <x v="0"/>
    <n v="1"/>
    <n v="1"/>
    <n v="2"/>
    <x v="0"/>
    <n v="1"/>
    <n v="2"/>
    <n v="3"/>
    <x v="0"/>
    <n v="2"/>
    <n v="1"/>
    <n v="3"/>
    <x v="0"/>
    <n v="1"/>
    <n v="1"/>
    <n v="2"/>
    <x v="0"/>
    <n v="3"/>
    <n v="1"/>
    <n v="4"/>
    <x v="0"/>
    <x v="1"/>
    <x v="0"/>
  </r>
  <r>
    <s v="08KPB0163I"/>
    <x v="0"/>
    <x v="0"/>
    <s v="PRIMARIA INDIGENA COMUNITARIA"/>
    <s v="027 GUACHOCHI"/>
    <x v="7"/>
    <n v="2201"/>
    <s v="TEPORACHI"/>
    <s v="CALLE TEPORACHI"/>
    <n v="0"/>
    <x v="2"/>
    <x v="1"/>
    <x v="1"/>
    <x v="7"/>
    <x v="3"/>
    <m/>
    <m/>
    <x v="1"/>
    <x v="2"/>
    <n v="3"/>
    <n v="2"/>
    <n v="5"/>
    <n v="6"/>
    <n v="11"/>
    <n v="17"/>
    <n v="6"/>
    <n v="11"/>
    <n v="17"/>
    <n v="2"/>
    <n v="2"/>
    <n v="4"/>
    <n v="3"/>
    <n v="13"/>
    <n v="16"/>
    <n v="1"/>
    <x v="2"/>
    <n v="0"/>
    <n v="1"/>
    <x v="17"/>
    <x v="17"/>
    <x v="1"/>
    <n v="0"/>
    <n v="1"/>
    <m/>
    <m/>
    <n v="2"/>
    <n v="2"/>
    <n v="4"/>
    <x v="0"/>
    <n v="1"/>
    <n v="2"/>
    <n v="3"/>
    <x v="0"/>
    <n v="0"/>
    <n v="4"/>
    <n v="4"/>
    <x v="0"/>
    <n v="0"/>
    <n v="2"/>
    <n v="2"/>
    <x v="0"/>
    <n v="0"/>
    <n v="2"/>
    <n v="2"/>
    <x v="0"/>
    <n v="0"/>
    <n v="1"/>
    <n v="1"/>
    <x v="0"/>
    <x v="1"/>
    <x v="0"/>
  </r>
  <r>
    <s v="08KPR1885V"/>
    <x v="0"/>
    <x v="0"/>
    <s v="ESCUELA PRIMARIA"/>
    <s v="017 CUAUHTÉMOC"/>
    <x v="2"/>
    <n v="96"/>
    <s v="MAURILIO ORTÍZ"/>
    <s v="CALLE MAURILIO ORTIZ"/>
    <n v="0"/>
    <x v="2"/>
    <x v="1"/>
    <x v="1"/>
    <x v="7"/>
    <x v="0"/>
    <m/>
    <m/>
    <x v="1"/>
    <x v="2"/>
    <n v="1"/>
    <n v="0"/>
    <n v="1"/>
    <n v="6"/>
    <n v="5"/>
    <n v="11"/>
    <n v="6"/>
    <n v="5"/>
    <n v="11"/>
    <n v="2"/>
    <n v="2"/>
    <n v="4"/>
    <n v="9"/>
    <n v="8"/>
    <n v="17"/>
    <n v="1"/>
    <x v="1"/>
    <n v="1"/>
    <n v="1"/>
    <x v="17"/>
    <x v="17"/>
    <x v="1"/>
    <n v="0"/>
    <n v="1"/>
    <m/>
    <m/>
    <n v="2"/>
    <n v="2"/>
    <n v="4"/>
    <x v="0"/>
    <n v="2"/>
    <n v="1"/>
    <n v="3"/>
    <x v="0"/>
    <n v="2"/>
    <n v="0"/>
    <n v="2"/>
    <x v="0"/>
    <n v="1"/>
    <n v="2"/>
    <n v="3"/>
    <x v="0"/>
    <n v="1"/>
    <n v="1"/>
    <n v="2"/>
    <x v="0"/>
    <n v="1"/>
    <n v="2"/>
    <n v="3"/>
    <x v="0"/>
    <x v="1"/>
    <x v="0"/>
  </r>
  <r>
    <s v="08KPB0208O"/>
    <x v="0"/>
    <x v="0"/>
    <s v="PRIMARIA INDIGENA COMUNITARIA"/>
    <s v="027 GUACHOCHI"/>
    <x v="7"/>
    <n v="2666"/>
    <s v="RAMUCHEACHI"/>
    <s v="CALLE RAMUCHEACHI"/>
    <n v="0"/>
    <x v="2"/>
    <x v="1"/>
    <x v="1"/>
    <x v="7"/>
    <x v="3"/>
    <m/>
    <m/>
    <x v="1"/>
    <x v="2"/>
    <n v="1"/>
    <n v="1"/>
    <n v="2"/>
    <n v="9"/>
    <n v="6"/>
    <n v="15"/>
    <n v="9"/>
    <n v="6"/>
    <n v="15"/>
    <n v="0"/>
    <n v="2"/>
    <n v="2"/>
    <n v="9"/>
    <n v="8"/>
    <n v="17"/>
    <n v="1"/>
    <x v="2"/>
    <n v="0"/>
    <n v="1"/>
    <x v="17"/>
    <x v="17"/>
    <x v="1"/>
    <n v="0"/>
    <n v="1"/>
    <m/>
    <m/>
    <n v="0"/>
    <n v="2"/>
    <n v="2"/>
    <x v="0"/>
    <n v="3"/>
    <n v="3"/>
    <n v="6"/>
    <x v="0"/>
    <n v="2"/>
    <n v="0"/>
    <n v="2"/>
    <x v="0"/>
    <n v="1"/>
    <n v="1"/>
    <n v="2"/>
    <x v="0"/>
    <n v="3"/>
    <n v="2"/>
    <n v="5"/>
    <x v="0"/>
    <n v="0"/>
    <n v="0"/>
    <n v="0"/>
    <x v="0"/>
    <x v="1"/>
    <x v="0"/>
  </r>
  <r>
    <s v="08KPR1887T"/>
    <x v="0"/>
    <x v="0"/>
    <s v="PRIMARIA COMUNITARIA"/>
    <s v="017 CUAUHTÉMOC"/>
    <x v="2"/>
    <n v="105"/>
    <s v="NUEVO ZARAGOZA (LOS ADOBES)"/>
    <s v="CALLE NUEVO ZARAGOZA (LOS ADOBES)"/>
    <n v="0"/>
    <x v="2"/>
    <x v="1"/>
    <x v="1"/>
    <x v="7"/>
    <x v="0"/>
    <m/>
    <m/>
    <x v="1"/>
    <x v="2"/>
    <n v="0"/>
    <n v="0"/>
    <n v="0"/>
    <n v="6"/>
    <n v="8"/>
    <n v="14"/>
    <n v="6"/>
    <n v="8"/>
    <n v="14"/>
    <n v="2"/>
    <n v="1"/>
    <n v="3"/>
    <n v="9"/>
    <n v="9"/>
    <n v="18"/>
    <n v="1"/>
    <x v="1"/>
    <n v="1"/>
    <n v="1"/>
    <x v="17"/>
    <x v="17"/>
    <x v="1"/>
    <n v="0"/>
    <n v="1"/>
    <m/>
    <m/>
    <n v="2"/>
    <n v="1"/>
    <n v="3"/>
    <x v="0"/>
    <n v="1"/>
    <n v="2"/>
    <n v="3"/>
    <x v="0"/>
    <n v="2"/>
    <n v="1"/>
    <n v="3"/>
    <x v="0"/>
    <n v="3"/>
    <n v="1"/>
    <n v="4"/>
    <x v="0"/>
    <n v="1"/>
    <n v="2"/>
    <n v="3"/>
    <x v="0"/>
    <n v="0"/>
    <n v="2"/>
    <n v="2"/>
    <x v="0"/>
    <x v="1"/>
    <x v="0"/>
  </r>
  <r>
    <s v="08KPB0070T"/>
    <x v="1"/>
    <x v="1"/>
    <s v="PRIMARIA INDIGENA COMUNITARIA"/>
    <s v="029 GUADALUPE Y CALVO"/>
    <x v="10"/>
    <n v="195"/>
    <s v="SAN FRANCISCO DE CHINATÚ"/>
    <s v="CALLE SAN FRANCISCO DE CHINATU"/>
    <n v="0"/>
    <x v="2"/>
    <x v="1"/>
    <x v="1"/>
    <x v="7"/>
    <x v="3"/>
    <m/>
    <m/>
    <x v="1"/>
    <x v="2"/>
    <n v="0"/>
    <n v="0"/>
    <n v="0"/>
    <n v="7"/>
    <n v="8"/>
    <n v="15"/>
    <n v="7"/>
    <n v="8"/>
    <n v="15"/>
    <n v="2"/>
    <n v="1"/>
    <n v="3"/>
    <n v="9"/>
    <n v="9"/>
    <n v="18"/>
    <n v="1"/>
    <x v="1"/>
    <n v="1"/>
    <n v="1"/>
    <x v="17"/>
    <x v="17"/>
    <x v="1"/>
    <n v="0"/>
    <n v="1"/>
    <m/>
    <m/>
    <n v="2"/>
    <n v="1"/>
    <n v="3"/>
    <x v="0"/>
    <n v="2"/>
    <n v="3"/>
    <n v="5"/>
    <x v="0"/>
    <n v="1"/>
    <n v="1"/>
    <n v="2"/>
    <x v="0"/>
    <n v="2"/>
    <n v="2"/>
    <n v="4"/>
    <x v="0"/>
    <n v="0"/>
    <n v="0"/>
    <n v="0"/>
    <x v="0"/>
    <n v="2"/>
    <n v="2"/>
    <n v="4"/>
    <x v="0"/>
    <x v="1"/>
    <x v="0"/>
  </r>
  <r>
    <s v="08KPB0227C"/>
    <x v="0"/>
    <x v="0"/>
    <s v="PRIMARIA INDIGENA"/>
    <s v="029 GUADALUPE Y CALVO"/>
    <x v="10"/>
    <n v="2260"/>
    <s v="EL CHOAL"/>
    <s v="NINGUNO NINGUNO"/>
    <n v="0"/>
    <x v="2"/>
    <x v="1"/>
    <x v="1"/>
    <x v="7"/>
    <x v="3"/>
    <m/>
    <m/>
    <x v="1"/>
    <x v="2"/>
    <n v="0"/>
    <n v="2"/>
    <n v="2"/>
    <n v="13"/>
    <n v="6"/>
    <n v="19"/>
    <n v="13"/>
    <n v="6"/>
    <n v="19"/>
    <n v="2"/>
    <n v="0"/>
    <n v="2"/>
    <n v="14"/>
    <n v="4"/>
    <n v="18"/>
    <n v="1"/>
    <x v="2"/>
    <n v="0"/>
    <n v="1"/>
    <x v="17"/>
    <x v="17"/>
    <x v="1"/>
    <n v="0"/>
    <n v="1"/>
    <m/>
    <m/>
    <n v="2"/>
    <n v="0"/>
    <n v="2"/>
    <x v="0"/>
    <n v="3"/>
    <n v="3"/>
    <n v="6"/>
    <x v="0"/>
    <n v="3"/>
    <n v="0"/>
    <n v="3"/>
    <x v="0"/>
    <n v="4"/>
    <n v="0"/>
    <n v="4"/>
    <x v="0"/>
    <n v="0"/>
    <n v="0"/>
    <n v="0"/>
    <x v="0"/>
    <n v="2"/>
    <n v="1"/>
    <n v="3"/>
    <x v="0"/>
    <x v="1"/>
    <x v="0"/>
  </r>
  <r>
    <s v="08KPR2004I"/>
    <x v="0"/>
    <x v="0"/>
    <s v="PRIMARIA COMUNITARIA"/>
    <s v="030 GUAZAPARES"/>
    <x v="4"/>
    <n v="9"/>
    <s v="BACAGO"/>
    <s v="CALLE BACAGO"/>
    <n v="0"/>
    <x v="2"/>
    <x v="1"/>
    <x v="1"/>
    <x v="7"/>
    <x v="0"/>
    <m/>
    <m/>
    <x v="1"/>
    <x v="2"/>
    <n v="1"/>
    <n v="2"/>
    <n v="3"/>
    <n v="8"/>
    <n v="11"/>
    <n v="19"/>
    <n v="8"/>
    <n v="11"/>
    <n v="19"/>
    <n v="1"/>
    <n v="2"/>
    <n v="3"/>
    <n v="6"/>
    <n v="12"/>
    <n v="18"/>
    <n v="1"/>
    <x v="2"/>
    <n v="0"/>
    <n v="1"/>
    <x v="17"/>
    <x v="17"/>
    <x v="1"/>
    <n v="0"/>
    <n v="1"/>
    <m/>
    <m/>
    <n v="1"/>
    <n v="2"/>
    <n v="3"/>
    <x v="0"/>
    <n v="2"/>
    <n v="3"/>
    <n v="5"/>
    <x v="0"/>
    <n v="3"/>
    <n v="0"/>
    <n v="3"/>
    <x v="0"/>
    <n v="0"/>
    <n v="2"/>
    <n v="2"/>
    <x v="0"/>
    <n v="0"/>
    <n v="2"/>
    <n v="2"/>
    <x v="0"/>
    <n v="0"/>
    <n v="3"/>
    <n v="3"/>
    <x v="0"/>
    <x v="1"/>
    <x v="0"/>
  </r>
  <r>
    <s v="08KPB0086U"/>
    <x v="0"/>
    <x v="0"/>
    <s v="PRIMARIA INDIGENA COMUNITARIA"/>
    <s v="029 GUADALUPE Y CALVO"/>
    <x v="10"/>
    <n v="518"/>
    <s v="AGUA FRÍA"/>
    <s v="CALLE AGUA FRIA"/>
    <n v="0"/>
    <x v="2"/>
    <x v="1"/>
    <x v="1"/>
    <x v="7"/>
    <x v="3"/>
    <m/>
    <m/>
    <x v="1"/>
    <x v="2"/>
    <n v="0"/>
    <n v="0"/>
    <n v="0"/>
    <n v="8"/>
    <n v="9"/>
    <n v="17"/>
    <n v="8"/>
    <n v="9"/>
    <n v="17"/>
    <n v="1"/>
    <n v="1"/>
    <n v="2"/>
    <n v="9"/>
    <n v="10"/>
    <n v="19"/>
    <n v="1"/>
    <x v="1"/>
    <n v="1"/>
    <n v="1"/>
    <x v="17"/>
    <x v="17"/>
    <x v="1"/>
    <n v="0"/>
    <n v="1"/>
    <m/>
    <m/>
    <n v="1"/>
    <n v="1"/>
    <n v="2"/>
    <x v="0"/>
    <n v="0"/>
    <n v="3"/>
    <n v="3"/>
    <x v="0"/>
    <n v="0"/>
    <n v="2"/>
    <n v="2"/>
    <x v="0"/>
    <n v="2"/>
    <n v="2"/>
    <n v="4"/>
    <x v="0"/>
    <n v="2"/>
    <n v="1"/>
    <n v="3"/>
    <x v="0"/>
    <n v="4"/>
    <n v="1"/>
    <n v="5"/>
    <x v="0"/>
    <x v="1"/>
    <x v="0"/>
  </r>
  <r>
    <s v="08KPB0189Q"/>
    <x v="0"/>
    <x v="0"/>
    <s v="PRIMARIA INDIGENA COMUNITARIA"/>
    <s v="029 GUADALUPE Y CALVO"/>
    <x v="10"/>
    <n v="2143"/>
    <s v="EL PINABETE"/>
    <s v="CALLE EL PINABETE"/>
    <n v="0"/>
    <x v="2"/>
    <x v="1"/>
    <x v="1"/>
    <x v="7"/>
    <x v="3"/>
    <m/>
    <m/>
    <x v="1"/>
    <x v="2"/>
    <n v="1"/>
    <n v="3"/>
    <n v="4"/>
    <n v="10"/>
    <n v="8"/>
    <n v="18"/>
    <n v="10"/>
    <n v="8"/>
    <n v="18"/>
    <n v="2"/>
    <n v="6"/>
    <n v="8"/>
    <n v="7"/>
    <n v="12"/>
    <n v="19"/>
    <n v="1"/>
    <x v="2"/>
    <n v="1"/>
    <n v="2"/>
    <x v="17"/>
    <x v="17"/>
    <x v="1"/>
    <n v="0"/>
    <n v="2"/>
    <m/>
    <m/>
    <n v="2"/>
    <n v="6"/>
    <n v="8"/>
    <x v="0"/>
    <n v="0"/>
    <n v="0"/>
    <n v="0"/>
    <x v="0"/>
    <n v="2"/>
    <n v="2"/>
    <n v="4"/>
    <x v="0"/>
    <n v="2"/>
    <n v="2"/>
    <n v="4"/>
    <x v="0"/>
    <n v="1"/>
    <n v="1"/>
    <n v="2"/>
    <x v="0"/>
    <n v="0"/>
    <n v="1"/>
    <n v="1"/>
    <x v="0"/>
    <x v="1"/>
    <x v="0"/>
  </r>
  <r>
    <s v="08KPR2093S"/>
    <x v="0"/>
    <x v="0"/>
    <s v="PRIMARIA COMUNITARIA"/>
    <s v="046 MORELOS"/>
    <x v="7"/>
    <n v="192"/>
    <s v="LA TUNITA (LA TULITA)"/>
    <s v="CALLE LA TUNITA (LA TULITA)"/>
    <n v="0"/>
    <x v="2"/>
    <x v="1"/>
    <x v="1"/>
    <x v="7"/>
    <x v="0"/>
    <m/>
    <m/>
    <x v="1"/>
    <x v="2"/>
    <n v="2"/>
    <n v="0"/>
    <n v="2"/>
    <n v="4"/>
    <n v="9"/>
    <n v="13"/>
    <n v="4"/>
    <n v="9"/>
    <n v="13"/>
    <n v="1"/>
    <n v="3"/>
    <n v="4"/>
    <n v="7"/>
    <n v="13"/>
    <n v="20"/>
    <n v="1"/>
    <x v="2"/>
    <n v="1"/>
    <n v="2"/>
    <x v="17"/>
    <x v="17"/>
    <x v="1"/>
    <n v="0"/>
    <n v="2"/>
    <m/>
    <m/>
    <n v="1"/>
    <n v="3"/>
    <n v="4"/>
    <x v="0"/>
    <n v="1"/>
    <n v="0"/>
    <n v="1"/>
    <x v="0"/>
    <n v="2"/>
    <n v="2"/>
    <n v="4"/>
    <x v="0"/>
    <n v="1"/>
    <n v="3"/>
    <n v="4"/>
    <x v="0"/>
    <n v="2"/>
    <n v="2"/>
    <n v="4"/>
    <x v="0"/>
    <n v="0"/>
    <n v="3"/>
    <n v="3"/>
    <x v="0"/>
    <x v="1"/>
    <x v="0"/>
  </r>
  <r>
    <s v="08KPB0022J"/>
    <x v="1"/>
    <x v="1"/>
    <s v="PRIMARIA INDIGENA COMUNITARIA"/>
    <s v="027 GUACHOCHI"/>
    <x v="7"/>
    <n v="575"/>
    <s v="REQUEACHI"/>
    <s v="CALLE REQUEACHI"/>
    <n v="0"/>
    <x v="2"/>
    <x v="1"/>
    <x v="1"/>
    <x v="7"/>
    <x v="3"/>
    <m/>
    <m/>
    <x v="1"/>
    <x v="2"/>
    <n v="0"/>
    <n v="5"/>
    <n v="5"/>
    <n v="12"/>
    <n v="13"/>
    <n v="25"/>
    <n v="12"/>
    <n v="13"/>
    <n v="25"/>
    <n v="2"/>
    <n v="0"/>
    <n v="2"/>
    <n v="13"/>
    <n v="7"/>
    <n v="20"/>
    <n v="1"/>
    <x v="2"/>
    <n v="1"/>
    <n v="2"/>
    <x v="17"/>
    <x v="17"/>
    <x v="1"/>
    <n v="0"/>
    <n v="2"/>
    <m/>
    <m/>
    <n v="2"/>
    <n v="0"/>
    <n v="2"/>
    <x v="0"/>
    <n v="4"/>
    <n v="0"/>
    <n v="4"/>
    <x v="0"/>
    <n v="3"/>
    <n v="0"/>
    <n v="3"/>
    <x v="0"/>
    <n v="2"/>
    <n v="5"/>
    <n v="7"/>
    <x v="0"/>
    <n v="0"/>
    <n v="1"/>
    <n v="1"/>
    <x v="0"/>
    <n v="2"/>
    <n v="1"/>
    <n v="3"/>
    <x v="0"/>
    <x v="1"/>
    <x v="0"/>
  </r>
  <r>
    <s v="08KPB0099Y"/>
    <x v="1"/>
    <x v="1"/>
    <s v="PRIMARIA INDIGENA COMUNITARIA"/>
    <s v="029 GUADALUPE Y CALVO"/>
    <x v="10"/>
    <n v="374"/>
    <s v="EL ARENAL"/>
    <s v="CALLE EL ARENAL"/>
    <n v="0"/>
    <x v="2"/>
    <x v="1"/>
    <x v="1"/>
    <x v="7"/>
    <x v="3"/>
    <m/>
    <m/>
    <x v="2"/>
    <x v="2"/>
    <n v="0"/>
    <n v="0"/>
    <n v="0"/>
    <n v="2"/>
    <n v="4"/>
    <n v="6"/>
    <n v="2"/>
    <n v="4"/>
    <n v="6"/>
    <n v="2"/>
    <n v="3"/>
    <n v="5"/>
    <n v="11"/>
    <n v="10"/>
    <n v="21"/>
    <n v="1"/>
    <x v="1"/>
    <n v="1"/>
    <n v="1"/>
    <x v="17"/>
    <x v="17"/>
    <x v="1"/>
    <n v="0"/>
    <n v="1"/>
    <m/>
    <m/>
    <n v="2"/>
    <n v="3"/>
    <n v="5"/>
    <x v="0"/>
    <n v="1"/>
    <n v="0"/>
    <n v="1"/>
    <x v="0"/>
    <n v="4"/>
    <n v="0"/>
    <n v="4"/>
    <x v="0"/>
    <n v="0"/>
    <n v="2"/>
    <n v="2"/>
    <x v="0"/>
    <n v="3"/>
    <n v="2"/>
    <n v="5"/>
    <x v="0"/>
    <n v="1"/>
    <n v="3"/>
    <n v="4"/>
    <x v="0"/>
    <x v="1"/>
    <x v="0"/>
  </r>
  <r>
    <s v="08KPR2039Y"/>
    <x v="0"/>
    <x v="0"/>
    <s v="PRIMARIA COMUNITARIA"/>
    <s v="001 AHUMADA"/>
    <x v="1"/>
    <n v="1045"/>
    <s v="COLONIA VALLE DE LA ESPERANZA"/>
    <s v="NINGUNO NINGUNO"/>
    <n v="0"/>
    <x v="2"/>
    <x v="1"/>
    <x v="1"/>
    <x v="7"/>
    <x v="0"/>
    <m/>
    <m/>
    <x v="1"/>
    <x v="2"/>
    <n v="2"/>
    <n v="0"/>
    <n v="2"/>
    <n v="7"/>
    <n v="11"/>
    <n v="18"/>
    <n v="7"/>
    <n v="11"/>
    <n v="18"/>
    <n v="2"/>
    <n v="2"/>
    <n v="4"/>
    <n v="8"/>
    <n v="13"/>
    <n v="21"/>
    <n v="1"/>
    <x v="1"/>
    <n v="1"/>
    <n v="1"/>
    <x v="17"/>
    <x v="17"/>
    <x v="1"/>
    <n v="0"/>
    <n v="1"/>
    <m/>
    <m/>
    <n v="2"/>
    <n v="2"/>
    <n v="4"/>
    <x v="0"/>
    <n v="1"/>
    <n v="2"/>
    <n v="3"/>
    <x v="0"/>
    <n v="3"/>
    <n v="2"/>
    <n v="5"/>
    <x v="0"/>
    <n v="2"/>
    <n v="1"/>
    <n v="3"/>
    <x v="0"/>
    <n v="0"/>
    <n v="2"/>
    <n v="2"/>
    <x v="0"/>
    <n v="0"/>
    <n v="4"/>
    <n v="4"/>
    <x v="0"/>
    <x v="1"/>
    <x v="0"/>
  </r>
  <r>
    <s v="08KPR1667H"/>
    <x v="0"/>
    <x v="0"/>
    <s v="ESCUELA PRIMARIA"/>
    <s v="029 GUADALUPE Y CALVO"/>
    <x v="10"/>
    <n v="1096"/>
    <s v="EL RINCÓN NEGRO"/>
    <s v="CALLE EL RINCON NEGRO"/>
    <n v="0"/>
    <x v="2"/>
    <x v="1"/>
    <x v="1"/>
    <x v="7"/>
    <x v="0"/>
    <m/>
    <m/>
    <x v="1"/>
    <x v="2"/>
    <n v="2"/>
    <n v="1"/>
    <n v="3"/>
    <n v="10"/>
    <n v="9"/>
    <n v="19"/>
    <n v="10"/>
    <n v="9"/>
    <n v="19"/>
    <n v="1"/>
    <n v="3"/>
    <n v="4"/>
    <n v="10"/>
    <n v="11"/>
    <n v="21"/>
    <n v="1"/>
    <x v="2"/>
    <n v="1"/>
    <n v="2"/>
    <x v="17"/>
    <x v="17"/>
    <x v="1"/>
    <n v="0"/>
    <n v="2"/>
    <m/>
    <m/>
    <n v="1"/>
    <n v="3"/>
    <n v="4"/>
    <x v="0"/>
    <n v="2"/>
    <n v="3"/>
    <n v="5"/>
    <x v="0"/>
    <n v="2"/>
    <n v="3"/>
    <n v="5"/>
    <x v="0"/>
    <n v="3"/>
    <n v="0"/>
    <n v="3"/>
    <x v="0"/>
    <n v="1"/>
    <n v="2"/>
    <n v="3"/>
    <x v="0"/>
    <n v="1"/>
    <n v="0"/>
    <n v="1"/>
    <x v="0"/>
    <x v="1"/>
    <x v="0"/>
  </r>
  <r>
    <s v="08KPR1507U"/>
    <x v="0"/>
    <x v="0"/>
    <s v="PRIMARIA COMUNITARIA"/>
    <s v="008 BATOPILAS DE MANUEL GÓMEZ MORÍN"/>
    <x v="4"/>
    <n v="186"/>
    <s v="SANTA INÉS"/>
    <s v="CALLE SANTA INES"/>
    <n v="0"/>
    <x v="2"/>
    <x v="1"/>
    <x v="1"/>
    <x v="7"/>
    <x v="0"/>
    <m/>
    <m/>
    <x v="1"/>
    <x v="2"/>
    <n v="0"/>
    <n v="1"/>
    <n v="1"/>
    <n v="13"/>
    <n v="8"/>
    <n v="21"/>
    <n v="13"/>
    <n v="8"/>
    <n v="21"/>
    <n v="2"/>
    <n v="0"/>
    <n v="2"/>
    <n v="14"/>
    <n v="7"/>
    <n v="21"/>
    <n v="1"/>
    <x v="2"/>
    <n v="1"/>
    <n v="2"/>
    <x v="17"/>
    <x v="17"/>
    <x v="1"/>
    <n v="0"/>
    <n v="2"/>
    <m/>
    <m/>
    <n v="2"/>
    <n v="0"/>
    <n v="2"/>
    <x v="0"/>
    <n v="2"/>
    <n v="2"/>
    <n v="4"/>
    <x v="0"/>
    <n v="3"/>
    <n v="1"/>
    <n v="4"/>
    <x v="0"/>
    <n v="4"/>
    <n v="2"/>
    <n v="6"/>
    <x v="0"/>
    <n v="0"/>
    <n v="0"/>
    <n v="0"/>
    <x v="0"/>
    <n v="3"/>
    <n v="2"/>
    <n v="5"/>
    <x v="0"/>
    <x v="1"/>
    <x v="0"/>
  </r>
  <r>
    <s v="08KPB0072R"/>
    <x v="0"/>
    <x v="0"/>
    <s v="PRIMARIA INDIGENA COMUNITARIA"/>
    <s v="027 GUACHOCHI"/>
    <x v="7"/>
    <n v="1438"/>
    <s v="SITAGAPACHI"/>
    <s v="CALLE SITAGAPACHI"/>
    <n v="0"/>
    <x v="2"/>
    <x v="1"/>
    <x v="1"/>
    <x v="7"/>
    <x v="3"/>
    <m/>
    <m/>
    <x v="1"/>
    <x v="2"/>
    <n v="3"/>
    <n v="3"/>
    <n v="6"/>
    <n v="15"/>
    <n v="9"/>
    <n v="24"/>
    <n v="15"/>
    <n v="9"/>
    <n v="24"/>
    <n v="1"/>
    <n v="0"/>
    <n v="1"/>
    <n v="16"/>
    <n v="5"/>
    <n v="21"/>
    <n v="1"/>
    <x v="2"/>
    <n v="1"/>
    <n v="2"/>
    <x v="17"/>
    <x v="17"/>
    <x v="1"/>
    <n v="0"/>
    <n v="2"/>
    <m/>
    <m/>
    <n v="1"/>
    <n v="0"/>
    <n v="1"/>
    <x v="0"/>
    <n v="3"/>
    <n v="1"/>
    <n v="4"/>
    <x v="0"/>
    <n v="4"/>
    <n v="0"/>
    <n v="4"/>
    <x v="0"/>
    <n v="2"/>
    <n v="1"/>
    <n v="3"/>
    <x v="0"/>
    <n v="3"/>
    <n v="3"/>
    <n v="6"/>
    <x v="0"/>
    <n v="3"/>
    <n v="0"/>
    <n v="3"/>
    <x v="0"/>
    <x v="1"/>
    <x v="0"/>
  </r>
  <r>
    <s v="08KPR2081N"/>
    <x v="0"/>
    <x v="0"/>
    <s v="PRIMARIA COMUNITARIA"/>
    <s v="008 BATOPILAS DE MANUEL GÓMEZ MORÍN"/>
    <x v="4"/>
    <n v="187"/>
    <s v="SANTA RITA"/>
    <s v="CALLE SANTA RITA"/>
    <n v="0"/>
    <x v="2"/>
    <x v="1"/>
    <x v="1"/>
    <x v="7"/>
    <x v="0"/>
    <m/>
    <m/>
    <x v="1"/>
    <x v="2"/>
    <n v="3"/>
    <n v="0"/>
    <n v="3"/>
    <n v="13"/>
    <n v="12"/>
    <n v="25"/>
    <n v="13"/>
    <n v="12"/>
    <n v="25"/>
    <n v="0"/>
    <n v="0"/>
    <n v="0"/>
    <n v="9"/>
    <n v="12"/>
    <n v="21"/>
    <n v="1"/>
    <x v="1"/>
    <n v="1"/>
    <n v="1"/>
    <x v="17"/>
    <x v="17"/>
    <x v="1"/>
    <n v="0"/>
    <n v="1"/>
    <m/>
    <m/>
    <n v="0"/>
    <n v="0"/>
    <n v="0"/>
    <x v="0"/>
    <n v="6"/>
    <n v="5"/>
    <n v="11"/>
    <x v="0"/>
    <n v="0"/>
    <n v="0"/>
    <n v="0"/>
    <x v="0"/>
    <n v="0"/>
    <n v="2"/>
    <n v="2"/>
    <x v="0"/>
    <n v="3"/>
    <n v="2"/>
    <n v="5"/>
    <x v="0"/>
    <n v="0"/>
    <n v="3"/>
    <n v="3"/>
    <x v="0"/>
    <x v="1"/>
    <x v="0"/>
  </r>
  <r>
    <s v="08KPR1139Q"/>
    <x v="0"/>
    <x v="0"/>
    <s v="PRIMARIA COMUNITARIA"/>
    <s v="052 OJINAGA"/>
    <x v="8"/>
    <n v="245"/>
    <s v="EL TRÉBOL"/>
    <s v="CALLE EL TREBOL"/>
    <n v="0"/>
    <x v="2"/>
    <x v="1"/>
    <x v="1"/>
    <x v="7"/>
    <x v="0"/>
    <m/>
    <m/>
    <x v="1"/>
    <x v="2"/>
    <n v="0"/>
    <n v="1"/>
    <n v="1"/>
    <n v="5"/>
    <n v="13"/>
    <n v="18"/>
    <n v="5"/>
    <n v="13"/>
    <n v="18"/>
    <n v="2"/>
    <n v="3"/>
    <n v="5"/>
    <n v="7"/>
    <n v="15"/>
    <n v="22"/>
    <n v="1"/>
    <x v="1"/>
    <n v="1"/>
    <n v="1"/>
    <x v="17"/>
    <x v="17"/>
    <x v="1"/>
    <n v="0"/>
    <n v="1"/>
    <m/>
    <m/>
    <n v="2"/>
    <n v="3"/>
    <n v="5"/>
    <x v="0"/>
    <n v="0"/>
    <n v="1"/>
    <n v="1"/>
    <x v="0"/>
    <n v="1"/>
    <n v="2"/>
    <n v="3"/>
    <x v="0"/>
    <n v="1"/>
    <n v="2"/>
    <n v="3"/>
    <x v="0"/>
    <n v="3"/>
    <n v="4"/>
    <n v="7"/>
    <x v="0"/>
    <n v="0"/>
    <n v="3"/>
    <n v="3"/>
    <x v="0"/>
    <x v="1"/>
    <x v="0"/>
  </r>
  <r>
    <s v="08KPR1951D"/>
    <x v="0"/>
    <x v="0"/>
    <s v="ESCUELA PRIMARIA"/>
    <s v="029 GUADALUPE Y CALVO"/>
    <x v="10"/>
    <n v="426"/>
    <s v="LA SOLEDAD NUEVA"/>
    <s v="CALLE LA SOLEDAD NUEVA"/>
    <n v="0"/>
    <x v="2"/>
    <x v="1"/>
    <x v="1"/>
    <x v="7"/>
    <x v="0"/>
    <m/>
    <m/>
    <x v="1"/>
    <x v="2"/>
    <n v="0"/>
    <n v="2"/>
    <n v="2"/>
    <n v="9"/>
    <n v="13"/>
    <n v="22"/>
    <n v="9"/>
    <n v="13"/>
    <n v="22"/>
    <n v="4"/>
    <n v="0"/>
    <n v="4"/>
    <n v="13"/>
    <n v="10"/>
    <n v="23"/>
    <n v="1"/>
    <x v="1"/>
    <n v="1"/>
    <n v="1"/>
    <x v="17"/>
    <x v="17"/>
    <x v="1"/>
    <n v="0"/>
    <n v="1"/>
    <m/>
    <m/>
    <n v="4"/>
    <n v="0"/>
    <n v="4"/>
    <x v="0"/>
    <n v="4"/>
    <n v="3"/>
    <n v="7"/>
    <x v="0"/>
    <n v="1"/>
    <n v="1"/>
    <n v="2"/>
    <x v="0"/>
    <n v="3"/>
    <n v="1"/>
    <n v="4"/>
    <x v="0"/>
    <n v="1"/>
    <n v="3"/>
    <n v="4"/>
    <x v="0"/>
    <n v="0"/>
    <n v="2"/>
    <n v="2"/>
    <x v="0"/>
    <x v="1"/>
    <x v="0"/>
  </r>
  <r>
    <s v="08KPR2116M"/>
    <x v="0"/>
    <x v="0"/>
    <s v="PRIMARIA COMUNITARIA"/>
    <s v="040 MADERA"/>
    <x v="5"/>
    <n v="360"/>
    <s v="EL CABLE"/>
    <s v="CALLE EL CABLE"/>
    <n v="0"/>
    <x v="2"/>
    <x v="1"/>
    <x v="1"/>
    <x v="7"/>
    <x v="0"/>
    <m/>
    <m/>
    <x v="1"/>
    <x v="2"/>
    <n v="0"/>
    <n v="0"/>
    <n v="0"/>
    <n v="11"/>
    <n v="13"/>
    <n v="24"/>
    <n v="11"/>
    <n v="13"/>
    <n v="24"/>
    <n v="1"/>
    <n v="1"/>
    <n v="2"/>
    <n v="11"/>
    <n v="14"/>
    <n v="25"/>
    <n v="1"/>
    <x v="2"/>
    <n v="1"/>
    <n v="2"/>
    <x v="17"/>
    <x v="17"/>
    <x v="1"/>
    <n v="0"/>
    <n v="2"/>
    <m/>
    <m/>
    <n v="1"/>
    <n v="1"/>
    <n v="2"/>
    <x v="0"/>
    <n v="5"/>
    <n v="6"/>
    <n v="11"/>
    <x v="0"/>
    <n v="1"/>
    <n v="2"/>
    <n v="3"/>
    <x v="0"/>
    <n v="3"/>
    <n v="2"/>
    <n v="5"/>
    <x v="0"/>
    <n v="0"/>
    <n v="2"/>
    <n v="2"/>
    <x v="0"/>
    <n v="1"/>
    <n v="1"/>
    <n v="2"/>
    <x v="0"/>
    <x v="1"/>
    <x v="0"/>
  </r>
  <r>
    <s v="08KPB0166F"/>
    <x v="0"/>
    <x v="0"/>
    <s v="PRIMARIA INDIGENA COMUNITARIA"/>
    <s v="027 GUACHOCHI"/>
    <x v="7"/>
    <n v="957"/>
    <s v="SAGOACHI"/>
    <s v="CALLE SAGOACHI"/>
    <n v="0"/>
    <x v="2"/>
    <x v="1"/>
    <x v="1"/>
    <x v="7"/>
    <x v="3"/>
    <m/>
    <m/>
    <x v="1"/>
    <x v="2"/>
    <n v="2"/>
    <n v="2"/>
    <n v="4"/>
    <n v="9"/>
    <n v="12"/>
    <n v="21"/>
    <n v="9"/>
    <n v="12"/>
    <n v="21"/>
    <n v="3"/>
    <n v="1"/>
    <n v="4"/>
    <n v="10"/>
    <n v="16"/>
    <n v="26"/>
    <n v="1"/>
    <x v="1"/>
    <n v="1"/>
    <n v="1"/>
    <x v="17"/>
    <x v="17"/>
    <x v="1"/>
    <n v="0"/>
    <n v="1"/>
    <m/>
    <m/>
    <n v="3"/>
    <n v="1"/>
    <n v="4"/>
    <x v="0"/>
    <n v="1"/>
    <n v="2"/>
    <n v="3"/>
    <x v="0"/>
    <n v="2"/>
    <n v="5"/>
    <n v="7"/>
    <x v="0"/>
    <n v="1"/>
    <n v="4"/>
    <n v="5"/>
    <x v="0"/>
    <n v="1"/>
    <n v="2"/>
    <n v="3"/>
    <x v="0"/>
    <n v="2"/>
    <n v="2"/>
    <n v="4"/>
    <x v="0"/>
    <x v="1"/>
    <x v="0"/>
  </r>
  <r>
    <s v="08KPB0116Y"/>
    <x v="0"/>
    <x v="0"/>
    <s v="PRIMARIA INDIGENA COMUNITARIA"/>
    <s v="027 GUACHOCHI"/>
    <x v="7"/>
    <n v="819"/>
    <s v="SANTA ROSA"/>
    <s v="CALLE NINGUNO"/>
    <n v="0"/>
    <x v="2"/>
    <x v="1"/>
    <x v="1"/>
    <x v="7"/>
    <x v="3"/>
    <m/>
    <m/>
    <x v="1"/>
    <x v="2"/>
    <n v="0"/>
    <n v="2"/>
    <n v="2"/>
    <n v="16"/>
    <n v="11"/>
    <n v="27"/>
    <n v="16"/>
    <n v="11"/>
    <n v="27"/>
    <n v="3"/>
    <n v="2"/>
    <n v="5"/>
    <n v="14"/>
    <n v="12"/>
    <n v="26"/>
    <n v="1"/>
    <x v="2"/>
    <n v="1"/>
    <n v="2"/>
    <x v="17"/>
    <x v="17"/>
    <x v="1"/>
    <n v="0"/>
    <n v="2"/>
    <m/>
    <m/>
    <n v="3"/>
    <n v="2"/>
    <n v="5"/>
    <x v="0"/>
    <n v="3"/>
    <n v="4"/>
    <n v="7"/>
    <x v="0"/>
    <n v="0"/>
    <n v="1"/>
    <n v="1"/>
    <x v="0"/>
    <n v="2"/>
    <n v="2"/>
    <n v="4"/>
    <x v="0"/>
    <n v="1"/>
    <n v="3"/>
    <n v="4"/>
    <x v="0"/>
    <n v="5"/>
    <n v="0"/>
    <n v="5"/>
    <x v="0"/>
    <x v="1"/>
    <x v="0"/>
  </r>
  <r>
    <s v="08KPB0206Q"/>
    <x v="0"/>
    <x v="0"/>
    <s v="PRIMARIA INDIGENA COMUNITARIA"/>
    <s v="027 GUACHOCHI"/>
    <x v="7"/>
    <n v="2165"/>
    <s v="TURUCEACHI"/>
    <s v="CALLE TURUSEACHI"/>
    <n v="0"/>
    <x v="2"/>
    <x v="1"/>
    <x v="1"/>
    <x v="7"/>
    <x v="3"/>
    <m/>
    <m/>
    <x v="1"/>
    <x v="2"/>
    <n v="0"/>
    <n v="0"/>
    <n v="0"/>
    <n v="6"/>
    <n v="9"/>
    <n v="15"/>
    <n v="6"/>
    <n v="9"/>
    <n v="15"/>
    <n v="4"/>
    <n v="3"/>
    <n v="7"/>
    <n v="14"/>
    <n v="13"/>
    <n v="27"/>
    <n v="1"/>
    <x v="2"/>
    <n v="0"/>
    <n v="1"/>
    <x v="17"/>
    <x v="17"/>
    <x v="1"/>
    <n v="0"/>
    <n v="1"/>
    <m/>
    <m/>
    <n v="4"/>
    <n v="3"/>
    <n v="7"/>
    <x v="0"/>
    <n v="1"/>
    <n v="2"/>
    <n v="3"/>
    <x v="0"/>
    <n v="6"/>
    <n v="2"/>
    <n v="8"/>
    <x v="0"/>
    <n v="2"/>
    <n v="3"/>
    <n v="5"/>
    <x v="0"/>
    <n v="0"/>
    <n v="1"/>
    <n v="1"/>
    <x v="0"/>
    <n v="1"/>
    <n v="2"/>
    <n v="3"/>
    <x v="0"/>
    <x v="1"/>
    <x v="0"/>
  </r>
  <r>
    <s v="08KNP0075T"/>
    <x v="0"/>
    <x v="0"/>
    <s v="PRIMARIA PARA NI+ÆOS MIGRANTES"/>
    <s v="035 JANOS"/>
    <x v="6"/>
    <n v="1"/>
    <s v="JANOS"/>
    <s v="CALLE JANOS"/>
    <n v="0"/>
    <x v="2"/>
    <x v="1"/>
    <x v="1"/>
    <x v="7"/>
    <x v="4"/>
    <m/>
    <m/>
    <x v="1"/>
    <x v="3"/>
    <n v="0"/>
    <n v="0"/>
    <n v="0"/>
    <n v="0"/>
    <n v="0"/>
    <n v="0"/>
    <n v="0"/>
    <n v="0"/>
    <n v="0"/>
    <n v="3"/>
    <n v="2"/>
    <n v="5"/>
    <n v="15"/>
    <n v="14"/>
    <n v="29"/>
    <n v="1"/>
    <x v="2"/>
    <n v="1"/>
    <n v="2"/>
    <x v="17"/>
    <x v="17"/>
    <x v="1"/>
    <n v="0"/>
    <n v="2"/>
    <m/>
    <m/>
    <n v="3"/>
    <n v="2"/>
    <n v="5"/>
    <x v="0"/>
    <n v="3"/>
    <n v="2"/>
    <n v="5"/>
    <x v="0"/>
    <n v="1"/>
    <n v="5"/>
    <n v="6"/>
    <x v="0"/>
    <n v="1"/>
    <n v="2"/>
    <n v="3"/>
    <x v="0"/>
    <n v="4"/>
    <n v="2"/>
    <n v="6"/>
    <x v="0"/>
    <n v="3"/>
    <n v="1"/>
    <n v="4"/>
    <x v="0"/>
    <x v="1"/>
    <x v="0"/>
  </r>
  <r>
    <s v="08KSC0004Q"/>
    <x v="0"/>
    <x v="0"/>
    <s v="SECUNDARIA INDIGENA COMUNITARIA"/>
    <s v="007 BALLEZA"/>
    <x v="7"/>
    <n v="207"/>
    <s v="LA LABORCITA"/>
    <s v="CALLE LA LABORCITA"/>
    <n v="0"/>
    <x v="2"/>
    <x v="1"/>
    <x v="2"/>
    <x v="7"/>
    <x v="3"/>
    <m/>
    <m/>
    <x v="1"/>
    <x v="0"/>
    <n v="0"/>
    <n v="0"/>
    <n v="0"/>
    <n v="0"/>
    <n v="4"/>
    <n v="4"/>
    <n v="0"/>
    <n v="4"/>
    <n v="4"/>
    <n v="0"/>
    <n v="0"/>
    <n v="0"/>
    <n v="0"/>
    <n v="0"/>
    <n v="0"/>
    <m/>
    <x v="1"/>
    <n v="0"/>
    <n v="0"/>
    <x v="0"/>
    <x v="1"/>
    <x v="1"/>
    <n v="0"/>
    <n v="0"/>
    <n v="0"/>
    <n v="0"/>
    <n v="0"/>
    <n v="0"/>
    <n v="0"/>
    <x v="11"/>
    <n v="0"/>
    <n v="0"/>
    <n v="0"/>
    <x v="10"/>
    <n v="0"/>
    <n v="0"/>
    <n v="0"/>
    <x v="10"/>
    <n v="0"/>
    <n v="0"/>
    <n v="0"/>
    <x v="0"/>
    <n v="0"/>
    <n v="0"/>
    <n v="0"/>
    <x v="0"/>
    <n v="0"/>
    <n v="0"/>
    <n v="0"/>
    <x v="0"/>
    <x v="0"/>
    <x v="1"/>
  </r>
  <r>
    <s v="08KTV0193C"/>
    <x v="0"/>
    <x v="0"/>
    <s v="SECUNDARIA COMUNITARIA"/>
    <s v="046 MORELOS"/>
    <x v="7"/>
    <n v="182"/>
    <s v="LOS TÁSCATES"/>
    <s v="CALLE LOS TASCATES"/>
    <n v="0"/>
    <x v="2"/>
    <x v="1"/>
    <x v="2"/>
    <x v="7"/>
    <x v="0"/>
    <m/>
    <m/>
    <x v="1"/>
    <x v="0"/>
    <n v="0"/>
    <n v="0"/>
    <n v="0"/>
    <n v="1"/>
    <n v="3"/>
    <n v="4"/>
    <n v="1"/>
    <n v="3"/>
    <n v="4"/>
    <n v="0"/>
    <n v="0"/>
    <n v="0"/>
    <n v="0"/>
    <n v="0"/>
    <n v="0"/>
    <m/>
    <x v="1"/>
    <n v="0"/>
    <n v="0"/>
    <x v="0"/>
    <x v="1"/>
    <x v="1"/>
    <n v="0"/>
    <n v="0"/>
    <n v="0"/>
    <n v="0"/>
    <n v="0"/>
    <n v="0"/>
    <n v="0"/>
    <x v="11"/>
    <n v="0"/>
    <n v="0"/>
    <n v="0"/>
    <x v="10"/>
    <n v="0"/>
    <n v="0"/>
    <n v="0"/>
    <x v="10"/>
    <n v="0"/>
    <n v="0"/>
    <n v="0"/>
    <x v="0"/>
    <n v="0"/>
    <n v="0"/>
    <n v="0"/>
    <x v="0"/>
    <n v="0"/>
    <n v="0"/>
    <n v="0"/>
    <x v="0"/>
    <x v="0"/>
    <x v="1"/>
  </r>
  <r>
    <s v="08KTV0226D"/>
    <x v="0"/>
    <x v="0"/>
    <s v="SECUNDARIA COMUNITARIA"/>
    <s v="046 MORELOS"/>
    <x v="7"/>
    <n v="26"/>
    <s v="BATARAPA DE ABAJO"/>
    <s v="CALLE NINGUNO"/>
    <n v="0"/>
    <x v="2"/>
    <x v="1"/>
    <x v="2"/>
    <x v="7"/>
    <x v="0"/>
    <m/>
    <m/>
    <x v="1"/>
    <x v="0"/>
    <n v="0"/>
    <n v="0"/>
    <n v="0"/>
    <n v="3"/>
    <n v="1"/>
    <n v="4"/>
    <n v="3"/>
    <n v="1"/>
    <n v="4"/>
    <n v="0"/>
    <n v="0"/>
    <n v="0"/>
    <n v="0"/>
    <n v="0"/>
    <n v="0"/>
    <m/>
    <x v="1"/>
    <n v="0"/>
    <n v="0"/>
    <x v="0"/>
    <x v="1"/>
    <x v="1"/>
    <n v="0"/>
    <n v="0"/>
    <n v="0"/>
    <n v="0"/>
    <n v="0"/>
    <n v="0"/>
    <n v="0"/>
    <x v="11"/>
    <n v="0"/>
    <n v="0"/>
    <n v="0"/>
    <x v="10"/>
    <n v="0"/>
    <n v="0"/>
    <n v="0"/>
    <x v="10"/>
    <n v="0"/>
    <n v="0"/>
    <n v="0"/>
    <x v="0"/>
    <n v="0"/>
    <n v="0"/>
    <n v="0"/>
    <x v="0"/>
    <n v="0"/>
    <n v="0"/>
    <n v="0"/>
    <x v="0"/>
    <x v="0"/>
    <x v="1"/>
  </r>
  <r>
    <s v="08KTV0112B"/>
    <x v="0"/>
    <x v="0"/>
    <s v="SECUNDARIA COMUNITARIA"/>
    <s v="008 BATOPILAS DE MANUEL GÓMEZ MORÍN"/>
    <x v="4"/>
    <n v="315"/>
    <s v="EL POTRERO DE CASTILLO"/>
    <s v="CALLE EL POTRERO DE CASTILLO"/>
    <n v="0"/>
    <x v="2"/>
    <x v="1"/>
    <x v="2"/>
    <x v="7"/>
    <x v="0"/>
    <m/>
    <m/>
    <x v="1"/>
    <x v="0"/>
    <n v="0"/>
    <n v="0"/>
    <n v="0"/>
    <n v="2"/>
    <n v="3"/>
    <n v="5"/>
    <n v="0"/>
    <n v="3"/>
    <n v="3"/>
    <n v="0"/>
    <n v="0"/>
    <n v="0"/>
    <n v="0"/>
    <n v="0"/>
    <n v="0"/>
    <m/>
    <x v="1"/>
    <n v="0"/>
    <n v="0"/>
    <x v="0"/>
    <x v="1"/>
    <x v="1"/>
    <n v="0"/>
    <n v="0"/>
    <n v="0"/>
    <n v="0"/>
    <n v="0"/>
    <n v="0"/>
    <n v="0"/>
    <x v="11"/>
    <n v="0"/>
    <n v="0"/>
    <n v="0"/>
    <x v="10"/>
    <n v="0"/>
    <n v="0"/>
    <n v="0"/>
    <x v="10"/>
    <n v="0"/>
    <n v="0"/>
    <n v="0"/>
    <x v="0"/>
    <n v="0"/>
    <n v="0"/>
    <n v="0"/>
    <x v="0"/>
    <n v="0"/>
    <n v="0"/>
    <n v="0"/>
    <x v="0"/>
    <x v="0"/>
    <x v="1"/>
  </r>
  <r>
    <s v="08KTV0098Z"/>
    <x v="0"/>
    <x v="0"/>
    <s v="SECUNDARIA COMUNITARIA"/>
    <s v="017 CUAUHTÉMOC"/>
    <x v="2"/>
    <n v="96"/>
    <s v="MAURILIO ORTÍZ"/>
    <s v="CALLE MAURILIO ORTIZ"/>
    <n v="0"/>
    <x v="2"/>
    <x v="1"/>
    <x v="2"/>
    <x v="7"/>
    <x v="0"/>
    <m/>
    <m/>
    <x v="1"/>
    <x v="0"/>
    <n v="0"/>
    <n v="0"/>
    <n v="0"/>
    <n v="2"/>
    <n v="4"/>
    <n v="6"/>
    <n v="2"/>
    <n v="4"/>
    <n v="6"/>
    <n v="0"/>
    <n v="0"/>
    <n v="0"/>
    <n v="0"/>
    <n v="0"/>
    <n v="0"/>
    <m/>
    <x v="1"/>
    <n v="0"/>
    <n v="0"/>
    <x v="0"/>
    <x v="1"/>
    <x v="1"/>
    <n v="0"/>
    <n v="0"/>
    <n v="0"/>
    <n v="0"/>
    <n v="0"/>
    <n v="0"/>
    <n v="0"/>
    <x v="11"/>
    <n v="0"/>
    <n v="0"/>
    <n v="0"/>
    <x v="10"/>
    <n v="0"/>
    <n v="0"/>
    <n v="0"/>
    <x v="10"/>
    <n v="0"/>
    <n v="0"/>
    <n v="0"/>
    <x v="0"/>
    <n v="0"/>
    <n v="0"/>
    <n v="0"/>
    <x v="0"/>
    <n v="0"/>
    <n v="0"/>
    <n v="0"/>
    <x v="0"/>
    <x v="0"/>
    <x v="1"/>
  </r>
  <r>
    <s v="08KTV0102V"/>
    <x v="0"/>
    <x v="0"/>
    <s v="SECUNDARIA COMUNITAROA"/>
    <s v="063 TEMÓSACHIC"/>
    <x v="5"/>
    <n v="2"/>
    <s v="AGUA CALIENTE DE TUTUACA"/>
    <s v="CALLE CONOCIDO"/>
    <n v="0"/>
    <x v="2"/>
    <x v="1"/>
    <x v="2"/>
    <x v="7"/>
    <x v="0"/>
    <m/>
    <m/>
    <x v="1"/>
    <x v="0"/>
    <n v="0"/>
    <n v="0"/>
    <n v="0"/>
    <n v="2"/>
    <n v="4"/>
    <n v="6"/>
    <n v="2"/>
    <n v="4"/>
    <n v="6"/>
    <n v="0"/>
    <n v="0"/>
    <n v="0"/>
    <n v="0"/>
    <n v="0"/>
    <n v="0"/>
    <m/>
    <x v="1"/>
    <n v="0"/>
    <n v="0"/>
    <x v="0"/>
    <x v="1"/>
    <x v="1"/>
    <n v="0"/>
    <n v="0"/>
    <n v="0"/>
    <n v="0"/>
    <n v="0"/>
    <n v="0"/>
    <n v="0"/>
    <x v="11"/>
    <n v="0"/>
    <n v="0"/>
    <n v="0"/>
    <x v="10"/>
    <n v="0"/>
    <n v="0"/>
    <n v="0"/>
    <x v="10"/>
    <n v="0"/>
    <n v="0"/>
    <n v="0"/>
    <x v="0"/>
    <n v="0"/>
    <n v="0"/>
    <n v="0"/>
    <x v="0"/>
    <n v="0"/>
    <n v="0"/>
    <n v="0"/>
    <x v="0"/>
    <x v="0"/>
    <x v="1"/>
  </r>
  <r>
    <s v="08KTV0074P"/>
    <x v="0"/>
    <x v="0"/>
    <s v="SECUNDARIA COMUNITARIA"/>
    <s v="063 TEMÓSACHIC"/>
    <x v="5"/>
    <n v="55"/>
    <s v="SAN ANTONIO"/>
    <s v="CALLE SAN ANTONIO"/>
    <n v="0"/>
    <x v="2"/>
    <x v="1"/>
    <x v="2"/>
    <x v="7"/>
    <x v="0"/>
    <m/>
    <m/>
    <x v="1"/>
    <x v="0"/>
    <n v="0"/>
    <n v="0"/>
    <n v="0"/>
    <n v="4"/>
    <n v="3"/>
    <n v="7"/>
    <n v="4"/>
    <n v="3"/>
    <n v="7"/>
    <n v="0"/>
    <n v="0"/>
    <n v="0"/>
    <n v="0"/>
    <n v="0"/>
    <n v="0"/>
    <m/>
    <x v="1"/>
    <n v="0"/>
    <n v="0"/>
    <x v="0"/>
    <x v="1"/>
    <x v="1"/>
    <n v="0"/>
    <n v="0"/>
    <n v="0"/>
    <n v="0"/>
    <n v="0"/>
    <n v="0"/>
    <n v="0"/>
    <x v="11"/>
    <n v="0"/>
    <n v="0"/>
    <n v="0"/>
    <x v="10"/>
    <n v="0"/>
    <n v="0"/>
    <n v="0"/>
    <x v="10"/>
    <n v="0"/>
    <n v="0"/>
    <n v="0"/>
    <x v="0"/>
    <n v="0"/>
    <n v="0"/>
    <n v="0"/>
    <x v="0"/>
    <n v="0"/>
    <n v="0"/>
    <n v="0"/>
    <x v="0"/>
    <x v="0"/>
    <x v="1"/>
  </r>
  <r>
    <s v="08KTV0106R"/>
    <x v="0"/>
    <x v="0"/>
    <s v="SECUNDARIA COMUNITARIA"/>
    <s v="031 GUERRERO"/>
    <x v="2"/>
    <n v="122"/>
    <s v="TEHUERICHI"/>
    <s v="CALLE TEHUERACHI"/>
    <n v="0"/>
    <x v="2"/>
    <x v="1"/>
    <x v="2"/>
    <x v="7"/>
    <x v="0"/>
    <m/>
    <m/>
    <x v="1"/>
    <x v="0"/>
    <n v="0"/>
    <n v="0"/>
    <n v="0"/>
    <n v="4"/>
    <n v="3"/>
    <n v="7"/>
    <n v="4"/>
    <n v="3"/>
    <n v="7"/>
    <n v="0"/>
    <n v="0"/>
    <n v="0"/>
    <n v="0"/>
    <n v="0"/>
    <n v="0"/>
    <m/>
    <x v="1"/>
    <n v="0"/>
    <n v="0"/>
    <x v="0"/>
    <x v="1"/>
    <x v="1"/>
    <n v="0"/>
    <n v="0"/>
    <n v="0"/>
    <n v="0"/>
    <n v="0"/>
    <n v="0"/>
    <n v="0"/>
    <x v="11"/>
    <n v="0"/>
    <n v="0"/>
    <n v="0"/>
    <x v="10"/>
    <n v="0"/>
    <n v="0"/>
    <n v="0"/>
    <x v="10"/>
    <n v="0"/>
    <n v="0"/>
    <n v="0"/>
    <x v="0"/>
    <n v="0"/>
    <n v="0"/>
    <n v="0"/>
    <x v="0"/>
    <n v="0"/>
    <n v="0"/>
    <n v="0"/>
    <x v="0"/>
    <x v="0"/>
    <x v="1"/>
  </r>
  <r>
    <s v="08KTV0130R"/>
    <x v="0"/>
    <x v="0"/>
    <s v="SECUNDARIA COMUNITARIA"/>
    <s v="029 GUADALUPE Y CALVO"/>
    <x v="10"/>
    <n v="26"/>
    <s v="BATALLAPA"/>
    <s v="CALLE BATALLAPA"/>
    <n v="0"/>
    <x v="2"/>
    <x v="1"/>
    <x v="2"/>
    <x v="7"/>
    <x v="0"/>
    <m/>
    <m/>
    <x v="1"/>
    <x v="0"/>
    <n v="0"/>
    <n v="0"/>
    <n v="0"/>
    <n v="4"/>
    <n v="6"/>
    <n v="10"/>
    <n v="4"/>
    <n v="6"/>
    <n v="10"/>
    <n v="0"/>
    <n v="0"/>
    <n v="0"/>
    <n v="0"/>
    <n v="0"/>
    <n v="0"/>
    <m/>
    <x v="1"/>
    <n v="0"/>
    <n v="0"/>
    <x v="0"/>
    <x v="1"/>
    <x v="1"/>
    <n v="0"/>
    <n v="0"/>
    <n v="0"/>
    <n v="0"/>
    <n v="0"/>
    <n v="0"/>
    <n v="0"/>
    <x v="11"/>
    <n v="0"/>
    <n v="0"/>
    <n v="0"/>
    <x v="10"/>
    <n v="0"/>
    <n v="0"/>
    <n v="0"/>
    <x v="10"/>
    <n v="0"/>
    <n v="0"/>
    <n v="0"/>
    <x v="0"/>
    <n v="0"/>
    <n v="0"/>
    <n v="0"/>
    <x v="0"/>
    <n v="0"/>
    <n v="0"/>
    <n v="0"/>
    <x v="0"/>
    <x v="0"/>
    <x v="1"/>
  </r>
  <r>
    <s v="08KTV0080Z"/>
    <x v="0"/>
    <x v="0"/>
    <s v="SECUNDARIA COMUNITARIA"/>
    <s v="052 OJINAGA"/>
    <x v="8"/>
    <n v="47"/>
    <s v="POTRERO DEL LLANO (LA MULA)"/>
    <s v="CALLE POTRERO DEL LLANO (LA MULA)"/>
    <n v="0"/>
    <x v="2"/>
    <x v="1"/>
    <x v="2"/>
    <x v="7"/>
    <x v="0"/>
    <m/>
    <m/>
    <x v="1"/>
    <x v="0"/>
    <n v="0"/>
    <n v="0"/>
    <n v="0"/>
    <n v="5"/>
    <n v="7"/>
    <n v="12"/>
    <n v="5"/>
    <n v="7"/>
    <n v="12"/>
    <n v="0"/>
    <n v="0"/>
    <n v="0"/>
    <n v="0"/>
    <n v="0"/>
    <n v="0"/>
    <m/>
    <x v="1"/>
    <n v="0"/>
    <n v="0"/>
    <x v="0"/>
    <x v="1"/>
    <x v="1"/>
    <n v="0"/>
    <n v="0"/>
    <n v="0"/>
    <n v="0"/>
    <n v="0"/>
    <n v="0"/>
    <n v="0"/>
    <x v="11"/>
    <n v="0"/>
    <n v="0"/>
    <n v="0"/>
    <x v="10"/>
    <n v="0"/>
    <n v="0"/>
    <n v="0"/>
    <x v="10"/>
    <n v="0"/>
    <n v="0"/>
    <n v="0"/>
    <x v="0"/>
    <n v="0"/>
    <n v="0"/>
    <n v="0"/>
    <x v="0"/>
    <n v="0"/>
    <n v="0"/>
    <n v="0"/>
    <x v="0"/>
    <x v="0"/>
    <x v="1"/>
  </r>
  <r>
    <s v="08KTV0170S"/>
    <x v="0"/>
    <x v="0"/>
    <s v="SECUNDARIA COMUNITARIA"/>
    <s v="029 GUADALUPE Y CALVO"/>
    <x v="10"/>
    <n v="406"/>
    <s v="SANTA TULITA"/>
    <s v="CALLE SANTA TULITA"/>
    <n v="0"/>
    <x v="2"/>
    <x v="1"/>
    <x v="2"/>
    <x v="7"/>
    <x v="0"/>
    <m/>
    <m/>
    <x v="1"/>
    <x v="0"/>
    <n v="0"/>
    <n v="0"/>
    <n v="0"/>
    <n v="4"/>
    <n v="8"/>
    <n v="12"/>
    <n v="4"/>
    <n v="8"/>
    <n v="12"/>
    <n v="0"/>
    <n v="0"/>
    <n v="0"/>
    <n v="0"/>
    <n v="0"/>
    <n v="0"/>
    <m/>
    <x v="1"/>
    <n v="0"/>
    <n v="0"/>
    <x v="0"/>
    <x v="1"/>
    <x v="1"/>
    <n v="0"/>
    <n v="0"/>
    <n v="0"/>
    <n v="0"/>
    <n v="0"/>
    <n v="0"/>
    <n v="0"/>
    <x v="11"/>
    <n v="0"/>
    <n v="0"/>
    <n v="0"/>
    <x v="10"/>
    <n v="0"/>
    <n v="0"/>
    <n v="0"/>
    <x v="10"/>
    <n v="0"/>
    <n v="0"/>
    <n v="0"/>
    <x v="0"/>
    <n v="0"/>
    <n v="0"/>
    <n v="0"/>
    <x v="0"/>
    <n v="0"/>
    <n v="0"/>
    <n v="0"/>
    <x v="0"/>
    <x v="0"/>
    <x v="1"/>
  </r>
  <r>
    <s v="08KTV0206Q"/>
    <x v="0"/>
    <x v="0"/>
    <s v="SECUNDARIA COMUNITARIA"/>
    <s v="029 GUADALUPE Y CALVO"/>
    <x v="10"/>
    <n v="2249"/>
    <s v="EL ZAPOTE"/>
    <s v="CALLE NINGUNO"/>
    <n v="0"/>
    <x v="2"/>
    <x v="1"/>
    <x v="2"/>
    <x v="7"/>
    <x v="0"/>
    <m/>
    <m/>
    <x v="1"/>
    <x v="0"/>
    <n v="0"/>
    <n v="0"/>
    <n v="0"/>
    <n v="4"/>
    <n v="8"/>
    <n v="12"/>
    <n v="4"/>
    <n v="6"/>
    <n v="10"/>
    <n v="0"/>
    <n v="0"/>
    <n v="0"/>
    <n v="0"/>
    <n v="0"/>
    <n v="0"/>
    <m/>
    <x v="1"/>
    <n v="0"/>
    <n v="0"/>
    <x v="0"/>
    <x v="1"/>
    <x v="1"/>
    <n v="0"/>
    <n v="0"/>
    <n v="0"/>
    <n v="0"/>
    <n v="0"/>
    <n v="0"/>
    <n v="0"/>
    <x v="11"/>
    <n v="0"/>
    <n v="0"/>
    <n v="0"/>
    <x v="10"/>
    <n v="0"/>
    <n v="0"/>
    <n v="0"/>
    <x v="10"/>
    <n v="0"/>
    <n v="0"/>
    <n v="0"/>
    <x v="0"/>
    <n v="0"/>
    <n v="0"/>
    <n v="0"/>
    <x v="0"/>
    <n v="0"/>
    <n v="0"/>
    <n v="0"/>
    <x v="0"/>
    <x v="0"/>
    <x v="1"/>
  </r>
  <r>
    <s v="08KTV0135M"/>
    <x v="0"/>
    <x v="0"/>
    <s v="SECUNDARIA COMUNITARIA"/>
    <s v="029 GUADALUPE Y CALVO"/>
    <x v="10"/>
    <n v="739"/>
    <s v="LOS OTATES DE ARRIBA"/>
    <s v="CALLE LOS OTATES DE ARRIBA"/>
    <n v="0"/>
    <x v="2"/>
    <x v="1"/>
    <x v="2"/>
    <x v="7"/>
    <x v="0"/>
    <m/>
    <m/>
    <x v="1"/>
    <x v="0"/>
    <n v="0"/>
    <n v="0"/>
    <n v="0"/>
    <n v="6"/>
    <n v="7"/>
    <n v="13"/>
    <n v="6"/>
    <n v="7"/>
    <n v="13"/>
    <n v="0"/>
    <n v="0"/>
    <n v="0"/>
    <n v="0"/>
    <n v="0"/>
    <n v="0"/>
    <m/>
    <x v="1"/>
    <n v="0"/>
    <n v="0"/>
    <x v="0"/>
    <x v="1"/>
    <x v="1"/>
    <n v="0"/>
    <n v="0"/>
    <n v="0"/>
    <n v="0"/>
    <n v="0"/>
    <n v="0"/>
    <n v="0"/>
    <x v="11"/>
    <n v="0"/>
    <n v="0"/>
    <n v="0"/>
    <x v="10"/>
    <n v="0"/>
    <n v="0"/>
    <n v="0"/>
    <x v="10"/>
    <n v="0"/>
    <n v="0"/>
    <n v="0"/>
    <x v="0"/>
    <n v="0"/>
    <n v="0"/>
    <n v="0"/>
    <x v="0"/>
    <n v="0"/>
    <n v="0"/>
    <n v="0"/>
    <x v="0"/>
    <x v="0"/>
    <x v="1"/>
  </r>
  <r>
    <s v="08KTV0190F"/>
    <x v="0"/>
    <x v="0"/>
    <s v="SECUNDARIA COMUNITARIA"/>
    <s v="029 GUADALUPE Y CALVO"/>
    <x v="10"/>
    <n v="1916"/>
    <s v="AGUA CALIENTE"/>
    <s v="CALLE AGUA CALIENTE"/>
    <n v="0"/>
    <x v="2"/>
    <x v="1"/>
    <x v="2"/>
    <x v="7"/>
    <x v="0"/>
    <m/>
    <m/>
    <x v="1"/>
    <x v="0"/>
    <n v="0"/>
    <n v="0"/>
    <n v="0"/>
    <n v="5"/>
    <n v="10"/>
    <n v="15"/>
    <n v="5"/>
    <n v="10"/>
    <n v="15"/>
    <n v="0"/>
    <n v="0"/>
    <n v="0"/>
    <n v="0"/>
    <n v="0"/>
    <n v="0"/>
    <m/>
    <x v="1"/>
    <n v="0"/>
    <n v="0"/>
    <x v="0"/>
    <x v="1"/>
    <x v="1"/>
    <n v="0"/>
    <n v="0"/>
    <n v="0"/>
    <n v="0"/>
    <n v="0"/>
    <n v="0"/>
    <n v="0"/>
    <x v="11"/>
    <n v="0"/>
    <n v="0"/>
    <n v="0"/>
    <x v="10"/>
    <n v="0"/>
    <n v="0"/>
    <n v="0"/>
    <x v="10"/>
    <n v="0"/>
    <n v="0"/>
    <n v="0"/>
    <x v="0"/>
    <n v="0"/>
    <n v="0"/>
    <n v="0"/>
    <x v="0"/>
    <n v="0"/>
    <n v="0"/>
    <n v="0"/>
    <x v="0"/>
    <x v="0"/>
    <x v="1"/>
  </r>
  <r>
    <s v="08KTV0013B"/>
    <x v="0"/>
    <x v="0"/>
    <s v="SECUNDARIA COMUNITARIA"/>
    <s v="017 CUAUHTÉMOC"/>
    <x v="2"/>
    <n v="97"/>
    <s v="MIGUEL CHIQUITO"/>
    <s v="CALLE SAN MIGUEL CHIQUITO"/>
    <n v="0"/>
    <x v="2"/>
    <x v="1"/>
    <x v="2"/>
    <x v="7"/>
    <x v="0"/>
    <m/>
    <m/>
    <x v="1"/>
    <x v="3"/>
    <n v="0"/>
    <n v="0"/>
    <n v="0"/>
    <n v="0"/>
    <n v="0"/>
    <n v="0"/>
    <n v="0"/>
    <n v="0"/>
    <n v="0"/>
    <n v="0"/>
    <n v="0"/>
    <n v="0"/>
    <n v="0"/>
    <n v="2"/>
    <n v="2"/>
    <m/>
    <x v="2"/>
    <n v="0"/>
    <n v="1"/>
    <x v="0"/>
    <x v="1"/>
    <x v="1"/>
    <n v="0"/>
    <n v="1"/>
    <n v="0"/>
    <n v="0"/>
    <n v="0"/>
    <n v="0"/>
    <n v="0"/>
    <x v="11"/>
    <n v="0"/>
    <n v="2"/>
    <n v="2"/>
    <x v="10"/>
    <n v="0"/>
    <n v="0"/>
    <n v="0"/>
    <x v="10"/>
    <n v="0"/>
    <n v="0"/>
    <n v="0"/>
    <x v="0"/>
    <n v="0"/>
    <n v="0"/>
    <n v="0"/>
    <x v="0"/>
    <n v="0"/>
    <n v="0"/>
    <n v="0"/>
    <x v="0"/>
    <x v="1"/>
    <x v="0"/>
  </r>
  <r>
    <s v="08KTV0007R"/>
    <x v="0"/>
    <x v="0"/>
    <s v="SECUNDARIA COMUNITARIA"/>
    <s v="030 GUAZAPARES"/>
    <x v="4"/>
    <n v="224"/>
    <s v="IRIGOYEN"/>
    <s v="CALLE IRIGOYEN"/>
    <n v="0"/>
    <x v="2"/>
    <x v="1"/>
    <x v="2"/>
    <x v="7"/>
    <x v="0"/>
    <m/>
    <m/>
    <x v="1"/>
    <x v="2"/>
    <n v="1"/>
    <n v="0"/>
    <n v="1"/>
    <n v="2"/>
    <n v="2"/>
    <n v="4"/>
    <n v="2"/>
    <n v="2"/>
    <n v="4"/>
    <n v="0"/>
    <n v="1"/>
    <n v="1"/>
    <n v="1"/>
    <n v="2"/>
    <n v="3"/>
    <m/>
    <x v="1"/>
    <n v="1"/>
    <n v="1"/>
    <x v="0"/>
    <x v="1"/>
    <x v="1"/>
    <n v="0"/>
    <n v="1"/>
    <n v="0"/>
    <n v="0"/>
    <n v="0"/>
    <n v="1"/>
    <n v="1"/>
    <x v="11"/>
    <n v="0"/>
    <n v="0"/>
    <n v="0"/>
    <x v="10"/>
    <n v="1"/>
    <n v="1"/>
    <n v="2"/>
    <x v="10"/>
    <n v="0"/>
    <n v="0"/>
    <n v="0"/>
    <x v="0"/>
    <n v="0"/>
    <n v="0"/>
    <n v="0"/>
    <x v="0"/>
    <n v="0"/>
    <n v="0"/>
    <n v="0"/>
    <x v="0"/>
    <x v="1"/>
    <x v="0"/>
  </r>
  <r>
    <s v="08KTV0020L"/>
    <x v="0"/>
    <x v="0"/>
    <s v="SECUNDARIA COMUNITARIA"/>
    <s v="029 GUADALUPE Y CALVO"/>
    <x v="10"/>
    <n v="73"/>
    <s v="CHICORIMPA"/>
    <s v="CALLE CHICORIMPA"/>
    <n v="0"/>
    <x v="2"/>
    <x v="1"/>
    <x v="2"/>
    <x v="7"/>
    <x v="0"/>
    <m/>
    <m/>
    <x v="1"/>
    <x v="2"/>
    <n v="1"/>
    <n v="2"/>
    <n v="3"/>
    <n v="4"/>
    <n v="2"/>
    <n v="6"/>
    <n v="3"/>
    <n v="2"/>
    <n v="5"/>
    <n v="0"/>
    <n v="0"/>
    <n v="0"/>
    <n v="3"/>
    <n v="0"/>
    <n v="3"/>
    <m/>
    <x v="2"/>
    <n v="0"/>
    <n v="1"/>
    <x v="0"/>
    <x v="1"/>
    <x v="1"/>
    <n v="0"/>
    <n v="1"/>
    <n v="0"/>
    <n v="0"/>
    <n v="0"/>
    <n v="0"/>
    <n v="0"/>
    <x v="11"/>
    <n v="0"/>
    <n v="0"/>
    <n v="0"/>
    <x v="10"/>
    <n v="3"/>
    <n v="0"/>
    <n v="3"/>
    <x v="10"/>
    <n v="0"/>
    <n v="0"/>
    <n v="0"/>
    <x v="0"/>
    <n v="0"/>
    <n v="0"/>
    <n v="0"/>
    <x v="0"/>
    <n v="0"/>
    <n v="0"/>
    <n v="0"/>
    <x v="0"/>
    <x v="1"/>
    <x v="0"/>
  </r>
  <r>
    <s v="08KTV0004U"/>
    <x v="0"/>
    <x v="0"/>
    <s v="SECUNDARIA COMUNITARIA"/>
    <s v="029 GUADALUPE Y CALVO"/>
    <x v="10"/>
    <n v="359"/>
    <s v="EL CARNERO"/>
    <s v="CALLE EL CARNERO"/>
    <n v="0"/>
    <x v="2"/>
    <x v="1"/>
    <x v="2"/>
    <x v="7"/>
    <x v="0"/>
    <m/>
    <m/>
    <x v="1"/>
    <x v="2"/>
    <n v="2"/>
    <n v="4"/>
    <n v="6"/>
    <n v="3"/>
    <n v="6"/>
    <n v="9"/>
    <n v="3"/>
    <n v="6"/>
    <n v="9"/>
    <n v="0"/>
    <n v="0"/>
    <n v="0"/>
    <n v="1"/>
    <n v="2"/>
    <n v="3"/>
    <m/>
    <x v="2"/>
    <n v="0"/>
    <n v="1"/>
    <x v="0"/>
    <x v="1"/>
    <x v="1"/>
    <n v="0"/>
    <n v="1"/>
    <n v="0"/>
    <n v="0"/>
    <n v="0"/>
    <n v="0"/>
    <n v="0"/>
    <x v="11"/>
    <n v="0"/>
    <n v="2"/>
    <n v="2"/>
    <x v="10"/>
    <n v="1"/>
    <n v="0"/>
    <n v="1"/>
    <x v="10"/>
    <n v="0"/>
    <n v="0"/>
    <n v="0"/>
    <x v="0"/>
    <n v="0"/>
    <n v="0"/>
    <n v="0"/>
    <x v="0"/>
    <n v="0"/>
    <n v="0"/>
    <n v="0"/>
    <x v="0"/>
    <x v="1"/>
    <x v="0"/>
  </r>
  <r>
    <s v="08KSC0042T"/>
    <x v="0"/>
    <x v="0"/>
    <s v="SECUNDARIA INDIGENA COMUNITARIA"/>
    <s v="027 GUACHOCHI"/>
    <x v="7"/>
    <n v="1175"/>
    <s v="PAHUIRANACHI (RECOBICHI)"/>
    <s v="CALLE NINGUNO"/>
    <n v="0"/>
    <x v="2"/>
    <x v="1"/>
    <x v="2"/>
    <x v="7"/>
    <x v="3"/>
    <m/>
    <m/>
    <x v="1"/>
    <x v="2"/>
    <n v="0"/>
    <n v="0"/>
    <n v="0"/>
    <n v="2"/>
    <n v="2"/>
    <n v="4"/>
    <n v="2"/>
    <n v="2"/>
    <n v="4"/>
    <n v="0"/>
    <n v="0"/>
    <n v="0"/>
    <n v="2"/>
    <n v="2"/>
    <n v="4"/>
    <m/>
    <x v="1"/>
    <n v="1"/>
    <n v="1"/>
    <x v="0"/>
    <x v="1"/>
    <x v="1"/>
    <n v="0"/>
    <n v="1"/>
    <n v="0"/>
    <n v="0"/>
    <n v="0"/>
    <n v="0"/>
    <n v="0"/>
    <x v="11"/>
    <n v="1"/>
    <n v="0"/>
    <n v="1"/>
    <x v="10"/>
    <n v="1"/>
    <n v="2"/>
    <n v="3"/>
    <x v="10"/>
    <n v="0"/>
    <n v="0"/>
    <n v="0"/>
    <x v="0"/>
    <n v="0"/>
    <n v="0"/>
    <n v="0"/>
    <x v="0"/>
    <n v="0"/>
    <n v="0"/>
    <n v="0"/>
    <x v="0"/>
    <x v="1"/>
    <x v="0"/>
  </r>
  <r>
    <s v="08KTV0228B"/>
    <x v="0"/>
    <x v="0"/>
    <s v="SECUNDARIA COMUNITARIA"/>
    <s v="008 BATOPILAS DE MANUEL GÓMEZ MORÍN"/>
    <x v="4"/>
    <n v="518"/>
    <s v="BACUSEACHI"/>
    <s v="CALLE NINGUNO"/>
    <n v="0"/>
    <x v="2"/>
    <x v="1"/>
    <x v="2"/>
    <x v="7"/>
    <x v="0"/>
    <m/>
    <m/>
    <x v="1"/>
    <x v="2"/>
    <n v="0"/>
    <n v="1"/>
    <n v="1"/>
    <n v="1"/>
    <n v="4"/>
    <n v="5"/>
    <n v="1"/>
    <n v="4"/>
    <n v="5"/>
    <n v="0"/>
    <n v="0"/>
    <n v="0"/>
    <n v="1"/>
    <n v="3"/>
    <n v="4"/>
    <m/>
    <x v="1"/>
    <n v="1"/>
    <n v="1"/>
    <x v="0"/>
    <x v="1"/>
    <x v="1"/>
    <n v="0"/>
    <n v="1"/>
    <n v="0"/>
    <n v="0"/>
    <n v="0"/>
    <n v="0"/>
    <n v="0"/>
    <x v="11"/>
    <n v="1"/>
    <n v="2"/>
    <n v="3"/>
    <x v="10"/>
    <n v="0"/>
    <n v="1"/>
    <n v="1"/>
    <x v="10"/>
    <n v="0"/>
    <n v="0"/>
    <n v="0"/>
    <x v="0"/>
    <n v="0"/>
    <n v="0"/>
    <n v="0"/>
    <x v="0"/>
    <n v="0"/>
    <n v="0"/>
    <n v="0"/>
    <x v="0"/>
    <x v="1"/>
    <x v="0"/>
  </r>
  <r>
    <s v="08KSC0018T"/>
    <x v="0"/>
    <x v="0"/>
    <s v="SECUNDARIA INDIGENA COMUNITARIA"/>
    <s v="029 GUADALUPE Y CALVO"/>
    <x v="10"/>
    <n v="1978"/>
    <s v="SAN ISIDRO"/>
    <s v="CALLE SAN ISIDRO"/>
    <n v="0"/>
    <x v="2"/>
    <x v="1"/>
    <x v="2"/>
    <x v="7"/>
    <x v="3"/>
    <m/>
    <m/>
    <x v="1"/>
    <x v="2"/>
    <n v="0"/>
    <n v="3"/>
    <n v="3"/>
    <n v="1"/>
    <n v="6"/>
    <n v="7"/>
    <n v="1"/>
    <n v="6"/>
    <n v="7"/>
    <n v="0"/>
    <n v="0"/>
    <n v="0"/>
    <n v="1"/>
    <n v="3"/>
    <n v="4"/>
    <m/>
    <x v="1"/>
    <n v="1"/>
    <n v="1"/>
    <x v="0"/>
    <x v="1"/>
    <x v="1"/>
    <n v="0"/>
    <n v="1"/>
    <n v="0"/>
    <n v="0"/>
    <n v="0"/>
    <n v="0"/>
    <n v="0"/>
    <x v="11"/>
    <n v="0"/>
    <n v="1"/>
    <n v="1"/>
    <x v="10"/>
    <n v="1"/>
    <n v="2"/>
    <n v="3"/>
    <x v="10"/>
    <n v="0"/>
    <n v="0"/>
    <n v="0"/>
    <x v="0"/>
    <n v="0"/>
    <n v="0"/>
    <n v="0"/>
    <x v="0"/>
    <n v="0"/>
    <n v="0"/>
    <n v="0"/>
    <x v="0"/>
    <x v="1"/>
    <x v="0"/>
  </r>
  <r>
    <s v="08KTV0043W"/>
    <x v="0"/>
    <x v="0"/>
    <s v="SECUNDARIA COMUNITARIA"/>
    <s v="010 BUENAVENTURA"/>
    <x v="6"/>
    <n v="25"/>
    <s v="EL PROGRESO"/>
    <s v="CALLE EL PROGRESO"/>
    <n v="0"/>
    <x v="2"/>
    <x v="1"/>
    <x v="2"/>
    <x v="7"/>
    <x v="0"/>
    <m/>
    <m/>
    <x v="1"/>
    <x v="2"/>
    <n v="3"/>
    <n v="0"/>
    <n v="3"/>
    <n v="3"/>
    <n v="1"/>
    <n v="4"/>
    <n v="3"/>
    <n v="1"/>
    <n v="4"/>
    <n v="2"/>
    <n v="1"/>
    <n v="3"/>
    <n v="2"/>
    <n v="3"/>
    <n v="5"/>
    <m/>
    <x v="1"/>
    <n v="1"/>
    <n v="1"/>
    <x v="0"/>
    <x v="1"/>
    <x v="1"/>
    <n v="0"/>
    <n v="1"/>
    <n v="0"/>
    <n v="0"/>
    <n v="2"/>
    <n v="1"/>
    <n v="3"/>
    <x v="11"/>
    <n v="0"/>
    <n v="1"/>
    <n v="1"/>
    <x v="10"/>
    <n v="0"/>
    <n v="1"/>
    <n v="1"/>
    <x v="10"/>
    <n v="0"/>
    <n v="0"/>
    <n v="0"/>
    <x v="0"/>
    <n v="0"/>
    <n v="0"/>
    <n v="0"/>
    <x v="0"/>
    <n v="0"/>
    <n v="0"/>
    <n v="0"/>
    <x v="0"/>
    <x v="1"/>
    <x v="0"/>
  </r>
  <r>
    <s v="08KTV0127D"/>
    <x v="0"/>
    <x v="0"/>
    <s v="SECUNDARIA COMUNITARIA"/>
    <s v="029 GUADALUPE Y CALVO"/>
    <x v="10"/>
    <n v="381"/>
    <s v="ALISITOS"/>
    <s v="CALLE ALISITOS"/>
    <n v="0"/>
    <x v="2"/>
    <x v="1"/>
    <x v="2"/>
    <x v="7"/>
    <x v="0"/>
    <m/>
    <m/>
    <x v="1"/>
    <x v="2"/>
    <n v="0"/>
    <n v="2"/>
    <n v="2"/>
    <n v="1"/>
    <n v="3"/>
    <n v="4"/>
    <n v="1"/>
    <n v="3"/>
    <n v="4"/>
    <n v="2"/>
    <n v="1"/>
    <n v="3"/>
    <n v="3"/>
    <n v="2"/>
    <n v="5"/>
    <m/>
    <x v="1"/>
    <n v="1"/>
    <n v="1"/>
    <x v="0"/>
    <x v="1"/>
    <x v="1"/>
    <n v="0"/>
    <n v="1"/>
    <n v="0"/>
    <n v="0"/>
    <n v="2"/>
    <n v="1"/>
    <n v="3"/>
    <x v="11"/>
    <n v="0"/>
    <n v="0"/>
    <n v="0"/>
    <x v="10"/>
    <n v="1"/>
    <n v="1"/>
    <n v="2"/>
    <x v="10"/>
    <n v="0"/>
    <n v="0"/>
    <n v="0"/>
    <x v="0"/>
    <n v="0"/>
    <n v="0"/>
    <n v="0"/>
    <x v="0"/>
    <n v="0"/>
    <n v="0"/>
    <n v="0"/>
    <x v="0"/>
    <x v="1"/>
    <x v="0"/>
  </r>
  <r>
    <s v="08KSC0010A"/>
    <x v="0"/>
    <x v="0"/>
    <s v="SECUNDARIA INDIGENA COMUNITARIA"/>
    <s v="027 GUACHOCHI"/>
    <x v="7"/>
    <n v="2156"/>
    <s v="CHIPUACHI"/>
    <s v="CALLE CHIPUACHI"/>
    <n v="0"/>
    <x v="2"/>
    <x v="1"/>
    <x v="2"/>
    <x v="7"/>
    <x v="3"/>
    <m/>
    <m/>
    <x v="1"/>
    <x v="2"/>
    <n v="1"/>
    <n v="0"/>
    <n v="1"/>
    <n v="4"/>
    <n v="1"/>
    <n v="5"/>
    <n v="4"/>
    <n v="1"/>
    <n v="5"/>
    <n v="1"/>
    <n v="0"/>
    <n v="1"/>
    <n v="4"/>
    <n v="1"/>
    <n v="5"/>
    <m/>
    <x v="1"/>
    <n v="1"/>
    <n v="1"/>
    <x v="0"/>
    <x v="1"/>
    <x v="1"/>
    <n v="0"/>
    <n v="1"/>
    <n v="0"/>
    <n v="0"/>
    <n v="1"/>
    <n v="0"/>
    <n v="1"/>
    <x v="11"/>
    <n v="1"/>
    <n v="1"/>
    <n v="2"/>
    <x v="10"/>
    <n v="2"/>
    <n v="0"/>
    <n v="2"/>
    <x v="10"/>
    <n v="0"/>
    <n v="0"/>
    <n v="0"/>
    <x v="0"/>
    <n v="0"/>
    <n v="0"/>
    <n v="0"/>
    <x v="0"/>
    <n v="0"/>
    <n v="0"/>
    <n v="0"/>
    <x v="0"/>
    <x v="1"/>
    <x v="0"/>
  </r>
  <r>
    <s v="08KSC0040V"/>
    <x v="0"/>
    <x v="0"/>
    <s v="SECUNDARIA INDIGENA COMUNITARIA"/>
    <s v="007 BALLEZA"/>
    <x v="7"/>
    <n v="24"/>
    <s v="BUENAVISTA"/>
    <s v="CALLE NINGUNO"/>
    <n v="0"/>
    <x v="2"/>
    <x v="1"/>
    <x v="2"/>
    <x v="7"/>
    <x v="3"/>
    <m/>
    <m/>
    <x v="1"/>
    <x v="2"/>
    <n v="0"/>
    <n v="0"/>
    <n v="0"/>
    <n v="3"/>
    <n v="2"/>
    <n v="5"/>
    <n v="3"/>
    <n v="2"/>
    <n v="5"/>
    <n v="0"/>
    <n v="0"/>
    <n v="0"/>
    <n v="3"/>
    <n v="2"/>
    <n v="5"/>
    <m/>
    <x v="1"/>
    <n v="1"/>
    <n v="1"/>
    <x v="0"/>
    <x v="1"/>
    <x v="1"/>
    <n v="0"/>
    <n v="1"/>
    <n v="0"/>
    <n v="0"/>
    <n v="0"/>
    <n v="0"/>
    <n v="0"/>
    <x v="11"/>
    <n v="3"/>
    <n v="2"/>
    <n v="5"/>
    <x v="10"/>
    <n v="0"/>
    <n v="0"/>
    <n v="0"/>
    <x v="10"/>
    <n v="0"/>
    <n v="0"/>
    <n v="0"/>
    <x v="0"/>
    <n v="0"/>
    <n v="0"/>
    <n v="0"/>
    <x v="0"/>
    <n v="0"/>
    <n v="0"/>
    <n v="0"/>
    <x v="0"/>
    <x v="1"/>
    <x v="0"/>
  </r>
  <r>
    <s v="08KTV0053C"/>
    <x v="0"/>
    <x v="0"/>
    <s v="SECUNDARIA COMUNITARIA"/>
    <s v="008 BATOPILAS DE MANUEL GÓMEZ MORÍN"/>
    <x v="4"/>
    <n v="190"/>
    <s v="SATEVÓ"/>
    <s v="CALLE SATEVO"/>
    <n v="0"/>
    <x v="2"/>
    <x v="1"/>
    <x v="2"/>
    <x v="7"/>
    <x v="0"/>
    <m/>
    <m/>
    <x v="1"/>
    <x v="2"/>
    <n v="0"/>
    <n v="2"/>
    <n v="2"/>
    <n v="2"/>
    <n v="3"/>
    <n v="5"/>
    <n v="2"/>
    <n v="3"/>
    <n v="5"/>
    <n v="0"/>
    <n v="2"/>
    <n v="2"/>
    <n v="2"/>
    <n v="3"/>
    <n v="5"/>
    <m/>
    <x v="1"/>
    <n v="1"/>
    <n v="1"/>
    <x v="0"/>
    <x v="1"/>
    <x v="1"/>
    <n v="0"/>
    <n v="1"/>
    <n v="0"/>
    <n v="0"/>
    <n v="0"/>
    <n v="2"/>
    <n v="2"/>
    <x v="11"/>
    <n v="1"/>
    <n v="1"/>
    <n v="2"/>
    <x v="10"/>
    <n v="1"/>
    <n v="0"/>
    <n v="1"/>
    <x v="10"/>
    <n v="0"/>
    <n v="0"/>
    <n v="0"/>
    <x v="0"/>
    <n v="0"/>
    <n v="0"/>
    <n v="0"/>
    <x v="0"/>
    <n v="0"/>
    <n v="0"/>
    <n v="0"/>
    <x v="0"/>
    <x v="1"/>
    <x v="0"/>
  </r>
  <r>
    <s v="08KTV0058Y"/>
    <x v="0"/>
    <x v="0"/>
    <s v="SECUNDARIA COMUNITARIA"/>
    <s v="029 GUADALUPE Y CALVO"/>
    <x v="10"/>
    <n v="1241"/>
    <s v="BAJÍO ATASCOSO"/>
    <s v="CALLE BAJIO ATASCOSO"/>
    <n v="0"/>
    <x v="2"/>
    <x v="1"/>
    <x v="2"/>
    <x v="7"/>
    <x v="0"/>
    <m/>
    <m/>
    <x v="1"/>
    <x v="2"/>
    <n v="1"/>
    <n v="1"/>
    <n v="2"/>
    <n v="2"/>
    <n v="3"/>
    <n v="5"/>
    <n v="2"/>
    <n v="3"/>
    <n v="5"/>
    <n v="2"/>
    <n v="0"/>
    <n v="2"/>
    <n v="3"/>
    <n v="2"/>
    <n v="5"/>
    <m/>
    <x v="2"/>
    <n v="0"/>
    <n v="1"/>
    <x v="0"/>
    <x v="1"/>
    <x v="1"/>
    <n v="0"/>
    <n v="1"/>
    <n v="0"/>
    <n v="0"/>
    <n v="2"/>
    <n v="0"/>
    <n v="2"/>
    <x v="11"/>
    <n v="1"/>
    <n v="1"/>
    <n v="2"/>
    <x v="10"/>
    <n v="0"/>
    <n v="1"/>
    <n v="1"/>
    <x v="10"/>
    <n v="0"/>
    <n v="0"/>
    <n v="0"/>
    <x v="0"/>
    <n v="0"/>
    <n v="0"/>
    <n v="0"/>
    <x v="0"/>
    <n v="0"/>
    <n v="0"/>
    <n v="0"/>
    <x v="0"/>
    <x v="1"/>
    <x v="0"/>
  </r>
  <r>
    <s v="08KTV0099Y"/>
    <x v="0"/>
    <x v="0"/>
    <s v="SECUNDARIA COMUNITARIA"/>
    <s v="040 MADERA"/>
    <x v="5"/>
    <n v="6"/>
    <s v="AÑO DE HIDALGO (EL CUATROCIENTOS)"/>
    <s v="CALLE NIGUNO"/>
    <n v="0"/>
    <x v="2"/>
    <x v="1"/>
    <x v="2"/>
    <x v="7"/>
    <x v="0"/>
    <m/>
    <m/>
    <x v="1"/>
    <x v="2"/>
    <n v="2"/>
    <n v="0"/>
    <n v="2"/>
    <n v="4"/>
    <n v="1"/>
    <n v="5"/>
    <n v="4"/>
    <n v="1"/>
    <n v="5"/>
    <n v="1"/>
    <n v="1"/>
    <n v="2"/>
    <n v="3"/>
    <n v="2"/>
    <n v="5"/>
    <m/>
    <x v="1"/>
    <n v="1"/>
    <n v="1"/>
    <x v="0"/>
    <x v="1"/>
    <x v="1"/>
    <n v="0"/>
    <n v="1"/>
    <n v="0"/>
    <n v="0"/>
    <n v="1"/>
    <n v="1"/>
    <n v="2"/>
    <x v="11"/>
    <n v="1"/>
    <n v="0"/>
    <n v="1"/>
    <x v="10"/>
    <n v="1"/>
    <n v="1"/>
    <n v="2"/>
    <x v="10"/>
    <n v="0"/>
    <n v="0"/>
    <n v="0"/>
    <x v="0"/>
    <n v="0"/>
    <n v="0"/>
    <n v="0"/>
    <x v="0"/>
    <n v="0"/>
    <n v="0"/>
    <n v="0"/>
    <x v="0"/>
    <x v="1"/>
    <x v="0"/>
  </r>
  <r>
    <s v="08KTV0116Y"/>
    <x v="0"/>
    <x v="0"/>
    <s v="SECUNDARIA COMUNITARIA"/>
    <s v="029 GUADALUPE Y CALVO"/>
    <x v="10"/>
    <n v="173"/>
    <s v="EL PORTUGAL"/>
    <s v="CALLE PORTUGAL"/>
    <n v="0"/>
    <x v="2"/>
    <x v="1"/>
    <x v="2"/>
    <x v="7"/>
    <x v="0"/>
    <m/>
    <m/>
    <x v="1"/>
    <x v="2"/>
    <n v="0"/>
    <n v="2"/>
    <n v="2"/>
    <n v="1"/>
    <n v="4"/>
    <n v="5"/>
    <n v="1"/>
    <n v="4"/>
    <n v="5"/>
    <n v="1"/>
    <n v="1"/>
    <n v="2"/>
    <n v="2"/>
    <n v="3"/>
    <n v="5"/>
    <m/>
    <x v="2"/>
    <n v="0"/>
    <n v="1"/>
    <x v="0"/>
    <x v="1"/>
    <x v="1"/>
    <n v="0"/>
    <n v="1"/>
    <n v="0"/>
    <n v="0"/>
    <n v="1"/>
    <n v="1"/>
    <n v="2"/>
    <x v="11"/>
    <n v="0"/>
    <n v="1"/>
    <n v="1"/>
    <x v="10"/>
    <n v="1"/>
    <n v="1"/>
    <n v="2"/>
    <x v="10"/>
    <n v="0"/>
    <n v="0"/>
    <n v="0"/>
    <x v="0"/>
    <n v="0"/>
    <n v="0"/>
    <n v="0"/>
    <x v="0"/>
    <n v="0"/>
    <n v="0"/>
    <n v="0"/>
    <x v="0"/>
    <x v="1"/>
    <x v="0"/>
  </r>
  <r>
    <s v="08KTV0166F"/>
    <x v="0"/>
    <x v="0"/>
    <s v="SECUNDARIA COMUNITARIA"/>
    <s v="029 GUADALUPE Y CALVO"/>
    <x v="10"/>
    <n v="116"/>
    <s v="LA MANGA"/>
    <s v="CALLE MESA DE LA MANGA"/>
    <n v="0"/>
    <x v="2"/>
    <x v="1"/>
    <x v="2"/>
    <x v="7"/>
    <x v="0"/>
    <m/>
    <m/>
    <x v="1"/>
    <x v="2"/>
    <n v="1"/>
    <n v="0"/>
    <n v="1"/>
    <n v="1"/>
    <n v="4"/>
    <n v="5"/>
    <n v="1"/>
    <n v="4"/>
    <n v="5"/>
    <n v="0"/>
    <n v="0"/>
    <n v="0"/>
    <n v="0"/>
    <n v="5"/>
    <n v="5"/>
    <m/>
    <x v="2"/>
    <n v="0"/>
    <n v="1"/>
    <x v="0"/>
    <x v="1"/>
    <x v="1"/>
    <n v="0"/>
    <n v="1"/>
    <n v="0"/>
    <n v="0"/>
    <n v="0"/>
    <n v="0"/>
    <n v="0"/>
    <x v="11"/>
    <n v="0"/>
    <n v="1"/>
    <n v="1"/>
    <x v="10"/>
    <n v="0"/>
    <n v="4"/>
    <n v="4"/>
    <x v="10"/>
    <n v="0"/>
    <n v="0"/>
    <n v="0"/>
    <x v="0"/>
    <n v="0"/>
    <n v="0"/>
    <n v="0"/>
    <x v="0"/>
    <n v="0"/>
    <n v="0"/>
    <n v="0"/>
    <x v="0"/>
    <x v="1"/>
    <x v="0"/>
  </r>
  <r>
    <s v="08KTV0179J"/>
    <x v="0"/>
    <x v="0"/>
    <s v="SECUNDARIA COMUNITARIA"/>
    <s v="046 MORELOS"/>
    <x v="7"/>
    <n v="360"/>
    <s v="LOS PLACERES"/>
    <s v="CALLE LOS PLACERES"/>
    <n v="0"/>
    <x v="2"/>
    <x v="1"/>
    <x v="2"/>
    <x v="7"/>
    <x v="0"/>
    <m/>
    <m/>
    <x v="1"/>
    <x v="2"/>
    <n v="1"/>
    <n v="1"/>
    <n v="2"/>
    <n v="4"/>
    <n v="1"/>
    <n v="5"/>
    <n v="4"/>
    <n v="1"/>
    <n v="5"/>
    <n v="1"/>
    <n v="1"/>
    <n v="2"/>
    <n v="4"/>
    <n v="1"/>
    <n v="5"/>
    <m/>
    <x v="1"/>
    <n v="1"/>
    <n v="1"/>
    <x v="0"/>
    <x v="1"/>
    <x v="1"/>
    <n v="0"/>
    <n v="1"/>
    <n v="0"/>
    <n v="0"/>
    <n v="1"/>
    <n v="1"/>
    <n v="2"/>
    <x v="11"/>
    <n v="3"/>
    <n v="0"/>
    <n v="3"/>
    <x v="10"/>
    <n v="0"/>
    <n v="0"/>
    <n v="0"/>
    <x v="10"/>
    <n v="0"/>
    <n v="0"/>
    <n v="0"/>
    <x v="0"/>
    <n v="0"/>
    <n v="0"/>
    <n v="0"/>
    <x v="0"/>
    <n v="0"/>
    <n v="0"/>
    <n v="0"/>
    <x v="0"/>
    <x v="1"/>
    <x v="0"/>
  </r>
  <r>
    <s v="08KTV0139I"/>
    <x v="0"/>
    <x v="0"/>
    <s v="SECUNDARIA COMUNITARIA"/>
    <s v="029 GUADALUPE Y CALVO"/>
    <x v="10"/>
    <n v="203"/>
    <s v="SAN JERÓNIMO"/>
    <s v="CALLE SAN JERONIMO"/>
    <n v="0"/>
    <x v="2"/>
    <x v="1"/>
    <x v="2"/>
    <x v="7"/>
    <x v="0"/>
    <m/>
    <m/>
    <x v="1"/>
    <x v="2"/>
    <n v="1"/>
    <n v="1"/>
    <n v="2"/>
    <n v="3"/>
    <n v="4"/>
    <n v="7"/>
    <n v="3"/>
    <n v="4"/>
    <n v="7"/>
    <n v="0"/>
    <n v="0"/>
    <n v="0"/>
    <n v="2"/>
    <n v="3"/>
    <n v="5"/>
    <m/>
    <x v="1"/>
    <n v="1"/>
    <n v="1"/>
    <x v="0"/>
    <x v="1"/>
    <x v="1"/>
    <n v="0"/>
    <n v="1"/>
    <n v="0"/>
    <n v="0"/>
    <n v="0"/>
    <n v="0"/>
    <n v="0"/>
    <x v="11"/>
    <n v="1"/>
    <n v="1"/>
    <n v="2"/>
    <x v="10"/>
    <n v="1"/>
    <n v="2"/>
    <n v="3"/>
    <x v="10"/>
    <n v="0"/>
    <n v="0"/>
    <n v="0"/>
    <x v="0"/>
    <n v="0"/>
    <n v="0"/>
    <n v="0"/>
    <x v="0"/>
    <n v="0"/>
    <n v="0"/>
    <n v="0"/>
    <x v="0"/>
    <x v="1"/>
    <x v="0"/>
  </r>
  <r>
    <s v="08KTV0209N"/>
    <x v="0"/>
    <x v="0"/>
    <s v="SECUNDARIA COMUNITARIA"/>
    <s v="065 URIQUE"/>
    <x v="4"/>
    <n v="1006"/>
    <s v="AGUA ZARCA (LA CASETA)"/>
    <s v="CALLE CONOCIDO"/>
    <n v="0"/>
    <x v="2"/>
    <x v="1"/>
    <x v="2"/>
    <x v="7"/>
    <x v="0"/>
    <m/>
    <m/>
    <x v="1"/>
    <x v="2"/>
    <n v="4"/>
    <n v="1"/>
    <n v="5"/>
    <n v="5"/>
    <n v="4"/>
    <n v="9"/>
    <n v="5"/>
    <n v="4"/>
    <n v="9"/>
    <n v="0"/>
    <n v="0"/>
    <n v="0"/>
    <n v="1"/>
    <n v="4"/>
    <n v="5"/>
    <m/>
    <x v="1"/>
    <n v="1"/>
    <n v="1"/>
    <x v="0"/>
    <x v="1"/>
    <x v="1"/>
    <n v="0"/>
    <n v="1"/>
    <n v="0"/>
    <n v="0"/>
    <n v="0"/>
    <n v="0"/>
    <n v="0"/>
    <x v="11"/>
    <n v="0"/>
    <n v="2"/>
    <n v="2"/>
    <x v="10"/>
    <n v="1"/>
    <n v="2"/>
    <n v="3"/>
    <x v="10"/>
    <n v="0"/>
    <n v="0"/>
    <n v="0"/>
    <x v="0"/>
    <n v="0"/>
    <n v="0"/>
    <n v="0"/>
    <x v="0"/>
    <n v="0"/>
    <n v="0"/>
    <n v="0"/>
    <x v="0"/>
    <x v="1"/>
    <x v="0"/>
  </r>
  <r>
    <s v="08KTV0061L"/>
    <x v="0"/>
    <x v="0"/>
    <s v="SECUNDARIA COMUNITARIA"/>
    <s v="047 MORIS"/>
    <x v="4"/>
    <n v="15"/>
    <s v="BERMÚDEZ"/>
    <s v="CALLE CONOCIDO"/>
    <n v="0"/>
    <x v="2"/>
    <x v="1"/>
    <x v="2"/>
    <x v="7"/>
    <x v="0"/>
    <m/>
    <m/>
    <x v="1"/>
    <x v="2"/>
    <n v="0"/>
    <n v="0"/>
    <n v="0"/>
    <n v="1"/>
    <n v="3"/>
    <n v="4"/>
    <n v="1"/>
    <n v="3"/>
    <n v="4"/>
    <n v="1"/>
    <n v="1"/>
    <n v="2"/>
    <n v="2"/>
    <n v="4"/>
    <n v="6"/>
    <m/>
    <x v="1"/>
    <n v="1"/>
    <n v="1"/>
    <x v="0"/>
    <x v="1"/>
    <x v="1"/>
    <n v="0"/>
    <n v="1"/>
    <n v="0"/>
    <n v="0"/>
    <n v="1"/>
    <n v="1"/>
    <n v="2"/>
    <x v="11"/>
    <n v="1"/>
    <n v="3"/>
    <n v="4"/>
    <x v="10"/>
    <n v="0"/>
    <n v="0"/>
    <n v="0"/>
    <x v="10"/>
    <n v="0"/>
    <n v="0"/>
    <n v="0"/>
    <x v="0"/>
    <n v="0"/>
    <n v="0"/>
    <n v="0"/>
    <x v="0"/>
    <n v="0"/>
    <n v="0"/>
    <n v="0"/>
    <x v="0"/>
    <x v="1"/>
    <x v="0"/>
  </r>
  <r>
    <s v="08KTV0073Q"/>
    <x v="0"/>
    <x v="0"/>
    <s v="SECUNADARIA COMUNITARIA"/>
    <s v="051 OCAMPO"/>
    <x v="4"/>
    <n v="113"/>
    <s v="GURICHIVO (EJIDO BASOGACHI)"/>
    <s v="CALLE GUIRICHIVO"/>
    <n v="0"/>
    <x v="2"/>
    <x v="1"/>
    <x v="2"/>
    <x v="7"/>
    <x v="0"/>
    <m/>
    <m/>
    <x v="1"/>
    <x v="2"/>
    <n v="0"/>
    <n v="1"/>
    <n v="1"/>
    <n v="2"/>
    <n v="2"/>
    <n v="4"/>
    <n v="2"/>
    <n v="2"/>
    <n v="4"/>
    <n v="2"/>
    <n v="1"/>
    <n v="3"/>
    <n v="4"/>
    <n v="2"/>
    <n v="6"/>
    <m/>
    <x v="2"/>
    <n v="0"/>
    <n v="1"/>
    <x v="0"/>
    <x v="1"/>
    <x v="1"/>
    <n v="0"/>
    <n v="1"/>
    <n v="0"/>
    <n v="0"/>
    <n v="2"/>
    <n v="1"/>
    <n v="3"/>
    <x v="11"/>
    <n v="0"/>
    <n v="0"/>
    <n v="0"/>
    <x v="10"/>
    <n v="2"/>
    <n v="1"/>
    <n v="3"/>
    <x v="10"/>
    <n v="0"/>
    <n v="0"/>
    <n v="0"/>
    <x v="0"/>
    <n v="0"/>
    <n v="0"/>
    <n v="0"/>
    <x v="0"/>
    <n v="0"/>
    <n v="0"/>
    <n v="0"/>
    <x v="0"/>
    <x v="1"/>
    <x v="0"/>
  </r>
  <r>
    <s v="08KTV0085V"/>
    <x v="0"/>
    <x v="0"/>
    <s v="SECUNDARIA COMUNITARIA"/>
    <s v="046 MORELOS"/>
    <x v="7"/>
    <n v="71"/>
    <s v="LA GAITA"/>
    <s v="CALLE LA GAITA"/>
    <n v="0"/>
    <x v="2"/>
    <x v="1"/>
    <x v="2"/>
    <x v="7"/>
    <x v="0"/>
    <m/>
    <m/>
    <x v="1"/>
    <x v="2"/>
    <n v="0"/>
    <n v="0"/>
    <n v="0"/>
    <n v="2"/>
    <n v="3"/>
    <n v="5"/>
    <n v="2"/>
    <n v="3"/>
    <n v="5"/>
    <n v="2"/>
    <n v="0"/>
    <n v="2"/>
    <n v="4"/>
    <n v="2"/>
    <n v="6"/>
    <m/>
    <x v="1"/>
    <n v="1"/>
    <n v="1"/>
    <x v="0"/>
    <x v="1"/>
    <x v="1"/>
    <n v="0"/>
    <n v="1"/>
    <n v="0"/>
    <n v="0"/>
    <n v="2"/>
    <n v="0"/>
    <n v="2"/>
    <x v="11"/>
    <n v="1"/>
    <n v="1"/>
    <n v="2"/>
    <x v="10"/>
    <n v="1"/>
    <n v="1"/>
    <n v="2"/>
    <x v="10"/>
    <n v="0"/>
    <n v="0"/>
    <n v="0"/>
    <x v="0"/>
    <n v="0"/>
    <n v="0"/>
    <n v="0"/>
    <x v="0"/>
    <n v="0"/>
    <n v="0"/>
    <n v="0"/>
    <x v="0"/>
    <x v="1"/>
    <x v="0"/>
  </r>
  <r>
    <s v="08KTV0092E"/>
    <x v="0"/>
    <x v="0"/>
    <s v="SECUNDARIA COMUNITARIA"/>
    <s v="029 GUADALUPE Y CALVO"/>
    <x v="10"/>
    <n v="1942"/>
    <s v="LAS ESCALERAS"/>
    <s v="CALLE LAS ESCALERAS"/>
    <n v="0"/>
    <x v="2"/>
    <x v="1"/>
    <x v="2"/>
    <x v="7"/>
    <x v="0"/>
    <m/>
    <m/>
    <x v="1"/>
    <x v="2"/>
    <n v="0"/>
    <n v="0"/>
    <n v="0"/>
    <n v="2"/>
    <n v="3"/>
    <n v="5"/>
    <n v="2"/>
    <n v="3"/>
    <n v="5"/>
    <n v="0"/>
    <n v="1"/>
    <n v="1"/>
    <n v="2"/>
    <n v="4"/>
    <n v="6"/>
    <m/>
    <x v="1"/>
    <n v="1"/>
    <n v="1"/>
    <x v="0"/>
    <x v="1"/>
    <x v="1"/>
    <n v="0"/>
    <n v="1"/>
    <n v="0"/>
    <n v="0"/>
    <n v="0"/>
    <n v="1"/>
    <n v="1"/>
    <x v="11"/>
    <n v="2"/>
    <n v="3"/>
    <n v="5"/>
    <x v="10"/>
    <n v="0"/>
    <n v="0"/>
    <n v="0"/>
    <x v="10"/>
    <n v="0"/>
    <n v="0"/>
    <n v="0"/>
    <x v="0"/>
    <n v="0"/>
    <n v="0"/>
    <n v="0"/>
    <x v="0"/>
    <n v="0"/>
    <n v="0"/>
    <n v="0"/>
    <x v="0"/>
    <x v="1"/>
    <x v="0"/>
  </r>
  <r>
    <s v="08KTV0111C"/>
    <x v="0"/>
    <x v="0"/>
    <s v="SECUNDARIA COMUNITARIA"/>
    <s v="008 BATOPILAS DE MANUEL GÓMEZ MORÍN"/>
    <x v="4"/>
    <n v="34"/>
    <s v="CARBONERAS"/>
    <s v="CALLE CARBONERAS"/>
    <n v="0"/>
    <x v="2"/>
    <x v="1"/>
    <x v="2"/>
    <x v="7"/>
    <x v="0"/>
    <m/>
    <m/>
    <x v="1"/>
    <x v="2"/>
    <n v="0"/>
    <n v="2"/>
    <n v="2"/>
    <n v="1"/>
    <n v="4"/>
    <n v="5"/>
    <n v="1"/>
    <n v="4"/>
    <n v="5"/>
    <n v="2"/>
    <n v="1"/>
    <n v="3"/>
    <n v="3"/>
    <n v="3"/>
    <n v="6"/>
    <m/>
    <x v="1"/>
    <n v="1"/>
    <n v="1"/>
    <x v="0"/>
    <x v="1"/>
    <x v="1"/>
    <n v="0"/>
    <n v="1"/>
    <n v="0"/>
    <n v="0"/>
    <n v="2"/>
    <n v="1"/>
    <n v="3"/>
    <x v="11"/>
    <n v="0"/>
    <n v="2"/>
    <n v="2"/>
    <x v="10"/>
    <n v="1"/>
    <n v="0"/>
    <n v="1"/>
    <x v="10"/>
    <n v="0"/>
    <n v="0"/>
    <n v="0"/>
    <x v="0"/>
    <n v="0"/>
    <n v="0"/>
    <n v="0"/>
    <x v="0"/>
    <n v="0"/>
    <n v="0"/>
    <n v="0"/>
    <x v="0"/>
    <x v="1"/>
    <x v="0"/>
  </r>
  <r>
    <s v="08KTV0033P"/>
    <x v="0"/>
    <x v="0"/>
    <s v="SECUNDARIA COMUNITARIA"/>
    <s v="029 GUADALUPE Y CALVO"/>
    <x v="10"/>
    <n v="810"/>
    <s v="SAN SIMÓN"/>
    <s v="CALLE SAN SIMON (CALABAZAS)"/>
    <n v="0"/>
    <x v="2"/>
    <x v="1"/>
    <x v="2"/>
    <x v="7"/>
    <x v="0"/>
    <m/>
    <m/>
    <x v="1"/>
    <x v="2"/>
    <n v="0"/>
    <n v="0"/>
    <n v="0"/>
    <n v="2"/>
    <n v="4"/>
    <n v="6"/>
    <n v="2"/>
    <n v="4"/>
    <n v="6"/>
    <n v="0"/>
    <n v="0"/>
    <n v="0"/>
    <n v="2"/>
    <n v="4"/>
    <n v="6"/>
    <m/>
    <x v="1"/>
    <n v="1"/>
    <n v="1"/>
    <x v="0"/>
    <x v="1"/>
    <x v="1"/>
    <n v="0"/>
    <n v="1"/>
    <n v="0"/>
    <n v="0"/>
    <n v="0"/>
    <n v="0"/>
    <n v="0"/>
    <x v="11"/>
    <n v="1"/>
    <n v="1"/>
    <n v="2"/>
    <x v="10"/>
    <n v="1"/>
    <n v="3"/>
    <n v="4"/>
    <x v="10"/>
    <n v="0"/>
    <n v="0"/>
    <n v="0"/>
    <x v="0"/>
    <n v="0"/>
    <n v="0"/>
    <n v="0"/>
    <x v="0"/>
    <n v="0"/>
    <n v="0"/>
    <n v="0"/>
    <x v="0"/>
    <x v="1"/>
    <x v="0"/>
  </r>
  <r>
    <s v="08KTV0117X"/>
    <x v="0"/>
    <x v="0"/>
    <s v="SECUNDARIA COMUNITARIA"/>
    <s v="029 GUADALUPE Y CALVO"/>
    <x v="10"/>
    <n v="405"/>
    <s v="SAN JOSÉ DEL RINCÓN"/>
    <s v="CALLE SAN JOSE DEL RINCON"/>
    <n v="0"/>
    <x v="2"/>
    <x v="1"/>
    <x v="2"/>
    <x v="7"/>
    <x v="0"/>
    <m/>
    <m/>
    <x v="1"/>
    <x v="2"/>
    <n v="1"/>
    <n v="1"/>
    <n v="2"/>
    <n v="2"/>
    <n v="4"/>
    <n v="6"/>
    <n v="2"/>
    <n v="4"/>
    <n v="6"/>
    <n v="3"/>
    <n v="0"/>
    <n v="3"/>
    <n v="4"/>
    <n v="2"/>
    <n v="6"/>
    <m/>
    <x v="2"/>
    <n v="0"/>
    <n v="1"/>
    <x v="0"/>
    <x v="1"/>
    <x v="1"/>
    <n v="0"/>
    <n v="1"/>
    <n v="0"/>
    <n v="0"/>
    <n v="3"/>
    <n v="0"/>
    <n v="3"/>
    <x v="11"/>
    <n v="1"/>
    <n v="0"/>
    <n v="1"/>
    <x v="10"/>
    <n v="0"/>
    <n v="2"/>
    <n v="2"/>
    <x v="10"/>
    <n v="0"/>
    <n v="0"/>
    <n v="0"/>
    <x v="0"/>
    <n v="0"/>
    <n v="0"/>
    <n v="0"/>
    <x v="0"/>
    <n v="0"/>
    <n v="0"/>
    <n v="0"/>
    <x v="0"/>
    <x v="1"/>
    <x v="0"/>
  </r>
  <r>
    <s v="08KTV0211B"/>
    <x v="0"/>
    <x v="0"/>
    <s v="SECUNDARIA COMUNITARIA"/>
    <s v="065 URIQUE"/>
    <x v="4"/>
    <n v="48"/>
    <s v="TUBARES"/>
    <s v="CALLE TUBARES"/>
    <n v="0"/>
    <x v="2"/>
    <x v="1"/>
    <x v="2"/>
    <x v="7"/>
    <x v="0"/>
    <m/>
    <m/>
    <x v="1"/>
    <x v="2"/>
    <n v="0"/>
    <n v="0"/>
    <n v="0"/>
    <n v="5"/>
    <n v="1"/>
    <n v="6"/>
    <n v="5"/>
    <n v="1"/>
    <n v="6"/>
    <n v="0"/>
    <n v="0"/>
    <n v="0"/>
    <n v="5"/>
    <n v="1"/>
    <n v="6"/>
    <m/>
    <x v="1"/>
    <n v="1"/>
    <n v="1"/>
    <x v="0"/>
    <x v="1"/>
    <x v="1"/>
    <n v="0"/>
    <n v="1"/>
    <n v="0"/>
    <n v="0"/>
    <n v="0"/>
    <n v="0"/>
    <n v="0"/>
    <x v="11"/>
    <n v="1"/>
    <n v="1"/>
    <n v="2"/>
    <x v="10"/>
    <n v="4"/>
    <n v="0"/>
    <n v="4"/>
    <x v="10"/>
    <n v="0"/>
    <n v="0"/>
    <n v="0"/>
    <x v="0"/>
    <n v="0"/>
    <n v="0"/>
    <n v="0"/>
    <x v="0"/>
    <n v="0"/>
    <n v="0"/>
    <n v="0"/>
    <x v="0"/>
    <x v="1"/>
    <x v="0"/>
  </r>
  <r>
    <s v="08KSC0003R"/>
    <x v="0"/>
    <x v="0"/>
    <s v="ESCUELA SECUNDARIA COMUNITARIA INDIGENA"/>
    <s v="027 GUACHOCHI"/>
    <x v="7"/>
    <n v="1489"/>
    <s v="EL FRIJOLAR"/>
    <s v="CALLE EL FRIJOLAR"/>
    <n v="0"/>
    <x v="2"/>
    <x v="1"/>
    <x v="2"/>
    <x v="7"/>
    <x v="3"/>
    <m/>
    <m/>
    <x v="1"/>
    <x v="2"/>
    <n v="1"/>
    <n v="1"/>
    <n v="2"/>
    <n v="5"/>
    <n v="2"/>
    <n v="7"/>
    <n v="5"/>
    <n v="2"/>
    <n v="7"/>
    <n v="0"/>
    <n v="3"/>
    <n v="3"/>
    <n v="2"/>
    <n v="4"/>
    <n v="6"/>
    <m/>
    <x v="2"/>
    <n v="0"/>
    <n v="1"/>
    <x v="0"/>
    <x v="1"/>
    <x v="1"/>
    <n v="0"/>
    <n v="1"/>
    <n v="0"/>
    <n v="0"/>
    <n v="0"/>
    <n v="3"/>
    <n v="3"/>
    <x v="11"/>
    <n v="0"/>
    <n v="0"/>
    <n v="0"/>
    <x v="10"/>
    <n v="2"/>
    <n v="1"/>
    <n v="3"/>
    <x v="10"/>
    <n v="0"/>
    <n v="0"/>
    <n v="0"/>
    <x v="0"/>
    <n v="0"/>
    <n v="0"/>
    <n v="0"/>
    <x v="0"/>
    <n v="0"/>
    <n v="0"/>
    <n v="0"/>
    <x v="0"/>
    <x v="1"/>
    <x v="0"/>
  </r>
  <r>
    <s v="08KTV0181Y"/>
    <x v="0"/>
    <x v="0"/>
    <s v="SECUNDARIA COMUNITARIA"/>
    <s v="046 MORELOS"/>
    <x v="7"/>
    <n v="731"/>
    <s v="POTRERO DE PORTILLO"/>
    <s v="CALLE POTRERO DE PORTILLO"/>
    <n v="0"/>
    <x v="2"/>
    <x v="1"/>
    <x v="2"/>
    <x v="7"/>
    <x v="0"/>
    <m/>
    <m/>
    <x v="1"/>
    <x v="2"/>
    <n v="0"/>
    <n v="1"/>
    <n v="1"/>
    <n v="2"/>
    <n v="5"/>
    <n v="7"/>
    <n v="2"/>
    <n v="5"/>
    <n v="7"/>
    <n v="0"/>
    <n v="0"/>
    <n v="0"/>
    <n v="2"/>
    <n v="4"/>
    <n v="6"/>
    <m/>
    <x v="1"/>
    <n v="1"/>
    <n v="1"/>
    <x v="0"/>
    <x v="1"/>
    <x v="1"/>
    <n v="0"/>
    <n v="1"/>
    <n v="0"/>
    <n v="0"/>
    <n v="0"/>
    <n v="0"/>
    <n v="0"/>
    <x v="11"/>
    <n v="2"/>
    <n v="0"/>
    <n v="2"/>
    <x v="10"/>
    <n v="0"/>
    <n v="4"/>
    <n v="4"/>
    <x v="10"/>
    <n v="0"/>
    <n v="0"/>
    <n v="0"/>
    <x v="0"/>
    <n v="0"/>
    <n v="0"/>
    <n v="0"/>
    <x v="0"/>
    <n v="0"/>
    <n v="0"/>
    <n v="0"/>
    <x v="0"/>
    <x v="1"/>
    <x v="0"/>
  </r>
  <r>
    <s v="08KTV0188R"/>
    <x v="0"/>
    <x v="0"/>
    <s v="SECUNDARIA COMUNITARIA"/>
    <s v="008 BATOPILAS DE MANUEL GÓMEZ MORÍN"/>
    <x v="4"/>
    <n v="91"/>
    <s v="JESÚS MARÍA"/>
    <s v="CALLE JESUS MARIA"/>
    <n v="0"/>
    <x v="2"/>
    <x v="1"/>
    <x v="2"/>
    <x v="7"/>
    <x v="0"/>
    <m/>
    <m/>
    <x v="1"/>
    <x v="2"/>
    <n v="1"/>
    <n v="2"/>
    <n v="3"/>
    <n v="3"/>
    <n v="4"/>
    <n v="7"/>
    <n v="3"/>
    <n v="4"/>
    <n v="7"/>
    <n v="1"/>
    <n v="1"/>
    <n v="2"/>
    <n v="3"/>
    <n v="3"/>
    <n v="6"/>
    <m/>
    <x v="1"/>
    <n v="1"/>
    <n v="1"/>
    <x v="0"/>
    <x v="1"/>
    <x v="1"/>
    <n v="0"/>
    <n v="1"/>
    <n v="0"/>
    <n v="0"/>
    <n v="1"/>
    <n v="1"/>
    <n v="2"/>
    <x v="11"/>
    <n v="2"/>
    <n v="1"/>
    <n v="3"/>
    <x v="10"/>
    <n v="0"/>
    <n v="1"/>
    <n v="1"/>
    <x v="10"/>
    <n v="0"/>
    <n v="0"/>
    <n v="0"/>
    <x v="0"/>
    <n v="0"/>
    <n v="0"/>
    <n v="0"/>
    <x v="0"/>
    <n v="0"/>
    <n v="0"/>
    <n v="0"/>
    <x v="0"/>
    <x v="1"/>
    <x v="0"/>
  </r>
  <r>
    <s v="08KTV0041Y"/>
    <x v="0"/>
    <x v="0"/>
    <s v="SECUNDARIA COMUNITARIA"/>
    <s v="047 MORIS"/>
    <x v="4"/>
    <n v="60"/>
    <s v="MESA COLORADA"/>
    <s v="CALLE MESA COLORADA"/>
    <n v="0"/>
    <x v="2"/>
    <x v="1"/>
    <x v="2"/>
    <x v="7"/>
    <x v="0"/>
    <m/>
    <m/>
    <x v="1"/>
    <x v="2"/>
    <n v="1"/>
    <n v="0"/>
    <n v="1"/>
    <n v="5"/>
    <n v="3"/>
    <n v="8"/>
    <n v="5"/>
    <n v="3"/>
    <n v="8"/>
    <n v="1"/>
    <n v="1"/>
    <n v="2"/>
    <n v="3"/>
    <n v="3"/>
    <n v="6"/>
    <m/>
    <x v="1"/>
    <n v="1"/>
    <n v="1"/>
    <x v="0"/>
    <x v="1"/>
    <x v="1"/>
    <n v="0"/>
    <n v="1"/>
    <n v="0"/>
    <n v="0"/>
    <n v="1"/>
    <n v="1"/>
    <n v="2"/>
    <x v="11"/>
    <n v="1"/>
    <n v="0"/>
    <n v="1"/>
    <x v="10"/>
    <n v="1"/>
    <n v="2"/>
    <n v="3"/>
    <x v="10"/>
    <n v="0"/>
    <n v="0"/>
    <n v="0"/>
    <x v="0"/>
    <n v="0"/>
    <n v="0"/>
    <n v="0"/>
    <x v="0"/>
    <n v="0"/>
    <n v="0"/>
    <n v="0"/>
    <x v="0"/>
    <x v="1"/>
    <x v="0"/>
  </r>
  <r>
    <s v="08KTV0059X"/>
    <x v="0"/>
    <x v="0"/>
    <s v="SECUNDARIA COMUNITARIA"/>
    <s v="029 GUADALUPE Y CALVO"/>
    <x v="10"/>
    <n v="439"/>
    <s v="LA CUEVA"/>
    <s v="CALLE LA CUEVA"/>
    <n v="0"/>
    <x v="2"/>
    <x v="1"/>
    <x v="2"/>
    <x v="7"/>
    <x v="0"/>
    <m/>
    <m/>
    <x v="1"/>
    <x v="2"/>
    <n v="0"/>
    <n v="2"/>
    <n v="2"/>
    <n v="2"/>
    <n v="6"/>
    <n v="8"/>
    <n v="1"/>
    <n v="6"/>
    <n v="7"/>
    <n v="0"/>
    <n v="2"/>
    <n v="2"/>
    <n v="2"/>
    <n v="4"/>
    <n v="6"/>
    <m/>
    <x v="1"/>
    <n v="1"/>
    <n v="1"/>
    <x v="0"/>
    <x v="1"/>
    <x v="1"/>
    <n v="0"/>
    <n v="1"/>
    <n v="0"/>
    <n v="0"/>
    <n v="0"/>
    <n v="2"/>
    <n v="2"/>
    <x v="11"/>
    <n v="1"/>
    <n v="0"/>
    <n v="1"/>
    <x v="10"/>
    <n v="1"/>
    <n v="2"/>
    <n v="3"/>
    <x v="10"/>
    <n v="0"/>
    <n v="0"/>
    <n v="0"/>
    <x v="0"/>
    <n v="0"/>
    <n v="0"/>
    <n v="0"/>
    <x v="0"/>
    <n v="0"/>
    <n v="0"/>
    <n v="0"/>
    <x v="0"/>
    <x v="1"/>
    <x v="0"/>
  </r>
  <r>
    <s v="08KTV0087T"/>
    <x v="0"/>
    <x v="0"/>
    <s v="SECUNDARIA COMUNITARIA"/>
    <s v="066 URUACHI"/>
    <x v="4"/>
    <n v="511"/>
    <s v="SAN ANTONIO"/>
    <s v="CALLE SAN ANTONIO"/>
    <n v="0"/>
    <x v="2"/>
    <x v="1"/>
    <x v="2"/>
    <x v="7"/>
    <x v="0"/>
    <m/>
    <m/>
    <x v="1"/>
    <x v="2"/>
    <n v="3"/>
    <n v="1"/>
    <n v="4"/>
    <n v="5"/>
    <n v="3"/>
    <n v="8"/>
    <n v="5"/>
    <n v="3"/>
    <n v="8"/>
    <n v="2"/>
    <n v="0"/>
    <n v="2"/>
    <n v="4"/>
    <n v="2"/>
    <n v="6"/>
    <m/>
    <x v="1"/>
    <n v="1"/>
    <n v="1"/>
    <x v="0"/>
    <x v="1"/>
    <x v="1"/>
    <n v="0"/>
    <n v="1"/>
    <n v="0"/>
    <n v="0"/>
    <n v="2"/>
    <n v="0"/>
    <n v="2"/>
    <x v="11"/>
    <n v="0"/>
    <n v="0"/>
    <n v="0"/>
    <x v="10"/>
    <n v="2"/>
    <n v="2"/>
    <n v="4"/>
    <x v="10"/>
    <n v="0"/>
    <n v="0"/>
    <n v="0"/>
    <x v="0"/>
    <n v="0"/>
    <n v="0"/>
    <n v="0"/>
    <x v="0"/>
    <n v="0"/>
    <n v="0"/>
    <n v="0"/>
    <x v="0"/>
    <x v="1"/>
    <x v="0"/>
  </r>
  <r>
    <s v="08KTV0003V"/>
    <x v="0"/>
    <x v="0"/>
    <s v="SECUNDARIA COMUNITARIA"/>
    <s v="029 GUADALUPE Y CALVO"/>
    <x v="10"/>
    <n v="707"/>
    <s v="EL MUERTECITO"/>
    <s v="CALLE EL MUERTECITO"/>
    <n v="0"/>
    <x v="2"/>
    <x v="1"/>
    <x v="2"/>
    <x v="7"/>
    <x v="0"/>
    <m/>
    <m/>
    <x v="1"/>
    <x v="2"/>
    <n v="0"/>
    <n v="4"/>
    <n v="4"/>
    <n v="4"/>
    <n v="6"/>
    <n v="10"/>
    <n v="4"/>
    <n v="6"/>
    <n v="10"/>
    <n v="0"/>
    <n v="0"/>
    <n v="0"/>
    <n v="4"/>
    <n v="2"/>
    <n v="6"/>
    <m/>
    <x v="1"/>
    <n v="1"/>
    <n v="1"/>
    <x v="0"/>
    <x v="1"/>
    <x v="1"/>
    <n v="0"/>
    <n v="1"/>
    <n v="0"/>
    <n v="0"/>
    <n v="0"/>
    <n v="0"/>
    <n v="0"/>
    <x v="11"/>
    <n v="2"/>
    <n v="1"/>
    <n v="3"/>
    <x v="10"/>
    <n v="2"/>
    <n v="1"/>
    <n v="3"/>
    <x v="10"/>
    <n v="0"/>
    <n v="0"/>
    <n v="0"/>
    <x v="0"/>
    <n v="0"/>
    <n v="0"/>
    <n v="0"/>
    <x v="0"/>
    <n v="0"/>
    <n v="0"/>
    <n v="0"/>
    <x v="0"/>
    <x v="1"/>
    <x v="0"/>
  </r>
  <r>
    <s v="08KTV0167E"/>
    <x v="0"/>
    <x v="0"/>
    <s v="SECUNDARIA COMUNITARIA"/>
    <s v="029 GUADALUPE Y CALVO"/>
    <x v="10"/>
    <n v="151"/>
    <s v="EL PALMITO"/>
    <s v="CALLE EL PALMITO"/>
    <n v="0"/>
    <x v="2"/>
    <x v="1"/>
    <x v="2"/>
    <x v="7"/>
    <x v="0"/>
    <m/>
    <m/>
    <x v="1"/>
    <x v="2"/>
    <n v="3"/>
    <n v="3"/>
    <n v="6"/>
    <n v="6"/>
    <n v="5"/>
    <n v="11"/>
    <n v="6"/>
    <n v="5"/>
    <n v="11"/>
    <n v="0"/>
    <n v="1"/>
    <n v="1"/>
    <n v="3"/>
    <n v="3"/>
    <n v="6"/>
    <m/>
    <x v="1"/>
    <n v="1"/>
    <n v="1"/>
    <x v="0"/>
    <x v="1"/>
    <x v="1"/>
    <n v="0"/>
    <n v="1"/>
    <n v="0"/>
    <n v="0"/>
    <n v="0"/>
    <n v="1"/>
    <n v="1"/>
    <x v="11"/>
    <n v="1"/>
    <n v="2"/>
    <n v="3"/>
    <x v="10"/>
    <n v="2"/>
    <n v="0"/>
    <n v="2"/>
    <x v="10"/>
    <n v="0"/>
    <n v="0"/>
    <n v="0"/>
    <x v="0"/>
    <n v="0"/>
    <n v="0"/>
    <n v="0"/>
    <x v="0"/>
    <n v="0"/>
    <n v="0"/>
    <n v="0"/>
    <x v="0"/>
    <x v="1"/>
    <x v="0"/>
  </r>
  <r>
    <s v="08KTV0025G"/>
    <x v="0"/>
    <x v="0"/>
    <s v="SECUNDARIA COMUNITARIA"/>
    <s v="051 OCAMPO"/>
    <x v="4"/>
    <n v="257"/>
    <s v="BASOGACHI"/>
    <s v="CALLE LA CIENEGA"/>
    <n v="0"/>
    <x v="2"/>
    <x v="1"/>
    <x v="2"/>
    <x v="7"/>
    <x v="0"/>
    <m/>
    <m/>
    <x v="1"/>
    <x v="2"/>
    <n v="0"/>
    <n v="0"/>
    <n v="0"/>
    <n v="2"/>
    <n v="1"/>
    <n v="3"/>
    <n v="2"/>
    <n v="1"/>
    <n v="3"/>
    <n v="3"/>
    <n v="1"/>
    <n v="4"/>
    <n v="5"/>
    <n v="2"/>
    <n v="7"/>
    <m/>
    <x v="2"/>
    <n v="0"/>
    <n v="1"/>
    <x v="0"/>
    <x v="1"/>
    <x v="1"/>
    <n v="0"/>
    <n v="1"/>
    <n v="0"/>
    <n v="0"/>
    <n v="3"/>
    <n v="1"/>
    <n v="4"/>
    <x v="11"/>
    <n v="1"/>
    <n v="0"/>
    <n v="1"/>
    <x v="10"/>
    <n v="1"/>
    <n v="1"/>
    <n v="2"/>
    <x v="10"/>
    <n v="0"/>
    <n v="0"/>
    <n v="0"/>
    <x v="0"/>
    <n v="0"/>
    <n v="0"/>
    <n v="0"/>
    <x v="0"/>
    <n v="0"/>
    <n v="0"/>
    <n v="0"/>
    <x v="0"/>
    <x v="1"/>
    <x v="0"/>
  </r>
  <r>
    <s v="08KTV0191E"/>
    <x v="0"/>
    <x v="0"/>
    <s v="SECUNDARIA COMUNITARIA"/>
    <s v="008 BATOPILAS DE MANUEL GÓMEZ MORÍN"/>
    <x v="4"/>
    <n v="276"/>
    <s v="PITORREAL"/>
    <s v="CALLE PITORREAL"/>
    <n v="0"/>
    <x v="2"/>
    <x v="1"/>
    <x v="2"/>
    <x v="7"/>
    <x v="0"/>
    <m/>
    <m/>
    <x v="1"/>
    <x v="2"/>
    <n v="0"/>
    <n v="0"/>
    <n v="0"/>
    <n v="2"/>
    <n v="3"/>
    <n v="5"/>
    <n v="2"/>
    <n v="3"/>
    <n v="5"/>
    <n v="1"/>
    <n v="3"/>
    <n v="4"/>
    <n v="2"/>
    <n v="5"/>
    <n v="7"/>
    <m/>
    <x v="1"/>
    <n v="1"/>
    <n v="1"/>
    <x v="0"/>
    <x v="1"/>
    <x v="1"/>
    <n v="0"/>
    <n v="1"/>
    <n v="0"/>
    <n v="0"/>
    <n v="1"/>
    <n v="3"/>
    <n v="4"/>
    <x v="11"/>
    <n v="1"/>
    <n v="2"/>
    <n v="3"/>
    <x v="10"/>
    <n v="0"/>
    <n v="0"/>
    <n v="0"/>
    <x v="10"/>
    <n v="0"/>
    <n v="0"/>
    <n v="0"/>
    <x v="0"/>
    <n v="0"/>
    <n v="0"/>
    <n v="0"/>
    <x v="0"/>
    <n v="0"/>
    <n v="0"/>
    <n v="0"/>
    <x v="0"/>
    <x v="1"/>
    <x v="0"/>
  </r>
  <r>
    <s v="08KTV0229A"/>
    <x v="0"/>
    <x v="0"/>
    <s v="SECUNDARIA COMUNITARIA"/>
    <s v="009 BOCOYNA"/>
    <x v="4"/>
    <n v="535"/>
    <s v="HUMACHIQUE (CUEVAS DE LEONES)"/>
    <s v="CALLE NINGUNO"/>
    <n v="0"/>
    <x v="2"/>
    <x v="1"/>
    <x v="2"/>
    <x v="7"/>
    <x v="0"/>
    <m/>
    <m/>
    <x v="1"/>
    <x v="2"/>
    <n v="0"/>
    <n v="0"/>
    <n v="0"/>
    <n v="3"/>
    <n v="2"/>
    <n v="5"/>
    <n v="3"/>
    <n v="2"/>
    <n v="5"/>
    <n v="1"/>
    <n v="1"/>
    <n v="2"/>
    <n v="4"/>
    <n v="3"/>
    <n v="7"/>
    <m/>
    <x v="2"/>
    <n v="0"/>
    <n v="1"/>
    <x v="0"/>
    <x v="1"/>
    <x v="1"/>
    <n v="0"/>
    <n v="1"/>
    <n v="0"/>
    <n v="0"/>
    <n v="1"/>
    <n v="1"/>
    <n v="2"/>
    <x v="11"/>
    <n v="3"/>
    <n v="2"/>
    <n v="5"/>
    <x v="10"/>
    <n v="0"/>
    <n v="0"/>
    <n v="0"/>
    <x v="10"/>
    <n v="0"/>
    <n v="0"/>
    <n v="0"/>
    <x v="0"/>
    <n v="0"/>
    <n v="0"/>
    <n v="0"/>
    <x v="0"/>
    <n v="0"/>
    <n v="0"/>
    <n v="0"/>
    <x v="0"/>
    <x v="1"/>
    <x v="0"/>
  </r>
  <r>
    <s v="08KTV0207P"/>
    <x v="0"/>
    <x v="0"/>
    <s v="SECUNDARIA COMUNITARIA"/>
    <s v="003 ALLENDE"/>
    <x v="3"/>
    <n v="6"/>
    <s v="AGUA FRÍA ALFAREÑA"/>
    <s v="CALLE AGUA FRIA ALFAREÑA"/>
    <n v="0"/>
    <x v="2"/>
    <x v="1"/>
    <x v="2"/>
    <x v="7"/>
    <x v="0"/>
    <m/>
    <m/>
    <x v="1"/>
    <x v="2"/>
    <n v="1"/>
    <n v="1"/>
    <n v="2"/>
    <n v="3"/>
    <n v="3"/>
    <n v="6"/>
    <n v="3"/>
    <n v="3"/>
    <n v="6"/>
    <n v="3"/>
    <n v="1"/>
    <n v="4"/>
    <n v="5"/>
    <n v="2"/>
    <n v="7"/>
    <m/>
    <x v="1"/>
    <n v="1"/>
    <n v="1"/>
    <x v="0"/>
    <x v="1"/>
    <x v="1"/>
    <n v="0"/>
    <n v="1"/>
    <n v="0"/>
    <n v="0"/>
    <n v="3"/>
    <n v="1"/>
    <n v="4"/>
    <x v="11"/>
    <n v="1"/>
    <n v="0"/>
    <n v="1"/>
    <x v="10"/>
    <n v="1"/>
    <n v="1"/>
    <n v="2"/>
    <x v="10"/>
    <n v="0"/>
    <n v="0"/>
    <n v="0"/>
    <x v="0"/>
    <n v="0"/>
    <n v="0"/>
    <n v="0"/>
    <x v="0"/>
    <n v="0"/>
    <n v="0"/>
    <n v="0"/>
    <x v="0"/>
    <x v="1"/>
    <x v="0"/>
  </r>
  <r>
    <s v="08KTV0150E"/>
    <x v="0"/>
    <x v="0"/>
    <s v="FELIPE DE JES+S GONZALEZ BERM+DEZ"/>
    <s v="040 MADERA"/>
    <x v="5"/>
    <n v="111"/>
    <s v="CAMPO EL DOS (DOS DE ARRIBA)"/>
    <s v="CALLE EJIDO CAMPO DOS"/>
    <n v="0"/>
    <x v="2"/>
    <x v="1"/>
    <x v="2"/>
    <x v="7"/>
    <x v="0"/>
    <m/>
    <m/>
    <x v="1"/>
    <x v="2"/>
    <n v="1"/>
    <n v="0"/>
    <n v="1"/>
    <n v="3"/>
    <n v="4"/>
    <n v="7"/>
    <n v="3"/>
    <n v="4"/>
    <n v="7"/>
    <n v="1"/>
    <n v="0"/>
    <n v="1"/>
    <n v="3"/>
    <n v="4"/>
    <n v="7"/>
    <m/>
    <x v="1"/>
    <n v="1"/>
    <n v="1"/>
    <x v="0"/>
    <x v="1"/>
    <x v="1"/>
    <n v="0"/>
    <n v="1"/>
    <n v="0"/>
    <n v="0"/>
    <n v="1"/>
    <n v="0"/>
    <n v="1"/>
    <x v="11"/>
    <n v="2"/>
    <n v="2"/>
    <n v="4"/>
    <x v="10"/>
    <n v="0"/>
    <n v="2"/>
    <n v="2"/>
    <x v="10"/>
    <n v="0"/>
    <n v="0"/>
    <n v="0"/>
    <x v="0"/>
    <n v="0"/>
    <n v="0"/>
    <n v="0"/>
    <x v="0"/>
    <n v="0"/>
    <n v="0"/>
    <n v="0"/>
    <x v="0"/>
    <x v="1"/>
    <x v="0"/>
  </r>
  <r>
    <s v="08KTV0182X"/>
    <x v="0"/>
    <x v="0"/>
    <s v="SECUNDARIA COMUNITARIA"/>
    <s v="066 URUACHI"/>
    <x v="4"/>
    <n v="146"/>
    <s v="ORISIVO"/>
    <s v="CALLE ORISIVO"/>
    <n v="0"/>
    <x v="2"/>
    <x v="1"/>
    <x v="2"/>
    <x v="7"/>
    <x v="0"/>
    <m/>
    <m/>
    <x v="1"/>
    <x v="2"/>
    <n v="0"/>
    <n v="4"/>
    <n v="4"/>
    <n v="2"/>
    <n v="5"/>
    <n v="7"/>
    <n v="2"/>
    <n v="5"/>
    <n v="7"/>
    <n v="3"/>
    <n v="1"/>
    <n v="4"/>
    <n v="5"/>
    <n v="2"/>
    <n v="7"/>
    <m/>
    <x v="1"/>
    <n v="1"/>
    <n v="1"/>
    <x v="0"/>
    <x v="1"/>
    <x v="1"/>
    <n v="0"/>
    <n v="1"/>
    <n v="0"/>
    <n v="0"/>
    <n v="3"/>
    <n v="1"/>
    <n v="4"/>
    <x v="11"/>
    <n v="2"/>
    <n v="1"/>
    <n v="3"/>
    <x v="10"/>
    <n v="0"/>
    <n v="0"/>
    <n v="0"/>
    <x v="10"/>
    <n v="0"/>
    <n v="0"/>
    <n v="0"/>
    <x v="0"/>
    <n v="0"/>
    <n v="0"/>
    <n v="0"/>
    <x v="0"/>
    <n v="0"/>
    <n v="0"/>
    <n v="0"/>
    <x v="0"/>
    <x v="1"/>
    <x v="0"/>
  </r>
  <r>
    <s v="08KSC0041U"/>
    <x v="0"/>
    <x v="0"/>
    <s v="SECUNDARIA INDIGENA COMUNITARIA"/>
    <s v="027 GUACHOCHI"/>
    <x v="7"/>
    <n v="385"/>
    <s v="LA GUITARRA (LA GUITARRILLA)"/>
    <s v="CALLE NINGUNO"/>
    <n v="0"/>
    <x v="2"/>
    <x v="1"/>
    <x v="2"/>
    <x v="7"/>
    <x v="3"/>
    <m/>
    <m/>
    <x v="1"/>
    <x v="2"/>
    <n v="0"/>
    <n v="1"/>
    <n v="1"/>
    <n v="4"/>
    <n v="4"/>
    <n v="8"/>
    <n v="4"/>
    <n v="4"/>
    <n v="8"/>
    <n v="0"/>
    <n v="0"/>
    <n v="0"/>
    <n v="4"/>
    <n v="3"/>
    <n v="7"/>
    <m/>
    <x v="1"/>
    <n v="1"/>
    <n v="1"/>
    <x v="0"/>
    <x v="1"/>
    <x v="1"/>
    <n v="0"/>
    <n v="1"/>
    <n v="0"/>
    <n v="0"/>
    <n v="0"/>
    <n v="0"/>
    <n v="0"/>
    <x v="11"/>
    <n v="4"/>
    <n v="2"/>
    <n v="6"/>
    <x v="10"/>
    <n v="0"/>
    <n v="1"/>
    <n v="1"/>
    <x v="10"/>
    <n v="0"/>
    <n v="0"/>
    <n v="0"/>
    <x v="0"/>
    <n v="0"/>
    <n v="0"/>
    <n v="0"/>
    <x v="0"/>
    <n v="0"/>
    <n v="0"/>
    <n v="0"/>
    <x v="0"/>
    <x v="1"/>
    <x v="0"/>
  </r>
  <r>
    <s v="08KTV0177L"/>
    <x v="0"/>
    <x v="0"/>
    <s v="SECUNDARIA COMUNITARIA"/>
    <s v="041 MAGUARICHI"/>
    <x v="4"/>
    <n v="299"/>
    <s v="ERECHUCHIQUE"/>
    <s v="CALLE ERECHUCHIQUE"/>
    <n v="0"/>
    <x v="2"/>
    <x v="1"/>
    <x v="2"/>
    <x v="7"/>
    <x v="0"/>
    <m/>
    <m/>
    <x v="1"/>
    <x v="2"/>
    <n v="0"/>
    <n v="1"/>
    <n v="1"/>
    <n v="2"/>
    <n v="6"/>
    <n v="8"/>
    <n v="2"/>
    <n v="6"/>
    <n v="8"/>
    <n v="0"/>
    <n v="0"/>
    <n v="0"/>
    <n v="2"/>
    <n v="5"/>
    <n v="7"/>
    <m/>
    <x v="2"/>
    <n v="0"/>
    <n v="1"/>
    <x v="0"/>
    <x v="1"/>
    <x v="1"/>
    <n v="0"/>
    <n v="1"/>
    <n v="0"/>
    <n v="0"/>
    <n v="0"/>
    <n v="0"/>
    <n v="0"/>
    <x v="11"/>
    <n v="2"/>
    <n v="4"/>
    <n v="6"/>
    <x v="10"/>
    <n v="0"/>
    <n v="1"/>
    <n v="1"/>
    <x v="10"/>
    <n v="0"/>
    <n v="0"/>
    <n v="0"/>
    <x v="0"/>
    <n v="0"/>
    <n v="0"/>
    <n v="0"/>
    <x v="0"/>
    <n v="0"/>
    <n v="0"/>
    <n v="0"/>
    <x v="0"/>
    <x v="1"/>
    <x v="0"/>
  </r>
  <r>
    <s v="08KTV0231P"/>
    <x v="0"/>
    <x v="0"/>
    <s v="SECUNDARIA COMUNITARIA"/>
    <s v="008 BATOPILAS DE MANUEL GÓMEZ MORÍN"/>
    <x v="4"/>
    <n v="1152"/>
    <s v="MESA DE GUACAYVO"/>
    <s v="CALLE NINGUNO"/>
    <n v="0"/>
    <x v="2"/>
    <x v="1"/>
    <x v="2"/>
    <x v="7"/>
    <x v="0"/>
    <m/>
    <m/>
    <x v="1"/>
    <x v="2"/>
    <n v="0"/>
    <n v="0"/>
    <n v="0"/>
    <n v="5"/>
    <n v="3"/>
    <n v="8"/>
    <n v="5"/>
    <n v="3"/>
    <n v="8"/>
    <n v="0"/>
    <n v="0"/>
    <n v="0"/>
    <n v="4"/>
    <n v="3"/>
    <n v="7"/>
    <m/>
    <x v="1"/>
    <n v="1"/>
    <n v="1"/>
    <x v="0"/>
    <x v="1"/>
    <x v="1"/>
    <n v="0"/>
    <n v="1"/>
    <n v="0"/>
    <n v="0"/>
    <n v="0"/>
    <n v="0"/>
    <n v="0"/>
    <x v="11"/>
    <n v="4"/>
    <n v="3"/>
    <n v="7"/>
    <x v="10"/>
    <n v="0"/>
    <n v="0"/>
    <n v="0"/>
    <x v="10"/>
    <n v="0"/>
    <n v="0"/>
    <n v="0"/>
    <x v="0"/>
    <n v="0"/>
    <n v="0"/>
    <n v="0"/>
    <x v="0"/>
    <n v="0"/>
    <n v="0"/>
    <n v="0"/>
    <x v="0"/>
    <x v="1"/>
    <x v="0"/>
  </r>
  <r>
    <s v="08KTV0101W"/>
    <x v="0"/>
    <x v="0"/>
    <s v="SECUNDARIA COMUNITARIA"/>
    <s v="047 MORIS"/>
    <x v="4"/>
    <n v="111"/>
    <s v="SIERRA OBSCURA (EL SERRUCHITO)"/>
    <s v="CALLE SIERRA OSCURA"/>
    <n v="0"/>
    <x v="2"/>
    <x v="1"/>
    <x v="2"/>
    <x v="7"/>
    <x v="0"/>
    <m/>
    <m/>
    <x v="1"/>
    <x v="2"/>
    <n v="2"/>
    <n v="2"/>
    <n v="4"/>
    <n v="4"/>
    <n v="5"/>
    <n v="9"/>
    <n v="4"/>
    <n v="5"/>
    <n v="9"/>
    <n v="2"/>
    <n v="0"/>
    <n v="2"/>
    <n v="4"/>
    <n v="3"/>
    <n v="7"/>
    <m/>
    <x v="1"/>
    <n v="1"/>
    <n v="1"/>
    <x v="0"/>
    <x v="1"/>
    <x v="1"/>
    <n v="0"/>
    <n v="1"/>
    <n v="0"/>
    <n v="0"/>
    <n v="2"/>
    <n v="0"/>
    <n v="2"/>
    <x v="11"/>
    <n v="2"/>
    <n v="1"/>
    <n v="3"/>
    <x v="10"/>
    <n v="0"/>
    <n v="2"/>
    <n v="2"/>
    <x v="10"/>
    <n v="0"/>
    <n v="0"/>
    <n v="0"/>
    <x v="0"/>
    <n v="0"/>
    <n v="0"/>
    <n v="0"/>
    <x v="0"/>
    <n v="0"/>
    <n v="0"/>
    <n v="0"/>
    <x v="0"/>
    <x v="1"/>
    <x v="0"/>
  </r>
  <r>
    <s v="08KTV0189Q"/>
    <x v="0"/>
    <x v="0"/>
    <s v="SECUNDARIA COMUNITARIA"/>
    <s v="008 BATOPILAS DE MANUEL GÓMEZ MORÍN"/>
    <x v="4"/>
    <n v="94"/>
    <s v="LA LABOR"/>
    <s v="CALLE LA LABOR"/>
    <n v="0"/>
    <x v="2"/>
    <x v="1"/>
    <x v="2"/>
    <x v="7"/>
    <x v="0"/>
    <m/>
    <m/>
    <x v="1"/>
    <x v="2"/>
    <n v="0"/>
    <n v="1"/>
    <n v="1"/>
    <n v="2"/>
    <n v="7"/>
    <n v="9"/>
    <n v="2"/>
    <n v="7"/>
    <n v="9"/>
    <n v="0"/>
    <n v="0"/>
    <n v="0"/>
    <n v="2"/>
    <n v="5"/>
    <n v="7"/>
    <m/>
    <x v="1"/>
    <n v="1"/>
    <n v="1"/>
    <x v="0"/>
    <x v="1"/>
    <x v="1"/>
    <n v="0"/>
    <n v="1"/>
    <n v="0"/>
    <n v="0"/>
    <n v="0"/>
    <n v="0"/>
    <n v="0"/>
    <x v="11"/>
    <n v="1"/>
    <n v="3"/>
    <n v="4"/>
    <x v="10"/>
    <n v="1"/>
    <n v="2"/>
    <n v="3"/>
    <x v="10"/>
    <n v="0"/>
    <n v="0"/>
    <n v="0"/>
    <x v="0"/>
    <n v="0"/>
    <n v="0"/>
    <n v="0"/>
    <x v="0"/>
    <n v="0"/>
    <n v="0"/>
    <n v="0"/>
    <x v="0"/>
    <x v="1"/>
    <x v="0"/>
  </r>
  <r>
    <s v="08KSC0019S"/>
    <x v="0"/>
    <x v="0"/>
    <s v="SECUNDARIA INDIGENA COMUNITARIA"/>
    <s v="029 GUADALUPE Y CALVO"/>
    <x v="10"/>
    <n v="565"/>
    <s v="CERRO ALTO"/>
    <s v="CALLE CONOCIDO CERRO ALTO"/>
    <n v="0"/>
    <x v="2"/>
    <x v="1"/>
    <x v="2"/>
    <x v="7"/>
    <x v="3"/>
    <m/>
    <m/>
    <x v="1"/>
    <x v="2"/>
    <n v="1"/>
    <n v="2"/>
    <n v="3"/>
    <n v="5"/>
    <n v="5"/>
    <n v="10"/>
    <n v="5"/>
    <n v="5"/>
    <n v="10"/>
    <n v="0"/>
    <n v="1"/>
    <n v="1"/>
    <n v="4"/>
    <n v="3"/>
    <n v="7"/>
    <m/>
    <x v="2"/>
    <n v="0"/>
    <n v="1"/>
    <x v="0"/>
    <x v="1"/>
    <x v="1"/>
    <n v="0"/>
    <n v="1"/>
    <n v="0"/>
    <n v="0"/>
    <n v="0"/>
    <n v="1"/>
    <n v="1"/>
    <x v="11"/>
    <n v="4"/>
    <n v="1"/>
    <n v="5"/>
    <x v="10"/>
    <n v="0"/>
    <n v="1"/>
    <n v="1"/>
    <x v="10"/>
    <n v="0"/>
    <n v="0"/>
    <n v="0"/>
    <x v="0"/>
    <n v="0"/>
    <n v="0"/>
    <n v="0"/>
    <x v="0"/>
    <n v="0"/>
    <n v="0"/>
    <n v="0"/>
    <x v="0"/>
    <x v="1"/>
    <x v="0"/>
  </r>
  <r>
    <s v="08KTV0124G"/>
    <x v="0"/>
    <x v="0"/>
    <s v="SECUNDARIA COMUNITARIA"/>
    <s v="046 MORELOS"/>
    <x v="7"/>
    <n v="888"/>
    <s v="LOS BAJÍOS"/>
    <s v="CALLE LOS BAJIOS"/>
    <n v="0"/>
    <x v="2"/>
    <x v="1"/>
    <x v="2"/>
    <x v="7"/>
    <x v="0"/>
    <m/>
    <m/>
    <x v="1"/>
    <x v="2"/>
    <n v="2"/>
    <n v="1"/>
    <n v="3"/>
    <n v="6"/>
    <n v="7"/>
    <n v="13"/>
    <n v="6"/>
    <n v="7"/>
    <n v="13"/>
    <n v="0"/>
    <n v="2"/>
    <n v="2"/>
    <n v="1"/>
    <n v="6"/>
    <n v="7"/>
    <m/>
    <x v="1"/>
    <n v="1"/>
    <n v="1"/>
    <x v="0"/>
    <x v="1"/>
    <x v="1"/>
    <n v="0"/>
    <n v="1"/>
    <n v="0"/>
    <n v="0"/>
    <n v="0"/>
    <n v="2"/>
    <n v="2"/>
    <x v="11"/>
    <n v="0"/>
    <n v="3"/>
    <n v="3"/>
    <x v="10"/>
    <n v="1"/>
    <n v="1"/>
    <n v="2"/>
    <x v="10"/>
    <n v="0"/>
    <n v="0"/>
    <n v="0"/>
    <x v="0"/>
    <n v="0"/>
    <n v="0"/>
    <n v="0"/>
    <x v="0"/>
    <n v="0"/>
    <n v="0"/>
    <n v="0"/>
    <x v="0"/>
    <x v="1"/>
    <x v="0"/>
  </r>
  <r>
    <s v="08KTV0227C"/>
    <x v="0"/>
    <x v="0"/>
    <s v="SECUNDARIA COMUNITARIA"/>
    <s v="046 MORELOS"/>
    <x v="7"/>
    <n v="168"/>
    <s v="SANTA CRUZ"/>
    <s v="CALLE NINGUNO"/>
    <n v="0"/>
    <x v="2"/>
    <x v="1"/>
    <x v="2"/>
    <x v="7"/>
    <x v="0"/>
    <m/>
    <m/>
    <x v="1"/>
    <x v="2"/>
    <n v="0"/>
    <n v="0"/>
    <n v="0"/>
    <n v="2"/>
    <n v="2"/>
    <n v="4"/>
    <n v="2"/>
    <n v="2"/>
    <n v="4"/>
    <n v="2"/>
    <n v="2"/>
    <n v="4"/>
    <n v="4"/>
    <n v="4"/>
    <n v="8"/>
    <m/>
    <x v="1"/>
    <n v="1"/>
    <n v="1"/>
    <x v="0"/>
    <x v="1"/>
    <x v="1"/>
    <n v="0"/>
    <n v="1"/>
    <n v="0"/>
    <n v="0"/>
    <n v="2"/>
    <n v="2"/>
    <n v="4"/>
    <x v="11"/>
    <n v="2"/>
    <n v="2"/>
    <n v="4"/>
    <x v="10"/>
    <n v="0"/>
    <n v="0"/>
    <n v="0"/>
    <x v="10"/>
    <n v="0"/>
    <n v="0"/>
    <n v="0"/>
    <x v="0"/>
    <n v="0"/>
    <n v="0"/>
    <n v="0"/>
    <x v="0"/>
    <n v="0"/>
    <n v="0"/>
    <n v="0"/>
    <x v="0"/>
    <x v="1"/>
    <x v="0"/>
  </r>
  <r>
    <s v="08KTV0108P"/>
    <x v="0"/>
    <x v="0"/>
    <s v="SECUNDARIA COMUNITARIA"/>
    <s v="020 CHÍNIPAS"/>
    <x v="4"/>
    <n v="450"/>
    <s v="GUASACHI"/>
    <s v="CALLE GUASACHI"/>
    <n v="0"/>
    <x v="2"/>
    <x v="1"/>
    <x v="2"/>
    <x v="7"/>
    <x v="0"/>
    <m/>
    <m/>
    <x v="1"/>
    <x v="2"/>
    <n v="0"/>
    <n v="0"/>
    <n v="0"/>
    <n v="1"/>
    <n v="4"/>
    <n v="5"/>
    <n v="1"/>
    <n v="4"/>
    <n v="5"/>
    <n v="2"/>
    <n v="1"/>
    <n v="3"/>
    <n v="3"/>
    <n v="5"/>
    <n v="8"/>
    <m/>
    <x v="1"/>
    <n v="1"/>
    <n v="1"/>
    <x v="0"/>
    <x v="1"/>
    <x v="1"/>
    <n v="0"/>
    <n v="1"/>
    <n v="0"/>
    <n v="0"/>
    <n v="2"/>
    <n v="1"/>
    <n v="3"/>
    <x v="11"/>
    <n v="1"/>
    <n v="4"/>
    <n v="5"/>
    <x v="10"/>
    <n v="0"/>
    <n v="0"/>
    <n v="0"/>
    <x v="10"/>
    <n v="0"/>
    <n v="0"/>
    <n v="0"/>
    <x v="0"/>
    <n v="0"/>
    <n v="0"/>
    <n v="0"/>
    <x v="0"/>
    <n v="0"/>
    <n v="0"/>
    <n v="0"/>
    <x v="0"/>
    <x v="1"/>
    <x v="0"/>
  </r>
  <r>
    <s v="08KTV0197Z"/>
    <x v="0"/>
    <x v="0"/>
    <s v="SECUNDARIA COMUNITARIA"/>
    <s v="009 BOCOYNA"/>
    <x v="4"/>
    <n v="307"/>
    <s v="GUAJURANA"/>
    <s v="CALLE GUAJURANA"/>
    <n v="0"/>
    <x v="2"/>
    <x v="1"/>
    <x v="2"/>
    <x v="7"/>
    <x v="0"/>
    <m/>
    <m/>
    <x v="1"/>
    <x v="2"/>
    <n v="0"/>
    <n v="0"/>
    <n v="0"/>
    <n v="3"/>
    <n v="2"/>
    <n v="5"/>
    <n v="3"/>
    <n v="2"/>
    <n v="5"/>
    <n v="0"/>
    <n v="3"/>
    <n v="3"/>
    <n v="3"/>
    <n v="5"/>
    <n v="8"/>
    <m/>
    <x v="2"/>
    <n v="0"/>
    <n v="1"/>
    <x v="0"/>
    <x v="1"/>
    <x v="1"/>
    <n v="0"/>
    <n v="1"/>
    <n v="0"/>
    <n v="0"/>
    <n v="0"/>
    <n v="3"/>
    <n v="3"/>
    <x v="11"/>
    <n v="1"/>
    <n v="0"/>
    <n v="1"/>
    <x v="10"/>
    <n v="2"/>
    <n v="2"/>
    <n v="4"/>
    <x v="10"/>
    <n v="0"/>
    <n v="0"/>
    <n v="0"/>
    <x v="0"/>
    <n v="0"/>
    <n v="0"/>
    <n v="0"/>
    <x v="0"/>
    <n v="0"/>
    <n v="0"/>
    <n v="0"/>
    <x v="0"/>
    <x v="1"/>
    <x v="0"/>
  </r>
  <r>
    <s v="08KSC0031N"/>
    <x v="0"/>
    <x v="0"/>
    <s v="SECUNDARIA INDIGENA COMUNITARIA"/>
    <s v="029 GUADALUPE Y CALVO"/>
    <x v="10"/>
    <n v="106"/>
    <s v="LA LAJA COLORADA"/>
    <s v="CALLE LAJA COLORADA"/>
    <n v="0"/>
    <x v="2"/>
    <x v="1"/>
    <x v="2"/>
    <x v="7"/>
    <x v="3"/>
    <m/>
    <m/>
    <x v="1"/>
    <x v="2"/>
    <n v="0"/>
    <n v="0"/>
    <n v="0"/>
    <n v="1"/>
    <n v="5"/>
    <n v="6"/>
    <n v="1"/>
    <n v="5"/>
    <n v="6"/>
    <n v="0"/>
    <n v="2"/>
    <n v="2"/>
    <n v="2"/>
    <n v="6"/>
    <n v="8"/>
    <m/>
    <x v="2"/>
    <n v="0"/>
    <n v="1"/>
    <x v="0"/>
    <x v="1"/>
    <x v="1"/>
    <n v="0"/>
    <n v="1"/>
    <n v="0"/>
    <n v="0"/>
    <n v="0"/>
    <n v="2"/>
    <n v="2"/>
    <x v="11"/>
    <n v="1"/>
    <n v="1"/>
    <n v="2"/>
    <x v="10"/>
    <n v="1"/>
    <n v="3"/>
    <n v="4"/>
    <x v="10"/>
    <n v="0"/>
    <n v="0"/>
    <n v="0"/>
    <x v="0"/>
    <n v="0"/>
    <n v="0"/>
    <n v="0"/>
    <x v="0"/>
    <n v="0"/>
    <n v="0"/>
    <n v="0"/>
    <x v="0"/>
    <x v="1"/>
    <x v="0"/>
  </r>
  <r>
    <s v="08KTV0070T"/>
    <x v="0"/>
    <x v="0"/>
    <s v="ESCUELA SECUNDARIA"/>
    <s v="041 MAGUARICHI"/>
    <x v="4"/>
    <n v="281"/>
    <s v="SAN JOSÉ DE LAS LAJAS"/>
    <s v="CALLE SAN JOSE DE LAS LAJAS"/>
    <n v="0"/>
    <x v="2"/>
    <x v="1"/>
    <x v="2"/>
    <x v="7"/>
    <x v="0"/>
    <m/>
    <m/>
    <x v="1"/>
    <x v="2"/>
    <n v="1"/>
    <n v="0"/>
    <n v="1"/>
    <n v="7"/>
    <n v="0"/>
    <n v="7"/>
    <n v="7"/>
    <n v="0"/>
    <n v="7"/>
    <n v="0"/>
    <n v="2"/>
    <n v="2"/>
    <n v="6"/>
    <n v="2"/>
    <n v="8"/>
    <m/>
    <x v="1"/>
    <n v="1"/>
    <n v="1"/>
    <x v="0"/>
    <x v="1"/>
    <x v="1"/>
    <n v="0"/>
    <n v="1"/>
    <n v="0"/>
    <n v="0"/>
    <n v="0"/>
    <n v="2"/>
    <n v="2"/>
    <x v="11"/>
    <n v="4"/>
    <n v="0"/>
    <n v="4"/>
    <x v="10"/>
    <n v="2"/>
    <n v="0"/>
    <n v="2"/>
    <x v="10"/>
    <n v="0"/>
    <n v="0"/>
    <n v="0"/>
    <x v="0"/>
    <n v="0"/>
    <n v="0"/>
    <n v="0"/>
    <x v="0"/>
    <n v="0"/>
    <n v="0"/>
    <n v="0"/>
    <x v="0"/>
    <x v="1"/>
    <x v="0"/>
  </r>
  <r>
    <s v="08KTV0146S"/>
    <x v="0"/>
    <x v="0"/>
    <s v="SECUNDARIA COMUNITARIA"/>
    <s v="027 GUACHOCHI"/>
    <x v="7"/>
    <n v="989"/>
    <s v="LA GLORIA"/>
    <s v="CALLE LA GLORIA"/>
    <n v="0"/>
    <x v="2"/>
    <x v="1"/>
    <x v="2"/>
    <x v="7"/>
    <x v="0"/>
    <m/>
    <m/>
    <x v="1"/>
    <x v="2"/>
    <n v="1"/>
    <n v="2"/>
    <n v="3"/>
    <n v="3"/>
    <n v="4"/>
    <n v="7"/>
    <n v="3"/>
    <n v="4"/>
    <n v="7"/>
    <n v="2"/>
    <n v="2"/>
    <n v="4"/>
    <n v="4"/>
    <n v="4"/>
    <n v="8"/>
    <m/>
    <x v="1"/>
    <n v="1"/>
    <n v="1"/>
    <x v="0"/>
    <x v="1"/>
    <x v="1"/>
    <n v="0"/>
    <n v="1"/>
    <n v="0"/>
    <n v="0"/>
    <n v="2"/>
    <n v="2"/>
    <n v="4"/>
    <x v="11"/>
    <n v="1"/>
    <n v="2"/>
    <n v="3"/>
    <x v="10"/>
    <n v="1"/>
    <n v="0"/>
    <n v="1"/>
    <x v="10"/>
    <n v="0"/>
    <n v="0"/>
    <n v="0"/>
    <x v="0"/>
    <n v="0"/>
    <n v="0"/>
    <n v="0"/>
    <x v="0"/>
    <n v="0"/>
    <n v="0"/>
    <n v="0"/>
    <x v="0"/>
    <x v="1"/>
    <x v="0"/>
  </r>
  <r>
    <s v="08KSC0044R"/>
    <x v="0"/>
    <x v="0"/>
    <s v="SECUNDARIA INDIGENA COMUNITARIA"/>
    <s v="029 GUADALUPE Y CALVO"/>
    <x v="10"/>
    <n v="125"/>
    <s v="LA MESA DE MULATOS"/>
    <s v="CALLE NINGUNO"/>
    <n v="0"/>
    <x v="2"/>
    <x v="1"/>
    <x v="2"/>
    <x v="7"/>
    <x v="3"/>
    <m/>
    <m/>
    <x v="1"/>
    <x v="2"/>
    <n v="0"/>
    <n v="0"/>
    <n v="0"/>
    <n v="4"/>
    <n v="4"/>
    <n v="8"/>
    <n v="3"/>
    <n v="2"/>
    <n v="5"/>
    <n v="0"/>
    <n v="0"/>
    <n v="0"/>
    <n v="4"/>
    <n v="4"/>
    <n v="8"/>
    <m/>
    <x v="1"/>
    <n v="1"/>
    <n v="1"/>
    <x v="0"/>
    <x v="1"/>
    <x v="1"/>
    <n v="0"/>
    <n v="1"/>
    <n v="0"/>
    <n v="0"/>
    <n v="0"/>
    <n v="0"/>
    <n v="0"/>
    <x v="11"/>
    <n v="2"/>
    <n v="4"/>
    <n v="6"/>
    <x v="10"/>
    <n v="2"/>
    <n v="0"/>
    <n v="2"/>
    <x v="10"/>
    <n v="0"/>
    <n v="0"/>
    <n v="0"/>
    <x v="0"/>
    <n v="0"/>
    <n v="0"/>
    <n v="0"/>
    <x v="0"/>
    <n v="0"/>
    <n v="0"/>
    <n v="0"/>
    <x v="0"/>
    <x v="1"/>
    <x v="0"/>
  </r>
  <r>
    <s v="08KTV0066G"/>
    <x v="0"/>
    <x v="0"/>
    <s v="SECUNDARIA COMUNITARIA"/>
    <s v="029 GUADALUPE Y CALVO"/>
    <x v="10"/>
    <n v="97"/>
    <s v="HUERTA DE LOS CARRILLO"/>
    <s v="CALLE LA HUERTA DE LOS CARRILLO"/>
    <n v="0"/>
    <x v="2"/>
    <x v="1"/>
    <x v="2"/>
    <x v="7"/>
    <x v="0"/>
    <m/>
    <m/>
    <x v="1"/>
    <x v="2"/>
    <n v="2"/>
    <n v="0"/>
    <n v="2"/>
    <n v="4"/>
    <n v="4"/>
    <n v="8"/>
    <n v="4"/>
    <n v="4"/>
    <n v="8"/>
    <n v="2"/>
    <n v="0"/>
    <n v="2"/>
    <n v="4"/>
    <n v="4"/>
    <n v="8"/>
    <m/>
    <x v="1"/>
    <n v="1"/>
    <n v="1"/>
    <x v="0"/>
    <x v="1"/>
    <x v="1"/>
    <n v="0"/>
    <n v="1"/>
    <n v="0"/>
    <n v="0"/>
    <n v="2"/>
    <n v="0"/>
    <n v="2"/>
    <x v="11"/>
    <n v="1"/>
    <n v="3"/>
    <n v="4"/>
    <x v="10"/>
    <n v="1"/>
    <n v="1"/>
    <n v="2"/>
    <x v="10"/>
    <n v="0"/>
    <n v="0"/>
    <n v="0"/>
    <x v="0"/>
    <n v="0"/>
    <n v="0"/>
    <n v="0"/>
    <x v="0"/>
    <n v="0"/>
    <n v="0"/>
    <n v="0"/>
    <x v="0"/>
    <x v="1"/>
    <x v="0"/>
  </r>
  <r>
    <s v="08KTV0187S"/>
    <x v="0"/>
    <x v="0"/>
    <s v="SECUNDARIA COMUNITARIA"/>
    <s v="040 MADERA"/>
    <x v="5"/>
    <n v="34"/>
    <s v="PRESÓN DEL TORO"/>
    <s v="CALLE PRESON DEL TORO"/>
    <n v="0"/>
    <x v="2"/>
    <x v="1"/>
    <x v="2"/>
    <x v="7"/>
    <x v="0"/>
    <m/>
    <m/>
    <x v="1"/>
    <x v="2"/>
    <n v="1"/>
    <n v="0"/>
    <n v="1"/>
    <n v="7"/>
    <n v="1"/>
    <n v="8"/>
    <n v="7"/>
    <n v="1"/>
    <n v="8"/>
    <n v="0"/>
    <n v="1"/>
    <n v="1"/>
    <n v="6"/>
    <n v="2"/>
    <n v="8"/>
    <m/>
    <x v="1"/>
    <n v="1"/>
    <n v="1"/>
    <x v="0"/>
    <x v="1"/>
    <x v="1"/>
    <n v="0"/>
    <n v="1"/>
    <n v="0"/>
    <n v="0"/>
    <n v="0"/>
    <n v="1"/>
    <n v="1"/>
    <x v="11"/>
    <n v="2"/>
    <n v="1"/>
    <n v="3"/>
    <x v="10"/>
    <n v="4"/>
    <n v="0"/>
    <n v="4"/>
    <x v="10"/>
    <n v="0"/>
    <n v="0"/>
    <n v="0"/>
    <x v="0"/>
    <n v="0"/>
    <n v="0"/>
    <n v="0"/>
    <x v="0"/>
    <n v="0"/>
    <n v="0"/>
    <n v="0"/>
    <x v="0"/>
    <x v="1"/>
    <x v="0"/>
  </r>
  <r>
    <s v="08KTV0028D"/>
    <x v="0"/>
    <x v="0"/>
    <s v="SECUNDARIA COMUNITARIA"/>
    <s v="029 GUADALUPE Y CALVO"/>
    <x v="10"/>
    <n v="88"/>
    <s v="GALEANA"/>
    <s v="CALLE GALEANA (MESA DEL RIITO)"/>
    <n v="0"/>
    <x v="2"/>
    <x v="1"/>
    <x v="2"/>
    <x v="7"/>
    <x v="0"/>
    <m/>
    <m/>
    <x v="1"/>
    <x v="2"/>
    <n v="1"/>
    <n v="2"/>
    <n v="3"/>
    <n v="4"/>
    <n v="5"/>
    <n v="9"/>
    <n v="4"/>
    <n v="5"/>
    <n v="9"/>
    <n v="0"/>
    <n v="2"/>
    <n v="2"/>
    <n v="3"/>
    <n v="5"/>
    <n v="8"/>
    <m/>
    <x v="2"/>
    <n v="0"/>
    <n v="1"/>
    <x v="0"/>
    <x v="1"/>
    <x v="1"/>
    <n v="0"/>
    <n v="1"/>
    <n v="0"/>
    <n v="0"/>
    <n v="0"/>
    <n v="2"/>
    <n v="2"/>
    <x v="11"/>
    <n v="2"/>
    <n v="2"/>
    <n v="4"/>
    <x v="10"/>
    <n v="1"/>
    <n v="1"/>
    <n v="2"/>
    <x v="10"/>
    <n v="0"/>
    <n v="0"/>
    <n v="0"/>
    <x v="0"/>
    <n v="0"/>
    <n v="0"/>
    <n v="0"/>
    <x v="0"/>
    <n v="0"/>
    <n v="0"/>
    <n v="0"/>
    <x v="0"/>
    <x v="1"/>
    <x v="0"/>
  </r>
  <r>
    <s v="08KTV0030S"/>
    <x v="0"/>
    <x v="0"/>
    <s v="SECUNDARIA COMUNITARIA"/>
    <s v="029 GUADALUPE Y CALVO"/>
    <x v="10"/>
    <n v="757"/>
    <s v="AGUA BLANCA"/>
    <s v="CALLE SOLEDAD DE AGUA BLANCA DE ARRIBA"/>
    <n v="0"/>
    <x v="2"/>
    <x v="1"/>
    <x v="2"/>
    <x v="7"/>
    <x v="0"/>
    <m/>
    <m/>
    <x v="1"/>
    <x v="2"/>
    <n v="1"/>
    <n v="2"/>
    <n v="3"/>
    <n v="5"/>
    <n v="4"/>
    <n v="9"/>
    <n v="5"/>
    <n v="4"/>
    <n v="9"/>
    <n v="1"/>
    <n v="1"/>
    <n v="2"/>
    <n v="5"/>
    <n v="3"/>
    <n v="8"/>
    <m/>
    <x v="2"/>
    <n v="0"/>
    <n v="1"/>
    <x v="0"/>
    <x v="1"/>
    <x v="1"/>
    <n v="0"/>
    <n v="1"/>
    <n v="0"/>
    <n v="0"/>
    <n v="1"/>
    <n v="1"/>
    <n v="2"/>
    <x v="11"/>
    <n v="3"/>
    <n v="2"/>
    <n v="5"/>
    <x v="10"/>
    <n v="1"/>
    <n v="0"/>
    <n v="1"/>
    <x v="10"/>
    <n v="0"/>
    <n v="0"/>
    <n v="0"/>
    <x v="0"/>
    <n v="0"/>
    <n v="0"/>
    <n v="0"/>
    <x v="0"/>
    <n v="0"/>
    <n v="0"/>
    <n v="0"/>
    <x v="0"/>
    <x v="1"/>
    <x v="0"/>
  </r>
  <r>
    <s v="08KTV0064I"/>
    <x v="0"/>
    <x v="0"/>
    <s v="SECUNDARIA COMUNITARIA"/>
    <s v="009 BOCOYNA"/>
    <x v="4"/>
    <n v="132"/>
    <s v="EL RANCHITO"/>
    <s v="CALLE EL RANCHITO II"/>
    <n v="0"/>
    <x v="2"/>
    <x v="1"/>
    <x v="2"/>
    <x v="7"/>
    <x v="0"/>
    <m/>
    <m/>
    <x v="1"/>
    <x v="2"/>
    <n v="1"/>
    <n v="1"/>
    <n v="2"/>
    <n v="5"/>
    <n v="4"/>
    <n v="9"/>
    <n v="5"/>
    <n v="4"/>
    <n v="9"/>
    <n v="1"/>
    <n v="0"/>
    <n v="1"/>
    <n v="5"/>
    <n v="3"/>
    <n v="8"/>
    <m/>
    <x v="2"/>
    <n v="0"/>
    <n v="1"/>
    <x v="0"/>
    <x v="1"/>
    <x v="1"/>
    <n v="0"/>
    <n v="1"/>
    <n v="0"/>
    <n v="0"/>
    <n v="1"/>
    <n v="0"/>
    <n v="1"/>
    <x v="11"/>
    <n v="2"/>
    <n v="1"/>
    <n v="3"/>
    <x v="10"/>
    <n v="2"/>
    <n v="2"/>
    <n v="4"/>
    <x v="10"/>
    <n v="0"/>
    <n v="0"/>
    <n v="0"/>
    <x v="0"/>
    <n v="0"/>
    <n v="0"/>
    <n v="0"/>
    <x v="0"/>
    <n v="0"/>
    <n v="0"/>
    <n v="0"/>
    <x v="0"/>
    <x v="1"/>
    <x v="0"/>
  </r>
  <r>
    <s v="08KTV0104T"/>
    <x v="0"/>
    <x v="0"/>
    <s v="SECUNDARIA COMUNITARIA"/>
    <s v="031 GUERRERO"/>
    <x v="2"/>
    <n v="220"/>
    <s v="CHOCACHI"/>
    <s v="CALLE CHOCACHI"/>
    <n v="0"/>
    <x v="2"/>
    <x v="1"/>
    <x v="2"/>
    <x v="7"/>
    <x v="0"/>
    <m/>
    <m/>
    <x v="1"/>
    <x v="2"/>
    <n v="2"/>
    <n v="1"/>
    <n v="3"/>
    <n v="5"/>
    <n v="5"/>
    <n v="10"/>
    <n v="5"/>
    <n v="5"/>
    <n v="10"/>
    <n v="1"/>
    <n v="0"/>
    <n v="1"/>
    <n v="4"/>
    <n v="4"/>
    <n v="8"/>
    <m/>
    <x v="2"/>
    <n v="0"/>
    <n v="1"/>
    <x v="0"/>
    <x v="1"/>
    <x v="1"/>
    <n v="0"/>
    <n v="1"/>
    <n v="0"/>
    <n v="0"/>
    <n v="1"/>
    <n v="0"/>
    <n v="1"/>
    <x v="11"/>
    <n v="1"/>
    <n v="1"/>
    <n v="2"/>
    <x v="10"/>
    <n v="2"/>
    <n v="3"/>
    <n v="5"/>
    <x v="10"/>
    <n v="0"/>
    <n v="0"/>
    <n v="0"/>
    <x v="0"/>
    <n v="0"/>
    <n v="0"/>
    <n v="0"/>
    <x v="0"/>
    <n v="0"/>
    <n v="0"/>
    <n v="0"/>
    <x v="0"/>
    <x v="1"/>
    <x v="0"/>
  </r>
  <r>
    <s v="08KTV0219U"/>
    <x v="0"/>
    <x v="0"/>
    <s v="SECUNDARIA COMUNITARIA"/>
    <s v="009 BOCOYNA"/>
    <x v="4"/>
    <n v="643"/>
    <s v="ROGUERACHI"/>
    <s v="NINGUNO NINGUNO"/>
    <n v="0"/>
    <x v="2"/>
    <x v="1"/>
    <x v="2"/>
    <x v="7"/>
    <x v="0"/>
    <m/>
    <m/>
    <x v="1"/>
    <x v="2"/>
    <n v="0"/>
    <n v="0"/>
    <n v="0"/>
    <n v="1"/>
    <n v="3"/>
    <n v="4"/>
    <n v="1"/>
    <n v="3"/>
    <n v="4"/>
    <n v="2"/>
    <n v="2"/>
    <n v="4"/>
    <n v="4"/>
    <n v="5"/>
    <n v="9"/>
    <m/>
    <x v="1"/>
    <n v="1"/>
    <n v="1"/>
    <x v="0"/>
    <x v="1"/>
    <x v="1"/>
    <n v="0"/>
    <n v="1"/>
    <n v="0"/>
    <n v="0"/>
    <n v="2"/>
    <n v="2"/>
    <n v="4"/>
    <x v="11"/>
    <n v="2"/>
    <n v="3"/>
    <n v="5"/>
    <x v="10"/>
    <n v="0"/>
    <n v="0"/>
    <n v="0"/>
    <x v="10"/>
    <n v="0"/>
    <n v="0"/>
    <n v="0"/>
    <x v="0"/>
    <n v="0"/>
    <n v="0"/>
    <n v="0"/>
    <x v="0"/>
    <n v="0"/>
    <n v="0"/>
    <n v="0"/>
    <x v="0"/>
    <x v="1"/>
    <x v="0"/>
  </r>
  <r>
    <s v="08KTV0199X"/>
    <x v="0"/>
    <x v="0"/>
    <s v="SECUNDARIA COMUNITARIA"/>
    <s v="066 URUACHI"/>
    <x v="4"/>
    <n v="740"/>
    <s v="ARROYO EL OSO"/>
    <s v="CALLE ARROYO EL OSO"/>
    <n v="0"/>
    <x v="2"/>
    <x v="1"/>
    <x v="2"/>
    <x v="7"/>
    <x v="0"/>
    <m/>
    <m/>
    <x v="1"/>
    <x v="2"/>
    <n v="0"/>
    <n v="0"/>
    <n v="0"/>
    <n v="1"/>
    <n v="4"/>
    <n v="5"/>
    <n v="1"/>
    <n v="4"/>
    <n v="5"/>
    <n v="2"/>
    <n v="2"/>
    <n v="4"/>
    <n v="3"/>
    <n v="6"/>
    <n v="9"/>
    <m/>
    <x v="1"/>
    <n v="1"/>
    <n v="1"/>
    <x v="0"/>
    <x v="1"/>
    <x v="1"/>
    <n v="0"/>
    <n v="1"/>
    <n v="0"/>
    <n v="0"/>
    <n v="2"/>
    <n v="2"/>
    <n v="4"/>
    <x v="11"/>
    <n v="0"/>
    <n v="1"/>
    <n v="1"/>
    <x v="10"/>
    <n v="1"/>
    <n v="3"/>
    <n v="4"/>
    <x v="10"/>
    <n v="0"/>
    <n v="0"/>
    <n v="0"/>
    <x v="0"/>
    <n v="0"/>
    <n v="0"/>
    <n v="0"/>
    <x v="0"/>
    <n v="0"/>
    <n v="0"/>
    <n v="0"/>
    <x v="0"/>
    <x v="1"/>
    <x v="0"/>
  </r>
  <r>
    <s v="08KTV0192D"/>
    <x v="0"/>
    <x v="0"/>
    <s v="SECUNDARIA COMUNITARIA"/>
    <s v="046 MORELOS"/>
    <x v="7"/>
    <n v="186"/>
    <s v="LAS TIERRAS"/>
    <s v="CALLE LAS TIERRAS"/>
    <n v="0"/>
    <x v="2"/>
    <x v="1"/>
    <x v="2"/>
    <x v="7"/>
    <x v="0"/>
    <m/>
    <m/>
    <x v="1"/>
    <x v="2"/>
    <n v="0"/>
    <n v="3"/>
    <n v="3"/>
    <n v="0"/>
    <n v="6"/>
    <n v="6"/>
    <n v="0"/>
    <n v="6"/>
    <n v="6"/>
    <n v="3"/>
    <n v="3"/>
    <n v="6"/>
    <n v="4"/>
    <n v="5"/>
    <n v="9"/>
    <m/>
    <x v="1"/>
    <n v="1"/>
    <n v="1"/>
    <x v="0"/>
    <x v="1"/>
    <x v="1"/>
    <n v="0"/>
    <n v="1"/>
    <n v="0"/>
    <n v="0"/>
    <n v="3"/>
    <n v="3"/>
    <n v="6"/>
    <x v="11"/>
    <n v="1"/>
    <n v="2"/>
    <n v="3"/>
    <x v="10"/>
    <n v="0"/>
    <n v="0"/>
    <n v="0"/>
    <x v="10"/>
    <n v="0"/>
    <n v="0"/>
    <n v="0"/>
    <x v="0"/>
    <n v="0"/>
    <n v="0"/>
    <n v="0"/>
    <x v="0"/>
    <n v="0"/>
    <n v="0"/>
    <n v="0"/>
    <x v="0"/>
    <x v="1"/>
    <x v="0"/>
  </r>
  <r>
    <s v="08KTV0002W"/>
    <x v="0"/>
    <x v="0"/>
    <s v="SECUNDARIA COMUNITARIA"/>
    <s v="009 BOCOYNA"/>
    <x v="4"/>
    <n v="5"/>
    <s v="LAS AGUJAS"/>
    <s v="CALLE LAS AGUJAS (LAS ABUJAS)"/>
    <n v="0"/>
    <x v="2"/>
    <x v="1"/>
    <x v="2"/>
    <x v="7"/>
    <x v="0"/>
    <m/>
    <m/>
    <x v="1"/>
    <x v="2"/>
    <n v="1"/>
    <n v="2"/>
    <n v="3"/>
    <n v="4"/>
    <n v="3"/>
    <n v="7"/>
    <n v="4"/>
    <n v="3"/>
    <n v="7"/>
    <n v="3"/>
    <n v="2"/>
    <n v="5"/>
    <n v="6"/>
    <n v="3"/>
    <n v="9"/>
    <m/>
    <x v="2"/>
    <n v="0"/>
    <n v="1"/>
    <x v="0"/>
    <x v="1"/>
    <x v="1"/>
    <n v="0"/>
    <n v="1"/>
    <n v="0"/>
    <n v="0"/>
    <n v="3"/>
    <n v="2"/>
    <n v="5"/>
    <x v="11"/>
    <n v="0"/>
    <n v="1"/>
    <n v="1"/>
    <x v="10"/>
    <n v="3"/>
    <n v="0"/>
    <n v="3"/>
    <x v="10"/>
    <n v="0"/>
    <n v="0"/>
    <n v="0"/>
    <x v="0"/>
    <n v="0"/>
    <n v="0"/>
    <n v="0"/>
    <x v="0"/>
    <n v="0"/>
    <n v="0"/>
    <n v="0"/>
    <x v="0"/>
    <x v="1"/>
    <x v="0"/>
  </r>
  <r>
    <s v="08KTV0174O"/>
    <x v="0"/>
    <x v="0"/>
    <s v="SECUNDARIA COMUNITARIA"/>
    <s v="029 GUADALUPE Y CALVO"/>
    <x v="10"/>
    <n v="1151"/>
    <s v="TIERRA FLOJA"/>
    <s v="CALLE TIERRA FLOJA"/>
    <n v="0"/>
    <x v="2"/>
    <x v="1"/>
    <x v="2"/>
    <x v="7"/>
    <x v="0"/>
    <m/>
    <m/>
    <x v="1"/>
    <x v="2"/>
    <n v="0"/>
    <n v="3"/>
    <n v="3"/>
    <n v="2"/>
    <n v="5"/>
    <n v="7"/>
    <n v="2"/>
    <n v="5"/>
    <n v="7"/>
    <n v="1"/>
    <n v="3"/>
    <n v="4"/>
    <n v="4"/>
    <n v="5"/>
    <n v="9"/>
    <m/>
    <x v="1"/>
    <n v="1"/>
    <n v="1"/>
    <x v="0"/>
    <x v="1"/>
    <x v="1"/>
    <n v="0"/>
    <n v="1"/>
    <n v="0"/>
    <n v="0"/>
    <n v="1"/>
    <n v="3"/>
    <n v="4"/>
    <x v="11"/>
    <n v="1"/>
    <n v="2"/>
    <n v="3"/>
    <x v="10"/>
    <n v="2"/>
    <n v="0"/>
    <n v="2"/>
    <x v="10"/>
    <n v="0"/>
    <n v="0"/>
    <n v="0"/>
    <x v="0"/>
    <n v="0"/>
    <n v="0"/>
    <n v="0"/>
    <x v="0"/>
    <n v="0"/>
    <n v="0"/>
    <n v="0"/>
    <x v="0"/>
    <x v="1"/>
    <x v="0"/>
  </r>
  <r>
    <s v="08KTV0067F"/>
    <x v="0"/>
    <x v="0"/>
    <s v="SECUNDARIA COMUNITARIA"/>
    <s v="029 GUADALUPE Y CALVO"/>
    <x v="10"/>
    <n v="400"/>
    <s v="TIGRE DE SAN RAFAEL (RINCÓN DEL TIGRE)"/>
    <s v="CALLE TIGRE DE SAN RAFAEL (RINCON DEL TIGRE)"/>
    <n v="0"/>
    <x v="2"/>
    <x v="1"/>
    <x v="2"/>
    <x v="7"/>
    <x v="0"/>
    <m/>
    <m/>
    <x v="1"/>
    <x v="2"/>
    <n v="0"/>
    <n v="2"/>
    <n v="2"/>
    <n v="2"/>
    <n v="6"/>
    <n v="8"/>
    <n v="2"/>
    <n v="6"/>
    <n v="8"/>
    <n v="0"/>
    <n v="3"/>
    <n v="3"/>
    <n v="2"/>
    <n v="7"/>
    <n v="9"/>
    <m/>
    <x v="2"/>
    <n v="0"/>
    <n v="1"/>
    <x v="0"/>
    <x v="1"/>
    <x v="1"/>
    <n v="0"/>
    <n v="1"/>
    <n v="0"/>
    <n v="0"/>
    <n v="0"/>
    <n v="3"/>
    <n v="3"/>
    <x v="11"/>
    <n v="1"/>
    <n v="3"/>
    <n v="4"/>
    <x v="10"/>
    <n v="1"/>
    <n v="1"/>
    <n v="2"/>
    <x v="10"/>
    <n v="0"/>
    <n v="0"/>
    <n v="0"/>
    <x v="0"/>
    <n v="0"/>
    <n v="0"/>
    <n v="0"/>
    <x v="0"/>
    <n v="0"/>
    <n v="0"/>
    <n v="0"/>
    <x v="0"/>
    <x v="1"/>
    <x v="0"/>
  </r>
  <r>
    <s v="08KSC0001T"/>
    <x v="0"/>
    <x v="0"/>
    <s v="ESCUELA SECUNDARIA COMUNITARIA INDIGENA"/>
    <s v="027 GUACHOCHI"/>
    <x v="7"/>
    <n v="957"/>
    <s v="SAGOACHI"/>
    <s v="CALLE SAGOACHI"/>
    <n v="0"/>
    <x v="2"/>
    <x v="1"/>
    <x v="2"/>
    <x v="7"/>
    <x v="3"/>
    <m/>
    <m/>
    <x v="1"/>
    <x v="2"/>
    <n v="2"/>
    <n v="2"/>
    <n v="4"/>
    <n v="5"/>
    <n v="4"/>
    <n v="9"/>
    <n v="5"/>
    <n v="4"/>
    <n v="9"/>
    <n v="2"/>
    <n v="2"/>
    <n v="4"/>
    <n v="5"/>
    <n v="4"/>
    <n v="9"/>
    <m/>
    <x v="2"/>
    <n v="0"/>
    <n v="1"/>
    <x v="0"/>
    <x v="1"/>
    <x v="1"/>
    <n v="0"/>
    <n v="1"/>
    <n v="0"/>
    <n v="0"/>
    <n v="2"/>
    <n v="2"/>
    <n v="4"/>
    <x v="11"/>
    <n v="2"/>
    <n v="2"/>
    <n v="4"/>
    <x v="10"/>
    <n v="1"/>
    <n v="0"/>
    <n v="1"/>
    <x v="10"/>
    <n v="0"/>
    <n v="0"/>
    <n v="0"/>
    <x v="0"/>
    <n v="0"/>
    <n v="0"/>
    <n v="0"/>
    <x v="0"/>
    <n v="0"/>
    <n v="0"/>
    <n v="0"/>
    <x v="0"/>
    <x v="1"/>
    <x v="0"/>
  </r>
  <r>
    <s v="08KSC0035J"/>
    <x v="0"/>
    <x v="0"/>
    <s v="SECUNDARIA INDIGENA COMUNITARIA"/>
    <s v="027 GUACHOCHI"/>
    <x v="7"/>
    <n v="402"/>
    <s v="SICACHIQUE"/>
    <s v="CALLE SICACHIQUE"/>
    <n v="0"/>
    <x v="2"/>
    <x v="1"/>
    <x v="2"/>
    <x v="7"/>
    <x v="3"/>
    <m/>
    <m/>
    <x v="1"/>
    <x v="2"/>
    <n v="1"/>
    <n v="1"/>
    <n v="2"/>
    <n v="5"/>
    <n v="4"/>
    <n v="9"/>
    <n v="5"/>
    <n v="4"/>
    <n v="9"/>
    <n v="1"/>
    <n v="1"/>
    <n v="2"/>
    <n v="5"/>
    <n v="4"/>
    <n v="9"/>
    <m/>
    <x v="2"/>
    <n v="0"/>
    <n v="1"/>
    <x v="0"/>
    <x v="1"/>
    <x v="1"/>
    <n v="0"/>
    <n v="1"/>
    <n v="0"/>
    <n v="0"/>
    <n v="1"/>
    <n v="1"/>
    <n v="2"/>
    <x v="11"/>
    <n v="3"/>
    <n v="2"/>
    <n v="5"/>
    <x v="10"/>
    <n v="1"/>
    <n v="1"/>
    <n v="2"/>
    <x v="10"/>
    <n v="0"/>
    <n v="0"/>
    <n v="0"/>
    <x v="0"/>
    <n v="0"/>
    <n v="0"/>
    <n v="0"/>
    <x v="0"/>
    <n v="0"/>
    <n v="0"/>
    <n v="0"/>
    <x v="0"/>
    <x v="1"/>
    <x v="0"/>
  </r>
  <r>
    <s v="08KTV0131Q"/>
    <x v="0"/>
    <x v="0"/>
    <s v="SECUNDARIA COMUNITARIA"/>
    <s v="046 MORELOS"/>
    <x v="7"/>
    <n v="253"/>
    <s v="LA FÁBRICA"/>
    <s v="CALLE LA FABRICA"/>
    <n v="0"/>
    <x v="2"/>
    <x v="1"/>
    <x v="2"/>
    <x v="7"/>
    <x v="0"/>
    <m/>
    <m/>
    <x v="1"/>
    <x v="2"/>
    <n v="0"/>
    <n v="1"/>
    <n v="1"/>
    <n v="4"/>
    <n v="5"/>
    <n v="9"/>
    <n v="4"/>
    <n v="5"/>
    <n v="9"/>
    <n v="2"/>
    <n v="1"/>
    <n v="3"/>
    <n v="4"/>
    <n v="5"/>
    <n v="9"/>
    <m/>
    <x v="2"/>
    <n v="0"/>
    <n v="1"/>
    <x v="0"/>
    <x v="1"/>
    <x v="1"/>
    <n v="0"/>
    <n v="1"/>
    <n v="0"/>
    <n v="0"/>
    <n v="2"/>
    <n v="1"/>
    <n v="3"/>
    <x v="11"/>
    <n v="2"/>
    <n v="2"/>
    <n v="4"/>
    <x v="10"/>
    <n v="0"/>
    <n v="2"/>
    <n v="2"/>
    <x v="10"/>
    <n v="0"/>
    <n v="0"/>
    <n v="0"/>
    <x v="0"/>
    <n v="0"/>
    <n v="0"/>
    <n v="0"/>
    <x v="0"/>
    <n v="0"/>
    <n v="0"/>
    <n v="0"/>
    <x v="0"/>
    <x v="1"/>
    <x v="0"/>
  </r>
  <r>
    <s v="08KTV0017Y"/>
    <x v="0"/>
    <x v="0"/>
    <s v="SECUNDARIA COMUNITARIA"/>
    <s v="029 GUADALUPE Y CALVO"/>
    <x v="10"/>
    <n v="987"/>
    <s v="MESA LOS PERDIDOS"/>
    <s v="CALLE MESA LOS PERDIDOS"/>
    <n v="0"/>
    <x v="2"/>
    <x v="1"/>
    <x v="2"/>
    <x v="7"/>
    <x v="0"/>
    <m/>
    <m/>
    <x v="1"/>
    <x v="2"/>
    <n v="2"/>
    <n v="1"/>
    <n v="3"/>
    <n v="4"/>
    <n v="6"/>
    <n v="10"/>
    <n v="4"/>
    <n v="6"/>
    <n v="10"/>
    <n v="2"/>
    <n v="2"/>
    <n v="4"/>
    <n v="3"/>
    <n v="6"/>
    <n v="9"/>
    <m/>
    <x v="1"/>
    <n v="1"/>
    <n v="1"/>
    <x v="0"/>
    <x v="1"/>
    <x v="1"/>
    <n v="0"/>
    <n v="1"/>
    <n v="0"/>
    <n v="0"/>
    <n v="2"/>
    <n v="2"/>
    <n v="4"/>
    <x v="11"/>
    <n v="0"/>
    <n v="2"/>
    <n v="2"/>
    <x v="10"/>
    <n v="1"/>
    <n v="2"/>
    <n v="3"/>
    <x v="10"/>
    <n v="0"/>
    <n v="0"/>
    <n v="0"/>
    <x v="0"/>
    <n v="0"/>
    <n v="0"/>
    <n v="0"/>
    <x v="0"/>
    <n v="0"/>
    <n v="0"/>
    <n v="0"/>
    <x v="0"/>
    <x v="1"/>
    <x v="0"/>
  </r>
  <r>
    <s v="08KTV0213Z"/>
    <x v="0"/>
    <x v="0"/>
    <s v="SECUNDARIA COMUNITARIA"/>
    <s v="011 CAMARGO"/>
    <x v="9"/>
    <n v="87"/>
    <s v="LA LAGUNA DE LAS VACAS (SAN ISIDRO)"/>
    <s v="CALLE LA LAGUNA DE LAS VACAS (SAN ISIDRO)"/>
    <n v="0"/>
    <x v="2"/>
    <x v="1"/>
    <x v="2"/>
    <x v="7"/>
    <x v="0"/>
    <m/>
    <m/>
    <x v="1"/>
    <x v="2"/>
    <n v="1"/>
    <n v="1"/>
    <n v="2"/>
    <n v="4"/>
    <n v="7"/>
    <n v="11"/>
    <n v="4"/>
    <n v="7"/>
    <n v="11"/>
    <n v="0"/>
    <n v="0"/>
    <n v="0"/>
    <n v="3"/>
    <n v="6"/>
    <n v="9"/>
    <m/>
    <x v="2"/>
    <n v="0"/>
    <n v="1"/>
    <x v="0"/>
    <x v="1"/>
    <x v="1"/>
    <n v="0"/>
    <n v="1"/>
    <n v="0"/>
    <n v="0"/>
    <n v="0"/>
    <n v="0"/>
    <n v="0"/>
    <x v="11"/>
    <n v="2"/>
    <n v="6"/>
    <n v="8"/>
    <x v="10"/>
    <n v="1"/>
    <n v="0"/>
    <n v="1"/>
    <x v="10"/>
    <n v="0"/>
    <n v="0"/>
    <n v="0"/>
    <x v="0"/>
    <n v="0"/>
    <n v="0"/>
    <n v="0"/>
    <x v="0"/>
    <n v="0"/>
    <n v="0"/>
    <n v="0"/>
    <x v="0"/>
    <x v="1"/>
    <x v="0"/>
  </r>
  <r>
    <s v="08KTV0049Q"/>
    <x v="0"/>
    <x v="0"/>
    <s v="SECUNDARIA COMUNITARIA"/>
    <s v="029 GUADALUPE Y CALVO"/>
    <x v="10"/>
    <n v="209"/>
    <s v="SAN MIGUEL"/>
    <s v="CALLE SAN MIGUEL"/>
    <n v="0"/>
    <x v="2"/>
    <x v="1"/>
    <x v="2"/>
    <x v="7"/>
    <x v="0"/>
    <m/>
    <m/>
    <x v="1"/>
    <x v="2"/>
    <n v="1"/>
    <n v="3"/>
    <n v="4"/>
    <n v="3"/>
    <n v="5"/>
    <n v="8"/>
    <n v="3"/>
    <n v="5"/>
    <n v="8"/>
    <n v="4"/>
    <n v="2"/>
    <n v="6"/>
    <n v="6"/>
    <n v="4"/>
    <n v="10"/>
    <m/>
    <x v="1"/>
    <n v="1"/>
    <n v="1"/>
    <x v="0"/>
    <x v="1"/>
    <x v="1"/>
    <n v="0"/>
    <n v="1"/>
    <n v="0"/>
    <n v="0"/>
    <n v="4"/>
    <n v="2"/>
    <n v="6"/>
    <x v="11"/>
    <n v="1"/>
    <n v="1"/>
    <n v="2"/>
    <x v="10"/>
    <n v="1"/>
    <n v="1"/>
    <n v="2"/>
    <x v="10"/>
    <n v="0"/>
    <n v="0"/>
    <n v="0"/>
    <x v="0"/>
    <n v="0"/>
    <n v="0"/>
    <n v="0"/>
    <x v="0"/>
    <n v="0"/>
    <n v="0"/>
    <n v="0"/>
    <x v="0"/>
    <x v="1"/>
    <x v="0"/>
  </r>
  <r>
    <s v="08KTV0105S"/>
    <x v="0"/>
    <x v="0"/>
    <s v="SECUNDARIA COMUNITARIA"/>
    <s v="031 GUERRERO"/>
    <x v="2"/>
    <n v="95"/>
    <s v="RÍO VERDE"/>
    <s v="CALLE RIO VERDE"/>
    <n v="0"/>
    <x v="2"/>
    <x v="1"/>
    <x v="2"/>
    <x v="7"/>
    <x v="0"/>
    <m/>
    <m/>
    <x v="1"/>
    <x v="2"/>
    <n v="1"/>
    <n v="1"/>
    <n v="2"/>
    <n v="3"/>
    <n v="5"/>
    <n v="8"/>
    <n v="3"/>
    <n v="5"/>
    <n v="8"/>
    <n v="3"/>
    <n v="0"/>
    <n v="3"/>
    <n v="5"/>
    <n v="5"/>
    <n v="10"/>
    <m/>
    <x v="2"/>
    <n v="0"/>
    <n v="1"/>
    <x v="0"/>
    <x v="1"/>
    <x v="1"/>
    <n v="0"/>
    <n v="1"/>
    <n v="0"/>
    <n v="0"/>
    <n v="3"/>
    <n v="0"/>
    <n v="3"/>
    <x v="11"/>
    <n v="2"/>
    <n v="3"/>
    <n v="5"/>
    <x v="10"/>
    <n v="0"/>
    <n v="2"/>
    <n v="2"/>
    <x v="10"/>
    <n v="0"/>
    <n v="0"/>
    <n v="0"/>
    <x v="0"/>
    <n v="0"/>
    <n v="0"/>
    <n v="0"/>
    <x v="0"/>
    <n v="0"/>
    <n v="0"/>
    <n v="0"/>
    <x v="0"/>
    <x v="1"/>
    <x v="0"/>
  </r>
  <r>
    <s v="08KTV0164H"/>
    <x v="0"/>
    <x v="0"/>
    <s v="SECUNDARIA COMUNITARIA"/>
    <s v="029 GUADALUPE Y CALVO"/>
    <x v="10"/>
    <n v="2198"/>
    <s v="LA ZACATOSA"/>
    <s v="CALLE LA ZACATOSA"/>
    <n v="0"/>
    <x v="2"/>
    <x v="1"/>
    <x v="2"/>
    <x v="7"/>
    <x v="0"/>
    <m/>
    <m/>
    <x v="1"/>
    <x v="2"/>
    <n v="0"/>
    <n v="2"/>
    <n v="2"/>
    <n v="2"/>
    <n v="6"/>
    <n v="8"/>
    <n v="2"/>
    <n v="6"/>
    <n v="8"/>
    <n v="1"/>
    <n v="3"/>
    <n v="4"/>
    <n v="3"/>
    <n v="7"/>
    <n v="10"/>
    <m/>
    <x v="2"/>
    <n v="0"/>
    <n v="1"/>
    <x v="0"/>
    <x v="1"/>
    <x v="1"/>
    <n v="0"/>
    <n v="1"/>
    <n v="0"/>
    <n v="0"/>
    <n v="1"/>
    <n v="3"/>
    <n v="4"/>
    <x v="11"/>
    <n v="2"/>
    <n v="1"/>
    <n v="3"/>
    <x v="10"/>
    <n v="0"/>
    <n v="3"/>
    <n v="3"/>
    <x v="10"/>
    <n v="0"/>
    <n v="0"/>
    <n v="0"/>
    <x v="0"/>
    <n v="0"/>
    <n v="0"/>
    <n v="0"/>
    <x v="0"/>
    <n v="0"/>
    <n v="0"/>
    <n v="0"/>
    <x v="0"/>
    <x v="1"/>
    <x v="0"/>
  </r>
  <r>
    <s v="08KTV0225E"/>
    <x v="0"/>
    <x v="0"/>
    <s v="SECUNDARIA COMUNITARIA"/>
    <s v="009 BOCOYNA"/>
    <x v="4"/>
    <n v="192"/>
    <s v="TALLARACHI"/>
    <s v="CALLE NINGUNO"/>
    <n v="0"/>
    <x v="2"/>
    <x v="1"/>
    <x v="2"/>
    <x v="7"/>
    <x v="0"/>
    <m/>
    <m/>
    <x v="1"/>
    <x v="2"/>
    <n v="1"/>
    <n v="0"/>
    <n v="1"/>
    <n v="9"/>
    <n v="2"/>
    <n v="11"/>
    <n v="9"/>
    <n v="2"/>
    <n v="11"/>
    <n v="0"/>
    <n v="0"/>
    <n v="0"/>
    <n v="8"/>
    <n v="2"/>
    <n v="10"/>
    <m/>
    <x v="2"/>
    <n v="0"/>
    <n v="1"/>
    <x v="0"/>
    <x v="1"/>
    <x v="1"/>
    <n v="0"/>
    <n v="1"/>
    <n v="0"/>
    <n v="0"/>
    <n v="0"/>
    <n v="0"/>
    <n v="0"/>
    <x v="11"/>
    <n v="7"/>
    <n v="2"/>
    <n v="9"/>
    <x v="10"/>
    <n v="1"/>
    <n v="0"/>
    <n v="1"/>
    <x v="10"/>
    <n v="0"/>
    <n v="0"/>
    <n v="0"/>
    <x v="0"/>
    <n v="0"/>
    <n v="0"/>
    <n v="0"/>
    <x v="0"/>
    <n v="0"/>
    <n v="0"/>
    <n v="0"/>
    <x v="0"/>
    <x v="1"/>
    <x v="0"/>
  </r>
  <r>
    <s v="08KTV0195A"/>
    <x v="0"/>
    <x v="0"/>
    <s v="SECUNDARIA COMUNITARIA"/>
    <s v="051 OCAMPO"/>
    <x v="4"/>
    <n v="169"/>
    <s v="CUEVAS BLANCAS (GASACHI)"/>
    <s v="CALLE CUEVAS BLANCAS (GASACHI)"/>
    <n v="0"/>
    <x v="2"/>
    <x v="1"/>
    <x v="2"/>
    <x v="7"/>
    <x v="0"/>
    <m/>
    <m/>
    <x v="1"/>
    <x v="2"/>
    <n v="1"/>
    <n v="2"/>
    <n v="3"/>
    <n v="4"/>
    <n v="9"/>
    <n v="13"/>
    <n v="4"/>
    <n v="9"/>
    <n v="13"/>
    <n v="1"/>
    <n v="1"/>
    <n v="2"/>
    <n v="4"/>
    <n v="6"/>
    <n v="10"/>
    <m/>
    <x v="2"/>
    <n v="0"/>
    <n v="1"/>
    <x v="0"/>
    <x v="1"/>
    <x v="1"/>
    <n v="0"/>
    <n v="1"/>
    <n v="0"/>
    <n v="0"/>
    <n v="1"/>
    <n v="1"/>
    <n v="2"/>
    <x v="11"/>
    <n v="1"/>
    <n v="3"/>
    <n v="4"/>
    <x v="10"/>
    <n v="2"/>
    <n v="2"/>
    <n v="4"/>
    <x v="10"/>
    <n v="0"/>
    <n v="0"/>
    <n v="0"/>
    <x v="0"/>
    <n v="0"/>
    <n v="0"/>
    <n v="0"/>
    <x v="0"/>
    <n v="0"/>
    <n v="0"/>
    <n v="0"/>
    <x v="0"/>
    <x v="1"/>
    <x v="0"/>
  </r>
  <r>
    <s v="08KSC0043S"/>
    <x v="0"/>
    <x v="0"/>
    <s v="SECUNDARIA INDIGENA COMUNITARIA"/>
    <s v="007 BALLEZA"/>
    <x v="7"/>
    <n v="409"/>
    <s v="LA CEBOLLA"/>
    <s v="CALLE NINGUNO"/>
    <n v="0"/>
    <x v="2"/>
    <x v="1"/>
    <x v="2"/>
    <x v="7"/>
    <x v="3"/>
    <m/>
    <m/>
    <x v="1"/>
    <x v="2"/>
    <n v="0"/>
    <n v="0"/>
    <n v="0"/>
    <n v="0"/>
    <n v="5"/>
    <n v="5"/>
    <n v="0"/>
    <n v="5"/>
    <n v="5"/>
    <n v="3"/>
    <n v="3"/>
    <n v="6"/>
    <n v="3"/>
    <n v="8"/>
    <n v="11"/>
    <m/>
    <x v="1"/>
    <n v="1"/>
    <n v="1"/>
    <x v="0"/>
    <x v="1"/>
    <x v="1"/>
    <n v="0"/>
    <n v="1"/>
    <n v="0"/>
    <n v="0"/>
    <n v="3"/>
    <n v="3"/>
    <n v="6"/>
    <x v="11"/>
    <n v="0"/>
    <n v="1"/>
    <n v="1"/>
    <x v="10"/>
    <n v="0"/>
    <n v="4"/>
    <n v="4"/>
    <x v="10"/>
    <n v="0"/>
    <n v="0"/>
    <n v="0"/>
    <x v="0"/>
    <n v="0"/>
    <n v="0"/>
    <n v="0"/>
    <x v="0"/>
    <n v="0"/>
    <n v="0"/>
    <n v="0"/>
    <x v="0"/>
    <x v="1"/>
    <x v="0"/>
  </r>
  <r>
    <s v="08KSC0002S"/>
    <x v="0"/>
    <x v="0"/>
    <s v="ESCUELA SECUNDARIA COMUNITARIA INDIGENA"/>
    <s v="027 GUACHOCHI"/>
    <x v="7"/>
    <n v="681"/>
    <s v="SANTA RITA"/>
    <s v="CALLE SANTA RITA"/>
    <n v="0"/>
    <x v="2"/>
    <x v="1"/>
    <x v="2"/>
    <x v="7"/>
    <x v="3"/>
    <m/>
    <m/>
    <x v="1"/>
    <x v="2"/>
    <n v="0"/>
    <n v="0"/>
    <n v="0"/>
    <n v="5"/>
    <n v="1"/>
    <n v="6"/>
    <n v="5"/>
    <n v="1"/>
    <n v="6"/>
    <n v="1"/>
    <n v="2"/>
    <n v="3"/>
    <n v="8"/>
    <n v="3"/>
    <n v="11"/>
    <m/>
    <x v="1"/>
    <n v="1"/>
    <n v="1"/>
    <x v="0"/>
    <x v="1"/>
    <x v="1"/>
    <n v="0"/>
    <n v="1"/>
    <n v="0"/>
    <n v="0"/>
    <n v="1"/>
    <n v="2"/>
    <n v="3"/>
    <x v="11"/>
    <n v="5"/>
    <n v="1"/>
    <n v="6"/>
    <x v="10"/>
    <n v="2"/>
    <n v="0"/>
    <n v="2"/>
    <x v="10"/>
    <n v="0"/>
    <n v="0"/>
    <n v="0"/>
    <x v="0"/>
    <n v="0"/>
    <n v="0"/>
    <n v="0"/>
    <x v="0"/>
    <n v="0"/>
    <n v="0"/>
    <n v="0"/>
    <x v="0"/>
    <x v="1"/>
    <x v="0"/>
  </r>
  <r>
    <s v="08KTV0095B"/>
    <x v="0"/>
    <x v="0"/>
    <s v="SECUNDARIA COMUNITARIA"/>
    <s v="029 GUADALUPE Y CALVO"/>
    <x v="10"/>
    <n v="373"/>
    <s v="RANCHO VIEJO"/>
    <s v="CALLE RANCHO VIEJO"/>
    <n v="0"/>
    <x v="2"/>
    <x v="1"/>
    <x v="2"/>
    <x v="7"/>
    <x v="0"/>
    <m/>
    <m/>
    <x v="1"/>
    <x v="2"/>
    <n v="3"/>
    <n v="0"/>
    <n v="3"/>
    <n v="4"/>
    <n v="2"/>
    <n v="6"/>
    <n v="4"/>
    <n v="2"/>
    <n v="6"/>
    <n v="4"/>
    <n v="4"/>
    <n v="8"/>
    <n v="5"/>
    <n v="6"/>
    <n v="11"/>
    <m/>
    <x v="1"/>
    <n v="1"/>
    <n v="1"/>
    <x v="0"/>
    <x v="1"/>
    <x v="1"/>
    <n v="0"/>
    <n v="1"/>
    <n v="0"/>
    <n v="0"/>
    <n v="4"/>
    <n v="4"/>
    <n v="8"/>
    <x v="11"/>
    <n v="0"/>
    <n v="2"/>
    <n v="2"/>
    <x v="10"/>
    <n v="1"/>
    <n v="0"/>
    <n v="1"/>
    <x v="10"/>
    <n v="0"/>
    <n v="0"/>
    <n v="0"/>
    <x v="0"/>
    <n v="0"/>
    <n v="0"/>
    <n v="0"/>
    <x v="0"/>
    <n v="0"/>
    <n v="0"/>
    <n v="0"/>
    <x v="0"/>
    <x v="1"/>
    <x v="0"/>
  </r>
  <r>
    <s v="08KTV0172Q"/>
    <x v="0"/>
    <x v="0"/>
    <s v="SECUNDARIA COMUNITARIA"/>
    <s v="029 GUADALUPE Y CALVO"/>
    <x v="10"/>
    <n v="477"/>
    <s v="EL BALUARTE"/>
    <s v="CALLE EL BALUARTE"/>
    <n v="0"/>
    <x v="2"/>
    <x v="1"/>
    <x v="2"/>
    <x v="7"/>
    <x v="0"/>
    <m/>
    <m/>
    <x v="1"/>
    <x v="2"/>
    <n v="0"/>
    <n v="1"/>
    <n v="1"/>
    <n v="3"/>
    <n v="4"/>
    <n v="7"/>
    <n v="3"/>
    <n v="4"/>
    <n v="7"/>
    <n v="2"/>
    <n v="3"/>
    <n v="5"/>
    <n v="5"/>
    <n v="6"/>
    <n v="11"/>
    <m/>
    <x v="2"/>
    <n v="0"/>
    <n v="1"/>
    <x v="0"/>
    <x v="1"/>
    <x v="1"/>
    <n v="0"/>
    <n v="1"/>
    <n v="0"/>
    <n v="0"/>
    <n v="2"/>
    <n v="3"/>
    <n v="5"/>
    <x v="11"/>
    <n v="1"/>
    <n v="3"/>
    <n v="4"/>
    <x v="10"/>
    <n v="2"/>
    <n v="0"/>
    <n v="2"/>
    <x v="10"/>
    <n v="0"/>
    <n v="0"/>
    <n v="0"/>
    <x v="0"/>
    <n v="0"/>
    <n v="0"/>
    <n v="0"/>
    <x v="0"/>
    <n v="0"/>
    <n v="0"/>
    <n v="0"/>
    <x v="0"/>
    <x v="1"/>
    <x v="0"/>
  </r>
  <r>
    <s v="08KTV0175N"/>
    <x v="0"/>
    <x v="0"/>
    <s v="SECUNDARIA COMUNITARIA"/>
    <s v="029 GUADALUPE Y CALVO"/>
    <x v="10"/>
    <n v="1782"/>
    <s v="EL CARNERITO"/>
    <s v="CALLE EL CARNERITO"/>
    <n v="0"/>
    <x v="2"/>
    <x v="1"/>
    <x v="2"/>
    <x v="7"/>
    <x v="0"/>
    <m/>
    <m/>
    <x v="1"/>
    <x v="2"/>
    <n v="4"/>
    <n v="0"/>
    <n v="4"/>
    <n v="5"/>
    <n v="2"/>
    <n v="7"/>
    <n v="5"/>
    <n v="2"/>
    <n v="7"/>
    <n v="3"/>
    <n v="2"/>
    <n v="5"/>
    <n v="6"/>
    <n v="5"/>
    <n v="11"/>
    <m/>
    <x v="1"/>
    <n v="1"/>
    <n v="1"/>
    <x v="0"/>
    <x v="1"/>
    <x v="1"/>
    <n v="0"/>
    <n v="1"/>
    <n v="0"/>
    <n v="0"/>
    <n v="3"/>
    <n v="2"/>
    <n v="5"/>
    <x v="11"/>
    <n v="2"/>
    <n v="1"/>
    <n v="3"/>
    <x v="10"/>
    <n v="1"/>
    <n v="2"/>
    <n v="3"/>
    <x v="10"/>
    <n v="0"/>
    <n v="0"/>
    <n v="0"/>
    <x v="0"/>
    <n v="0"/>
    <n v="0"/>
    <n v="0"/>
    <x v="0"/>
    <n v="0"/>
    <n v="0"/>
    <n v="0"/>
    <x v="0"/>
    <x v="1"/>
    <x v="0"/>
  </r>
  <r>
    <s v="08KTV0055A"/>
    <x v="0"/>
    <x v="0"/>
    <s v="SECUNDARIA COMUNITARIA"/>
    <s v="008 BATOPILAS DE MANUEL GÓMEZ MORÍN"/>
    <x v="4"/>
    <n v="130"/>
    <s v="LA PALMA"/>
    <s v="CALLE LAS PALMAS"/>
    <n v="0"/>
    <x v="2"/>
    <x v="1"/>
    <x v="2"/>
    <x v="7"/>
    <x v="0"/>
    <m/>
    <m/>
    <x v="1"/>
    <x v="2"/>
    <n v="1"/>
    <n v="1"/>
    <n v="2"/>
    <n v="3"/>
    <n v="5"/>
    <n v="8"/>
    <n v="3"/>
    <n v="5"/>
    <n v="8"/>
    <n v="3"/>
    <n v="2"/>
    <n v="5"/>
    <n v="5"/>
    <n v="6"/>
    <n v="11"/>
    <m/>
    <x v="1"/>
    <n v="1"/>
    <n v="1"/>
    <x v="0"/>
    <x v="1"/>
    <x v="1"/>
    <n v="0"/>
    <n v="1"/>
    <n v="0"/>
    <n v="0"/>
    <n v="3"/>
    <n v="2"/>
    <n v="5"/>
    <x v="11"/>
    <n v="1"/>
    <n v="2"/>
    <n v="3"/>
    <x v="10"/>
    <n v="1"/>
    <n v="2"/>
    <n v="3"/>
    <x v="10"/>
    <n v="0"/>
    <n v="0"/>
    <n v="0"/>
    <x v="0"/>
    <n v="0"/>
    <n v="0"/>
    <n v="0"/>
    <x v="0"/>
    <n v="0"/>
    <n v="0"/>
    <n v="0"/>
    <x v="0"/>
    <x v="1"/>
    <x v="0"/>
  </r>
  <r>
    <s v="08KTV0037L"/>
    <x v="0"/>
    <x v="0"/>
    <s v="SECUNDARIA COMUNITARIA"/>
    <s v="027 GUACHOCHI"/>
    <x v="7"/>
    <n v="485"/>
    <s v="EL NARANJO"/>
    <s v="CALLE EL NARANJO"/>
    <n v="0"/>
    <x v="2"/>
    <x v="1"/>
    <x v="2"/>
    <x v="7"/>
    <x v="0"/>
    <m/>
    <m/>
    <x v="1"/>
    <x v="2"/>
    <n v="1"/>
    <n v="1"/>
    <n v="2"/>
    <n v="5"/>
    <n v="4"/>
    <n v="9"/>
    <n v="5"/>
    <n v="4"/>
    <n v="9"/>
    <n v="3"/>
    <n v="1"/>
    <n v="4"/>
    <n v="7"/>
    <n v="4"/>
    <n v="11"/>
    <m/>
    <x v="2"/>
    <n v="0"/>
    <n v="1"/>
    <x v="0"/>
    <x v="1"/>
    <x v="1"/>
    <n v="0"/>
    <n v="1"/>
    <n v="0"/>
    <n v="0"/>
    <n v="3"/>
    <n v="1"/>
    <n v="4"/>
    <x v="11"/>
    <n v="1"/>
    <n v="1"/>
    <n v="2"/>
    <x v="10"/>
    <n v="3"/>
    <n v="2"/>
    <n v="5"/>
    <x v="10"/>
    <n v="0"/>
    <n v="0"/>
    <n v="0"/>
    <x v="0"/>
    <n v="0"/>
    <n v="0"/>
    <n v="0"/>
    <x v="0"/>
    <n v="0"/>
    <n v="0"/>
    <n v="0"/>
    <x v="0"/>
    <x v="1"/>
    <x v="0"/>
  </r>
  <r>
    <s v="08KTV0149P"/>
    <x v="0"/>
    <x v="0"/>
    <s v="SECUNDARIA COMUNITARIA"/>
    <s v="008 BATOPILAS DE MANUEL GÓMEZ MORÍN"/>
    <x v="4"/>
    <n v="179"/>
    <s v="SAN JOSÉ DE COLIMA"/>
    <s v="CALLE SAN JOSE DE COLIMA"/>
    <n v="0"/>
    <x v="2"/>
    <x v="1"/>
    <x v="2"/>
    <x v="7"/>
    <x v="0"/>
    <m/>
    <m/>
    <x v="1"/>
    <x v="2"/>
    <n v="3"/>
    <n v="4"/>
    <n v="7"/>
    <n v="3"/>
    <n v="9"/>
    <n v="12"/>
    <n v="3"/>
    <n v="9"/>
    <n v="12"/>
    <n v="3"/>
    <n v="1"/>
    <n v="4"/>
    <n v="3"/>
    <n v="8"/>
    <n v="11"/>
    <m/>
    <x v="2"/>
    <n v="0"/>
    <n v="1"/>
    <x v="0"/>
    <x v="1"/>
    <x v="1"/>
    <n v="0"/>
    <n v="1"/>
    <n v="0"/>
    <n v="0"/>
    <n v="3"/>
    <n v="1"/>
    <n v="4"/>
    <x v="11"/>
    <n v="0"/>
    <n v="3"/>
    <n v="3"/>
    <x v="10"/>
    <n v="0"/>
    <n v="4"/>
    <n v="4"/>
    <x v="10"/>
    <n v="0"/>
    <n v="0"/>
    <n v="0"/>
    <x v="0"/>
    <n v="0"/>
    <n v="0"/>
    <n v="0"/>
    <x v="0"/>
    <n v="0"/>
    <n v="0"/>
    <n v="0"/>
    <x v="0"/>
    <x v="1"/>
    <x v="0"/>
  </r>
  <r>
    <s v="08KSC0033L"/>
    <x v="0"/>
    <x v="0"/>
    <s v="SECUNDARIA INDIGENA COMUNITARIA"/>
    <s v="007 BALLEZA"/>
    <x v="7"/>
    <n v="305"/>
    <s v="TÓNACHI"/>
    <s v="CALLE TONACHI"/>
    <n v="0"/>
    <x v="2"/>
    <x v="1"/>
    <x v="2"/>
    <x v="7"/>
    <x v="3"/>
    <m/>
    <m/>
    <x v="1"/>
    <x v="2"/>
    <n v="0"/>
    <n v="5"/>
    <n v="5"/>
    <n v="5"/>
    <n v="9"/>
    <n v="14"/>
    <n v="5"/>
    <n v="9"/>
    <n v="14"/>
    <n v="1"/>
    <n v="0"/>
    <n v="1"/>
    <n v="6"/>
    <n v="5"/>
    <n v="11"/>
    <m/>
    <x v="1"/>
    <n v="1"/>
    <n v="1"/>
    <x v="0"/>
    <x v="1"/>
    <x v="1"/>
    <n v="0"/>
    <n v="1"/>
    <n v="0"/>
    <n v="0"/>
    <n v="1"/>
    <n v="0"/>
    <n v="1"/>
    <x v="11"/>
    <n v="1"/>
    <n v="3"/>
    <n v="4"/>
    <x v="10"/>
    <n v="4"/>
    <n v="2"/>
    <n v="6"/>
    <x v="10"/>
    <n v="0"/>
    <n v="0"/>
    <n v="0"/>
    <x v="0"/>
    <n v="0"/>
    <n v="0"/>
    <n v="0"/>
    <x v="0"/>
    <n v="0"/>
    <n v="0"/>
    <n v="0"/>
    <x v="0"/>
    <x v="1"/>
    <x v="0"/>
  </r>
  <r>
    <s v="08KTV0217W"/>
    <x v="0"/>
    <x v="0"/>
    <s v="SECUNDARIA COMUNITARIA"/>
    <s v="046 MORELOS"/>
    <x v="7"/>
    <n v="877"/>
    <s v="RINCÓN DEL PLEITO"/>
    <s v="CALLE RINCON DEL PLEITO"/>
    <n v="0"/>
    <x v="2"/>
    <x v="1"/>
    <x v="2"/>
    <x v="7"/>
    <x v="0"/>
    <m/>
    <m/>
    <x v="1"/>
    <x v="2"/>
    <n v="1"/>
    <n v="4"/>
    <n v="5"/>
    <n v="6"/>
    <n v="9"/>
    <n v="15"/>
    <n v="6"/>
    <n v="9"/>
    <n v="15"/>
    <n v="2"/>
    <n v="1"/>
    <n v="3"/>
    <n v="5"/>
    <n v="6"/>
    <n v="11"/>
    <m/>
    <x v="2"/>
    <n v="0"/>
    <n v="1"/>
    <x v="0"/>
    <x v="1"/>
    <x v="1"/>
    <n v="0"/>
    <n v="1"/>
    <n v="0"/>
    <n v="0"/>
    <n v="2"/>
    <n v="1"/>
    <n v="3"/>
    <x v="11"/>
    <n v="0"/>
    <n v="3"/>
    <n v="3"/>
    <x v="10"/>
    <n v="3"/>
    <n v="2"/>
    <n v="5"/>
    <x v="10"/>
    <n v="0"/>
    <n v="0"/>
    <n v="0"/>
    <x v="0"/>
    <n v="0"/>
    <n v="0"/>
    <n v="0"/>
    <x v="0"/>
    <n v="0"/>
    <n v="0"/>
    <n v="0"/>
    <x v="0"/>
    <x v="1"/>
    <x v="0"/>
  </r>
  <r>
    <s v="08KTV0052D"/>
    <x v="0"/>
    <x v="0"/>
    <s v="SECUNDARIA COMUNITARIA"/>
    <s v="008 BATOPILAS DE MANUEL GÓMEZ MORÍN"/>
    <x v="4"/>
    <n v="177"/>
    <s v="SAN JOSÉ DE VALENZUELA"/>
    <s v="CALLE SAN JOSE DE VALENZUELA"/>
    <n v="0"/>
    <x v="2"/>
    <x v="1"/>
    <x v="2"/>
    <x v="7"/>
    <x v="0"/>
    <m/>
    <m/>
    <x v="1"/>
    <x v="2"/>
    <n v="0"/>
    <n v="0"/>
    <n v="0"/>
    <n v="4"/>
    <n v="1"/>
    <n v="5"/>
    <n v="4"/>
    <n v="1"/>
    <n v="5"/>
    <n v="3"/>
    <n v="5"/>
    <n v="8"/>
    <n v="5"/>
    <n v="7"/>
    <n v="12"/>
    <m/>
    <x v="1"/>
    <n v="1"/>
    <n v="1"/>
    <x v="0"/>
    <x v="1"/>
    <x v="1"/>
    <n v="0"/>
    <n v="1"/>
    <n v="0"/>
    <n v="0"/>
    <n v="3"/>
    <n v="5"/>
    <n v="8"/>
    <x v="11"/>
    <n v="2"/>
    <n v="0"/>
    <n v="2"/>
    <x v="10"/>
    <n v="0"/>
    <n v="2"/>
    <n v="2"/>
    <x v="10"/>
    <n v="0"/>
    <n v="0"/>
    <n v="0"/>
    <x v="0"/>
    <n v="0"/>
    <n v="0"/>
    <n v="0"/>
    <x v="0"/>
    <n v="0"/>
    <n v="0"/>
    <n v="0"/>
    <x v="0"/>
    <x v="1"/>
    <x v="0"/>
  </r>
  <r>
    <s v="08KTV0011D"/>
    <x v="0"/>
    <x v="0"/>
    <s v="SECUNDARIA COMUNITARIA"/>
    <s v="009 BOCOYNA"/>
    <x v="4"/>
    <n v="203"/>
    <s v="EL YEPOSO"/>
    <s v="CALLE EL YEPOSO"/>
    <n v="0"/>
    <x v="2"/>
    <x v="1"/>
    <x v="2"/>
    <x v="7"/>
    <x v="0"/>
    <m/>
    <m/>
    <x v="1"/>
    <x v="2"/>
    <n v="0"/>
    <n v="0"/>
    <n v="0"/>
    <n v="4"/>
    <n v="2"/>
    <n v="6"/>
    <n v="4"/>
    <n v="2"/>
    <n v="6"/>
    <n v="1"/>
    <n v="4"/>
    <n v="5"/>
    <n v="5"/>
    <n v="7"/>
    <n v="12"/>
    <m/>
    <x v="2"/>
    <n v="0"/>
    <n v="1"/>
    <x v="0"/>
    <x v="1"/>
    <x v="1"/>
    <n v="0"/>
    <n v="1"/>
    <n v="0"/>
    <n v="0"/>
    <n v="1"/>
    <n v="4"/>
    <n v="5"/>
    <x v="11"/>
    <n v="4"/>
    <n v="3"/>
    <n v="7"/>
    <x v="10"/>
    <n v="0"/>
    <n v="0"/>
    <n v="0"/>
    <x v="10"/>
    <n v="0"/>
    <n v="0"/>
    <n v="0"/>
    <x v="0"/>
    <n v="0"/>
    <n v="0"/>
    <n v="0"/>
    <x v="0"/>
    <n v="0"/>
    <n v="0"/>
    <n v="0"/>
    <x v="0"/>
    <x v="1"/>
    <x v="0"/>
  </r>
  <r>
    <s v="08KTV0039J"/>
    <x v="0"/>
    <x v="0"/>
    <s v="SECUNDARIA COMUNITARIA"/>
    <s v="009 BOCOYNA"/>
    <x v="4"/>
    <n v="532"/>
    <s v="HUACHABETAVO"/>
    <s v="CALLE HUACHABETAVO"/>
    <n v="0"/>
    <x v="2"/>
    <x v="1"/>
    <x v="2"/>
    <x v="7"/>
    <x v="0"/>
    <m/>
    <m/>
    <x v="1"/>
    <x v="2"/>
    <n v="1"/>
    <n v="1"/>
    <n v="2"/>
    <n v="2"/>
    <n v="5"/>
    <n v="7"/>
    <n v="2"/>
    <n v="5"/>
    <n v="7"/>
    <n v="1"/>
    <n v="4"/>
    <n v="5"/>
    <n v="2"/>
    <n v="10"/>
    <n v="12"/>
    <m/>
    <x v="1"/>
    <n v="1"/>
    <n v="1"/>
    <x v="0"/>
    <x v="1"/>
    <x v="1"/>
    <n v="0"/>
    <n v="1"/>
    <n v="0"/>
    <n v="0"/>
    <n v="1"/>
    <n v="4"/>
    <n v="5"/>
    <x v="11"/>
    <n v="1"/>
    <n v="3"/>
    <n v="4"/>
    <x v="10"/>
    <n v="0"/>
    <n v="3"/>
    <n v="3"/>
    <x v="10"/>
    <n v="0"/>
    <n v="0"/>
    <n v="0"/>
    <x v="0"/>
    <n v="0"/>
    <n v="0"/>
    <n v="0"/>
    <x v="0"/>
    <n v="0"/>
    <n v="0"/>
    <n v="0"/>
    <x v="0"/>
    <x v="1"/>
    <x v="0"/>
  </r>
  <r>
    <s v="08KTV0065H"/>
    <x v="0"/>
    <x v="0"/>
    <s v="SECUNDARIA COMUNITARIA"/>
    <s v="009 BOCOYNA"/>
    <x v="4"/>
    <n v="454"/>
    <s v="TUCHEACHI"/>
    <s v="CALLE TUCHEACHI"/>
    <n v="0"/>
    <x v="2"/>
    <x v="1"/>
    <x v="2"/>
    <x v="7"/>
    <x v="0"/>
    <m/>
    <m/>
    <x v="1"/>
    <x v="2"/>
    <n v="0"/>
    <n v="1"/>
    <n v="1"/>
    <n v="3"/>
    <n v="4"/>
    <n v="7"/>
    <n v="3"/>
    <n v="4"/>
    <n v="7"/>
    <n v="2"/>
    <n v="3"/>
    <n v="5"/>
    <n v="5"/>
    <n v="7"/>
    <n v="12"/>
    <m/>
    <x v="1"/>
    <n v="1"/>
    <n v="1"/>
    <x v="0"/>
    <x v="1"/>
    <x v="1"/>
    <n v="0"/>
    <n v="1"/>
    <n v="0"/>
    <n v="0"/>
    <n v="2"/>
    <n v="3"/>
    <n v="5"/>
    <x v="11"/>
    <n v="1"/>
    <n v="2"/>
    <n v="3"/>
    <x v="10"/>
    <n v="2"/>
    <n v="2"/>
    <n v="4"/>
    <x v="10"/>
    <n v="0"/>
    <n v="0"/>
    <n v="0"/>
    <x v="0"/>
    <n v="0"/>
    <n v="0"/>
    <n v="0"/>
    <x v="0"/>
    <n v="0"/>
    <n v="0"/>
    <n v="0"/>
    <x v="0"/>
    <x v="1"/>
    <x v="0"/>
  </r>
  <r>
    <s v="08KSC0030O"/>
    <x v="0"/>
    <x v="0"/>
    <s v="SECUNDARIA INDIGENA COMUNITARIA"/>
    <s v="029 GUADALUPE Y CALVO"/>
    <x v="10"/>
    <n v="93"/>
    <s v="RANCHERÍA GUASACHIQUE"/>
    <s v="CALLE RANCHERIA GUASACHIQUE"/>
    <n v="0"/>
    <x v="2"/>
    <x v="1"/>
    <x v="2"/>
    <x v="7"/>
    <x v="3"/>
    <m/>
    <m/>
    <x v="1"/>
    <x v="2"/>
    <n v="2"/>
    <n v="1"/>
    <n v="3"/>
    <n v="4"/>
    <n v="4"/>
    <n v="8"/>
    <n v="4"/>
    <n v="4"/>
    <n v="8"/>
    <n v="2"/>
    <n v="4"/>
    <n v="6"/>
    <n v="5"/>
    <n v="7"/>
    <n v="12"/>
    <m/>
    <x v="1"/>
    <n v="1"/>
    <n v="1"/>
    <x v="0"/>
    <x v="1"/>
    <x v="1"/>
    <n v="0"/>
    <n v="1"/>
    <n v="0"/>
    <n v="0"/>
    <n v="2"/>
    <n v="4"/>
    <n v="6"/>
    <x v="11"/>
    <n v="2"/>
    <n v="3"/>
    <n v="5"/>
    <x v="10"/>
    <n v="1"/>
    <n v="0"/>
    <n v="1"/>
    <x v="10"/>
    <n v="0"/>
    <n v="0"/>
    <n v="0"/>
    <x v="0"/>
    <n v="0"/>
    <n v="0"/>
    <n v="0"/>
    <x v="0"/>
    <n v="0"/>
    <n v="0"/>
    <n v="0"/>
    <x v="0"/>
    <x v="1"/>
    <x v="0"/>
  </r>
  <r>
    <s v="08KSC0034K"/>
    <x v="0"/>
    <x v="0"/>
    <s v="SECUNDARIA INDIGENA COMUNITARIA"/>
    <s v="027 GUACHOCHI"/>
    <x v="7"/>
    <n v="53"/>
    <s v="EL MANZANO"/>
    <s v="CALLE EL MANZANO"/>
    <n v="0"/>
    <x v="2"/>
    <x v="1"/>
    <x v="2"/>
    <x v="7"/>
    <x v="3"/>
    <m/>
    <m/>
    <x v="1"/>
    <x v="2"/>
    <n v="0"/>
    <n v="1"/>
    <n v="1"/>
    <n v="0"/>
    <n v="8"/>
    <n v="8"/>
    <n v="0"/>
    <n v="8"/>
    <n v="8"/>
    <n v="3"/>
    <n v="2"/>
    <n v="5"/>
    <n v="3"/>
    <n v="9"/>
    <n v="12"/>
    <m/>
    <x v="1"/>
    <n v="1"/>
    <n v="1"/>
    <x v="0"/>
    <x v="1"/>
    <x v="1"/>
    <n v="0"/>
    <n v="1"/>
    <n v="0"/>
    <n v="0"/>
    <n v="3"/>
    <n v="2"/>
    <n v="5"/>
    <x v="11"/>
    <n v="0"/>
    <n v="4"/>
    <n v="4"/>
    <x v="10"/>
    <n v="0"/>
    <n v="3"/>
    <n v="3"/>
    <x v="10"/>
    <n v="0"/>
    <n v="0"/>
    <n v="0"/>
    <x v="0"/>
    <n v="0"/>
    <n v="0"/>
    <n v="0"/>
    <x v="0"/>
    <n v="0"/>
    <n v="0"/>
    <n v="0"/>
    <x v="0"/>
    <x v="1"/>
    <x v="0"/>
  </r>
  <r>
    <s v="08KSC0021G"/>
    <x v="0"/>
    <x v="0"/>
    <s v="ESCUELA SECUNDARIA COMUNITARIA INDIGENA"/>
    <s v="007 BALLEZA"/>
    <x v="7"/>
    <n v="179"/>
    <s v="ADJUNTAS DE ARRIBA"/>
    <s v="CALLE LAS ADJUNTAS"/>
    <n v="0"/>
    <x v="2"/>
    <x v="1"/>
    <x v="2"/>
    <x v="7"/>
    <x v="3"/>
    <m/>
    <m/>
    <x v="1"/>
    <x v="2"/>
    <n v="5"/>
    <n v="5"/>
    <n v="10"/>
    <n v="11"/>
    <n v="8"/>
    <n v="19"/>
    <n v="11"/>
    <n v="8"/>
    <n v="19"/>
    <n v="0"/>
    <n v="3"/>
    <n v="3"/>
    <n v="6"/>
    <n v="6"/>
    <n v="12"/>
    <m/>
    <x v="2"/>
    <n v="0"/>
    <n v="1"/>
    <x v="0"/>
    <x v="1"/>
    <x v="1"/>
    <n v="0"/>
    <n v="1"/>
    <n v="0"/>
    <n v="0"/>
    <n v="0"/>
    <n v="3"/>
    <n v="3"/>
    <x v="11"/>
    <n v="2"/>
    <n v="2"/>
    <n v="4"/>
    <x v="10"/>
    <n v="4"/>
    <n v="1"/>
    <n v="5"/>
    <x v="10"/>
    <n v="0"/>
    <n v="0"/>
    <n v="0"/>
    <x v="0"/>
    <n v="0"/>
    <n v="0"/>
    <n v="0"/>
    <x v="0"/>
    <n v="0"/>
    <n v="0"/>
    <n v="0"/>
    <x v="0"/>
    <x v="1"/>
    <x v="0"/>
  </r>
  <r>
    <s v="08KTV0093D"/>
    <x v="0"/>
    <x v="0"/>
    <s v="SECUNDARIA COMUNITARIA"/>
    <s v="029 GUADALUPE Y CALVO"/>
    <x v="10"/>
    <n v="110"/>
    <s v="LAS LUCHAS"/>
    <s v="CALLE LAS LUCHAS"/>
    <n v="0"/>
    <x v="2"/>
    <x v="1"/>
    <x v="2"/>
    <x v="7"/>
    <x v="0"/>
    <m/>
    <m/>
    <x v="1"/>
    <x v="2"/>
    <n v="0"/>
    <n v="1"/>
    <n v="1"/>
    <n v="4"/>
    <n v="1"/>
    <n v="5"/>
    <n v="4"/>
    <n v="1"/>
    <n v="5"/>
    <n v="1"/>
    <n v="5"/>
    <n v="6"/>
    <n v="5"/>
    <n v="8"/>
    <n v="13"/>
    <m/>
    <x v="1"/>
    <n v="1"/>
    <n v="1"/>
    <x v="0"/>
    <x v="1"/>
    <x v="1"/>
    <n v="0"/>
    <n v="1"/>
    <n v="0"/>
    <n v="0"/>
    <n v="1"/>
    <n v="5"/>
    <n v="6"/>
    <x v="11"/>
    <n v="4"/>
    <n v="1"/>
    <n v="5"/>
    <x v="10"/>
    <n v="0"/>
    <n v="2"/>
    <n v="2"/>
    <x v="10"/>
    <n v="0"/>
    <n v="0"/>
    <n v="0"/>
    <x v="0"/>
    <n v="0"/>
    <n v="0"/>
    <n v="0"/>
    <x v="0"/>
    <n v="0"/>
    <n v="0"/>
    <n v="0"/>
    <x v="0"/>
    <x v="1"/>
    <x v="0"/>
  </r>
  <r>
    <s v="08KTV0144U"/>
    <x v="0"/>
    <x v="0"/>
    <s v="SECUNDARIA COMUNITARIA"/>
    <s v="066 URUACHI"/>
    <x v="4"/>
    <n v="489"/>
    <s v="AGUA FRÍA"/>
    <s v="CALLE AGUA FRIA"/>
    <n v="0"/>
    <x v="2"/>
    <x v="1"/>
    <x v="2"/>
    <x v="7"/>
    <x v="0"/>
    <m/>
    <m/>
    <x v="1"/>
    <x v="2"/>
    <n v="0"/>
    <n v="0"/>
    <n v="0"/>
    <n v="4"/>
    <n v="2"/>
    <n v="6"/>
    <n v="4"/>
    <n v="2"/>
    <n v="6"/>
    <n v="4"/>
    <n v="3"/>
    <n v="7"/>
    <n v="8"/>
    <n v="5"/>
    <n v="13"/>
    <m/>
    <x v="1"/>
    <n v="1"/>
    <n v="1"/>
    <x v="0"/>
    <x v="1"/>
    <x v="1"/>
    <n v="0"/>
    <n v="1"/>
    <n v="0"/>
    <n v="0"/>
    <n v="4"/>
    <n v="3"/>
    <n v="7"/>
    <x v="11"/>
    <n v="3"/>
    <n v="0"/>
    <n v="3"/>
    <x v="10"/>
    <n v="1"/>
    <n v="2"/>
    <n v="3"/>
    <x v="10"/>
    <n v="0"/>
    <n v="0"/>
    <n v="0"/>
    <x v="0"/>
    <n v="0"/>
    <n v="0"/>
    <n v="0"/>
    <x v="0"/>
    <n v="0"/>
    <n v="0"/>
    <n v="0"/>
    <x v="0"/>
    <x v="1"/>
    <x v="0"/>
  </r>
  <r>
    <s v="08KTV0224F"/>
    <x v="0"/>
    <x v="0"/>
    <s v="SECUNDARIA COMUNITARIA"/>
    <s v="008 BATOPILAS DE MANUEL GÓMEZ MORÍN"/>
    <x v="4"/>
    <n v="994"/>
    <s v="SONIRACHI"/>
    <s v="CALLE NINGUNO"/>
    <n v="0"/>
    <x v="2"/>
    <x v="1"/>
    <x v="2"/>
    <x v="7"/>
    <x v="0"/>
    <m/>
    <m/>
    <x v="1"/>
    <x v="2"/>
    <n v="0"/>
    <n v="0"/>
    <n v="0"/>
    <n v="2"/>
    <n v="6"/>
    <n v="8"/>
    <n v="2"/>
    <n v="6"/>
    <n v="8"/>
    <n v="1"/>
    <n v="3"/>
    <n v="4"/>
    <n v="3"/>
    <n v="10"/>
    <n v="13"/>
    <m/>
    <x v="2"/>
    <n v="0"/>
    <n v="1"/>
    <x v="0"/>
    <x v="1"/>
    <x v="1"/>
    <n v="0"/>
    <n v="1"/>
    <n v="0"/>
    <n v="0"/>
    <n v="1"/>
    <n v="3"/>
    <n v="4"/>
    <x v="11"/>
    <n v="2"/>
    <n v="6"/>
    <n v="8"/>
    <x v="10"/>
    <n v="0"/>
    <n v="1"/>
    <n v="1"/>
    <x v="10"/>
    <n v="0"/>
    <n v="0"/>
    <n v="0"/>
    <x v="0"/>
    <n v="0"/>
    <n v="0"/>
    <n v="0"/>
    <x v="0"/>
    <n v="0"/>
    <n v="0"/>
    <n v="0"/>
    <x v="0"/>
    <x v="1"/>
    <x v="0"/>
  </r>
  <r>
    <s v="08KTV0176M"/>
    <x v="0"/>
    <x v="0"/>
    <s v="SECUNDARIA COMUNITARIA"/>
    <s v="031 GUERRERO"/>
    <x v="2"/>
    <n v="88"/>
    <s v="LAS RANAS DE TEMEYCHI"/>
    <s v="CALLE LAS RANAS DE TEMEYCHIC"/>
    <n v="0"/>
    <x v="2"/>
    <x v="1"/>
    <x v="2"/>
    <x v="7"/>
    <x v="0"/>
    <m/>
    <m/>
    <x v="1"/>
    <x v="2"/>
    <n v="1"/>
    <n v="1"/>
    <n v="2"/>
    <n v="7"/>
    <n v="2"/>
    <n v="9"/>
    <n v="7"/>
    <n v="2"/>
    <n v="9"/>
    <n v="5"/>
    <n v="0"/>
    <n v="5"/>
    <n v="11"/>
    <n v="2"/>
    <n v="13"/>
    <m/>
    <x v="2"/>
    <n v="0"/>
    <n v="1"/>
    <x v="0"/>
    <x v="1"/>
    <x v="1"/>
    <n v="0"/>
    <n v="1"/>
    <n v="0"/>
    <n v="0"/>
    <n v="5"/>
    <n v="0"/>
    <n v="5"/>
    <x v="11"/>
    <n v="3"/>
    <n v="1"/>
    <n v="4"/>
    <x v="10"/>
    <n v="3"/>
    <n v="1"/>
    <n v="4"/>
    <x v="10"/>
    <n v="0"/>
    <n v="0"/>
    <n v="0"/>
    <x v="0"/>
    <n v="0"/>
    <n v="0"/>
    <n v="0"/>
    <x v="0"/>
    <n v="0"/>
    <n v="0"/>
    <n v="0"/>
    <x v="0"/>
    <x v="1"/>
    <x v="0"/>
  </r>
  <r>
    <s v="08KTV0071S"/>
    <x v="0"/>
    <x v="0"/>
    <s v="SECUNDARIA COMUNITARIA"/>
    <s v="047 MORIS"/>
    <x v="4"/>
    <n v="46"/>
    <s v="EL FRIJOLAR"/>
    <s v="CALLE EL FRIJOLAR"/>
    <n v="0"/>
    <x v="2"/>
    <x v="1"/>
    <x v="2"/>
    <x v="7"/>
    <x v="0"/>
    <m/>
    <m/>
    <x v="1"/>
    <x v="2"/>
    <n v="1"/>
    <n v="1"/>
    <n v="2"/>
    <n v="6"/>
    <n v="4"/>
    <n v="10"/>
    <n v="6"/>
    <n v="4"/>
    <n v="10"/>
    <n v="3"/>
    <n v="3"/>
    <n v="6"/>
    <n v="7"/>
    <n v="6"/>
    <n v="13"/>
    <m/>
    <x v="2"/>
    <n v="0"/>
    <n v="1"/>
    <x v="0"/>
    <x v="1"/>
    <x v="1"/>
    <n v="0"/>
    <n v="1"/>
    <n v="0"/>
    <n v="0"/>
    <n v="3"/>
    <n v="3"/>
    <n v="6"/>
    <x v="11"/>
    <n v="4"/>
    <n v="2"/>
    <n v="6"/>
    <x v="10"/>
    <n v="0"/>
    <n v="1"/>
    <n v="1"/>
    <x v="10"/>
    <n v="0"/>
    <n v="0"/>
    <n v="0"/>
    <x v="0"/>
    <n v="0"/>
    <n v="0"/>
    <n v="0"/>
    <x v="0"/>
    <n v="0"/>
    <n v="0"/>
    <n v="0"/>
    <x v="0"/>
    <x v="1"/>
    <x v="0"/>
  </r>
  <r>
    <s v="08KTV0077M"/>
    <x v="0"/>
    <x v="0"/>
    <s v="SECUNDARIA COMUNITARIA"/>
    <s v="031 GUERRERO"/>
    <x v="2"/>
    <n v="268"/>
    <s v="LA NOPALERA"/>
    <s v="CALLE LA NOPALERA"/>
    <n v="0"/>
    <x v="2"/>
    <x v="1"/>
    <x v="2"/>
    <x v="7"/>
    <x v="0"/>
    <m/>
    <m/>
    <x v="1"/>
    <x v="2"/>
    <n v="4"/>
    <n v="0"/>
    <n v="4"/>
    <n v="8"/>
    <n v="4"/>
    <n v="12"/>
    <n v="8"/>
    <n v="4"/>
    <n v="12"/>
    <n v="3"/>
    <n v="2"/>
    <n v="5"/>
    <n v="7"/>
    <n v="6"/>
    <n v="13"/>
    <m/>
    <x v="1"/>
    <n v="1"/>
    <n v="1"/>
    <x v="0"/>
    <x v="1"/>
    <x v="1"/>
    <n v="0"/>
    <n v="1"/>
    <n v="0"/>
    <n v="0"/>
    <n v="3"/>
    <n v="2"/>
    <n v="5"/>
    <x v="11"/>
    <n v="3"/>
    <n v="3"/>
    <n v="6"/>
    <x v="10"/>
    <n v="1"/>
    <n v="1"/>
    <n v="2"/>
    <x v="10"/>
    <n v="0"/>
    <n v="0"/>
    <n v="0"/>
    <x v="0"/>
    <n v="0"/>
    <n v="0"/>
    <n v="0"/>
    <x v="0"/>
    <n v="0"/>
    <n v="0"/>
    <n v="0"/>
    <x v="0"/>
    <x v="1"/>
    <x v="0"/>
  </r>
  <r>
    <s v="08KTV0056Z"/>
    <x v="0"/>
    <x v="0"/>
    <s v="SECUNDARIA COMUNITARIA"/>
    <s v="008 BATOPILAS DE MANUEL GÓMEZ MORÍN"/>
    <x v="4"/>
    <n v="392"/>
    <s v="LA CAÑA"/>
    <s v="CALLE LA CAÑA"/>
    <n v="0"/>
    <x v="2"/>
    <x v="1"/>
    <x v="2"/>
    <x v="7"/>
    <x v="0"/>
    <m/>
    <m/>
    <x v="1"/>
    <x v="2"/>
    <n v="2"/>
    <n v="3"/>
    <n v="5"/>
    <n v="4"/>
    <n v="10"/>
    <n v="14"/>
    <n v="4"/>
    <n v="10"/>
    <n v="14"/>
    <n v="2"/>
    <n v="2"/>
    <n v="4"/>
    <n v="4"/>
    <n v="9"/>
    <n v="13"/>
    <m/>
    <x v="2"/>
    <n v="0"/>
    <n v="1"/>
    <x v="0"/>
    <x v="1"/>
    <x v="1"/>
    <n v="0"/>
    <n v="1"/>
    <n v="0"/>
    <n v="0"/>
    <n v="2"/>
    <n v="2"/>
    <n v="4"/>
    <x v="11"/>
    <n v="0"/>
    <n v="5"/>
    <n v="5"/>
    <x v="10"/>
    <n v="2"/>
    <n v="2"/>
    <n v="4"/>
    <x v="10"/>
    <n v="0"/>
    <n v="0"/>
    <n v="0"/>
    <x v="0"/>
    <n v="0"/>
    <n v="0"/>
    <n v="0"/>
    <x v="0"/>
    <n v="0"/>
    <n v="0"/>
    <n v="0"/>
    <x v="0"/>
    <x v="1"/>
    <x v="0"/>
  </r>
  <r>
    <s v="08KSC0015W"/>
    <x v="0"/>
    <x v="0"/>
    <s v="SECUNDARIA INDIGENA COMUNITARIA"/>
    <s v="027 GUACHOCHI"/>
    <x v="7"/>
    <n v="575"/>
    <s v="REQUEACHI"/>
    <s v="CALLE REQUEACHI"/>
    <n v="0"/>
    <x v="2"/>
    <x v="1"/>
    <x v="2"/>
    <x v="7"/>
    <x v="3"/>
    <m/>
    <m/>
    <x v="1"/>
    <x v="2"/>
    <n v="0"/>
    <n v="2"/>
    <n v="2"/>
    <n v="4"/>
    <n v="5"/>
    <n v="9"/>
    <n v="4"/>
    <n v="5"/>
    <n v="9"/>
    <n v="1"/>
    <n v="6"/>
    <n v="7"/>
    <n v="5"/>
    <n v="9"/>
    <n v="14"/>
    <m/>
    <x v="1"/>
    <n v="1"/>
    <n v="1"/>
    <x v="0"/>
    <x v="1"/>
    <x v="1"/>
    <n v="0"/>
    <n v="1"/>
    <n v="0"/>
    <n v="0"/>
    <n v="1"/>
    <n v="6"/>
    <n v="7"/>
    <x v="11"/>
    <n v="4"/>
    <n v="1"/>
    <n v="5"/>
    <x v="10"/>
    <n v="0"/>
    <n v="2"/>
    <n v="2"/>
    <x v="10"/>
    <n v="0"/>
    <n v="0"/>
    <n v="0"/>
    <x v="0"/>
    <n v="0"/>
    <n v="0"/>
    <n v="0"/>
    <x v="0"/>
    <n v="0"/>
    <n v="0"/>
    <n v="0"/>
    <x v="0"/>
    <x v="1"/>
    <x v="0"/>
  </r>
  <r>
    <s v="08KSC0039F"/>
    <x v="0"/>
    <x v="0"/>
    <s v="SECUNDARIA INDIGENA COMUNITARIA"/>
    <s v="027 GUACHOCHI"/>
    <x v="7"/>
    <n v="88"/>
    <s v="YEGOCHI"/>
    <s v="CALLE NINGUNO"/>
    <n v="0"/>
    <x v="2"/>
    <x v="1"/>
    <x v="2"/>
    <x v="7"/>
    <x v="3"/>
    <m/>
    <m/>
    <x v="1"/>
    <x v="2"/>
    <n v="2"/>
    <n v="0"/>
    <n v="2"/>
    <n v="5"/>
    <n v="5"/>
    <n v="10"/>
    <n v="5"/>
    <n v="5"/>
    <n v="10"/>
    <n v="4"/>
    <n v="2"/>
    <n v="6"/>
    <n v="7"/>
    <n v="7"/>
    <n v="14"/>
    <m/>
    <x v="1"/>
    <n v="1"/>
    <n v="1"/>
    <x v="0"/>
    <x v="1"/>
    <x v="1"/>
    <n v="0"/>
    <n v="1"/>
    <n v="0"/>
    <n v="0"/>
    <n v="4"/>
    <n v="2"/>
    <n v="6"/>
    <x v="11"/>
    <n v="3"/>
    <n v="3"/>
    <n v="6"/>
    <x v="10"/>
    <n v="0"/>
    <n v="2"/>
    <n v="2"/>
    <x v="10"/>
    <n v="0"/>
    <n v="0"/>
    <n v="0"/>
    <x v="0"/>
    <n v="0"/>
    <n v="0"/>
    <n v="0"/>
    <x v="0"/>
    <n v="0"/>
    <n v="0"/>
    <n v="0"/>
    <x v="0"/>
    <x v="1"/>
    <x v="0"/>
  </r>
  <r>
    <s v="08KTV0072R"/>
    <x v="0"/>
    <x v="0"/>
    <s v="SECUNDARIA COMUNITARIA"/>
    <s v="051 OCAMPO"/>
    <x v="4"/>
    <n v="21"/>
    <s v="LA CASITA"/>
    <s v="CALLE LA CASITA"/>
    <n v="0"/>
    <x v="2"/>
    <x v="1"/>
    <x v="2"/>
    <x v="7"/>
    <x v="0"/>
    <m/>
    <m/>
    <x v="1"/>
    <x v="2"/>
    <n v="2"/>
    <n v="0"/>
    <n v="2"/>
    <n v="8"/>
    <n v="2"/>
    <n v="10"/>
    <n v="8"/>
    <n v="2"/>
    <n v="10"/>
    <n v="2"/>
    <n v="4"/>
    <n v="6"/>
    <n v="8"/>
    <n v="6"/>
    <n v="14"/>
    <m/>
    <x v="2"/>
    <n v="0"/>
    <n v="1"/>
    <x v="0"/>
    <x v="1"/>
    <x v="1"/>
    <n v="0"/>
    <n v="1"/>
    <n v="0"/>
    <n v="0"/>
    <n v="2"/>
    <n v="4"/>
    <n v="6"/>
    <x v="11"/>
    <n v="3"/>
    <n v="0"/>
    <n v="3"/>
    <x v="10"/>
    <n v="3"/>
    <n v="2"/>
    <n v="5"/>
    <x v="10"/>
    <n v="0"/>
    <n v="0"/>
    <n v="0"/>
    <x v="0"/>
    <n v="0"/>
    <n v="0"/>
    <n v="0"/>
    <x v="0"/>
    <n v="0"/>
    <n v="0"/>
    <n v="0"/>
    <x v="0"/>
    <x v="1"/>
    <x v="0"/>
  </r>
  <r>
    <s v="08KTV0148Q"/>
    <x v="0"/>
    <x v="0"/>
    <s v="SECUNDARIA COMUNITARIA"/>
    <s v="027 GUACHOCHI"/>
    <x v="7"/>
    <n v="2412"/>
    <s v="ARROYO DE GUALAYNA"/>
    <s v="CALLE ARROYO DE GUALAYNA"/>
    <n v="0"/>
    <x v="2"/>
    <x v="1"/>
    <x v="2"/>
    <x v="7"/>
    <x v="0"/>
    <m/>
    <m/>
    <x v="1"/>
    <x v="2"/>
    <n v="0"/>
    <n v="2"/>
    <n v="2"/>
    <n v="2"/>
    <n v="8"/>
    <n v="10"/>
    <n v="2"/>
    <n v="8"/>
    <n v="10"/>
    <n v="3"/>
    <n v="3"/>
    <n v="6"/>
    <n v="5"/>
    <n v="9"/>
    <n v="14"/>
    <m/>
    <x v="1"/>
    <n v="1"/>
    <n v="1"/>
    <x v="0"/>
    <x v="1"/>
    <x v="1"/>
    <n v="0"/>
    <n v="1"/>
    <n v="0"/>
    <n v="0"/>
    <n v="3"/>
    <n v="3"/>
    <n v="6"/>
    <x v="11"/>
    <n v="1"/>
    <n v="6"/>
    <n v="7"/>
    <x v="10"/>
    <n v="1"/>
    <n v="0"/>
    <n v="1"/>
    <x v="10"/>
    <n v="0"/>
    <n v="0"/>
    <n v="0"/>
    <x v="0"/>
    <n v="0"/>
    <n v="0"/>
    <n v="0"/>
    <x v="0"/>
    <n v="0"/>
    <n v="0"/>
    <n v="0"/>
    <x v="0"/>
    <x v="1"/>
    <x v="0"/>
  </r>
  <r>
    <s v="08KTV0009P"/>
    <x v="0"/>
    <x v="0"/>
    <s v="SECUNDARIA COMUNITARIA"/>
    <s v="029 GUADALUPE Y CALVO"/>
    <x v="10"/>
    <n v="216"/>
    <s v="SANTA RITA"/>
    <s v="CALLE SANTA RITA"/>
    <n v="0"/>
    <x v="2"/>
    <x v="1"/>
    <x v="2"/>
    <x v="7"/>
    <x v="0"/>
    <m/>
    <m/>
    <x v="1"/>
    <x v="2"/>
    <n v="3"/>
    <n v="2"/>
    <n v="5"/>
    <n v="7"/>
    <n v="5"/>
    <n v="12"/>
    <n v="7"/>
    <n v="5"/>
    <n v="12"/>
    <n v="4"/>
    <n v="4"/>
    <n v="8"/>
    <n v="7"/>
    <n v="7"/>
    <n v="14"/>
    <m/>
    <x v="2"/>
    <n v="0"/>
    <n v="1"/>
    <x v="0"/>
    <x v="1"/>
    <x v="1"/>
    <n v="0"/>
    <n v="1"/>
    <n v="0"/>
    <n v="0"/>
    <n v="4"/>
    <n v="4"/>
    <n v="8"/>
    <x v="11"/>
    <n v="1"/>
    <n v="1"/>
    <n v="2"/>
    <x v="10"/>
    <n v="2"/>
    <n v="2"/>
    <n v="4"/>
    <x v="10"/>
    <n v="0"/>
    <n v="0"/>
    <n v="0"/>
    <x v="0"/>
    <n v="0"/>
    <n v="0"/>
    <n v="0"/>
    <x v="0"/>
    <n v="0"/>
    <n v="0"/>
    <n v="0"/>
    <x v="0"/>
    <x v="1"/>
    <x v="0"/>
  </r>
  <r>
    <s v="08KTV0094C"/>
    <x v="0"/>
    <x v="0"/>
    <s v="SECUNDARIA COMUNITARIA"/>
    <s v="029 GUADALUPE Y CALVO"/>
    <x v="10"/>
    <n v="132"/>
    <s v="MOMORA"/>
    <s v="CALLE MOMORA"/>
    <n v="0"/>
    <x v="2"/>
    <x v="1"/>
    <x v="2"/>
    <x v="7"/>
    <x v="0"/>
    <m/>
    <m/>
    <x v="1"/>
    <x v="2"/>
    <n v="0"/>
    <n v="1"/>
    <n v="1"/>
    <n v="8"/>
    <n v="4"/>
    <n v="12"/>
    <n v="7"/>
    <n v="4"/>
    <n v="11"/>
    <n v="1"/>
    <n v="2"/>
    <n v="3"/>
    <n v="9"/>
    <n v="5"/>
    <n v="14"/>
    <m/>
    <x v="2"/>
    <n v="0"/>
    <n v="1"/>
    <x v="0"/>
    <x v="1"/>
    <x v="1"/>
    <n v="0"/>
    <n v="1"/>
    <n v="0"/>
    <n v="0"/>
    <n v="1"/>
    <n v="2"/>
    <n v="3"/>
    <x v="11"/>
    <n v="7"/>
    <n v="2"/>
    <n v="9"/>
    <x v="10"/>
    <n v="1"/>
    <n v="1"/>
    <n v="2"/>
    <x v="10"/>
    <n v="0"/>
    <n v="0"/>
    <n v="0"/>
    <x v="0"/>
    <n v="0"/>
    <n v="0"/>
    <n v="0"/>
    <x v="0"/>
    <n v="0"/>
    <n v="0"/>
    <n v="0"/>
    <x v="0"/>
    <x v="1"/>
    <x v="0"/>
  </r>
  <r>
    <s v="08KTV0083X"/>
    <x v="0"/>
    <x v="0"/>
    <s v="SECUNDARIA COMUNITARIA"/>
    <s v="027 GUACHOCHI"/>
    <x v="7"/>
    <n v="3110"/>
    <s v="MESA DEL OCOTE"/>
    <s v="CALLE MESA DEL OCOTE"/>
    <n v="0"/>
    <x v="2"/>
    <x v="1"/>
    <x v="2"/>
    <x v="7"/>
    <x v="0"/>
    <m/>
    <m/>
    <x v="1"/>
    <x v="2"/>
    <n v="1"/>
    <n v="1"/>
    <n v="2"/>
    <n v="8"/>
    <n v="5"/>
    <n v="13"/>
    <n v="8"/>
    <n v="5"/>
    <n v="13"/>
    <n v="2"/>
    <n v="1"/>
    <n v="3"/>
    <n v="9"/>
    <n v="5"/>
    <n v="14"/>
    <m/>
    <x v="2"/>
    <n v="0"/>
    <n v="1"/>
    <x v="0"/>
    <x v="1"/>
    <x v="1"/>
    <n v="0"/>
    <n v="1"/>
    <n v="0"/>
    <n v="0"/>
    <n v="2"/>
    <n v="1"/>
    <n v="3"/>
    <x v="11"/>
    <n v="3"/>
    <n v="0"/>
    <n v="3"/>
    <x v="10"/>
    <n v="4"/>
    <n v="4"/>
    <n v="8"/>
    <x v="10"/>
    <n v="0"/>
    <n v="0"/>
    <n v="0"/>
    <x v="0"/>
    <n v="0"/>
    <n v="0"/>
    <n v="0"/>
    <x v="0"/>
    <n v="0"/>
    <n v="0"/>
    <n v="0"/>
    <x v="0"/>
    <x v="1"/>
    <x v="0"/>
  </r>
  <r>
    <s v="08KSC0016V"/>
    <x v="0"/>
    <x v="0"/>
    <s v="SECUNDARIA INDIGENA COMUNITARIA"/>
    <s v="027 GUACHOCHI"/>
    <x v="7"/>
    <n v="2201"/>
    <s v="TEPORACHI"/>
    <s v="CALLE TEPORACHI"/>
    <n v="0"/>
    <x v="2"/>
    <x v="1"/>
    <x v="2"/>
    <x v="7"/>
    <x v="3"/>
    <m/>
    <m/>
    <x v="1"/>
    <x v="2"/>
    <n v="4"/>
    <n v="2"/>
    <n v="6"/>
    <n v="6"/>
    <n v="9"/>
    <n v="15"/>
    <n v="6"/>
    <n v="9"/>
    <n v="15"/>
    <n v="3"/>
    <n v="2"/>
    <n v="5"/>
    <n v="5"/>
    <n v="9"/>
    <n v="14"/>
    <m/>
    <x v="1"/>
    <n v="1"/>
    <n v="1"/>
    <x v="0"/>
    <x v="1"/>
    <x v="1"/>
    <n v="0"/>
    <n v="1"/>
    <n v="0"/>
    <n v="0"/>
    <n v="3"/>
    <n v="2"/>
    <n v="5"/>
    <x v="11"/>
    <n v="1"/>
    <n v="6"/>
    <n v="7"/>
    <x v="10"/>
    <n v="1"/>
    <n v="1"/>
    <n v="2"/>
    <x v="10"/>
    <n v="0"/>
    <n v="0"/>
    <n v="0"/>
    <x v="0"/>
    <n v="0"/>
    <n v="0"/>
    <n v="0"/>
    <x v="0"/>
    <n v="0"/>
    <n v="0"/>
    <n v="0"/>
    <x v="0"/>
    <x v="1"/>
    <x v="0"/>
  </r>
  <r>
    <s v="08KTV0168D"/>
    <x v="0"/>
    <x v="0"/>
    <s v="SECUNDARIA COMUNITARIA"/>
    <s v="029 GUADALUPE Y CALVO"/>
    <x v="10"/>
    <n v="200"/>
    <s v="SAN IGNACIO DE LOS ALMAZÁN (A. SAN IGNACIO)"/>
    <s v="CALLE SAN IGNACIO DE LOS ALMAZAN (ARROYO SAN IGNACI"/>
    <n v="0"/>
    <x v="2"/>
    <x v="1"/>
    <x v="2"/>
    <x v="7"/>
    <x v="0"/>
    <m/>
    <m/>
    <x v="1"/>
    <x v="2"/>
    <n v="2"/>
    <n v="4"/>
    <n v="6"/>
    <n v="6"/>
    <n v="13"/>
    <n v="19"/>
    <n v="6"/>
    <n v="13"/>
    <n v="19"/>
    <n v="0"/>
    <n v="2"/>
    <n v="2"/>
    <n v="4"/>
    <n v="10"/>
    <n v="14"/>
    <m/>
    <x v="1"/>
    <n v="1"/>
    <n v="1"/>
    <x v="0"/>
    <x v="1"/>
    <x v="1"/>
    <n v="0"/>
    <n v="1"/>
    <n v="0"/>
    <n v="0"/>
    <n v="0"/>
    <n v="2"/>
    <n v="2"/>
    <x v="11"/>
    <n v="4"/>
    <n v="3"/>
    <n v="7"/>
    <x v="10"/>
    <n v="0"/>
    <n v="5"/>
    <n v="5"/>
    <x v="10"/>
    <n v="0"/>
    <n v="0"/>
    <n v="0"/>
    <x v="0"/>
    <n v="0"/>
    <n v="0"/>
    <n v="0"/>
    <x v="0"/>
    <n v="0"/>
    <n v="0"/>
    <n v="0"/>
    <x v="0"/>
    <x v="1"/>
    <x v="0"/>
  </r>
  <r>
    <s v="08KTV0132P"/>
    <x v="0"/>
    <x v="0"/>
    <s v="SECUNDARIA COMUNITARIA"/>
    <s v="029 GUADALUPE Y CALVO"/>
    <x v="10"/>
    <n v="1137"/>
    <s v="LA TABLETA"/>
    <s v="CALLE LA TABLETA"/>
    <n v="0"/>
    <x v="2"/>
    <x v="1"/>
    <x v="2"/>
    <x v="7"/>
    <x v="0"/>
    <m/>
    <m/>
    <x v="1"/>
    <x v="2"/>
    <n v="4"/>
    <n v="2"/>
    <n v="6"/>
    <n v="16"/>
    <n v="9"/>
    <n v="25"/>
    <n v="15"/>
    <n v="9"/>
    <n v="24"/>
    <n v="4"/>
    <n v="2"/>
    <n v="6"/>
    <n v="7"/>
    <n v="7"/>
    <n v="14"/>
    <m/>
    <x v="2"/>
    <n v="0"/>
    <n v="1"/>
    <x v="0"/>
    <x v="1"/>
    <x v="1"/>
    <n v="0"/>
    <n v="1"/>
    <n v="0"/>
    <n v="0"/>
    <n v="4"/>
    <n v="2"/>
    <n v="6"/>
    <x v="11"/>
    <n v="3"/>
    <n v="3"/>
    <n v="6"/>
    <x v="10"/>
    <n v="0"/>
    <n v="2"/>
    <n v="2"/>
    <x v="10"/>
    <n v="0"/>
    <n v="0"/>
    <n v="0"/>
    <x v="0"/>
    <n v="0"/>
    <n v="0"/>
    <n v="0"/>
    <x v="0"/>
    <n v="0"/>
    <n v="0"/>
    <n v="0"/>
    <x v="0"/>
    <x v="1"/>
    <x v="0"/>
  </r>
  <r>
    <s v="08KTV0118W"/>
    <x v="0"/>
    <x v="0"/>
    <s v="SECUNDARIA COMUNITARIA"/>
    <s v="029 GUADALUPE Y CALVO"/>
    <x v="10"/>
    <n v="222"/>
    <s v="SANTO DOMINGO"/>
    <s v="NINGUNO NINGUNO"/>
    <n v="0"/>
    <x v="2"/>
    <x v="1"/>
    <x v="2"/>
    <x v="7"/>
    <x v="0"/>
    <m/>
    <m/>
    <x v="1"/>
    <x v="2"/>
    <n v="2"/>
    <n v="2"/>
    <n v="4"/>
    <n v="6"/>
    <n v="8"/>
    <n v="14"/>
    <n v="6"/>
    <n v="8"/>
    <n v="14"/>
    <n v="3"/>
    <n v="3"/>
    <n v="6"/>
    <n v="6"/>
    <n v="9"/>
    <n v="15"/>
    <m/>
    <x v="1"/>
    <n v="1"/>
    <n v="1"/>
    <x v="0"/>
    <x v="1"/>
    <x v="1"/>
    <n v="0"/>
    <n v="1"/>
    <n v="0"/>
    <n v="0"/>
    <n v="3"/>
    <n v="3"/>
    <n v="6"/>
    <x v="11"/>
    <n v="2"/>
    <n v="2"/>
    <n v="4"/>
    <x v="10"/>
    <n v="1"/>
    <n v="4"/>
    <n v="5"/>
    <x v="10"/>
    <n v="0"/>
    <n v="0"/>
    <n v="0"/>
    <x v="0"/>
    <n v="0"/>
    <n v="0"/>
    <n v="0"/>
    <x v="0"/>
    <n v="0"/>
    <n v="0"/>
    <n v="0"/>
    <x v="0"/>
    <x v="1"/>
    <x v="0"/>
  </r>
  <r>
    <s v="08KSC0038G"/>
    <x v="0"/>
    <x v="0"/>
    <s v="SECUNDARIA INDIGENA COMUNITARIA"/>
    <s v="007 BALLEZA"/>
    <x v="7"/>
    <n v="113"/>
    <s v="SAN CARLOS"/>
    <s v="CALLE NINGUNO"/>
    <n v="0"/>
    <x v="2"/>
    <x v="1"/>
    <x v="2"/>
    <x v="7"/>
    <x v="3"/>
    <m/>
    <m/>
    <x v="1"/>
    <x v="2"/>
    <n v="1"/>
    <n v="1"/>
    <n v="2"/>
    <n v="4"/>
    <n v="14"/>
    <n v="18"/>
    <n v="4"/>
    <n v="14"/>
    <n v="18"/>
    <n v="0"/>
    <n v="0"/>
    <n v="0"/>
    <n v="3"/>
    <n v="12"/>
    <n v="15"/>
    <m/>
    <x v="2"/>
    <n v="0"/>
    <n v="1"/>
    <x v="0"/>
    <x v="1"/>
    <x v="1"/>
    <n v="0"/>
    <n v="1"/>
    <n v="0"/>
    <n v="0"/>
    <n v="0"/>
    <n v="0"/>
    <n v="0"/>
    <x v="11"/>
    <n v="2"/>
    <n v="7"/>
    <n v="9"/>
    <x v="10"/>
    <n v="1"/>
    <n v="5"/>
    <n v="6"/>
    <x v="10"/>
    <n v="0"/>
    <n v="0"/>
    <n v="0"/>
    <x v="0"/>
    <n v="0"/>
    <n v="0"/>
    <n v="0"/>
    <x v="0"/>
    <n v="0"/>
    <n v="0"/>
    <n v="0"/>
    <x v="0"/>
    <x v="1"/>
    <x v="0"/>
  </r>
  <r>
    <s v="08KTV0155Z"/>
    <x v="0"/>
    <x v="0"/>
    <s v="SECUNDARIA COMUNITARIA"/>
    <s v="046 MORELOS"/>
    <x v="7"/>
    <n v="123"/>
    <s v="LAS PALOMAS"/>
    <s v="CALLE LAS PALOMAS"/>
    <n v="0"/>
    <x v="2"/>
    <x v="1"/>
    <x v="2"/>
    <x v="7"/>
    <x v="0"/>
    <m/>
    <m/>
    <x v="1"/>
    <x v="2"/>
    <n v="0"/>
    <n v="2"/>
    <n v="2"/>
    <n v="3"/>
    <n v="7"/>
    <n v="10"/>
    <n v="3"/>
    <n v="7"/>
    <n v="10"/>
    <n v="3"/>
    <n v="5"/>
    <n v="8"/>
    <n v="6"/>
    <n v="11"/>
    <n v="17"/>
    <m/>
    <x v="1"/>
    <n v="1"/>
    <n v="1"/>
    <x v="0"/>
    <x v="1"/>
    <x v="1"/>
    <n v="0"/>
    <n v="1"/>
    <n v="0"/>
    <n v="0"/>
    <n v="3"/>
    <n v="5"/>
    <n v="8"/>
    <x v="11"/>
    <n v="2"/>
    <n v="2"/>
    <n v="4"/>
    <x v="10"/>
    <n v="1"/>
    <n v="4"/>
    <n v="5"/>
    <x v="10"/>
    <n v="0"/>
    <n v="0"/>
    <n v="0"/>
    <x v="0"/>
    <n v="0"/>
    <n v="0"/>
    <n v="0"/>
    <x v="0"/>
    <n v="0"/>
    <n v="0"/>
    <n v="0"/>
    <x v="0"/>
    <x v="1"/>
    <x v="0"/>
  </r>
  <r>
    <s v="08KTV0147R"/>
    <x v="0"/>
    <x v="0"/>
    <s v="SECUNDARIA COMUNITARIA"/>
    <s v="027 GUACHOCHI"/>
    <x v="7"/>
    <n v="149"/>
    <s v="GUACAYVO"/>
    <s v="CALLE GUACAYVO"/>
    <n v="0"/>
    <x v="2"/>
    <x v="1"/>
    <x v="2"/>
    <x v="7"/>
    <x v="0"/>
    <m/>
    <m/>
    <x v="1"/>
    <x v="2"/>
    <n v="0"/>
    <n v="1"/>
    <n v="1"/>
    <n v="6"/>
    <n v="6"/>
    <n v="12"/>
    <n v="6"/>
    <n v="6"/>
    <n v="12"/>
    <n v="1"/>
    <n v="5"/>
    <n v="6"/>
    <n v="7"/>
    <n v="10"/>
    <n v="17"/>
    <m/>
    <x v="2"/>
    <n v="0"/>
    <n v="1"/>
    <x v="0"/>
    <x v="1"/>
    <x v="1"/>
    <n v="0"/>
    <n v="1"/>
    <n v="0"/>
    <n v="0"/>
    <n v="1"/>
    <n v="5"/>
    <n v="6"/>
    <x v="11"/>
    <n v="3"/>
    <n v="3"/>
    <n v="6"/>
    <x v="10"/>
    <n v="3"/>
    <n v="2"/>
    <n v="5"/>
    <x v="10"/>
    <n v="0"/>
    <n v="0"/>
    <n v="0"/>
    <x v="0"/>
    <n v="0"/>
    <n v="0"/>
    <n v="0"/>
    <x v="0"/>
    <n v="0"/>
    <n v="0"/>
    <n v="0"/>
    <x v="0"/>
    <x v="1"/>
    <x v="0"/>
  </r>
  <r>
    <s v="08KSC0022F"/>
    <x v="0"/>
    <x v="0"/>
    <s v="SECUNDARIA INDIGENA COMUNITARIA"/>
    <s v="027 GUACHOCHI"/>
    <x v="7"/>
    <n v="920"/>
    <s v="ROROGOCHACHI"/>
    <s v="CALLE ROROGOCHACHI"/>
    <n v="0"/>
    <x v="2"/>
    <x v="1"/>
    <x v="2"/>
    <x v="7"/>
    <x v="3"/>
    <m/>
    <m/>
    <x v="1"/>
    <x v="2"/>
    <n v="1"/>
    <n v="1"/>
    <n v="2"/>
    <n v="6"/>
    <n v="7"/>
    <n v="13"/>
    <n v="6"/>
    <n v="7"/>
    <n v="13"/>
    <n v="4"/>
    <n v="2"/>
    <n v="6"/>
    <n v="9"/>
    <n v="8"/>
    <n v="17"/>
    <m/>
    <x v="2"/>
    <n v="0"/>
    <n v="1"/>
    <x v="0"/>
    <x v="1"/>
    <x v="1"/>
    <n v="0"/>
    <n v="1"/>
    <n v="0"/>
    <n v="0"/>
    <n v="4"/>
    <n v="2"/>
    <n v="6"/>
    <x v="11"/>
    <n v="3"/>
    <n v="6"/>
    <n v="9"/>
    <x v="10"/>
    <n v="2"/>
    <n v="0"/>
    <n v="2"/>
    <x v="10"/>
    <n v="0"/>
    <n v="0"/>
    <n v="0"/>
    <x v="0"/>
    <n v="0"/>
    <n v="0"/>
    <n v="0"/>
    <x v="0"/>
    <n v="0"/>
    <n v="0"/>
    <n v="0"/>
    <x v="0"/>
    <x v="1"/>
    <x v="0"/>
  </r>
  <r>
    <s v="08KTV0169C"/>
    <x v="0"/>
    <x v="0"/>
    <s v="SECUNDARIA COMUNITARIA"/>
    <s v="029 GUADALUPE Y CALVO"/>
    <x v="10"/>
    <n v="244"/>
    <s v="PARAJE EL TIGRITO"/>
    <s v="CALLE PARAJE EL TIGRITO"/>
    <n v="0"/>
    <x v="2"/>
    <x v="1"/>
    <x v="2"/>
    <x v="7"/>
    <x v="0"/>
    <m/>
    <m/>
    <x v="1"/>
    <x v="2"/>
    <n v="1"/>
    <n v="4"/>
    <n v="5"/>
    <n v="10"/>
    <n v="8"/>
    <n v="18"/>
    <n v="6"/>
    <n v="7"/>
    <n v="13"/>
    <n v="2"/>
    <n v="5"/>
    <n v="7"/>
    <n v="9"/>
    <n v="8"/>
    <n v="17"/>
    <m/>
    <x v="1"/>
    <n v="1"/>
    <n v="1"/>
    <x v="0"/>
    <x v="1"/>
    <x v="1"/>
    <n v="0"/>
    <n v="1"/>
    <n v="0"/>
    <n v="0"/>
    <n v="2"/>
    <n v="5"/>
    <n v="7"/>
    <x v="11"/>
    <n v="5"/>
    <n v="1"/>
    <n v="6"/>
    <x v="10"/>
    <n v="2"/>
    <n v="2"/>
    <n v="4"/>
    <x v="10"/>
    <n v="0"/>
    <n v="0"/>
    <n v="0"/>
    <x v="0"/>
    <n v="0"/>
    <n v="0"/>
    <n v="0"/>
    <x v="0"/>
    <n v="0"/>
    <n v="0"/>
    <n v="0"/>
    <x v="0"/>
    <x v="1"/>
    <x v="0"/>
  </r>
  <r>
    <s v="08KSC0023E"/>
    <x v="0"/>
    <x v="0"/>
    <s v="SECUNDARIA INDIGENA COMUNITARIA"/>
    <s v="027 GUACHOCHI"/>
    <x v="7"/>
    <n v="1240"/>
    <s v="ROJASARARE"/>
    <s v="CALLE ROJASARARE"/>
    <n v="0"/>
    <x v="2"/>
    <x v="1"/>
    <x v="2"/>
    <x v="7"/>
    <x v="3"/>
    <m/>
    <m/>
    <x v="1"/>
    <x v="2"/>
    <n v="5"/>
    <n v="3"/>
    <n v="8"/>
    <n v="12"/>
    <n v="8"/>
    <n v="20"/>
    <n v="12"/>
    <n v="8"/>
    <n v="20"/>
    <n v="4"/>
    <n v="1"/>
    <n v="5"/>
    <n v="11"/>
    <n v="6"/>
    <n v="17"/>
    <m/>
    <x v="1"/>
    <n v="1"/>
    <n v="1"/>
    <x v="0"/>
    <x v="1"/>
    <x v="1"/>
    <n v="0"/>
    <n v="1"/>
    <n v="0"/>
    <n v="0"/>
    <n v="4"/>
    <n v="1"/>
    <n v="5"/>
    <x v="11"/>
    <n v="3"/>
    <n v="3"/>
    <n v="6"/>
    <x v="10"/>
    <n v="4"/>
    <n v="2"/>
    <n v="6"/>
    <x v="10"/>
    <n v="0"/>
    <n v="0"/>
    <n v="0"/>
    <x v="0"/>
    <n v="0"/>
    <n v="0"/>
    <n v="0"/>
    <x v="0"/>
    <n v="0"/>
    <n v="0"/>
    <n v="0"/>
    <x v="0"/>
    <x v="1"/>
    <x v="0"/>
  </r>
  <r>
    <s v="08KTV0138J"/>
    <x v="0"/>
    <x v="0"/>
    <s v="SECUNDARIA COMUNITARIA"/>
    <s v="029 GUADALUPE Y CALVO"/>
    <x v="10"/>
    <n v="141"/>
    <s v="NUESTRA SEÑORA"/>
    <s v="CALLE NUESTRA SEÑORA"/>
    <n v="0"/>
    <x v="2"/>
    <x v="1"/>
    <x v="2"/>
    <x v="7"/>
    <x v="0"/>
    <m/>
    <m/>
    <x v="1"/>
    <x v="2"/>
    <n v="3"/>
    <n v="2"/>
    <n v="5"/>
    <n v="7"/>
    <n v="7"/>
    <n v="14"/>
    <n v="7"/>
    <n v="7"/>
    <n v="14"/>
    <n v="6"/>
    <n v="4"/>
    <n v="10"/>
    <n v="10"/>
    <n v="8"/>
    <n v="18"/>
    <m/>
    <x v="2"/>
    <n v="0"/>
    <n v="1"/>
    <x v="0"/>
    <x v="1"/>
    <x v="1"/>
    <n v="0"/>
    <n v="1"/>
    <n v="0"/>
    <n v="0"/>
    <n v="6"/>
    <n v="4"/>
    <n v="10"/>
    <x v="11"/>
    <n v="4"/>
    <n v="3"/>
    <n v="7"/>
    <x v="10"/>
    <n v="0"/>
    <n v="1"/>
    <n v="1"/>
    <x v="10"/>
    <n v="0"/>
    <n v="0"/>
    <n v="0"/>
    <x v="0"/>
    <n v="0"/>
    <n v="0"/>
    <n v="0"/>
    <x v="0"/>
    <n v="0"/>
    <n v="0"/>
    <n v="0"/>
    <x v="0"/>
    <x v="1"/>
    <x v="0"/>
  </r>
  <r>
    <s v="08KTV0128C"/>
    <x v="0"/>
    <x v="0"/>
    <s v="SECUNDARIA COMUNITARIA"/>
    <s v="029 GUADALUPE Y CALVO"/>
    <x v="10"/>
    <n v="619"/>
    <s v="BASONOPITA DE ABAJO"/>
    <s v="CALLE BASONOPITA DE ABAJO"/>
    <n v="0"/>
    <x v="2"/>
    <x v="1"/>
    <x v="2"/>
    <x v="7"/>
    <x v="0"/>
    <m/>
    <m/>
    <x v="1"/>
    <x v="2"/>
    <n v="4"/>
    <n v="1"/>
    <n v="5"/>
    <n v="10"/>
    <n v="8"/>
    <n v="18"/>
    <n v="10"/>
    <n v="8"/>
    <n v="18"/>
    <n v="2"/>
    <n v="3"/>
    <n v="5"/>
    <n v="8"/>
    <n v="10"/>
    <n v="18"/>
    <m/>
    <x v="1"/>
    <n v="1"/>
    <n v="1"/>
    <x v="0"/>
    <x v="1"/>
    <x v="1"/>
    <n v="0"/>
    <n v="1"/>
    <n v="0"/>
    <n v="0"/>
    <n v="2"/>
    <n v="3"/>
    <n v="5"/>
    <x v="11"/>
    <n v="4"/>
    <n v="1"/>
    <n v="5"/>
    <x v="10"/>
    <n v="2"/>
    <n v="6"/>
    <n v="8"/>
    <x v="10"/>
    <n v="0"/>
    <n v="0"/>
    <n v="0"/>
    <x v="0"/>
    <n v="0"/>
    <n v="0"/>
    <n v="0"/>
    <x v="0"/>
    <n v="0"/>
    <n v="0"/>
    <n v="0"/>
    <x v="0"/>
    <x v="1"/>
    <x v="0"/>
  </r>
  <r>
    <s v="08KTV0016Z"/>
    <x v="0"/>
    <x v="0"/>
    <s v="SECUNDARIA COMUNITARIA"/>
    <s v="029 GUADALUPE Y CALVO"/>
    <x v="10"/>
    <n v="104"/>
    <s v="LAGUNA DE LOS CANO"/>
    <s v="CALLE LAGUNA DE LOS CANO"/>
    <n v="0"/>
    <x v="2"/>
    <x v="1"/>
    <x v="2"/>
    <x v="7"/>
    <x v="0"/>
    <m/>
    <m/>
    <x v="2"/>
    <x v="2"/>
    <n v="4"/>
    <n v="2"/>
    <n v="6"/>
    <n v="10"/>
    <n v="6"/>
    <n v="16"/>
    <n v="10"/>
    <n v="6"/>
    <n v="16"/>
    <n v="4"/>
    <n v="5"/>
    <n v="9"/>
    <n v="10"/>
    <n v="9"/>
    <n v="19"/>
    <m/>
    <x v="1"/>
    <n v="1"/>
    <n v="1"/>
    <x v="0"/>
    <x v="1"/>
    <x v="1"/>
    <n v="0"/>
    <n v="1"/>
    <n v="0"/>
    <n v="0"/>
    <n v="4"/>
    <n v="5"/>
    <n v="9"/>
    <x v="11"/>
    <n v="2"/>
    <n v="2"/>
    <n v="4"/>
    <x v="10"/>
    <n v="4"/>
    <n v="2"/>
    <n v="6"/>
    <x v="10"/>
    <n v="0"/>
    <n v="0"/>
    <n v="0"/>
    <x v="0"/>
    <n v="0"/>
    <n v="0"/>
    <n v="0"/>
    <x v="0"/>
    <n v="0"/>
    <n v="0"/>
    <n v="0"/>
    <x v="0"/>
    <x v="1"/>
    <x v="0"/>
  </r>
  <r>
    <s v="08KTV0089R"/>
    <x v="0"/>
    <x v="0"/>
    <s v="SECUNDARIA COMUNITARIA"/>
    <s v="047 MORIS"/>
    <x v="4"/>
    <n v="27"/>
    <s v="CIÉNEGA DEL PILAR"/>
    <s v="CALLE CIENEGA DEL PILAR"/>
    <n v="0"/>
    <x v="2"/>
    <x v="1"/>
    <x v="2"/>
    <x v="7"/>
    <x v="0"/>
    <m/>
    <m/>
    <x v="1"/>
    <x v="2"/>
    <n v="0"/>
    <n v="1"/>
    <n v="1"/>
    <n v="4"/>
    <n v="6"/>
    <n v="10"/>
    <n v="4"/>
    <n v="6"/>
    <n v="10"/>
    <n v="3"/>
    <n v="9"/>
    <n v="12"/>
    <n v="8"/>
    <n v="12"/>
    <n v="20"/>
    <m/>
    <x v="2"/>
    <n v="1"/>
    <n v="2"/>
    <x v="0"/>
    <x v="1"/>
    <x v="1"/>
    <n v="0"/>
    <n v="2"/>
    <n v="0"/>
    <n v="0"/>
    <n v="3"/>
    <n v="9"/>
    <n v="12"/>
    <x v="11"/>
    <n v="3"/>
    <n v="3"/>
    <n v="6"/>
    <x v="10"/>
    <n v="2"/>
    <n v="0"/>
    <n v="2"/>
    <x v="10"/>
    <n v="0"/>
    <n v="0"/>
    <n v="0"/>
    <x v="0"/>
    <n v="0"/>
    <n v="0"/>
    <n v="0"/>
    <x v="0"/>
    <n v="0"/>
    <n v="0"/>
    <n v="0"/>
    <x v="0"/>
    <x v="1"/>
    <x v="0"/>
  </r>
  <r>
    <s v="08KSC0027A"/>
    <x v="0"/>
    <x v="0"/>
    <s v="SECUNDARIA COMUNITARIA INDIGENA"/>
    <s v="027 GUACHOCHI"/>
    <x v="7"/>
    <n v="498"/>
    <s v="NAPUCHI"/>
    <s v="CALLE NAPUCHI"/>
    <n v="0"/>
    <x v="2"/>
    <x v="1"/>
    <x v="2"/>
    <x v="7"/>
    <x v="3"/>
    <m/>
    <m/>
    <x v="1"/>
    <x v="2"/>
    <n v="2"/>
    <n v="1"/>
    <n v="3"/>
    <n v="8"/>
    <n v="5"/>
    <n v="13"/>
    <n v="8"/>
    <n v="5"/>
    <n v="13"/>
    <n v="6"/>
    <n v="4"/>
    <n v="10"/>
    <n v="12"/>
    <n v="8"/>
    <n v="20"/>
    <m/>
    <x v="1"/>
    <n v="1"/>
    <n v="1"/>
    <x v="0"/>
    <x v="1"/>
    <x v="1"/>
    <n v="0"/>
    <n v="1"/>
    <n v="0"/>
    <n v="0"/>
    <n v="6"/>
    <n v="4"/>
    <n v="10"/>
    <x v="11"/>
    <n v="4"/>
    <n v="3"/>
    <n v="7"/>
    <x v="10"/>
    <n v="2"/>
    <n v="1"/>
    <n v="3"/>
    <x v="10"/>
    <n v="0"/>
    <n v="0"/>
    <n v="0"/>
    <x v="0"/>
    <n v="0"/>
    <n v="0"/>
    <n v="0"/>
    <x v="0"/>
    <n v="0"/>
    <n v="0"/>
    <n v="0"/>
    <x v="0"/>
    <x v="1"/>
    <x v="0"/>
  </r>
  <r>
    <s v="08KSC0013Y"/>
    <x v="0"/>
    <x v="0"/>
    <s v="SECUNDARIA INDIGENA COMUNITARIA"/>
    <s v="027 GUACHOCHI"/>
    <x v="7"/>
    <n v="1505"/>
    <s v="SARABEACHI"/>
    <s v="CALLE SARABEACHI"/>
    <n v="0"/>
    <x v="2"/>
    <x v="1"/>
    <x v="2"/>
    <x v="7"/>
    <x v="3"/>
    <m/>
    <m/>
    <x v="1"/>
    <x v="2"/>
    <n v="4"/>
    <n v="4"/>
    <n v="8"/>
    <n v="12"/>
    <n v="10"/>
    <n v="22"/>
    <n v="12"/>
    <n v="10"/>
    <n v="22"/>
    <n v="2"/>
    <n v="4"/>
    <n v="6"/>
    <n v="10"/>
    <n v="10"/>
    <n v="20"/>
    <m/>
    <x v="1"/>
    <n v="1"/>
    <n v="1"/>
    <x v="0"/>
    <x v="1"/>
    <x v="1"/>
    <n v="0"/>
    <n v="1"/>
    <n v="0"/>
    <n v="0"/>
    <n v="2"/>
    <n v="4"/>
    <n v="6"/>
    <x v="11"/>
    <n v="3"/>
    <n v="3"/>
    <n v="6"/>
    <x v="10"/>
    <n v="5"/>
    <n v="3"/>
    <n v="8"/>
    <x v="10"/>
    <n v="0"/>
    <n v="0"/>
    <n v="0"/>
    <x v="0"/>
    <n v="0"/>
    <n v="0"/>
    <n v="0"/>
    <x v="0"/>
    <n v="0"/>
    <n v="0"/>
    <n v="0"/>
    <x v="0"/>
    <x v="1"/>
    <x v="0"/>
  </r>
  <r>
    <s v="08KTV0134N"/>
    <x v="0"/>
    <x v="0"/>
    <s v="SECUNDARIA COMUNITARIA"/>
    <s v="029 GUADALUPE Y CALVO"/>
    <x v="10"/>
    <n v="1484"/>
    <s v="LAS JUNTAS"/>
    <s v="CALLE LAS JUNTAS"/>
    <n v="0"/>
    <x v="2"/>
    <x v="1"/>
    <x v="2"/>
    <x v="7"/>
    <x v="0"/>
    <m/>
    <m/>
    <x v="1"/>
    <x v="2"/>
    <n v="2"/>
    <n v="5"/>
    <n v="7"/>
    <n v="10"/>
    <n v="12"/>
    <n v="22"/>
    <n v="9"/>
    <n v="12"/>
    <n v="21"/>
    <n v="4"/>
    <n v="4"/>
    <n v="8"/>
    <n v="12"/>
    <n v="11"/>
    <n v="23"/>
    <m/>
    <x v="2"/>
    <n v="0"/>
    <n v="1"/>
    <x v="0"/>
    <x v="1"/>
    <x v="1"/>
    <n v="0"/>
    <n v="1"/>
    <n v="0"/>
    <n v="0"/>
    <n v="4"/>
    <n v="4"/>
    <n v="8"/>
    <x v="11"/>
    <n v="4"/>
    <n v="4"/>
    <n v="8"/>
    <x v="10"/>
    <n v="4"/>
    <n v="3"/>
    <n v="7"/>
    <x v="10"/>
    <n v="0"/>
    <n v="0"/>
    <n v="0"/>
    <x v="0"/>
    <n v="0"/>
    <n v="0"/>
    <n v="0"/>
    <x v="0"/>
    <n v="0"/>
    <n v="0"/>
    <n v="0"/>
    <x v="0"/>
    <x v="1"/>
    <x v="0"/>
  </r>
  <r>
    <s v="08KTV0081Z"/>
    <x v="0"/>
    <x v="0"/>
    <s v="SECUNDARIA COMUNITARIA"/>
    <s v="065 URIQUE"/>
    <x v="4"/>
    <n v="258"/>
    <s v="POROCHI"/>
    <s v="CALLE POROCHI"/>
    <n v="0"/>
    <x v="2"/>
    <x v="1"/>
    <x v="2"/>
    <x v="7"/>
    <x v="0"/>
    <m/>
    <m/>
    <x v="1"/>
    <x v="2"/>
    <n v="1"/>
    <n v="1"/>
    <n v="2"/>
    <n v="15"/>
    <n v="10"/>
    <n v="25"/>
    <n v="15"/>
    <n v="10"/>
    <n v="25"/>
    <n v="2"/>
    <n v="7"/>
    <n v="9"/>
    <n v="16"/>
    <n v="16"/>
    <n v="32"/>
    <m/>
    <x v="2"/>
    <n v="1"/>
    <n v="2"/>
    <x v="0"/>
    <x v="1"/>
    <x v="1"/>
    <n v="0"/>
    <n v="2"/>
    <n v="0"/>
    <n v="0"/>
    <n v="2"/>
    <n v="7"/>
    <n v="9"/>
    <x v="11"/>
    <n v="10"/>
    <n v="8"/>
    <n v="18"/>
    <x v="10"/>
    <n v="4"/>
    <n v="1"/>
    <n v="5"/>
    <x v="10"/>
    <n v="0"/>
    <n v="0"/>
    <n v="0"/>
    <x v="0"/>
    <n v="0"/>
    <n v="0"/>
    <n v="0"/>
    <x v="0"/>
    <n v="0"/>
    <n v="0"/>
    <n v="0"/>
    <x v="0"/>
    <x v="1"/>
    <x v="0"/>
  </r>
  <r>
    <s v="08NJN0001E"/>
    <x v="1"/>
    <x v="1"/>
    <s v="GUARDERIA ORDINARIA NUM. 5"/>
    <s v="019 CHIHUAHUA"/>
    <x v="0"/>
    <n v="1"/>
    <s v="CHIHUAHUA"/>
    <s v="CALLE CARBONEL"/>
    <n v="1101"/>
    <x v="2"/>
    <x v="1"/>
    <x v="3"/>
    <x v="1"/>
    <x v="0"/>
    <s v="08FZP0154Z"/>
    <s v="08FJZ0115C"/>
    <x v="0"/>
    <x v="2"/>
    <m/>
    <m/>
    <m/>
    <m/>
    <m/>
    <m/>
    <m/>
    <m/>
    <m/>
    <m/>
    <m/>
    <m/>
    <n v="3"/>
    <n v="1"/>
    <n v="4"/>
    <n v="1"/>
    <x v="1"/>
    <n v="1"/>
    <n v="1"/>
    <x v="0"/>
    <x v="1"/>
    <x v="1"/>
    <n v="1"/>
    <n v="2"/>
    <n v="1"/>
    <n v="1"/>
    <n v="3"/>
    <n v="1"/>
    <n v="4"/>
    <x v="1"/>
    <n v="0"/>
    <n v="0"/>
    <n v="0"/>
    <x v="0"/>
    <n v="0"/>
    <n v="0"/>
    <n v="0"/>
    <x v="0"/>
    <n v="0"/>
    <n v="0"/>
    <n v="0"/>
    <x v="0"/>
    <n v="0"/>
    <n v="0"/>
    <n v="0"/>
    <x v="0"/>
    <n v="0"/>
    <n v="0"/>
    <n v="0"/>
    <x v="0"/>
    <x v="0"/>
    <x v="0"/>
  </r>
  <r>
    <s v="08KCC0009K"/>
    <x v="1"/>
    <x v="1"/>
    <s v="PREESCOLAR INDIGENA COMUNITARIO"/>
    <s v="029 GUADALUPE Y CALVO"/>
    <x v="10"/>
    <n v="1949"/>
    <s v="LAS JUNTAS DE ABAJO (ARROYO ABAJO)"/>
    <s v="CALLE EL PEDREGAL"/>
    <n v="0"/>
    <x v="2"/>
    <x v="1"/>
    <x v="3"/>
    <x v="7"/>
    <x v="3"/>
    <m/>
    <m/>
    <x v="1"/>
    <x v="2"/>
    <m/>
    <m/>
    <m/>
    <m/>
    <m/>
    <m/>
    <m/>
    <m/>
    <m/>
    <m/>
    <m/>
    <m/>
    <n v="3"/>
    <n v="6"/>
    <n v="9"/>
    <n v="1"/>
    <x v="1"/>
    <n v="1"/>
    <n v="1"/>
    <x v="0"/>
    <x v="1"/>
    <x v="1"/>
    <n v="0"/>
    <n v="1"/>
    <n v="0"/>
    <n v="0"/>
    <n v="0"/>
    <n v="0"/>
    <n v="0"/>
    <x v="0"/>
    <n v="0"/>
    <n v="0"/>
    <n v="0"/>
    <x v="0"/>
    <n v="3"/>
    <n v="6"/>
    <n v="9"/>
    <x v="1"/>
    <n v="0"/>
    <n v="0"/>
    <n v="0"/>
    <x v="0"/>
    <n v="0"/>
    <n v="0"/>
    <n v="0"/>
    <x v="0"/>
    <n v="0"/>
    <n v="0"/>
    <n v="0"/>
    <x v="0"/>
    <x v="1"/>
    <x v="0"/>
  </r>
  <r>
    <s v="08KCC0012Y"/>
    <x v="1"/>
    <x v="1"/>
    <s v="PREESCOLAR INDIGENA COMUNITARIO"/>
    <s v="029 GUADALUPE Y CALVO"/>
    <x v="10"/>
    <n v="2155"/>
    <s v="LA ZORRA"/>
    <s v="CALLE LA ZORRA"/>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024C"/>
    <x v="1"/>
    <x v="1"/>
    <s v="PREESCOLAR INDIGENA COMUNITARIO"/>
    <s v="027 GUACHOCHI"/>
    <x v="7"/>
    <n v="3052"/>
    <s v="SANTA CRUZ"/>
    <s v="CALLE SANTA CRUZ"/>
    <n v="0"/>
    <x v="2"/>
    <x v="1"/>
    <x v="3"/>
    <x v="7"/>
    <x v="3"/>
    <m/>
    <m/>
    <x v="1"/>
    <x v="2"/>
    <m/>
    <m/>
    <m/>
    <m/>
    <m/>
    <m/>
    <m/>
    <m/>
    <m/>
    <m/>
    <m/>
    <m/>
    <n v="5"/>
    <n v="2"/>
    <n v="7"/>
    <n v="1"/>
    <x v="2"/>
    <n v="0"/>
    <n v="1"/>
    <x v="0"/>
    <x v="1"/>
    <x v="1"/>
    <n v="0"/>
    <n v="1"/>
    <n v="0"/>
    <n v="0"/>
    <n v="0"/>
    <n v="0"/>
    <n v="0"/>
    <x v="0"/>
    <n v="0"/>
    <n v="0"/>
    <n v="0"/>
    <x v="0"/>
    <n v="5"/>
    <n v="2"/>
    <n v="7"/>
    <x v="1"/>
    <n v="0"/>
    <n v="0"/>
    <n v="0"/>
    <x v="0"/>
    <n v="0"/>
    <n v="0"/>
    <n v="0"/>
    <x v="0"/>
    <n v="0"/>
    <n v="0"/>
    <n v="0"/>
    <x v="0"/>
    <x v="1"/>
    <x v="0"/>
  </r>
  <r>
    <s v="08KCC0026A"/>
    <x v="1"/>
    <x v="1"/>
    <s v="PREESCOLAR INDIGENA COMUNITARIO"/>
    <s v="027 GUACHOCHI"/>
    <x v="7"/>
    <n v="36"/>
    <s v="LA GOBERNADORA"/>
    <s v="CALLE LA GOBERNADORA"/>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030N"/>
    <x v="1"/>
    <x v="1"/>
    <s v="PREESCOLAR INDIGENA COMUNITARIO"/>
    <s v="029 GUADALUPE Y CALVO"/>
    <x v="10"/>
    <n v="518"/>
    <s v="AGUA FRÃA"/>
    <s v="CALLE AGUA FRIA"/>
    <n v="0"/>
    <x v="2"/>
    <x v="1"/>
    <x v="3"/>
    <x v="7"/>
    <x v="3"/>
    <m/>
    <m/>
    <x v="1"/>
    <x v="2"/>
    <m/>
    <m/>
    <m/>
    <m/>
    <m/>
    <m/>
    <m/>
    <m/>
    <m/>
    <m/>
    <m/>
    <m/>
    <n v="6"/>
    <n v="1"/>
    <n v="7"/>
    <n v="1"/>
    <x v="1"/>
    <n v="1"/>
    <n v="1"/>
    <x v="0"/>
    <x v="1"/>
    <x v="1"/>
    <n v="0"/>
    <n v="1"/>
    <n v="0"/>
    <n v="0"/>
    <n v="0"/>
    <n v="0"/>
    <n v="0"/>
    <x v="0"/>
    <n v="0"/>
    <n v="0"/>
    <n v="0"/>
    <x v="0"/>
    <n v="6"/>
    <n v="1"/>
    <n v="7"/>
    <x v="1"/>
    <n v="0"/>
    <n v="0"/>
    <n v="0"/>
    <x v="0"/>
    <n v="0"/>
    <n v="0"/>
    <n v="0"/>
    <x v="0"/>
    <n v="0"/>
    <n v="0"/>
    <n v="0"/>
    <x v="0"/>
    <x v="1"/>
    <x v="0"/>
  </r>
  <r>
    <s v="08KCC0036H"/>
    <x v="1"/>
    <x v="1"/>
    <s v="PREESCOLAR INDIGENA COMUNITARIO"/>
    <s v="029 GUADALUPE Y CALVO"/>
    <x v="10"/>
    <n v="636"/>
    <s v="MESA LISA"/>
    <s v="CALLE MESA LISA"/>
    <n v="0"/>
    <x v="2"/>
    <x v="1"/>
    <x v="3"/>
    <x v="7"/>
    <x v="3"/>
    <m/>
    <m/>
    <x v="1"/>
    <x v="2"/>
    <m/>
    <m/>
    <m/>
    <m/>
    <m/>
    <m/>
    <m/>
    <m/>
    <m/>
    <m/>
    <m/>
    <m/>
    <n v="6"/>
    <n v="4"/>
    <n v="10"/>
    <n v="1"/>
    <x v="1"/>
    <n v="1"/>
    <n v="1"/>
    <x v="0"/>
    <x v="1"/>
    <x v="1"/>
    <n v="0"/>
    <n v="1"/>
    <n v="0"/>
    <n v="0"/>
    <n v="0"/>
    <n v="0"/>
    <n v="0"/>
    <x v="0"/>
    <n v="0"/>
    <n v="0"/>
    <n v="0"/>
    <x v="0"/>
    <n v="6"/>
    <n v="4"/>
    <n v="10"/>
    <x v="1"/>
    <n v="0"/>
    <n v="0"/>
    <n v="0"/>
    <x v="0"/>
    <n v="0"/>
    <n v="0"/>
    <n v="0"/>
    <x v="0"/>
    <n v="0"/>
    <n v="0"/>
    <n v="0"/>
    <x v="0"/>
    <x v="1"/>
    <x v="0"/>
  </r>
  <r>
    <s v="08KCC0037G"/>
    <x v="1"/>
    <x v="1"/>
    <s v="PREESCOLAR INDIGENA COMUNITARIO"/>
    <s v="029 GUADALUPE Y CALVO"/>
    <x v="10"/>
    <n v="895"/>
    <s v="CORRAL QUEMADO"/>
    <s v="CALLE CORRAL QUEMADO"/>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045P"/>
    <x v="1"/>
    <x v="1"/>
    <s v="PREESCOLAR INDIGENA COMUNITARIO"/>
    <s v="027 GUACHOCHI"/>
    <x v="7"/>
    <n v="575"/>
    <s v="REQUEACHI"/>
    <s v="CALLE REQUEACHI"/>
    <n v="0"/>
    <x v="2"/>
    <x v="1"/>
    <x v="3"/>
    <x v="7"/>
    <x v="3"/>
    <m/>
    <m/>
    <x v="1"/>
    <x v="2"/>
    <m/>
    <m/>
    <m/>
    <m/>
    <m/>
    <m/>
    <m/>
    <m/>
    <m/>
    <m/>
    <m/>
    <m/>
    <n v="4"/>
    <n v="0"/>
    <n v="4"/>
    <n v="1"/>
    <x v="1"/>
    <n v="1"/>
    <n v="1"/>
    <x v="0"/>
    <x v="1"/>
    <x v="1"/>
    <n v="0"/>
    <n v="1"/>
    <n v="0"/>
    <n v="0"/>
    <n v="0"/>
    <n v="0"/>
    <n v="0"/>
    <x v="0"/>
    <n v="0"/>
    <n v="0"/>
    <n v="0"/>
    <x v="0"/>
    <n v="4"/>
    <n v="0"/>
    <n v="4"/>
    <x v="1"/>
    <n v="0"/>
    <n v="0"/>
    <n v="0"/>
    <x v="0"/>
    <n v="0"/>
    <n v="0"/>
    <n v="0"/>
    <x v="0"/>
    <n v="0"/>
    <n v="0"/>
    <n v="0"/>
    <x v="0"/>
    <x v="1"/>
    <x v="0"/>
  </r>
  <r>
    <s v="08KCC0049L"/>
    <x v="1"/>
    <x v="1"/>
    <s v="PREESCOLAR INDIGENA COMUNITARIO"/>
    <s v="027 GUACHOCHI"/>
    <x v="7"/>
    <n v="1438"/>
    <s v="SITAGAPACHI"/>
    <s v="CALLE SITAGAPACHI"/>
    <n v="0"/>
    <x v="2"/>
    <x v="1"/>
    <x v="3"/>
    <x v="7"/>
    <x v="3"/>
    <m/>
    <m/>
    <x v="1"/>
    <x v="2"/>
    <m/>
    <m/>
    <m/>
    <m/>
    <m/>
    <m/>
    <m/>
    <m/>
    <m/>
    <m/>
    <m/>
    <m/>
    <n v="2"/>
    <n v="5"/>
    <n v="7"/>
    <n v="1"/>
    <x v="1"/>
    <n v="1"/>
    <n v="1"/>
    <x v="0"/>
    <x v="1"/>
    <x v="1"/>
    <n v="0"/>
    <n v="1"/>
    <n v="0"/>
    <n v="0"/>
    <n v="0"/>
    <n v="0"/>
    <n v="0"/>
    <x v="0"/>
    <n v="0"/>
    <n v="0"/>
    <n v="0"/>
    <x v="0"/>
    <n v="2"/>
    <n v="5"/>
    <n v="7"/>
    <x v="1"/>
    <n v="0"/>
    <n v="0"/>
    <n v="0"/>
    <x v="0"/>
    <n v="0"/>
    <n v="0"/>
    <n v="0"/>
    <x v="0"/>
    <n v="0"/>
    <n v="0"/>
    <n v="0"/>
    <x v="0"/>
    <x v="1"/>
    <x v="0"/>
  </r>
  <r>
    <s v="08KCC0050A"/>
    <x v="0"/>
    <x v="0"/>
    <s v="PREESCOLAR INDIGENA COMUNITARIO"/>
    <s v="027 GUACHOCHI"/>
    <x v="7"/>
    <n v="1261"/>
    <s v="SATERACHI"/>
    <s v="CALLE NINGUNO"/>
    <n v="0"/>
    <x v="2"/>
    <x v="1"/>
    <x v="3"/>
    <x v="7"/>
    <x v="3"/>
    <m/>
    <m/>
    <x v="1"/>
    <x v="2"/>
    <m/>
    <m/>
    <m/>
    <m/>
    <m/>
    <m/>
    <m/>
    <m/>
    <m/>
    <m/>
    <m/>
    <m/>
    <n v="2"/>
    <n v="4"/>
    <n v="6"/>
    <n v="1"/>
    <x v="1"/>
    <n v="1"/>
    <n v="1"/>
    <x v="0"/>
    <x v="1"/>
    <x v="1"/>
    <n v="0"/>
    <n v="1"/>
    <n v="0"/>
    <n v="0"/>
    <n v="0"/>
    <n v="0"/>
    <n v="0"/>
    <x v="0"/>
    <n v="0"/>
    <n v="0"/>
    <n v="0"/>
    <x v="0"/>
    <n v="2"/>
    <n v="4"/>
    <n v="6"/>
    <x v="1"/>
    <n v="0"/>
    <n v="0"/>
    <n v="0"/>
    <x v="0"/>
    <n v="0"/>
    <n v="0"/>
    <n v="0"/>
    <x v="0"/>
    <n v="0"/>
    <n v="0"/>
    <n v="0"/>
    <x v="0"/>
    <x v="1"/>
    <x v="0"/>
  </r>
  <r>
    <s v="08KCC0051Z"/>
    <x v="0"/>
    <x v="0"/>
    <s v="PREESCOLAR INDIGENA COMUNITARIO"/>
    <s v="029 GUADALUPE Y CALVO"/>
    <x v="10"/>
    <n v="1956"/>
    <s v="MESA COLORADA"/>
    <s v="CALLE NINGUNO"/>
    <n v="0"/>
    <x v="2"/>
    <x v="1"/>
    <x v="3"/>
    <x v="7"/>
    <x v="3"/>
    <m/>
    <m/>
    <x v="1"/>
    <x v="2"/>
    <m/>
    <m/>
    <m/>
    <m/>
    <m/>
    <m/>
    <m/>
    <m/>
    <m/>
    <m/>
    <m/>
    <m/>
    <n v="8"/>
    <n v="6"/>
    <n v="14"/>
    <n v="1"/>
    <x v="1"/>
    <n v="1"/>
    <n v="1"/>
    <x v="0"/>
    <x v="1"/>
    <x v="1"/>
    <n v="0"/>
    <n v="1"/>
    <n v="0"/>
    <n v="0"/>
    <n v="0"/>
    <n v="0"/>
    <n v="0"/>
    <x v="0"/>
    <n v="0"/>
    <n v="0"/>
    <n v="0"/>
    <x v="0"/>
    <n v="8"/>
    <n v="6"/>
    <n v="14"/>
    <x v="1"/>
    <n v="0"/>
    <n v="0"/>
    <n v="0"/>
    <x v="0"/>
    <n v="0"/>
    <n v="0"/>
    <n v="0"/>
    <x v="0"/>
    <n v="0"/>
    <n v="0"/>
    <n v="0"/>
    <x v="0"/>
    <x v="1"/>
    <x v="0"/>
  </r>
  <r>
    <s v="08KCC0053Y"/>
    <x v="0"/>
    <x v="0"/>
    <s v="PREESCOLAR INDIGENA COMUNITARIO"/>
    <s v="027 GUACHOCHI"/>
    <x v="7"/>
    <n v="819"/>
    <s v="SANTA ROSA"/>
    <s v="CALLE NINGUNO"/>
    <n v="0"/>
    <x v="2"/>
    <x v="1"/>
    <x v="3"/>
    <x v="7"/>
    <x v="3"/>
    <m/>
    <m/>
    <x v="1"/>
    <x v="2"/>
    <m/>
    <m/>
    <m/>
    <m/>
    <m/>
    <m/>
    <m/>
    <m/>
    <m/>
    <m/>
    <m/>
    <m/>
    <n v="4"/>
    <n v="1"/>
    <n v="5"/>
    <n v="1"/>
    <x v="1"/>
    <n v="1"/>
    <n v="1"/>
    <x v="0"/>
    <x v="1"/>
    <x v="1"/>
    <n v="0"/>
    <n v="1"/>
    <n v="0"/>
    <n v="0"/>
    <n v="0"/>
    <n v="0"/>
    <n v="0"/>
    <x v="0"/>
    <n v="0"/>
    <n v="0"/>
    <n v="0"/>
    <x v="0"/>
    <n v="4"/>
    <n v="1"/>
    <n v="5"/>
    <x v="1"/>
    <n v="0"/>
    <n v="0"/>
    <n v="0"/>
    <x v="0"/>
    <n v="0"/>
    <n v="0"/>
    <n v="0"/>
    <x v="0"/>
    <n v="0"/>
    <n v="0"/>
    <n v="0"/>
    <x v="0"/>
    <x v="1"/>
    <x v="0"/>
  </r>
  <r>
    <s v="08KCC0060H"/>
    <x v="1"/>
    <x v="1"/>
    <s v="PREESCOLAR INDIGENA COMUNITARIO"/>
    <s v="029 GUADALUPE Y CALVO"/>
    <x v="10"/>
    <n v="565"/>
    <s v="CERRO ALTO"/>
    <s v="CALLE CERRO ALTO"/>
    <n v="0"/>
    <x v="2"/>
    <x v="1"/>
    <x v="3"/>
    <x v="7"/>
    <x v="3"/>
    <m/>
    <m/>
    <x v="1"/>
    <x v="2"/>
    <m/>
    <m/>
    <m/>
    <m/>
    <m/>
    <m/>
    <m/>
    <m/>
    <m/>
    <m/>
    <m/>
    <m/>
    <n v="4"/>
    <n v="5"/>
    <n v="9"/>
    <n v="1"/>
    <x v="2"/>
    <n v="0"/>
    <n v="1"/>
    <x v="0"/>
    <x v="1"/>
    <x v="1"/>
    <n v="0"/>
    <n v="1"/>
    <n v="0"/>
    <n v="0"/>
    <n v="0"/>
    <n v="0"/>
    <n v="0"/>
    <x v="0"/>
    <n v="0"/>
    <n v="0"/>
    <n v="0"/>
    <x v="0"/>
    <n v="4"/>
    <n v="5"/>
    <n v="9"/>
    <x v="1"/>
    <n v="0"/>
    <n v="0"/>
    <n v="0"/>
    <x v="0"/>
    <n v="0"/>
    <n v="0"/>
    <n v="0"/>
    <x v="0"/>
    <n v="0"/>
    <n v="0"/>
    <n v="0"/>
    <x v="0"/>
    <x v="1"/>
    <x v="0"/>
  </r>
  <r>
    <s v="08KCC0064D"/>
    <x v="0"/>
    <x v="0"/>
    <s v="PREESCOLAR INDIGENA COMUNITARIO"/>
    <s v="027 GUACHOCHI"/>
    <x v="7"/>
    <n v="666"/>
    <s v="BASOREACHI"/>
    <s v="CALLE BASOREACHI"/>
    <n v="0"/>
    <x v="2"/>
    <x v="1"/>
    <x v="3"/>
    <x v="7"/>
    <x v="3"/>
    <m/>
    <m/>
    <x v="1"/>
    <x v="2"/>
    <m/>
    <m/>
    <m/>
    <m/>
    <m/>
    <m/>
    <m/>
    <m/>
    <m/>
    <m/>
    <m/>
    <m/>
    <n v="3"/>
    <n v="4"/>
    <n v="7"/>
    <n v="1"/>
    <x v="1"/>
    <n v="1"/>
    <n v="1"/>
    <x v="0"/>
    <x v="1"/>
    <x v="1"/>
    <n v="0"/>
    <n v="1"/>
    <n v="0"/>
    <n v="0"/>
    <n v="0"/>
    <n v="0"/>
    <n v="0"/>
    <x v="0"/>
    <n v="0"/>
    <n v="0"/>
    <n v="0"/>
    <x v="0"/>
    <n v="3"/>
    <n v="4"/>
    <n v="7"/>
    <x v="1"/>
    <n v="0"/>
    <n v="0"/>
    <n v="0"/>
    <x v="0"/>
    <n v="0"/>
    <n v="0"/>
    <n v="0"/>
    <x v="0"/>
    <n v="0"/>
    <n v="0"/>
    <n v="0"/>
    <x v="0"/>
    <x v="1"/>
    <x v="0"/>
  </r>
  <r>
    <s v="08KCC0066B"/>
    <x v="0"/>
    <x v="0"/>
    <s v="PREESCOLAR INDIGENA COMUNITARIO"/>
    <s v="027 GUACHOCHI"/>
    <x v="7"/>
    <n v="1643"/>
    <s v="NAGUEACHI"/>
    <s v="CALLE NAWEACHI"/>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069Z"/>
    <x v="0"/>
    <x v="0"/>
    <s v="PREESCOLAR INDIGENA COMUNITARIO"/>
    <s v="027 GUACHOCHI"/>
    <x v="7"/>
    <n v="335"/>
    <s v="BAJÃO DE LA CUEVA"/>
    <s v="CALLE CONOCIDO BAJIO DE LA CUEVA"/>
    <n v="0"/>
    <x v="2"/>
    <x v="1"/>
    <x v="3"/>
    <x v="7"/>
    <x v="3"/>
    <m/>
    <m/>
    <x v="1"/>
    <x v="2"/>
    <m/>
    <m/>
    <m/>
    <m/>
    <m/>
    <m/>
    <m/>
    <m/>
    <m/>
    <m/>
    <m/>
    <m/>
    <n v="0"/>
    <n v="3"/>
    <n v="3"/>
    <n v="1"/>
    <x v="2"/>
    <n v="0"/>
    <n v="1"/>
    <x v="0"/>
    <x v="1"/>
    <x v="1"/>
    <n v="0"/>
    <n v="1"/>
    <n v="0"/>
    <n v="0"/>
    <n v="0"/>
    <n v="0"/>
    <n v="0"/>
    <x v="0"/>
    <n v="0"/>
    <n v="0"/>
    <n v="0"/>
    <x v="0"/>
    <n v="0"/>
    <n v="3"/>
    <n v="3"/>
    <x v="1"/>
    <n v="0"/>
    <n v="0"/>
    <n v="0"/>
    <x v="0"/>
    <n v="0"/>
    <n v="0"/>
    <n v="0"/>
    <x v="0"/>
    <n v="0"/>
    <n v="0"/>
    <n v="0"/>
    <x v="0"/>
    <x v="1"/>
    <x v="0"/>
  </r>
  <r>
    <s v="08KCC0070O"/>
    <x v="1"/>
    <x v="1"/>
    <s v="PREESCOLAR INDIGENA COMUNITARIO"/>
    <s v="027 GUACHOCHI"/>
    <x v="7"/>
    <n v="52"/>
    <s v="LOMA DEL MANZANO"/>
    <s v="CALLE LOMAS DEL MANZANO"/>
    <n v="0"/>
    <x v="2"/>
    <x v="1"/>
    <x v="3"/>
    <x v="7"/>
    <x v="3"/>
    <m/>
    <m/>
    <x v="1"/>
    <x v="2"/>
    <m/>
    <m/>
    <m/>
    <m/>
    <m/>
    <m/>
    <m/>
    <m/>
    <m/>
    <m/>
    <m/>
    <m/>
    <n v="5"/>
    <n v="3"/>
    <n v="8"/>
    <n v="1"/>
    <x v="1"/>
    <n v="1"/>
    <n v="1"/>
    <x v="0"/>
    <x v="1"/>
    <x v="1"/>
    <n v="0"/>
    <n v="1"/>
    <n v="0"/>
    <n v="0"/>
    <n v="0"/>
    <n v="0"/>
    <n v="0"/>
    <x v="0"/>
    <n v="0"/>
    <n v="0"/>
    <n v="0"/>
    <x v="0"/>
    <n v="5"/>
    <n v="3"/>
    <n v="8"/>
    <x v="1"/>
    <n v="0"/>
    <n v="0"/>
    <n v="0"/>
    <x v="0"/>
    <n v="0"/>
    <n v="0"/>
    <n v="0"/>
    <x v="0"/>
    <n v="0"/>
    <n v="0"/>
    <n v="0"/>
    <x v="0"/>
    <x v="1"/>
    <x v="0"/>
  </r>
  <r>
    <s v="08KCC0075J"/>
    <x v="1"/>
    <x v="1"/>
    <s v="PREESCOLAR INDIGENA COMUNITARIO"/>
    <s v="029 GUADALUPE Y CALVO"/>
    <x v="10"/>
    <n v="211"/>
    <s v="SAN PEDRO DE CHINATÃš (RANCHERÃA SAN PEDRO)"/>
    <s v="CALLE SAN PEDRO DE CHINATU (RANCHERIA SAN PEDRO)"/>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079F"/>
    <x v="1"/>
    <x v="1"/>
    <s v="PREESCOLAR INDIGENA COMUNITARIO"/>
    <s v="027 GUACHOCHI"/>
    <x v="7"/>
    <n v="1058"/>
    <s v="BOQUIMOBA"/>
    <s v="CALLE BOQUIMOVA"/>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083S"/>
    <x v="1"/>
    <x v="1"/>
    <s v="PREESCOLAR INDIGENA COMUNITARIO"/>
    <s v="027 GUACHOCHI"/>
    <x v="7"/>
    <n v="410"/>
    <s v="NAPISOACHI DE ARRIBA (OJO DE AGUA)"/>
    <s v="CALLE NAPISOACHI"/>
    <n v="0"/>
    <x v="2"/>
    <x v="1"/>
    <x v="3"/>
    <x v="7"/>
    <x v="3"/>
    <m/>
    <m/>
    <x v="1"/>
    <x v="2"/>
    <m/>
    <m/>
    <m/>
    <m/>
    <m/>
    <m/>
    <m/>
    <m/>
    <m/>
    <m/>
    <m/>
    <m/>
    <n v="3"/>
    <n v="0"/>
    <n v="3"/>
    <n v="1"/>
    <x v="1"/>
    <n v="1"/>
    <n v="1"/>
    <x v="0"/>
    <x v="1"/>
    <x v="1"/>
    <n v="0"/>
    <n v="1"/>
    <n v="0"/>
    <n v="0"/>
    <n v="0"/>
    <n v="0"/>
    <n v="0"/>
    <x v="0"/>
    <n v="0"/>
    <n v="0"/>
    <n v="0"/>
    <x v="0"/>
    <n v="3"/>
    <n v="0"/>
    <n v="3"/>
    <x v="1"/>
    <n v="0"/>
    <n v="0"/>
    <n v="0"/>
    <x v="0"/>
    <n v="0"/>
    <n v="0"/>
    <n v="0"/>
    <x v="0"/>
    <n v="0"/>
    <n v="0"/>
    <n v="0"/>
    <x v="0"/>
    <x v="1"/>
    <x v="0"/>
  </r>
  <r>
    <s v="08KCC0087O"/>
    <x v="1"/>
    <x v="1"/>
    <s v="PREESCOLAR INDIGENA COMUNITARIO AULA COMPARTIDA"/>
    <s v="027 GUACHOCHI"/>
    <x v="7"/>
    <n v="2060"/>
    <s v="NONOAVA"/>
    <s v="CALLE RIO NONOAVA / LA SOLEDAD"/>
    <n v="0"/>
    <x v="2"/>
    <x v="1"/>
    <x v="3"/>
    <x v="7"/>
    <x v="3"/>
    <m/>
    <m/>
    <x v="1"/>
    <x v="2"/>
    <m/>
    <m/>
    <m/>
    <m/>
    <m/>
    <m/>
    <m/>
    <m/>
    <m/>
    <m/>
    <m/>
    <m/>
    <n v="2"/>
    <n v="1"/>
    <n v="3"/>
    <n v="1"/>
    <x v="1"/>
    <n v="1"/>
    <n v="1"/>
    <x v="0"/>
    <x v="1"/>
    <x v="1"/>
    <n v="0"/>
    <n v="1"/>
    <n v="0"/>
    <n v="0"/>
    <n v="0"/>
    <n v="0"/>
    <n v="0"/>
    <x v="0"/>
    <n v="0"/>
    <n v="0"/>
    <n v="0"/>
    <x v="0"/>
    <n v="2"/>
    <n v="1"/>
    <n v="3"/>
    <x v="1"/>
    <n v="0"/>
    <n v="0"/>
    <n v="0"/>
    <x v="0"/>
    <n v="0"/>
    <n v="0"/>
    <n v="0"/>
    <x v="0"/>
    <n v="0"/>
    <n v="0"/>
    <n v="0"/>
    <x v="0"/>
    <x v="1"/>
    <x v="0"/>
  </r>
  <r>
    <s v="08KCC0090B"/>
    <x v="0"/>
    <x v="0"/>
    <s v="PREESCOLAR INDIGENA COMUNITARIO"/>
    <s v="027 GUACHOCHI"/>
    <x v="7"/>
    <n v="957"/>
    <s v="SAGOACHI"/>
    <s v="CALLE SAGOACHI"/>
    <n v="0"/>
    <x v="2"/>
    <x v="1"/>
    <x v="3"/>
    <x v="7"/>
    <x v="3"/>
    <m/>
    <m/>
    <x v="1"/>
    <x v="2"/>
    <m/>
    <m/>
    <m/>
    <m/>
    <m/>
    <m/>
    <m/>
    <m/>
    <m/>
    <m/>
    <m/>
    <m/>
    <n v="1"/>
    <n v="3"/>
    <n v="4"/>
    <n v="1"/>
    <x v="1"/>
    <n v="1"/>
    <n v="1"/>
    <x v="0"/>
    <x v="1"/>
    <x v="1"/>
    <n v="0"/>
    <n v="1"/>
    <n v="0"/>
    <n v="0"/>
    <n v="0"/>
    <n v="0"/>
    <n v="0"/>
    <x v="0"/>
    <n v="0"/>
    <n v="0"/>
    <n v="0"/>
    <x v="0"/>
    <n v="1"/>
    <n v="3"/>
    <n v="4"/>
    <x v="1"/>
    <n v="0"/>
    <n v="0"/>
    <n v="0"/>
    <x v="0"/>
    <n v="0"/>
    <n v="0"/>
    <n v="0"/>
    <x v="0"/>
    <n v="0"/>
    <n v="0"/>
    <n v="0"/>
    <x v="0"/>
    <x v="1"/>
    <x v="0"/>
  </r>
  <r>
    <s v="08KCC0091A"/>
    <x v="0"/>
    <x v="0"/>
    <s v="PREESCOLAR INDIGENA COMUNITARIO"/>
    <s v="027 GUACHOCHI"/>
    <x v="7"/>
    <n v="1489"/>
    <s v="EL FRIJOLAR"/>
    <s v="CALLE EL FRIJOLAR"/>
    <n v="0"/>
    <x v="2"/>
    <x v="1"/>
    <x v="3"/>
    <x v="7"/>
    <x v="3"/>
    <m/>
    <m/>
    <x v="1"/>
    <x v="2"/>
    <m/>
    <m/>
    <m/>
    <m/>
    <m/>
    <m/>
    <m/>
    <m/>
    <m/>
    <m/>
    <m/>
    <m/>
    <n v="1"/>
    <n v="3"/>
    <n v="4"/>
    <n v="1"/>
    <x v="1"/>
    <n v="1"/>
    <n v="1"/>
    <x v="0"/>
    <x v="1"/>
    <x v="1"/>
    <n v="0"/>
    <n v="1"/>
    <n v="0"/>
    <n v="0"/>
    <n v="0"/>
    <n v="0"/>
    <n v="0"/>
    <x v="0"/>
    <n v="0"/>
    <n v="0"/>
    <n v="0"/>
    <x v="0"/>
    <n v="1"/>
    <n v="3"/>
    <n v="4"/>
    <x v="1"/>
    <n v="0"/>
    <n v="0"/>
    <n v="0"/>
    <x v="0"/>
    <n v="0"/>
    <n v="0"/>
    <n v="0"/>
    <x v="0"/>
    <n v="0"/>
    <n v="0"/>
    <n v="0"/>
    <x v="0"/>
    <x v="1"/>
    <x v="0"/>
  </r>
  <r>
    <s v="08KCC0095X"/>
    <x v="1"/>
    <x v="1"/>
    <s v="PREESCOLAR INDIGENA COMUNITARIO"/>
    <s v="027 GUACHOCHI"/>
    <x v="7"/>
    <n v="2161"/>
    <s v="RANCHERÃA OCHOCACHI"/>
    <s v="CALLE RANCHERIA OCHOCACHI"/>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097V"/>
    <x v="0"/>
    <x v="0"/>
    <s v="PREESCOLAR INDIGENA COMUNITARIO"/>
    <s v="027 GUACHOCHI"/>
    <x v="7"/>
    <n v="1096"/>
    <s v="CUMBRE DE GÃœERACHI"/>
    <s v="CALLE CUMBRE DE HUERACHI"/>
    <n v="0"/>
    <x v="2"/>
    <x v="1"/>
    <x v="3"/>
    <x v="7"/>
    <x v="3"/>
    <m/>
    <m/>
    <x v="1"/>
    <x v="2"/>
    <m/>
    <m/>
    <m/>
    <m/>
    <m/>
    <m/>
    <m/>
    <m/>
    <m/>
    <m/>
    <m/>
    <m/>
    <n v="2"/>
    <n v="4"/>
    <n v="6"/>
    <n v="1"/>
    <x v="1"/>
    <n v="1"/>
    <n v="1"/>
    <x v="0"/>
    <x v="1"/>
    <x v="1"/>
    <n v="0"/>
    <n v="1"/>
    <n v="0"/>
    <n v="0"/>
    <n v="0"/>
    <n v="0"/>
    <n v="0"/>
    <x v="0"/>
    <n v="0"/>
    <n v="0"/>
    <n v="0"/>
    <x v="0"/>
    <n v="2"/>
    <n v="4"/>
    <n v="6"/>
    <x v="1"/>
    <n v="0"/>
    <n v="0"/>
    <n v="0"/>
    <x v="0"/>
    <n v="0"/>
    <n v="0"/>
    <n v="0"/>
    <x v="0"/>
    <n v="0"/>
    <n v="0"/>
    <n v="0"/>
    <x v="0"/>
    <x v="1"/>
    <x v="0"/>
  </r>
  <r>
    <s v="08KCC0100S"/>
    <x v="0"/>
    <x v="0"/>
    <s v="PREESCOLAR INDIGENA COMUNITARIO"/>
    <s v="027 GUACHOCHI"/>
    <x v="7"/>
    <n v="304"/>
    <s v="LOS CHIQUEROS"/>
    <s v="CALLE LOS CHIQUEROS"/>
    <n v="0"/>
    <x v="2"/>
    <x v="1"/>
    <x v="3"/>
    <x v="7"/>
    <x v="3"/>
    <m/>
    <m/>
    <x v="1"/>
    <x v="2"/>
    <m/>
    <m/>
    <m/>
    <m/>
    <m/>
    <m/>
    <m/>
    <m/>
    <m/>
    <m/>
    <m/>
    <m/>
    <n v="5"/>
    <n v="5"/>
    <n v="10"/>
    <n v="1"/>
    <x v="1"/>
    <n v="1"/>
    <n v="1"/>
    <x v="0"/>
    <x v="1"/>
    <x v="1"/>
    <n v="0"/>
    <n v="1"/>
    <n v="0"/>
    <n v="0"/>
    <n v="0"/>
    <n v="0"/>
    <n v="0"/>
    <x v="0"/>
    <n v="0"/>
    <n v="0"/>
    <n v="0"/>
    <x v="0"/>
    <n v="5"/>
    <n v="5"/>
    <n v="10"/>
    <x v="1"/>
    <n v="0"/>
    <n v="0"/>
    <n v="0"/>
    <x v="0"/>
    <n v="0"/>
    <n v="0"/>
    <n v="0"/>
    <x v="0"/>
    <n v="0"/>
    <n v="0"/>
    <n v="0"/>
    <x v="0"/>
    <x v="1"/>
    <x v="0"/>
  </r>
  <r>
    <s v="08KCC0101R"/>
    <x v="0"/>
    <x v="0"/>
    <s v="PREESCOLAR INDIGENA COMUNITARIO"/>
    <s v="027 GUACHOCHI"/>
    <x v="7"/>
    <n v="2054"/>
    <s v="ROCHARACHI"/>
    <s v="CALLE ROCHARACHI"/>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107L"/>
    <x v="1"/>
    <x v="1"/>
    <s v="PREESCOLAR INDIGENA COMUNITARIO"/>
    <s v="027 GUACHOCHI"/>
    <x v="7"/>
    <n v="1240"/>
    <s v="ROJASARARE"/>
    <s v="CALLE ROJASARARE"/>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118R"/>
    <x v="1"/>
    <x v="1"/>
    <s v="PREESCOLAR INDIGENA COMUNITARIO"/>
    <s v="027 GUACHOCHI"/>
    <x v="7"/>
    <n v="2201"/>
    <s v="TEPORACHI"/>
    <s v="CALLE TEPORACHI"/>
    <n v="0"/>
    <x v="2"/>
    <x v="1"/>
    <x v="3"/>
    <x v="7"/>
    <x v="3"/>
    <m/>
    <m/>
    <x v="1"/>
    <x v="2"/>
    <m/>
    <m/>
    <m/>
    <m/>
    <m/>
    <m/>
    <m/>
    <m/>
    <m/>
    <m/>
    <m/>
    <m/>
    <n v="4"/>
    <n v="2"/>
    <n v="6"/>
    <n v="1"/>
    <x v="1"/>
    <n v="1"/>
    <n v="1"/>
    <x v="0"/>
    <x v="1"/>
    <x v="1"/>
    <n v="0"/>
    <n v="1"/>
    <n v="0"/>
    <n v="0"/>
    <n v="0"/>
    <n v="0"/>
    <n v="0"/>
    <x v="0"/>
    <n v="0"/>
    <n v="0"/>
    <n v="0"/>
    <x v="0"/>
    <n v="4"/>
    <n v="2"/>
    <n v="6"/>
    <x v="1"/>
    <n v="0"/>
    <n v="0"/>
    <n v="0"/>
    <x v="0"/>
    <n v="0"/>
    <n v="0"/>
    <n v="0"/>
    <x v="0"/>
    <n v="0"/>
    <n v="0"/>
    <n v="0"/>
    <x v="0"/>
    <x v="1"/>
    <x v="0"/>
  </r>
  <r>
    <s v="08KCC0127Z"/>
    <x v="1"/>
    <x v="1"/>
    <s v="PREESCOLAR INDIGENA COMUNITARIO"/>
    <s v="029 GUADALUPE Y CALVO"/>
    <x v="10"/>
    <n v="253"/>
    <s v="TURUACHI"/>
    <s v="CALLE TURUACHI"/>
    <n v="0"/>
    <x v="2"/>
    <x v="1"/>
    <x v="3"/>
    <x v="7"/>
    <x v="3"/>
    <m/>
    <m/>
    <x v="1"/>
    <x v="2"/>
    <m/>
    <m/>
    <m/>
    <m/>
    <m/>
    <m/>
    <m/>
    <m/>
    <m/>
    <m/>
    <m/>
    <m/>
    <n v="4"/>
    <n v="7"/>
    <n v="11"/>
    <n v="1"/>
    <x v="1"/>
    <n v="1"/>
    <n v="1"/>
    <x v="0"/>
    <x v="1"/>
    <x v="1"/>
    <n v="0"/>
    <n v="1"/>
    <n v="0"/>
    <n v="0"/>
    <n v="0"/>
    <n v="0"/>
    <n v="0"/>
    <x v="0"/>
    <n v="0"/>
    <n v="0"/>
    <n v="0"/>
    <x v="0"/>
    <n v="4"/>
    <n v="7"/>
    <n v="11"/>
    <x v="1"/>
    <n v="0"/>
    <n v="0"/>
    <n v="0"/>
    <x v="0"/>
    <n v="0"/>
    <n v="0"/>
    <n v="0"/>
    <x v="0"/>
    <n v="0"/>
    <n v="0"/>
    <n v="0"/>
    <x v="0"/>
    <x v="1"/>
    <x v="0"/>
  </r>
  <r>
    <s v="08KCC0129X"/>
    <x v="0"/>
    <x v="0"/>
    <s v="PREESCOLAR INDIGENA COMUNITARIO"/>
    <s v="029 GUADALUPE Y CALVO"/>
    <x v="10"/>
    <n v="2143"/>
    <s v="EL PINABETE"/>
    <s v="CALLE EL PINABETE"/>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130M"/>
    <x v="1"/>
    <x v="1"/>
    <s v="PREESCOLAR INDIGENA COMUNITARIO"/>
    <s v="029 GUADALUPE Y CALVO"/>
    <x v="10"/>
    <n v="1585"/>
    <s v="EL CORDÃ“N DE LA CRUZ"/>
    <s v="CALLE EL CORDON DE LA CRUZ"/>
    <n v="0"/>
    <x v="2"/>
    <x v="1"/>
    <x v="3"/>
    <x v="7"/>
    <x v="3"/>
    <m/>
    <m/>
    <x v="1"/>
    <x v="2"/>
    <m/>
    <m/>
    <m/>
    <m/>
    <m/>
    <m/>
    <m/>
    <m/>
    <m/>
    <m/>
    <m/>
    <m/>
    <n v="11"/>
    <n v="6"/>
    <n v="17"/>
    <n v="1"/>
    <x v="1"/>
    <n v="1"/>
    <n v="1"/>
    <x v="0"/>
    <x v="1"/>
    <x v="1"/>
    <n v="0"/>
    <n v="1"/>
    <n v="0"/>
    <n v="0"/>
    <n v="0"/>
    <n v="0"/>
    <n v="0"/>
    <x v="0"/>
    <n v="0"/>
    <n v="0"/>
    <n v="0"/>
    <x v="0"/>
    <n v="11"/>
    <n v="6"/>
    <n v="17"/>
    <x v="1"/>
    <n v="0"/>
    <n v="0"/>
    <n v="0"/>
    <x v="0"/>
    <n v="0"/>
    <n v="0"/>
    <n v="0"/>
    <x v="0"/>
    <n v="0"/>
    <n v="0"/>
    <n v="0"/>
    <x v="0"/>
    <x v="1"/>
    <x v="0"/>
  </r>
  <r>
    <s v="08KCC0131L"/>
    <x v="1"/>
    <x v="1"/>
    <s v="PREESCOLAR INDIGENA COMUNITARIO"/>
    <s v="029 GUADALUPE Y CALVO"/>
    <x v="10"/>
    <n v="252"/>
    <s v="EL TUPURE (EL TUPURI)"/>
    <s v="CALLE EL TUPURE"/>
    <n v="0"/>
    <x v="2"/>
    <x v="1"/>
    <x v="3"/>
    <x v="7"/>
    <x v="3"/>
    <m/>
    <m/>
    <x v="1"/>
    <x v="2"/>
    <m/>
    <m/>
    <m/>
    <m/>
    <m/>
    <m/>
    <m/>
    <m/>
    <m/>
    <m/>
    <m/>
    <m/>
    <n v="5"/>
    <n v="2"/>
    <n v="7"/>
    <n v="1"/>
    <x v="1"/>
    <n v="1"/>
    <n v="1"/>
    <x v="0"/>
    <x v="1"/>
    <x v="1"/>
    <n v="0"/>
    <n v="1"/>
    <n v="0"/>
    <n v="0"/>
    <n v="0"/>
    <n v="0"/>
    <n v="0"/>
    <x v="0"/>
    <n v="0"/>
    <n v="0"/>
    <n v="0"/>
    <x v="0"/>
    <n v="5"/>
    <n v="2"/>
    <n v="7"/>
    <x v="1"/>
    <n v="0"/>
    <n v="0"/>
    <n v="0"/>
    <x v="0"/>
    <n v="0"/>
    <n v="0"/>
    <n v="0"/>
    <x v="0"/>
    <n v="0"/>
    <n v="0"/>
    <n v="0"/>
    <x v="0"/>
    <x v="1"/>
    <x v="0"/>
  </r>
  <r>
    <s v="08KCC0134I"/>
    <x v="1"/>
    <x v="1"/>
    <s v="PREESCOLAR INDIGENA COMUNITARIO"/>
    <s v="029 GUADALUPE Y CALVO"/>
    <x v="10"/>
    <n v="1132"/>
    <s v="SITANACHI"/>
    <s v="CALLE SITANACHI"/>
    <n v="0"/>
    <x v="2"/>
    <x v="1"/>
    <x v="3"/>
    <x v="7"/>
    <x v="3"/>
    <m/>
    <m/>
    <x v="1"/>
    <x v="2"/>
    <m/>
    <m/>
    <m/>
    <m/>
    <m/>
    <m/>
    <m/>
    <m/>
    <m/>
    <m/>
    <m/>
    <m/>
    <n v="1"/>
    <n v="0"/>
    <n v="1"/>
    <n v="1"/>
    <x v="1"/>
    <n v="1"/>
    <n v="1"/>
    <x v="0"/>
    <x v="1"/>
    <x v="1"/>
    <n v="0"/>
    <n v="1"/>
    <n v="0"/>
    <n v="0"/>
    <n v="0"/>
    <n v="0"/>
    <n v="0"/>
    <x v="0"/>
    <n v="0"/>
    <n v="0"/>
    <n v="0"/>
    <x v="0"/>
    <n v="1"/>
    <n v="0"/>
    <n v="1"/>
    <x v="1"/>
    <n v="0"/>
    <n v="0"/>
    <n v="0"/>
    <x v="0"/>
    <n v="0"/>
    <n v="0"/>
    <n v="0"/>
    <x v="0"/>
    <n v="0"/>
    <n v="0"/>
    <n v="0"/>
    <x v="0"/>
    <x v="1"/>
    <x v="0"/>
  </r>
  <r>
    <s v="08KCC0136G"/>
    <x v="1"/>
    <x v="1"/>
    <s v="PREESCOLAR INDIGENA COMUNITARIO"/>
    <s v="007 BALLEZA"/>
    <x v="7"/>
    <n v="179"/>
    <s v="ADJUNTAS DE ARRIBA"/>
    <s v="CALLE LAS ADJUNTAS"/>
    <n v="0"/>
    <x v="2"/>
    <x v="1"/>
    <x v="3"/>
    <x v="7"/>
    <x v="3"/>
    <m/>
    <m/>
    <x v="1"/>
    <x v="2"/>
    <m/>
    <m/>
    <m/>
    <m/>
    <m/>
    <m/>
    <m/>
    <m/>
    <m/>
    <m/>
    <m/>
    <m/>
    <n v="4"/>
    <n v="11"/>
    <n v="15"/>
    <n v="1"/>
    <x v="2"/>
    <n v="0"/>
    <n v="1"/>
    <x v="0"/>
    <x v="1"/>
    <x v="1"/>
    <n v="0"/>
    <n v="1"/>
    <n v="0"/>
    <n v="0"/>
    <n v="0"/>
    <n v="0"/>
    <n v="0"/>
    <x v="0"/>
    <n v="0"/>
    <n v="0"/>
    <n v="0"/>
    <x v="0"/>
    <n v="4"/>
    <n v="11"/>
    <n v="15"/>
    <x v="1"/>
    <n v="0"/>
    <n v="0"/>
    <n v="0"/>
    <x v="0"/>
    <n v="0"/>
    <n v="0"/>
    <n v="0"/>
    <x v="0"/>
    <n v="0"/>
    <n v="0"/>
    <n v="0"/>
    <x v="0"/>
    <x v="1"/>
    <x v="0"/>
  </r>
  <r>
    <s v="08KCC0139D"/>
    <x v="1"/>
    <x v="1"/>
    <s v="PREESCOLAR INDIGENA COMUNITARIO"/>
    <s v="029 GUADALUPE Y CALVO"/>
    <x v="10"/>
    <n v="301"/>
    <s v="LA CIÃ‰NEGA"/>
    <s v="CALLE LA CIENEGA"/>
    <n v="0"/>
    <x v="2"/>
    <x v="1"/>
    <x v="3"/>
    <x v="7"/>
    <x v="3"/>
    <m/>
    <m/>
    <x v="1"/>
    <x v="2"/>
    <m/>
    <m/>
    <m/>
    <m/>
    <m/>
    <m/>
    <m/>
    <m/>
    <m/>
    <m/>
    <m/>
    <m/>
    <n v="3"/>
    <n v="3"/>
    <n v="6"/>
    <n v="1"/>
    <x v="1"/>
    <n v="1"/>
    <n v="1"/>
    <x v="0"/>
    <x v="1"/>
    <x v="1"/>
    <n v="0"/>
    <n v="1"/>
    <n v="0"/>
    <n v="0"/>
    <n v="0"/>
    <n v="0"/>
    <n v="0"/>
    <x v="0"/>
    <n v="0"/>
    <n v="0"/>
    <n v="0"/>
    <x v="0"/>
    <n v="3"/>
    <n v="3"/>
    <n v="6"/>
    <x v="1"/>
    <n v="0"/>
    <n v="0"/>
    <n v="0"/>
    <x v="0"/>
    <n v="0"/>
    <n v="0"/>
    <n v="0"/>
    <x v="0"/>
    <n v="0"/>
    <n v="0"/>
    <n v="0"/>
    <x v="0"/>
    <x v="1"/>
    <x v="0"/>
  </r>
  <r>
    <s v="08KCC0140T"/>
    <x v="1"/>
    <x v="1"/>
    <s v="PREESCOLAR INDIGENA COMUNITARIO"/>
    <s v="029 GUADALUPE Y CALVO"/>
    <x v="10"/>
    <n v="1978"/>
    <s v="SAN ISIDRO"/>
    <s v="CALLE SAN ISIDRO"/>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142R"/>
    <x v="1"/>
    <x v="1"/>
    <s v="PREESCOLAR INDIGENA COMUNITARIO"/>
    <s v="027 GUACHOCHI"/>
    <x v="7"/>
    <n v="1050"/>
    <s v="BASIGOCHITO"/>
    <s v="CALLE BASIGOCHITO"/>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144P"/>
    <x v="1"/>
    <x v="1"/>
    <s v="PREESCOLAR INDIGENA COMUNITARIO"/>
    <s v="027 GUACHOCHI"/>
    <x v="7"/>
    <n v="2143"/>
    <s v="LAGUNITAS"/>
    <s v="CALLE LA LAGUNITA"/>
    <n v="0"/>
    <x v="2"/>
    <x v="1"/>
    <x v="3"/>
    <x v="7"/>
    <x v="3"/>
    <m/>
    <m/>
    <x v="1"/>
    <x v="2"/>
    <m/>
    <m/>
    <m/>
    <m/>
    <m/>
    <m/>
    <m/>
    <m/>
    <m/>
    <m/>
    <m/>
    <m/>
    <n v="0"/>
    <n v="3"/>
    <n v="3"/>
    <n v="1"/>
    <x v="1"/>
    <n v="1"/>
    <n v="1"/>
    <x v="0"/>
    <x v="1"/>
    <x v="1"/>
    <n v="0"/>
    <n v="1"/>
    <n v="0"/>
    <n v="0"/>
    <n v="0"/>
    <n v="0"/>
    <n v="0"/>
    <x v="0"/>
    <n v="0"/>
    <n v="0"/>
    <n v="0"/>
    <x v="0"/>
    <n v="0"/>
    <n v="3"/>
    <n v="3"/>
    <x v="1"/>
    <n v="0"/>
    <n v="0"/>
    <n v="0"/>
    <x v="0"/>
    <n v="0"/>
    <n v="0"/>
    <n v="0"/>
    <x v="0"/>
    <n v="0"/>
    <n v="0"/>
    <n v="0"/>
    <x v="0"/>
    <x v="1"/>
    <x v="0"/>
  </r>
  <r>
    <s v="08KCC0148L"/>
    <x v="1"/>
    <x v="1"/>
    <s v="PREESCOLAR INDIGENA COMUNITARIO"/>
    <s v="027 GUACHOCHI"/>
    <x v="7"/>
    <n v="55"/>
    <s v="NACHACACHI"/>
    <s v="CALLE NACHACACHI"/>
    <n v="0"/>
    <x v="2"/>
    <x v="1"/>
    <x v="3"/>
    <x v="7"/>
    <x v="3"/>
    <m/>
    <m/>
    <x v="1"/>
    <x v="2"/>
    <m/>
    <m/>
    <m/>
    <m/>
    <m/>
    <m/>
    <m/>
    <m/>
    <m/>
    <m/>
    <m/>
    <m/>
    <n v="3"/>
    <n v="4"/>
    <n v="7"/>
    <n v="1"/>
    <x v="1"/>
    <n v="1"/>
    <n v="1"/>
    <x v="0"/>
    <x v="1"/>
    <x v="1"/>
    <n v="0"/>
    <n v="1"/>
    <n v="0"/>
    <n v="0"/>
    <n v="0"/>
    <n v="0"/>
    <n v="0"/>
    <x v="0"/>
    <n v="0"/>
    <n v="0"/>
    <n v="0"/>
    <x v="0"/>
    <n v="3"/>
    <n v="4"/>
    <n v="7"/>
    <x v="1"/>
    <n v="0"/>
    <n v="0"/>
    <n v="0"/>
    <x v="0"/>
    <n v="0"/>
    <n v="0"/>
    <n v="0"/>
    <x v="0"/>
    <n v="0"/>
    <n v="0"/>
    <n v="0"/>
    <x v="0"/>
    <x v="1"/>
    <x v="0"/>
  </r>
  <r>
    <s v="08KCC0149K"/>
    <x v="1"/>
    <x v="1"/>
    <s v="PREESCOLAR INDIGENA COMUNITARIO"/>
    <s v="029 GUADALUPE Y CALVO"/>
    <x v="10"/>
    <n v="1164"/>
    <s v="TURUACHITO"/>
    <s v="CALLE TURUACHITO"/>
    <n v="0"/>
    <x v="2"/>
    <x v="1"/>
    <x v="3"/>
    <x v="7"/>
    <x v="3"/>
    <m/>
    <m/>
    <x v="1"/>
    <x v="2"/>
    <m/>
    <m/>
    <m/>
    <m/>
    <m/>
    <m/>
    <m/>
    <m/>
    <m/>
    <m/>
    <m/>
    <m/>
    <n v="1"/>
    <n v="4"/>
    <n v="5"/>
    <n v="1"/>
    <x v="1"/>
    <n v="1"/>
    <n v="1"/>
    <x v="0"/>
    <x v="1"/>
    <x v="1"/>
    <n v="0"/>
    <n v="1"/>
    <n v="0"/>
    <n v="0"/>
    <n v="0"/>
    <n v="0"/>
    <n v="0"/>
    <x v="0"/>
    <n v="0"/>
    <n v="0"/>
    <n v="0"/>
    <x v="0"/>
    <n v="1"/>
    <n v="4"/>
    <n v="5"/>
    <x v="1"/>
    <n v="0"/>
    <n v="0"/>
    <n v="0"/>
    <x v="0"/>
    <n v="0"/>
    <n v="0"/>
    <n v="0"/>
    <x v="0"/>
    <n v="0"/>
    <n v="0"/>
    <n v="0"/>
    <x v="0"/>
    <x v="1"/>
    <x v="0"/>
  </r>
  <r>
    <s v="08KCC0150Z"/>
    <x v="1"/>
    <x v="1"/>
    <s v="PREESCOLAR INDIGENA COMUNITARIO"/>
    <s v="027 GUACHOCHI"/>
    <x v="7"/>
    <n v="2786"/>
    <s v="TURUSEACHI"/>
    <s v="CALLE TURUSEACHI"/>
    <n v="0"/>
    <x v="2"/>
    <x v="1"/>
    <x v="3"/>
    <x v="7"/>
    <x v="3"/>
    <m/>
    <m/>
    <x v="2"/>
    <x v="2"/>
    <m/>
    <m/>
    <m/>
    <m/>
    <m/>
    <m/>
    <m/>
    <m/>
    <m/>
    <m/>
    <m/>
    <m/>
    <n v="2"/>
    <n v="2"/>
    <n v="4"/>
    <n v="1"/>
    <x v="1"/>
    <n v="1"/>
    <n v="1"/>
    <x v="0"/>
    <x v="1"/>
    <x v="1"/>
    <n v="0"/>
    <n v="1"/>
    <n v="0"/>
    <n v="0"/>
    <n v="0"/>
    <n v="0"/>
    <n v="0"/>
    <x v="0"/>
    <n v="0"/>
    <n v="0"/>
    <n v="0"/>
    <x v="0"/>
    <n v="2"/>
    <n v="2"/>
    <n v="4"/>
    <x v="1"/>
    <n v="0"/>
    <n v="0"/>
    <n v="0"/>
    <x v="0"/>
    <n v="0"/>
    <n v="0"/>
    <n v="0"/>
    <x v="0"/>
    <n v="0"/>
    <n v="0"/>
    <n v="0"/>
    <x v="0"/>
    <x v="1"/>
    <x v="0"/>
  </r>
  <r>
    <s v="08KCC0152Y"/>
    <x v="1"/>
    <x v="1"/>
    <s v="PREESCOLAR INDIGENA COMUNITARIO"/>
    <s v="007 BALLEZA"/>
    <x v="7"/>
    <n v="48"/>
    <s v="CHIQUIHUITE"/>
    <s v="CALLE CONOCIDO"/>
    <n v="0"/>
    <x v="2"/>
    <x v="1"/>
    <x v="3"/>
    <x v="7"/>
    <x v="3"/>
    <m/>
    <m/>
    <x v="1"/>
    <x v="2"/>
    <m/>
    <m/>
    <m/>
    <m/>
    <m/>
    <m/>
    <m/>
    <m/>
    <m/>
    <m/>
    <m/>
    <m/>
    <n v="4"/>
    <n v="2"/>
    <n v="6"/>
    <n v="1"/>
    <x v="1"/>
    <n v="1"/>
    <n v="1"/>
    <x v="0"/>
    <x v="1"/>
    <x v="1"/>
    <n v="0"/>
    <n v="1"/>
    <n v="0"/>
    <n v="0"/>
    <n v="0"/>
    <n v="0"/>
    <n v="0"/>
    <x v="0"/>
    <n v="0"/>
    <n v="0"/>
    <n v="0"/>
    <x v="0"/>
    <n v="4"/>
    <n v="2"/>
    <n v="6"/>
    <x v="1"/>
    <n v="0"/>
    <n v="0"/>
    <n v="0"/>
    <x v="0"/>
    <n v="0"/>
    <n v="0"/>
    <n v="0"/>
    <x v="0"/>
    <n v="0"/>
    <n v="0"/>
    <n v="0"/>
    <x v="0"/>
    <x v="1"/>
    <x v="0"/>
  </r>
  <r>
    <s v="08KCC0153X"/>
    <x v="1"/>
    <x v="1"/>
    <s v="PREESCOLAR INDIGENA COMUNITARIO"/>
    <s v="027 GUACHOCHI"/>
    <x v="7"/>
    <n v="2666"/>
    <s v="RAMUCHEACHI"/>
    <s v="CALLE RAMUCHEACHI"/>
    <n v="0"/>
    <x v="2"/>
    <x v="1"/>
    <x v="3"/>
    <x v="7"/>
    <x v="3"/>
    <m/>
    <m/>
    <x v="1"/>
    <x v="2"/>
    <m/>
    <m/>
    <m/>
    <m/>
    <m/>
    <m/>
    <m/>
    <m/>
    <m/>
    <m/>
    <m/>
    <m/>
    <n v="5"/>
    <n v="1"/>
    <n v="6"/>
    <n v="1"/>
    <x v="1"/>
    <n v="1"/>
    <n v="1"/>
    <x v="0"/>
    <x v="1"/>
    <x v="1"/>
    <n v="0"/>
    <n v="1"/>
    <n v="0"/>
    <n v="0"/>
    <n v="0"/>
    <n v="0"/>
    <n v="0"/>
    <x v="0"/>
    <n v="0"/>
    <n v="0"/>
    <n v="0"/>
    <x v="0"/>
    <n v="5"/>
    <n v="1"/>
    <n v="6"/>
    <x v="1"/>
    <n v="0"/>
    <n v="0"/>
    <n v="0"/>
    <x v="0"/>
    <n v="0"/>
    <n v="0"/>
    <n v="0"/>
    <x v="0"/>
    <n v="0"/>
    <n v="0"/>
    <n v="0"/>
    <x v="0"/>
    <x v="1"/>
    <x v="0"/>
  </r>
  <r>
    <s v="08KCC0154W"/>
    <x v="1"/>
    <x v="1"/>
    <s v="PREESCOLAR INDIGENA COMUNITARIO"/>
    <s v="027 GUACHOCHI"/>
    <x v="7"/>
    <n v="85"/>
    <s v="LOS TUCEROS"/>
    <s v="CALLE LOS TUCEROS"/>
    <n v="0"/>
    <x v="2"/>
    <x v="1"/>
    <x v="3"/>
    <x v="7"/>
    <x v="3"/>
    <m/>
    <m/>
    <x v="1"/>
    <x v="2"/>
    <m/>
    <m/>
    <m/>
    <m/>
    <m/>
    <m/>
    <m/>
    <m/>
    <m/>
    <m/>
    <m/>
    <m/>
    <n v="1"/>
    <n v="0"/>
    <n v="1"/>
    <n v="1"/>
    <x v="1"/>
    <n v="1"/>
    <n v="1"/>
    <x v="0"/>
    <x v="1"/>
    <x v="1"/>
    <n v="0"/>
    <n v="1"/>
    <n v="0"/>
    <n v="0"/>
    <n v="0"/>
    <n v="0"/>
    <n v="0"/>
    <x v="0"/>
    <n v="0"/>
    <n v="0"/>
    <n v="0"/>
    <x v="0"/>
    <n v="1"/>
    <n v="0"/>
    <n v="1"/>
    <x v="1"/>
    <n v="0"/>
    <n v="0"/>
    <n v="0"/>
    <x v="0"/>
    <n v="0"/>
    <n v="0"/>
    <n v="0"/>
    <x v="0"/>
    <n v="0"/>
    <n v="0"/>
    <n v="0"/>
    <x v="0"/>
    <x v="1"/>
    <x v="0"/>
  </r>
  <r>
    <s v="08KCC0155V"/>
    <x v="1"/>
    <x v="1"/>
    <s v="PREESCOLAR INDIGENA COMUNITARIO"/>
    <s v="027 GUACHOCHI"/>
    <x v="7"/>
    <n v="1073"/>
    <s v="CERRO GRANDE"/>
    <s v="CALLE CONOCIDO CERRO GRANDE"/>
    <n v="0"/>
    <x v="2"/>
    <x v="1"/>
    <x v="3"/>
    <x v="7"/>
    <x v="3"/>
    <m/>
    <m/>
    <x v="1"/>
    <x v="2"/>
    <m/>
    <m/>
    <m/>
    <m/>
    <m/>
    <m/>
    <m/>
    <m/>
    <m/>
    <m/>
    <m/>
    <m/>
    <n v="3"/>
    <n v="2"/>
    <n v="5"/>
    <n v="1"/>
    <x v="1"/>
    <n v="1"/>
    <n v="1"/>
    <x v="0"/>
    <x v="1"/>
    <x v="1"/>
    <n v="0"/>
    <n v="1"/>
    <n v="0"/>
    <n v="0"/>
    <n v="0"/>
    <n v="0"/>
    <n v="0"/>
    <x v="0"/>
    <n v="0"/>
    <n v="0"/>
    <n v="0"/>
    <x v="0"/>
    <n v="3"/>
    <n v="2"/>
    <n v="5"/>
    <x v="1"/>
    <n v="0"/>
    <n v="0"/>
    <n v="0"/>
    <x v="0"/>
    <n v="0"/>
    <n v="0"/>
    <n v="0"/>
    <x v="0"/>
    <n v="0"/>
    <n v="0"/>
    <n v="0"/>
    <x v="0"/>
    <x v="1"/>
    <x v="0"/>
  </r>
  <r>
    <s v="08KCC0157T"/>
    <x v="1"/>
    <x v="1"/>
    <s v="PREESCOLAR INDIGENA COMUNITARIO"/>
    <s v="029 GUADALUPE Y CALVO"/>
    <x v="10"/>
    <n v="626"/>
    <s v="LAS CANOAS"/>
    <s v="CALLE LAS CANOAS"/>
    <n v="0"/>
    <x v="2"/>
    <x v="1"/>
    <x v="3"/>
    <x v="7"/>
    <x v="3"/>
    <m/>
    <m/>
    <x v="1"/>
    <x v="2"/>
    <m/>
    <m/>
    <m/>
    <m/>
    <m/>
    <m/>
    <m/>
    <m/>
    <m/>
    <m/>
    <m/>
    <m/>
    <n v="2"/>
    <n v="1"/>
    <n v="3"/>
    <n v="1"/>
    <x v="1"/>
    <n v="1"/>
    <n v="1"/>
    <x v="0"/>
    <x v="1"/>
    <x v="1"/>
    <n v="0"/>
    <n v="1"/>
    <n v="0"/>
    <n v="0"/>
    <n v="0"/>
    <n v="0"/>
    <n v="0"/>
    <x v="0"/>
    <n v="0"/>
    <n v="0"/>
    <n v="0"/>
    <x v="0"/>
    <n v="2"/>
    <n v="1"/>
    <n v="3"/>
    <x v="1"/>
    <n v="0"/>
    <n v="0"/>
    <n v="0"/>
    <x v="0"/>
    <n v="0"/>
    <n v="0"/>
    <n v="0"/>
    <x v="0"/>
    <n v="0"/>
    <n v="0"/>
    <n v="0"/>
    <x v="0"/>
    <x v="1"/>
    <x v="0"/>
  </r>
  <r>
    <s v="08KCC0159R"/>
    <x v="1"/>
    <x v="1"/>
    <s v="PREESCOLAR INDIGENA COMUNITARIO"/>
    <s v="029 GUADALUPE Y CALVO"/>
    <x v="10"/>
    <n v="182"/>
    <s v="RANCHO EL INDIO"/>
    <s v="CALLE RANCHO EL INDIO"/>
    <n v="0"/>
    <x v="2"/>
    <x v="1"/>
    <x v="3"/>
    <x v="7"/>
    <x v="3"/>
    <m/>
    <m/>
    <x v="1"/>
    <x v="2"/>
    <m/>
    <m/>
    <m/>
    <m/>
    <m/>
    <m/>
    <m/>
    <m/>
    <m/>
    <m/>
    <m/>
    <m/>
    <n v="5"/>
    <n v="1"/>
    <n v="6"/>
    <n v="1"/>
    <x v="2"/>
    <n v="0"/>
    <n v="1"/>
    <x v="0"/>
    <x v="1"/>
    <x v="1"/>
    <n v="0"/>
    <n v="1"/>
    <n v="0"/>
    <n v="0"/>
    <n v="0"/>
    <n v="0"/>
    <n v="0"/>
    <x v="0"/>
    <n v="0"/>
    <n v="0"/>
    <n v="0"/>
    <x v="0"/>
    <n v="5"/>
    <n v="1"/>
    <n v="6"/>
    <x v="1"/>
    <n v="0"/>
    <n v="0"/>
    <n v="0"/>
    <x v="0"/>
    <n v="0"/>
    <n v="0"/>
    <n v="0"/>
    <x v="0"/>
    <n v="0"/>
    <n v="0"/>
    <n v="0"/>
    <x v="0"/>
    <x v="1"/>
    <x v="0"/>
  </r>
  <r>
    <s v="08KCC0162E"/>
    <x v="1"/>
    <x v="1"/>
    <s v="PREESCOLAR INDIGENA COMUNITARIO"/>
    <s v="029 GUADALUPE Y CALVO"/>
    <x v="10"/>
    <n v="1831"/>
    <s v="MESA DEL BARRO"/>
    <s v="CALLE MESA DEL BARRO"/>
    <n v="0"/>
    <x v="2"/>
    <x v="1"/>
    <x v="3"/>
    <x v="7"/>
    <x v="3"/>
    <m/>
    <m/>
    <x v="1"/>
    <x v="2"/>
    <m/>
    <m/>
    <m/>
    <m/>
    <m/>
    <m/>
    <m/>
    <m/>
    <m/>
    <m/>
    <m/>
    <m/>
    <n v="6"/>
    <n v="3"/>
    <n v="9"/>
    <n v="1"/>
    <x v="2"/>
    <n v="0"/>
    <n v="1"/>
    <x v="0"/>
    <x v="1"/>
    <x v="1"/>
    <n v="0"/>
    <n v="1"/>
    <n v="0"/>
    <n v="0"/>
    <n v="0"/>
    <n v="0"/>
    <n v="0"/>
    <x v="0"/>
    <n v="0"/>
    <n v="0"/>
    <n v="0"/>
    <x v="0"/>
    <n v="6"/>
    <n v="3"/>
    <n v="9"/>
    <x v="1"/>
    <n v="0"/>
    <n v="0"/>
    <n v="0"/>
    <x v="0"/>
    <n v="0"/>
    <n v="0"/>
    <n v="0"/>
    <x v="0"/>
    <n v="0"/>
    <n v="0"/>
    <n v="0"/>
    <x v="0"/>
    <x v="1"/>
    <x v="0"/>
  </r>
  <r>
    <s v="08KCC0163D"/>
    <x v="1"/>
    <x v="1"/>
    <s v="PREESCOLAR INDIGENA COMUNITARIO"/>
    <s v="029 GUADALUPE Y CALVO"/>
    <x v="10"/>
    <n v="1041"/>
    <s v="EL PEÃ‘ASCO"/>
    <s v="CALLE EL PEÃ‘ASCO"/>
    <n v="0"/>
    <x v="2"/>
    <x v="1"/>
    <x v="3"/>
    <x v="7"/>
    <x v="3"/>
    <m/>
    <m/>
    <x v="1"/>
    <x v="2"/>
    <m/>
    <m/>
    <m/>
    <m/>
    <m/>
    <m/>
    <m/>
    <m/>
    <m/>
    <m/>
    <m/>
    <m/>
    <n v="4"/>
    <n v="4"/>
    <n v="8"/>
    <n v="1"/>
    <x v="1"/>
    <n v="1"/>
    <n v="1"/>
    <x v="0"/>
    <x v="1"/>
    <x v="1"/>
    <n v="0"/>
    <n v="1"/>
    <n v="0"/>
    <n v="0"/>
    <n v="0"/>
    <n v="0"/>
    <n v="0"/>
    <x v="0"/>
    <n v="0"/>
    <n v="0"/>
    <n v="0"/>
    <x v="0"/>
    <n v="4"/>
    <n v="4"/>
    <n v="8"/>
    <x v="1"/>
    <n v="0"/>
    <n v="0"/>
    <n v="0"/>
    <x v="0"/>
    <n v="0"/>
    <n v="0"/>
    <n v="0"/>
    <x v="0"/>
    <n v="0"/>
    <n v="0"/>
    <n v="0"/>
    <x v="0"/>
    <x v="1"/>
    <x v="0"/>
  </r>
  <r>
    <s v="08KCC0168Z"/>
    <x v="1"/>
    <x v="1"/>
    <s v="PREESCOLAR INDIGENA COMUNITARIO"/>
    <s v="027 GUACHOCHI"/>
    <x v="7"/>
    <n v="1417"/>
    <s v="GÃœAGUEACHI"/>
    <s v="CALLE GUAGUEACHI"/>
    <n v="0"/>
    <x v="2"/>
    <x v="1"/>
    <x v="3"/>
    <x v="7"/>
    <x v="3"/>
    <m/>
    <m/>
    <x v="1"/>
    <x v="2"/>
    <m/>
    <m/>
    <m/>
    <m/>
    <m/>
    <m/>
    <m/>
    <m/>
    <m/>
    <m/>
    <m/>
    <m/>
    <n v="5"/>
    <n v="0"/>
    <n v="5"/>
    <n v="1"/>
    <x v="1"/>
    <n v="1"/>
    <n v="1"/>
    <x v="0"/>
    <x v="1"/>
    <x v="1"/>
    <n v="0"/>
    <n v="1"/>
    <n v="0"/>
    <n v="0"/>
    <n v="0"/>
    <n v="0"/>
    <n v="0"/>
    <x v="0"/>
    <n v="0"/>
    <n v="0"/>
    <n v="0"/>
    <x v="0"/>
    <n v="5"/>
    <n v="0"/>
    <n v="5"/>
    <x v="1"/>
    <n v="0"/>
    <n v="0"/>
    <n v="0"/>
    <x v="0"/>
    <n v="0"/>
    <n v="0"/>
    <n v="0"/>
    <x v="0"/>
    <n v="0"/>
    <n v="0"/>
    <n v="0"/>
    <x v="0"/>
    <x v="1"/>
    <x v="0"/>
  </r>
  <r>
    <s v="08KCC0173K"/>
    <x v="1"/>
    <x v="1"/>
    <s v="PREESCOLAR INDIGENA COMUNITARIO"/>
    <s v="029 GUADALUPE Y CALVO"/>
    <x v="10"/>
    <n v="580"/>
    <s v="EL MUERTO"/>
    <s v="CALLE EL MUERTO"/>
    <n v="0"/>
    <x v="2"/>
    <x v="1"/>
    <x v="3"/>
    <x v="7"/>
    <x v="3"/>
    <m/>
    <m/>
    <x v="1"/>
    <x v="2"/>
    <m/>
    <m/>
    <m/>
    <m/>
    <m/>
    <m/>
    <m/>
    <m/>
    <m/>
    <m/>
    <m/>
    <m/>
    <n v="4"/>
    <n v="4"/>
    <n v="8"/>
    <n v="1"/>
    <x v="1"/>
    <n v="1"/>
    <n v="1"/>
    <x v="0"/>
    <x v="1"/>
    <x v="1"/>
    <n v="0"/>
    <n v="1"/>
    <n v="0"/>
    <n v="0"/>
    <n v="0"/>
    <n v="0"/>
    <n v="0"/>
    <x v="0"/>
    <n v="0"/>
    <n v="0"/>
    <n v="0"/>
    <x v="0"/>
    <n v="4"/>
    <n v="4"/>
    <n v="8"/>
    <x v="1"/>
    <n v="0"/>
    <n v="0"/>
    <n v="0"/>
    <x v="0"/>
    <n v="0"/>
    <n v="0"/>
    <n v="0"/>
    <x v="0"/>
    <n v="0"/>
    <n v="0"/>
    <n v="0"/>
    <x v="0"/>
    <x v="1"/>
    <x v="0"/>
  </r>
  <r>
    <s v="08KCC0175I"/>
    <x v="1"/>
    <x v="1"/>
    <s v="PREESCOLAR INDIGENA COMUNITARIO"/>
    <s v="029 GUADALUPE Y CALVO"/>
    <x v="10"/>
    <n v="669"/>
    <s v="LA MESA DE LOS HONGOS"/>
    <s v="CALLE MESA DE LOS HONGOS"/>
    <n v="0"/>
    <x v="2"/>
    <x v="1"/>
    <x v="3"/>
    <x v="7"/>
    <x v="3"/>
    <m/>
    <m/>
    <x v="1"/>
    <x v="2"/>
    <m/>
    <m/>
    <m/>
    <m/>
    <m/>
    <m/>
    <m/>
    <m/>
    <m/>
    <m/>
    <m/>
    <m/>
    <n v="16"/>
    <n v="9"/>
    <n v="25"/>
    <n v="1"/>
    <x v="1"/>
    <n v="1"/>
    <n v="1"/>
    <x v="0"/>
    <x v="1"/>
    <x v="1"/>
    <n v="0"/>
    <n v="1"/>
    <n v="0"/>
    <n v="0"/>
    <n v="0"/>
    <n v="0"/>
    <n v="0"/>
    <x v="0"/>
    <n v="0"/>
    <n v="0"/>
    <n v="0"/>
    <x v="0"/>
    <n v="16"/>
    <n v="9"/>
    <n v="25"/>
    <x v="1"/>
    <n v="0"/>
    <n v="0"/>
    <n v="0"/>
    <x v="0"/>
    <n v="0"/>
    <n v="0"/>
    <n v="0"/>
    <x v="0"/>
    <n v="0"/>
    <n v="0"/>
    <n v="0"/>
    <x v="0"/>
    <x v="1"/>
    <x v="0"/>
  </r>
  <r>
    <s v="08KCC0178F"/>
    <x v="1"/>
    <x v="1"/>
    <s v="PREESCOLAR INDIGENA COMUNITARIO"/>
    <s v="029 GUADALUPE Y CALVO"/>
    <x v="10"/>
    <n v="1857"/>
    <s v="LAS PIEDRAS"/>
    <s v="CALLE LA PIEDRA"/>
    <n v="0"/>
    <x v="2"/>
    <x v="1"/>
    <x v="3"/>
    <x v="7"/>
    <x v="3"/>
    <m/>
    <m/>
    <x v="1"/>
    <x v="2"/>
    <m/>
    <m/>
    <m/>
    <m/>
    <m/>
    <m/>
    <m/>
    <m/>
    <m/>
    <m/>
    <m/>
    <m/>
    <n v="5"/>
    <n v="10"/>
    <n v="15"/>
    <n v="1"/>
    <x v="1"/>
    <n v="1"/>
    <n v="1"/>
    <x v="0"/>
    <x v="1"/>
    <x v="1"/>
    <n v="0"/>
    <n v="1"/>
    <n v="0"/>
    <n v="0"/>
    <n v="0"/>
    <n v="0"/>
    <n v="0"/>
    <x v="0"/>
    <n v="0"/>
    <n v="0"/>
    <n v="0"/>
    <x v="0"/>
    <n v="5"/>
    <n v="10"/>
    <n v="15"/>
    <x v="1"/>
    <n v="0"/>
    <n v="0"/>
    <n v="0"/>
    <x v="0"/>
    <n v="0"/>
    <n v="0"/>
    <n v="0"/>
    <x v="0"/>
    <n v="0"/>
    <n v="0"/>
    <n v="0"/>
    <x v="0"/>
    <x v="1"/>
    <x v="0"/>
  </r>
  <r>
    <s v="08KCC0179E"/>
    <x v="1"/>
    <x v="1"/>
    <s v="PREESCOLAR INDIGENA COMUNITARIO"/>
    <s v="027 GUACHOCHI"/>
    <x v="7"/>
    <n v="1639"/>
    <s v="RURACHI"/>
    <s v="CALLE RURACHI"/>
    <n v="0"/>
    <x v="2"/>
    <x v="1"/>
    <x v="3"/>
    <x v="7"/>
    <x v="3"/>
    <m/>
    <m/>
    <x v="1"/>
    <x v="2"/>
    <m/>
    <m/>
    <m/>
    <m/>
    <m/>
    <m/>
    <m/>
    <m/>
    <m/>
    <m/>
    <m/>
    <m/>
    <n v="4"/>
    <n v="1"/>
    <n v="5"/>
    <n v="1"/>
    <x v="1"/>
    <n v="1"/>
    <n v="1"/>
    <x v="0"/>
    <x v="1"/>
    <x v="1"/>
    <n v="0"/>
    <n v="1"/>
    <n v="0"/>
    <n v="0"/>
    <n v="0"/>
    <n v="0"/>
    <n v="0"/>
    <x v="0"/>
    <n v="0"/>
    <n v="0"/>
    <n v="0"/>
    <x v="0"/>
    <n v="4"/>
    <n v="1"/>
    <n v="5"/>
    <x v="1"/>
    <n v="0"/>
    <n v="0"/>
    <n v="0"/>
    <x v="0"/>
    <n v="0"/>
    <n v="0"/>
    <n v="0"/>
    <x v="0"/>
    <n v="0"/>
    <n v="0"/>
    <n v="0"/>
    <x v="0"/>
    <x v="1"/>
    <x v="0"/>
  </r>
  <r>
    <s v="08KCC0180U"/>
    <x v="1"/>
    <x v="1"/>
    <s v="PREESCOLAR INDIGENA COMUNITARIO"/>
    <s v="027 GUACHOCHI"/>
    <x v="7"/>
    <n v="192"/>
    <s v="OSERARE"/>
    <s v="CALLE OSERARE DE LA LAGUNA"/>
    <n v="0"/>
    <x v="2"/>
    <x v="1"/>
    <x v="3"/>
    <x v="7"/>
    <x v="3"/>
    <m/>
    <m/>
    <x v="1"/>
    <x v="2"/>
    <m/>
    <m/>
    <m/>
    <m/>
    <m/>
    <m/>
    <m/>
    <m/>
    <m/>
    <m/>
    <m/>
    <m/>
    <n v="2"/>
    <n v="3"/>
    <n v="5"/>
    <n v="1"/>
    <x v="1"/>
    <n v="1"/>
    <n v="1"/>
    <x v="0"/>
    <x v="1"/>
    <x v="1"/>
    <n v="0"/>
    <n v="1"/>
    <n v="0"/>
    <n v="0"/>
    <n v="0"/>
    <n v="0"/>
    <n v="0"/>
    <x v="0"/>
    <n v="0"/>
    <n v="0"/>
    <n v="0"/>
    <x v="0"/>
    <n v="2"/>
    <n v="3"/>
    <n v="5"/>
    <x v="1"/>
    <n v="0"/>
    <n v="0"/>
    <n v="0"/>
    <x v="0"/>
    <n v="0"/>
    <n v="0"/>
    <n v="0"/>
    <x v="0"/>
    <n v="0"/>
    <n v="0"/>
    <n v="0"/>
    <x v="0"/>
    <x v="1"/>
    <x v="0"/>
  </r>
  <r>
    <s v="08KCC0182S"/>
    <x v="1"/>
    <x v="1"/>
    <s v="PREESCOLAR INDIGENA COMUNITARIO"/>
    <s v="027 GUACHOCHI"/>
    <x v="7"/>
    <n v="241"/>
    <s v="BASIGOCHI DE LAS PALMAS"/>
    <s v="CALLE BASIGOCHI DE LAS PALMAS"/>
    <n v="0"/>
    <x v="2"/>
    <x v="1"/>
    <x v="3"/>
    <x v="7"/>
    <x v="3"/>
    <m/>
    <m/>
    <x v="1"/>
    <x v="2"/>
    <m/>
    <m/>
    <m/>
    <m/>
    <m/>
    <m/>
    <m/>
    <m/>
    <m/>
    <m/>
    <m/>
    <m/>
    <n v="0"/>
    <n v="3"/>
    <n v="3"/>
    <n v="1"/>
    <x v="1"/>
    <n v="1"/>
    <n v="1"/>
    <x v="0"/>
    <x v="1"/>
    <x v="1"/>
    <n v="0"/>
    <n v="1"/>
    <n v="0"/>
    <n v="0"/>
    <n v="0"/>
    <n v="0"/>
    <n v="0"/>
    <x v="0"/>
    <n v="0"/>
    <n v="0"/>
    <n v="0"/>
    <x v="0"/>
    <n v="0"/>
    <n v="3"/>
    <n v="3"/>
    <x v="1"/>
    <n v="0"/>
    <n v="0"/>
    <n v="0"/>
    <x v="0"/>
    <n v="0"/>
    <n v="0"/>
    <n v="0"/>
    <x v="0"/>
    <n v="0"/>
    <n v="0"/>
    <n v="0"/>
    <x v="0"/>
    <x v="1"/>
    <x v="0"/>
  </r>
  <r>
    <s v="08KCC0186O"/>
    <x v="1"/>
    <x v="1"/>
    <s v="PREESCOLAR INDIGENA COMUNITARIO"/>
    <s v="007 BALLEZA"/>
    <x v="7"/>
    <n v="502"/>
    <s v="EL LLANO GRANDE"/>
    <s v="CALLE EL LLANO GRANDE"/>
    <n v="0"/>
    <x v="2"/>
    <x v="1"/>
    <x v="3"/>
    <x v="7"/>
    <x v="3"/>
    <m/>
    <m/>
    <x v="1"/>
    <x v="2"/>
    <m/>
    <m/>
    <m/>
    <m/>
    <m/>
    <m/>
    <m/>
    <m/>
    <m/>
    <m/>
    <m/>
    <m/>
    <n v="4"/>
    <n v="2"/>
    <n v="6"/>
    <n v="1"/>
    <x v="2"/>
    <n v="0"/>
    <n v="1"/>
    <x v="0"/>
    <x v="1"/>
    <x v="1"/>
    <n v="0"/>
    <n v="1"/>
    <n v="0"/>
    <n v="0"/>
    <n v="0"/>
    <n v="0"/>
    <n v="0"/>
    <x v="0"/>
    <n v="0"/>
    <n v="0"/>
    <n v="0"/>
    <x v="0"/>
    <n v="4"/>
    <n v="2"/>
    <n v="6"/>
    <x v="1"/>
    <n v="0"/>
    <n v="0"/>
    <n v="0"/>
    <x v="0"/>
    <n v="0"/>
    <n v="0"/>
    <n v="0"/>
    <x v="0"/>
    <n v="0"/>
    <n v="0"/>
    <n v="0"/>
    <x v="0"/>
    <x v="1"/>
    <x v="0"/>
  </r>
  <r>
    <s v="08KCC0188M"/>
    <x v="1"/>
    <x v="1"/>
    <s v="PREESCOLAR INDIGENA COMUNITARIO"/>
    <s v="029 GUADALUPE Y CALVO"/>
    <x v="10"/>
    <n v="166"/>
    <s v="PINOS ALTOS"/>
    <s v="CALLE PINOS ALTOS"/>
    <n v="0"/>
    <x v="2"/>
    <x v="1"/>
    <x v="3"/>
    <x v="7"/>
    <x v="3"/>
    <m/>
    <m/>
    <x v="1"/>
    <x v="2"/>
    <m/>
    <m/>
    <m/>
    <m/>
    <m/>
    <m/>
    <m/>
    <m/>
    <m/>
    <m/>
    <m/>
    <m/>
    <n v="8"/>
    <n v="5"/>
    <n v="13"/>
    <n v="1"/>
    <x v="1"/>
    <n v="1"/>
    <n v="1"/>
    <x v="0"/>
    <x v="1"/>
    <x v="1"/>
    <n v="0"/>
    <n v="1"/>
    <n v="0"/>
    <n v="0"/>
    <n v="0"/>
    <n v="0"/>
    <n v="0"/>
    <x v="0"/>
    <n v="0"/>
    <n v="0"/>
    <n v="0"/>
    <x v="0"/>
    <n v="8"/>
    <n v="5"/>
    <n v="13"/>
    <x v="1"/>
    <n v="0"/>
    <n v="0"/>
    <n v="0"/>
    <x v="0"/>
    <n v="0"/>
    <n v="0"/>
    <n v="0"/>
    <x v="0"/>
    <n v="0"/>
    <n v="0"/>
    <n v="0"/>
    <x v="0"/>
    <x v="1"/>
    <x v="0"/>
  </r>
  <r>
    <s v="08KCC0189L"/>
    <x v="1"/>
    <x v="1"/>
    <s v="PREESCOLAR INDIGENA COMUNITARIO"/>
    <s v="029 GUADALUPE Y CALVO"/>
    <x v="10"/>
    <n v="427"/>
    <s v="LA SOLEDAD VIEJA"/>
    <s v="CALLE LA SOLEDAD VIEJA"/>
    <n v="0"/>
    <x v="2"/>
    <x v="1"/>
    <x v="3"/>
    <x v="7"/>
    <x v="3"/>
    <m/>
    <m/>
    <x v="1"/>
    <x v="2"/>
    <m/>
    <m/>
    <m/>
    <m/>
    <m/>
    <m/>
    <m/>
    <m/>
    <m/>
    <m/>
    <m/>
    <m/>
    <n v="3"/>
    <n v="7"/>
    <n v="10"/>
    <n v="1"/>
    <x v="1"/>
    <n v="1"/>
    <n v="1"/>
    <x v="0"/>
    <x v="1"/>
    <x v="1"/>
    <n v="0"/>
    <n v="1"/>
    <n v="0"/>
    <n v="0"/>
    <n v="0"/>
    <n v="0"/>
    <n v="0"/>
    <x v="0"/>
    <n v="0"/>
    <n v="0"/>
    <n v="0"/>
    <x v="0"/>
    <n v="3"/>
    <n v="7"/>
    <n v="10"/>
    <x v="1"/>
    <n v="0"/>
    <n v="0"/>
    <n v="0"/>
    <x v="0"/>
    <n v="0"/>
    <n v="0"/>
    <n v="0"/>
    <x v="0"/>
    <n v="0"/>
    <n v="0"/>
    <n v="0"/>
    <x v="0"/>
    <x v="1"/>
    <x v="0"/>
  </r>
  <r>
    <s v="08KCC0195W"/>
    <x v="1"/>
    <x v="1"/>
    <s v="PREESCOLAR INDIGENA"/>
    <s v="049 NONOAVA"/>
    <x v="0"/>
    <n v="4"/>
    <s v="ARROYO HONDO"/>
    <s v="NINGUNO NINGUNO"/>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198T"/>
    <x v="1"/>
    <x v="1"/>
    <s v="PREESCOLAR INDIGENA"/>
    <s v="027 GUACHOCHI"/>
    <x v="7"/>
    <n v="529"/>
    <s v="REJOGOCHI"/>
    <s v="NINGUNO NINGUNO"/>
    <n v="0"/>
    <x v="2"/>
    <x v="1"/>
    <x v="3"/>
    <x v="7"/>
    <x v="3"/>
    <m/>
    <m/>
    <x v="1"/>
    <x v="2"/>
    <m/>
    <m/>
    <m/>
    <m/>
    <m/>
    <m/>
    <m/>
    <m/>
    <m/>
    <m/>
    <m/>
    <m/>
    <n v="5"/>
    <n v="2"/>
    <n v="7"/>
    <n v="1"/>
    <x v="2"/>
    <n v="0"/>
    <n v="1"/>
    <x v="0"/>
    <x v="1"/>
    <x v="1"/>
    <n v="0"/>
    <n v="1"/>
    <n v="0"/>
    <n v="0"/>
    <n v="0"/>
    <n v="0"/>
    <n v="0"/>
    <x v="0"/>
    <n v="0"/>
    <n v="0"/>
    <n v="0"/>
    <x v="0"/>
    <n v="5"/>
    <n v="2"/>
    <n v="7"/>
    <x v="1"/>
    <n v="0"/>
    <n v="0"/>
    <n v="0"/>
    <x v="0"/>
    <n v="0"/>
    <n v="0"/>
    <n v="0"/>
    <x v="0"/>
    <n v="0"/>
    <n v="0"/>
    <n v="0"/>
    <x v="0"/>
    <x v="1"/>
    <x v="0"/>
  </r>
  <r>
    <s v="08KCC0203O"/>
    <x v="1"/>
    <x v="1"/>
    <s v="PREESCOLAR INDIGENA"/>
    <s v="027 GUACHOCHI"/>
    <x v="7"/>
    <n v="149"/>
    <s v="GUACAYVO"/>
    <s v="CALLE GUACAYVO"/>
    <n v="0"/>
    <x v="2"/>
    <x v="1"/>
    <x v="3"/>
    <x v="7"/>
    <x v="3"/>
    <m/>
    <m/>
    <x v="1"/>
    <x v="2"/>
    <m/>
    <m/>
    <m/>
    <m/>
    <m/>
    <m/>
    <m/>
    <m/>
    <m/>
    <m/>
    <m/>
    <m/>
    <n v="4"/>
    <n v="6"/>
    <n v="10"/>
    <n v="1"/>
    <x v="1"/>
    <n v="1"/>
    <n v="1"/>
    <x v="0"/>
    <x v="1"/>
    <x v="1"/>
    <n v="0"/>
    <n v="1"/>
    <n v="0"/>
    <n v="0"/>
    <n v="0"/>
    <n v="0"/>
    <n v="0"/>
    <x v="0"/>
    <n v="0"/>
    <n v="0"/>
    <n v="0"/>
    <x v="0"/>
    <n v="4"/>
    <n v="6"/>
    <n v="10"/>
    <x v="1"/>
    <n v="0"/>
    <n v="0"/>
    <n v="0"/>
    <x v="0"/>
    <n v="0"/>
    <n v="0"/>
    <n v="0"/>
    <x v="0"/>
    <n v="0"/>
    <n v="0"/>
    <n v="0"/>
    <x v="0"/>
    <x v="1"/>
    <x v="0"/>
  </r>
  <r>
    <s v="08KCC0205M"/>
    <x v="1"/>
    <x v="1"/>
    <s v="PREESCOLAR INDIGENA COMUNITARIO"/>
    <s v="027 GUACHOCHI"/>
    <x v="7"/>
    <n v="1624"/>
    <s v="RETOSACHI"/>
    <s v="CALLE RETOSACHI"/>
    <n v="0"/>
    <x v="2"/>
    <x v="1"/>
    <x v="3"/>
    <x v="7"/>
    <x v="3"/>
    <m/>
    <m/>
    <x v="1"/>
    <x v="2"/>
    <m/>
    <m/>
    <m/>
    <m/>
    <m/>
    <m/>
    <m/>
    <m/>
    <m/>
    <m/>
    <m/>
    <m/>
    <n v="9"/>
    <n v="2"/>
    <n v="11"/>
    <n v="1"/>
    <x v="1"/>
    <n v="1"/>
    <n v="1"/>
    <x v="0"/>
    <x v="1"/>
    <x v="1"/>
    <n v="0"/>
    <n v="1"/>
    <n v="0"/>
    <n v="0"/>
    <n v="0"/>
    <n v="0"/>
    <n v="0"/>
    <x v="0"/>
    <n v="0"/>
    <n v="0"/>
    <n v="0"/>
    <x v="0"/>
    <n v="9"/>
    <n v="2"/>
    <n v="11"/>
    <x v="1"/>
    <n v="0"/>
    <n v="0"/>
    <n v="0"/>
    <x v="0"/>
    <n v="0"/>
    <n v="0"/>
    <n v="0"/>
    <x v="0"/>
    <n v="0"/>
    <n v="0"/>
    <n v="0"/>
    <x v="0"/>
    <x v="1"/>
    <x v="0"/>
  </r>
  <r>
    <s v="08KCC0210Y"/>
    <x v="1"/>
    <x v="1"/>
    <s v="PREESCOLAR INDIGENA COMUNITARIO"/>
    <s v="027 GUACHOCHI"/>
    <x v="7"/>
    <n v="986"/>
    <s v="GUACARICHI"/>
    <s v="CALLE GUACARICHI"/>
    <n v="0"/>
    <x v="2"/>
    <x v="1"/>
    <x v="3"/>
    <x v="7"/>
    <x v="3"/>
    <m/>
    <m/>
    <x v="1"/>
    <x v="2"/>
    <m/>
    <m/>
    <m/>
    <m/>
    <m/>
    <m/>
    <m/>
    <m/>
    <m/>
    <m/>
    <m/>
    <m/>
    <n v="5"/>
    <n v="4"/>
    <n v="9"/>
    <n v="1"/>
    <x v="2"/>
    <n v="0"/>
    <n v="1"/>
    <x v="0"/>
    <x v="1"/>
    <x v="1"/>
    <n v="0"/>
    <n v="1"/>
    <n v="0"/>
    <n v="0"/>
    <n v="0"/>
    <n v="0"/>
    <n v="0"/>
    <x v="0"/>
    <n v="0"/>
    <n v="0"/>
    <n v="0"/>
    <x v="0"/>
    <n v="5"/>
    <n v="4"/>
    <n v="9"/>
    <x v="1"/>
    <n v="0"/>
    <n v="0"/>
    <n v="0"/>
    <x v="0"/>
    <n v="0"/>
    <n v="0"/>
    <n v="0"/>
    <x v="0"/>
    <n v="0"/>
    <n v="0"/>
    <n v="0"/>
    <x v="0"/>
    <x v="1"/>
    <x v="0"/>
  </r>
  <r>
    <s v="08KCC0213V"/>
    <x v="1"/>
    <x v="1"/>
    <s v="PREESCOLAR INDIGENA COMUNITARIO"/>
    <s v="029 GUADALUPE Y CALVO"/>
    <x v="10"/>
    <n v="1988"/>
    <s v="LAS FRESAS"/>
    <s v="CALLE LAS FRESAS"/>
    <n v="0"/>
    <x v="2"/>
    <x v="1"/>
    <x v="3"/>
    <x v="7"/>
    <x v="3"/>
    <m/>
    <m/>
    <x v="1"/>
    <x v="2"/>
    <m/>
    <m/>
    <m/>
    <m/>
    <m/>
    <m/>
    <m/>
    <m/>
    <m/>
    <m/>
    <m/>
    <m/>
    <n v="2"/>
    <n v="4"/>
    <n v="6"/>
    <n v="1"/>
    <x v="1"/>
    <n v="1"/>
    <n v="1"/>
    <x v="0"/>
    <x v="1"/>
    <x v="1"/>
    <n v="0"/>
    <n v="1"/>
    <n v="0"/>
    <n v="0"/>
    <n v="0"/>
    <n v="0"/>
    <n v="0"/>
    <x v="0"/>
    <n v="0"/>
    <n v="0"/>
    <n v="0"/>
    <x v="0"/>
    <n v="2"/>
    <n v="4"/>
    <n v="6"/>
    <x v="1"/>
    <n v="0"/>
    <n v="0"/>
    <n v="0"/>
    <x v="0"/>
    <n v="0"/>
    <n v="0"/>
    <n v="0"/>
    <x v="0"/>
    <n v="0"/>
    <n v="0"/>
    <n v="0"/>
    <x v="0"/>
    <x v="1"/>
    <x v="0"/>
  </r>
  <r>
    <s v="08KCC0215T"/>
    <x v="1"/>
    <x v="1"/>
    <s v="PREESCOLAR INDIGENA COMUNITARIO"/>
    <s v="029 GUADALUPE Y CALVO"/>
    <x v="10"/>
    <n v="637"/>
    <s v="MILPILLAS DE ARRIBA"/>
    <s v="CALLE MILPILLAS DE ARRIBA"/>
    <n v="0"/>
    <x v="2"/>
    <x v="1"/>
    <x v="3"/>
    <x v="7"/>
    <x v="3"/>
    <m/>
    <m/>
    <x v="1"/>
    <x v="2"/>
    <m/>
    <m/>
    <m/>
    <m/>
    <m/>
    <m/>
    <m/>
    <m/>
    <m/>
    <m/>
    <m/>
    <m/>
    <n v="3"/>
    <n v="7"/>
    <n v="10"/>
    <n v="1"/>
    <x v="1"/>
    <n v="1"/>
    <n v="1"/>
    <x v="0"/>
    <x v="1"/>
    <x v="1"/>
    <n v="0"/>
    <n v="1"/>
    <n v="0"/>
    <n v="0"/>
    <n v="0"/>
    <n v="0"/>
    <n v="0"/>
    <x v="0"/>
    <n v="0"/>
    <n v="0"/>
    <n v="0"/>
    <x v="0"/>
    <n v="3"/>
    <n v="7"/>
    <n v="10"/>
    <x v="1"/>
    <n v="0"/>
    <n v="0"/>
    <n v="0"/>
    <x v="0"/>
    <n v="0"/>
    <n v="0"/>
    <n v="0"/>
    <x v="0"/>
    <n v="0"/>
    <n v="0"/>
    <n v="0"/>
    <x v="0"/>
    <x v="1"/>
    <x v="0"/>
  </r>
  <r>
    <s v="08KCC0227Y"/>
    <x v="1"/>
    <x v="1"/>
    <s v="PREESCOLAR INDIGENA COMUNITARIO"/>
    <s v="007 BALLEZA"/>
    <x v="7"/>
    <n v="113"/>
    <s v="SAN CARLOS"/>
    <s v="CALLE SAN CARLOS"/>
    <n v="0"/>
    <x v="2"/>
    <x v="1"/>
    <x v="3"/>
    <x v="7"/>
    <x v="3"/>
    <m/>
    <m/>
    <x v="1"/>
    <x v="2"/>
    <m/>
    <m/>
    <m/>
    <m/>
    <m/>
    <m/>
    <m/>
    <m/>
    <m/>
    <m/>
    <m/>
    <m/>
    <n v="5"/>
    <n v="5"/>
    <n v="10"/>
    <n v="1"/>
    <x v="2"/>
    <n v="0"/>
    <n v="1"/>
    <x v="0"/>
    <x v="1"/>
    <x v="1"/>
    <n v="0"/>
    <n v="1"/>
    <n v="0"/>
    <n v="0"/>
    <n v="0"/>
    <n v="0"/>
    <n v="0"/>
    <x v="0"/>
    <n v="0"/>
    <n v="0"/>
    <n v="0"/>
    <x v="0"/>
    <n v="5"/>
    <n v="5"/>
    <n v="10"/>
    <x v="1"/>
    <n v="0"/>
    <n v="0"/>
    <n v="0"/>
    <x v="0"/>
    <n v="0"/>
    <n v="0"/>
    <n v="0"/>
    <x v="0"/>
    <n v="0"/>
    <n v="0"/>
    <n v="0"/>
    <x v="0"/>
    <x v="1"/>
    <x v="0"/>
  </r>
  <r>
    <s v="08KCC0228X"/>
    <x v="1"/>
    <x v="1"/>
    <s v="PREESCOLAR INDIGENA COMUNITARIO"/>
    <s v="065 URIQUE"/>
    <x v="4"/>
    <n v="351"/>
    <s v="EL PINAL"/>
    <s v="CALLE EL PINAL"/>
    <n v="0"/>
    <x v="2"/>
    <x v="1"/>
    <x v="3"/>
    <x v="7"/>
    <x v="3"/>
    <m/>
    <m/>
    <x v="1"/>
    <x v="2"/>
    <m/>
    <m/>
    <m/>
    <m/>
    <m/>
    <m/>
    <m/>
    <m/>
    <m/>
    <m/>
    <m/>
    <m/>
    <n v="7"/>
    <n v="5"/>
    <n v="12"/>
    <n v="1"/>
    <x v="2"/>
    <n v="0"/>
    <n v="1"/>
    <x v="0"/>
    <x v="1"/>
    <x v="1"/>
    <n v="0"/>
    <n v="1"/>
    <n v="0"/>
    <n v="0"/>
    <n v="0"/>
    <n v="0"/>
    <n v="0"/>
    <x v="0"/>
    <n v="0"/>
    <n v="0"/>
    <n v="0"/>
    <x v="0"/>
    <n v="7"/>
    <n v="5"/>
    <n v="12"/>
    <x v="1"/>
    <n v="0"/>
    <n v="0"/>
    <n v="0"/>
    <x v="0"/>
    <n v="0"/>
    <n v="0"/>
    <n v="0"/>
    <x v="0"/>
    <n v="0"/>
    <n v="0"/>
    <n v="0"/>
    <x v="0"/>
    <x v="1"/>
    <x v="0"/>
  </r>
  <r>
    <s v="08KCC0230L"/>
    <x v="1"/>
    <x v="1"/>
    <s v="PREESCOLAR INDIGENA COMUNITARIO"/>
    <s v="029 GUADALUPE Y CALVO"/>
    <x v="10"/>
    <n v="205"/>
    <s v="SAN JOSÃ‰ DE TURUACHITO"/>
    <s v="CALLE SAN JOSE DE TURUACHITO"/>
    <n v="0"/>
    <x v="2"/>
    <x v="1"/>
    <x v="3"/>
    <x v="7"/>
    <x v="3"/>
    <m/>
    <m/>
    <x v="1"/>
    <x v="2"/>
    <m/>
    <m/>
    <m/>
    <m/>
    <m/>
    <m/>
    <m/>
    <m/>
    <m/>
    <m/>
    <m/>
    <m/>
    <n v="6"/>
    <n v="9"/>
    <n v="15"/>
    <n v="1"/>
    <x v="2"/>
    <n v="0"/>
    <n v="1"/>
    <x v="0"/>
    <x v="1"/>
    <x v="1"/>
    <n v="0"/>
    <n v="1"/>
    <n v="0"/>
    <n v="0"/>
    <n v="0"/>
    <n v="0"/>
    <n v="0"/>
    <x v="0"/>
    <n v="0"/>
    <n v="0"/>
    <n v="0"/>
    <x v="0"/>
    <n v="6"/>
    <n v="9"/>
    <n v="15"/>
    <x v="1"/>
    <n v="0"/>
    <n v="0"/>
    <n v="0"/>
    <x v="0"/>
    <n v="0"/>
    <n v="0"/>
    <n v="0"/>
    <x v="0"/>
    <n v="0"/>
    <n v="0"/>
    <n v="0"/>
    <x v="0"/>
    <x v="1"/>
    <x v="0"/>
  </r>
  <r>
    <s v="08KCC0238D"/>
    <x v="1"/>
    <x v="1"/>
    <s v="PREESCOLAR INDIGENA COMUNITARIO"/>
    <s v="027 GUACHOCHI"/>
    <x v="7"/>
    <n v="572"/>
    <s v="RECUZACHI"/>
    <s v="CALLE RECUZACHI"/>
    <n v="0"/>
    <x v="2"/>
    <x v="1"/>
    <x v="3"/>
    <x v="7"/>
    <x v="3"/>
    <m/>
    <m/>
    <x v="1"/>
    <x v="2"/>
    <m/>
    <m/>
    <m/>
    <m/>
    <m/>
    <m/>
    <m/>
    <m/>
    <m/>
    <m/>
    <m/>
    <m/>
    <n v="2"/>
    <n v="2"/>
    <n v="4"/>
    <n v="1"/>
    <x v="1"/>
    <n v="1"/>
    <n v="1"/>
    <x v="0"/>
    <x v="1"/>
    <x v="1"/>
    <n v="0"/>
    <n v="1"/>
    <n v="0"/>
    <n v="0"/>
    <n v="0"/>
    <n v="0"/>
    <n v="0"/>
    <x v="0"/>
    <n v="0"/>
    <n v="0"/>
    <n v="0"/>
    <x v="0"/>
    <n v="2"/>
    <n v="2"/>
    <n v="4"/>
    <x v="1"/>
    <n v="0"/>
    <n v="0"/>
    <n v="0"/>
    <x v="0"/>
    <n v="0"/>
    <n v="0"/>
    <n v="0"/>
    <x v="0"/>
    <n v="0"/>
    <n v="0"/>
    <n v="0"/>
    <x v="0"/>
    <x v="1"/>
    <x v="0"/>
  </r>
  <r>
    <s v="08KCC0241R"/>
    <x v="1"/>
    <x v="1"/>
    <s v="PREESCOLAR INDIGENA COMUNITARIO"/>
    <s v="029 GUADALUPE Y CALVO"/>
    <x v="10"/>
    <n v="1769"/>
    <s v="BAJÃO MOLINA"/>
    <s v="CALLE BAJIO MOLINA"/>
    <n v="0"/>
    <x v="2"/>
    <x v="1"/>
    <x v="3"/>
    <x v="7"/>
    <x v="3"/>
    <m/>
    <m/>
    <x v="1"/>
    <x v="2"/>
    <m/>
    <m/>
    <m/>
    <m/>
    <m/>
    <m/>
    <m/>
    <m/>
    <m/>
    <m/>
    <m/>
    <m/>
    <n v="1"/>
    <n v="5"/>
    <n v="6"/>
    <n v="1"/>
    <x v="1"/>
    <n v="1"/>
    <n v="1"/>
    <x v="0"/>
    <x v="1"/>
    <x v="1"/>
    <n v="0"/>
    <n v="1"/>
    <n v="0"/>
    <n v="0"/>
    <n v="0"/>
    <n v="0"/>
    <n v="0"/>
    <x v="0"/>
    <n v="0"/>
    <n v="0"/>
    <n v="0"/>
    <x v="0"/>
    <n v="1"/>
    <n v="5"/>
    <n v="6"/>
    <x v="1"/>
    <n v="0"/>
    <n v="0"/>
    <n v="0"/>
    <x v="0"/>
    <n v="0"/>
    <n v="0"/>
    <n v="0"/>
    <x v="0"/>
    <n v="0"/>
    <n v="0"/>
    <n v="0"/>
    <x v="0"/>
    <x v="1"/>
    <x v="0"/>
  </r>
  <r>
    <s v="08KCI0198N"/>
    <x v="1"/>
    <x v="1"/>
    <s v="CENTRO INFANTIL COMUNITARIO"/>
    <s v="058 SAN FRANCISCO DE CONCHOS"/>
    <x v="9"/>
    <n v="5"/>
    <s v="EL AMPARANEÃ‘O (EL AMPARALEÃ‘O)"/>
    <s v="CALLE AMPARANEÃ‘O"/>
    <n v="0"/>
    <x v="2"/>
    <x v="1"/>
    <x v="3"/>
    <x v="7"/>
    <x v="5"/>
    <m/>
    <m/>
    <x v="1"/>
    <x v="2"/>
    <m/>
    <m/>
    <m/>
    <m/>
    <m/>
    <m/>
    <m/>
    <m/>
    <m/>
    <m/>
    <m/>
    <m/>
    <n v="1"/>
    <n v="4"/>
    <n v="5"/>
    <n v="1"/>
    <x v="1"/>
    <n v="1"/>
    <n v="1"/>
    <x v="0"/>
    <x v="1"/>
    <x v="1"/>
    <n v="0"/>
    <n v="1"/>
    <n v="0"/>
    <n v="0"/>
    <n v="0"/>
    <n v="0"/>
    <n v="0"/>
    <x v="0"/>
    <n v="0"/>
    <n v="0"/>
    <n v="0"/>
    <x v="0"/>
    <n v="1"/>
    <n v="4"/>
    <n v="5"/>
    <x v="1"/>
    <n v="0"/>
    <n v="0"/>
    <n v="0"/>
    <x v="0"/>
    <n v="0"/>
    <n v="0"/>
    <n v="0"/>
    <x v="0"/>
    <n v="0"/>
    <n v="0"/>
    <n v="0"/>
    <x v="0"/>
    <x v="1"/>
    <x v="0"/>
  </r>
  <r>
    <s v="08KJN0002G"/>
    <x v="1"/>
    <x v="1"/>
    <s v="JARDIN DE NIÃ‘OS"/>
    <s v="002 ALDAMA"/>
    <x v="0"/>
    <n v="64"/>
    <s v="PLACER DE GUADALUPE"/>
    <s v="CALLE PLACER DE GUADALUPE"/>
    <n v="0"/>
    <x v="2"/>
    <x v="1"/>
    <x v="3"/>
    <x v="7"/>
    <x v="0"/>
    <m/>
    <m/>
    <x v="1"/>
    <x v="2"/>
    <m/>
    <m/>
    <m/>
    <m/>
    <m/>
    <m/>
    <m/>
    <m/>
    <m/>
    <m/>
    <m/>
    <m/>
    <n v="5"/>
    <n v="6"/>
    <n v="11"/>
    <n v="1"/>
    <x v="2"/>
    <n v="0"/>
    <n v="1"/>
    <x v="0"/>
    <x v="1"/>
    <x v="1"/>
    <n v="0"/>
    <n v="1"/>
    <n v="0"/>
    <n v="0"/>
    <n v="0"/>
    <n v="0"/>
    <n v="0"/>
    <x v="0"/>
    <n v="0"/>
    <n v="0"/>
    <n v="0"/>
    <x v="0"/>
    <n v="5"/>
    <n v="6"/>
    <n v="11"/>
    <x v="1"/>
    <n v="0"/>
    <n v="0"/>
    <n v="0"/>
    <x v="0"/>
    <n v="0"/>
    <n v="0"/>
    <n v="0"/>
    <x v="0"/>
    <n v="0"/>
    <n v="0"/>
    <n v="0"/>
    <x v="0"/>
    <x v="1"/>
    <x v="0"/>
  </r>
  <r>
    <s v="08KJN0004E"/>
    <x v="1"/>
    <x v="1"/>
    <s v="PREESCOLAR COMUNITARIO"/>
    <s v="002 ALDAMA"/>
    <x v="0"/>
    <n v="98"/>
    <s v="EMILIANO ZAPATA (SAN IGNACIO)"/>
    <s v="CALLE EMILIANO ZAPATA (SAN IGNACIO)"/>
    <n v="0"/>
    <x v="2"/>
    <x v="1"/>
    <x v="3"/>
    <x v="7"/>
    <x v="0"/>
    <m/>
    <m/>
    <x v="1"/>
    <x v="2"/>
    <m/>
    <m/>
    <m/>
    <m/>
    <m/>
    <m/>
    <m/>
    <m/>
    <m/>
    <m/>
    <m/>
    <m/>
    <n v="7"/>
    <n v="8"/>
    <n v="15"/>
    <n v="1"/>
    <x v="1"/>
    <n v="1"/>
    <n v="1"/>
    <x v="0"/>
    <x v="1"/>
    <x v="1"/>
    <n v="0"/>
    <n v="1"/>
    <n v="0"/>
    <n v="0"/>
    <n v="0"/>
    <n v="0"/>
    <n v="0"/>
    <x v="0"/>
    <n v="0"/>
    <n v="0"/>
    <n v="0"/>
    <x v="0"/>
    <n v="7"/>
    <n v="8"/>
    <n v="15"/>
    <x v="1"/>
    <n v="0"/>
    <n v="0"/>
    <n v="0"/>
    <x v="0"/>
    <n v="0"/>
    <n v="0"/>
    <n v="0"/>
    <x v="0"/>
    <n v="0"/>
    <n v="0"/>
    <n v="0"/>
    <x v="0"/>
    <x v="1"/>
    <x v="0"/>
  </r>
  <r>
    <s v="08KJN0009Z"/>
    <x v="1"/>
    <x v="1"/>
    <s v="JARDIN DE NIÃ‘OS"/>
    <s v="007 BALLEZA"/>
    <x v="7"/>
    <n v="67"/>
    <s v="LOS LIRIOS"/>
    <s v="CALLE LOS LIRIOS"/>
    <n v="0"/>
    <x v="2"/>
    <x v="1"/>
    <x v="3"/>
    <x v="7"/>
    <x v="0"/>
    <m/>
    <m/>
    <x v="1"/>
    <x v="2"/>
    <m/>
    <m/>
    <m/>
    <m/>
    <m/>
    <m/>
    <m/>
    <m/>
    <m/>
    <m/>
    <m/>
    <m/>
    <n v="0"/>
    <n v="4"/>
    <n v="4"/>
    <n v="1"/>
    <x v="1"/>
    <n v="1"/>
    <n v="1"/>
    <x v="0"/>
    <x v="1"/>
    <x v="1"/>
    <n v="0"/>
    <n v="1"/>
    <n v="0"/>
    <n v="0"/>
    <n v="0"/>
    <n v="0"/>
    <n v="0"/>
    <x v="0"/>
    <n v="0"/>
    <n v="0"/>
    <n v="0"/>
    <x v="0"/>
    <n v="0"/>
    <n v="4"/>
    <n v="4"/>
    <x v="1"/>
    <n v="0"/>
    <n v="0"/>
    <n v="0"/>
    <x v="0"/>
    <n v="0"/>
    <n v="0"/>
    <n v="0"/>
    <x v="0"/>
    <n v="0"/>
    <n v="0"/>
    <n v="0"/>
    <x v="0"/>
    <x v="1"/>
    <x v="0"/>
  </r>
  <r>
    <s v="08KJN0011O"/>
    <x v="1"/>
    <x v="1"/>
    <s v="PREESCOLAR COMUNITARIO"/>
    <s v="007 BALLEZA"/>
    <x v="7"/>
    <n v="100"/>
    <s v="RANCHITO DE SAN JUAN"/>
    <s v="CALLE RANCHITO DE SAN JUAN"/>
    <n v="0"/>
    <x v="2"/>
    <x v="1"/>
    <x v="3"/>
    <x v="7"/>
    <x v="0"/>
    <m/>
    <m/>
    <x v="1"/>
    <x v="2"/>
    <m/>
    <m/>
    <m/>
    <m/>
    <m/>
    <m/>
    <m/>
    <m/>
    <m/>
    <m/>
    <m/>
    <m/>
    <n v="3"/>
    <n v="4"/>
    <n v="7"/>
    <n v="1"/>
    <x v="1"/>
    <n v="1"/>
    <n v="1"/>
    <x v="0"/>
    <x v="1"/>
    <x v="1"/>
    <n v="0"/>
    <n v="1"/>
    <n v="0"/>
    <n v="0"/>
    <n v="0"/>
    <n v="0"/>
    <n v="0"/>
    <x v="0"/>
    <n v="0"/>
    <n v="0"/>
    <n v="0"/>
    <x v="0"/>
    <n v="3"/>
    <n v="4"/>
    <n v="7"/>
    <x v="1"/>
    <n v="0"/>
    <n v="0"/>
    <n v="0"/>
    <x v="0"/>
    <n v="0"/>
    <n v="0"/>
    <n v="0"/>
    <x v="0"/>
    <n v="0"/>
    <n v="0"/>
    <n v="0"/>
    <x v="0"/>
    <x v="1"/>
    <x v="0"/>
  </r>
  <r>
    <s v="08KJN0016J"/>
    <x v="1"/>
    <x v="1"/>
    <s v="PREESCOLAR COMUNITARIO"/>
    <s v="011 CAMARGO"/>
    <x v="9"/>
    <n v="126"/>
    <s v="EL PORVENIR"/>
    <s v="CALLE EL PORVENIR"/>
    <n v="0"/>
    <x v="2"/>
    <x v="1"/>
    <x v="3"/>
    <x v="7"/>
    <x v="0"/>
    <m/>
    <m/>
    <x v="1"/>
    <x v="2"/>
    <m/>
    <m/>
    <m/>
    <m/>
    <m/>
    <m/>
    <m/>
    <m/>
    <m/>
    <m/>
    <m/>
    <m/>
    <n v="7"/>
    <n v="6"/>
    <n v="13"/>
    <n v="1"/>
    <x v="1"/>
    <n v="1"/>
    <n v="1"/>
    <x v="0"/>
    <x v="1"/>
    <x v="1"/>
    <n v="0"/>
    <n v="1"/>
    <n v="0"/>
    <n v="0"/>
    <n v="0"/>
    <n v="0"/>
    <n v="0"/>
    <x v="0"/>
    <n v="0"/>
    <n v="0"/>
    <n v="0"/>
    <x v="0"/>
    <n v="7"/>
    <n v="6"/>
    <n v="13"/>
    <x v="1"/>
    <n v="0"/>
    <n v="0"/>
    <n v="0"/>
    <x v="0"/>
    <n v="0"/>
    <n v="0"/>
    <n v="0"/>
    <x v="0"/>
    <n v="0"/>
    <n v="0"/>
    <n v="0"/>
    <x v="0"/>
    <x v="1"/>
    <x v="0"/>
  </r>
  <r>
    <s v="08KJN0021V"/>
    <x v="0"/>
    <x v="0"/>
    <s v="PREESCOLAR COMUNITARIO"/>
    <s v="029 GUADALUPE Y CALVO"/>
    <x v="10"/>
    <n v="185"/>
    <s v="REDONDEADOS"/>
    <s v="CALLE NINGUN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0023T"/>
    <x v="0"/>
    <x v="0"/>
    <s v="PREESCOLAR COMUNITARIO"/>
    <s v="046 MORELOS"/>
    <x v="7"/>
    <n v="83"/>
    <s v="LAS JOYITAS"/>
    <s v="CALLE NINGUNO"/>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0024S"/>
    <x v="0"/>
    <x v="0"/>
    <s v="PREESCOLAR COMUNITARIO"/>
    <s v="056 ROSARIO"/>
    <x v="7"/>
    <n v="13"/>
    <s v="LA CANOA"/>
    <s v="CALLE NINGUNO"/>
    <n v="0"/>
    <x v="2"/>
    <x v="1"/>
    <x v="3"/>
    <x v="7"/>
    <x v="0"/>
    <m/>
    <m/>
    <x v="1"/>
    <x v="2"/>
    <m/>
    <m/>
    <m/>
    <m/>
    <m/>
    <m/>
    <m/>
    <m/>
    <m/>
    <m/>
    <m/>
    <m/>
    <n v="5"/>
    <n v="4"/>
    <n v="9"/>
    <n v="1"/>
    <x v="1"/>
    <n v="1"/>
    <n v="1"/>
    <x v="0"/>
    <x v="1"/>
    <x v="1"/>
    <n v="0"/>
    <n v="1"/>
    <n v="0"/>
    <n v="0"/>
    <n v="0"/>
    <n v="0"/>
    <n v="0"/>
    <x v="0"/>
    <n v="0"/>
    <n v="0"/>
    <n v="0"/>
    <x v="0"/>
    <n v="5"/>
    <n v="4"/>
    <n v="9"/>
    <x v="1"/>
    <n v="0"/>
    <n v="0"/>
    <n v="0"/>
    <x v="0"/>
    <n v="0"/>
    <n v="0"/>
    <n v="0"/>
    <x v="0"/>
    <n v="0"/>
    <n v="0"/>
    <n v="0"/>
    <x v="0"/>
    <x v="1"/>
    <x v="0"/>
  </r>
  <r>
    <s v="08KJN0025R"/>
    <x v="0"/>
    <x v="0"/>
    <s v="PREESCOLAR COMUNITARIO"/>
    <s v="066 URUACHI"/>
    <x v="4"/>
    <n v="186"/>
    <s v="HACIENDA SÃENZ (SANTÃSIMO DE ABAJO)"/>
    <s v="CALLE NINGUNO"/>
    <n v="0"/>
    <x v="2"/>
    <x v="1"/>
    <x v="3"/>
    <x v="7"/>
    <x v="0"/>
    <m/>
    <m/>
    <x v="1"/>
    <x v="2"/>
    <m/>
    <m/>
    <m/>
    <m/>
    <m/>
    <m/>
    <m/>
    <m/>
    <m/>
    <m/>
    <m/>
    <m/>
    <n v="2"/>
    <n v="6"/>
    <n v="8"/>
    <n v="1"/>
    <x v="2"/>
    <n v="0"/>
    <n v="1"/>
    <x v="0"/>
    <x v="1"/>
    <x v="1"/>
    <n v="0"/>
    <n v="1"/>
    <n v="0"/>
    <n v="0"/>
    <n v="0"/>
    <n v="0"/>
    <n v="0"/>
    <x v="0"/>
    <n v="0"/>
    <n v="0"/>
    <n v="0"/>
    <x v="0"/>
    <n v="2"/>
    <n v="6"/>
    <n v="8"/>
    <x v="1"/>
    <n v="0"/>
    <n v="0"/>
    <n v="0"/>
    <x v="0"/>
    <n v="0"/>
    <n v="0"/>
    <n v="0"/>
    <x v="0"/>
    <n v="0"/>
    <n v="0"/>
    <n v="0"/>
    <x v="0"/>
    <x v="1"/>
    <x v="0"/>
  </r>
  <r>
    <s v="08KJN0026Q"/>
    <x v="0"/>
    <x v="0"/>
    <s v="PREESCOLAR COMUNITARIO"/>
    <s v="029 GUADALUPE Y CALVO"/>
    <x v="10"/>
    <n v="360"/>
    <s v="SAN RAFAEL"/>
    <s v="CALLE NINGUNO"/>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028O"/>
    <x v="0"/>
    <x v="0"/>
    <s v="PREESCOLAR COMUNITARIO"/>
    <s v="066 URUACHI"/>
    <x v="4"/>
    <n v="98"/>
    <s v="HUERTA DE RÃOS"/>
    <s v="CALLE NINGUNO"/>
    <n v="0"/>
    <x v="2"/>
    <x v="1"/>
    <x v="3"/>
    <x v="7"/>
    <x v="0"/>
    <m/>
    <m/>
    <x v="1"/>
    <x v="2"/>
    <m/>
    <m/>
    <m/>
    <m/>
    <m/>
    <m/>
    <m/>
    <m/>
    <m/>
    <m/>
    <m/>
    <m/>
    <n v="0"/>
    <n v="2"/>
    <n v="2"/>
    <n v="1"/>
    <x v="1"/>
    <n v="0"/>
    <n v="0"/>
    <x v="0"/>
    <x v="1"/>
    <x v="1"/>
    <n v="0"/>
    <n v="0"/>
    <n v="0"/>
    <n v="0"/>
    <n v="0"/>
    <n v="0"/>
    <n v="0"/>
    <x v="0"/>
    <n v="0"/>
    <n v="0"/>
    <n v="0"/>
    <x v="0"/>
    <n v="0"/>
    <n v="2"/>
    <n v="2"/>
    <x v="1"/>
    <n v="0"/>
    <n v="0"/>
    <n v="0"/>
    <x v="0"/>
    <n v="0"/>
    <n v="0"/>
    <n v="0"/>
    <x v="0"/>
    <n v="0"/>
    <n v="0"/>
    <n v="0"/>
    <x v="0"/>
    <x v="1"/>
    <x v="0"/>
  </r>
  <r>
    <s v="08KJN0029N"/>
    <x v="0"/>
    <x v="0"/>
    <s v="PREESCOLAR COMUNITARIO"/>
    <s v="049 NONOAVA"/>
    <x v="0"/>
    <n v="11"/>
    <s v="HUMARIZA"/>
    <s v="CALLE NINGUNO"/>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033Z"/>
    <x v="1"/>
    <x v="1"/>
    <s v="JARDIN DE NIÃ‘OS"/>
    <s v="019 CHIHUAHUA"/>
    <x v="0"/>
    <n v="303"/>
    <s v="COLONIA SOTO"/>
    <s v="CALLE SOT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0036X"/>
    <x v="0"/>
    <x v="0"/>
    <s v="PREESCOLAR COMUNITARIO"/>
    <s v="029 GUADALUPE Y CALVO"/>
    <x v="10"/>
    <n v="938"/>
    <s v="EL INGLÃ‰S"/>
    <s v="CALLE NINGUNO"/>
    <n v="0"/>
    <x v="2"/>
    <x v="1"/>
    <x v="3"/>
    <x v="7"/>
    <x v="0"/>
    <m/>
    <m/>
    <x v="1"/>
    <x v="2"/>
    <m/>
    <m/>
    <m/>
    <m/>
    <m/>
    <m/>
    <m/>
    <m/>
    <m/>
    <m/>
    <m/>
    <m/>
    <n v="5"/>
    <n v="4"/>
    <n v="9"/>
    <n v="1"/>
    <x v="2"/>
    <n v="0"/>
    <n v="1"/>
    <x v="0"/>
    <x v="1"/>
    <x v="1"/>
    <n v="0"/>
    <n v="1"/>
    <n v="0"/>
    <n v="0"/>
    <n v="0"/>
    <n v="0"/>
    <n v="0"/>
    <x v="0"/>
    <n v="0"/>
    <n v="0"/>
    <n v="0"/>
    <x v="0"/>
    <n v="5"/>
    <n v="4"/>
    <n v="9"/>
    <x v="1"/>
    <n v="0"/>
    <n v="0"/>
    <n v="0"/>
    <x v="0"/>
    <n v="0"/>
    <n v="0"/>
    <n v="0"/>
    <x v="0"/>
    <n v="0"/>
    <n v="0"/>
    <n v="0"/>
    <x v="0"/>
    <x v="1"/>
    <x v="0"/>
  </r>
  <r>
    <s v="08KJN0037W"/>
    <x v="1"/>
    <x v="1"/>
    <s v="JARDIN DE NIÃ‘OS"/>
    <s v="019 CHIHUAHUA"/>
    <x v="0"/>
    <n v="251"/>
    <s v="COLONIA CUAUHTÃ‰MOC (PUNTA DE AGUA)"/>
    <s v="CALLE PUNTA DE AGU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038V"/>
    <x v="1"/>
    <x v="1"/>
    <s v="PREESCOLAR COMUNITARIO"/>
    <s v="021 DELICIAS"/>
    <x v="9"/>
    <n v="59"/>
    <s v="EJIDO KILÃ“METRO OCHENTA Y SEIS CUATRO (EL DIEZ)"/>
    <s v="CALLE EJIDO KILOMETRO OCHENTA "/>
    <n v="0"/>
    <x v="2"/>
    <x v="1"/>
    <x v="3"/>
    <x v="7"/>
    <x v="0"/>
    <m/>
    <m/>
    <x v="1"/>
    <x v="2"/>
    <m/>
    <m/>
    <m/>
    <m/>
    <m/>
    <m/>
    <m/>
    <m/>
    <m/>
    <m/>
    <m/>
    <m/>
    <n v="10"/>
    <n v="7"/>
    <n v="17"/>
    <n v="1"/>
    <x v="1"/>
    <n v="1"/>
    <n v="1"/>
    <x v="0"/>
    <x v="1"/>
    <x v="1"/>
    <n v="0"/>
    <n v="1"/>
    <n v="0"/>
    <n v="0"/>
    <n v="0"/>
    <n v="0"/>
    <n v="0"/>
    <x v="0"/>
    <n v="0"/>
    <n v="0"/>
    <n v="0"/>
    <x v="0"/>
    <n v="10"/>
    <n v="7"/>
    <n v="17"/>
    <x v="1"/>
    <n v="0"/>
    <n v="0"/>
    <n v="0"/>
    <x v="0"/>
    <n v="0"/>
    <n v="0"/>
    <n v="0"/>
    <x v="0"/>
    <n v="0"/>
    <n v="0"/>
    <n v="0"/>
    <x v="0"/>
    <x v="1"/>
    <x v="0"/>
  </r>
  <r>
    <s v="08KJN0051P"/>
    <x v="1"/>
    <x v="1"/>
    <s v="PREESCOLAR COMUNITARIO"/>
    <s v="031 GUERRERO"/>
    <x v="2"/>
    <n v="89"/>
    <s v="RANCHO BLANCO"/>
    <s v="CALLE RANCHO BLANCO"/>
    <n v="0"/>
    <x v="2"/>
    <x v="1"/>
    <x v="3"/>
    <x v="7"/>
    <x v="0"/>
    <m/>
    <m/>
    <x v="1"/>
    <x v="2"/>
    <m/>
    <m/>
    <m/>
    <m/>
    <m/>
    <m/>
    <m/>
    <m/>
    <m/>
    <m/>
    <m/>
    <m/>
    <n v="8"/>
    <n v="3"/>
    <n v="11"/>
    <n v="1"/>
    <x v="1"/>
    <n v="1"/>
    <n v="1"/>
    <x v="0"/>
    <x v="1"/>
    <x v="1"/>
    <n v="0"/>
    <n v="1"/>
    <n v="0"/>
    <n v="0"/>
    <n v="0"/>
    <n v="0"/>
    <n v="0"/>
    <x v="0"/>
    <n v="0"/>
    <n v="0"/>
    <n v="0"/>
    <x v="0"/>
    <n v="8"/>
    <n v="3"/>
    <n v="11"/>
    <x v="1"/>
    <n v="0"/>
    <n v="0"/>
    <n v="0"/>
    <x v="0"/>
    <n v="0"/>
    <n v="0"/>
    <n v="0"/>
    <x v="0"/>
    <n v="0"/>
    <n v="0"/>
    <n v="0"/>
    <x v="0"/>
    <x v="1"/>
    <x v="0"/>
  </r>
  <r>
    <s v="08KJN0055L"/>
    <x v="1"/>
    <x v="1"/>
    <s v="PREESCOLAR COMUNITARIO"/>
    <s v="031 GUERRERO"/>
    <x v="2"/>
    <n v="56"/>
    <s v="IGNACIO ZARAGOZA"/>
    <s v="CALLE IGNACIO ZARAGOZA"/>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0057J"/>
    <x v="1"/>
    <x v="1"/>
    <s v="JARDIN DE NIÃ‘OS"/>
    <s v="031 GUERRERO"/>
    <x v="2"/>
    <n v="108"/>
    <s v="SAN MIGUEL DE TEMEYCHI"/>
    <s v="CALLE SAN MIGUEL DE TEMEYCHIC"/>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063U"/>
    <x v="1"/>
    <x v="1"/>
    <s v="JARDIN DE NIÃ‘OS"/>
    <s v="036 JIMÉNEZ"/>
    <x v="3"/>
    <n v="147"/>
    <s v="TIERRA BLANCA"/>
    <s v="CALLE TIERRA BLANCA"/>
    <n v="0"/>
    <x v="2"/>
    <x v="1"/>
    <x v="3"/>
    <x v="7"/>
    <x v="0"/>
    <m/>
    <m/>
    <x v="1"/>
    <x v="2"/>
    <m/>
    <m/>
    <m/>
    <m/>
    <m/>
    <m/>
    <m/>
    <m/>
    <m/>
    <m/>
    <m/>
    <m/>
    <n v="9"/>
    <n v="7"/>
    <n v="16"/>
    <n v="1"/>
    <x v="1"/>
    <n v="1"/>
    <n v="1"/>
    <x v="0"/>
    <x v="1"/>
    <x v="1"/>
    <n v="0"/>
    <n v="1"/>
    <n v="0"/>
    <n v="0"/>
    <n v="0"/>
    <n v="0"/>
    <n v="0"/>
    <x v="0"/>
    <n v="0"/>
    <n v="0"/>
    <n v="0"/>
    <x v="0"/>
    <n v="9"/>
    <n v="7"/>
    <n v="16"/>
    <x v="1"/>
    <n v="0"/>
    <n v="0"/>
    <n v="0"/>
    <x v="0"/>
    <n v="0"/>
    <n v="0"/>
    <n v="0"/>
    <x v="0"/>
    <n v="0"/>
    <n v="0"/>
    <n v="0"/>
    <x v="0"/>
    <x v="1"/>
    <x v="0"/>
  </r>
  <r>
    <s v="08KJN0066R"/>
    <x v="1"/>
    <x v="1"/>
    <s v="JARDIN DE NIÃ‘OS"/>
    <s v="036 JIMÉNEZ"/>
    <x v="3"/>
    <n v="91"/>
    <s v="NUEVO TAMPICO"/>
    <s v="CALLE NUEVO TAMPICO"/>
    <n v="0"/>
    <x v="2"/>
    <x v="1"/>
    <x v="3"/>
    <x v="7"/>
    <x v="0"/>
    <m/>
    <m/>
    <x v="1"/>
    <x v="2"/>
    <m/>
    <m/>
    <m/>
    <m/>
    <m/>
    <m/>
    <m/>
    <m/>
    <m/>
    <m/>
    <m/>
    <m/>
    <n v="6"/>
    <n v="4"/>
    <n v="10"/>
    <n v="1"/>
    <x v="1"/>
    <n v="1"/>
    <n v="1"/>
    <x v="0"/>
    <x v="1"/>
    <x v="1"/>
    <n v="0"/>
    <n v="1"/>
    <n v="0"/>
    <n v="0"/>
    <n v="0"/>
    <n v="0"/>
    <n v="0"/>
    <x v="0"/>
    <n v="0"/>
    <n v="0"/>
    <n v="0"/>
    <x v="0"/>
    <n v="6"/>
    <n v="4"/>
    <n v="10"/>
    <x v="1"/>
    <n v="0"/>
    <n v="0"/>
    <n v="0"/>
    <x v="0"/>
    <n v="0"/>
    <n v="0"/>
    <n v="0"/>
    <x v="0"/>
    <n v="0"/>
    <n v="0"/>
    <n v="0"/>
    <x v="0"/>
    <x v="1"/>
    <x v="0"/>
  </r>
  <r>
    <s v="08KJN0084G"/>
    <x v="1"/>
    <x v="1"/>
    <s v="PREESCOLAR COMUNITARIO"/>
    <s v="045 MEOQUI"/>
    <x v="9"/>
    <n v="6"/>
    <s v="LA ESCUADRA"/>
    <s v="CALLE LA ESCUADRA"/>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089B"/>
    <x v="1"/>
    <x v="1"/>
    <s v="JARDIN DE NIÃ‘OS"/>
    <s v="048 NAMIQUIPA"/>
    <x v="2"/>
    <n v="30"/>
    <s v="ORIENTE"/>
    <s v="CALLE CONOCIDO"/>
    <n v="0"/>
    <x v="2"/>
    <x v="1"/>
    <x v="3"/>
    <x v="7"/>
    <x v="0"/>
    <m/>
    <m/>
    <x v="1"/>
    <x v="2"/>
    <m/>
    <m/>
    <m/>
    <m/>
    <m/>
    <m/>
    <m/>
    <m/>
    <m/>
    <m/>
    <m/>
    <m/>
    <n v="6"/>
    <n v="4"/>
    <n v="10"/>
    <n v="1"/>
    <x v="2"/>
    <n v="0"/>
    <n v="1"/>
    <x v="0"/>
    <x v="1"/>
    <x v="1"/>
    <n v="0"/>
    <n v="1"/>
    <n v="0"/>
    <n v="0"/>
    <n v="0"/>
    <n v="0"/>
    <n v="0"/>
    <x v="0"/>
    <n v="0"/>
    <n v="0"/>
    <n v="0"/>
    <x v="0"/>
    <n v="6"/>
    <n v="4"/>
    <n v="10"/>
    <x v="1"/>
    <n v="0"/>
    <n v="0"/>
    <n v="0"/>
    <x v="0"/>
    <n v="0"/>
    <n v="0"/>
    <n v="0"/>
    <x v="0"/>
    <n v="0"/>
    <n v="0"/>
    <n v="0"/>
    <x v="0"/>
    <x v="1"/>
    <x v="0"/>
  </r>
  <r>
    <s v="08KJN0093O"/>
    <x v="1"/>
    <x v="1"/>
    <s v="PREESCOLAR COMUNITARIO"/>
    <s v="048 NAMIQUIPA"/>
    <x v="2"/>
    <n v="37"/>
    <s v="GUADALUPE VICTORIA (EL PICACHO)"/>
    <s v="CALLE GUADALUPE VICTORIA (EL PICACHO)"/>
    <n v="0"/>
    <x v="2"/>
    <x v="1"/>
    <x v="3"/>
    <x v="7"/>
    <x v="0"/>
    <m/>
    <m/>
    <x v="1"/>
    <x v="2"/>
    <m/>
    <m/>
    <m/>
    <m/>
    <m/>
    <m/>
    <m/>
    <m/>
    <m/>
    <m/>
    <m/>
    <m/>
    <n v="8"/>
    <n v="3"/>
    <n v="11"/>
    <n v="1"/>
    <x v="1"/>
    <n v="1"/>
    <n v="1"/>
    <x v="0"/>
    <x v="1"/>
    <x v="1"/>
    <n v="0"/>
    <n v="1"/>
    <n v="0"/>
    <n v="0"/>
    <n v="0"/>
    <n v="0"/>
    <n v="0"/>
    <x v="0"/>
    <n v="0"/>
    <n v="0"/>
    <n v="0"/>
    <x v="0"/>
    <n v="8"/>
    <n v="3"/>
    <n v="11"/>
    <x v="1"/>
    <n v="0"/>
    <n v="0"/>
    <n v="0"/>
    <x v="0"/>
    <n v="0"/>
    <n v="0"/>
    <n v="0"/>
    <x v="0"/>
    <n v="0"/>
    <n v="0"/>
    <n v="0"/>
    <x v="0"/>
    <x v="1"/>
    <x v="0"/>
  </r>
  <r>
    <s v="08KJN0104D"/>
    <x v="1"/>
    <x v="1"/>
    <s v="PREESCOLAR COMUNITARIO"/>
    <s v="055 ROSALES"/>
    <x v="9"/>
    <n v="10"/>
    <s v="ORINDA"/>
    <s v="CALLE ORINDA"/>
    <n v="0"/>
    <x v="2"/>
    <x v="1"/>
    <x v="3"/>
    <x v="7"/>
    <x v="0"/>
    <m/>
    <m/>
    <x v="1"/>
    <x v="2"/>
    <m/>
    <m/>
    <m/>
    <m/>
    <m/>
    <m/>
    <m/>
    <m/>
    <m/>
    <m/>
    <m/>
    <m/>
    <n v="1"/>
    <n v="7"/>
    <n v="8"/>
    <n v="1"/>
    <x v="1"/>
    <n v="1"/>
    <n v="1"/>
    <x v="0"/>
    <x v="1"/>
    <x v="1"/>
    <n v="0"/>
    <n v="1"/>
    <n v="0"/>
    <n v="0"/>
    <n v="0"/>
    <n v="0"/>
    <n v="0"/>
    <x v="0"/>
    <n v="0"/>
    <n v="0"/>
    <n v="0"/>
    <x v="0"/>
    <n v="1"/>
    <n v="7"/>
    <n v="8"/>
    <x v="1"/>
    <n v="0"/>
    <n v="0"/>
    <n v="0"/>
    <x v="0"/>
    <n v="0"/>
    <n v="0"/>
    <n v="0"/>
    <x v="0"/>
    <n v="0"/>
    <n v="0"/>
    <n v="0"/>
    <x v="0"/>
    <x v="1"/>
    <x v="0"/>
  </r>
  <r>
    <s v="08KJN0124R"/>
    <x v="1"/>
    <x v="1"/>
    <s v="JARDIN DE NIÃ‘OS"/>
    <s v="001 AHUMADA"/>
    <x v="1"/>
    <n v="70"/>
    <s v="OJO CALIENTE [COLONIA SECA]"/>
    <s v="CALLE OJO CALIENTE (COLONIA SECA)"/>
    <n v="0"/>
    <x v="2"/>
    <x v="1"/>
    <x v="3"/>
    <x v="7"/>
    <x v="0"/>
    <m/>
    <m/>
    <x v="1"/>
    <x v="2"/>
    <m/>
    <m/>
    <m/>
    <m/>
    <m/>
    <m/>
    <m/>
    <m/>
    <m/>
    <m/>
    <m/>
    <m/>
    <n v="9"/>
    <n v="5"/>
    <n v="14"/>
    <n v="1"/>
    <x v="2"/>
    <n v="0"/>
    <n v="1"/>
    <x v="0"/>
    <x v="1"/>
    <x v="1"/>
    <n v="0"/>
    <n v="1"/>
    <n v="0"/>
    <n v="0"/>
    <n v="0"/>
    <n v="0"/>
    <n v="0"/>
    <x v="0"/>
    <n v="0"/>
    <n v="0"/>
    <n v="0"/>
    <x v="0"/>
    <n v="9"/>
    <n v="5"/>
    <n v="14"/>
    <x v="1"/>
    <n v="0"/>
    <n v="0"/>
    <n v="0"/>
    <x v="0"/>
    <n v="0"/>
    <n v="0"/>
    <n v="0"/>
    <x v="0"/>
    <n v="0"/>
    <n v="0"/>
    <n v="0"/>
    <x v="0"/>
    <x v="1"/>
    <x v="0"/>
  </r>
  <r>
    <s v="08KJN0126P"/>
    <x v="1"/>
    <x v="1"/>
    <s v="JARDIN DE NIÃ‘OS"/>
    <s v="007 BALLEZA"/>
    <x v="7"/>
    <n v="59"/>
    <s v="EJIDO GUAZARACHI"/>
    <s v="CALLE GUAZARACHI"/>
    <n v="0"/>
    <x v="2"/>
    <x v="1"/>
    <x v="3"/>
    <x v="7"/>
    <x v="0"/>
    <m/>
    <m/>
    <x v="1"/>
    <x v="2"/>
    <m/>
    <m/>
    <m/>
    <m/>
    <m/>
    <m/>
    <m/>
    <m/>
    <m/>
    <m/>
    <m/>
    <m/>
    <n v="8"/>
    <n v="5"/>
    <n v="13"/>
    <n v="1"/>
    <x v="2"/>
    <n v="0"/>
    <n v="1"/>
    <x v="0"/>
    <x v="1"/>
    <x v="1"/>
    <n v="0"/>
    <n v="1"/>
    <n v="0"/>
    <n v="0"/>
    <n v="0"/>
    <n v="0"/>
    <n v="0"/>
    <x v="0"/>
    <n v="0"/>
    <n v="0"/>
    <n v="0"/>
    <x v="0"/>
    <n v="8"/>
    <n v="5"/>
    <n v="13"/>
    <x v="1"/>
    <n v="0"/>
    <n v="0"/>
    <n v="0"/>
    <x v="0"/>
    <n v="0"/>
    <n v="0"/>
    <n v="0"/>
    <x v="0"/>
    <n v="0"/>
    <n v="0"/>
    <n v="0"/>
    <x v="0"/>
    <x v="1"/>
    <x v="0"/>
  </r>
  <r>
    <s v="08KJN0127O"/>
    <x v="1"/>
    <x v="1"/>
    <s v="PREESCOLAR COMUNITARIO"/>
    <s v="007 BALLEZA"/>
    <x v="7"/>
    <n v="92"/>
    <s v="RANCHERÃA PINALEJO"/>
    <s v="CALLE RANCHERIA PINALEJO"/>
    <n v="0"/>
    <x v="2"/>
    <x v="1"/>
    <x v="3"/>
    <x v="7"/>
    <x v="0"/>
    <m/>
    <m/>
    <x v="1"/>
    <x v="2"/>
    <m/>
    <m/>
    <m/>
    <m/>
    <m/>
    <m/>
    <m/>
    <m/>
    <m/>
    <m/>
    <m/>
    <m/>
    <n v="6"/>
    <n v="3"/>
    <n v="9"/>
    <n v="1"/>
    <x v="2"/>
    <n v="0"/>
    <n v="1"/>
    <x v="0"/>
    <x v="1"/>
    <x v="1"/>
    <n v="0"/>
    <n v="1"/>
    <n v="0"/>
    <n v="0"/>
    <n v="0"/>
    <n v="0"/>
    <n v="0"/>
    <x v="0"/>
    <n v="0"/>
    <n v="0"/>
    <n v="0"/>
    <x v="0"/>
    <n v="6"/>
    <n v="3"/>
    <n v="9"/>
    <x v="1"/>
    <n v="0"/>
    <n v="0"/>
    <n v="0"/>
    <x v="0"/>
    <n v="0"/>
    <n v="0"/>
    <n v="0"/>
    <x v="0"/>
    <n v="0"/>
    <n v="0"/>
    <n v="0"/>
    <x v="0"/>
    <x v="1"/>
    <x v="0"/>
  </r>
  <r>
    <s v="08KJN0128N"/>
    <x v="1"/>
    <x v="1"/>
    <s v="JARDIN DE NIÃ‘OS"/>
    <s v="014 CORONADO"/>
    <x v="3"/>
    <n v="12"/>
    <s v="EMILIANO ZAPATA"/>
    <s v="CALLE EMILIANO ZAPATA"/>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133Z"/>
    <x v="1"/>
    <x v="1"/>
    <s v="PREESCOLAR COMUNITARIO"/>
    <s v="028 GUADALUPE"/>
    <x v="1"/>
    <n v="36"/>
    <s v="VADO DE CEDILLOS"/>
    <s v="CALLE VADO DE CEDILLOS"/>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0137V"/>
    <x v="1"/>
    <x v="1"/>
    <s v="JARDIN DE NIÃ‘OS"/>
    <s v="036 JIMÉNEZ"/>
    <x v="3"/>
    <n v="5"/>
    <s v="EL ÃGUILA"/>
    <s v="CALLE EL AGUILA"/>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140I"/>
    <x v="1"/>
    <x v="1"/>
    <s v="PREESCOLAR COMUNITARIO"/>
    <s v="049 NONOAVA"/>
    <x v="0"/>
    <n v="12"/>
    <s v="LA JUNTA DE LOS RÃOS"/>
    <s v="CALLE LA JUNTA DE LOS RIOS"/>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152N"/>
    <x v="1"/>
    <x v="1"/>
    <s v="JARDIN DE NIÃ‘OS"/>
    <s v="003 ALLENDE"/>
    <x v="3"/>
    <n v="36"/>
    <s v="ESTACIÃ“N MORITA"/>
    <s v="CALLE ESTACION MORITA"/>
    <n v="0"/>
    <x v="2"/>
    <x v="1"/>
    <x v="3"/>
    <x v="7"/>
    <x v="0"/>
    <m/>
    <m/>
    <x v="1"/>
    <x v="2"/>
    <m/>
    <m/>
    <m/>
    <m/>
    <m/>
    <m/>
    <m/>
    <m/>
    <m/>
    <m/>
    <m/>
    <m/>
    <n v="7"/>
    <n v="4"/>
    <n v="11"/>
    <n v="1"/>
    <x v="1"/>
    <n v="1"/>
    <n v="1"/>
    <x v="0"/>
    <x v="1"/>
    <x v="1"/>
    <n v="0"/>
    <n v="1"/>
    <n v="0"/>
    <n v="0"/>
    <n v="0"/>
    <n v="0"/>
    <n v="0"/>
    <x v="0"/>
    <n v="0"/>
    <n v="0"/>
    <n v="0"/>
    <x v="0"/>
    <n v="7"/>
    <n v="4"/>
    <n v="11"/>
    <x v="1"/>
    <n v="0"/>
    <n v="0"/>
    <n v="0"/>
    <x v="0"/>
    <n v="0"/>
    <n v="0"/>
    <n v="0"/>
    <x v="0"/>
    <n v="0"/>
    <n v="0"/>
    <n v="0"/>
    <x v="0"/>
    <x v="1"/>
    <x v="0"/>
  </r>
  <r>
    <s v="08KJN0156J"/>
    <x v="1"/>
    <x v="1"/>
    <s v="JARDIN DE NIÃ‘OS"/>
    <s v="030 GUAZAPARES"/>
    <x v="4"/>
    <n v="39"/>
    <s v="ESTACIÃ“N TÃ‰MORIS"/>
    <s v="CALLE TEMORI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165R"/>
    <x v="1"/>
    <x v="1"/>
    <s v="JARDIN DE NIÃ‘OS"/>
    <s v="067 VALLE DE ZARAGOZA"/>
    <x v="3"/>
    <n v="34"/>
    <s v="SALITRITO"/>
    <s v="CALLE SALITRITO"/>
    <n v="0"/>
    <x v="2"/>
    <x v="1"/>
    <x v="3"/>
    <x v="7"/>
    <x v="0"/>
    <m/>
    <m/>
    <x v="1"/>
    <x v="2"/>
    <m/>
    <m/>
    <m/>
    <m/>
    <m/>
    <m/>
    <m/>
    <m/>
    <m/>
    <m/>
    <m/>
    <m/>
    <n v="7"/>
    <n v="2"/>
    <n v="9"/>
    <n v="1"/>
    <x v="1"/>
    <n v="1"/>
    <n v="1"/>
    <x v="0"/>
    <x v="1"/>
    <x v="1"/>
    <n v="0"/>
    <n v="1"/>
    <n v="0"/>
    <n v="0"/>
    <n v="0"/>
    <n v="0"/>
    <n v="0"/>
    <x v="0"/>
    <n v="0"/>
    <n v="0"/>
    <n v="0"/>
    <x v="0"/>
    <n v="7"/>
    <n v="2"/>
    <n v="9"/>
    <x v="1"/>
    <n v="0"/>
    <n v="0"/>
    <n v="0"/>
    <x v="0"/>
    <n v="0"/>
    <n v="0"/>
    <n v="0"/>
    <x v="0"/>
    <n v="0"/>
    <n v="0"/>
    <n v="0"/>
    <x v="0"/>
    <x v="1"/>
    <x v="0"/>
  </r>
  <r>
    <s v="08KJN0176X"/>
    <x v="1"/>
    <x v="1"/>
    <s v="JARDIN DE NIÃ‘OS"/>
    <s v="067 VALLE DE ZARAGOZA"/>
    <x v="3"/>
    <n v="12"/>
    <s v="COLONIA GALVÃN (RANCHO OCHO)"/>
    <s v="CALLE CONOCIDO"/>
    <n v="0"/>
    <x v="2"/>
    <x v="1"/>
    <x v="3"/>
    <x v="7"/>
    <x v="0"/>
    <m/>
    <m/>
    <x v="1"/>
    <x v="2"/>
    <m/>
    <m/>
    <m/>
    <m/>
    <m/>
    <m/>
    <m/>
    <m/>
    <m/>
    <m/>
    <m/>
    <m/>
    <n v="4"/>
    <n v="10"/>
    <n v="14"/>
    <n v="1"/>
    <x v="1"/>
    <n v="1"/>
    <n v="1"/>
    <x v="0"/>
    <x v="1"/>
    <x v="1"/>
    <n v="0"/>
    <n v="1"/>
    <n v="0"/>
    <n v="0"/>
    <n v="0"/>
    <n v="0"/>
    <n v="0"/>
    <x v="0"/>
    <n v="0"/>
    <n v="0"/>
    <n v="0"/>
    <x v="0"/>
    <n v="4"/>
    <n v="10"/>
    <n v="14"/>
    <x v="1"/>
    <n v="0"/>
    <n v="0"/>
    <n v="0"/>
    <x v="0"/>
    <n v="0"/>
    <n v="0"/>
    <n v="0"/>
    <x v="0"/>
    <n v="0"/>
    <n v="0"/>
    <n v="0"/>
    <x v="0"/>
    <x v="1"/>
    <x v="0"/>
  </r>
  <r>
    <s v="08KJN0182H"/>
    <x v="1"/>
    <x v="1"/>
    <s v="JARDIN DE NIÃ‘OS"/>
    <s v="044 MATAMOROS"/>
    <x v="3"/>
    <n v="18"/>
    <s v="CIÃ‰NEGA DE CENICEROS"/>
    <s v="CALLE FCO I MADERO"/>
    <n v="0"/>
    <x v="2"/>
    <x v="1"/>
    <x v="3"/>
    <x v="7"/>
    <x v="0"/>
    <m/>
    <m/>
    <x v="1"/>
    <x v="2"/>
    <m/>
    <m/>
    <m/>
    <m/>
    <m/>
    <m/>
    <m/>
    <m/>
    <m/>
    <m/>
    <m/>
    <m/>
    <n v="5"/>
    <n v="1"/>
    <n v="6"/>
    <n v="1"/>
    <x v="1"/>
    <n v="1"/>
    <n v="1"/>
    <x v="0"/>
    <x v="1"/>
    <x v="1"/>
    <n v="0"/>
    <n v="1"/>
    <n v="0"/>
    <n v="0"/>
    <n v="0"/>
    <n v="0"/>
    <n v="0"/>
    <x v="0"/>
    <n v="0"/>
    <n v="0"/>
    <n v="0"/>
    <x v="0"/>
    <n v="5"/>
    <n v="1"/>
    <n v="6"/>
    <x v="1"/>
    <n v="0"/>
    <n v="0"/>
    <n v="0"/>
    <x v="0"/>
    <n v="0"/>
    <n v="0"/>
    <n v="0"/>
    <x v="0"/>
    <n v="0"/>
    <n v="0"/>
    <n v="0"/>
    <x v="0"/>
    <x v="1"/>
    <x v="0"/>
  </r>
  <r>
    <s v="08KJN0187C"/>
    <x v="1"/>
    <x v="1"/>
    <s v="PREESCOLAR COMUNITARIO"/>
    <s v="026 GRAN MORELOS"/>
    <x v="0"/>
    <n v="31"/>
    <s v="SANTO TORIBIO"/>
    <s v="CALLE SANTO TORIBIO"/>
    <n v="0"/>
    <x v="2"/>
    <x v="1"/>
    <x v="3"/>
    <x v="7"/>
    <x v="0"/>
    <m/>
    <m/>
    <x v="1"/>
    <x v="2"/>
    <m/>
    <m/>
    <m/>
    <m/>
    <m/>
    <m/>
    <m/>
    <m/>
    <m/>
    <m/>
    <m/>
    <m/>
    <n v="9"/>
    <n v="4"/>
    <n v="13"/>
    <n v="1"/>
    <x v="1"/>
    <n v="1"/>
    <n v="1"/>
    <x v="0"/>
    <x v="1"/>
    <x v="1"/>
    <n v="0"/>
    <n v="1"/>
    <n v="0"/>
    <n v="0"/>
    <n v="0"/>
    <n v="0"/>
    <n v="0"/>
    <x v="0"/>
    <n v="0"/>
    <n v="0"/>
    <n v="0"/>
    <x v="0"/>
    <n v="9"/>
    <n v="4"/>
    <n v="13"/>
    <x v="1"/>
    <n v="0"/>
    <n v="0"/>
    <n v="0"/>
    <x v="0"/>
    <n v="0"/>
    <n v="0"/>
    <n v="0"/>
    <x v="0"/>
    <n v="0"/>
    <n v="0"/>
    <n v="0"/>
    <x v="0"/>
    <x v="1"/>
    <x v="0"/>
  </r>
  <r>
    <s v="08KJN0192O"/>
    <x v="1"/>
    <x v="1"/>
    <s v="JARDIN DE NIÃ‘OS"/>
    <s v="003 ALLENDE"/>
    <x v="3"/>
    <n v="59"/>
    <s v="SAN JUAN DE ALLENDE"/>
    <s v="CALLE SAN JUAN DE ALLENDE"/>
    <n v="0"/>
    <x v="2"/>
    <x v="1"/>
    <x v="3"/>
    <x v="7"/>
    <x v="0"/>
    <m/>
    <m/>
    <x v="1"/>
    <x v="2"/>
    <m/>
    <m/>
    <m/>
    <m/>
    <m/>
    <m/>
    <m/>
    <m/>
    <m/>
    <m/>
    <m/>
    <m/>
    <n v="6"/>
    <n v="6"/>
    <n v="12"/>
    <n v="1"/>
    <x v="1"/>
    <n v="1"/>
    <n v="1"/>
    <x v="0"/>
    <x v="1"/>
    <x v="1"/>
    <n v="0"/>
    <n v="1"/>
    <n v="0"/>
    <n v="0"/>
    <n v="0"/>
    <n v="0"/>
    <n v="0"/>
    <x v="0"/>
    <n v="0"/>
    <n v="0"/>
    <n v="0"/>
    <x v="0"/>
    <n v="6"/>
    <n v="6"/>
    <n v="12"/>
    <x v="1"/>
    <n v="0"/>
    <n v="0"/>
    <n v="0"/>
    <x v="0"/>
    <n v="0"/>
    <n v="0"/>
    <n v="0"/>
    <x v="0"/>
    <n v="0"/>
    <n v="0"/>
    <n v="0"/>
    <x v="0"/>
    <x v="1"/>
    <x v="0"/>
  </r>
  <r>
    <s v="08KJN0217G"/>
    <x v="1"/>
    <x v="1"/>
    <s v="JARDIN DE NIÃ‘OS"/>
    <s v="059 SAN FRANCISCO DEL ORO"/>
    <x v="3"/>
    <n v="2"/>
    <s v="BOQUILLA DE SAN JOSÃ‰"/>
    <s v="CALLE LA BOQUILLA"/>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231Z"/>
    <x v="1"/>
    <x v="1"/>
    <s v="JARDIN DE NIÃ‘OS"/>
    <s v="022 DR. BELISARIO DOMÍNGUEZ"/>
    <x v="0"/>
    <n v="11"/>
    <s v="RUIZ"/>
    <s v="CALLE RUIZ"/>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0232Z"/>
    <x v="1"/>
    <x v="1"/>
    <s v="PREESCOLAR COMUNITARIO"/>
    <s v="022 DR. BELISARIO DOMÍNGUEZ"/>
    <x v="0"/>
    <n v="12"/>
    <s v="SAN CAYETANO (MORALES)"/>
    <s v="CALLE SAN CAYETANO (MORALES)"/>
    <n v="0"/>
    <x v="2"/>
    <x v="1"/>
    <x v="3"/>
    <x v="7"/>
    <x v="0"/>
    <m/>
    <m/>
    <x v="1"/>
    <x v="2"/>
    <m/>
    <m/>
    <m/>
    <m/>
    <m/>
    <m/>
    <m/>
    <m/>
    <m/>
    <m/>
    <m/>
    <m/>
    <n v="1"/>
    <n v="5"/>
    <n v="6"/>
    <n v="1"/>
    <x v="1"/>
    <n v="1"/>
    <n v="1"/>
    <x v="0"/>
    <x v="1"/>
    <x v="1"/>
    <n v="0"/>
    <n v="1"/>
    <n v="0"/>
    <n v="0"/>
    <n v="0"/>
    <n v="0"/>
    <n v="0"/>
    <x v="0"/>
    <n v="0"/>
    <n v="0"/>
    <n v="0"/>
    <x v="0"/>
    <n v="1"/>
    <n v="5"/>
    <n v="6"/>
    <x v="1"/>
    <n v="0"/>
    <n v="0"/>
    <n v="0"/>
    <x v="0"/>
    <n v="0"/>
    <n v="0"/>
    <n v="0"/>
    <x v="0"/>
    <n v="0"/>
    <n v="0"/>
    <n v="0"/>
    <x v="0"/>
    <x v="1"/>
    <x v="0"/>
  </r>
  <r>
    <s v="08KJN0234X"/>
    <x v="1"/>
    <x v="1"/>
    <s v="JARDIN DE NIÃ‘OS"/>
    <s v="031 GUERRERO"/>
    <x v="2"/>
    <n v="126"/>
    <s v="ESTACIÃ“N TERRERO"/>
    <s v="CALLE TERRERO (ARROYO SECO)"/>
    <n v="0"/>
    <x v="2"/>
    <x v="1"/>
    <x v="3"/>
    <x v="7"/>
    <x v="0"/>
    <m/>
    <m/>
    <x v="1"/>
    <x v="2"/>
    <m/>
    <m/>
    <m/>
    <m/>
    <m/>
    <m/>
    <m/>
    <m/>
    <m/>
    <m/>
    <m/>
    <m/>
    <n v="8"/>
    <n v="2"/>
    <n v="10"/>
    <n v="1"/>
    <x v="2"/>
    <n v="0"/>
    <n v="1"/>
    <x v="0"/>
    <x v="1"/>
    <x v="1"/>
    <n v="0"/>
    <n v="1"/>
    <n v="0"/>
    <n v="0"/>
    <n v="0"/>
    <n v="0"/>
    <n v="0"/>
    <x v="0"/>
    <n v="0"/>
    <n v="0"/>
    <n v="0"/>
    <x v="0"/>
    <n v="8"/>
    <n v="2"/>
    <n v="10"/>
    <x v="1"/>
    <n v="0"/>
    <n v="0"/>
    <n v="0"/>
    <x v="0"/>
    <n v="0"/>
    <n v="0"/>
    <n v="0"/>
    <x v="0"/>
    <n v="0"/>
    <n v="0"/>
    <n v="0"/>
    <x v="0"/>
    <x v="1"/>
    <x v="0"/>
  </r>
  <r>
    <s v="08KJN0253L"/>
    <x v="1"/>
    <x v="1"/>
    <s v="PREESCOLAR COMUNITARIO"/>
    <s v="006 BACHÍNIVA"/>
    <x v="2"/>
    <n v="11"/>
    <s v="FRANCISCO I. MADERO"/>
    <s v="CALLE FRANCISCO I. MADERO"/>
    <n v="0"/>
    <x v="2"/>
    <x v="1"/>
    <x v="3"/>
    <x v="7"/>
    <x v="0"/>
    <m/>
    <m/>
    <x v="1"/>
    <x v="2"/>
    <m/>
    <m/>
    <m/>
    <m/>
    <m/>
    <m/>
    <m/>
    <m/>
    <m/>
    <m/>
    <m/>
    <m/>
    <n v="9"/>
    <n v="5"/>
    <n v="14"/>
    <n v="1"/>
    <x v="2"/>
    <n v="0"/>
    <n v="1"/>
    <x v="0"/>
    <x v="1"/>
    <x v="1"/>
    <n v="0"/>
    <n v="1"/>
    <n v="0"/>
    <n v="0"/>
    <n v="0"/>
    <n v="0"/>
    <n v="0"/>
    <x v="0"/>
    <n v="0"/>
    <n v="0"/>
    <n v="0"/>
    <x v="0"/>
    <n v="9"/>
    <n v="5"/>
    <n v="14"/>
    <x v="1"/>
    <n v="0"/>
    <n v="0"/>
    <n v="0"/>
    <x v="0"/>
    <n v="0"/>
    <n v="0"/>
    <n v="0"/>
    <x v="0"/>
    <n v="0"/>
    <n v="0"/>
    <n v="0"/>
    <x v="0"/>
    <x v="1"/>
    <x v="0"/>
  </r>
  <r>
    <s v="08KJN0256I"/>
    <x v="1"/>
    <x v="1"/>
    <s v="PREESCOLAR COMUNITARIO"/>
    <s v="021 DELICIAS"/>
    <x v="9"/>
    <n v="55"/>
    <s v="COLONIA CUAUHTÃ‰MOC"/>
    <s v="CALLE COLONIA CUAUHTEMOC"/>
    <n v="0"/>
    <x v="2"/>
    <x v="1"/>
    <x v="3"/>
    <x v="7"/>
    <x v="0"/>
    <m/>
    <m/>
    <x v="1"/>
    <x v="2"/>
    <m/>
    <m/>
    <m/>
    <m/>
    <m/>
    <m/>
    <m/>
    <m/>
    <m/>
    <m/>
    <m/>
    <m/>
    <n v="1"/>
    <n v="5"/>
    <n v="6"/>
    <n v="1"/>
    <x v="1"/>
    <n v="1"/>
    <n v="1"/>
    <x v="0"/>
    <x v="1"/>
    <x v="1"/>
    <n v="0"/>
    <n v="1"/>
    <n v="0"/>
    <n v="0"/>
    <n v="0"/>
    <n v="0"/>
    <n v="0"/>
    <x v="0"/>
    <n v="0"/>
    <n v="0"/>
    <n v="0"/>
    <x v="0"/>
    <n v="1"/>
    <n v="5"/>
    <n v="6"/>
    <x v="1"/>
    <n v="0"/>
    <n v="0"/>
    <n v="0"/>
    <x v="0"/>
    <n v="0"/>
    <n v="0"/>
    <n v="0"/>
    <x v="0"/>
    <n v="0"/>
    <n v="0"/>
    <n v="0"/>
    <x v="0"/>
    <x v="1"/>
    <x v="0"/>
  </r>
  <r>
    <s v="08KJN0258G"/>
    <x v="1"/>
    <x v="1"/>
    <s v="PREESCOLAR COMUNITARIO"/>
    <s v="040 MADERA"/>
    <x v="5"/>
    <n v="17"/>
    <s v="CHUHUICHUPA"/>
    <s v="CALLE CHUHUICHUPA"/>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0261U"/>
    <x v="1"/>
    <x v="1"/>
    <s v="PREESCOLAR COMUNITARIO"/>
    <s v="011 CAMARGO"/>
    <x v="9"/>
    <n v="59"/>
    <s v="FLOREÃ‘O"/>
    <s v="CALLE FLOREÃ‘O"/>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0272Z"/>
    <x v="1"/>
    <x v="1"/>
    <s v="PREESCOLAR COMUNITARIO"/>
    <s v="065 URIQUE"/>
    <x v="4"/>
    <n v="3"/>
    <s v="AREPONAPUCHI"/>
    <s v="CALLE AREPONAPUCHI"/>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274Y"/>
    <x v="1"/>
    <x v="1"/>
    <s v="PREESCOLAR COMUNITARIO"/>
    <s v="066 URUACHI"/>
    <x v="4"/>
    <n v="126"/>
    <s v="MESA DEL VALLECILLO"/>
    <s v="CALLE MESA DEL VALLECILL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275X"/>
    <x v="1"/>
    <x v="1"/>
    <s v="JARDIN DE NIÃ‘OS"/>
    <s v="065 URIQUE"/>
    <x v="4"/>
    <n v="30"/>
    <s v="MESA DE ARTURO"/>
    <s v="CALLE MESA DE ARTURO"/>
    <n v="0"/>
    <x v="2"/>
    <x v="1"/>
    <x v="3"/>
    <x v="7"/>
    <x v="0"/>
    <m/>
    <m/>
    <x v="1"/>
    <x v="2"/>
    <m/>
    <m/>
    <m/>
    <m/>
    <m/>
    <m/>
    <m/>
    <m/>
    <m/>
    <m/>
    <m/>
    <m/>
    <n v="3"/>
    <n v="4"/>
    <n v="7"/>
    <n v="1"/>
    <x v="1"/>
    <n v="1"/>
    <n v="1"/>
    <x v="0"/>
    <x v="1"/>
    <x v="1"/>
    <n v="0"/>
    <n v="1"/>
    <n v="0"/>
    <n v="0"/>
    <n v="0"/>
    <n v="0"/>
    <n v="0"/>
    <x v="0"/>
    <n v="0"/>
    <n v="0"/>
    <n v="0"/>
    <x v="0"/>
    <n v="3"/>
    <n v="4"/>
    <n v="7"/>
    <x v="1"/>
    <n v="0"/>
    <n v="0"/>
    <n v="0"/>
    <x v="0"/>
    <n v="0"/>
    <n v="0"/>
    <n v="0"/>
    <x v="0"/>
    <n v="0"/>
    <n v="0"/>
    <n v="0"/>
    <x v="0"/>
    <x v="1"/>
    <x v="0"/>
  </r>
  <r>
    <s v="08KJN0277V"/>
    <x v="1"/>
    <x v="1"/>
    <s v="JARDIN DE NIÃ‘OS"/>
    <s v="065 URIQUE"/>
    <x v="4"/>
    <n v="11"/>
    <s v="EL CARRIZAL"/>
    <s v="CALLE EL CARRIZAL"/>
    <n v="0"/>
    <x v="2"/>
    <x v="1"/>
    <x v="3"/>
    <x v="7"/>
    <x v="0"/>
    <m/>
    <m/>
    <x v="1"/>
    <x v="2"/>
    <m/>
    <m/>
    <m/>
    <m/>
    <m/>
    <m/>
    <m/>
    <m/>
    <m/>
    <m/>
    <m/>
    <m/>
    <n v="4"/>
    <n v="5"/>
    <n v="9"/>
    <n v="1"/>
    <x v="2"/>
    <n v="0"/>
    <n v="1"/>
    <x v="0"/>
    <x v="1"/>
    <x v="1"/>
    <n v="0"/>
    <n v="1"/>
    <n v="0"/>
    <n v="0"/>
    <n v="0"/>
    <n v="0"/>
    <n v="0"/>
    <x v="0"/>
    <n v="0"/>
    <n v="0"/>
    <n v="0"/>
    <x v="0"/>
    <n v="4"/>
    <n v="5"/>
    <n v="9"/>
    <x v="1"/>
    <n v="0"/>
    <n v="0"/>
    <n v="0"/>
    <x v="0"/>
    <n v="0"/>
    <n v="0"/>
    <n v="0"/>
    <x v="0"/>
    <n v="0"/>
    <n v="0"/>
    <n v="0"/>
    <x v="0"/>
    <x v="1"/>
    <x v="0"/>
  </r>
  <r>
    <s v="08KJN0282G"/>
    <x v="1"/>
    <x v="1"/>
    <s v="PREESCOLAR COMUNITARIO"/>
    <s v="055 ROSALES"/>
    <x v="9"/>
    <n v="150"/>
    <s v="SANTA RITA DE CASIA (AMPLIACIÃ“N CUARENTA Y DOS)"/>
    <s v="CALLE SANTA RITA DE CASIA (AMPLIACIÃ“N CUARENTA "/>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321S"/>
    <x v="1"/>
    <x v="1"/>
    <s v="JARDIN DE NIÃ‘OS"/>
    <s v="002 ALDAMA"/>
    <x v="0"/>
    <n v="25"/>
    <s v="CHORRERAS"/>
    <s v="CALLE EJIDO CHORRERAS"/>
    <n v="0"/>
    <x v="2"/>
    <x v="1"/>
    <x v="3"/>
    <x v="7"/>
    <x v="0"/>
    <m/>
    <m/>
    <x v="1"/>
    <x v="2"/>
    <m/>
    <m/>
    <m/>
    <m/>
    <m/>
    <m/>
    <m/>
    <m/>
    <m/>
    <m/>
    <m/>
    <m/>
    <n v="2"/>
    <n v="7"/>
    <n v="9"/>
    <n v="1"/>
    <x v="1"/>
    <n v="1"/>
    <n v="1"/>
    <x v="0"/>
    <x v="1"/>
    <x v="1"/>
    <n v="0"/>
    <n v="1"/>
    <n v="0"/>
    <n v="0"/>
    <n v="0"/>
    <n v="0"/>
    <n v="0"/>
    <x v="0"/>
    <n v="0"/>
    <n v="0"/>
    <n v="0"/>
    <x v="0"/>
    <n v="2"/>
    <n v="7"/>
    <n v="9"/>
    <x v="1"/>
    <n v="0"/>
    <n v="0"/>
    <n v="0"/>
    <x v="0"/>
    <n v="0"/>
    <n v="0"/>
    <n v="0"/>
    <x v="0"/>
    <n v="0"/>
    <n v="0"/>
    <n v="0"/>
    <x v="0"/>
    <x v="1"/>
    <x v="0"/>
  </r>
  <r>
    <s v="08KJN0323Q"/>
    <x v="1"/>
    <x v="1"/>
    <s v="JARDIN DE NIÃ‘OS"/>
    <s v="002 ALDAMA"/>
    <x v="0"/>
    <n v="45"/>
    <s v="LOS LEONES"/>
    <s v="CALLE CONOCIDO LOS LEONES"/>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0329K"/>
    <x v="1"/>
    <x v="1"/>
    <s v="JARDIN DE NIÃ‘OS"/>
    <s v="012 CARICHÍ"/>
    <x v="2"/>
    <n v="51"/>
    <s v="TAJIRACHI"/>
    <s v="CALLE TAJIRACHI"/>
    <n v="0"/>
    <x v="2"/>
    <x v="1"/>
    <x v="3"/>
    <x v="7"/>
    <x v="0"/>
    <m/>
    <m/>
    <x v="1"/>
    <x v="2"/>
    <m/>
    <m/>
    <m/>
    <m/>
    <m/>
    <m/>
    <m/>
    <m/>
    <m/>
    <m/>
    <m/>
    <m/>
    <n v="3"/>
    <n v="7"/>
    <n v="10"/>
    <n v="1"/>
    <x v="1"/>
    <n v="1"/>
    <n v="1"/>
    <x v="0"/>
    <x v="1"/>
    <x v="1"/>
    <n v="0"/>
    <n v="1"/>
    <n v="0"/>
    <n v="0"/>
    <n v="0"/>
    <n v="0"/>
    <n v="0"/>
    <x v="0"/>
    <n v="0"/>
    <n v="0"/>
    <n v="0"/>
    <x v="0"/>
    <n v="3"/>
    <n v="7"/>
    <n v="10"/>
    <x v="1"/>
    <n v="0"/>
    <n v="0"/>
    <n v="0"/>
    <x v="0"/>
    <n v="0"/>
    <n v="0"/>
    <n v="0"/>
    <x v="0"/>
    <n v="0"/>
    <n v="0"/>
    <n v="0"/>
    <x v="0"/>
    <x v="1"/>
    <x v="0"/>
  </r>
  <r>
    <s v="08KJN0339R"/>
    <x v="1"/>
    <x v="1"/>
    <s v="JARDIN DE NIÃ‘OS"/>
    <s v="018 CUSIHUIRIACHI"/>
    <x v="2"/>
    <n v="15"/>
    <s v="CARBAJAL DE ABAJO"/>
    <s v="CALLE CONOCIDO"/>
    <n v="0"/>
    <x v="2"/>
    <x v="1"/>
    <x v="3"/>
    <x v="7"/>
    <x v="0"/>
    <m/>
    <m/>
    <x v="1"/>
    <x v="2"/>
    <m/>
    <m/>
    <m/>
    <m/>
    <m/>
    <m/>
    <m/>
    <m/>
    <m/>
    <m/>
    <m/>
    <m/>
    <n v="7"/>
    <n v="7"/>
    <n v="14"/>
    <n v="1"/>
    <x v="1"/>
    <n v="1"/>
    <n v="1"/>
    <x v="0"/>
    <x v="1"/>
    <x v="1"/>
    <n v="0"/>
    <n v="1"/>
    <n v="0"/>
    <n v="0"/>
    <n v="0"/>
    <n v="0"/>
    <n v="0"/>
    <x v="0"/>
    <n v="0"/>
    <n v="0"/>
    <n v="0"/>
    <x v="0"/>
    <n v="7"/>
    <n v="7"/>
    <n v="14"/>
    <x v="1"/>
    <n v="0"/>
    <n v="0"/>
    <n v="0"/>
    <x v="0"/>
    <n v="0"/>
    <n v="0"/>
    <n v="0"/>
    <x v="0"/>
    <n v="0"/>
    <n v="0"/>
    <n v="0"/>
    <x v="0"/>
    <x v="1"/>
    <x v="0"/>
  </r>
  <r>
    <s v="08KJN0341F"/>
    <x v="1"/>
    <x v="1"/>
    <s v="JARDIN DE NIÃ‘OS"/>
    <s v="019 CHIHUAHUA"/>
    <x v="0"/>
    <n v="309"/>
    <s v="EL VALLECILLO"/>
    <s v="CALLE EL VALLECILL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358F"/>
    <x v="1"/>
    <x v="1"/>
    <s v="JARDIN DE NIÃ‘OS"/>
    <s v="014 CORONADO"/>
    <x v="3"/>
    <n v="59"/>
    <s v="LAS PILAS (EJIDO TATACA Y SAN ANDRÃ‰S)"/>
    <s v="CALLE LAS PILAS (EJIDO TATACA "/>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0363R"/>
    <x v="1"/>
    <x v="1"/>
    <s v="PREESCOLAR COMUNITARIO"/>
    <s v="030 GUAZAPARES"/>
    <x v="4"/>
    <n v="224"/>
    <s v="IRIGOYEN"/>
    <s v="CALLE IRIGOYEN"/>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371Z"/>
    <x v="1"/>
    <x v="1"/>
    <s v="PREESCOLAR COMUNITARIO"/>
    <s v="019 CHIHUAHUA"/>
    <x v="0"/>
    <n v="640"/>
    <s v="EL FRESNO"/>
    <s v="CALLE EL FRESNO"/>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0380H"/>
    <x v="1"/>
    <x v="1"/>
    <s v="JARDIN DE NIÃ‘OS"/>
    <s v="066 URUACHI"/>
    <x v="4"/>
    <n v="217"/>
    <s v="HÃ‰ROES DE LA TABLETA"/>
    <s v="CALLE LA TABLETA"/>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0383E"/>
    <x v="1"/>
    <x v="1"/>
    <s v="JARDIN DE NIÃ‘OS"/>
    <s v="017 CUAUHTÉMOC"/>
    <x v="2"/>
    <n v="99"/>
    <s v="NAPAVECHI"/>
    <s v="CALLE NAPAVECHI"/>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384D"/>
    <x v="1"/>
    <x v="1"/>
    <s v="JARDIN DE NIÃ‘OS"/>
    <s v="030 GUAZAPARES"/>
    <x v="4"/>
    <n v="91"/>
    <s v="SAN JOSÃ‰"/>
    <s v="CALLE SAN JOSE"/>
    <n v="0"/>
    <x v="2"/>
    <x v="1"/>
    <x v="3"/>
    <x v="7"/>
    <x v="0"/>
    <m/>
    <m/>
    <x v="1"/>
    <x v="2"/>
    <m/>
    <m/>
    <m/>
    <m/>
    <m/>
    <m/>
    <m/>
    <m/>
    <m/>
    <m/>
    <m/>
    <m/>
    <n v="5"/>
    <n v="5"/>
    <n v="10"/>
    <n v="1"/>
    <x v="1"/>
    <n v="1"/>
    <n v="1"/>
    <x v="0"/>
    <x v="1"/>
    <x v="1"/>
    <n v="0"/>
    <n v="1"/>
    <n v="0"/>
    <n v="0"/>
    <n v="0"/>
    <n v="0"/>
    <n v="0"/>
    <x v="0"/>
    <n v="0"/>
    <n v="0"/>
    <n v="0"/>
    <x v="0"/>
    <n v="5"/>
    <n v="5"/>
    <n v="10"/>
    <x v="1"/>
    <n v="0"/>
    <n v="0"/>
    <n v="0"/>
    <x v="0"/>
    <n v="0"/>
    <n v="0"/>
    <n v="0"/>
    <x v="0"/>
    <n v="0"/>
    <n v="0"/>
    <n v="0"/>
    <x v="0"/>
    <x v="1"/>
    <x v="0"/>
  </r>
  <r>
    <s v="08KJN0388Z"/>
    <x v="1"/>
    <x v="1"/>
    <s v="JARDIN DE NIÃ‘OS"/>
    <s v="017 CUAUHTÉMOC"/>
    <x v="2"/>
    <n v="129"/>
    <s v="TÃSCATE DEL ÃGUILA"/>
    <s v="CALLE TASCATE DEL AGUILA"/>
    <n v="0"/>
    <x v="2"/>
    <x v="1"/>
    <x v="3"/>
    <x v="7"/>
    <x v="0"/>
    <m/>
    <m/>
    <x v="1"/>
    <x v="2"/>
    <m/>
    <m/>
    <m/>
    <m/>
    <m/>
    <m/>
    <m/>
    <m/>
    <m/>
    <m/>
    <m/>
    <m/>
    <n v="4"/>
    <n v="4"/>
    <n v="8"/>
    <n v="1"/>
    <x v="2"/>
    <n v="0"/>
    <n v="1"/>
    <x v="0"/>
    <x v="1"/>
    <x v="1"/>
    <n v="0"/>
    <n v="1"/>
    <n v="0"/>
    <n v="0"/>
    <n v="0"/>
    <n v="0"/>
    <n v="0"/>
    <x v="0"/>
    <n v="0"/>
    <n v="0"/>
    <n v="0"/>
    <x v="0"/>
    <n v="4"/>
    <n v="4"/>
    <n v="8"/>
    <x v="1"/>
    <n v="0"/>
    <n v="0"/>
    <n v="0"/>
    <x v="0"/>
    <n v="0"/>
    <n v="0"/>
    <n v="0"/>
    <x v="0"/>
    <n v="0"/>
    <n v="0"/>
    <n v="0"/>
    <x v="0"/>
    <x v="1"/>
    <x v="0"/>
  </r>
  <r>
    <s v="08KJN0393L"/>
    <x v="1"/>
    <x v="1"/>
    <s v="JARDIN DE NIÃ‘OS"/>
    <s v="024 SANTA ISABEL"/>
    <x v="0"/>
    <n v="54"/>
    <s v="NUEVO PALOMAS"/>
    <s v="CALLE PALOMAS"/>
    <n v="0"/>
    <x v="2"/>
    <x v="1"/>
    <x v="3"/>
    <x v="7"/>
    <x v="0"/>
    <m/>
    <m/>
    <x v="1"/>
    <x v="2"/>
    <m/>
    <m/>
    <m/>
    <m/>
    <m/>
    <m/>
    <m/>
    <m/>
    <m/>
    <m/>
    <m/>
    <m/>
    <n v="5"/>
    <n v="5"/>
    <n v="10"/>
    <n v="1"/>
    <x v="1"/>
    <n v="1"/>
    <n v="1"/>
    <x v="0"/>
    <x v="1"/>
    <x v="1"/>
    <n v="0"/>
    <n v="1"/>
    <n v="0"/>
    <n v="0"/>
    <n v="0"/>
    <n v="0"/>
    <n v="0"/>
    <x v="0"/>
    <n v="0"/>
    <n v="0"/>
    <n v="0"/>
    <x v="0"/>
    <n v="5"/>
    <n v="5"/>
    <n v="10"/>
    <x v="1"/>
    <n v="0"/>
    <n v="0"/>
    <n v="0"/>
    <x v="0"/>
    <n v="0"/>
    <n v="0"/>
    <n v="0"/>
    <x v="0"/>
    <n v="0"/>
    <n v="0"/>
    <n v="0"/>
    <x v="0"/>
    <x v="1"/>
    <x v="0"/>
  </r>
  <r>
    <s v="08KJN0402C"/>
    <x v="1"/>
    <x v="1"/>
    <s v="PREESCOLAR COMUNITARIO"/>
    <s v="049 NONOAVA"/>
    <x v="0"/>
    <n v="274"/>
    <s v="CHARCO PINTO"/>
    <s v="CALLE CHARCO PINT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411K"/>
    <x v="1"/>
    <x v="1"/>
    <s v="PREESCOLAR COMUNITARIO"/>
    <s v="030 GUAZAPARES"/>
    <x v="4"/>
    <n v="59"/>
    <s v="LOS LLANOS DE URUAPAN"/>
    <s v="CALLE LOS LLANOS DE URUAPAN"/>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0416F"/>
    <x v="1"/>
    <x v="1"/>
    <s v="JARDIN DE NIÃ‘OS"/>
    <s v="036 JIMÉNEZ"/>
    <x v="3"/>
    <n v="151"/>
    <s v="EL TRIUNFO"/>
    <s v="CALLE EL TRIUNF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418D"/>
    <x v="1"/>
    <x v="1"/>
    <s v="JARDIN DE NIÃ‘OS"/>
    <s v="036 JIMÉNEZ"/>
    <x v="3"/>
    <n v="61"/>
    <s v="LA GLORIA"/>
    <s v="CALLE LA GLORIA"/>
    <n v="0"/>
    <x v="2"/>
    <x v="1"/>
    <x v="3"/>
    <x v="7"/>
    <x v="0"/>
    <m/>
    <m/>
    <x v="1"/>
    <x v="2"/>
    <m/>
    <m/>
    <m/>
    <m/>
    <m/>
    <m/>
    <m/>
    <m/>
    <m/>
    <m/>
    <m/>
    <m/>
    <n v="7"/>
    <n v="5"/>
    <n v="12"/>
    <n v="1"/>
    <x v="1"/>
    <n v="1"/>
    <n v="1"/>
    <x v="0"/>
    <x v="1"/>
    <x v="1"/>
    <n v="0"/>
    <n v="1"/>
    <n v="0"/>
    <n v="0"/>
    <n v="0"/>
    <n v="0"/>
    <n v="0"/>
    <x v="0"/>
    <n v="0"/>
    <n v="0"/>
    <n v="0"/>
    <x v="0"/>
    <n v="7"/>
    <n v="5"/>
    <n v="12"/>
    <x v="1"/>
    <n v="0"/>
    <n v="0"/>
    <n v="0"/>
    <x v="0"/>
    <n v="0"/>
    <n v="0"/>
    <n v="0"/>
    <x v="0"/>
    <n v="0"/>
    <n v="0"/>
    <n v="0"/>
    <x v="0"/>
    <x v="1"/>
    <x v="0"/>
  </r>
  <r>
    <s v="08KJN0426M"/>
    <x v="1"/>
    <x v="1"/>
    <s v="JARDIN DE NIÃ‘OS"/>
    <s v="013 CASAS GRANDES"/>
    <x v="6"/>
    <n v="25"/>
    <s v="COLONIA PACHECO"/>
    <s v="CALLE EJIDO PACHECO"/>
    <n v="0"/>
    <x v="2"/>
    <x v="1"/>
    <x v="3"/>
    <x v="7"/>
    <x v="0"/>
    <m/>
    <m/>
    <x v="1"/>
    <x v="2"/>
    <m/>
    <m/>
    <m/>
    <m/>
    <m/>
    <m/>
    <m/>
    <m/>
    <m/>
    <m/>
    <m/>
    <m/>
    <n v="0"/>
    <n v="1"/>
    <n v="1"/>
    <n v="1"/>
    <x v="1"/>
    <n v="1"/>
    <n v="1"/>
    <x v="0"/>
    <x v="1"/>
    <x v="1"/>
    <n v="0"/>
    <n v="1"/>
    <n v="0"/>
    <n v="0"/>
    <n v="0"/>
    <n v="0"/>
    <n v="0"/>
    <x v="0"/>
    <n v="0"/>
    <n v="0"/>
    <n v="0"/>
    <x v="0"/>
    <n v="0"/>
    <n v="1"/>
    <n v="1"/>
    <x v="1"/>
    <n v="0"/>
    <n v="0"/>
    <n v="0"/>
    <x v="0"/>
    <n v="0"/>
    <n v="0"/>
    <n v="0"/>
    <x v="0"/>
    <n v="0"/>
    <n v="0"/>
    <n v="0"/>
    <x v="0"/>
    <x v="1"/>
    <x v="0"/>
  </r>
  <r>
    <s v="08KJN0431Y"/>
    <x v="1"/>
    <x v="1"/>
    <s v="PREESCOLAR COMUNITARIO AULA COMPARTIDA"/>
    <s v="029 GUADALUPE Y CALVO"/>
    <x v="10"/>
    <n v="9"/>
    <s v="ARROYO CHIQUITO"/>
    <s v="CALLE CONOCIDO"/>
    <n v="0"/>
    <x v="2"/>
    <x v="1"/>
    <x v="3"/>
    <x v="7"/>
    <x v="0"/>
    <m/>
    <m/>
    <x v="1"/>
    <x v="2"/>
    <m/>
    <m/>
    <m/>
    <m/>
    <m/>
    <m/>
    <m/>
    <m/>
    <m/>
    <m/>
    <m/>
    <m/>
    <n v="3"/>
    <n v="5"/>
    <n v="8"/>
    <n v="1"/>
    <x v="1"/>
    <n v="0"/>
    <n v="0"/>
    <x v="0"/>
    <x v="1"/>
    <x v="1"/>
    <n v="0"/>
    <n v="0"/>
    <n v="0"/>
    <n v="0"/>
    <n v="0"/>
    <n v="0"/>
    <n v="0"/>
    <x v="0"/>
    <n v="0"/>
    <n v="0"/>
    <n v="0"/>
    <x v="0"/>
    <n v="3"/>
    <n v="5"/>
    <n v="8"/>
    <x v="1"/>
    <n v="0"/>
    <n v="0"/>
    <n v="0"/>
    <x v="0"/>
    <n v="0"/>
    <n v="0"/>
    <n v="0"/>
    <x v="0"/>
    <n v="0"/>
    <n v="0"/>
    <n v="0"/>
    <x v="0"/>
    <x v="1"/>
    <x v="0"/>
  </r>
  <r>
    <s v="08KJN0432X"/>
    <x v="1"/>
    <x v="1"/>
    <s v="PREESCOLAR COMUNITARIO"/>
    <s v="029 GUADALUPE Y CALVO"/>
    <x v="10"/>
    <n v="38"/>
    <s v="SAN SIMÃ“N (CALABAZAS)"/>
    <s v="CALLE SAN SIMON (CALABAZAS)"/>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0435U"/>
    <x v="1"/>
    <x v="1"/>
    <s v="JARDIN DE NIÃ‘OS"/>
    <s v="029 GUADALUPE Y CALVO"/>
    <x v="10"/>
    <n v="707"/>
    <s v="EL MUERTECITO"/>
    <s v="CALLE EL MUERTECITO"/>
    <n v="0"/>
    <x v="2"/>
    <x v="1"/>
    <x v="3"/>
    <x v="7"/>
    <x v="0"/>
    <m/>
    <m/>
    <x v="1"/>
    <x v="2"/>
    <m/>
    <m/>
    <m/>
    <m/>
    <m/>
    <m/>
    <m/>
    <m/>
    <m/>
    <m/>
    <m/>
    <m/>
    <n v="5"/>
    <n v="4"/>
    <n v="9"/>
    <n v="1"/>
    <x v="1"/>
    <n v="1"/>
    <n v="1"/>
    <x v="0"/>
    <x v="1"/>
    <x v="1"/>
    <n v="0"/>
    <n v="1"/>
    <n v="0"/>
    <n v="0"/>
    <n v="0"/>
    <n v="0"/>
    <n v="0"/>
    <x v="0"/>
    <n v="0"/>
    <n v="0"/>
    <n v="0"/>
    <x v="0"/>
    <n v="5"/>
    <n v="4"/>
    <n v="9"/>
    <x v="1"/>
    <n v="0"/>
    <n v="0"/>
    <n v="0"/>
    <x v="0"/>
    <n v="0"/>
    <n v="0"/>
    <n v="0"/>
    <x v="0"/>
    <n v="0"/>
    <n v="0"/>
    <n v="0"/>
    <x v="0"/>
    <x v="1"/>
    <x v="0"/>
  </r>
  <r>
    <s v="08KJN0437S"/>
    <x v="1"/>
    <x v="1"/>
    <s v="JARDIN DE NIÃ‘OS"/>
    <s v="027 GUACHOCHI"/>
    <x v="7"/>
    <n v="365"/>
    <s v="SAN SILVESTRE"/>
    <s v="CALLE ASERRADERO SAN SILVESTRE"/>
    <n v="0"/>
    <x v="2"/>
    <x v="1"/>
    <x v="3"/>
    <x v="7"/>
    <x v="0"/>
    <m/>
    <m/>
    <x v="1"/>
    <x v="2"/>
    <m/>
    <m/>
    <m/>
    <m/>
    <m/>
    <m/>
    <m/>
    <m/>
    <m/>
    <m/>
    <m/>
    <m/>
    <n v="0"/>
    <n v="4"/>
    <n v="4"/>
    <n v="1"/>
    <x v="1"/>
    <n v="1"/>
    <n v="1"/>
    <x v="0"/>
    <x v="1"/>
    <x v="1"/>
    <n v="0"/>
    <n v="1"/>
    <n v="0"/>
    <n v="0"/>
    <n v="0"/>
    <n v="0"/>
    <n v="0"/>
    <x v="0"/>
    <n v="0"/>
    <n v="0"/>
    <n v="0"/>
    <x v="0"/>
    <n v="0"/>
    <n v="4"/>
    <n v="4"/>
    <x v="1"/>
    <n v="0"/>
    <n v="0"/>
    <n v="0"/>
    <x v="0"/>
    <n v="0"/>
    <n v="0"/>
    <n v="0"/>
    <x v="0"/>
    <n v="0"/>
    <n v="0"/>
    <n v="0"/>
    <x v="0"/>
    <x v="1"/>
    <x v="0"/>
  </r>
  <r>
    <s v="08KJN0444B"/>
    <x v="1"/>
    <x v="1"/>
    <s v="PREESCOLAR COMUNITARIO"/>
    <s v="039 LÓPEZ"/>
    <x v="3"/>
    <n v="11"/>
    <s v="EJIDO CORRALES"/>
    <s v="NINGUNO [CORRALES]"/>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0447Z"/>
    <x v="1"/>
    <x v="1"/>
    <s v="PREESCOLAR COMUNITARIO"/>
    <s v="002 ALDAMA"/>
    <x v="0"/>
    <n v="11"/>
    <s v="LA CALERA"/>
    <s v="CALLE LA CALERA"/>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449X"/>
    <x v="1"/>
    <x v="1"/>
    <s v="JARDIN DE NIÃ‘OS"/>
    <s v="012 CARICHÍ"/>
    <x v="2"/>
    <n v="43"/>
    <s v="PASIGOCHI"/>
    <s v="CALLE PASIGOCHI"/>
    <n v="0"/>
    <x v="2"/>
    <x v="1"/>
    <x v="3"/>
    <x v="7"/>
    <x v="0"/>
    <m/>
    <m/>
    <x v="1"/>
    <x v="2"/>
    <m/>
    <m/>
    <m/>
    <m/>
    <m/>
    <m/>
    <m/>
    <m/>
    <m/>
    <m/>
    <m/>
    <m/>
    <n v="8"/>
    <n v="2"/>
    <n v="10"/>
    <n v="1"/>
    <x v="2"/>
    <n v="0"/>
    <n v="1"/>
    <x v="0"/>
    <x v="1"/>
    <x v="1"/>
    <n v="0"/>
    <n v="1"/>
    <n v="0"/>
    <n v="0"/>
    <n v="0"/>
    <n v="0"/>
    <n v="0"/>
    <x v="0"/>
    <n v="0"/>
    <n v="0"/>
    <n v="0"/>
    <x v="0"/>
    <n v="8"/>
    <n v="2"/>
    <n v="10"/>
    <x v="1"/>
    <n v="0"/>
    <n v="0"/>
    <n v="0"/>
    <x v="0"/>
    <n v="0"/>
    <n v="0"/>
    <n v="0"/>
    <x v="0"/>
    <n v="0"/>
    <n v="0"/>
    <n v="0"/>
    <x v="0"/>
    <x v="1"/>
    <x v="0"/>
  </r>
  <r>
    <s v="08KJN0454I"/>
    <x v="1"/>
    <x v="1"/>
    <s v="JARDIN DE NIÃ‘OS"/>
    <s v="036 JIMÉNEZ"/>
    <x v="3"/>
    <n v="67"/>
    <s v="JACOBO"/>
    <s v="CALLE EJIDO JACOBO"/>
    <n v="0"/>
    <x v="2"/>
    <x v="1"/>
    <x v="3"/>
    <x v="7"/>
    <x v="0"/>
    <m/>
    <m/>
    <x v="1"/>
    <x v="2"/>
    <m/>
    <m/>
    <m/>
    <m/>
    <m/>
    <m/>
    <m/>
    <m/>
    <m/>
    <m/>
    <m/>
    <m/>
    <n v="7"/>
    <n v="0"/>
    <n v="7"/>
    <n v="1"/>
    <x v="1"/>
    <n v="1"/>
    <n v="1"/>
    <x v="0"/>
    <x v="1"/>
    <x v="1"/>
    <n v="0"/>
    <n v="1"/>
    <n v="0"/>
    <n v="0"/>
    <n v="0"/>
    <n v="0"/>
    <n v="0"/>
    <x v="0"/>
    <n v="0"/>
    <n v="0"/>
    <n v="0"/>
    <x v="0"/>
    <n v="7"/>
    <n v="0"/>
    <n v="7"/>
    <x v="1"/>
    <n v="0"/>
    <n v="0"/>
    <n v="0"/>
    <x v="0"/>
    <n v="0"/>
    <n v="0"/>
    <n v="0"/>
    <x v="0"/>
    <n v="0"/>
    <n v="0"/>
    <n v="0"/>
    <x v="0"/>
    <x v="1"/>
    <x v="0"/>
  </r>
  <r>
    <s v="08KJN0457F"/>
    <x v="1"/>
    <x v="1"/>
    <s v="PREESCOLAR COMUNITARIO"/>
    <s v="019 CHIHUAHUA"/>
    <x v="0"/>
    <n v="275"/>
    <s v="LA NORIA (SAN ISIDRO)"/>
    <s v="CALLE LA NORIA (SAN ISIDRO)"/>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471Z"/>
    <x v="1"/>
    <x v="1"/>
    <s v="JARDIN DE NIÃ‘OS"/>
    <s v="019 CHIHUAHUA"/>
    <x v="0"/>
    <n v="354"/>
    <s v="PALO BLANCO"/>
    <s v="CALLE PALO BLANCO"/>
    <n v="0"/>
    <x v="2"/>
    <x v="1"/>
    <x v="3"/>
    <x v="7"/>
    <x v="0"/>
    <m/>
    <m/>
    <x v="2"/>
    <x v="2"/>
    <m/>
    <m/>
    <m/>
    <m/>
    <m/>
    <m/>
    <m/>
    <m/>
    <m/>
    <m/>
    <m/>
    <m/>
    <n v="3"/>
    <n v="4"/>
    <n v="7"/>
    <n v="1"/>
    <x v="1"/>
    <n v="1"/>
    <n v="1"/>
    <x v="0"/>
    <x v="1"/>
    <x v="1"/>
    <n v="0"/>
    <n v="1"/>
    <n v="0"/>
    <n v="0"/>
    <n v="0"/>
    <n v="0"/>
    <n v="0"/>
    <x v="0"/>
    <n v="0"/>
    <n v="0"/>
    <n v="0"/>
    <x v="0"/>
    <n v="3"/>
    <n v="4"/>
    <n v="7"/>
    <x v="1"/>
    <n v="0"/>
    <n v="0"/>
    <n v="0"/>
    <x v="0"/>
    <n v="0"/>
    <n v="0"/>
    <n v="0"/>
    <x v="0"/>
    <n v="0"/>
    <n v="0"/>
    <n v="0"/>
    <x v="0"/>
    <x v="1"/>
    <x v="0"/>
  </r>
  <r>
    <s v="08KJN0474W"/>
    <x v="1"/>
    <x v="1"/>
    <s v="JARDIN DE NIÃ‘OS"/>
    <s v="029 GUADALUPE Y CALVO"/>
    <x v="10"/>
    <n v="65"/>
    <s v="CORRE COYOTE"/>
    <s v="CALLE CORRE COYOTE/ASERRADERO"/>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481F"/>
    <x v="1"/>
    <x v="1"/>
    <s v="PREESCOLAR COMUNITARIO"/>
    <s v="048 NAMIQUIPA"/>
    <x v="2"/>
    <n v="47"/>
    <s v="EL OSO"/>
    <s v="CALLE EL OSO"/>
    <n v="0"/>
    <x v="2"/>
    <x v="1"/>
    <x v="3"/>
    <x v="7"/>
    <x v="0"/>
    <m/>
    <m/>
    <x v="1"/>
    <x v="2"/>
    <m/>
    <m/>
    <m/>
    <m/>
    <m/>
    <m/>
    <m/>
    <m/>
    <m/>
    <m/>
    <m/>
    <m/>
    <n v="11"/>
    <n v="6"/>
    <n v="17"/>
    <n v="1"/>
    <x v="1"/>
    <n v="1"/>
    <n v="1"/>
    <x v="0"/>
    <x v="1"/>
    <x v="1"/>
    <n v="0"/>
    <n v="1"/>
    <n v="0"/>
    <n v="0"/>
    <n v="0"/>
    <n v="0"/>
    <n v="0"/>
    <x v="0"/>
    <n v="0"/>
    <n v="0"/>
    <n v="0"/>
    <x v="0"/>
    <n v="11"/>
    <n v="6"/>
    <n v="17"/>
    <x v="1"/>
    <n v="0"/>
    <n v="0"/>
    <n v="0"/>
    <x v="0"/>
    <n v="0"/>
    <n v="0"/>
    <n v="0"/>
    <x v="0"/>
    <n v="0"/>
    <n v="0"/>
    <n v="0"/>
    <x v="0"/>
    <x v="1"/>
    <x v="0"/>
  </r>
  <r>
    <s v="08KJN0482E"/>
    <x v="1"/>
    <x v="1"/>
    <s v="PREESCOLAR COMUNITARIO"/>
    <s v="048 NAMIQUIPA"/>
    <x v="2"/>
    <n v="62"/>
    <s v="EJIDO VENUSTIANO CARRANZA (TESEACHI)"/>
    <s v="CALLE EJIDO VENUSTIANO CARRANZA (TESEACHI)"/>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491M"/>
    <x v="1"/>
    <x v="1"/>
    <s v="JARDIN DE NIÃ‘OS"/>
    <s v="063 TEMÓSACHIC"/>
    <x v="5"/>
    <n v="70"/>
    <s v="TUTUACA"/>
    <s v="CALLE TUTUACA"/>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0493K"/>
    <x v="1"/>
    <x v="1"/>
    <s v="JARDIN DE NIÃ‘OS"/>
    <s v="065 URIQUE"/>
    <x v="4"/>
    <n v="539"/>
    <s v="EL RANCHITO"/>
    <s v="CALLE EL RANCHITO"/>
    <n v="0"/>
    <x v="2"/>
    <x v="1"/>
    <x v="3"/>
    <x v="7"/>
    <x v="0"/>
    <m/>
    <m/>
    <x v="1"/>
    <x v="2"/>
    <m/>
    <m/>
    <m/>
    <m/>
    <m/>
    <m/>
    <m/>
    <m/>
    <m/>
    <m/>
    <m/>
    <m/>
    <n v="6"/>
    <n v="1"/>
    <n v="7"/>
    <n v="1"/>
    <x v="1"/>
    <n v="1"/>
    <n v="1"/>
    <x v="0"/>
    <x v="1"/>
    <x v="1"/>
    <n v="0"/>
    <n v="1"/>
    <n v="0"/>
    <n v="0"/>
    <n v="0"/>
    <n v="0"/>
    <n v="0"/>
    <x v="0"/>
    <n v="0"/>
    <n v="0"/>
    <n v="0"/>
    <x v="0"/>
    <n v="6"/>
    <n v="1"/>
    <n v="7"/>
    <x v="1"/>
    <n v="0"/>
    <n v="0"/>
    <n v="0"/>
    <x v="0"/>
    <n v="0"/>
    <n v="0"/>
    <n v="0"/>
    <x v="0"/>
    <n v="0"/>
    <n v="0"/>
    <n v="0"/>
    <x v="0"/>
    <x v="1"/>
    <x v="0"/>
  </r>
  <r>
    <s v="08KJN0506Y"/>
    <x v="1"/>
    <x v="1"/>
    <s v="JARDIN DE NIÃ‘OS"/>
    <s v="029 GUADALUPE Y CALVO"/>
    <x v="10"/>
    <n v="2019"/>
    <s v="TRIANA"/>
    <s v="CALLE TRIANAS"/>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509V"/>
    <x v="1"/>
    <x v="1"/>
    <s v="JARDIN DE NIÃ‘OS"/>
    <s v="046 MORELOS"/>
    <x v="7"/>
    <n v="253"/>
    <s v="LA FÃBRICA"/>
    <s v="CALLE LA FABRICA"/>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516E"/>
    <x v="1"/>
    <x v="1"/>
    <s v="JARDIN DE NIÃ‘OS"/>
    <s v="065 URIQUE"/>
    <x v="4"/>
    <n v="164"/>
    <s v="SAN PABLO"/>
    <s v="CALLE SAN PABLO"/>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521Q"/>
    <x v="1"/>
    <x v="1"/>
    <s v="JARDIN DE NIÃ‘OS"/>
    <s v="007 BALLEZA"/>
    <x v="7"/>
    <n v="576"/>
    <s v="LOS ÃNGELES"/>
    <s v="CALLE ANGELES DE ARRIBA"/>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0526L"/>
    <x v="1"/>
    <x v="1"/>
    <s v="JARDIN DE NIÃ‘OS"/>
    <s v="018 CUSIHUIRIACHI"/>
    <x v="2"/>
    <n v="8"/>
    <s v="BAJÃO DE ABAJO"/>
    <s v="CALLE BAJIO DE ABAJO"/>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531X"/>
    <x v="1"/>
    <x v="1"/>
    <s v="JARDIN DE NIÃ‘OS"/>
    <s v="029 GUADALUPE Y CALVO"/>
    <x v="10"/>
    <n v="1071"/>
    <s v="RANCHERÃA PUERTO DE SAN JOSÃ‰ (PUERTO DE LAS GUÃAS)"/>
    <s v="CALLE SAN JOSE PUERTO DE GUIAS"/>
    <n v="0"/>
    <x v="2"/>
    <x v="1"/>
    <x v="3"/>
    <x v="7"/>
    <x v="0"/>
    <m/>
    <m/>
    <x v="2"/>
    <x v="2"/>
    <m/>
    <m/>
    <m/>
    <m/>
    <m/>
    <m/>
    <m/>
    <m/>
    <m/>
    <m/>
    <m/>
    <m/>
    <n v="1"/>
    <n v="2"/>
    <n v="3"/>
    <n v="1"/>
    <x v="1"/>
    <n v="0"/>
    <n v="0"/>
    <x v="0"/>
    <x v="1"/>
    <x v="1"/>
    <n v="0"/>
    <n v="0"/>
    <n v="0"/>
    <n v="0"/>
    <n v="0"/>
    <n v="0"/>
    <n v="0"/>
    <x v="0"/>
    <n v="0"/>
    <n v="0"/>
    <n v="0"/>
    <x v="0"/>
    <n v="1"/>
    <n v="2"/>
    <n v="3"/>
    <x v="1"/>
    <n v="0"/>
    <n v="0"/>
    <n v="0"/>
    <x v="0"/>
    <n v="0"/>
    <n v="0"/>
    <n v="0"/>
    <x v="0"/>
    <n v="0"/>
    <n v="0"/>
    <n v="0"/>
    <x v="0"/>
    <x v="1"/>
    <x v="0"/>
  </r>
  <r>
    <s v="08KJN0532W"/>
    <x v="1"/>
    <x v="1"/>
    <s v="JARDIN DE NIÃ‘OS"/>
    <s v="029 GUADALUPE Y CALVO"/>
    <x v="10"/>
    <n v="29"/>
    <s v="BUENA VISTA (MESA REDONDA)"/>
    <s v="CALLE BUENAVISTA DE LOS TARROS"/>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533V"/>
    <x v="1"/>
    <x v="1"/>
    <s v="PREESCOLAR COMUNITARIO"/>
    <s v="029 GUADALUPE Y CALVO"/>
    <x v="10"/>
    <n v="359"/>
    <s v="EL CARNERO"/>
    <s v="CALLE EL CARNERO"/>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535T"/>
    <x v="1"/>
    <x v="1"/>
    <s v="PREESCOLAR COMUNITARIO"/>
    <s v="029 GUADALUPE Y CALVO"/>
    <x v="10"/>
    <n v="372"/>
    <s v="EL SAUCITO DE ARAUJO"/>
    <s v="CALLE SAUCITO DE ARAUJO"/>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0539P"/>
    <x v="1"/>
    <x v="1"/>
    <s v="PREESCOLAR COMUNITARIO"/>
    <s v="046 MORELOS"/>
    <x v="7"/>
    <n v="535"/>
    <s v="MESA DEL FRIJOLAR"/>
    <s v="CALLE MESA DEL FRIJOLAR"/>
    <n v="0"/>
    <x v="2"/>
    <x v="1"/>
    <x v="3"/>
    <x v="7"/>
    <x v="0"/>
    <m/>
    <m/>
    <x v="1"/>
    <x v="2"/>
    <m/>
    <m/>
    <m/>
    <m/>
    <m/>
    <m/>
    <m/>
    <m/>
    <m/>
    <m/>
    <m/>
    <m/>
    <n v="9"/>
    <n v="11"/>
    <n v="20"/>
    <n v="1"/>
    <x v="2"/>
    <n v="0"/>
    <n v="1"/>
    <x v="0"/>
    <x v="1"/>
    <x v="1"/>
    <n v="0"/>
    <n v="1"/>
    <n v="0"/>
    <n v="0"/>
    <n v="0"/>
    <n v="0"/>
    <n v="0"/>
    <x v="0"/>
    <n v="0"/>
    <n v="0"/>
    <n v="0"/>
    <x v="0"/>
    <n v="9"/>
    <n v="11"/>
    <n v="20"/>
    <x v="1"/>
    <n v="0"/>
    <n v="0"/>
    <n v="0"/>
    <x v="0"/>
    <n v="0"/>
    <n v="0"/>
    <n v="0"/>
    <x v="0"/>
    <n v="0"/>
    <n v="0"/>
    <n v="0"/>
    <x v="0"/>
    <x v="1"/>
    <x v="0"/>
  </r>
  <r>
    <s v="08KJN0542C"/>
    <x v="1"/>
    <x v="1"/>
    <s v="JARDIN DE NIÃ‘OS"/>
    <s v="047 MORIS"/>
    <x v="4"/>
    <n v="15"/>
    <s v="BERMÃšDEZ"/>
    <s v="CALLE BERMUDEZ"/>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0543B"/>
    <x v="1"/>
    <x v="1"/>
    <s v="JARDIN DE NIÃ‘OS"/>
    <s v="047 MORIS"/>
    <x v="4"/>
    <n v="111"/>
    <s v="SIERRA OBSCURA (EL SERRUCHITO)"/>
    <s v="CALLE SIERRA OSCURA"/>
    <n v="0"/>
    <x v="2"/>
    <x v="1"/>
    <x v="3"/>
    <x v="7"/>
    <x v="0"/>
    <m/>
    <m/>
    <x v="1"/>
    <x v="2"/>
    <m/>
    <m/>
    <m/>
    <m/>
    <m/>
    <m/>
    <m/>
    <m/>
    <m/>
    <m/>
    <m/>
    <m/>
    <n v="4"/>
    <n v="2"/>
    <n v="6"/>
    <n v="1"/>
    <x v="2"/>
    <n v="0"/>
    <n v="1"/>
    <x v="0"/>
    <x v="1"/>
    <x v="1"/>
    <n v="0"/>
    <n v="1"/>
    <n v="0"/>
    <n v="0"/>
    <n v="0"/>
    <n v="0"/>
    <n v="0"/>
    <x v="0"/>
    <n v="0"/>
    <n v="0"/>
    <n v="0"/>
    <x v="0"/>
    <n v="4"/>
    <n v="2"/>
    <n v="6"/>
    <x v="1"/>
    <n v="0"/>
    <n v="0"/>
    <n v="0"/>
    <x v="0"/>
    <n v="0"/>
    <n v="0"/>
    <n v="0"/>
    <x v="0"/>
    <n v="0"/>
    <n v="0"/>
    <n v="0"/>
    <x v="0"/>
    <x v="1"/>
    <x v="0"/>
  </r>
  <r>
    <s v="08KJN0549W"/>
    <x v="1"/>
    <x v="1"/>
    <s v="JARDIN DE NIÃ‘OS"/>
    <s v="066 URUACHI"/>
    <x v="4"/>
    <n v="820"/>
    <s v="EL REBAJE"/>
    <s v="CALLE EL REBAJE"/>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0553I"/>
    <x v="1"/>
    <x v="1"/>
    <s v="JARDIN DE NIÃ‘OS"/>
    <s v="029 GUADALUPE Y CALVO"/>
    <x v="10"/>
    <n v="405"/>
    <s v="SAN JOSÃ‰ DEL RINCÃ“N"/>
    <s v="CALLE SAN JOSE DEL RINCON"/>
    <n v="0"/>
    <x v="2"/>
    <x v="1"/>
    <x v="3"/>
    <x v="7"/>
    <x v="0"/>
    <m/>
    <m/>
    <x v="1"/>
    <x v="2"/>
    <m/>
    <m/>
    <m/>
    <m/>
    <m/>
    <m/>
    <m/>
    <m/>
    <m/>
    <m/>
    <m/>
    <m/>
    <n v="3"/>
    <n v="6"/>
    <n v="9"/>
    <n v="1"/>
    <x v="1"/>
    <n v="1"/>
    <n v="1"/>
    <x v="0"/>
    <x v="1"/>
    <x v="1"/>
    <n v="0"/>
    <n v="1"/>
    <n v="0"/>
    <n v="0"/>
    <n v="0"/>
    <n v="0"/>
    <n v="0"/>
    <x v="0"/>
    <n v="0"/>
    <n v="0"/>
    <n v="0"/>
    <x v="0"/>
    <n v="3"/>
    <n v="6"/>
    <n v="9"/>
    <x v="1"/>
    <n v="0"/>
    <n v="0"/>
    <n v="0"/>
    <x v="0"/>
    <n v="0"/>
    <n v="0"/>
    <n v="0"/>
    <x v="0"/>
    <n v="0"/>
    <n v="0"/>
    <n v="0"/>
    <x v="0"/>
    <x v="1"/>
    <x v="0"/>
  </r>
  <r>
    <s v="08KJN0555G"/>
    <x v="1"/>
    <x v="1"/>
    <s v="JARDIN DE NIÃ‘OS"/>
    <s v="003 ALLENDE"/>
    <x v="3"/>
    <n v="6"/>
    <s v="AGUA FRÃA ALFAREÃ‘A"/>
    <s v="CALLE AGUA FRIA"/>
    <n v="0"/>
    <x v="2"/>
    <x v="1"/>
    <x v="3"/>
    <x v="7"/>
    <x v="0"/>
    <m/>
    <m/>
    <x v="1"/>
    <x v="2"/>
    <m/>
    <m/>
    <m/>
    <m/>
    <m/>
    <m/>
    <m/>
    <m/>
    <m/>
    <m/>
    <m/>
    <m/>
    <n v="6"/>
    <n v="0"/>
    <n v="6"/>
    <n v="1"/>
    <x v="1"/>
    <n v="1"/>
    <n v="1"/>
    <x v="0"/>
    <x v="1"/>
    <x v="1"/>
    <n v="0"/>
    <n v="1"/>
    <n v="0"/>
    <n v="0"/>
    <n v="0"/>
    <n v="0"/>
    <n v="0"/>
    <x v="0"/>
    <n v="0"/>
    <n v="0"/>
    <n v="0"/>
    <x v="0"/>
    <n v="6"/>
    <n v="0"/>
    <n v="6"/>
    <x v="1"/>
    <n v="0"/>
    <n v="0"/>
    <n v="0"/>
    <x v="0"/>
    <n v="0"/>
    <n v="0"/>
    <n v="0"/>
    <x v="0"/>
    <n v="0"/>
    <n v="0"/>
    <n v="0"/>
    <x v="0"/>
    <x v="1"/>
    <x v="0"/>
  </r>
  <r>
    <s v="08KJN0559C"/>
    <x v="1"/>
    <x v="1"/>
    <s v="JARDIN DE NIÃ‘OS"/>
    <s v="013 CASAS GRANDES"/>
    <x v="6"/>
    <n v="35"/>
    <s v="EJIDO HERNÃNDEZ (JOBALES)"/>
    <s v="CALLE EJIDO HERNANDEZ (JOBALES)"/>
    <n v="0"/>
    <x v="2"/>
    <x v="1"/>
    <x v="3"/>
    <x v="7"/>
    <x v="0"/>
    <m/>
    <m/>
    <x v="1"/>
    <x v="2"/>
    <m/>
    <m/>
    <m/>
    <m/>
    <m/>
    <m/>
    <m/>
    <m/>
    <m/>
    <m/>
    <m/>
    <m/>
    <n v="5"/>
    <n v="4"/>
    <n v="9"/>
    <n v="1"/>
    <x v="2"/>
    <n v="0"/>
    <n v="1"/>
    <x v="0"/>
    <x v="1"/>
    <x v="1"/>
    <n v="0"/>
    <n v="1"/>
    <n v="0"/>
    <n v="0"/>
    <n v="0"/>
    <n v="0"/>
    <n v="0"/>
    <x v="0"/>
    <n v="0"/>
    <n v="0"/>
    <n v="0"/>
    <x v="0"/>
    <n v="5"/>
    <n v="4"/>
    <n v="9"/>
    <x v="1"/>
    <n v="0"/>
    <n v="0"/>
    <n v="0"/>
    <x v="0"/>
    <n v="0"/>
    <n v="0"/>
    <n v="0"/>
    <x v="0"/>
    <n v="0"/>
    <n v="0"/>
    <n v="0"/>
    <x v="0"/>
    <x v="1"/>
    <x v="0"/>
  </r>
  <r>
    <s v="08KJN0562Q"/>
    <x v="1"/>
    <x v="1"/>
    <s v="JARDIN DE NIÃ‘OS"/>
    <s v="002 ALDAMA"/>
    <x v="0"/>
    <n v="69"/>
    <s v="EL PUEBLITO"/>
    <s v="CALLE EL PUEBLITO"/>
    <n v="0"/>
    <x v="2"/>
    <x v="1"/>
    <x v="3"/>
    <x v="7"/>
    <x v="0"/>
    <m/>
    <m/>
    <x v="1"/>
    <x v="2"/>
    <m/>
    <m/>
    <m/>
    <m/>
    <m/>
    <m/>
    <m/>
    <m/>
    <m/>
    <m/>
    <m/>
    <m/>
    <n v="1"/>
    <n v="3"/>
    <n v="4"/>
    <n v="1"/>
    <x v="2"/>
    <n v="0"/>
    <n v="1"/>
    <x v="0"/>
    <x v="1"/>
    <x v="1"/>
    <n v="0"/>
    <n v="1"/>
    <n v="0"/>
    <n v="0"/>
    <n v="0"/>
    <n v="0"/>
    <n v="0"/>
    <x v="0"/>
    <n v="0"/>
    <n v="0"/>
    <n v="0"/>
    <x v="0"/>
    <n v="1"/>
    <n v="3"/>
    <n v="4"/>
    <x v="1"/>
    <n v="0"/>
    <n v="0"/>
    <n v="0"/>
    <x v="0"/>
    <n v="0"/>
    <n v="0"/>
    <n v="0"/>
    <x v="0"/>
    <n v="0"/>
    <n v="0"/>
    <n v="0"/>
    <x v="0"/>
    <x v="1"/>
    <x v="0"/>
  </r>
  <r>
    <s v="08KJN0563P"/>
    <x v="1"/>
    <x v="1"/>
    <s v="PREESCOLAR COMUNITARIO"/>
    <s v="019 CHIHUAHUA"/>
    <x v="0"/>
    <n v="258"/>
    <s v="LA ESPERANZA"/>
    <s v="CALLE LA ESPERANZA"/>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0566M"/>
    <x v="1"/>
    <x v="1"/>
    <s v="JARDIN DE NIÃ‘OS"/>
    <s v="020 CHÍNIPAS"/>
    <x v="4"/>
    <n v="72"/>
    <s v="LOS LLANITOS"/>
    <s v="CALLE LOS LLANITOS"/>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0576T"/>
    <x v="1"/>
    <x v="1"/>
    <s v="JARDIN DE NIÃ‘OS"/>
    <s v="030 GUAZAPARES"/>
    <x v="4"/>
    <n v="15"/>
    <s v="BASORIACHI"/>
    <s v="CALLE BASOREACHI"/>
    <n v="0"/>
    <x v="2"/>
    <x v="1"/>
    <x v="3"/>
    <x v="7"/>
    <x v="0"/>
    <m/>
    <m/>
    <x v="1"/>
    <x v="2"/>
    <m/>
    <m/>
    <m/>
    <m/>
    <m/>
    <m/>
    <m/>
    <m/>
    <m/>
    <m/>
    <m/>
    <m/>
    <n v="0"/>
    <n v="3"/>
    <n v="3"/>
    <n v="1"/>
    <x v="1"/>
    <n v="1"/>
    <n v="1"/>
    <x v="0"/>
    <x v="1"/>
    <x v="1"/>
    <n v="0"/>
    <n v="1"/>
    <n v="0"/>
    <n v="0"/>
    <n v="0"/>
    <n v="0"/>
    <n v="0"/>
    <x v="0"/>
    <n v="0"/>
    <n v="0"/>
    <n v="0"/>
    <x v="0"/>
    <n v="0"/>
    <n v="3"/>
    <n v="3"/>
    <x v="1"/>
    <n v="0"/>
    <n v="0"/>
    <n v="0"/>
    <x v="0"/>
    <n v="0"/>
    <n v="0"/>
    <n v="0"/>
    <x v="0"/>
    <n v="0"/>
    <n v="0"/>
    <n v="0"/>
    <x v="0"/>
    <x v="1"/>
    <x v="0"/>
  </r>
  <r>
    <s v="08KJN0585A"/>
    <x v="1"/>
    <x v="1"/>
    <s v="PREESCOLAR COMUNITARIO"/>
    <s v="031 GUERRERO"/>
    <x v="2"/>
    <n v="55"/>
    <s v="HEREDIA Y ANEXAS (LAS RANAS DE HEREDIA)"/>
    <s v="CALLE SAN PABLO DE LA SIERRA"/>
    <n v="0"/>
    <x v="2"/>
    <x v="1"/>
    <x v="3"/>
    <x v="7"/>
    <x v="0"/>
    <m/>
    <m/>
    <x v="1"/>
    <x v="2"/>
    <m/>
    <m/>
    <m/>
    <m/>
    <m/>
    <m/>
    <m/>
    <m/>
    <m/>
    <m/>
    <m/>
    <m/>
    <n v="0"/>
    <n v="6"/>
    <n v="6"/>
    <n v="1"/>
    <x v="1"/>
    <n v="1"/>
    <n v="1"/>
    <x v="0"/>
    <x v="1"/>
    <x v="1"/>
    <n v="0"/>
    <n v="1"/>
    <n v="0"/>
    <n v="0"/>
    <n v="0"/>
    <n v="0"/>
    <n v="0"/>
    <x v="0"/>
    <n v="0"/>
    <n v="0"/>
    <n v="0"/>
    <x v="0"/>
    <n v="0"/>
    <n v="6"/>
    <n v="6"/>
    <x v="1"/>
    <n v="0"/>
    <n v="0"/>
    <n v="0"/>
    <x v="0"/>
    <n v="0"/>
    <n v="0"/>
    <n v="0"/>
    <x v="0"/>
    <n v="0"/>
    <n v="0"/>
    <n v="0"/>
    <x v="0"/>
    <x v="1"/>
    <x v="0"/>
  </r>
  <r>
    <s v="08KJN0588Y"/>
    <x v="1"/>
    <x v="1"/>
    <s v="PREESCOLAR COMUNITARIO"/>
    <s v="061 SATEVÓ"/>
    <x v="0"/>
    <n v="72"/>
    <s v="SAN JOSÃ‰ DE HERNÃNDEZ"/>
    <s v="CALLE SAN JOSE DE HERNANDEZ"/>
    <n v="0"/>
    <x v="2"/>
    <x v="1"/>
    <x v="3"/>
    <x v="7"/>
    <x v="0"/>
    <m/>
    <m/>
    <x v="1"/>
    <x v="2"/>
    <m/>
    <m/>
    <m/>
    <m/>
    <m/>
    <m/>
    <m/>
    <m/>
    <m/>
    <m/>
    <m/>
    <m/>
    <n v="7"/>
    <n v="3"/>
    <n v="10"/>
    <n v="1"/>
    <x v="2"/>
    <n v="0"/>
    <n v="1"/>
    <x v="0"/>
    <x v="1"/>
    <x v="1"/>
    <n v="0"/>
    <n v="1"/>
    <n v="0"/>
    <n v="0"/>
    <n v="0"/>
    <n v="0"/>
    <n v="0"/>
    <x v="0"/>
    <n v="0"/>
    <n v="0"/>
    <n v="0"/>
    <x v="0"/>
    <n v="7"/>
    <n v="3"/>
    <n v="10"/>
    <x v="1"/>
    <n v="0"/>
    <n v="0"/>
    <n v="0"/>
    <x v="0"/>
    <n v="0"/>
    <n v="0"/>
    <n v="0"/>
    <x v="0"/>
    <n v="0"/>
    <n v="0"/>
    <n v="0"/>
    <x v="0"/>
    <x v="1"/>
    <x v="0"/>
  </r>
  <r>
    <s v="08KJN0590M"/>
    <x v="1"/>
    <x v="1"/>
    <s v="PREESCOLAR COMUNITARIO"/>
    <s v="041 MAGUARICHI"/>
    <x v="4"/>
    <n v="281"/>
    <s v="SAN JOSÃ‰ DE LAS LAJAS"/>
    <s v="CALLE SAN JOSE DE LAS LAJAS"/>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0592K"/>
    <x v="1"/>
    <x v="1"/>
    <s v="JARDIN DE NIÃ‘OS"/>
    <s v="040 MADERA"/>
    <x v="5"/>
    <n v="111"/>
    <s v="CAMPO EL DOS (DOS DE ARRIBA)"/>
    <s v="CALLE EJIDO CAMPO DO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595H"/>
    <x v="1"/>
    <x v="1"/>
    <s v="JARDIN DE NIÃ‘OS"/>
    <s v="036 JIMÉNEZ"/>
    <x v="3"/>
    <n v="158"/>
    <s v="ZARAGOZA"/>
    <s v="CALLE ZARAGOZA"/>
    <n v="0"/>
    <x v="2"/>
    <x v="1"/>
    <x v="3"/>
    <x v="7"/>
    <x v="0"/>
    <m/>
    <m/>
    <x v="1"/>
    <x v="2"/>
    <m/>
    <m/>
    <m/>
    <m/>
    <m/>
    <m/>
    <m/>
    <m/>
    <m/>
    <m/>
    <m/>
    <m/>
    <n v="6"/>
    <n v="3"/>
    <n v="9"/>
    <n v="1"/>
    <x v="1"/>
    <n v="1"/>
    <n v="1"/>
    <x v="0"/>
    <x v="1"/>
    <x v="1"/>
    <n v="0"/>
    <n v="1"/>
    <n v="0"/>
    <n v="0"/>
    <n v="0"/>
    <n v="0"/>
    <n v="0"/>
    <x v="0"/>
    <n v="0"/>
    <n v="0"/>
    <n v="0"/>
    <x v="0"/>
    <n v="6"/>
    <n v="3"/>
    <n v="9"/>
    <x v="1"/>
    <n v="0"/>
    <n v="0"/>
    <n v="0"/>
    <x v="0"/>
    <n v="0"/>
    <n v="0"/>
    <n v="0"/>
    <x v="0"/>
    <n v="0"/>
    <n v="0"/>
    <n v="0"/>
    <x v="0"/>
    <x v="1"/>
    <x v="0"/>
  </r>
  <r>
    <s v="08KJN0598E"/>
    <x v="1"/>
    <x v="1"/>
    <s v="PREESCOLAR COMUNITARIO"/>
    <s v="031 GUERRERO"/>
    <x v="2"/>
    <n v="9"/>
    <s v="COJAHUACHI"/>
    <s v="CALLE COJAHUACHI"/>
    <n v="0"/>
    <x v="2"/>
    <x v="1"/>
    <x v="3"/>
    <x v="7"/>
    <x v="0"/>
    <m/>
    <m/>
    <x v="1"/>
    <x v="2"/>
    <m/>
    <m/>
    <m/>
    <m/>
    <m/>
    <m/>
    <m/>
    <m/>
    <m/>
    <m/>
    <m/>
    <m/>
    <n v="1"/>
    <n v="3"/>
    <n v="4"/>
    <n v="1"/>
    <x v="2"/>
    <n v="0"/>
    <n v="1"/>
    <x v="0"/>
    <x v="1"/>
    <x v="1"/>
    <n v="0"/>
    <n v="1"/>
    <n v="0"/>
    <n v="0"/>
    <n v="0"/>
    <n v="0"/>
    <n v="0"/>
    <x v="0"/>
    <n v="0"/>
    <n v="0"/>
    <n v="0"/>
    <x v="0"/>
    <n v="1"/>
    <n v="3"/>
    <n v="4"/>
    <x v="1"/>
    <n v="0"/>
    <n v="0"/>
    <n v="0"/>
    <x v="0"/>
    <n v="0"/>
    <n v="0"/>
    <n v="0"/>
    <x v="0"/>
    <n v="0"/>
    <n v="0"/>
    <n v="0"/>
    <x v="0"/>
    <x v="1"/>
    <x v="0"/>
  </r>
  <r>
    <s v="08KJN0600C"/>
    <x v="1"/>
    <x v="1"/>
    <s v="JARDIN DE NIÃ‘OS"/>
    <s v="031 GUERRERO"/>
    <x v="2"/>
    <n v="90"/>
    <s v="RANCHO COLORADO"/>
    <s v="CALLE RANCHO COLORADO"/>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0601B"/>
    <x v="1"/>
    <x v="1"/>
    <s v="JARDIN DE NIÃ‘OS"/>
    <s v="031 GUERRERO"/>
    <x v="2"/>
    <n v="30"/>
    <s v="RANCHO CARPIO"/>
    <s v="CALLE RANCHO CARPIO"/>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0604Z"/>
    <x v="1"/>
    <x v="1"/>
    <s v="JARDIN DE NIÃ‘OS"/>
    <s v="029 GUADALUPE Y CALVO"/>
    <x v="10"/>
    <n v="104"/>
    <s v="LAGUNA DE LOS CANO"/>
    <s v="CALLE LAGUNA DE LOS CANO"/>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0608V"/>
    <x v="1"/>
    <x v="1"/>
    <s v="JARDIN DE NIÃ‘OS"/>
    <s v="029 GUADALUPE Y CALVO"/>
    <x v="10"/>
    <n v="788"/>
    <s v="EL CAPORAL (LA GUACAMAYA)"/>
    <s v="CALLE EL CAPORAL (LA GUACAMAYA)"/>
    <n v="0"/>
    <x v="2"/>
    <x v="1"/>
    <x v="3"/>
    <x v="7"/>
    <x v="0"/>
    <m/>
    <m/>
    <x v="1"/>
    <x v="2"/>
    <m/>
    <m/>
    <m/>
    <m/>
    <m/>
    <m/>
    <m/>
    <m/>
    <m/>
    <m/>
    <m/>
    <m/>
    <n v="0"/>
    <n v="1"/>
    <n v="1"/>
    <n v="1"/>
    <x v="1"/>
    <n v="0"/>
    <n v="0"/>
    <x v="0"/>
    <x v="1"/>
    <x v="1"/>
    <n v="0"/>
    <n v="0"/>
    <n v="0"/>
    <n v="0"/>
    <n v="0"/>
    <n v="0"/>
    <n v="0"/>
    <x v="0"/>
    <n v="0"/>
    <n v="0"/>
    <n v="0"/>
    <x v="0"/>
    <n v="0"/>
    <n v="1"/>
    <n v="1"/>
    <x v="1"/>
    <n v="0"/>
    <n v="0"/>
    <n v="0"/>
    <x v="0"/>
    <n v="0"/>
    <n v="0"/>
    <n v="0"/>
    <x v="0"/>
    <n v="0"/>
    <n v="0"/>
    <n v="0"/>
    <x v="0"/>
    <x v="1"/>
    <x v="0"/>
  </r>
  <r>
    <s v="08KJN0610J"/>
    <x v="1"/>
    <x v="1"/>
    <s v="JARDIN DE NIÃ‘OS"/>
    <s v="029 GUADALUPE Y CALVO"/>
    <x v="10"/>
    <n v="279"/>
    <s v="MESA DE TÃ‰LLEZ"/>
    <s v="CALLE MESA DE TELLEZ"/>
    <n v="0"/>
    <x v="2"/>
    <x v="1"/>
    <x v="3"/>
    <x v="7"/>
    <x v="0"/>
    <m/>
    <m/>
    <x v="1"/>
    <x v="2"/>
    <m/>
    <m/>
    <m/>
    <m/>
    <m/>
    <m/>
    <m/>
    <m/>
    <m/>
    <m/>
    <m/>
    <m/>
    <n v="1"/>
    <n v="0"/>
    <n v="1"/>
    <n v="1"/>
    <x v="1"/>
    <n v="1"/>
    <n v="1"/>
    <x v="0"/>
    <x v="1"/>
    <x v="1"/>
    <n v="0"/>
    <n v="1"/>
    <n v="0"/>
    <n v="0"/>
    <n v="0"/>
    <n v="0"/>
    <n v="0"/>
    <x v="0"/>
    <n v="0"/>
    <n v="0"/>
    <n v="0"/>
    <x v="0"/>
    <n v="1"/>
    <n v="0"/>
    <n v="1"/>
    <x v="1"/>
    <n v="0"/>
    <n v="0"/>
    <n v="0"/>
    <x v="0"/>
    <n v="0"/>
    <n v="0"/>
    <n v="0"/>
    <x v="0"/>
    <n v="0"/>
    <n v="0"/>
    <n v="0"/>
    <x v="0"/>
    <x v="1"/>
    <x v="0"/>
  </r>
  <r>
    <s v="08KJN0616D"/>
    <x v="1"/>
    <x v="1"/>
    <s v="PREESCOLAR COMUNITARIO"/>
    <s v="027 GUACHOCHI"/>
    <x v="7"/>
    <n v="2668"/>
    <s v="RANCHERÃA BABOREACHI"/>
    <s v="CALLE RANCHERIA BABOREACHI"/>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621P"/>
    <x v="1"/>
    <x v="1"/>
    <s v="JARDIN DE NIÃ‘OS"/>
    <s v="036 JIMÉNEZ"/>
    <x v="3"/>
    <n v="179"/>
    <s v="LAGUNA DE PALOMAS (ESTACIÃ“N CARRILLO)"/>
    <s v="CALLE CARRILLO ESTACION"/>
    <n v="0"/>
    <x v="2"/>
    <x v="1"/>
    <x v="3"/>
    <x v="7"/>
    <x v="0"/>
    <m/>
    <m/>
    <x v="1"/>
    <x v="2"/>
    <m/>
    <m/>
    <m/>
    <m/>
    <m/>
    <m/>
    <m/>
    <m/>
    <m/>
    <m/>
    <m/>
    <m/>
    <n v="4"/>
    <n v="7"/>
    <n v="11"/>
    <n v="1"/>
    <x v="1"/>
    <n v="1"/>
    <n v="1"/>
    <x v="0"/>
    <x v="1"/>
    <x v="1"/>
    <n v="0"/>
    <n v="1"/>
    <n v="0"/>
    <n v="0"/>
    <n v="0"/>
    <n v="0"/>
    <n v="0"/>
    <x v="0"/>
    <n v="0"/>
    <n v="0"/>
    <n v="0"/>
    <x v="0"/>
    <n v="4"/>
    <n v="7"/>
    <n v="11"/>
    <x v="1"/>
    <n v="0"/>
    <n v="0"/>
    <n v="0"/>
    <x v="0"/>
    <n v="0"/>
    <n v="0"/>
    <n v="0"/>
    <x v="0"/>
    <n v="0"/>
    <n v="0"/>
    <n v="0"/>
    <x v="0"/>
    <x v="1"/>
    <x v="0"/>
  </r>
  <r>
    <s v="08KJN0623N"/>
    <x v="1"/>
    <x v="1"/>
    <s v="PREESCOLAR COMUNITARIO"/>
    <s v="017 CUAUHTÉMOC"/>
    <x v="2"/>
    <n v="11"/>
    <s v="BUSTILLOS"/>
    <s v="CALLE CONOCIDO"/>
    <n v="0"/>
    <x v="2"/>
    <x v="1"/>
    <x v="3"/>
    <x v="7"/>
    <x v="0"/>
    <m/>
    <m/>
    <x v="1"/>
    <x v="2"/>
    <m/>
    <m/>
    <m/>
    <m/>
    <m/>
    <m/>
    <m/>
    <m/>
    <m/>
    <m/>
    <m/>
    <m/>
    <n v="5"/>
    <n v="4"/>
    <n v="9"/>
    <n v="1"/>
    <x v="2"/>
    <n v="0"/>
    <n v="1"/>
    <x v="0"/>
    <x v="1"/>
    <x v="1"/>
    <n v="0"/>
    <n v="1"/>
    <n v="0"/>
    <n v="0"/>
    <n v="0"/>
    <n v="0"/>
    <n v="0"/>
    <x v="0"/>
    <n v="0"/>
    <n v="0"/>
    <n v="0"/>
    <x v="0"/>
    <n v="5"/>
    <n v="4"/>
    <n v="9"/>
    <x v="1"/>
    <n v="0"/>
    <n v="0"/>
    <n v="0"/>
    <x v="0"/>
    <n v="0"/>
    <n v="0"/>
    <n v="0"/>
    <x v="0"/>
    <n v="0"/>
    <n v="0"/>
    <n v="0"/>
    <x v="0"/>
    <x v="1"/>
    <x v="0"/>
  </r>
  <r>
    <s v="08KJN0626K"/>
    <x v="1"/>
    <x v="1"/>
    <s v="JARDIN DE NIÃ‘OS"/>
    <s v="016 LA CRUZ"/>
    <x v="9"/>
    <n v="4"/>
    <s v="CORRALEÃ‘O DE JUÃREZ"/>
    <s v="CALLE CORRALEÃ‘O DE JUAREZ"/>
    <n v="0"/>
    <x v="2"/>
    <x v="1"/>
    <x v="3"/>
    <x v="7"/>
    <x v="0"/>
    <m/>
    <m/>
    <x v="1"/>
    <x v="2"/>
    <m/>
    <m/>
    <m/>
    <m/>
    <m/>
    <m/>
    <m/>
    <m/>
    <m/>
    <m/>
    <m/>
    <m/>
    <n v="6"/>
    <n v="4"/>
    <n v="10"/>
    <n v="1"/>
    <x v="1"/>
    <n v="1"/>
    <n v="1"/>
    <x v="0"/>
    <x v="1"/>
    <x v="1"/>
    <n v="0"/>
    <n v="1"/>
    <n v="0"/>
    <n v="0"/>
    <n v="0"/>
    <n v="0"/>
    <n v="0"/>
    <x v="0"/>
    <n v="0"/>
    <n v="0"/>
    <n v="0"/>
    <x v="0"/>
    <n v="6"/>
    <n v="4"/>
    <n v="10"/>
    <x v="1"/>
    <n v="0"/>
    <n v="0"/>
    <n v="0"/>
    <x v="0"/>
    <n v="0"/>
    <n v="0"/>
    <n v="0"/>
    <x v="0"/>
    <n v="0"/>
    <n v="0"/>
    <n v="0"/>
    <x v="0"/>
    <x v="1"/>
    <x v="0"/>
  </r>
  <r>
    <s v="08KJN0629H"/>
    <x v="1"/>
    <x v="1"/>
    <s v="PREESCOLAR COMUNITARIO"/>
    <s v="012 CARICHÍ"/>
    <x v="2"/>
    <n v="2"/>
    <s v="EL ÃLAMO DE OJOS AZULES"/>
    <s v="CALLE EL SAUZ"/>
    <n v="0"/>
    <x v="2"/>
    <x v="1"/>
    <x v="3"/>
    <x v="7"/>
    <x v="0"/>
    <m/>
    <m/>
    <x v="1"/>
    <x v="2"/>
    <m/>
    <m/>
    <m/>
    <m/>
    <m/>
    <m/>
    <m/>
    <m/>
    <m/>
    <m/>
    <m/>
    <m/>
    <n v="4"/>
    <n v="7"/>
    <n v="11"/>
    <n v="1"/>
    <x v="2"/>
    <n v="0"/>
    <n v="1"/>
    <x v="0"/>
    <x v="1"/>
    <x v="1"/>
    <n v="0"/>
    <n v="1"/>
    <n v="0"/>
    <n v="0"/>
    <n v="0"/>
    <n v="0"/>
    <n v="0"/>
    <x v="0"/>
    <n v="0"/>
    <n v="0"/>
    <n v="0"/>
    <x v="0"/>
    <n v="4"/>
    <n v="7"/>
    <n v="11"/>
    <x v="1"/>
    <n v="0"/>
    <n v="0"/>
    <n v="0"/>
    <x v="0"/>
    <n v="0"/>
    <n v="0"/>
    <n v="0"/>
    <x v="0"/>
    <n v="0"/>
    <n v="0"/>
    <n v="0"/>
    <x v="0"/>
    <x v="1"/>
    <x v="0"/>
  </r>
  <r>
    <s v="08KJN0630X"/>
    <x v="1"/>
    <x v="1"/>
    <s v="JARDIN DE NIÃ‘OS"/>
    <s v="012 CARICHÍ"/>
    <x v="2"/>
    <n v="42"/>
    <s v="OJOS AZULES (LA MÃQUINA)"/>
    <s v="CALLE OJOS AZULES (LA MAQUINA)"/>
    <n v="0"/>
    <x v="2"/>
    <x v="1"/>
    <x v="3"/>
    <x v="7"/>
    <x v="0"/>
    <m/>
    <m/>
    <x v="1"/>
    <x v="2"/>
    <m/>
    <m/>
    <m/>
    <m/>
    <m/>
    <m/>
    <m/>
    <m/>
    <m/>
    <m/>
    <m/>
    <m/>
    <n v="2"/>
    <n v="6"/>
    <n v="8"/>
    <n v="1"/>
    <x v="1"/>
    <n v="1"/>
    <n v="1"/>
    <x v="0"/>
    <x v="1"/>
    <x v="1"/>
    <n v="0"/>
    <n v="1"/>
    <n v="0"/>
    <n v="0"/>
    <n v="0"/>
    <n v="0"/>
    <n v="0"/>
    <x v="0"/>
    <n v="0"/>
    <n v="0"/>
    <n v="0"/>
    <x v="0"/>
    <n v="2"/>
    <n v="6"/>
    <n v="8"/>
    <x v="1"/>
    <n v="0"/>
    <n v="0"/>
    <n v="0"/>
    <x v="0"/>
    <n v="0"/>
    <n v="0"/>
    <n v="0"/>
    <x v="0"/>
    <n v="0"/>
    <n v="0"/>
    <n v="0"/>
    <x v="0"/>
    <x v="1"/>
    <x v="0"/>
  </r>
  <r>
    <s v="08KJN0631W"/>
    <x v="1"/>
    <x v="1"/>
    <s v="JARDIN DE NIÃ‘OS"/>
    <s v="012 CARICHÍ"/>
    <x v="2"/>
    <n v="2"/>
    <s v="EL ÃLAMO DE OJOS AZULES"/>
    <s v="CALLE EL SAUZ"/>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632V"/>
    <x v="1"/>
    <x v="1"/>
    <s v="JARDIN DE NIÃ‘OS"/>
    <s v="012 CARICHÍ"/>
    <x v="2"/>
    <n v="338"/>
    <s v="NOROGACHITO (NOROGACHI)"/>
    <s v="CALLE NOROGACHITO (NOROGACHI)"/>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0633U"/>
    <x v="1"/>
    <x v="1"/>
    <s v="JARDIN DE NIÃ‘OS"/>
    <s v="011 CAMARGO"/>
    <x v="9"/>
    <n v="86"/>
    <s v="LA LAGUNA"/>
    <s v="CALLE EJIDO LA LAGUN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634T"/>
    <x v="1"/>
    <x v="1"/>
    <s v="JARDIN DE NIÃ‘OS"/>
    <s v="011 CAMARGO"/>
    <x v="9"/>
    <n v="87"/>
    <s v="LA LAGUNA DE LAS VACAS (SAN ISIDRO)"/>
    <s v="CALLE LA LAGUNA DE LAS VACAS (SAN ISIDRO)"/>
    <n v="0"/>
    <x v="2"/>
    <x v="1"/>
    <x v="3"/>
    <x v="7"/>
    <x v="0"/>
    <m/>
    <m/>
    <x v="1"/>
    <x v="2"/>
    <m/>
    <m/>
    <m/>
    <m/>
    <m/>
    <m/>
    <m/>
    <m/>
    <m/>
    <m/>
    <m/>
    <m/>
    <n v="5"/>
    <n v="1"/>
    <n v="6"/>
    <n v="1"/>
    <x v="1"/>
    <n v="1"/>
    <n v="1"/>
    <x v="0"/>
    <x v="1"/>
    <x v="1"/>
    <n v="0"/>
    <n v="1"/>
    <n v="0"/>
    <n v="0"/>
    <n v="0"/>
    <n v="0"/>
    <n v="0"/>
    <x v="0"/>
    <n v="0"/>
    <n v="0"/>
    <n v="0"/>
    <x v="0"/>
    <n v="5"/>
    <n v="1"/>
    <n v="6"/>
    <x v="1"/>
    <n v="0"/>
    <n v="0"/>
    <n v="0"/>
    <x v="0"/>
    <n v="0"/>
    <n v="0"/>
    <n v="0"/>
    <x v="0"/>
    <n v="0"/>
    <n v="0"/>
    <n v="0"/>
    <x v="0"/>
    <x v="1"/>
    <x v="0"/>
  </r>
  <r>
    <s v="08KJN0635S"/>
    <x v="1"/>
    <x v="1"/>
    <s v="PREESCOLAR COMUNITARIO"/>
    <s v="011 CAMARGO"/>
    <x v="9"/>
    <n v="46"/>
    <s v="ESTACIÃ“N DÃAZ (EJIDO SAN LEONARDO)"/>
    <s v="CALLE ESTACION DIAZ (EJIDO SAN LEONARDO)"/>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638P"/>
    <x v="1"/>
    <x v="1"/>
    <s v="JARDIN DE NIÃ‘OS"/>
    <s v="008 BATOPILAS DE MANUEL GÓMEZ MORÍN"/>
    <x v="4"/>
    <n v="94"/>
    <s v="LA LABOR"/>
    <s v="CALLE LA LABOR"/>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0649V"/>
    <x v="1"/>
    <x v="1"/>
    <s v="JARDIN DE NIÃ‘OS"/>
    <s v="029 GUADALUPE Y CALVO"/>
    <x v="10"/>
    <n v="739"/>
    <s v="LOS OTATES DE ARRIBA"/>
    <s v="CALLE LOS OTATES DE ARRIBA"/>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0658C"/>
    <x v="1"/>
    <x v="1"/>
    <s v="PREESCOLAR COMUNITARIO"/>
    <s v="040 MADERA"/>
    <x v="5"/>
    <n v="5"/>
    <s v="EL ALTO DE DOLORES"/>
    <s v="CALLE EL ALTO DE DOLORES"/>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661Q"/>
    <x v="1"/>
    <x v="1"/>
    <s v="JARDIN DE NIÃ‘OS"/>
    <s v="046 MORELOS"/>
    <x v="7"/>
    <n v="71"/>
    <s v="LA GAITA"/>
    <s v="CALLE LA GAYTA"/>
    <n v="0"/>
    <x v="2"/>
    <x v="1"/>
    <x v="3"/>
    <x v="7"/>
    <x v="0"/>
    <m/>
    <m/>
    <x v="1"/>
    <x v="2"/>
    <m/>
    <m/>
    <m/>
    <m/>
    <m/>
    <m/>
    <m/>
    <m/>
    <m/>
    <m/>
    <m/>
    <m/>
    <n v="4"/>
    <n v="3"/>
    <n v="7"/>
    <n v="1"/>
    <x v="2"/>
    <n v="0"/>
    <n v="1"/>
    <x v="0"/>
    <x v="1"/>
    <x v="1"/>
    <n v="0"/>
    <n v="1"/>
    <n v="0"/>
    <n v="0"/>
    <n v="0"/>
    <n v="0"/>
    <n v="0"/>
    <x v="0"/>
    <n v="0"/>
    <n v="0"/>
    <n v="0"/>
    <x v="0"/>
    <n v="4"/>
    <n v="3"/>
    <n v="7"/>
    <x v="1"/>
    <n v="0"/>
    <n v="0"/>
    <n v="0"/>
    <x v="0"/>
    <n v="0"/>
    <n v="0"/>
    <n v="0"/>
    <x v="0"/>
    <n v="0"/>
    <n v="0"/>
    <n v="0"/>
    <x v="0"/>
    <x v="1"/>
    <x v="0"/>
  </r>
  <r>
    <s v="08KJN0685Z"/>
    <x v="1"/>
    <x v="1"/>
    <s v="PREESCOLAR COMUNITARIO"/>
    <s v="046 MORELOS"/>
    <x v="7"/>
    <n v="14"/>
    <s v="ÃNIMAS DE ARRIBA (EJIDO)"/>
    <s v="CALLE ANIMAS DE ARRIBA (EJIDO)"/>
    <n v="0"/>
    <x v="2"/>
    <x v="1"/>
    <x v="3"/>
    <x v="7"/>
    <x v="0"/>
    <m/>
    <m/>
    <x v="1"/>
    <x v="2"/>
    <m/>
    <m/>
    <m/>
    <m/>
    <m/>
    <m/>
    <m/>
    <m/>
    <m/>
    <m/>
    <m/>
    <m/>
    <n v="4"/>
    <n v="6"/>
    <n v="10"/>
    <n v="1"/>
    <x v="2"/>
    <n v="0"/>
    <n v="1"/>
    <x v="0"/>
    <x v="1"/>
    <x v="1"/>
    <n v="0"/>
    <n v="1"/>
    <n v="0"/>
    <n v="0"/>
    <n v="0"/>
    <n v="0"/>
    <n v="0"/>
    <x v="0"/>
    <n v="0"/>
    <n v="0"/>
    <n v="0"/>
    <x v="0"/>
    <n v="4"/>
    <n v="6"/>
    <n v="10"/>
    <x v="1"/>
    <n v="0"/>
    <n v="0"/>
    <n v="0"/>
    <x v="0"/>
    <n v="0"/>
    <n v="0"/>
    <n v="0"/>
    <x v="0"/>
    <n v="0"/>
    <n v="0"/>
    <n v="0"/>
    <x v="0"/>
    <x v="1"/>
    <x v="0"/>
  </r>
  <r>
    <s v="08KJN0692J"/>
    <x v="1"/>
    <x v="1"/>
    <s v="JARDIN DE NIÃ‘OS"/>
    <s v="013 CASAS GRANDES"/>
    <x v="6"/>
    <n v="16"/>
    <s v="EJIDO IGNACIO ZARAGOZA (EL WILLY)"/>
    <s v="CALLE EJIDO IGNACIO ZARAGOZA (EL WILLY)"/>
    <n v="0"/>
    <x v="2"/>
    <x v="1"/>
    <x v="3"/>
    <x v="7"/>
    <x v="0"/>
    <m/>
    <m/>
    <x v="1"/>
    <x v="2"/>
    <m/>
    <m/>
    <m/>
    <m/>
    <m/>
    <m/>
    <m/>
    <m/>
    <m/>
    <m/>
    <m/>
    <m/>
    <n v="4"/>
    <n v="6"/>
    <n v="10"/>
    <n v="1"/>
    <x v="2"/>
    <n v="0"/>
    <n v="1"/>
    <x v="0"/>
    <x v="1"/>
    <x v="1"/>
    <n v="0"/>
    <n v="1"/>
    <n v="0"/>
    <n v="0"/>
    <n v="0"/>
    <n v="0"/>
    <n v="0"/>
    <x v="0"/>
    <n v="0"/>
    <n v="0"/>
    <n v="0"/>
    <x v="0"/>
    <n v="4"/>
    <n v="6"/>
    <n v="10"/>
    <x v="1"/>
    <n v="0"/>
    <n v="0"/>
    <n v="0"/>
    <x v="0"/>
    <n v="0"/>
    <n v="0"/>
    <n v="0"/>
    <x v="0"/>
    <n v="0"/>
    <n v="0"/>
    <n v="0"/>
    <x v="0"/>
    <x v="1"/>
    <x v="0"/>
  </r>
  <r>
    <s v="08KJN0697E"/>
    <x v="1"/>
    <x v="1"/>
    <s v="JARDIN DE NIÃ‘OS"/>
    <s v="031 GUERRERO"/>
    <x v="2"/>
    <n v="300"/>
    <s v="SAN PABLO"/>
    <s v="CALLE SAN PABLO DE LA SIERRA"/>
    <n v="0"/>
    <x v="2"/>
    <x v="1"/>
    <x v="3"/>
    <x v="7"/>
    <x v="0"/>
    <m/>
    <m/>
    <x v="1"/>
    <x v="2"/>
    <m/>
    <m/>
    <m/>
    <m/>
    <m/>
    <m/>
    <m/>
    <m/>
    <m/>
    <m/>
    <m/>
    <m/>
    <n v="7"/>
    <n v="10"/>
    <n v="17"/>
    <n v="1"/>
    <x v="1"/>
    <n v="1"/>
    <n v="1"/>
    <x v="0"/>
    <x v="1"/>
    <x v="1"/>
    <n v="0"/>
    <n v="1"/>
    <n v="0"/>
    <n v="0"/>
    <n v="0"/>
    <n v="0"/>
    <n v="0"/>
    <x v="0"/>
    <n v="0"/>
    <n v="0"/>
    <n v="0"/>
    <x v="0"/>
    <n v="7"/>
    <n v="10"/>
    <n v="17"/>
    <x v="1"/>
    <n v="0"/>
    <n v="0"/>
    <n v="0"/>
    <x v="0"/>
    <n v="0"/>
    <n v="0"/>
    <n v="0"/>
    <x v="0"/>
    <n v="0"/>
    <n v="0"/>
    <n v="0"/>
    <x v="0"/>
    <x v="1"/>
    <x v="0"/>
  </r>
  <r>
    <s v="08KJN0698D"/>
    <x v="1"/>
    <x v="1"/>
    <s v="JARDIN DE NIÃ‘OS"/>
    <s v="031 GUERRERO"/>
    <x v="2"/>
    <n v="10"/>
    <s v="EL ALAMITO"/>
    <s v="CALLE EL ALAMITO"/>
    <n v="0"/>
    <x v="2"/>
    <x v="1"/>
    <x v="3"/>
    <x v="7"/>
    <x v="0"/>
    <m/>
    <m/>
    <x v="1"/>
    <x v="2"/>
    <m/>
    <m/>
    <m/>
    <m/>
    <m/>
    <m/>
    <m/>
    <m/>
    <m/>
    <m/>
    <m/>
    <m/>
    <n v="1"/>
    <n v="3"/>
    <n v="4"/>
    <n v="1"/>
    <x v="1"/>
    <n v="1"/>
    <n v="1"/>
    <x v="0"/>
    <x v="1"/>
    <x v="1"/>
    <n v="0"/>
    <n v="1"/>
    <n v="0"/>
    <n v="0"/>
    <n v="0"/>
    <n v="0"/>
    <n v="0"/>
    <x v="0"/>
    <n v="0"/>
    <n v="0"/>
    <n v="0"/>
    <x v="0"/>
    <n v="1"/>
    <n v="3"/>
    <n v="4"/>
    <x v="1"/>
    <n v="0"/>
    <n v="0"/>
    <n v="0"/>
    <x v="0"/>
    <n v="0"/>
    <n v="0"/>
    <n v="0"/>
    <x v="0"/>
    <n v="0"/>
    <n v="0"/>
    <n v="0"/>
    <x v="0"/>
    <x v="1"/>
    <x v="0"/>
  </r>
  <r>
    <s v="08KJN0699C"/>
    <x v="1"/>
    <x v="1"/>
    <s v="JARDIN DE NIÃ‘OS"/>
    <s v="036 JIMÉNEZ"/>
    <x v="3"/>
    <n v="81"/>
    <s v="MIRAMONTES"/>
    <s v="CALLE MIRAMONTES"/>
    <n v="0"/>
    <x v="2"/>
    <x v="1"/>
    <x v="3"/>
    <x v="7"/>
    <x v="0"/>
    <m/>
    <m/>
    <x v="1"/>
    <x v="2"/>
    <m/>
    <m/>
    <m/>
    <m/>
    <m/>
    <m/>
    <m/>
    <m/>
    <m/>
    <m/>
    <m/>
    <m/>
    <n v="0"/>
    <n v="8"/>
    <n v="8"/>
    <n v="1"/>
    <x v="1"/>
    <n v="1"/>
    <n v="1"/>
    <x v="0"/>
    <x v="1"/>
    <x v="1"/>
    <n v="0"/>
    <n v="1"/>
    <n v="0"/>
    <n v="0"/>
    <n v="0"/>
    <n v="0"/>
    <n v="0"/>
    <x v="0"/>
    <n v="0"/>
    <n v="0"/>
    <n v="0"/>
    <x v="0"/>
    <n v="0"/>
    <n v="8"/>
    <n v="8"/>
    <x v="1"/>
    <n v="0"/>
    <n v="0"/>
    <n v="0"/>
    <x v="0"/>
    <n v="0"/>
    <n v="0"/>
    <n v="0"/>
    <x v="0"/>
    <n v="0"/>
    <n v="0"/>
    <n v="0"/>
    <x v="0"/>
    <x v="1"/>
    <x v="0"/>
  </r>
  <r>
    <s v="08KJN0701A"/>
    <x v="1"/>
    <x v="1"/>
    <s v="PREESCOLAR COMUNITARIO"/>
    <s v="046 MORELOS"/>
    <x v="7"/>
    <n v="378"/>
    <s v="SAN PABLO"/>
    <s v="CALLE SAN PABLO"/>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702Z"/>
    <x v="1"/>
    <x v="1"/>
    <s v="PREESCOLAR COMUNITARIO"/>
    <s v="046 MORELOS"/>
    <x v="7"/>
    <n v="123"/>
    <s v="LAS PALOMAS"/>
    <s v="CALLE PUERTO DE PALOMAS"/>
    <n v="0"/>
    <x v="2"/>
    <x v="1"/>
    <x v="3"/>
    <x v="7"/>
    <x v="0"/>
    <m/>
    <m/>
    <x v="1"/>
    <x v="2"/>
    <m/>
    <m/>
    <m/>
    <m/>
    <m/>
    <m/>
    <m/>
    <m/>
    <m/>
    <m/>
    <m/>
    <m/>
    <n v="3"/>
    <n v="7"/>
    <n v="10"/>
    <n v="1"/>
    <x v="2"/>
    <n v="0"/>
    <n v="1"/>
    <x v="0"/>
    <x v="1"/>
    <x v="1"/>
    <n v="0"/>
    <n v="1"/>
    <n v="0"/>
    <n v="0"/>
    <n v="0"/>
    <n v="0"/>
    <n v="0"/>
    <x v="0"/>
    <n v="0"/>
    <n v="0"/>
    <n v="0"/>
    <x v="0"/>
    <n v="3"/>
    <n v="7"/>
    <n v="10"/>
    <x v="1"/>
    <n v="0"/>
    <n v="0"/>
    <n v="0"/>
    <x v="0"/>
    <n v="0"/>
    <n v="0"/>
    <n v="0"/>
    <x v="0"/>
    <n v="0"/>
    <n v="0"/>
    <n v="0"/>
    <x v="0"/>
    <x v="1"/>
    <x v="0"/>
  </r>
  <r>
    <s v="08KJN0704Y"/>
    <x v="1"/>
    <x v="1"/>
    <s v="PREESCOLAR COMUNITARIO"/>
    <s v="046 MORELOS"/>
    <x v="7"/>
    <n v="165"/>
    <s v="SAN MIGUEL"/>
    <s v="CALLE SAN MIGUEL"/>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0708U"/>
    <x v="1"/>
    <x v="1"/>
    <s v="JARDIN DE NIÃ‘OS"/>
    <s v="066 URUACHI"/>
    <x v="4"/>
    <n v="139"/>
    <s v="LA NOPALERA"/>
    <s v="CALLE LA NOPALERA"/>
    <n v="0"/>
    <x v="2"/>
    <x v="1"/>
    <x v="3"/>
    <x v="7"/>
    <x v="0"/>
    <m/>
    <m/>
    <x v="1"/>
    <x v="2"/>
    <m/>
    <m/>
    <m/>
    <m/>
    <m/>
    <m/>
    <m/>
    <m/>
    <m/>
    <m/>
    <m/>
    <m/>
    <n v="1"/>
    <n v="0"/>
    <n v="1"/>
    <n v="1"/>
    <x v="1"/>
    <n v="0"/>
    <n v="0"/>
    <x v="0"/>
    <x v="1"/>
    <x v="1"/>
    <n v="0"/>
    <n v="0"/>
    <n v="0"/>
    <n v="0"/>
    <n v="0"/>
    <n v="0"/>
    <n v="0"/>
    <x v="0"/>
    <n v="0"/>
    <n v="0"/>
    <n v="0"/>
    <x v="0"/>
    <n v="1"/>
    <n v="0"/>
    <n v="1"/>
    <x v="1"/>
    <n v="0"/>
    <n v="0"/>
    <n v="0"/>
    <x v="0"/>
    <n v="0"/>
    <n v="0"/>
    <n v="0"/>
    <x v="0"/>
    <n v="0"/>
    <n v="0"/>
    <n v="0"/>
    <x v="0"/>
    <x v="1"/>
    <x v="0"/>
  </r>
  <r>
    <s v="08KJN0710I"/>
    <x v="1"/>
    <x v="1"/>
    <s v="JARDIN DE NIÃ‘OS"/>
    <s v="035 JANOS"/>
    <x v="6"/>
    <n v="17"/>
    <s v="TRES ÃLAMOS"/>
    <s v="CALLE TRES ALAMOS"/>
    <n v="0"/>
    <x v="2"/>
    <x v="1"/>
    <x v="3"/>
    <x v="7"/>
    <x v="0"/>
    <m/>
    <m/>
    <x v="1"/>
    <x v="2"/>
    <m/>
    <m/>
    <m/>
    <m/>
    <m/>
    <m/>
    <m/>
    <m/>
    <m/>
    <m/>
    <m/>
    <m/>
    <n v="13"/>
    <n v="4"/>
    <n v="17"/>
    <n v="1"/>
    <x v="2"/>
    <n v="0"/>
    <n v="1"/>
    <x v="0"/>
    <x v="1"/>
    <x v="1"/>
    <n v="0"/>
    <n v="1"/>
    <n v="0"/>
    <n v="0"/>
    <n v="0"/>
    <n v="0"/>
    <n v="0"/>
    <x v="0"/>
    <n v="0"/>
    <n v="0"/>
    <n v="0"/>
    <x v="0"/>
    <n v="13"/>
    <n v="4"/>
    <n v="17"/>
    <x v="1"/>
    <n v="0"/>
    <n v="0"/>
    <n v="0"/>
    <x v="0"/>
    <n v="0"/>
    <n v="0"/>
    <n v="0"/>
    <x v="0"/>
    <n v="0"/>
    <n v="0"/>
    <n v="0"/>
    <x v="0"/>
    <x v="1"/>
    <x v="0"/>
  </r>
  <r>
    <s v="08KJN0711H"/>
    <x v="1"/>
    <x v="1"/>
    <s v="JARDIN DE NIÃ‘OS"/>
    <s v="035 JANOS"/>
    <x v="6"/>
    <n v="49"/>
    <s v="PANCHO VILLA (LA MORITA)"/>
    <s v="CALLE PANCHO VILLA"/>
    <n v="0"/>
    <x v="2"/>
    <x v="1"/>
    <x v="3"/>
    <x v="7"/>
    <x v="0"/>
    <m/>
    <m/>
    <x v="1"/>
    <x v="2"/>
    <m/>
    <m/>
    <m/>
    <m/>
    <m/>
    <m/>
    <m/>
    <m/>
    <m/>
    <m/>
    <m/>
    <m/>
    <n v="5"/>
    <n v="4"/>
    <n v="9"/>
    <n v="1"/>
    <x v="2"/>
    <n v="0"/>
    <n v="1"/>
    <x v="0"/>
    <x v="1"/>
    <x v="1"/>
    <n v="0"/>
    <n v="1"/>
    <n v="0"/>
    <n v="0"/>
    <n v="0"/>
    <n v="0"/>
    <n v="0"/>
    <x v="0"/>
    <n v="0"/>
    <n v="0"/>
    <n v="0"/>
    <x v="0"/>
    <n v="5"/>
    <n v="4"/>
    <n v="9"/>
    <x v="1"/>
    <n v="0"/>
    <n v="0"/>
    <n v="0"/>
    <x v="0"/>
    <n v="0"/>
    <n v="0"/>
    <n v="0"/>
    <x v="0"/>
    <n v="0"/>
    <n v="0"/>
    <n v="0"/>
    <x v="0"/>
    <x v="1"/>
    <x v="0"/>
  </r>
  <r>
    <s v="08KJN0715D"/>
    <x v="1"/>
    <x v="1"/>
    <s v="JARDIN DE NIÃ‘OS"/>
    <s v="008 BATOPILAS DE MANUEL GÓMEZ MORÍN"/>
    <x v="4"/>
    <n v="91"/>
    <s v="JESÃšS MARÃA"/>
    <s v="CALLE JESUS MARIA"/>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718A"/>
    <x v="1"/>
    <x v="1"/>
    <s v="PREESCOLAR COMUNITARIO"/>
    <s v="009 BOCOYNA"/>
    <x v="4"/>
    <n v="161"/>
    <s v="SAGOACHI"/>
    <s v="CALLE SAGOACHI"/>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0722N"/>
    <x v="1"/>
    <x v="1"/>
    <s v="PREESCOLAR COMUNITARIO"/>
    <s v="060 SANTA BÁRBARA"/>
    <x v="3"/>
    <n v="36"/>
    <s v="SAN PEDRO (EJIDO SAN RAFAEL)"/>
    <s v="CALLE SAN PEDRO (EJIDO SAN RAFAEL)"/>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0723M"/>
    <x v="1"/>
    <x v="1"/>
    <s v="JARDIN DE NIÃ‘OS"/>
    <s v="060 SANTA BÁRBARA"/>
    <x v="3"/>
    <n v="12"/>
    <s v="CASA COLORADA (FRANCISCO I. MADERO)"/>
    <s v="CALLE CASA COLORAD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745Y"/>
    <x v="1"/>
    <x v="1"/>
    <s v="JARDIN DE NIÃ‘OS"/>
    <s v="031 GUERRERO"/>
    <x v="2"/>
    <n v="7"/>
    <s v="AHUICHIQUE"/>
    <s v="CALLE CONOCIDO AHUICHIQUE"/>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747W"/>
    <x v="1"/>
    <x v="1"/>
    <s v="PREESCOLAR COMUNITARIO"/>
    <s v="019 CHIHUAHUA"/>
    <x v="0"/>
    <n v="243"/>
    <s v="LA CASITA"/>
    <s v="CALLE LA CASITA"/>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750J"/>
    <x v="1"/>
    <x v="1"/>
    <s v="JARDIN DE NIÃ‘OS"/>
    <s v="029 GUADALUPE Y CALVO"/>
    <x v="10"/>
    <n v="261"/>
    <s v="EL ZORRILLO (BAJÃO ALMAZÃN)"/>
    <s v="CALLE EL ZORRILLO"/>
    <n v="0"/>
    <x v="2"/>
    <x v="1"/>
    <x v="3"/>
    <x v="7"/>
    <x v="0"/>
    <m/>
    <m/>
    <x v="1"/>
    <x v="2"/>
    <m/>
    <m/>
    <m/>
    <m/>
    <m/>
    <m/>
    <m/>
    <m/>
    <m/>
    <m/>
    <m/>
    <m/>
    <n v="6"/>
    <n v="1"/>
    <n v="7"/>
    <n v="1"/>
    <x v="2"/>
    <n v="0"/>
    <n v="1"/>
    <x v="0"/>
    <x v="1"/>
    <x v="1"/>
    <n v="0"/>
    <n v="1"/>
    <n v="0"/>
    <n v="0"/>
    <n v="0"/>
    <n v="0"/>
    <n v="0"/>
    <x v="0"/>
    <n v="0"/>
    <n v="0"/>
    <n v="0"/>
    <x v="0"/>
    <n v="6"/>
    <n v="1"/>
    <n v="7"/>
    <x v="1"/>
    <n v="0"/>
    <n v="0"/>
    <n v="0"/>
    <x v="0"/>
    <n v="0"/>
    <n v="0"/>
    <n v="0"/>
    <x v="0"/>
    <n v="0"/>
    <n v="0"/>
    <n v="0"/>
    <x v="0"/>
    <x v="1"/>
    <x v="0"/>
  </r>
  <r>
    <s v="08KJN0752H"/>
    <x v="1"/>
    <x v="1"/>
    <s v="PREESCOLAR COMUNITARIO"/>
    <s v="029 GUADALUPE Y CALVO"/>
    <x v="10"/>
    <n v="1905"/>
    <s v="EL ZAPOTE"/>
    <s v="CALLE EL ZAPOTE"/>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755E"/>
    <x v="1"/>
    <x v="1"/>
    <s v="JARDIN DE NIÃ‘OS"/>
    <s v="030 GUAZAPARES"/>
    <x v="4"/>
    <n v="51"/>
    <s v="HORMIGUEROS"/>
    <s v="CALLE HORMIGUEROS"/>
    <n v="0"/>
    <x v="2"/>
    <x v="1"/>
    <x v="3"/>
    <x v="7"/>
    <x v="0"/>
    <m/>
    <m/>
    <x v="1"/>
    <x v="2"/>
    <m/>
    <m/>
    <m/>
    <m/>
    <m/>
    <m/>
    <m/>
    <m/>
    <m/>
    <m/>
    <m/>
    <m/>
    <n v="4"/>
    <n v="6"/>
    <n v="10"/>
    <n v="1"/>
    <x v="1"/>
    <n v="1"/>
    <n v="1"/>
    <x v="0"/>
    <x v="1"/>
    <x v="1"/>
    <n v="0"/>
    <n v="1"/>
    <n v="0"/>
    <n v="0"/>
    <n v="0"/>
    <n v="0"/>
    <n v="0"/>
    <x v="0"/>
    <n v="0"/>
    <n v="0"/>
    <n v="0"/>
    <x v="0"/>
    <n v="4"/>
    <n v="6"/>
    <n v="10"/>
    <x v="1"/>
    <n v="0"/>
    <n v="0"/>
    <n v="0"/>
    <x v="0"/>
    <n v="0"/>
    <n v="0"/>
    <n v="0"/>
    <x v="0"/>
    <n v="0"/>
    <n v="0"/>
    <n v="0"/>
    <x v="0"/>
    <x v="1"/>
    <x v="0"/>
  </r>
  <r>
    <s v="08KJN0758B"/>
    <x v="1"/>
    <x v="1"/>
    <s v="JARDIN DE NIÃ‘OS"/>
    <s v="040 MADERA"/>
    <x v="5"/>
    <n v="31"/>
    <s v="NUEVA MADERA"/>
    <s v="CALLE NUEVO MADERA"/>
    <n v="0"/>
    <x v="2"/>
    <x v="1"/>
    <x v="3"/>
    <x v="7"/>
    <x v="0"/>
    <m/>
    <m/>
    <x v="1"/>
    <x v="2"/>
    <m/>
    <m/>
    <m/>
    <m/>
    <m/>
    <m/>
    <m/>
    <m/>
    <m/>
    <m/>
    <m/>
    <m/>
    <n v="4"/>
    <n v="8"/>
    <n v="12"/>
    <n v="1"/>
    <x v="1"/>
    <n v="1"/>
    <n v="1"/>
    <x v="0"/>
    <x v="1"/>
    <x v="1"/>
    <n v="0"/>
    <n v="1"/>
    <n v="0"/>
    <n v="0"/>
    <n v="0"/>
    <n v="0"/>
    <n v="0"/>
    <x v="0"/>
    <n v="0"/>
    <n v="0"/>
    <n v="0"/>
    <x v="0"/>
    <n v="4"/>
    <n v="8"/>
    <n v="12"/>
    <x v="1"/>
    <n v="0"/>
    <n v="0"/>
    <n v="0"/>
    <x v="0"/>
    <n v="0"/>
    <n v="0"/>
    <n v="0"/>
    <x v="0"/>
    <n v="0"/>
    <n v="0"/>
    <n v="0"/>
    <x v="0"/>
    <x v="1"/>
    <x v="0"/>
  </r>
  <r>
    <s v="08KJN0759A"/>
    <x v="1"/>
    <x v="1"/>
    <s v="JARDIN DE NIÃ‘OS"/>
    <s v="046 MORELOS"/>
    <x v="7"/>
    <n v="175"/>
    <s v="SOROBUENA"/>
    <s v="CALLE SOROBUENA"/>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761P"/>
    <x v="1"/>
    <x v="1"/>
    <s v="PREESCOLAR COMUNITARIO AULA COMPARTIDA"/>
    <s v="066 URUACHI"/>
    <x v="4"/>
    <n v="69"/>
    <s v="CUSARECOTA"/>
    <s v="CALLE CUZARECOTA"/>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0771W"/>
    <x v="1"/>
    <x v="1"/>
    <s v="JARDIN DE NIÃ‘OS"/>
    <s v="019 CHIHUAHUA"/>
    <x v="0"/>
    <n v="253"/>
    <s v="EL CHARCO"/>
    <s v="CALLE EL CHARCO"/>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0776R"/>
    <x v="1"/>
    <x v="1"/>
    <s v="JARDIN DE NIÃ‘OS"/>
    <s v="046 MORELOS"/>
    <x v="7"/>
    <n v="48"/>
    <s v="CORCOVADITO"/>
    <s v="CALLE CORCOVADITO"/>
    <n v="0"/>
    <x v="2"/>
    <x v="1"/>
    <x v="3"/>
    <x v="7"/>
    <x v="0"/>
    <m/>
    <m/>
    <x v="1"/>
    <x v="2"/>
    <m/>
    <m/>
    <m/>
    <m/>
    <m/>
    <m/>
    <m/>
    <m/>
    <m/>
    <m/>
    <m/>
    <m/>
    <n v="4"/>
    <n v="1"/>
    <n v="5"/>
    <n v="1"/>
    <x v="1"/>
    <n v="1"/>
    <n v="1"/>
    <x v="0"/>
    <x v="1"/>
    <x v="1"/>
    <n v="0"/>
    <n v="1"/>
    <n v="0"/>
    <n v="0"/>
    <n v="0"/>
    <n v="0"/>
    <n v="0"/>
    <x v="0"/>
    <n v="0"/>
    <n v="0"/>
    <n v="0"/>
    <x v="0"/>
    <n v="4"/>
    <n v="1"/>
    <n v="5"/>
    <x v="1"/>
    <n v="0"/>
    <n v="0"/>
    <n v="0"/>
    <x v="0"/>
    <n v="0"/>
    <n v="0"/>
    <n v="0"/>
    <x v="0"/>
    <n v="0"/>
    <n v="0"/>
    <n v="0"/>
    <x v="0"/>
    <x v="1"/>
    <x v="0"/>
  </r>
  <r>
    <s v="08KJN0777Q"/>
    <x v="1"/>
    <x v="1"/>
    <s v="JARDIN DE NIÃ‘OS"/>
    <s v="047 MORIS"/>
    <x v="4"/>
    <n v="114"/>
    <s v="TALAYOTES"/>
    <s v="CALLE TALAYOTES"/>
    <n v="0"/>
    <x v="2"/>
    <x v="1"/>
    <x v="3"/>
    <x v="7"/>
    <x v="0"/>
    <m/>
    <m/>
    <x v="1"/>
    <x v="2"/>
    <m/>
    <m/>
    <m/>
    <m/>
    <m/>
    <m/>
    <m/>
    <m/>
    <m/>
    <m/>
    <m/>
    <m/>
    <n v="1"/>
    <n v="1"/>
    <n v="2"/>
    <n v="1"/>
    <x v="1"/>
    <n v="1"/>
    <n v="1"/>
    <x v="0"/>
    <x v="1"/>
    <x v="1"/>
    <n v="0"/>
    <n v="1"/>
    <n v="0"/>
    <n v="0"/>
    <n v="0"/>
    <n v="0"/>
    <n v="0"/>
    <x v="0"/>
    <n v="0"/>
    <n v="0"/>
    <n v="0"/>
    <x v="0"/>
    <n v="1"/>
    <n v="1"/>
    <n v="2"/>
    <x v="1"/>
    <n v="0"/>
    <n v="0"/>
    <n v="0"/>
    <x v="0"/>
    <n v="0"/>
    <n v="0"/>
    <n v="0"/>
    <x v="0"/>
    <n v="0"/>
    <n v="0"/>
    <n v="0"/>
    <x v="0"/>
    <x v="1"/>
    <x v="0"/>
  </r>
  <r>
    <s v="08KJN0778P"/>
    <x v="1"/>
    <x v="1"/>
    <s v="PREESCOLAR COMUNITARIO"/>
    <s v="040 MADERA"/>
    <x v="5"/>
    <n v="700"/>
    <s v="ARTURO GÃMIZ"/>
    <s v="CALLE ARTURO GAMIZ/CAMPO 3"/>
    <n v="0"/>
    <x v="2"/>
    <x v="1"/>
    <x v="3"/>
    <x v="7"/>
    <x v="0"/>
    <m/>
    <m/>
    <x v="1"/>
    <x v="2"/>
    <m/>
    <m/>
    <m/>
    <m/>
    <m/>
    <m/>
    <m/>
    <m/>
    <m/>
    <m/>
    <m/>
    <m/>
    <n v="1"/>
    <n v="1"/>
    <n v="2"/>
    <n v="1"/>
    <x v="2"/>
    <n v="0"/>
    <n v="1"/>
    <x v="0"/>
    <x v="1"/>
    <x v="1"/>
    <n v="0"/>
    <n v="1"/>
    <n v="0"/>
    <n v="0"/>
    <n v="0"/>
    <n v="0"/>
    <n v="0"/>
    <x v="0"/>
    <n v="0"/>
    <n v="0"/>
    <n v="0"/>
    <x v="0"/>
    <n v="1"/>
    <n v="1"/>
    <n v="2"/>
    <x v="1"/>
    <n v="0"/>
    <n v="0"/>
    <n v="0"/>
    <x v="0"/>
    <n v="0"/>
    <n v="0"/>
    <n v="0"/>
    <x v="0"/>
    <n v="0"/>
    <n v="0"/>
    <n v="0"/>
    <x v="0"/>
    <x v="1"/>
    <x v="0"/>
  </r>
  <r>
    <s v="08KJN0780D"/>
    <x v="1"/>
    <x v="1"/>
    <s v="JARDIN DE NIÃ‘OS"/>
    <s v="035 JANOS"/>
    <x v="6"/>
    <n v="4"/>
    <s v="ALTAMIRANO"/>
    <s v="CALLE ALTAMIRANO"/>
    <n v="0"/>
    <x v="2"/>
    <x v="1"/>
    <x v="3"/>
    <x v="7"/>
    <x v="0"/>
    <m/>
    <m/>
    <x v="1"/>
    <x v="2"/>
    <m/>
    <m/>
    <m/>
    <m/>
    <m/>
    <m/>
    <m/>
    <m/>
    <m/>
    <m/>
    <m/>
    <m/>
    <n v="4"/>
    <n v="9"/>
    <n v="13"/>
    <n v="1"/>
    <x v="2"/>
    <n v="0"/>
    <n v="1"/>
    <x v="0"/>
    <x v="1"/>
    <x v="1"/>
    <n v="0"/>
    <n v="1"/>
    <n v="0"/>
    <n v="0"/>
    <n v="0"/>
    <n v="0"/>
    <n v="0"/>
    <x v="0"/>
    <n v="0"/>
    <n v="0"/>
    <n v="0"/>
    <x v="0"/>
    <n v="4"/>
    <n v="9"/>
    <n v="13"/>
    <x v="1"/>
    <n v="0"/>
    <n v="0"/>
    <n v="0"/>
    <x v="0"/>
    <n v="0"/>
    <n v="0"/>
    <n v="0"/>
    <x v="0"/>
    <n v="0"/>
    <n v="0"/>
    <n v="0"/>
    <x v="0"/>
    <x v="1"/>
    <x v="0"/>
  </r>
  <r>
    <s v="08KJN0781C"/>
    <x v="1"/>
    <x v="1"/>
    <s v="JARDIN DE NIÃ‘OS"/>
    <s v="031 GUERRERO"/>
    <x v="2"/>
    <n v="57"/>
    <s v="EL JAGÃœEY"/>
    <s v="CALLE EL JAGUEY"/>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0794G"/>
    <x v="1"/>
    <x v="1"/>
    <s v="JARDIN DE NIÃ‘OS"/>
    <s v="020 CHÍNIPAS"/>
    <x v="4"/>
    <n v="255"/>
    <s v="EL LIMÃ“N"/>
    <s v="CALLE EL LIMON"/>
    <n v="0"/>
    <x v="2"/>
    <x v="1"/>
    <x v="3"/>
    <x v="7"/>
    <x v="0"/>
    <m/>
    <m/>
    <x v="2"/>
    <x v="2"/>
    <m/>
    <m/>
    <m/>
    <m/>
    <m/>
    <m/>
    <m/>
    <m/>
    <m/>
    <m/>
    <m/>
    <m/>
    <n v="5"/>
    <n v="4"/>
    <n v="9"/>
    <n v="1"/>
    <x v="1"/>
    <n v="1"/>
    <n v="1"/>
    <x v="0"/>
    <x v="1"/>
    <x v="1"/>
    <n v="0"/>
    <n v="1"/>
    <n v="0"/>
    <n v="0"/>
    <n v="0"/>
    <n v="0"/>
    <n v="0"/>
    <x v="0"/>
    <n v="0"/>
    <n v="0"/>
    <n v="0"/>
    <x v="0"/>
    <n v="5"/>
    <n v="4"/>
    <n v="9"/>
    <x v="1"/>
    <n v="0"/>
    <n v="0"/>
    <n v="0"/>
    <x v="0"/>
    <n v="0"/>
    <n v="0"/>
    <n v="0"/>
    <x v="0"/>
    <n v="0"/>
    <n v="0"/>
    <n v="0"/>
    <x v="0"/>
    <x v="1"/>
    <x v="0"/>
  </r>
  <r>
    <s v="08KJN0796E"/>
    <x v="1"/>
    <x v="1"/>
    <s v="PREESCOLAR COMUNITARIO"/>
    <s v="029 GUADALUPE Y CALVO"/>
    <x v="10"/>
    <n v="142"/>
    <s v="OJO FRÃO DE ARRIBA"/>
    <s v="CALLE OJO FRIO DE ARRIBA"/>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0798C"/>
    <x v="1"/>
    <x v="1"/>
    <s v="PREESCOLAR COMUNITARIO"/>
    <s v="029 GUADALUPE Y CALVO"/>
    <x v="10"/>
    <n v="201"/>
    <s v="SAN IGNACIO DE LOS CANO"/>
    <s v="CALLE SAN IGNACIO DE LOS CANO"/>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799B"/>
    <x v="1"/>
    <x v="1"/>
    <s v="PREESCOLAR COMUNITARIO"/>
    <s v="029 GUADALUPE Y CALVO"/>
    <x v="10"/>
    <n v="219"/>
    <s v="SANTA ROSALÃA DE NABOGAME"/>
    <s v="CALLE SANTA ROSALIA DE NABOGAME"/>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0802Z"/>
    <x v="1"/>
    <x v="1"/>
    <s v="JARDIN DE NIÃ‘OS"/>
    <s v="029 GUADALUPE Y CALVO"/>
    <x v="10"/>
    <n v="1139"/>
    <s v="TAMBORILLO"/>
    <s v="CALLE CONOCIDO TAMBORILLOS"/>
    <n v="0"/>
    <x v="2"/>
    <x v="1"/>
    <x v="3"/>
    <x v="7"/>
    <x v="0"/>
    <m/>
    <m/>
    <x v="1"/>
    <x v="2"/>
    <m/>
    <m/>
    <m/>
    <m/>
    <m/>
    <m/>
    <m/>
    <m/>
    <m/>
    <m/>
    <m/>
    <m/>
    <n v="6"/>
    <n v="4"/>
    <n v="10"/>
    <n v="1"/>
    <x v="1"/>
    <n v="1"/>
    <n v="1"/>
    <x v="0"/>
    <x v="1"/>
    <x v="1"/>
    <n v="0"/>
    <n v="1"/>
    <n v="0"/>
    <n v="0"/>
    <n v="0"/>
    <n v="0"/>
    <n v="0"/>
    <x v="0"/>
    <n v="0"/>
    <n v="0"/>
    <n v="0"/>
    <x v="0"/>
    <n v="6"/>
    <n v="4"/>
    <n v="10"/>
    <x v="1"/>
    <n v="0"/>
    <n v="0"/>
    <n v="0"/>
    <x v="0"/>
    <n v="0"/>
    <n v="0"/>
    <n v="0"/>
    <x v="0"/>
    <n v="0"/>
    <n v="0"/>
    <n v="0"/>
    <x v="0"/>
    <x v="1"/>
    <x v="0"/>
  </r>
  <r>
    <s v="08KJN0804X"/>
    <x v="1"/>
    <x v="1"/>
    <s v="PREESCOLAR COMUNITARIO"/>
    <s v="030 GUAZAPARES"/>
    <x v="4"/>
    <n v="27"/>
    <s v="LA CIENEGUITA DE LOS BUSTILLOS"/>
    <s v="CALLE LA CIENEGUITA DE LOS BUSTILLOS"/>
    <n v="0"/>
    <x v="2"/>
    <x v="1"/>
    <x v="3"/>
    <x v="7"/>
    <x v="0"/>
    <m/>
    <m/>
    <x v="1"/>
    <x v="2"/>
    <m/>
    <m/>
    <m/>
    <m/>
    <m/>
    <m/>
    <m/>
    <m/>
    <m/>
    <m/>
    <m/>
    <m/>
    <n v="5"/>
    <n v="5"/>
    <n v="10"/>
    <n v="1"/>
    <x v="1"/>
    <n v="1"/>
    <n v="1"/>
    <x v="0"/>
    <x v="1"/>
    <x v="1"/>
    <n v="0"/>
    <n v="1"/>
    <n v="0"/>
    <n v="0"/>
    <n v="0"/>
    <n v="0"/>
    <n v="0"/>
    <x v="0"/>
    <n v="0"/>
    <n v="0"/>
    <n v="0"/>
    <x v="0"/>
    <n v="5"/>
    <n v="5"/>
    <n v="10"/>
    <x v="1"/>
    <n v="0"/>
    <n v="0"/>
    <n v="0"/>
    <x v="0"/>
    <n v="0"/>
    <n v="0"/>
    <n v="0"/>
    <x v="0"/>
    <n v="0"/>
    <n v="0"/>
    <n v="0"/>
    <x v="0"/>
    <x v="1"/>
    <x v="0"/>
  </r>
  <r>
    <s v="08KJN0805W"/>
    <x v="1"/>
    <x v="1"/>
    <s v="JARDIN DE NIÃ‘OS"/>
    <s v="030 GUAZAPARES"/>
    <x v="4"/>
    <n v="78"/>
    <s v="EL PUERTO CHIQUITO"/>
    <s v="CALLE PUERTO CHIQUITO"/>
    <n v="0"/>
    <x v="2"/>
    <x v="1"/>
    <x v="3"/>
    <x v="7"/>
    <x v="0"/>
    <m/>
    <m/>
    <x v="1"/>
    <x v="2"/>
    <m/>
    <m/>
    <m/>
    <m/>
    <m/>
    <m/>
    <m/>
    <m/>
    <m/>
    <m/>
    <m/>
    <m/>
    <n v="3"/>
    <n v="10"/>
    <n v="13"/>
    <n v="1"/>
    <x v="1"/>
    <n v="1"/>
    <n v="1"/>
    <x v="0"/>
    <x v="1"/>
    <x v="1"/>
    <n v="0"/>
    <n v="1"/>
    <n v="0"/>
    <n v="0"/>
    <n v="0"/>
    <n v="0"/>
    <n v="0"/>
    <x v="0"/>
    <n v="0"/>
    <n v="0"/>
    <n v="0"/>
    <x v="0"/>
    <n v="3"/>
    <n v="10"/>
    <n v="13"/>
    <x v="1"/>
    <n v="0"/>
    <n v="0"/>
    <n v="0"/>
    <x v="0"/>
    <n v="0"/>
    <n v="0"/>
    <n v="0"/>
    <x v="0"/>
    <n v="0"/>
    <n v="0"/>
    <n v="0"/>
    <x v="0"/>
    <x v="1"/>
    <x v="0"/>
  </r>
  <r>
    <s v="08KJN0806V"/>
    <x v="1"/>
    <x v="1"/>
    <s v="JARDIN DE NIÃ‘OS"/>
    <s v="030 GUAZAPARES"/>
    <x v="4"/>
    <n v="3"/>
    <s v="EL AGUAJE"/>
    <s v="CALLE EL AGUAJE"/>
    <n v="0"/>
    <x v="2"/>
    <x v="1"/>
    <x v="3"/>
    <x v="7"/>
    <x v="0"/>
    <m/>
    <m/>
    <x v="1"/>
    <x v="2"/>
    <m/>
    <m/>
    <m/>
    <m/>
    <m/>
    <m/>
    <m/>
    <m/>
    <m/>
    <m/>
    <m/>
    <m/>
    <n v="5"/>
    <n v="7"/>
    <n v="12"/>
    <n v="1"/>
    <x v="1"/>
    <n v="1"/>
    <n v="1"/>
    <x v="0"/>
    <x v="1"/>
    <x v="1"/>
    <n v="0"/>
    <n v="1"/>
    <n v="0"/>
    <n v="0"/>
    <n v="0"/>
    <n v="0"/>
    <n v="0"/>
    <x v="0"/>
    <n v="0"/>
    <n v="0"/>
    <n v="0"/>
    <x v="0"/>
    <n v="5"/>
    <n v="7"/>
    <n v="12"/>
    <x v="1"/>
    <n v="0"/>
    <n v="0"/>
    <n v="0"/>
    <x v="0"/>
    <n v="0"/>
    <n v="0"/>
    <n v="0"/>
    <x v="0"/>
    <n v="0"/>
    <n v="0"/>
    <n v="0"/>
    <x v="0"/>
    <x v="1"/>
    <x v="0"/>
  </r>
  <r>
    <s v="08KJN0807U"/>
    <x v="1"/>
    <x v="1"/>
    <s v="PREESCOLAR COMUNITARIO"/>
    <s v="031 GUERRERO"/>
    <x v="2"/>
    <n v="84"/>
    <s v="EL PINITO"/>
    <s v="CALLE EL PINITO"/>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809S"/>
    <x v="1"/>
    <x v="1"/>
    <s v="JARDIN DE NIÃ‘OS"/>
    <s v="014 CORONADO"/>
    <x v="3"/>
    <n v="18"/>
    <s v="ITURRALDE (EL ORIENTE)"/>
    <s v="CALLE LAS PILAS"/>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812F"/>
    <x v="1"/>
    <x v="1"/>
    <s v="JARDIN DE NIÃ‘OS"/>
    <s v="044 MATAMOROS"/>
    <x v="3"/>
    <n v="58"/>
    <s v="SANTA ROSALÃA (LA MAROMA)"/>
    <s v="CALLE SANTA ROSALIA"/>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0815C"/>
    <x v="1"/>
    <x v="1"/>
    <s v="JARDIN DE NIÃ‘OS"/>
    <s v="051 OCAMPO"/>
    <x v="4"/>
    <n v="113"/>
    <s v="GURICHIVO (EJIDO BASOGACHI)"/>
    <s v="CALLE GUIRICHIVO"/>
    <n v="0"/>
    <x v="2"/>
    <x v="1"/>
    <x v="3"/>
    <x v="7"/>
    <x v="0"/>
    <m/>
    <m/>
    <x v="1"/>
    <x v="2"/>
    <m/>
    <m/>
    <m/>
    <m/>
    <m/>
    <m/>
    <m/>
    <m/>
    <m/>
    <m/>
    <m/>
    <m/>
    <n v="3"/>
    <n v="5"/>
    <n v="8"/>
    <n v="1"/>
    <x v="2"/>
    <n v="0"/>
    <n v="1"/>
    <x v="0"/>
    <x v="1"/>
    <x v="1"/>
    <n v="0"/>
    <n v="1"/>
    <n v="0"/>
    <n v="0"/>
    <n v="0"/>
    <n v="0"/>
    <n v="0"/>
    <x v="0"/>
    <n v="0"/>
    <n v="0"/>
    <n v="0"/>
    <x v="0"/>
    <n v="3"/>
    <n v="5"/>
    <n v="8"/>
    <x v="1"/>
    <n v="0"/>
    <n v="0"/>
    <n v="0"/>
    <x v="0"/>
    <n v="0"/>
    <n v="0"/>
    <n v="0"/>
    <x v="0"/>
    <n v="0"/>
    <n v="0"/>
    <n v="0"/>
    <x v="0"/>
    <x v="1"/>
    <x v="0"/>
  </r>
  <r>
    <s v="08KJN0817A"/>
    <x v="1"/>
    <x v="1"/>
    <s v="JARDIN DE NIÃ‘OS"/>
    <s v="051 OCAMPO"/>
    <x v="4"/>
    <n v="257"/>
    <s v="BASOGACHI"/>
    <s v="CALLE LA CIENEG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0818Z"/>
    <x v="1"/>
    <x v="1"/>
    <s v="PREESCOLAR COMUNITARIO AULA COMPARTIDA"/>
    <s v="066 URUACHI"/>
    <x v="4"/>
    <n v="8"/>
    <s v="AGUATIACHI"/>
    <s v="CALLE AGUATIACHI"/>
    <n v="0"/>
    <x v="2"/>
    <x v="1"/>
    <x v="3"/>
    <x v="7"/>
    <x v="0"/>
    <m/>
    <m/>
    <x v="1"/>
    <x v="2"/>
    <m/>
    <m/>
    <m/>
    <m/>
    <m/>
    <m/>
    <m/>
    <m/>
    <m/>
    <m/>
    <m/>
    <m/>
    <n v="0"/>
    <n v="1"/>
    <n v="1"/>
    <n v="1"/>
    <x v="1"/>
    <n v="0"/>
    <n v="0"/>
    <x v="0"/>
    <x v="1"/>
    <x v="1"/>
    <n v="0"/>
    <n v="0"/>
    <n v="0"/>
    <n v="0"/>
    <n v="0"/>
    <n v="0"/>
    <n v="0"/>
    <x v="0"/>
    <n v="0"/>
    <n v="0"/>
    <n v="0"/>
    <x v="0"/>
    <n v="0"/>
    <n v="1"/>
    <n v="1"/>
    <x v="1"/>
    <n v="0"/>
    <n v="0"/>
    <n v="0"/>
    <x v="0"/>
    <n v="0"/>
    <n v="0"/>
    <n v="0"/>
    <x v="0"/>
    <n v="0"/>
    <n v="0"/>
    <n v="0"/>
    <x v="0"/>
    <x v="1"/>
    <x v="0"/>
  </r>
  <r>
    <s v="08KJN0826I"/>
    <x v="1"/>
    <x v="1"/>
    <s v="PREESCOLAR COMUNITARIO"/>
    <s v="046 MORELOS"/>
    <x v="7"/>
    <n v="919"/>
    <s v="LOS BERROS"/>
    <s v="CALLE LOS BERROS"/>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0833S"/>
    <x v="1"/>
    <x v="1"/>
    <s v="PREESCOLAR COMUNITARIO"/>
    <s v="008 BATOPILAS DE MANUEL GÓMEZ MORÍN"/>
    <x v="4"/>
    <n v="397"/>
    <s v="LA SIERRITA DE BARRAZA (CASA QUEMADA)"/>
    <s v="CALLE SIERRITA DE BARRAZA"/>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0834R"/>
    <x v="0"/>
    <x v="0"/>
    <s v="PREESCOLAR COMUNITARIO"/>
    <s v="008 BATOPILAS DE MANUEL GÓMEZ MORÍN"/>
    <x v="4"/>
    <n v="732"/>
    <s v="MEZQUITE"/>
    <s v="CALLE EL MEZQUITE"/>
    <n v="0"/>
    <x v="2"/>
    <x v="1"/>
    <x v="3"/>
    <x v="7"/>
    <x v="0"/>
    <m/>
    <m/>
    <x v="1"/>
    <x v="2"/>
    <m/>
    <m/>
    <m/>
    <m/>
    <m/>
    <m/>
    <m/>
    <m/>
    <m/>
    <m/>
    <m/>
    <m/>
    <n v="4"/>
    <n v="1"/>
    <n v="5"/>
    <n v="1"/>
    <x v="1"/>
    <n v="0"/>
    <n v="0"/>
    <x v="0"/>
    <x v="1"/>
    <x v="1"/>
    <n v="0"/>
    <n v="0"/>
    <n v="0"/>
    <n v="0"/>
    <n v="0"/>
    <n v="0"/>
    <n v="0"/>
    <x v="0"/>
    <n v="0"/>
    <n v="0"/>
    <n v="0"/>
    <x v="0"/>
    <n v="4"/>
    <n v="1"/>
    <n v="5"/>
    <x v="1"/>
    <n v="0"/>
    <n v="0"/>
    <n v="0"/>
    <x v="0"/>
    <n v="0"/>
    <n v="0"/>
    <n v="0"/>
    <x v="0"/>
    <n v="0"/>
    <n v="0"/>
    <n v="0"/>
    <x v="0"/>
    <x v="1"/>
    <x v="0"/>
  </r>
  <r>
    <s v="08KJN0837O"/>
    <x v="1"/>
    <x v="1"/>
    <s v="PREESCOLAR COMUNITARIO"/>
    <s v="009 BOCOYNA"/>
    <x v="4"/>
    <n v="218"/>
    <s v="NAQUEACHI (LOS TAPANCOS)"/>
    <s v="CALLE NAQUEACHI (LOS TAPANCOS)"/>
    <n v="0"/>
    <x v="2"/>
    <x v="1"/>
    <x v="3"/>
    <x v="7"/>
    <x v="0"/>
    <m/>
    <m/>
    <x v="2"/>
    <x v="2"/>
    <m/>
    <m/>
    <m/>
    <m/>
    <m/>
    <m/>
    <m/>
    <m/>
    <m/>
    <m/>
    <m/>
    <m/>
    <n v="1"/>
    <n v="4"/>
    <n v="5"/>
    <n v="1"/>
    <x v="1"/>
    <n v="1"/>
    <n v="1"/>
    <x v="0"/>
    <x v="1"/>
    <x v="1"/>
    <n v="0"/>
    <n v="1"/>
    <n v="0"/>
    <n v="0"/>
    <n v="0"/>
    <n v="0"/>
    <n v="0"/>
    <x v="0"/>
    <n v="0"/>
    <n v="0"/>
    <n v="0"/>
    <x v="0"/>
    <n v="1"/>
    <n v="4"/>
    <n v="5"/>
    <x v="1"/>
    <n v="0"/>
    <n v="0"/>
    <n v="0"/>
    <x v="0"/>
    <n v="0"/>
    <n v="0"/>
    <n v="0"/>
    <x v="0"/>
    <n v="0"/>
    <n v="0"/>
    <n v="0"/>
    <x v="0"/>
    <x v="1"/>
    <x v="0"/>
  </r>
  <r>
    <s v="08KJN0840B"/>
    <x v="1"/>
    <x v="1"/>
    <s v="PREESCOLAR COMUNITARIO"/>
    <s v="027 GUACHOCHI"/>
    <x v="7"/>
    <n v="532"/>
    <s v="EL OJITO"/>
    <s v="CALLE EL OJITO"/>
    <n v="0"/>
    <x v="2"/>
    <x v="1"/>
    <x v="3"/>
    <x v="7"/>
    <x v="0"/>
    <m/>
    <m/>
    <x v="1"/>
    <x v="2"/>
    <m/>
    <m/>
    <m/>
    <m/>
    <m/>
    <m/>
    <m/>
    <m/>
    <m/>
    <m/>
    <m/>
    <m/>
    <n v="1"/>
    <n v="5"/>
    <n v="6"/>
    <n v="1"/>
    <x v="1"/>
    <n v="1"/>
    <n v="1"/>
    <x v="0"/>
    <x v="1"/>
    <x v="1"/>
    <n v="0"/>
    <n v="1"/>
    <n v="0"/>
    <n v="0"/>
    <n v="0"/>
    <n v="0"/>
    <n v="0"/>
    <x v="0"/>
    <n v="0"/>
    <n v="0"/>
    <n v="0"/>
    <x v="0"/>
    <n v="1"/>
    <n v="5"/>
    <n v="6"/>
    <x v="1"/>
    <n v="0"/>
    <n v="0"/>
    <n v="0"/>
    <x v="0"/>
    <n v="0"/>
    <n v="0"/>
    <n v="0"/>
    <x v="0"/>
    <n v="0"/>
    <n v="0"/>
    <n v="0"/>
    <x v="0"/>
    <x v="1"/>
    <x v="0"/>
  </r>
  <r>
    <s v="08KJN0843Z"/>
    <x v="0"/>
    <x v="0"/>
    <s v="PREESCOLAR COMUNITARIO"/>
    <s v="027 GUACHOCHI"/>
    <x v="7"/>
    <n v="485"/>
    <s v="EL NARANJO"/>
    <s v="CALLE EL NARANJ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0861O"/>
    <x v="1"/>
    <x v="1"/>
    <s v="PREESCOLAR COMUNITARIO AULA COMPARTIDA"/>
    <s v="019 CHIHUAHUA"/>
    <x v="0"/>
    <n v="1026"/>
    <s v="GÃœERACHI DE ARRIBA"/>
    <s v="CALLE GUERACHI DE ARRIBA"/>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0869G"/>
    <x v="1"/>
    <x v="1"/>
    <s v="PREESCOLAR COMUNITARIO"/>
    <s v="015 COYAME DEL SOTOL"/>
    <x v="8"/>
    <n v="46"/>
    <s v="EL MANGLE"/>
    <s v="CALLE EL MANGLE"/>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0874S"/>
    <x v="1"/>
    <x v="1"/>
    <s v="JARDIN DE NIÃ‘OS"/>
    <s v="029 GUADALUPE Y CALVO"/>
    <x v="10"/>
    <n v="913"/>
    <s v="CEBOLLAS"/>
    <s v="CALLE CONOCIDO CEBOLLAS"/>
    <n v="0"/>
    <x v="2"/>
    <x v="1"/>
    <x v="3"/>
    <x v="7"/>
    <x v="0"/>
    <m/>
    <m/>
    <x v="1"/>
    <x v="2"/>
    <m/>
    <m/>
    <m/>
    <m/>
    <m/>
    <m/>
    <m/>
    <m/>
    <m/>
    <m/>
    <m/>
    <m/>
    <n v="5"/>
    <n v="5"/>
    <n v="10"/>
    <n v="1"/>
    <x v="1"/>
    <n v="1"/>
    <n v="1"/>
    <x v="0"/>
    <x v="1"/>
    <x v="1"/>
    <n v="0"/>
    <n v="1"/>
    <n v="0"/>
    <n v="0"/>
    <n v="0"/>
    <n v="0"/>
    <n v="0"/>
    <x v="0"/>
    <n v="0"/>
    <n v="0"/>
    <n v="0"/>
    <x v="0"/>
    <n v="5"/>
    <n v="5"/>
    <n v="10"/>
    <x v="1"/>
    <n v="0"/>
    <n v="0"/>
    <n v="0"/>
    <x v="0"/>
    <n v="0"/>
    <n v="0"/>
    <n v="0"/>
    <x v="0"/>
    <n v="0"/>
    <n v="0"/>
    <n v="0"/>
    <x v="0"/>
    <x v="1"/>
    <x v="0"/>
  </r>
  <r>
    <s v="08KJN0875R"/>
    <x v="1"/>
    <x v="1"/>
    <s v="JARDIN DE NIÃ‘OS"/>
    <s v="027 GUACHOCHI"/>
    <x v="7"/>
    <n v="415"/>
    <s v="LA MESA DEL CHIHUITE"/>
    <s v="CALLE EL CHIHUITE"/>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0877P"/>
    <x v="1"/>
    <x v="1"/>
    <s v="PREESCOLAR COMUNITARIO"/>
    <s v="022 DR. BELISARIO DOMÍNGUEZ"/>
    <x v="0"/>
    <n v="14"/>
    <s v="SANTA MARÃA DE CUEVAS"/>
    <s v="CALLE SANTA MARIA DE CUEVA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880C"/>
    <x v="1"/>
    <x v="1"/>
    <s v="JARDIN DE NIÃ‘OS"/>
    <s v="009 BOCOYNA"/>
    <x v="4"/>
    <n v="203"/>
    <s v="EL YEPOSO"/>
    <s v="CALLE EL YEPOSO"/>
    <n v="0"/>
    <x v="2"/>
    <x v="1"/>
    <x v="3"/>
    <x v="7"/>
    <x v="0"/>
    <m/>
    <m/>
    <x v="1"/>
    <x v="2"/>
    <m/>
    <m/>
    <m/>
    <m/>
    <m/>
    <m/>
    <m/>
    <m/>
    <m/>
    <m/>
    <m/>
    <m/>
    <n v="1"/>
    <n v="7"/>
    <n v="8"/>
    <n v="1"/>
    <x v="1"/>
    <n v="1"/>
    <n v="1"/>
    <x v="0"/>
    <x v="1"/>
    <x v="1"/>
    <n v="0"/>
    <n v="1"/>
    <n v="0"/>
    <n v="0"/>
    <n v="0"/>
    <n v="0"/>
    <n v="0"/>
    <x v="0"/>
    <n v="0"/>
    <n v="0"/>
    <n v="0"/>
    <x v="0"/>
    <n v="1"/>
    <n v="7"/>
    <n v="8"/>
    <x v="1"/>
    <n v="0"/>
    <n v="0"/>
    <n v="0"/>
    <x v="0"/>
    <n v="0"/>
    <n v="0"/>
    <n v="0"/>
    <x v="0"/>
    <n v="0"/>
    <n v="0"/>
    <n v="0"/>
    <x v="0"/>
    <x v="1"/>
    <x v="0"/>
  </r>
  <r>
    <s v="08KJN0884Z"/>
    <x v="1"/>
    <x v="1"/>
    <s v="JARDIN DE NIÃ‘OS"/>
    <s v="031 GUERRERO"/>
    <x v="2"/>
    <n v="88"/>
    <s v="LAS RANAS DE TEMEYCHI"/>
    <s v="CALLE LAS RANAS DE TEMEYCHIC"/>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0891I"/>
    <x v="1"/>
    <x v="1"/>
    <s v="PREESCOLAR COMUNITARIO AULA COMPARTIDA"/>
    <s v="002 ALDAMA"/>
    <x v="0"/>
    <n v="179"/>
    <s v="EL POTRERO DEL LLANO (PIEDRAS NEGRAS)"/>
    <s v="CALLE PIEDRAS NEGRAS"/>
    <n v="0"/>
    <x v="2"/>
    <x v="1"/>
    <x v="3"/>
    <x v="7"/>
    <x v="0"/>
    <m/>
    <m/>
    <x v="1"/>
    <x v="2"/>
    <m/>
    <m/>
    <m/>
    <m/>
    <m/>
    <m/>
    <m/>
    <m/>
    <m/>
    <m/>
    <m/>
    <m/>
    <n v="0"/>
    <n v="1"/>
    <n v="1"/>
    <n v="1"/>
    <x v="1"/>
    <n v="0"/>
    <n v="0"/>
    <x v="0"/>
    <x v="1"/>
    <x v="1"/>
    <n v="0"/>
    <n v="0"/>
    <n v="0"/>
    <n v="0"/>
    <n v="0"/>
    <n v="0"/>
    <n v="0"/>
    <x v="0"/>
    <n v="0"/>
    <n v="0"/>
    <n v="0"/>
    <x v="0"/>
    <n v="0"/>
    <n v="1"/>
    <n v="1"/>
    <x v="1"/>
    <n v="0"/>
    <n v="0"/>
    <n v="0"/>
    <x v="0"/>
    <n v="0"/>
    <n v="0"/>
    <n v="0"/>
    <x v="0"/>
    <n v="0"/>
    <n v="0"/>
    <n v="0"/>
    <x v="0"/>
    <x v="1"/>
    <x v="0"/>
  </r>
  <r>
    <s v="08KJN0895E"/>
    <x v="1"/>
    <x v="1"/>
    <s v="JARDIN DE NIÃ‘OS"/>
    <s v="040 MADERA"/>
    <x v="5"/>
    <n v="29"/>
    <s v="EL NORTE"/>
    <s v="CALLE RANCHERIA EL NORTE"/>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0897C"/>
    <x v="1"/>
    <x v="1"/>
    <s v="JARDIN DE NIÃ‘OS"/>
    <s v="029 GUADALUPE Y CALVO"/>
    <x v="10"/>
    <n v="1340"/>
    <s v="RANCHO DE MARES"/>
    <s v="CALLE RANCHO DE MARES"/>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898B"/>
    <x v="1"/>
    <x v="1"/>
    <s v="JARDIN DE NIÃ‘OS"/>
    <s v="065 URIQUE"/>
    <x v="4"/>
    <n v="54"/>
    <s v="PUERTO DE ACARABO"/>
    <s v="CALLE EL PUERTO"/>
    <n v="0"/>
    <x v="2"/>
    <x v="1"/>
    <x v="3"/>
    <x v="7"/>
    <x v="0"/>
    <m/>
    <m/>
    <x v="1"/>
    <x v="2"/>
    <m/>
    <m/>
    <m/>
    <m/>
    <m/>
    <m/>
    <m/>
    <m/>
    <m/>
    <m/>
    <m/>
    <m/>
    <n v="7"/>
    <n v="14"/>
    <n v="21"/>
    <n v="1"/>
    <x v="1"/>
    <n v="1"/>
    <n v="1"/>
    <x v="0"/>
    <x v="1"/>
    <x v="1"/>
    <n v="0"/>
    <n v="1"/>
    <n v="0"/>
    <n v="0"/>
    <n v="0"/>
    <n v="0"/>
    <n v="0"/>
    <x v="0"/>
    <n v="0"/>
    <n v="0"/>
    <n v="0"/>
    <x v="0"/>
    <n v="7"/>
    <n v="14"/>
    <n v="21"/>
    <x v="1"/>
    <n v="0"/>
    <n v="0"/>
    <n v="0"/>
    <x v="0"/>
    <n v="0"/>
    <n v="0"/>
    <n v="0"/>
    <x v="0"/>
    <n v="0"/>
    <n v="0"/>
    <n v="0"/>
    <x v="0"/>
    <x v="1"/>
    <x v="0"/>
  </r>
  <r>
    <s v="08KJN0900Z"/>
    <x v="1"/>
    <x v="1"/>
    <s v="JARDIN DE NIÃ‘OS"/>
    <s v="065 URIQUE"/>
    <x v="4"/>
    <n v="198"/>
    <s v="RANCHO ESTRELLA"/>
    <s v="CALLE RANCHO EL ESTRELLA"/>
    <n v="0"/>
    <x v="2"/>
    <x v="1"/>
    <x v="3"/>
    <x v="7"/>
    <x v="0"/>
    <m/>
    <m/>
    <x v="1"/>
    <x v="2"/>
    <m/>
    <m/>
    <m/>
    <m/>
    <m/>
    <m/>
    <m/>
    <m/>
    <m/>
    <m/>
    <m/>
    <m/>
    <n v="5"/>
    <n v="8"/>
    <n v="13"/>
    <n v="1"/>
    <x v="1"/>
    <n v="1"/>
    <n v="1"/>
    <x v="0"/>
    <x v="1"/>
    <x v="1"/>
    <n v="0"/>
    <n v="1"/>
    <n v="0"/>
    <n v="0"/>
    <n v="0"/>
    <n v="0"/>
    <n v="0"/>
    <x v="0"/>
    <n v="0"/>
    <n v="0"/>
    <n v="0"/>
    <x v="0"/>
    <n v="5"/>
    <n v="8"/>
    <n v="13"/>
    <x v="1"/>
    <n v="0"/>
    <n v="0"/>
    <n v="0"/>
    <x v="0"/>
    <n v="0"/>
    <n v="0"/>
    <n v="0"/>
    <x v="0"/>
    <n v="0"/>
    <n v="0"/>
    <n v="0"/>
    <x v="0"/>
    <x v="1"/>
    <x v="0"/>
  </r>
  <r>
    <s v="08KJN0901Z"/>
    <x v="1"/>
    <x v="1"/>
    <s v="PREESCOLAR COMUNITARIO"/>
    <s v="065 URIQUE"/>
    <x v="4"/>
    <n v="48"/>
    <s v="TUBARES"/>
    <s v="CALLE TUBARES"/>
    <n v="0"/>
    <x v="2"/>
    <x v="1"/>
    <x v="3"/>
    <x v="7"/>
    <x v="0"/>
    <m/>
    <m/>
    <x v="1"/>
    <x v="2"/>
    <m/>
    <m/>
    <m/>
    <m/>
    <m/>
    <m/>
    <m/>
    <m/>
    <m/>
    <m/>
    <m/>
    <m/>
    <n v="1"/>
    <n v="2"/>
    <n v="3"/>
    <n v="1"/>
    <x v="1"/>
    <n v="1"/>
    <n v="1"/>
    <x v="0"/>
    <x v="1"/>
    <x v="1"/>
    <n v="0"/>
    <n v="1"/>
    <n v="0"/>
    <n v="0"/>
    <n v="0"/>
    <n v="0"/>
    <n v="0"/>
    <x v="0"/>
    <n v="0"/>
    <n v="0"/>
    <n v="0"/>
    <x v="0"/>
    <n v="1"/>
    <n v="2"/>
    <n v="3"/>
    <x v="1"/>
    <n v="0"/>
    <n v="0"/>
    <n v="0"/>
    <x v="0"/>
    <n v="0"/>
    <n v="0"/>
    <n v="0"/>
    <x v="0"/>
    <n v="0"/>
    <n v="0"/>
    <n v="0"/>
    <x v="0"/>
    <x v="1"/>
    <x v="0"/>
  </r>
  <r>
    <s v="08KJN0905V"/>
    <x v="1"/>
    <x v="1"/>
    <s v="PREESCOLAR COMUNITARIO"/>
    <s v="046 MORELOS"/>
    <x v="7"/>
    <n v="536"/>
    <s v="EL BORDO"/>
    <s v="CALLE EL BORDO"/>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0913D"/>
    <x v="1"/>
    <x v="1"/>
    <s v="PREESCOLAR COMUNITARIO"/>
    <s v="009 BOCOYNA"/>
    <x v="4"/>
    <n v="129"/>
    <s v="ESTACIÃ“N PITORREAL"/>
    <s v="CALLE MESA PITORREAL"/>
    <n v="0"/>
    <x v="2"/>
    <x v="1"/>
    <x v="3"/>
    <x v="7"/>
    <x v="0"/>
    <m/>
    <m/>
    <x v="1"/>
    <x v="2"/>
    <m/>
    <m/>
    <m/>
    <m/>
    <m/>
    <m/>
    <m/>
    <m/>
    <m/>
    <m/>
    <m/>
    <m/>
    <n v="1"/>
    <n v="4"/>
    <n v="5"/>
    <n v="1"/>
    <x v="2"/>
    <n v="0"/>
    <n v="1"/>
    <x v="0"/>
    <x v="1"/>
    <x v="1"/>
    <n v="0"/>
    <n v="1"/>
    <n v="0"/>
    <n v="0"/>
    <n v="0"/>
    <n v="0"/>
    <n v="0"/>
    <x v="0"/>
    <n v="0"/>
    <n v="0"/>
    <n v="0"/>
    <x v="0"/>
    <n v="1"/>
    <n v="4"/>
    <n v="5"/>
    <x v="1"/>
    <n v="0"/>
    <n v="0"/>
    <n v="0"/>
    <x v="0"/>
    <n v="0"/>
    <n v="0"/>
    <n v="0"/>
    <x v="0"/>
    <n v="0"/>
    <n v="0"/>
    <n v="0"/>
    <x v="0"/>
    <x v="1"/>
    <x v="0"/>
  </r>
  <r>
    <s v="08KJN0914C"/>
    <x v="1"/>
    <x v="1"/>
    <s v="PREESCOLAR COMUNITARIO"/>
    <s v="065 URIQUE"/>
    <x v="4"/>
    <n v="384"/>
    <s v="MESA DE GÃœITAYVO"/>
    <s v="CALLE MESA DE G_ITAYVO"/>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0918Z"/>
    <x v="1"/>
    <x v="1"/>
    <s v="PREESCOLAR COMUNITARIO"/>
    <s v="031 GUERRERO"/>
    <x v="2"/>
    <n v="124"/>
    <s v="LA TENA DE ARRIBA"/>
    <s v="CALLE LA TENA DE ARRIBA"/>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0924J"/>
    <x v="1"/>
    <x v="1"/>
    <s v="JARDIN DE NIÃ‘OS"/>
    <s v="057 SAN FRANCISCO DE BORJA"/>
    <x v="0"/>
    <n v="24"/>
    <s v="SANTA ANA"/>
    <s v="CALLE SANTA ANA"/>
    <n v="0"/>
    <x v="2"/>
    <x v="1"/>
    <x v="3"/>
    <x v="7"/>
    <x v="0"/>
    <m/>
    <m/>
    <x v="1"/>
    <x v="2"/>
    <m/>
    <m/>
    <m/>
    <m/>
    <m/>
    <m/>
    <m/>
    <m/>
    <m/>
    <m/>
    <m/>
    <m/>
    <n v="0"/>
    <n v="1"/>
    <n v="1"/>
    <n v="1"/>
    <x v="1"/>
    <n v="1"/>
    <n v="1"/>
    <x v="0"/>
    <x v="1"/>
    <x v="1"/>
    <n v="0"/>
    <n v="1"/>
    <n v="0"/>
    <n v="0"/>
    <n v="0"/>
    <n v="0"/>
    <n v="0"/>
    <x v="0"/>
    <n v="0"/>
    <n v="0"/>
    <n v="0"/>
    <x v="0"/>
    <n v="0"/>
    <n v="1"/>
    <n v="1"/>
    <x v="1"/>
    <n v="0"/>
    <n v="0"/>
    <n v="0"/>
    <x v="0"/>
    <n v="0"/>
    <n v="0"/>
    <n v="0"/>
    <x v="0"/>
    <n v="0"/>
    <n v="0"/>
    <n v="0"/>
    <x v="0"/>
    <x v="1"/>
    <x v="0"/>
  </r>
  <r>
    <s v="08KJN0927G"/>
    <x v="1"/>
    <x v="1"/>
    <s v="JARDIN DE NIÃ‘OS"/>
    <s v="029 GUADALUPE Y CALVO"/>
    <x v="10"/>
    <n v="1736"/>
    <s v="CIÃ‰NEGA DE SILVA"/>
    <s v="CALLE CIENEGA DE SILVA"/>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0928F"/>
    <x v="1"/>
    <x v="1"/>
    <s v="PREESCOLAR COMUNITARIO AULA COMPARTIDA"/>
    <s v="029 GUADALUPE Y CALVO"/>
    <x v="10"/>
    <n v="1924"/>
    <s v="TAHONAS [ASERRADERO]"/>
    <s v="CALLE TAHONAS [ASERRADERO]"/>
    <n v="0"/>
    <x v="2"/>
    <x v="1"/>
    <x v="3"/>
    <x v="7"/>
    <x v="0"/>
    <m/>
    <m/>
    <x v="1"/>
    <x v="2"/>
    <m/>
    <m/>
    <m/>
    <m/>
    <m/>
    <m/>
    <m/>
    <m/>
    <m/>
    <m/>
    <m/>
    <m/>
    <n v="1"/>
    <n v="0"/>
    <n v="1"/>
    <n v="1"/>
    <x v="1"/>
    <n v="0"/>
    <n v="0"/>
    <x v="0"/>
    <x v="1"/>
    <x v="1"/>
    <n v="0"/>
    <n v="0"/>
    <n v="0"/>
    <n v="0"/>
    <n v="0"/>
    <n v="0"/>
    <n v="0"/>
    <x v="0"/>
    <n v="0"/>
    <n v="0"/>
    <n v="0"/>
    <x v="0"/>
    <n v="1"/>
    <n v="0"/>
    <n v="1"/>
    <x v="1"/>
    <n v="0"/>
    <n v="0"/>
    <n v="0"/>
    <x v="0"/>
    <n v="0"/>
    <n v="0"/>
    <n v="0"/>
    <x v="0"/>
    <n v="0"/>
    <n v="0"/>
    <n v="0"/>
    <x v="0"/>
    <x v="1"/>
    <x v="0"/>
  </r>
  <r>
    <s v="08KJN0931T"/>
    <x v="1"/>
    <x v="1"/>
    <s v="JARDIN DE NIÃ‘OS"/>
    <s v="029 GUADALUPE Y CALVO"/>
    <x v="10"/>
    <n v="1704"/>
    <s v="PUERTO DE OJUELOS (AGUA ESCONDIDA)"/>
    <s v="CALLE PUERTO DE OJUELOS"/>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0932S"/>
    <x v="1"/>
    <x v="1"/>
    <s v="JARDIN DE NIÃ‘OS"/>
    <s v="029 GUADALUPE Y CALVO"/>
    <x v="10"/>
    <n v="1510"/>
    <s v="CIÃ‰NEGA DE ARAUJO"/>
    <s v="CALLE CIENEGA DE ARAUJO"/>
    <n v="0"/>
    <x v="2"/>
    <x v="1"/>
    <x v="3"/>
    <x v="7"/>
    <x v="0"/>
    <m/>
    <m/>
    <x v="1"/>
    <x v="2"/>
    <m/>
    <m/>
    <m/>
    <m/>
    <m/>
    <m/>
    <m/>
    <m/>
    <m/>
    <m/>
    <m/>
    <m/>
    <n v="1"/>
    <n v="3"/>
    <n v="4"/>
    <n v="1"/>
    <x v="1"/>
    <n v="1"/>
    <n v="1"/>
    <x v="0"/>
    <x v="1"/>
    <x v="1"/>
    <n v="0"/>
    <n v="1"/>
    <n v="0"/>
    <n v="0"/>
    <n v="0"/>
    <n v="0"/>
    <n v="0"/>
    <x v="0"/>
    <n v="0"/>
    <n v="0"/>
    <n v="0"/>
    <x v="0"/>
    <n v="1"/>
    <n v="3"/>
    <n v="4"/>
    <x v="1"/>
    <n v="0"/>
    <n v="0"/>
    <n v="0"/>
    <x v="0"/>
    <n v="0"/>
    <n v="0"/>
    <n v="0"/>
    <x v="0"/>
    <n v="0"/>
    <n v="0"/>
    <n v="0"/>
    <x v="0"/>
    <x v="1"/>
    <x v="0"/>
  </r>
  <r>
    <s v="08KJN0938M"/>
    <x v="1"/>
    <x v="1"/>
    <s v="PREESCOLAR COMUNITARIO"/>
    <s v="009 BOCOYNA"/>
    <x v="4"/>
    <n v="532"/>
    <s v="HUACHABETAVO"/>
    <s v="CALLE HUACHABETAVO"/>
    <n v="0"/>
    <x v="2"/>
    <x v="1"/>
    <x v="3"/>
    <x v="7"/>
    <x v="0"/>
    <m/>
    <m/>
    <x v="2"/>
    <x v="2"/>
    <m/>
    <m/>
    <m/>
    <m/>
    <m/>
    <m/>
    <m/>
    <m/>
    <m/>
    <m/>
    <m/>
    <m/>
    <n v="3"/>
    <n v="4"/>
    <n v="7"/>
    <n v="1"/>
    <x v="1"/>
    <n v="1"/>
    <n v="1"/>
    <x v="0"/>
    <x v="1"/>
    <x v="1"/>
    <n v="0"/>
    <n v="1"/>
    <n v="0"/>
    <n v="0"/>
    <n v="0"/>
    <n v="0"/>
    <n v="0"/>
    <x v="0"/>
    <n v="0"/>
    <n v="0"/>
    <n v="0"/>
    <x v="0"/>
    <n v="3"/>
    <n v="4"/>
    <n v="7"/>
    <x v="1"/>
    <n v="0"/>
    <n v="0"/>
    <n v="0"/>
    <x v="0"/>
    <n v="0"/>
    <n v="0"/>
    <n v="0"/>
    <x v="0"/>
    <n v="0"/>
    <n v="0"/>
    <n v="0"/>
    <x v="0"/>
    <x v="1"/>
    <x v="0"/>
  </r>
  <r>
    <s v="08KJN0942Z"/>
    <x v="1"/>
    <x v="1"/>
    <s v="PREESCOLAR COMUNITARIO"/>
    <s v="008 BATOPILAS DE MANUEL GÓMEZ MORÍN"/>
    <x v="4"/>
    <n v="353"/>
    <s v="MESA DE BUENAVISTA"/>
    <s v="CALLE MESA DE BUENAVISTA"/>
    <n v="0"/>
    <x v="2"/>
    <x v="1"/>
    <x v="3"/>
    <x v="7"/>
    <x v="0"/>
    <m/>
    <m/>
    <x v="1"/>
    <x v="2"/>
    <m/>
    <m/>
    <m/>
    <m/>
    <m/>
    <m/>
    <m/>
    <m/>
    <m/>
    <m/>
    <m/>
    <m/>
    <n v="1"/>
    <n v="1"/>
    <n v="2"/>
    <n v="1"/>
    <x v="1"/>
    <n v="1"/>
    <n v="1"/>
    <x v="0"/>
    <x v="1"/>
    <x v="1"/>
    <n v="0"/>
    <n v="1"/>
    <n v="0"/>
    <n v="0"/>
    <n v="0"/>
    <n v="0"/>
    <n v="0"/>
    <x v="0"/>
    <n v="0"/>
    <n v="0"/>
    <n v="0"/>
    <x v="0"/>
    <n v="1"/>
    <n v="1"/>
    <n v="2"/>
    <x v="1"/>
    <n v="0"/>
    <n v="0"/>
    <n v="0"/>
    <x v="0"/>
    <n v="0"/>
    <n v="0"/>
    <n v="0"/>
    <x v="0"/>
    <n v="0"/>
    <n v="0"/>
    <n v="0"/>
    <x v="0"/>
    <x v="1"/>
    <x v="0"/>
  </r>
  <r>
    <s v="08KJN0944X"/>
    <x v="1"/>
    <x v="1"/>
    <s v="JARDIN DE NIÃ‘OS"/>
    <s v="009 BOCOYNA"/>
    <x v="4"/>
    <n v="9"/>
    <s v="BABUREACHI (EL DOCE)"/>
    <s v="CALLE BABUREACHI DEL LLANO"/>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0947U"/>
    <x v="1"/>
    <x v="1"/>
    <s v="JARDIN DE NIÃ‘OS"/>
    <s v="027 GUACHOCHI"/>
    <x v="7"/>
    <n v="353"/>
    <s v="LOS NAPUCHIS (ORERARE)"/>
    <s v="CALLE NAPUCHIS"/>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0954D"/>
    <x v="1"/>
    <x v="1"/>
    <s v="PREESCOLAR COMUNITARIO"/>
    <s v="029 GUADALUPE Y CALVO"/>
    <x v="10"/>
    <n v="610"/>
    <s v="EL OCOTE"/>
    <s v="CALLE EL OCOTE"/>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962M"/>
    <x v="1"/>
    <x v="1"/>
    <s v="JARDIN DE NIÃ‘OS"/>
    <s v="065 URIQUE"/>
    <x v="4"/>
    <n v="162"/>
    <s v="SAN ISIDRO"/>
    <s v="CALLE SAN ISIDRO EJIDO POROCHI"/>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0978N"/>
    <x v="1"/>
    <x v="1"/>
    <s v="JARDIN DE NIÃ‘OS"/>
    <s v="036 JIMÉNEZ"/>
    <x v="3"/>
    <n v="90"/>
    <s v="NUEVO SAUCILLO (RANCHO NUEVO)"/>
    <s v="CALLE RANCHO NUEVO SAUCILLO"/>
    <n v="0"/>
    <x v="2"/>
    <x v="1"/>
    <x v="3"/>
    <x v="7"/>
    <x v="0"/>
    <m/>
    <m/>
    <x v="1"/>
    <x v="2"/>
    <m/>
    <m/>
    <m/>
    <m/>
    <m/>
    <m/>
    <m/>
    <m/>
    <m/>
    <m/>
    <m/>
    <m/>
    <n v="7"/>
    <n v="5"/>
    <n v="12"/>
    <n v="1"/>
    <x v="1"/>
    <n v="1"/>
    <n v="1"/>
    <x v="0"/>
    <x v="1"/>
    <x v="1"/>
    <n v="0"/>
    <n v="1"/>
    <n v="0"/>
    <n v="0"/>
    <n v="0"/>
    <n v="0"/>
    <n v="0"/>
    <x v="0"/>
    <n v="0"/>
    <n v="0"/>
    <n v="0"/>
    <x v="0"/>
    <n v="7"/>
    <n v="5"/>
    <n v="12"/>
    <x v="1"/>
    <n v="0"/>
    <n v="0"/>
    <n v="0"/>
    <x v="0"/>
    <n v="0"/>
    <n v="0"/>
    <n v="0"/>
    <x v="0"/>
    <n v="0"/>
    <n v="0"/>
    <n v="0"/>
    <x v="0"/>
    <x v="1"/>
    <x v="0"/>
  </r>
  <r>
    <s v="08KJN0992G"/>
    <x v="1"/>
    <x v="1"/>
    <s v="PREESCOLAR COMUNITARIO"/>
    <s v="029 GUADALUPE Y CALVO"/>
    <x v="10"/>
    <n v="1096"/>
    <s v="EL RINCÃ“N NEGRO"/>
    <s v="CALLE EL RINCON NEGRO"/>
    <n v="0"/>
    <x v="2"/>
    <x v="1"/>
    <x v="3"/>
    <x v="7"/>
    <x v="0"/>
    <m/>
    <m/>
    <x v="1"/>
    <x v="2"/>
    <m/>
    <m/>
    <m/>
    <m/>
    <m/>
    <m/>
    <m/>
    <m/>
    <m/>
    <m/>
    <m/>
    <m/>
    <n v="4"/>
    <n v="5"/>
    <n v="9"/>
    <n v="1"/>
    <x v="1"/>
    <n v="1"/>
    <n v="1"/>
    <x v="0"/>
    <x v="1"/>
    <x v="1"/>
    <n v="0"/>
    <n v="1"/>
    <n v="0"/>
    <n v="0"/>
    <n v="0"/>
    <n v="0"/>
    <n v="0"/>
    <x v="0"/>
    <n v="0"/>
    <n v="0"/>
    <n v="0"/>
    <x v="0"/>
    <n v="4"/>
    <n v="5"/>
    <n v="9"/>
    <x v="1"/>
    <n v="0"/>
    <n v="0"/>
    <n v="0"/>
    <x v="0"/>
    <n v="0"/>
    <n v="0"/>
    <n v="0"/>
    <x v="0"/>
    <n v="0"/>
    <n v="0"/>
    <n v="0"/>
    <x v="0"/>
    <x v="1"/>
    <x v="0"/>
  </r>
  <r>
    <s v="08KJN0997B"/>
    <x v="1"/>
    <x v="1"/>
    <s v="PREESCOLAR COMUNITARIO"/>
    <s v="009 BOCOYNA"/>
    <x v="4"/>
    <n v="352"/>
    <s v="TALAYOTES (TALAYOTES DE LOS VOLCANES)"/>
    <s v="CALLE TALAYOTES DE VOLCANES"/>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1003M"/>
    <x v="1"/>
    <x v="1"/>
    <s v="JARDIN DE NIÃ‘OS"/>
    <s v="008 BATOPILAS DE MANUEL GÓMEZ MORÍN"/>
    <x v="4"/>
    <n v="130"/>
    <s v="LA PALMA"/>
    <s v="CALLE LA PALMA"/>
    <n v="0"/>
    <x v="2"/>
    <x v="1"/>
    <x v="3"/>
    <x v="7"/>
    <x v="0"/>
    <m/>
    <m/>
    <x v="1"/>
    <x v="2"/>
    <m/>
    <m/>
    <m/>
    <m/>
    <m/>
    <m/>
    <m/>
    <m/>
    <m/>
    <m/>
    <m/>
    <m/>
    <n v="6"/>
    <n v="6"/>
    <n v="12"/>
    <n v="1"/>
    <x v="1"/>
    <n v="1"/>
    <n v="1"/>
    <x v="0"/>
    <x v="1"/>
    <x v="1"/>
    <n v="0"/>
    <n v="1"/>
    <n v="0"/>
    <n v="0"/>
    <n v="0"/>
    <n v="0"/>
    <n v="0"/>
    <x v="0"/>
    <n v="0"/>
    <n v="0"/>
    <n v="0"/>
    <x v="0"/>
    <n v="6"/>
    <n v="6"/>
    <n v="12"/>
    <x v="1"/>
    <n v="0"/>
    <n v="0"/>
    <n v="0"/>
    <x v="0"/>
    <n v="0"/>
    <n v="0"/>
    <n v="0"/>
    <x v="0"/>
    <n v="0"/>
    <n v="0"/>
    <n v="0"/>
    <x v="0"/>
    <x v="1"/>
    <x v="0"/>
  </r>
  <r>
    <s v="08KJN1009G"/>
    <x v="1"/>
    <x v="1"/>
    <s v="JARDIN DE NIÃ‘OS"/>
    <s v="030 GUAZAPARES"/>
    <x v="4"/>
    <n v="117"/>
    <s v="VERÃ“NICA"/>
    <s v="CALLE VERONICA"/>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015R"/>
    <x v="1"/>
    <x v="1"/>
    <s v="PREESCOLAR COMUNITARIO"/>
    <s v="040 MADERA"/>
    <x v="5"/>
    <n v="155"/>
    <s v="CASA COLORADA"/>
    <s v="CALLE CONOCIDO CASA COLORADA"/>
    <n v="0"/>
    <x v="2"/>
    <x v="1"/>
    <x v="3"/>
    <x v="7"/>
    <x v="0"/>
    <m/>
    <m/>
    <x v="1"/>
    <x v="2"/>
    <m/>
    <m/>
    <m/>
    <m/>
    <m/>
    <m/>
    <m/>
    <m/>
    <m/>
    <m/>
    <m/>
    <m/>
    <n v="2"/>
    <n v="6"/>
    <n v="8"/>
    <n v="1"/>
    <x v="2"/>
    <n v="0"/>
    <n v="1"/>
    <x v="0"/>
    <x v="1"/>
    <x v="1"/>
    <n v="0"/>
    <n v="1"/>
    <n v="0"/>
    <n v="0"/>
    <n v="0"/>
    <n v="0"/>
    <n v="0"/>
    <x v="0"/>
    <n v="0"/>
    <n v="0"/>
    <n v="0"/>
    <x v="0"/>
    <n v="2"/>
    <n v="6"/>
    <n v="8"/>
    <x v="1"/>
    <n v="0"/>
    <n v="0"/>
    <n v="0"/>
    <x v="0"/>
    <n v="0"/>
    <n v="0"/>
    <n v="0"/>
    <x v="0"/>
    <n v="0"/>
    <n v="0"/>
    <n v="0"/>
    <x v="0"/>
    <x v="1"/>
    <x v="0"/>
  </r>
  <r>
    <s v="08KJN1017P"/>
    <x v="1"/>
    <x v="1"/>
    <s v="JARDIN DE NIÃ‘OS"/>
    <s v="047 MORIS"/>
    <x v="4"/>
    <n v="60"/>
    <s v="MESA COLORADA"/>
    <s v="CALLE MESA COLORADA"/>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022A"/>
    <x v="1"/>
    <x v="1"/>
    <s v="JARDIN DE NIÃ‘OS"/>
    <s v="066 URUACHI"/>
    <x v="4"/>
    <n v="511"/>
    <s v="SAN ANTONIO"/>
    <s v="CALLE SAN ANTONIO"/>
    <n v="0"/>
    <x v="2"/>
    <x v="1"/>
    <x v="3"/>
    <x v="7"/>
    <x v="0"/>
    <m/>
    <m/>
    <x v="1"/>
    <x v="2"/>
    <m/>
    <m/>
    <m/>
    <m/>
    <m/>
    <m/>
    <m/>
    <m/>
    <m/>
    <m/>
    <m/>
    <m/>
    <n v="5"/>
    <n v="8"/>
    <n v="13"/>
    <n v="1"/>
    <x v="2"/>
    <n v="0"/>
    <n v="1"/>
    <x v="0"/>
    <x v="1"/>
    <x v="1"/>
    <n v="0"/>
    <n v="1"/>
    <n v="0"/>
    <n v="0"/>
    <n v="0"/>
    <n v="0"/>
    <n v="0"/>
    <x v="0"/>
    <n v="0"/>
    <n v="0"/>
    <n v="0"/>
    <x v="0"/>
    <n v="5"/>
    <n v="8"/>
    <n v="13"/>
    <x v="1"/>
    <n v="0"/>
    <n v="0"/>
    <n v="0"/>
    <x v="0"/>
    <n v="0"/>
    <n v="0"/>
    <n v="0"/>
    <x v="0"/>
    <n v="0"/>
    <n v="0"/>
    <n v="0"/>
    <x v="0"/>
    <x v="1"/>
    <x v="0"/>
  </r>
  <r>
    <s v="08KJN1023Z"/>
    <x v="1"/>
    <x v="1"/>
    <s v="JARDIN DE NIÃ‘OS"/>
    <s v="066 URUACHI"/>
    <x v="4"/>
    <n v="206"/>
    <s v="SANTA ROSA"/>
    <s v="CALLE SANTA ROSA"/>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024Z"/>
    <x v="1"/>
    <x v="1"/>
    <s v="JARDIN DE NIÃ‘OS"/>
    <s v="066 URUACHI"/>
    <x v="4"/>
    <n v="489"/>
    <s v="AGUA FRÃA"/>
    <s v="CALLE AGUA FRIA"/>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037C"/>
    <x v="1"/>
    <x v="1"/>
    <s v="PREESCOLAR COMUNITARIO"/>
    <s v="066 URUACHI"/>
    <x v="4"/>
    <n v="180"/>
    <s v="RINCÃ“N DEL TORO"/>
    <s v="CALLE RINCON DEL TORO"/>
    <n v="0"/>
    <x v="2"/>
    <x v="1"/>
    <x v="3"/>
    <x v="7"/>
    <x v="0"/>
    <m/>
    <m/>
    <x v="1"/>
    <x v="2"/>
    <m/>
    <m/>
    <m/>
    <m/>
    <m/>
    <m/>
    <m/>
    <m/>
    <m/>
    <m/>
    <m/>
    <m/>
    <n v="0"/>
    <n v="3"/>
    <n v="3"/>
    <n v="1"/>
    <x v="1"/>
    <n v="0"/>
    <n v="0"/>
    <x v="0"/>
    <x v="1"/>
    <x v="1"/>
    <n v="0"/>
    <n v="0"/>
    <n v="0"/>
    <n v="0"/>
    <n v="0"/>
    <n v="0"/>
    <n v="0"/>
    <x v="0"/>
    <n v="0"/>
    <n v="0"/>
    <n v="0"/>
    <x v="0"/>
    <n v="0"/>
    <n v="3"/>
    <n v="3"/>
    <x v="1"/>
    <n v="0"/>
    <n v="0"/>
    <n v="0"/>
    <x v="0"/>
    <n v="0"/>
    <n v="0"/>
    <n v="0"/>
    <x v="0"/>
    <n v="0"/>
    <n v="0"/>
    <n v="0"/>
    <x v="0"/>
    <x v="1"/>
    <x v="0"/>
  </r>
  <r>
    <s v="08KJN1049H"/>
    <x v="1"/>
    <x v="1"/>
    <s v="JARDIN DE NIÃ‘OS"/>
    <s v="040 MADERA"/>
    <x v="5"/>
    <n v="112"/>
    <s v="SANTA RITA"/>
    <s v="CALLE SANTA RITA"/>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052V"/>
    <x v="1"/>
    <x v="1"/>
    <s v="PREESCOLAR COMUNITARIO AULA COMPARTIDA"/>
    <s v="059 SAN FRANCISCO DEL ORO"/>
    <x v="3"/>
    <n v="7"/>
    <s v="LA CASITA"/>
    <s v="CALLE LA CASITA"/>
    <n v="0"/>
    <x v="2"/>
    <x v="1"/>
    <x v="3"/>
    <x v="7"/>
    <x v="0"/>
    <m/>
    <m/>
    <x v="1"/>
    <x v="2"/>
    <m/>
    <m/>
    <m/>
    <m/>
    <m/>
    <m/>
    <m/>
    <m/>
    <m/>
    <m/>
    <m/>
    <m/>
    <n v="0"/>
    <n v="2"/>
    <n v="2"/>
    <n v="1"/>
    <x v="1"/>
    <n v="0"/>
    <n v="0"/>
    <x v="0"/>
    <x v="1"/>
    <x v="1"/>
    <n v="0"/>
    <n v="0"/>
    <n v="0"/>
    <n v="0"/>
    <n v="0"/>
    <n v="0"/>
    <n v="0"/>
    <x v="0"/>
    <n v="0"/>
    <n v="0"/>
    <n v="0"/>
    <x v="0"/>
    <n v="0"/>
    <n v="2"/>
    <n v="2"/>
    <x v="1"/>
    <n v="0"/>
    <n v="0"/>
    <n v="0"/>
    <x v="0"/>
    <n v="0"/>
    <n v="0"/>
    <n v="0"/>
    <x v="0"/>
    <n v="0"/>
    <n v="0"/>
    <n v="0"/>
    <x v="0"/>
    <x v="1"/>
    <x v="0"/>
  </r>
  <r>
    <s v="08KJN1060D"/>
    <x v="1"/>
    <x v="1"/>
    <s v="JARDIN DE NIÃ‘OS"/>
    <s v="066 URUACHI"/>
    <x v="4"/>
    <n v="15"/>
    <s v="ARACOYVO"/>
    <s v="CALLE ARACOYVO"/>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1062B"/>
    <x v="1"/>
    <x v="1"/>
    <s v="JARDIN DE NIÃ‘OS"/>
    <s v="065 URIQUE"/>
    <x v="4"/>
    <n v="41"/>
    <s v="SAN ALONSO"/>
    <s v="CALLE SAN ALONSO"/>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066Y"/>
    <x v="1"/>
    <x v="1"/>
    <s v="JARDIN DE NIÃ‘OS"/>
    <s v="036 JIMÉNEZ"/>
    <x v="3"/>
    <n v="116"/>
    <s v="SAN ANTONIO (LOTE NÃšMERO OCHO)"/>
    <s v="CALLE EJIDO "/>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074G"/>
    <x v="1"/>
    <x v="1"/>
    <s v="JARDIN DE NIÃ‘OS"/>
    <s v="029 GUADALUPE Y CALVO"/>
    <x v="10"/>
    <n v="367"/>
    <s v="SAN FRANCISCO DE LOS SALGUEIRO"/>
    <s v="CALLE SAN FRANCISCO DE LOS SALGUEIRO"/>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1075F"/>
    <x v="1"/>
    <x v="1"/>
    <s v="JARDIN DE NIÃ‘OS"/>
    <s v="029 GUADALUPE Y CALVO"/>
    <x v="10"/>
    <n v="222"/>
    <s v="SANTO DOMINGO"/>
    <s v="CALLE SANTO DOMINGO"/>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086L"/>
    <x v="1"/>
    <x v="1"/>
    <s v="PREESCOLAR COMUNITARIO"/>
    <s v="051 OCAMPO"/>
    <x v="4"/>
    <n v="271"/>
    <s v="LA BATERÃA DE RODRÃGUEZ"/>
    <s v="CALLE LA BATERIA DE RODRIGUEZ"/>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088J"/>
    <x v="1"/>
    <x v="1"/>
    <s v="JARDIN DE NIÃ‘OS"/>
    <s v="046 MORELOS"/>
    <x v="7"/>
    <n v="577"/>
    <s v="LA TESCALAMA"/>
    <s v="CALLE LA TESCALAMA"/>
    <n v="0"/>
    <x v="2"/>
    <x v="1"/>
    <x v="3"/>
    <x v="7"/>
    <x v="0"/>
    <m/>
    <m/>
    <x v="1"/>
    <x v="2"/>
    <m/>
    <m/>
    <m/>
    <m/>
    <m/>
    <m/>
    <m/>
    <m/>
    <m/>
    <m/>
    <m/>
    <m/>
    <n v="1"/>
    <n v="4"/>
    <n v="5"/>
    <n v="1"/>
    <x v="1"/>
    <n v="0"/>
    <n v="0"/>
    <x v="0"/>
    <x v="1"/>
    <x v="1"/>
    <n v="0"/>
    <n v="0"/>
    <n v="0"/>
    <n v="0"/>
    <n v="0"/>
    <n v="0"/>
    <n v="0"/>
    <x v="0"/>
    <n v="0"/>
    <n v="0"/>
    <n v="0"/>
    <x v="0"/>
    <n v="1"/>
    <n v="4"/>
    <n v="5"/>
    <x v="1"/>
    <n v="0"/>
    <n v="0"/>
    <n v="0"/>
    <x v="0"/>
    <n v="0"/>
    <n v="0"/>
    <n v="0"/>
    <x v="0"/>
    <n v="0"/>
    <n v="0"/>
    <n v="0"/>
    <x v="0"/>
    <x v="1"/>
    <x v="0"/>
  </r>
  <r>
    <s v="08KJN1090Y"/>
    <x v="1"/>
    <x v="1"/>
    <s v="PREESCOLAR COMUNITARIO"/>
    <s v="046 MORELOS"/>
    <x v="7"/>
    <n v="389"/>
    <s v="TASTECITOS"/>
    <s v="CALLE TASTECITOS"/>
    <n v="0"/>
    <x v="2"/>
    <x v="1"/>
    <x v="3"/>
    <x v="7"/>
    <x v="0"/>
    <m/>
    <m/>
    <x v="1"/>
    <x v="2"/>
    <m/>
    <m/>
    <m/>
    <m/>
    <m/>
    <m/>
    <m/>
    <m/>
    <m/>
    <m/>
    <m/>
    <m/>
    <n v="3"/>
    <n v="7"/>
    <n v="10"/>
    <n v="1"/>
    <x v="2"/>
    <n v="0"/>
    <n v="1"/>
    <x v="0"/>
    <x v="1"/>
    <x v="1"/>
    <n v="0"/>
    <n v="1"/>
    <n v="0"/>
    <n v="0"/>
    <n v="0"/>
    <n v="0"/>
    <n v="0"/>
    <x v="0"/>
    <n v="0"/>
    <n v="0"/>
    <n v="0"/>
    <x v="0"/>
    <n v="3"/>
    <n v="7"/>
    <n v="10"/>
    <x v="1"/>
    <n v="0"/>
    <n v="0"/>
    <n v="0"/>
    <x v="0"/>
    <n v="0"/>
    <n v="0"/>
    <n v="0"/>
    <x v="0"/>
    <n v="0"/>
    <n v="0"/>
    <n v="0"/>
    <x v="0"/>
    <x v="1"/>
    <x v="0"/>
  </r>
  <r>
    <s v="08KJN1093V"/>
    <x v="1"/>
    <x v="1"/>
    <s v="PREESCOLAR COMUNITARIO"/>
    <s v="029 GUADALUPE Y CALVO"/>
    <x v="10"/>
    <n v="594"/>
    <s v="BAJÃO DEL ZURDO"/>
    <s v="CALLE BAJIO DEL ZURDO"/>
    <n v="0"/>
    <x v="2"/>
    <x v="1"/>
    <x v="3"/>
    <x v="7"/>
    <x v="0"/>
    <m/>
    <m/>
    <x v="1"/>
    <x v="2"/>
    <m/>
    <m/>
    <m/>
    <m/>
    <m/>
    <m/>
    <m/>
    <m/>
    <m/>
    <m/>
    <m/>
    <m/>
    <n v="0"/>
    <n v="2"/>
    <n v="2"/>
    <n v="1"/>
    <x v="1"/>
    <n v="1"/>
    <n v="1"/>
    <x v="0"/>
    <x v="1"/>
    <x v="1"/>
    <n v="0"/>
    <n v="1"/>
    <n v="0"/>
    <n v="0"/>
    <n v="0"/>
    <n v="0"/>
    <n v="0"/>
    <x v="0"/>
    <n v="0"/>
    <n v="0"/>
    <n v="0"/>
    <x v="0"/>
    <n v="0"/>
    <n v="2"/>
    <n v="2"/>
    <x v="1"/>
    <n v="0"/>
    <n v="0"/>
    <n v="0"/>
    <x v="0"/>
    <n v="0"/>
    <n v="0"/>
    <n v="0"/>
    <x v="0"/>
    <n v="0"/>
    <n v="0"/>
    <n v="0"/>
    <x v="0"/>
    <x v="1"/>
    <x v="0"/>
  </r>
  <r>
    <s v="08KJN1098Q"/>
    <x v="1"/>
    <x v="1"/>
    <s v="PREESCOLAR COMUNITARIO"/>
    <s v="065 URIQUE"/>
    <x v="4"/>
    <n v="1188"/>
    <s v="LA MISIÃ“N"/>
    <s v="CALLE LA MISION"/>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1103L"/>
    <x v="1"/>
    <x v="1"/>
    <s v="JARDIN DE NIÃ‘OS"/>
    <s v="066 URUACHI"/>
    <x v="4"/>
    <n v="105"/>
    <s v="JICAMORACHI"/>
    <s v="CALLE PUERTO DE JICAMORACHI"/>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104K"/>
    <x v="1"/>
    <x v="1"/>
    <s v="PREESCOLAR COMUNITARIO"/>
    <s v="066 URUACHI"/>
    <x v="4"/>
    <n v="740"/>
    <s v="ARROYO EL OSO"/>
    <s v="CALLE ARROYO EL OSO"/>
    <n v="0"/>
    <x v="2"/>
    <x v="1"/>
    <x v="3"/>
    <x v="7"/>
    <x v="0"/>
    <m/>
    <m/>
    <x v="1"/>
    <x v="2"/>
    <m/>
    <m/>
    <m/>
    <m/>
    <m/>
    <m/>
    <m/>
    <m/>
    <m/>
    <m/>
    <m/>
    <m/>
    <n v="1"/>
    <n v="3"/>
    <n v="4"/>
    <n v="1"/>
    <x v="2"/>
    <n v="0"/>
    <n v="1"/>
    <x v="0"/>
    <x v="1"/>
    <x v="1"/>
    <n v="0"/>
    <n v="1"/>
    <n v="0"/>
    <n v="0"/>
    <n v="0"/>
    <n v="0"/>
    <n v="0"/>
    <x v="0"/>
    <n v="0"/>
    <n v="0"/>
    <n v="0"/>
    <x v="0"/>
    <n v="1"/>
    <n v="3"/>
    <n v="4"/>
    <x v="1"/>
    <n v="0"/>
    <n v="0"/>
    <n v="0"/>
    <x v="0"/>
    <n v="0"/>
    <n v="0"/>
    <n v="0"/>
    <x v="0"/>
    <n v="0"/>
    <n v="0"/>
    <n v="0"/>
    <x v="0"/>
    <x v="1"/>
    <x v="0"/>
  </r>
  <r>
    <s v="08KJN1106I"/>
    <x v="1"/>
    <x v="1"/>
    <s v="JARDIN DE NIÃ‘OS"/>
    <s v="031 GUERRERO"/>
    <x v="2"/>
    <n v="268"/>
    <s v="LA NOPALERA"/>
    <s v="CALLE LA NOPALERA"/>
    <n v="0"/>
    <x v="2"/>
    <x v="1"/>
    <x v="3"/>
    <x v="7"/>
    <x v="0"/>
    <m/>
    <m/>
    <x v="1"/>
    <x v="2"/>
    <m/>
    <m/>
    <m/>
    <m/>
    <m/>
    <m/>
    <m/>
    <m/>
    <m/>
    <m/>
    <m/>
    <m/>
    <n v="0"/>
    <n v="5"/>
    <n v="5"/>
    <n v="1"/>
    <x v="1"/>
    <n v="1"/>
    <n v="1"/>
    <x v="0"/>
    <x v="1"/>
    <x v="1"/>
    <n v="0"/>
    <n v="1"/>
    <n v="0"/>
    <n v="0"/>
    <n v="0"/>
    <n v="0"/>
    <n v="0"/>
    <x v="0"/>
    <n v="0"/>
    <n v="0"/>
    <n v="0"/>
    <x v="0"/>
    <n v="0"/>
    <n v="5"/>
    <n v="5"/>
    <x v="1"/>
    <n v="0"/>
    <n v="0"/>
    <n v="0"/>
    <x v="0"/>
    <n v="0"/>
    <n v="0"/>
    <n v="0"/>
    <x v="0"/>
    <n v="0"/>
    <n v="0"/>
    <n v="0"/>
    <x v="0"/>
    <x v="1"/>
    <x v="0"/>
  </r>
  <r>
    <s v="08KJN1107H"/>
    <x v="1"/>
    <x v="1"/>
    <s v="JARDIN DE NIÃ‘OS"/>
    <s v="020 CHÍNIPAS"/>
    <x v="4"/>
    <n v="413"/>
    <s v="BORIEGACHI"/>
    <s v="CALLE CONOCIDO BOREGACHI"/>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110V"/>
    <x v="1"/>
    <x v="1"/>
    <s v="JARDIN DE NIÃ‘OS"/>
    <s v="029 GUADALUPE Y CALVO"/>
    <x v="10"/>
    <n v="1486"/>
    <s v="BAJÃO DE LA MESA"/>
    <s v="CALLE BAJIO DE LA MESA"/>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1117O"/>
    <x v="1"/>
    <x v="1"/>
    <s v="JARDIN DE NIÃ‘OS"/>
    <s v="051 OCAMPO"/>
    <x v="4"/>
    <n v="82"/>
    <s v="LOS LLANITOS"/>
    <s v="CALLE LOS LLANITOS"/>
    <n v="0"/>
    <x v="2"/>
    <x v="1"/>
    <x v="3"/>
    <x v="7"/>
    <x v="0"/>
    <m/>
    <m/>
    <x v="1"/>
    <x v="2"/>
    <m/>
    <m/>
    <m/>
    <m/>
    <m/>
    <m/>
    <m/>
    <m/>
    <m/>
    <m/>
    <m/>
    <m/>
    <n v="0"/>
    <n v="1"/>
    <n v="1"/>
    <n v="1"/>
    <x v="1"/>
    <n v="0"/>
    <n v="0"/>
    <x v="0"/>
    <x v="1"/>
    <x v="1"/>
    <n v="0"/>
    <n v="0"/>
    <n v="0"/>
    <n v="0"/>
    <n v="0"/>
    <n v="0"/>
    <n v="0"/>
    <x v="0"/>
    <n v="0"/>
    <n v="0"/>
    <n v="0"/>
    <x v="0"/>
    <n v="0"/>
    <n v="1"/>
    <n v="1"/>
    <x v="1"/>
    <n v="0"/>
    <n v="0"/>
    <n v="0"/>
    <x v="0"/>
    <n v="0"/>
    <n v="0"/>
    <n v="0"/>
    <x v="0"/>
    <n v="0"/>
    <n v="0"/>
    <n v="0"/>
    <x v="0"/>
    <x v="1"/>
    <x v="0"/>
  </r>
  <r>
    <s v="08KJN1121A"/>
    <x v="1"/>
    <x v="1"/>
    <s v="JARDIN DE NIÃ‘OS"/>
    <s v="030 GUAZAPARES"/>
    <x v="4"/>
    <n v="257"/>
    <s v="NACARARE"/>
    <s v="CALLE NACARARE"/>
    <n v="0"/>
    <x v="2"/>
    <x v="1"/>
    <x v="3"/>
    <x v="7"/>
    <x v="0"/>
    <m/>
    <m/>
    <x v="1"/>
    <x v="2"/>
    <m/>
    <m/>
    <m/>
    <m/>
    <m/>
    <m/>
    <m/>
    <m/>
    <m/>
    <m/>
    <m/>
    <m/>
    <n v="4"/>
    <n v="4"/>
    <n v="8"/>
    <n v="1"/>
    <x v="2"/>
    <n v="0"/>
    <n v="1"/>
    <x v="0"/>
    <x v="1"/>
    <x v="1"/>
    <n v="0"/>
    <n v="1"/>
    <n v="0"/>
    <n v="0"/>
    <n v="0"/>
    <n v="0"/>
    <n v="0"/>
    <x v="0"/>
    <n v="0"/>
    <n v="0"/>
    <n v="0"/>
    <x v="0"/>
    <n v="4"/>
    <n v="4"/>
    <n v="8"/>
    <x v="1"/>
    <n v="0"/>
    <n v="0"/>
    <n v="0"/>
    <x v="0"/>
    <n v="0"/>
    <n v="0"/>
    <n v="0"/>
    <x v="0"/>
    <n v="0"/>
    <n v="0"/>
    <n v="0"/>
    <x v="0"/>
    <x v="1"/>
    <x v="0"/>
  </r>
  <r>
    <s v="08KJN1136C"/>
    <x v="1"/>
    <x v="1"/>
    <s v="JARDIN DE NIÃ‘OS"/>
    <s v="009 BOCOYNA"/>
    <x v="4"/>
    <n v="87"/>
    <s v="KILÃ“METRO SETENTA Y NUEVE"/>
    <s v="CALLE KILOMETRO STENTA "/>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149G"/>
    <x v="1"/>
    <x v="1"/>
    <s v="JARDIN DE NIÃ‘OS"/>
    <s v="029 GUADALUPE Y CALVO"/>
    <x v="10"/>
    <n v="362"/>
    <s v="LOS ARROYITOS"/>
    <s v="CALLE LOS ARBOLITOS"/>
    <n v="0"/>
    <x v="2"/>
    <x v="1"/>
    <x v="3"/>
    <x v="7"/>
    <x v="0"/>
    <m/>
    <m/>
    <x v="1"/>
    <x v="2"/>
    <m/>
    <m/>
    <m/>
    <m/>
    <m/>
    <m/>
    <m/>
    <m/>
    <m/>
    <m/>
    <m/>
    <m/>
    <n v="4"/>
    <n v="1"/>
    <n v="5"/>
    <n v="1"/>
    <x v="2"/>
    <n v="0"/>
    <n v="1"/>
    <x v="0"/>
    <x v="1"/>
    <x v="1"/>
    <n v="0"/>
    <n v="1"/>
    <n v="0"/>
    <n v="0"/>
    <n v="0"/>
    <n v="0"/>
    <n v="0"/>
    <x v="0"/>
    <n v="0"/>
    <n v="0"/>
    <n v="0"/>
    <x v="0"/>
    <n v="4"/>
    <n v="1"/>
    <n v="5"/>
    <x v="1"/>
    <n v="0"/>
    <n v="0"/>
    <n v="0"/>
    <x v="0"/>
    <n v="0"/>
    <n v="0"/>
    <n v="0"/>
    <x v="0"/>
    <n v="0"/>
    <n v="0"/>
    <n v="0"/>
    <x v="0"/>
    <x v="1"/>
    <x v="0"/>
  </r>
  <r>
    <s v="08KJN1150W"/>
    <x v="1"/>
    <x v="1"/>
    <s v="JARDIN DE NIÃ‘OS"/>
    <s v="029 GUADALUPE Y CALVO"/>
    <x v="10"/>
    <n v="618"/>
    <s v="ARROYO DE ALMODÃ“VAR"/>
    <s v="CALLE ARROYO DE ALMODOVAR"/>
    <n v="0"/>
    <x v="2"/>
    <x v="1"/>
    <x v="3"/>
    <x v="7"/>
    <x v="0"/>
    <m/>
    <m/>
    <x v="1"/>
    <x v="2"/>
    <m/>
    <m/>
    <m/>
    <m/>
    <m/>
    <m/>
    <m/>
    <m/>
    <m/>
    <m/>
    <m/>
    <m/>
    <n v="1"/>
    <n v="0"/>
    <n v="1"/>
    <n v="1"/>
    <x v="1"/>
    <n v="1"/>
    <n v="1"/>
    <x v="0"/>
    <x v="1"/>
    <x v="1"/>
    <n v="0"/>
    <n v="1"/>
    <n v="0"/>
    <n v="0"/>
    <n v="0"/>
    <n v="0"/>
    <n v="0"/>
    <x v="0"/>
    <n v="0"/>
    <n v="0"/>
    <n v="0"/>
    <x v="0"/>
    <n v="1"/>
    <n v="0"/>
    <n v="1"/>
    <x v="1"/>
    <n v="0"/>
    <n v="0"/>
    <n v="0"/>
    <x v="0"/>
    <n v="0"/>
    <n v="0"/>
    <n v="0"/>
    <x v="0"/>
    <n v="0"/>
    <n v="0"/>
    <n v="0"/>
    <x v="0"/>
    <x v="1"/>
    <x v="0"/>
  </r>
  <r>
    <s v="08KJN1155R"/>
    <x v="1"/>
    <x v="1"/>
    <s v="PREESCOLAR COMUNITARIO"/>
    <s v="030 GUAZAPARES"/>
    <x v="4"/>
    <n v="125"/>
    <s v="EL ÃLAMO"/>
    <s v="CALLE EL ALAMO"/>
    <n v="0"/>
    <x v="2"/>
    <x v="1"/>
    <x v="3"/>
    <x v="7"/>
    <x v="0"/>
    <m/>
    <m/>
    <x v="1"/>
    <x v="2"/>
    <m/>
    <m/>
    <m/>
    <m/>
    <m/>
    <m/>
    <m/>
    <m/>
    <m/>
    <m/>
    <m/>
    <m/>
    <n v="6"/>
    <n v="4"/>
    <n v="10"/>
    <n v="1"/>
    <x v="1"/>
    <n v="1"/>
    <n v="1"/>
    <x v="0"/>
    <x v="1"/>
    <x v="1"/>
    <n v="0"/>
    <n v="1"/>
    <n v="0"/>
    <n v="0"/>
    <n v="0"/>
    <n v="0"/>
    <n v="0"/>
    <x v="0"/>
    <n v="0"/>
    <n v="0"/>
    <n v="0"/>
    <x v="0"/>
    <n v="6"/>
    <n v="4"/>
    <n v="10"/>
    <x v="1"/>
    <n v="0"/>
    <n v="0"/>
    <n v="0"/>
    <x v="0"/>
    <n v="0"/>
    <n v="0"/>
    <n v="0"/>
    <x v="0"/>
    <n v="0"/>
    <n v="0"/>
    <n v="0"/>
    <x v="0"/>
    <x v="1"/>
    <x v="0"/>
  </r>
  <r>
    <s v="08KJN1158O"/>
    <x v="1"/>
    <x v="1"/>
    <s v="JARDIN DE NIÃ‘OS"/>
    <s v="032 HIDALGO DEL PARRAL"/>
    <x v="3"/>
    <n v="161"/>
    <s v="EL POSADEÃ‘O"/>
    <s v="CALLE EL POSADEÃ‘O"/>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1162A"/>
    <x v="1"/>
    <x v="1"/>
    <s v="JARDIN DE NIÃ‘OS"/>
    <s v="051 OCAMPO"/>
    <x v="4"/>
    <n v="21"/>
    <s v="LA CASITA"/>
    <s v="CALLE LA CASITA"/>
    <n v="0"/>
    <x v="2"/>
    <x v="1"/>
    <x v="3"/>
    <x v="7"/>
    <x v="0"/>
    <m/>
    <m/>
    <x v="1"/>
    <x v="2"/>
    <m/>
    <m/>
    <m/>
    <m/>
    <m/>
    <m/>
    <m/>
    <m/>
    <m/>
    <m/>
    <m/>
    <m/>
    <n v="5"/>
    <n v="8"/>
    <n v="13"/>
    <n v="1"/>
    <x v="2"/>
    <n v="0"/>
    <n v="1"/>
    <x v="0"/>
    <x v="1"/>
    <x v="1"/>
    <n v="0"/>
    <n v="1"/>
    <n v="0"/>
    <n v="0"/>
    <n v="0"/>
    <n v="0"/>
    <n v="0"/>
    <x v="0"/>
    <n v="0"/>
    <n v="0"/>
    <n v="0"/>
    <x v="0"/>
    <n v="5"/>
    <n v="8"/>
    <n v="13"/>
    <x v="1"/>
    <n v="0"/>
    <n v="0"/>
    <n v="0"/>
    <x v="0"/>
    <n v="0"/>
    <n v="0"/>
    <n v="0"/>
    <x v="0"/>
    <n v="0"/>
    <n v="0"/>
    <n v="0"/>
    <x v="0"/>
    <x v="1"/>
    <x v="0"/>
  </r>
  <r>
    <s v="08KJN1167W"/>
    <x v="1"/>
    <x v="1"/>
    <s v="JARDIN DE NIÃ‘OS"/>
    <s v="066 URUACHI"/>
    <x v="4"/>
    <n v="146"/>
    <s v="ORISIVO"/>
    <s v="CALLE ORISIVO"/>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174F"/>
    <x v="1"/>
    <x v="1"/>
    <s v="PREESCOLAR COMUNITARIO"/>
    <s v="046 MORELOS"/>
    <x v="7"/>
    <n v="325"/>
    <s v="GUAGUAYAPA"/>
    <s v="CALLE GUAGUAYAPA"/>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175E"/>
    <x v="1"/>
    <x v="1"/>
    <s v="JARDIN DE NIÃ‘OS"/>
    <s v="046 MORELOS"/>
    <x v="7"/>
    <n v="51"/>
    <s v="LAS CUEVAS"/>
    <s v="CALLE LAS CUEVAS"/>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184M"/>
    <x v="1"/>
    <x v="1"/>
    <s v="PREESCOLAR COMUNITARIO"/>
    <s v="009 BOCOYNA"/>
    <x v="4"/>
    <n v="89"/>
    <s v="LA LAGUNA"/>
    <s v="CALLE SONORECOMACHI"/>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1187J"/>
    <x v="1"/>
    <x v="1"/>
    <s v="JARDIN DE NIÃ‘OS"/>
    <s v="066 URUACHI"/>
    <x v="4"/>
    <n v="67"/>
    <s v="LA CUMBRE"/>
    <s v="CALLE LA CUMBRE"/>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1189H"/>
    <x v="1"/>
    <x v="1"/>
    <s v="JARDIN DE NIÃ‘OS"/>
    <s v="030 GUAZAPARES"/>
    <x v="4"/>
    <n v="109"/>
    <s v="TEPOCHIQUE"/>
    <s v="CALLE TEPOCHIQUE"/>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195S"/>
    <x v="1"/>
    <x v="1"/>
    <s v="PREESCOLAR COMUNITARIO AULA COMPARTIDA"/>
    <s v="066 URUACHI"/>
    <x v="4"/>
    <n v="115"/>
    <s v="EL LLANO"/>
    <s v="CALLE EL LLANO"/>
    <n v="0"/>
    <x v="2"/>
    <x v="1"/>
    <x v="3"/>
    <x v="7"/>
    <x v="0"/>
    <m/>
    <m/>
    <x v="1"/>
    <x v="2"/>
    <m/>
    <m/>
    <m/>
    <m/>
    <m/>
    <m/>
    <m/>
    <m/>
    <m/>
    <m/>
    <m/>
    <m/>
    <n v="2"/>
    <n v="1"/>
    <n v="3"/>
    <n v="1"/>
    <x v="1"/>
    <n v="0"/>
    <n v="0"/>
    <x v="0"/>
    <x v="1"/>
    <x v="1"/>
    <n v="0"/>
    <n v="0"/>
    <n v="0"/>
    <n v="0"/>
    <n v="0"/>
    <n v="0"/>
    <n v="0"/>
    <x v="0"/>
    <n v="0"/>
    <n v="0"/>
    <n v="0"/>
    <x v="0"/>
    <n v="2"/>
    <n v="1"/>
    <n v="3"/>
    <x v="1"/>
    <n v="0"/>
    <n v="0"/>
    <n v="0"/>
    <x v="0"/>
    <n v="0"/>
    <n v="0"/>
    <n v="0"/>
    <x v="0"/>
    <n v="0"/>
    <n v="0"/>
    <n v="0"/>
    <x v="0"/>
    <x v="1"/>
    <x v="0"/>
  </r>
  <r>
    <s v="08KJN1201M"/>
    <x v="1"/>
    <x v="1"/>
    <s v="JARDIN DE NIÃ‘OS"/>
    <s v="029 GUADALUPE Y CALVO"/>
    <x v="10"/>
    <n v="251"/>
    <s v="EL TULE"/>
    <s v="CALLE EL TULE"/>
    <n v="0"/>
    <x v="2"/>
    <x v="1"/>
    <x v="3"/>
    <x v="7"/>
    <x v="0"/>
    <m/>
    <m/>
    <x v="2"/>
    <x v="2"/>
    <m/>
    <m/>
    <m/>
    <m/>
    <m/>
    <m/>
    <m/>
    <m/>
    <m/>
    <m/>
    <m/>
    <m/>
    <n v="6"/>
    <n v="6"/>
    <n v="12"/>
    <n v="1"/>
    <x v="1"/>
    <n v="1"/>
    <n v="1"/>
    <x v="0"/>
    <x v="1"/>
    <x v="1"/>
    <n v="0"/>
    <n v="1"/>
    <n v="0"/>
    <n v="0"/>
    <n v="0"/>
    <n v="0"/>
    <n v="0"/>
    <x v="0"/>
    <n v="0"/>
    <n v="0"/>
    <n v="0"/>
    <x v="0"/>
    <n v="6"/>
    <n v="6"/>
    <n v="12"/>
    <x v="1"/>
    <n v="0"/>
    <n v="0"/>
    <n v="0"/>
    <x v="0"/>
    <n v="0"/>
    <n v="0"/>
    <n v="0"/>
    <x v="0"/>
    <n v="0"/>
    <n v="0"/>
    <n v="0"/>
    <x v="0"/>
    <x v="1"/>
    <x v="0"/>
  </r>
  <r>
    <s v="08KJN1202L"/>
    <x v="1"/>
    <x v="1"/>
    <s v="JARDIN DE NIÃ‘OS"/>
    <s v="065 URIQUE"/>
    <x v="4"/>
    <n v="1006"/>
    <s v="AGUA ZARCA (LA CASETA)"/>
    <s v="CALLE CONOCIDO"/>
    <n v="0"/>
    <x v="2"/>
    <x v="1"/>
    <x v="3"/>
    <x v="7"/>
    <x v="0"/>
    <m/>
    <m/>
    <x v="1"/>
    <x v="2"/>
    <m/>
    <m/>
    <m/>
    <m/>
    <m/>
    <m/>
    <m/>
    <m/>
    <m/>
    <m/>
    <m/>
    <m/>
    <n v="7"/>
    <n v="10"/>
    <n v="17"/>
    <n v="1"/>
    <x v="1"/>
    <n v="1"/>
    <n v="1"/>
    <x v="0"/>
    <x v="1"/>
    <x v="1"/>
    <n v="0"/>
    <n v="1"/>
    <n v="0"/>
    <n v="0"/>
    <n v="0"/>
    <n v="0"/>
    <n v="0"/>
    <x v="0"/>
    <n v="0"/>
    <n v="0"/>
    <n v="0"/>
    <x v="0"/>
    <n v="7"/>
    <n v="10"/>
    <n v="17"/>
    <x v="1"/>
    <n v="0"/>
    <n v="0"/>
    <n v="0"/>
    <x v="0"/>
    <n v="0"/>
    <n v="0"/>
    <n v="0"/>
    <x v="0"/>
    <n v="0"/>
    <n v="0"/>
    <n v="0"/>
    <x v="0"/>
    <x v="1"/>
    <x v="0"/>
  </r>
  <r>
    <s v="08KJN1214Q"/>
    <x v="1"/>
    <x v="1"/>
    <s v="PREESCOLAR COMUNITARIO"/>
    <s v="046 MORELOS"/>
    <x v="7"/>
    <n v="162"/>
    <s v="SAN ANTONIO DE LA HUERTA"/>
    <s v="CALLE SAN ANTONIO DE LOS HUERTA"/>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215P"/>
    <x v="1"/>
    <x v="1"/>
    <s v="JARDIN DE NIÃ‘OS"/>
    <s v="031 GUERRERO"/>
    <x v="2"/>
    <n v="220"/>
    <s v="CHOCACHI"/>
    <s v="CALLE CHOCACHI"/>
    <n v="0"/>
    <x v="2"/>
    <x v="1"/>
    <x v="3"/>
    <x v="7"/>
    <x v="0"/>
    <m/>
    <m/>
    <x v="1"/>
    <x v="2"/>
    <m/>
    <m/>
    <m/>
    <m/>
    <m/>
    <m/>
    <m/>
    <m/>
    <m/>
    <m/>
    <m/>
    <m/>
    <n v="6"/>
    <n v="2"/>
    <n v="8"/>
    <n v="1"/>
    <x v="2"/>
    <n v="0"/>
    <n v="1"/>
    <x v="0"/>
    <x v="1"/>
    <x v="1"/>
    <n v="0"/>
    <n v="1"/>
    <n v="0"/>
    <n v="0"/>
    <n v="0"/>
    <n v="0"/>
    <n v="0"/>
    <x v="0"/>
    <n v="0"/>
    <n v="0"/>
    <n v="0"/>
    <x v="0"/>
    <n v="6"/>
    <n v="2"/>
    <n v="8"/>
    <x v="1"/>
    <n v="0"/>
    <n v="0"/>
    <n v="0"/>
    <x v="0"/>
    <n v="0"/>
    <n v="0"/>
    <n v="0"/>
    <x v="0"/>
    <n v="0"/>
    <n v="0"/>
    <n v="0"/>
    <x v="0"/>
    <x v="1"/>
    <x v="0"/>
  </r>
  <r>
    <s v="08KJN1220A"/>
    <x v="1"/>
    <x v="1"/>
    <s v="JARDIN DE NIÃ‘OS"/>
    <s v="008 BATOPILAS DE MANUEL GÓMEZ MORÍN"/>
    <x v="4"/>
    <n v="177"/>
    <s v="SAN JOSÃ‰ DE VALENZUELA"/>
    <s v="CALLE SAN JOSE DE VALENZUELA"/>
    <n v="0"/>
    <x v="2"/>
    <x v="1"/>
    <x v="3"/>
    <x v="7"/>
    <x v="0"/>
    <m/>
    <m/>
    <x v="1"/>
    <x v="2"/>
    <m/>
    <m/>
    <m/>
    <m/>
    <m/>
    <m/>
    <m/>
    <m/>
    <m/>
    <m/>
    <m/>
    <m/>
    <n v="4"/>
    <n v="5"/>
    <n v="9"/>
    <n v="1"/>
    <x v="2"/>
    <n v="0"/>
    <n v="1"/>
    <x v="0"/>
    <x v="1"/>
    <x v="1"/>
    <n v="0"/>
    <n v="1"/>
    <n v="0"/>
    <n v="0"/>
    <n v="0"/>
    <n v="0"/>
    <n v="0"/>
    <x v="0"/>
    <n v="0"/>
    <n v="0"/>
    <n v="0"/>
    <x v="0"/>
    <n v="4"/>
    <n v="5"/>
    <n v="9"/>
    <x v="1"/>
    <n v="0"/>
    <n v="0"/>
    <n v="0"/>
    <x v="0"/>
    <n v="0"/>
    <n v="0"/>
    <n v="0"/>
    <x v="0"/>
    <n v="0"/>
    <n v="0"/>
    <n v="0"/>
    <x v="0"/>
    <x v="1"/>
    <x v="0"/>
  </r>
  <r>
    <s v="08KJN1228T"/>
    <x v="1"/>
    <x v="1"/>
    <s v="JARDIN DE NIÃ‘OS"/>
    <s v="030 GUAZAPARES"/>
    <x v="4"/>
    <n v="93"/>
    <s v="SANTA MATILDE"/>
    <s v="CALLE SANTA MATILDE"/>
    <n v="0"/>
    <x v="2"/>
    <x v="1"/>
    <x v="3"/>
    <x v="7"/>
    <x v="0"/>
    <m/>
    <m/>
    <x v="1"/>
    <x v="2"/>
    <m/>
    <m/>
    <m/>
    <m/>
    <m/>
    <m/>
    <m/>
    <m/>
    <m/>
    <m/>
    <m/>
    <m/>
    <n v="5"/>
    <n v="6"/>
    <n v="11"/>
    <n v="1"/>
    <x v="2"/>
    <n v="0"/>
    <n v="1"/>
    <x v="0"/>
    <x v="1"/>
    <x v="1"/>
    <n v="0"/>
    <n v="1"/>
    <n v="0"/>
    <n v="0"/>
    <n v="0"/>
    <n v="0"/>
    <n v="0"/>
    <x v="0"/>
    <n v="0"/>
    <n v="0"/>
    <n v="0"/>
    <x v="0"/>
    <n v="5"/>
    <n v="6"/>
    <n v="11"/>
    <x v="1"/>
    <n v="0"/>
    <n v="0"/>
    <n v="0"/>
    <x v="0"/>
    <n v="0"/>
    <n v="0"/>
    <n v="0"/>
    <x v="0"/>
    <n v="0"/>
    <n v="0"/>
    <n v="0"/>
    <x v="0"/>
    <x v="1"/>
    <x v="0"/>
  </r>
  <r>
    <s v="08KJN1229S"/>
    <x v="1"/>
    <x v="1"/>
    <s v="JARDIN DE NIÃ‘OS"/>
    <s v="026 GRAN MORELOS"/>
    <x v="0"/>
    <n v="26"/>
    <s v="TRES OJITOS"/>
    <s v="CALLE TRES OJITOS"/>
    <n v="0"/>
    <x v="2"/>
    <x v="1"/>
    <x v="3"/>
    <x v="7"/>
    <x v="0"/>
    <m/>
    <m/>
    <x v="1"/>
    <x v="2"/>
    <m/>
    <m/>
    <m/>
    <m/>
    <m/>
    <m/>
    <m/>
    <m/>
    <m/>
    <m/>
    <m/>
    <m/>
    <n v="8"/>
    <n v="4"/>
    <n v="12"/>
    <n v="1"/>
    <x v="2"/>
    <n v="0"/>
    <n v="1"/>
    <x v="0"/>
    <x v="1"/>
    <x v="1"/>
    <n v="0"/>
    <n v="1"/>
    <n v="0"/>
    <n v="0"/>
    <n v="0"/>
    <n v="0"/>
    <n v="0"/>
    <x v="0"/>
    <n v="0"/>
    <n v="0"/>
    <n v="0"/>
    <x v="0"/>
    <n v="8"/>
    <n v="4"/>
    <n v="12"/>
    <x v="1"/>
    <n v="0"/>
    <n v="0"/>
    <n v="0"/>
    <x v="0"/>
    <n v="0"/>
    <n v="0"/>
    <n v="0"/>
    <x v="0"/>
    <n v="0"/>
    <n v="0"/>
    <n v="0"/>
    <x v="0"/>
    <x v="1"/>
    <x v="0"/>
  </r>
  <r>
    <s v="08KJN1235C"/>
    <x v="1"/>
    <x v="1"/>
    <s v="PREESCOLAR COMUNITARIO"/>
    <s v="029 GUADALUPE Y CALVO"/>
    <x v="10"/>
    <n v="1835"/>
    <s v="MESA DEL RIÃTO"/>
    <s v="CALLE MESA DEL RIITO"/>
    <n v="0"/>
    <x v="2"/>
    <x v="1"/>
    <x v="3"/>
    <x v="7"/>
    <x v="0"/>
    <m/>
    <m/>
    <x v="1"/>
    <x v="2"/>
    <m/>
    <m/>
    <m/>
    <m/>
    <m/>
    <m/>
    <m/>
    <m/>
    <m/>
    <m/>
    <m/>
    <m/>
    <n v="1"/>
    <n v="2"/>
    <n v="3"/>
    <n v="1"/>
    <x v="1"/>
    <n v="1"/>
    <n v="1"/>
    <x v="0"/>
    <x v="1"/>
    <x v="1"/>
    <n v="0"/>
    <n v="1"/>
    <n v="0"/>
    <n v="0"/>
    <n v="0"/>
    <n v="0"/>
    <n v="0"/>
    <x v="0"/>
    <n v="0"/>
    <n v="0"/>
    <n v="0"/>
    <x v="0"/>
    <n v="1"/>
    <n v="2"/>
    <n v="3"/>
    <x v="1"/>
    <n v="0"/>
    <n v="0"/>
    <n v="0"/>
    <x v="0"/>
    <n v="0"/>
    <n v="0"/>
    <n v="0"/>
    <x v="0"/>
    <n v="0"/>
    <n v="0"/>
    <n v="0"/>
    <x v="0"/>
    <x v="1"/>
    <x v="0"/>
  </r>
  <r>
    <s v="08KJN1239Z"/>
    <x v="1"/>
    <x v="1"/>
    <s v="JARDIN DE NIÃ‘OS"/>
    <s v="048 NAMIQUIPA"/>
    <x v="2"/>
    <n v="38"/>
    <s v="LA GUAJOLOTA"/>
    <s v="CALLE LA GUAJOLOTA"/>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244K"/>
    <x v="1"/>
    <x v="1"/>
    <s v="JARDIN DE NIÃ‘OS"/>
    <s v="007 BALLEZA"/>
    <x v="7"/>
    <n v="5"/>
    <s v="EL AGUAJE"/>
    <s v="CALLE EL AGUAJE"/>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252T"/>
    <x v="1"/>
    <x v="1"/>
    <s v="JARDIN DE NIÃ‘OS"/>
    <s v="027 GUACHOCHI"/>
    <x v="7"/>
    <n v="3110"/>
    <s v="MESA DEL OCOTE"/>
    <s v="CALLE MESA DEL OCOTE"/>
    <n v="0"/>
    <x v="2"/>
    <x v="1"/>
    <x v="3"/>
    <x v="7"/>
    <x v="0"/>
    <m/>
    <m/>
    <x v="1"/>
    <x v="2"/>
    <m/>
    <m/>
    <m/>
    <m/>
    <m/>
    <m/>
    <m/>
    <m/>
    <m/>
    <m/>
    <m/>
    <m/>
    <n v="1"/>
    <n v="7"/>
    <n v="8"/>
    <n v="1"/>
    <x v="1"/>
    <n v="1"/>
    <n v="1"/>
    <x v="0"/>
    <x v="1"/>
    <x v="1"/>
    <n v="0"/>
    <n v="1"/>
    <n v="0"/>
    <n v="0"/>
    <n v="0"/>
    <n v="0"/>
    <n v="0"/>
    <x v="0"/>
    <n v="0"/>
    <n v="0"/>
    <n v="0"/>
    <x v="0"/>
    <n v="1"/>
    <n v="7"/>
    <n v="8"/>
    <x v="1"/>
    <n v="0"/>
    <n v="0"/>
    <n v="0"/>
    <x v="0"/>
    <n v="0"/>
    <n v="0"/>
    <n v="0"/>
    <x v="0"/>
    <n v="0"/>
    <n v="0"/>
    <n v="0"/>
    <x v="0"/>
    <x v="1"/>
    <x v="0"/>
  </r>
  <r>
    <s v="08KJN1260B"/>
    <x v="1"/>
    <x v="1"/>
    <s v="JARDIN DE NIÃ‘OS"/>
    <s v="029 GUADALUPE Y CALVO"/>
    <x v="10"/>
    <n v="1782"/>
    <s v="EL CARNERITO"/>
    <s v="CALLE EL CARNERIT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269T"/>
    <x v="1"/>
    <x v="1"/>
    <s v="JARDIN DE NIÃ‘OS"/>
    <s v="065 URIQUE"/>
    <x v="4"/>
    <n v="1568"/>
    <s v="PIE DE LA CUESTA"/>
    <s v="CALLE PIE DE LA CUESTA"/>
    <n v="0"/>
    <x v="2"/>
    <x v="1"/>
    <x v="3"/>
    <x v="7"/>
    <x v="0"/>
    <m/>
    <m/>
    <x v="1"/>
    <x v="2"/>
    <m/>
    <m/>
    <m/>
    <m/>
    <m/>
    <m/>
    <m/>
    <m/>
    <m/>
    <m/>
    <m/>
    <m/>
    <n v="2"/>
    <n v="6"/>
    <n v="8"/>
    <n v="1"/>
    <x v="2"/>
    <n v="0"/>
    <n v="1"/>
    <x v="0"/>
    <x v="1"/>
    <x v="1"/>
    <n v="0"/>
    <n v="1"/>
    <n v="0"/>
    <n v="0"/>
    <n v="0"/>
    <n v="0"/>
    <n v="0"/>
    <x v="0"/>
    <n v="0"/>
    <n v="0"/>
    <n v="0"/>
    <x v="0"/>
    <n v="2"/>
    <n v="6"/>
    <n v="8"/>
    <x v="1"/>
    <n v="0"/>
    <n v="0"/>
    <n v="0"/>
    <x v="0"/>
    <n v="0"/>
    <n v="0"/>
    <n v="0"/>
    <x v="0"/>
    <n v="0"/>
    <n v="0"/>
    <n v="0"/>
    <x v="0"/>
    <x v="1"/>
    <x v="0"/>
  </r>
  <r>
    <s v="08KJN1270I"/>
    <x v="1"/>
    <x v="1"/>
    <s v="JARDIN DE NIÃ‘OS"/>
    <s v="065 URIQUE"/>
    <x v="4"/>
    <n v="1742"/>
    <s v="EL REBAJE"/>
    <s v="CALLE EL REBAJE"/>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277B"/>
    <x v="1"/>
    <x v="1"/>
    <s v="JARDIN DE NIÃ‘OS"/>
    <s v="065 URIQUE"/>
    <x v="4"/>
    <n v="1294"/>
    <s v="MESA DEL CONEJO"/>
    <s v="CALLE MESA DEL CONEJO"/>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280P"/>
    <x v="1"/>
    <x v="1"/>
    <s v="PREESCOLAR COMUNITARIO AULA COMPARTIDA"/>
    <s v="001 AHUMADA"/>
    <x v="1"/>
    <n v="122"/>
    <s v="LAS TUNAS"/>
    <s v="CALLE LAS TUNAS"/>
    <n v="0"/>
    <x v="2"/>
    <x v="1"/>
    <x v="3"/>
    <x v="7"/>
    <x v="0"/>
    <m/>
    <m/>
    <x v="1"/>
    <x v="2"/>
    <m/>
    <m/>
    <m/>
    <m/>
    <m/>
    <m/>
    <m/>
    <m/>
    <m/>
    <m/>
    <m/>
    <m/>
    <n v="7"/>
    <n v="6"/>
    <n v="13"/>
    <n v="1"/>
    <x v="1"/>
    <n v="0"/>
    <n v="0"/>
    <x v="0"/>
    <x v="1"/>
    <x v="1"/>
    <n v="0"/>
    <n v="0"/>
    <n v="0"/>
    <n v="0"/>
    <n v="0"/>
    <n v="0"/>
    <n v="0"/>
    <x v="0"/>
    <n v="0"/>
    <n v="0"/>
    <n v="0"/>
    <x v="0"/>
    <n v="7"/>
    <n v="6"/>
    <n v="13"/>
    <x v="1"/>
    <n v="0"/>
    <n v="0"/>
    <n v="0"/>
    <x v="0"/>
    <n v="0"/>
    <n v="0"/>
    <n v="0"/>
    <x v="0"/>
    <n v="0"/>
    <n v="0"/>
    <n v="0"/>
    <x v="0"/>
    <x v="1"/>
    <x v="0"/>
  </r>
  <r>
    <s v="08KJN1286J"/>
    <x v="1"/>
    <x v="1"/>
    <s v="PREESCOLAR COMUNITARIO"/>
    <s v="046 MORELOS"/>
    <x v="7"/>
    <n v="215"/>
    <s v="EL ALISO"/>
    <s v="CALLE EL ALISO"/>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1290W"/>
    <x v="1"/>
    <x v="1"/>
    <s v="PREESCOLAR COMUNITARIO"/>
    <s v="029 GUADALUPE Y CALVO"/>
    <x v="10"/>
    <n v="116"/>
    <s v="LA MANGA"/>
    <s v="CALLE MESA DE LA MANGA"/>
    <n v="0"/>
    <x v="2"/>
    <x v="1"/>
    <x v="3"/>
    <x v="7"/>
    <x v="0"/>
    <m/>
    <m/>
    <x v="1"/>
    <x v="2"/>
    <m/>
    <m/>
    <m/>
    <m/>
    <m/>
    <m/>
    <m/>
    <m/>
    <m/>
    <m/>
    <m/>
    <m/>
    <n v="4"/>
    <n v="1"/>
    <n v="5"/>
    <n v="1"/>
    <x v="1"/>
    <n v="1"/>
    <n v="1"/>
    <x v="0"/>
    <x v="1"/>
    <x v="1"/>
    <n v="0"/>
    <n v="1"/>
    <n v="0"/>
    <n v="0"/>
    <n v="0"/>
    <n v="0"/>
    <n v="0"/>
    <x v="0"/>
    <n v="0"/>
    <n v="0"/>
    <n v="0"/>
    <x v="0"/>
    <n v="4"/>
    <n v="1"/>
    <n v="5"/>
    <x v="1"/>
    <n v="0"/>
    <n v="0"/>
    <n v="0"/>
    <x v="0"/>
    <n v="0"/>
    <n v="0"/>
    <n v="0"/>
    <x v="0"/>
    <n v="0"/>
    <n v="0"/>
    <n v="0"/>
    <x v="0"/>
    <x v="1"/>
    <x v="0"/>
  </r>
  <r>
    <s v="08KJN1291V"/>
    <x v="1"/>
    <x v="1"/>
    <s v="PREESCOLAR COMUNITARIO"/>
    <s v="029 GUADALUPE Y CALVO"/>
    <x v="10"/>
    <n v="1421"/>
    <s v="ALGARROBAS"/>
    <s v="CALLE ALGARROBAS"/>
    <n v="0"/>
    <x v="2"/>
    <x v="1"/>
    <x v="3"/>
    <x v="7"/>
    <x v="0"/>
    <m/>
    <m/>
    <x v="1"/>
    <x v="2"/>
    <m/>
    <m/>
    <m/>
    <m/>
    <m/>
    <m/>
    <m/>
    <m/>
    <m/>
    <m/>
    <m/>
    <m/>
    <n v="4"/>
    <n v="5"/>
    <n v="9"/>
    <n v="1"/>
    <x v="2"/>
    <n v="0"/>
    <n v="1"/>
    <x v="0"/>
    <x v="1"/>
    <x v="1"/>
    <n v="0"/>
    <n v="1"/>
    <n v="0"/>
    <n v="0"/>
    <n v="0"/>
    <n v="0"/>
    <n v="0"/>
    <x v="0"/>
    <n v="0"/>
    <n v="0"/>
    <n v="0"/>
    <x v="0"/>
    <n v="4"/>
    <n v="5"/>
    <n v="9"/>
    <x v="1"/>
    <n v="0"/>
    <n v="0"/>
    <n v="0"/>
    <x v="0"/>
    <n v="0"/>
    <n v="0"/>
    <n v="0"/>
    <x v="0"/>
    <n v="0"/>
    <n v="0"/>
    <n v="0"/>
    <x v="0"/>
    <x v="1"/>
    <x v="0"/>
  </r>
  <r>
    <s v="08KJN1299N"/>
    <x v="1"/>
    <x v="1"/>
    <s v="PREESCOLAR COMUNITARIO"/>
    <s v="027 GUACHOCHI"/>
    <x v="7"/>
    <n v="2412"/>
    <s v="ARROYO DE GUALAYNA"/>
    <s v="CALLE ARROYO DE GUALAYNA"/>
    <n v="0"/>
    <x v="2"/>
    <x v="1"/>
    <x v="3"/>
    <x v="7"/>
    <x v="0"/>
    <m/>
    <m/>
    <x v="1"/>
    <x v="2"/>
    <m/>
    <m/>
    <m/>
    <m/>
    <m/>
    <m/>
    <m/>
    <m/>
    <m/>
    <m/>
    <m/>
    <m/>
    <n v="0"/>
    <n v="1"/>
    <n v="1"/>
    <n v="1"/>
    <x v="1"/>
    <n v="1"/>
    <n v="1"/>
    <x v="0"/>
    <x v="1"/>
    <x v="1"/>
    <n v="0"/>
    <n v="1"/>
    <n v="0"/>
    <n v="0"/>
    <n v="0"/>
    <n v="0"/>
    <n v="0"/>
    <x v="0"/>
    <n v="0"/>
    <n v="0"/>
    <n v="0"/>
    <x v="0"/>
    <n v="0"/>
    <n v="1"/>
    <n v="1"/>
    <x v="1"/>
    <n v="0"/>
    <n v="0"/>
    <n v="0"/>
    <x v="0"/>
    <n v="0"/>
    <n v="0"/>
    <n v="0"/>
    <x v="0"/>
    <n v="0"/>
    <n v="0"/>
    <n v="0"/>
    <x v="0"/>
    <x v="1"/>
    <x v="0"/>
  </r>
  <r>
    <s v="08KJN1301L"/>
    <x v="1"/>
    <x v="1"/>
    <s v="PREESCOLAR COMUNITARIO AULA COMPARTIDA"/>
    <s v="047 MORIS"/>
    <x v="4"/>
    <n v="64"/>
    <s v="MESA DEL AGUA"/>
    <s v="CALLE MESA DEL AGUA"/>
    <n v="0"/>
    <x v="2"/>
    <x v="1"/>
    <x v="3"/>
    <x v="7"/>
    <x v="0"/>
    <m/>
    <m/>
    <x v="1"/>
    <x v="2"/>
    <m/>
    <m/>
    <m/>
    <m/>
    <m/>
    <m/>
    <m/>
    <m/>
    <m/>
    <m/>
    <m/>
    <m/>
    <n v="0"/>
    <n v="4"/>
    <n v="4"/>
    <n v="1"/>
    <x v="1"/>
    <n v="0"/>
    <n v="0"/>
    <x v="0"/>
    <x v="1"/>
    <x v="1"/>
    <n v="0"/>
    <n v="0"/>
    <n v="0"/>
    <n v="0"/>
    <n v="0"/>
    <n v="0"/>
    <n v="0"/>
    <x v="0"/>
    <n v="0"/>
    <n v="0"/>
    <n v="0"/>
    <x v="0"/>
    <n v="0"/>
    <n v="4"/>
    <n v="4"/>
    <x v="1"/>
    <n v="0"/>
    <n v="0"/>
    <n v="0"/>
    <x v="0"/>
    <n v="0"/>
    <n v="0"/>
    <n v="0"/>
    <x v="0"/>
    <n v="0"/>
    <n v="0"/>
    <n v="0"/>
    <x v="0"/>
    <x v="1"/>
    <x v="0"/>
  </r>
  <r>
    <s v="08KJN1310T"/>
    <x v="1"/>
    <x v="1"/>
    <s v="JARDIN DE NIÃ‘OS"/>
    <s v="029 GUADALUPE Y CALVO"/>
    <x v="10"/>
    <n v="1484"/>
    <s v="LAS JUNTAS"/>
    <s v="CALLE LAS JUNTAS"/>
    <n v="0"/>
    <x v="2"/>
    <x v="1"/>
    <x v="3"/>
    <x v="7"/>
    <x v="0"/>
    <m/>
    <m/>
    <x v="1"/>
    <x v="2"/>
    <m/>
    <m/>
    <m/>
    <m/>
    <m/>
    <m/>
    <m/>
    <m/>
    <m/>
    <m/>
    <m/>
    <m/>
    <n v="5"/>
    <n v="4"/>
    <n v="9"/>
    <n v="1"/>
    <x v="1"/>
    <n v="1"/>
    <n v="1"/>
    <x v="0"/>
    <x v="1"/>
    <x v="1"/>
    <n v="0"/>
    <n v="1"/>
    <n v="0"/>
    <n v="0"/>
    <n v="0"/>
    <n v="0"/>
    <n v="0"/>
    <x v="0"/>
    <n v="0"/>
    <n v="0"/>
    <n v="0"/>
    <x v="0"/>
    <n v="5"/>
    <n v="4"/>
    <n v="9"/>
    <x v="1"/>
    <n v="0"/>
    <n v="0"/>
    <n v="0"/>
    <x v="0"/>
    <n v="0"/>
    <n v="0"/>
    <n v="0"/>
    <x v="0"/>
    <n v="0"/>
    <n v="0"/>
    <n v="0"/>
    <x v="0"/>
    <x v="1"/>
    <x v="0"/>
  </r>
  <r>
    <s v="08KJN1311S"/>
    <x v="1"/>
    <x v="1"/>
    <s v="JARDIN DE NIÃ‘OS"/>
    <s v="030 GUAZAPARES"/>
    <x v="4"/>
    <n v="280"/>
    <s v="PIEDRA BOLA"/>
    <s v="CALLE PIEDRA BOLA"/>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318L"/>
    <x v="1"/>
    <x v="1"/>
    <s v="PREESCOLAR COMUNITARIO"/>
    <s v="007 BALLEZA"/>
    <x v="7"/>
    <n v="797"/>
    <s v="LA LAGARTIJA"/>
    <s v="CALLE LA LAGARTIJA"/>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1320Z"/>
    <x v="1"/>
    <x v="1"/>
    <s v="JARDIN DE NIÃ‘OS"/>
    <s v="020 CHÍNIPAS"/>
    <x v="4"/>
    <n v="38"/>
    <s v="LOS DESFILADEROS"/>
    <s v="CALLE LOS DESFILADERO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321Z"/>
    <x v="1"/>
    <x v="1"/>
    <s v="JARDIN DE NIÃ‘OS"/>
    <s v="065 URIQUE"/>
    <x v="4"/>
    <n v="108"/>
    <s v="BACAJIPARE (HUACAJIPARE)"/>
    <s v="CALLE HUACAJIPARA"/>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325V"/>
    <x v="1"/>
    <x v="1"/>
    <s v="PREESCOLAR COMUNITARIO"/>
    <s v="029 GUADALUPE Y CALVO"/>
    <x v="10"/>
    <n v="373"/>
    <s v="RANCHO VIEJO"/>
    <s v="CALLE RANCHO VIEJO"/>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332E"/>
    <x v="1"/>
    <x v="1"/>
    <s v="PREESCOLAR COMUNITARIO AULA COMPARTIDA"/>
    <s v="032 HIDALGO DEL PARRAL"/>
    <x v="3"/>
    <n v="43"/>
    <s v="GOMERA DE ABAJO"/>
    <s v="CALLE GOMERA DE ABAJO"/>
    <n v="0"/>
    <x v="2"/>
    <x v="1"/>
    <x v="3"/>
    <x v="7"/>
    <x v="0"/>
    <m/>
    <m/>
    <x v="1"/>
    <x v="2"/>
    <m/>
    <m/>
    <m/>
    <m/>
    <m/>
    <m/>
    <m/>
    <m/>
    <m/>
    <m/>
    <m/>
    <m/>
    <n v="2"/>
    <n v="1"/>
    <n v="3"/>
    <n v="1"/>
    <x v="1"/>
    <n v="0"/>
    <n v="0"/>
    <x v="0"/>
    <x v="1"/>
    <x v="1"/>
    <n v="0"/>
    <n v="0"/>
    <n v="0"/>
    <n v="0"/>
    <n v="0"/>
    <n v="0"/>
    <n v="0"/>
    <x v="0"/>
    <n v="0"/>
    <n v="0"/>
    <n v="0"/>
    <x v="0"/>
    <n v="2"/>
    <n v="1"/>
    <n v="3"/>
    <x v="1"/>
    <n v="0"/>
    <n v="0"/>
    <n v="0"/>
    <x v="0"/>
    <n v="0"/>
    <n v="0"/>
    <n v="0"/>
    <x v="0"/>
    <n v="0"/>
    <n v="0"/>
    <n v="0"/>
    <x v="0"/>
    <x v="1"/>
    <x v="0"/>
  </r>
  <r>
    <s v="08KJN1339Y"/>
    <x v="1"/>
    <x v="1"/>
    <s v="PREESCOLAR COMUNITARIO"/>
    <s v="047 MORIS"/>
    <x v="4"/>
    <n v="363"/>
    <s v="LA OTRA BANDA"/>
    <s v="CALLE LA OTRA BANDA"/>
    <n v="0"/>
    <x v="2"/>
    <x v="1"/>
    <x v="3"/>
    <x v="7"/>
    <x v="0"/>
    <m/>
    <m/>
    <x v="1"/>
    <x v="2"/>
    <m/>
    <m/>
    <m/>
    <m/>
    <m/>
    <m/>
    <m/>
    <m/>
    <m/>
    <m/>
    <m/>
    <m/>
    <n v="8"/>
    <n v="4"/>
    <n v="12"/>
    <n v="1"/>
    <x v="2"/>
    <n v="0"/>
    <n v="1"/>
    <x v="0"/>
    <x v="1"/>
    <x v="1"/>
    <n v="0"/>
    <n v="1"/>
    <n v="0"/>
    <n v="0"/>
    <n v="0"/>
    <n v="0"/>
    <n v="0"/>
    <x v="0"/>
    <n v="0"/>
    <n v="0"/>
    <n v="0"/>
    <x v="0"/>
    <n v="8"/>
    <n v="4"/>
    <n v="12"/>
    <x v="1"/>
    <n v="0"/>
    <n v="0"/>
    <n v="0"/>
    <x v="0"/>
    <n v="0"/>
    <n v="0"/>
    <n v="0"/>
    <x v="0"/>
    <n v="0"/>
    <n v="0"/>
    <n v="0"/>
    <x v="0"/>
    <x v="1"/>
    <x v="0"/>
  </r>
  <r>
    <s v="08KJN1356O"/>
    <x v="1"/>
    <x v="1"/>
    <s v="PREESCOLAR COMUNITARIO"/>
    <s v="065 URIQUE"/>
    <x v="4"/>
    <n v="281"/>
    <s v="HUITOSACHI"/>
    <s v="CALLE HUITOSACHI"/>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363Y"/>
    <x v="1"/>
    <x v="1"/>
    <s v="JARDIN DE NIÃ‘OS"/>
    <s v="029 GUADALUPE Y CALVO"/>
    <x v="10"/>
    <n v="2018"/>
    <s v="LA SOLEDAD"/>
    <s v="CALLE LA SOLEDAD"/>
    <n v="0"/>
    <x v="2"/>
    <x v="1"/>
    <x v="3"/>
    <x v="7"/>
    <x v="0"/>
    <m/>
    <m/>
    <x v="1"/>
    <x v="2"/>
    <m/>
    <m/>
    <m/>
    <m/>
    <m/>
    <m/>
    <m/>
    <m/>
    <m/>
    <m/>
    <m/>
    <m/>
    <n v="6"/>
    <n v="13"/>
    <n v="19"/>
    <n v="1"/>
    <x v="1"/>
    <n v="1"/>
    <n v="1"/>
    <x v="0"/>
    <x v="1"/>
    <x v="1"/>
    <n v="0"/>
    <n v="1"/>
    <n v="0"/>
    <n v="0"/>
    <n v="0"/>
    <n v="0"/>
    <n v="0"/>
    <x v="0"/>
    <n v="0"/>
    <n v="0"/>
    <n v="0"/>
    <x v="0"/>
    <n v="6"/>
    <n v="13"/>
    <n v="19"/>
    <x v="1"/>
    <n v="0"/>
    <n v="0"/>
    <n v="0"/>
    <x v="0"/>
    <n v="0"/>
    <n v="0"/>
    <n v="0"/>
    <x v="0"/>
    <n v="0"/>
    <n v="0"/>
    <n v="0"/>
    <x v="0"/>
    <x v="1"/>
    <x v="0"/>
  </r>
  <r>
    <s v="08KJN1366V"/>
    <x v="1"/>
    <x v="1"/>
    <s v="JARDIN DE NIÃ‘OS"/>
    <s v="029 GUADALUPE Y CALVO"/>
    <x v="10"/>
    <n v="88"/>
    <s v="GALEANA"/>
    <s v="CALLE GALEANA (MESA DEL RIITO)"/>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1369S"/>
    <x v="1"/>
    <x v="1"/>
    <s v="PREESCOLAR COMUNITARIO"/>
    <s v="001 AHUMADA"/>
    <x v="1"/>
    <n v="1045"/>
    <s v="COLONIA VALLE DE LA ESPERANZA"/>
    <s v="NINGUNO NINGUNO"/>
    <n v="0"/>
    <x v="2"/>
    <x v="1"/>
    <x v="3"/>
    <x v="7"/>
    <x v="0"/>
    <m/>
    <m/>
    <x v="1"/>
    <x v="2"/>
    <m/>
    <m/>
    <m/>
    <m/>
    <m/>
    <m/>
    <m/>
    <m/>
    <m/>
    <m/>
    <m/>
    <m/>
    <n v="4"/>
    <n v="4"/>
    <n v="8"/>
    <n v="1"/>
    <x v="2"/>
    <n v="0"/>
    <n v="1"/>
    <x v="0"/>
    <x v="1"/>
    <x v="1"/>
    <n v="0"/>
    <n v="1"/>
    <n v="0"/>
    <n v="0"/>
    <n v="0"/>
    <n v="0"/>
    <n v="0"/>
    <x v="0"/>
    <n v="0"/>
    <n v="0"/>
    <n v="0"/>
    <x v="0"/>
    <n v="4"/>
    <n v="4"/>
    <n v="8"/>
    <x v="1"/>
    <n v="0"/>
    <n v="0"/>
    <n v="0"/>
    <x v="0"/>
    <n v="0"/>
    <n v="0"/>
    <n v="0"/>
    <x v="0"/>
    <n v="0"/>
    <n v="0"/>
    <n v="0"/>
    <x v="0"/>
    <x v="1"/>
    <x v="0"/>
  </r>
  <r>
    <s v="08KJN1370H"/>
    <x v="1"/>
    <x v="1"/>
    <s v="PREESCOLAR COMUNITARIO"/>
    <s v="040 MADERA"/>
    <x v="5"/>
    <n v="75"/>
    <s v="MESA BLANCA"/>
    <s v="CALLE MESA BLANCA"/>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375C"/>
    <x v="1"/>
    <x v="1"/>
    <s v="PREESCOLAR COMUNITARIO"/>
    <s v="065 URIQUE"/>
    <x v="4"/>
    <n v="216"/>
    <s v="BORE"/>
    <s v="CALLE BORE"/>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1380O"/>
    <x v="1"/>
    <x v="1"/>
    <s v="PREESCOLAR COMUNITARIO"/>
    <s v="008 BATOPILAS DE MANUEL GÓMEZ MORÍN"/>
    <x v="4"/>
    <n v="37"/>
    <s v="CASAS COLORADAS"/>
    <s v="NINGUNO NINGUNO"/>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383L"/>
    <x v="1"/>
    <x v="1"/>
    <s v="PREESCOLAR COMUNITARIO"/>
    <s v="029 GUADALUPE Y CALVO"/>
    <x v="10"/>
    <n v="209"/>
    <s v="SAN MIGUEL"/>
    <s v="CALLE SAN MIGUEL"/>
    <n v="0"/>
    <x v="2"/>
    <x v="1"/>
    <x v="3"/>
    <x v="7"/>
    <x v="0"/>
    <m/>
    <m/>
    <x v="1"/>
    <x v="2"/>
    <m/>
    <m/>
    <m/>
    <m/>
    <m/>
    <m/>
    <m/>
    <m/>
    <m/>
    <m/>
    <m/>
    <m/>
    <n v="10"/>
    <n v="7"/>
    <n v="17"/>
    <n v="1"/>
    <x v="1"/>
    <n v="1"/>
    <n v="1"/>
    <x v="0"/>
    <x v="1"/>
    <x v="1"/>
    <n v="0"/>
    <n v="1"/>
    <n v="0"/>
    <n v="0"/>
    <n v="0"/>
    <n v="0"/>
    <n v="0"/>
    <x v="0"/>
    <n v="0"/>
    <n v="0"/>
    <n v="0"/>
    <x v="0"/>
    <n v="10"/>
    <n v="7"/>
    <n v="17"/>
    <x v="1"/>
    <n v="0"/>
    <n v="0"/>
    <n v="0"/>
    <x v="0"/>
    <n v="0"/>
    <n v="0"/>
    <n v="0"/>
    <x v="0"/>
    <n v="0"/>
    <n v="0"/>
    <n v="0"/>
    <x v="0"/>
    <x v="1"/>
    <x v="0"/>
  </r>
  <r>
    <s v="08KJN1385J"/>
    <x v="1"/>
    <x v="1"/>
    <s v="PREESCOLAR COMUNITARIO"/>
    <s v="029 GUADALUPE Y CALVO"/>
    <x v="10"/>
    <n v="132"/>
    <s v="MOMORA"/>
    <s v="CALLE MOMORA"/>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1386I"/>
    <x v="1"/>
    <x v="1"/>
    <s v="PREESCOLAR COMUNITARIO"/>
    <s v="029 GUADALUPE Y CALVO"/>
    <x v="10"/>
    <n v="141"/>
    <s v="NUESTRA SEÃ‘ORA"/>
    <s v="CALLE NUESTRA SEÃ‘ORA"/>
    <n v="0"/>
    <x v="2"/>
    <x v="1"/>
    <x v="3"/>
    <x v="7"/>
    <x v="0"/>
    <m/>
    <m/>
    <x v="1"/>
    <x v="2"/>
    <m/>
    <m/>
    <m/>
    <m/>
    <m/>
    <m/>
    <m/>
    <m/>
    <m/>
    <m/>
    <m/>
    <m/>
    <n v="8"/>
    <n v="2"/>
    <n v="10"/>
    <n v="1"/>
    <x v="2"/>
    <n v="0"/>
    <n v="1"/>
    <x v="0"/>
    <x v="1"/>
    <x v="1"/>
    <n v="0"/>
    <n v="1"/>
    <n v="0"/>
    <n v="0"/>
    <n v="0"/>
    <n v="0"/>
    <n v="0"/>
    <x v="0"/>
    <n v="0"/>
    <n v="0"/>
    <n v="0"/>
    <x v="0"/>
    <n v="8"/>
    <n v="2"/>
    <n v="10"/>
    <x v="1"/>
    <n v="0"/>
    <n v="0"/>
    <n v="0"/>
    <x v="0"/>
    <n v="0"/>
    <n v="0"/>
    <n v="0"/>
    <x v="0"/>
    <n v="0"/>
    <n v="0"/>
    <n v="0"/>
    <x v="0"/>
    <x v="1"/>
    <x v="0"/>
  </r>
  <r>
    <s v="08KJN1388G"/>
    <x v="1"/>
    <x v="1"/>
    <s v="PREESCOLAR COMUNITARIO"/>
    <s v="029 GUADALUPE Y CALVO"/>
    <x v="10"/>
    <n v="1133"/>
    <s v="SOLEDAD DE AGUA BLANCA"/>
    <s v="CALLE SOLEDAD DE AGUA BLANCA"/>
    <n v="0"/>
    <x v="2"/>
    <x v="1"/>
    <x v="3"/>
    <x v="7"/>
    <x v="0"/>
    <m/>
    <m/>
    <x v="1"/>
    <x v="2"/>
    <m/>
    <m/>
    <m/>
    <m/>
    <m/>
    <m/>
    <m/>
    <m/>
    <m/>
    <m/>
    <m/>
    <m/>
    <n v="0"/>
    <n v="5"/>
    <n v="5"/>
    <n v="1"/>
    <x v="1"/>
    <n v="1"/>
    <n v="1"/>
    <x v="0"/>
    <x v="1"/>
    <x v="1"/>
    <n v="0"/>
    <n v="1"/>
    <n v="0"/>
    <n v="0"/>
    <n v="0"/>
    <n v="0"/>
    <n v="0"/>
    <x v="0"/>
    <n v="0"/>
    <n v="0"/>
    <n v="0"/>
    <x v="0"/>
    <n v="0"/>
    <n v="5"/>
    <n v="5"/>
    <x v="1"/>
    <n v="0"/>
    <n v="0"/>
    <n v="0"/>
    <x v="0"/>
    <n v="0"/>
    <n v="0"/>
    <n v="0"/>
    <x v="0"/>
    <n v="0"/>
    <n v="0"/>
    <n v="0"/>
    <x v="0"/>
    <x v="1"/>
    <x v="0"/>
  </r>
  <r>
    <s v="08KJN1389F"/>
    <x v="1"/>
    <x v="1"/>
    <s v="PREESCOLAR COMUNITARIO"/>
    <s v="029 GUADALUPE Y CALVO"/>
    <x v="10"/>
    <n v="26"/>
    <s v="BATALLAPA"/>
    <s v="CALLE BATALLAPA"/>
    <n v="0"/>
    <x v="2"/>
    <x v="1"/>
    <x v="3"/>
    <x v="7"/>
    <x v="0"/>
    <m/>
    <m/>
    <x v="1"/>
    <x v="2"/>
    <m/>
    <m/>
    <m/>
    <m/>
    <m/>
    <m/>
    <m/>
    <m/>
    <m/>
    <m/>
    <m/>
    <m/>
    <n v="1"/>
    <n v="5"/>
    <n v="6"/>
    <n v="1"/>
    <x v="1"/>
    <n v="1"/>
    <n v="1"/>
    <x v="0"/>
    <x v="1"/>
    <x v="1"/>
    <n v="0"/>
    <n v="1"/>
    <n v="0"/>
    <n v="0"/>
    <n v="0"/>
    <n v="0"/>
    <n v="0"/>
    <x v="0"/>
    <n v="0"/>
    <n v="0"/>
    <n v="0"/>
    <x v="0"/>
    <n v="1"/>
    <n v="5"/>
    <n v="6"/>
    <x v="1"/>
    <n v="0"/>
    <n v="0"/>
    <n v="0"/>
    <x v="0"/>
    <n v="0"/>
    <n v="0"/>
    <n v="0"/>
    <x v="0"/>
    <n v="0"/>
    <n v="0"/>
    <n v="0"/>
    <x v="0"/>
    <x v="1"/>
    <x v="0"/>
  </r>
  <r>
    <s v="08KJN1393S"/>
    <x v="1"/>
    <x v="1"/>
    <s v="PREESCOLAR COMUNITARIO"/>
    <s v="029 GUADALUPE Y CALVO"/>
    <x v="10"/>
    <n v="1155"/>
    <s v="EL TRIGO DE LOS JAVALERA"/>
    <s v="NINGUNO NINGUNO"/>
    <n v="0"/>
    <x v="2"/>
    <x v="1"/>
    <x v="3"/>
    <x v="7"/>
    <x v="0"/>
    <m/>
    <m/>
    <x v="1"/>
    <x v="2"/>
    <m/>
    <m/>
    <m/>
    <m/>
    <m/>
    <m/>
    <m/>
    <m/>
    <m/>
    <m/>
    <m/>
    <m/>
    <n v="6"/>
    <n v="3"/>
    <n v="9"/>
    <n v="1"/>
    <x v="1"/>
    <n v="1"/>
    <n v="1"/>
    <x v="0"/>
    <x v="1"/>
    <x v="1"/>
    <n v="0"/>
    <n v="1"/>
    <n v="0"/>
    <n v="0"/>
    <n v="0"/>
    <n v="0"/>
    <n v="0"/>
    <x v="0"/>
    <n v="0"/>
    <n v="0"/>
    <n v="0"/>
    <x v="0"/>
    <n v="6"/>
    <n v="3"/>
    <n v="9"/>
    <x v="1"/>
    <n v="0"/>
    <n v="0"/>
    <n v="0"/>
    <x v="0"/>
    <n v="0"/>
    <n v="0"/>
    <n v="0"/>
    <x v="0"/>
    <n v="0"/>
    <n v="0"/>
    <n v="0"/>
    <x v="0"/>
    <x v="1"/>
    <x v="0"/>
  </r>
  <r>
    <s v="08KJN1395Q"/>
    <x v="1"/>
    <x v="1"/>
    <s v="PREESCOLAR COMUNITARIO"/>
    <s v="029 GUADALUPE Y CALVO"/>
    <x v="10"/>
    <n v="1137"/>
    <s v="LA TABLETA"/>
    <s v="CALLE LA TABLETA"/>
    <n v="0"/>
    <x v="2"/>
    <x v="1"/>
    <x v="3"/>
    <x v="7"/>
    <x v="0"/>
    <m/>
    <m/>
    <x v="1"/>
    <x v="2"/>
    <m/>
    <m/>
    <m/>
    <m/>
    <m/>
    <m/>
    <m/>
    <m/>
    <m/>
    <m/>
    <m/>
    <m/>
    <n v="4"/>
    <n v="6"/>
    <n v="10"/>
    <n v="1"/>
    <x v="1"/>
    <n v="1"/>
    <n v="1"/>
    <x v="0"/>
    <x v="1"/>
    <x v="1"/>
    <n v="0"/>
    <n v="1"/>
    <n v="0"/>
    <n v="0"/>
    <n v="0"/>
    <n v="0"/>
    <n v="0"/>
    <x v="0"/>
    <n v="0"/>
    <n v="0"/>
    <n v="0"/>
    <x v="0"/>
    <n v="4"/>
    <n v="6"/>
    <n v="10"/>
    <x v="1"/>
    <n v="0"/>
    <n v="0"/>
    <n v="0"/>
    <x v="0"/>
    <n v="0"/>
    <n v="0"/>
    <n v="0"/>
    <x v="0"/>
    <n v="0"/>
    <n v="0"/>
    <n v="0"/>
    <x v="0"/>
    <x v="1"/>
    <x v="0"/>
  </r>
  <r>
    <s v="08KJN1408D"/>
    <x v="1"/>
    <x v="1"/>
    <s v="PREESCOLAR COMUNITARIO"/>
    <s v="008 BATOPILAS DE MANUEL GÓMEZ MORÍN"/>
    <x v="4"/>
    <n v="929"/>
    <s v="EL ARENAL DE LA PALMA"/>
    <s v="CALLE EL ARENAL DE LA PALMA"/>
    <n v="0"/>
    <x v="2"/>
    <x v="1"/>
    <x v="3"/>
    <x v="7"/>
    <x v="0"/>
    <m/>
    <m/>
    <x v="2"/>
    <x v="2"/>
    <m/>
    <m/>
    <m/>
    <m/>
    <m/>
    <m/>
    <m/>
    <m/>
    <m/>
    <m/>
    <m/>
    <m/>
    <n v="6"/>
    <n v="2"/>
    <n v="8"/>
    <n v="1"/>
    <x v="1"/>
    <n v="1"/>
    <n v="1"/>
    <x v="0"/>
    <x v="1"/>
    <x v="1"/>
    <n v="0"/>
    <n v="1"/>
    <n v="0"/>
    <n v="0"/>
    <n v="0"/>
    <n v="0"/>
    <n v="0"/>
    <x v="0"/>
    <n v="0"/>
    <n v="0"/>
    <n v="0"/>
    <x v="0"/>
    <n v="6"/>
    <n v="2"/>
    <n v="8"/>
    <x v="1"/>
    <n v="0"/>
    <n v="0"/>
    <n v="0"/>
    <x v="0"/>
    <n v="0"/>
    <n v="0"/>
    <n v="0"/>
    <x v="0"/>
    <n v="0"/>
    <n v="0"/>
    <n v="0"/>
    <x v="0"/>
    <x v="1"/>
    <x v="0"/>
  </r>
  <r>
    <s v="08KJN1411R"/>
    <x v="1"/>
    <x v="1"/>
    <s v="PREESCOLAR COMUNITARIO"/>
    <s v="032 HIDALGO DEL PARRAL"/>
    <x v="3"/>
    <n v="118"/>
    <s v="VILLA ESCOBEDO (MINAS NUEVAS)"/>
    <s v="CALLE VILLA ESCOBEDO (MINAS NUEVAS)"/>
    <n v="0"/>
    <x v="2"/>
    <x v="1"/>
    <x v="3"/>
    <x v="7"/>
    <x v="0"/>
    <m/>
    <m/>
    <x v="2"/>
    <x v="2"/>
    <m/>
    <m/>
    <m/>
    <m/>
    <m/>
    <m/>
    <m/>
    <m/>
    <m/>
    <m/>
    <m/>
    <m/>
    <n v="1"/>
    <n v="0"/>
    <n v="1"/>
    <n v="1"/>
    <x v="1"/>
    <n v="1"/>
    <n v="1"/>
    <x v="0"/>
    <x v="1"/>
    <x v="1"/>
    <n v="0"/>
    <n v="1"/>
    <n v="0"/>
    <n v="0"/>
    <n v="0"/>
    <n v="0"/>
    <n v="0"/>
    <x v="0"/>
    <n v="0"/>
    <n v="0"/>
    <n v="0"/>
    <x v="0"/>
    <n v="1"/>
    <n v="0"/>
    <n v="1"/>
    <x v="1"/>
    <n v="0"/>
    <n v="0"/>
    <n v="0"/>
    <x v="0"/>
    <n v="0"/>
    <n v="0"/>
    <n v="0"/>
    <x v="0"/>
    <n v="0"/>
    <n v="0"/>
    <n v="0"/>
    <x v="0"/>
    <x v="1"/>
    <x v="0"/>
  </r>
  <r>
    <s v="08KJN1422X"/>
    <x v="1"/>
    <x v="1"/>
    <s v="PREESCOLAR COMUNITARIO"/>
    <s v="029 GUADALUPE Y CALVO"/>
    <x v="10"/>
    <n v="675"/>
    <s v="CERRO ZACATOSO"/>
    <s v="CALLE PARAJE CERRO SACATOSO"/>
    <n v="0"/>
    <x v="2"/>
    <x v="1"/>
    <x v="3"/>
    <x v="7"/>
    <x v="0"/>
    <m/>
    <m/>
    <x v="1"/>
    <x v="2"/>
    <m/>
    <m/>
    <m/>
    <m/>
    <m/>
    <m/>
    <m/>
    <m/>
    <m/>
    <m/>
    <m/>
    <m/>
    <n v="6"/>
    <n v="4"/>
    <n v="10"/>
    <n v="1"/>
    <x v="2"/>
    <n v="0"/>
    <n v="1"/>
    <x v="0"/>
    <x v="1"/>
    <x v="1"/>
    <n v="0"/>
    <n v="1"/>
    <n v="0"/>
    <n v="0"/>
    <n v="0"/>
    <n v="0"/>
    <n v="0"/>
    <x v="0"/>
    <n v="0"/>
    <n v="0"/>
    <n v="0"/>
    <x v="0"/>
    <n v="6"/>
    <n v="4"/>
    <n v="10"/>
    <x v="1"/>
    <n v="0"/>
    <n v="0"/>
    <n v="0"/>
    <x v="0"/>
    <n v="0"/>
    <n v="0"/>
    <n v="0"/>
    <x v="0"/>
    <n v="0"/>
    <n v="0"/>
    <n v="0"/>
    <x v="0"/>
    <x v="1"/>
    <x v="0"/>
  </r>
  <r>
    <s v="08KJN1423W"/>
    <x v="1"/>
    <x v="1"/>
    <s v="PREESCOLAR COMUNITARIO"/>
    <s v="029 GUADALUPE Y CALVO"/>
    <x v="10"/>
    <n v="2249"/>
    <s v="EL ZAPOTE"/>
    <s v="CALLE EL ZAPOTE"/>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424V"/>
    <x v="1"/>
    <x v="1"/>
    <s v="PREESCOLAR COMUNITARIO"/>
    <s v="032 HIDALGO DEL PARRAL"/>
    <x v="3"/>
    <n v="98"/>
    <s v="SANTA CRUZ DE VILLEGAS"/>
    <s v="CALLE SANTA CRUZ DE VILLEGAS"/>
    <n v="0"/>
    <x v="2"/>
    <x v="1"/>
    <x v="3"/>
    <x v="7"/>
    <x v="0"/>
    <m/>
    <m/>
    <x v="1"/>
    <x v="2"/>
    <m/>
    <m/>
    <m/>
    <m/>
    <m/>
    <m/>
    <m/>
    <m/>
    <m/>
    <m/>
    <m/>
    <m/>
    <n v="1"/>
    <n v="4"/>
    <n v="5"/>
    <n v="1"/>
    <x v="1"/>
    <n v="1"/>
    <n v="1"/>
    <x v="0"/>
    <x v="1"/>
    <x v="1"/>
    <n v="0"/>
    <n v="1"/>
    <n v="0"/>
    <n v="0"/>
    <n v="0"/>
    <n v="0"/>
    <n v="0"/>
    <x v="0"/>
    <n v="0"/>
    <n v="0"/>
    <n v="0"/>
    <x v="0"/>
    <n v="1"/>
    <n v="4"/>
    <n v="5"/>
    <x v="1"/>
    <n v="0"/>
    <n v="0"/>
    <n v="0"/>
    <x v="0"/>
    <n v="0"/>
    <n v="0"/>
    <n v="0"/>
    <x v="0"/>
    <n v="0"/>
    <n v="0"/>
    <n v="0"/>
    <x v="0"/>
    <x v="1"/>
    <x v="0"/>
  </r>
  <r>
    <s v="08KJN1425U"/>
    <x v="1"/>
    <x v="1"/>
    <s v="PREESCOLAR COMUNITARIO"/>
    <s v="007 BALLEZA"/>
    <x v="7"/>
    <n v="219"/>
    <s v="EL POLEO"/>
    <s v="CALLE EL POLEO"/>
    <n v="0"/>
    <x v="2"/>
    <x v="1"/>
    <x v="3"/>
    <x v="7"/>
    <x v="0"/>
    <m/>
    <m/>
    <x v="1"/>
    <x v="2"/>
    <m/>
    <m/>
    <m/>
    <m/>
    <m/>
    <m/>
    <m/>
    <m/>
    <m/>
    <m/>
    <m/>
    <m/>
    <n v="1"/>
    <n v="0"/>
    <n v="1"/>
    <n v="1"/>
    <x v="1"/>
    <n v="0"/>
    <n v="0"/>
    <x v="0"/>
    <x v="1"/>
    <x v="1"/>
    <n v="0"/>
    <n v="0"/>
    <n v="0"/>
    <n v="0"/>
    <n v="0"/>
    <n v="0"/>
    <n v="0"/>
    <x v="0"/>
    <n v="0"/>
    <n v="0"/>
    <n v="0"/>
    <x v="0"/>
    <n v="1"/>
    <n v="0"/>
    <n v="1"/>
    <x v="1"/>
    <n v="0"/>
    <n v="0"/>
    <n v="0"/>
    <x v="0"/>
    <n v="0"/>
    <n v="0"/>
    <n v="0"/>
    <x v="0"/>
    <n v="0"/>
    <n v="0"/>
    <n v="0"/>
    <x v="0"/>
    <x v="1"/>
    <x v="0"/>
  </r>
  <r>
    <s v="08KJN1426T"/>
    <x v="1"/>
    <x v="1"/>
    <s v="PREESCOLAR COMUNITARIO"/>
    <s v="008 BATOPILAS DE MANUEL GÓMEZ MORÍN"/>
    <x v="4"/>
    <n v="271"/>
    <s v="BAQUIREACHI"/>
    <s v="CALLE BAQUIREACHI"/>
    <n v="0"/>
    <x v="2"/>
    <x v="1"/>
    <x v="3"/>
    <x v="7"/>
    <x v="0"/>
    <m/>
    <m/>
    <x v="1"/>
    <x v="2"/>
    <m/>
    <m/>
    <m/>
    <m/>
    <m/>
    <m/>
    <m/>
    <m/>
    <m/>
    <m/>
    <m/>
    <m/>
    <n v="3"/>
    <n v="7"/>
    <n v="10"/>
    <n v="1"/>
    <x v="2"/>
    <n v="0"/>
    <n v="1"/>
    <x v="0"/>
    <x v="1"/>
    <x v="1"/>
    <n v="0"/>
    <n v="1"/>
    <n v="0"/>
    <n v="0"/>
    <n v="0"/>
    <n v="0"/>
    <n v="0"/>
    <x v="0"/>
    <n v="0"/>
    <n v="0"/>
    <n v="0"/>
    <x v="0"/>
    <n v="3"/>
    <n v="7"/>
    <n v="10"/>
    <x v="1"/>
    <n v="0"/>
    <n v="0"/>
    <n v="0"/>
    <x v="0"/>
    <n v="0"/>
    <n v="0"/>
    <n v="0"/>
    <x v="0"/>
    <n v="0"/>
    <n v="0"/>
    <n v="0"/>
    <x v="0"/>
    <x v="1"/>
    <x v="0"/>
  </r>
  <r>
    <s v="08KJN1427S"/>
    <x v="1"/>
    <x v="1"/>
    <s v="PREESCOLAR COMUNITARIO"/>
    <s v="065 URIQUE"/>
    <x v="4"/>
    <n v="9"/>
    <s v="BASIGOCHI"/>
    <s v="CALLE BASIGOCHI"/>
    <n v="0"/>
    <x v="2"/>
    <x v="1"/>
    <x v="3"/>
    <x v="7"/>
    <x v="0"/>
    <m/>
    <m/>
    <x v="1"/>
    <x v="2"/>
    <m/>
    <m/>
    <m/>
    <m/>
    <m/>
    <m/>
    <m/>
    <m/>
    <m/>
    <m/>
    <m/>
    <m/>
    <n v="4"/>
    <n v="4"/>
    <n v="8"/>
    <n v="1"/>
    <x v="2"/>
    <n v="0"/>
    <n v="1"/>
    <x v="0"/>
    <x v="1"/>
    <x v="1"/>
    <n v="0"/>
    <n v="1"/>
    <n v="0"/>
    <n v="0"/>
    <n v="0"/>
    <n v="0"/>
    <n v="0"/>
    <x v="0"/>
    <n v="0"/>
    <n v="0"/>
    <n v="0"/>
    <x v="0"/>
    <n v="4"/>
    <n v="4"/>
    <n v="8"/>
    <x v="1"/>
    <n v="0"/>
    <n v="0"/>
    <n v="0"/>
    <x v="0"/>
    <n v="0"/>
    <n v="0"/>
    <n v="0"/>
    <x v="0"/>
    <n v="0"/>
    <n v="0"/>
    <n v="0"/>
    <x v="0"/>
    <x v="1"/>
    <x v="0"/>
  </r>
  <r>
    <s v="08KJN1436Z"/>
    <x v="1"/>
    <x v="1"/>
    <s v="PREESCOLAR COMUNITARIO"/>
    <s v="029 GUADALUPE Y CALVO"/>
    <x v="10"/>
    <n v="475"/>
    <s v="CARBONERAS"/>
    <s v="CALLE CARBONERAS"/>
    <n v="0"/>
    <x v="2"/>
    <x v="1"/>
    <x v="3"/>
    <x v="7"/>
    <x v="0"/>
    <m/>
    <m/>
    <x v="1"/>
    <x v="2"/>
    <m/>
    <m/>
    <m/>
    <m/>
    <m/>
    <m/>
    <m/>
    <m/>
    <m/>
    <m/>
    <m/>
    <m/>
    <n v="0"/>
    <n v="2"/>
    <n v="2"/>
    <n v="1"/>
    <x v="1"/>
    <n v="0"/>
    <n v="0"/>
    <x v="0"/>
    <x v="1"/>
    <x v="1"/>
    <n v="0"/>
    <n v="0"/>
    <n v="0"/>
    <n v="0"/>
    <n v="0"/>
    <n v="0"/>
    <n v="0"/>
    <x v="0"/>
    <n v="0"/>
    <n v="0"/>
    <n v="0"/>
    <x v="0"/>
    <n v="0"/>
    <n v="2"/>
    <n v="2"/>
    <x v="1"/>
    <n v="0"/>
    <n v="0"/>
    <n v="0"/>
    <x v="0"/>
    <n v="0"/>
    <n v="0"/>
    <n v="0"/>
    <x v="0"/>
    <n v="0"/>
    <n v="0"/>
    <n v="0"/>
    <x v="0"/>
    <x v="1"/>
    <x v="0"/>
  </r>
  <r>
    <s v="08KJN1439X"/>
    <x v="1"/>
    <x v="1"/>
    <s v="PREESCOLAR COMUNITARIO"/>
    <s v="046 MORELOS"/>
    <x v="7"/>
    <n v="26"/>
    <s v="BATARAPA DE ABAJO"/>
    <s v="CALLE BATARAPA DE ABAJO"/>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1443J"/>
    <x v="1"/>
    <x v="1"/>
    <s v="PREESCOLAR COMUNITARIO"/>
    <s v="009 BOCOYNA"/>
    <x v="4"/>
    <n v="5"/>
    <s v="LAS AGUJAS"/>
    <s v="CALLE LAS AGUJAS"/>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1444I"/>
    <x v="1"/>
    <x v="1"/>
    <s v="PREESCOLAR COMUNITARIO"/>
    <s v="009 BOCOYNA"/>
    <x v="4"/>
    <n v="454"/>
    <s v="TUCHEACHI"/>
    <s v="CALLE TUCHEACHI"/>
    <n v="0"/>
    <x v="2"/>
    <x v="1"/>
    <x v="3"/>
    <x v="7"/>
    <x v="0"/>
    <m/>
    <m/>
    <x v="1"/>
    <x v="2"/>
    <m/>
    <m/>
    <m/>
    <m/>
    <m/>
    <m/>
    <m/>
    <m/>
    <m/>
    <m/>
    <m/>
    <m/>
    <n v="0"/>
    <n v="3"/>
    <n v="3"/>
    <n v="1"/>
    <x v="1"/>
    <n v="1"/>
    <n v="1"/>
    <x v="0"/>
    <x v="1"/>
    <x v="1"/>
    <n v="0"/>
    <n v="1"/>
    <n v="0"/>
    <n v="0"/>
    <n v="0"/>
    <n v="0"/>
    <n v="0"/>
    <x v="0"/>
    <n v="0"/>
    <n v="0"/>
    <n v="0"/>
    <x v="0"/>
    <n v="0"/>
    <n v="3"/>
    <n v="3"/>
    <x v="1"/>
    <n v="0"/>
    <n v="0"/>
    <n v="0"/>
    <x v="0"/>
    <n v="0"/>
    <n v="0"/>
    <n v="0"/>
    <x v="0"/>
    <n v="0"/>
    <n v="0"/>
    <n v="0"/>
    <x v="0"/>
    <x v="1"/>
    <x v="0"/>
  </r>
  <r>
    <s v="08KJN1461Z"/>
    <x v="1"/>
    <x v="1"/>
    <s v="PREESCOLAR COMUNITARIO"/>
    <s v="010 BUENAVENTURA"/>
    <x v="6"/>
    <n v="25"/>
    <s v="EL PROGRESO"/>
    <s v="CALLE EL PROGRESO"/>
    <n v="0"/>
    <x v="2"/>
    <x v="1"/>
    <x v="3"/>
    <x v="7"/>
    <x v="0"/>
    <m/>
    <m/>
    <x v="1"/>
    <x v="2"/>
    <m/>
    <m/>
    <m/>
    <m/>
    <m/>
    <m/>
    <m/>
    <m/>
    <m/>
    <m/>
    <m/>
    <m/>
    <n v="0"/>
    <n v="3"/>
    <n v="3"/>
    <n v="1"/>
    <x v="1"/>
    <n v="1"/>
    <n v="1"/>
    <x v="0"/>
    <x v="1"/>
    <x v="1"/>
    <n v="0"/>
    <n v="1"/>
    <n v="0"/>
    <n v="0"/>
    <n v="0"/>
    <n v="0"/>
    <n v="0"/>
    <x v="0"/>
    <n v="0"/>
    <n v="0"/>
    <n v="0"/>
    <x v="0"/>
    <n v="0"/>
    <n v="3"/>
    <n v="3"/>
    <x v="1"/>
    <n v="0"/>
    <n v="0"/>
    <n v="0"/>
    <x v="0"/>
    <n v="0"/>
    <n v="0"/>
    <n v="0"/>
    <x v="0"/>
    <n v="0"/>
    <n v="0"/>
    <n v="0"/>
    <x v="0"/>
    <x v="1"/>
    <x v="0"/>
  </r>
  <r>
    <s v="08KJN1466U"/>
    <x v="1"/>
    <x v="1"/>
    <s v="PREESCOLAR COMUNITARIO"/>
    <s v="009 BOCOYNA"/>
    <x v="4"/>
    <n v="71"/>
    <s v="RANCHERÃA GUIPÃTARE"/>
    <s v="CALLE RANCHERIA GUIPITARE"/>
    <n v="0"/>
    <x v="2"/>
    <x v="1"/>
    <x v="3"/>
    <x v="7"/>
    <x v="0"/>
    <m/>
    <m/>
    <x v="1"/>
    <x v="2"/>
    <m/>
    <m/>
    <m/>
    <m/>
    <m/>
    <m/>
    <m/>
    <m/>
    <m/>
    <m/>
    <m/>
    <m/>
    <n v="4"/>
    <n v="0"/>
    <n v="4"/>
    <n v="1"/>
    <x v="1"/>
    <n v="1"/>
    <n v="1"/>
    <x v="0"/>
    <x v="1"/>
    <x v="1"/>
    <n v="0"/>
    <n v="1"/>
    <n v="0"/>
    <n v="0"/>
    <n v="0"/>
    <n v="0"/>
    <n v="0"/>
    <x v="0"/>
    <n v="0"/>
    <n v="0"/>
    <n v="0"/>
    <x v="0"/>
    <n v="4"/>
    <n v="0"/>
    <n v="4"/>
    <x v="1"/>
    <n v="0"/>
    <n v="0"/>
    <n v="0"/>
    <x v="0"/>
    <n v="0"/>
    <n v="0"/>
    <n v="0"/>
    <x v="0"/>
    <n v="0"/>
    <n v="0"/>
    <n v="0"/>
    <x v="0"/>
    <x v="1"/>
    <x v="0"/>
  </r>
  <r>
    <s v="08KJN1468S"/>
    <x v="1"/>
    <x v="1"/>
    <s v="PREESCOLAR COMUNITARIO"/>
    <s v="009 BOCOYNA"/>
    <x v="4"/>
    <n v="166"/>
    <s v="SAN ANTONIO"/>
    <s v="CALLE SAN ANTONIO"/>
    <n v="0"/>
    <x v="2"/>
    <x v="1"/>
    <x v="3"/>
    <x v="7"/>
    <x v="0"/>
    <m/>
    <m/>
    <x v="1"/>
    <x v="2"/>
    <m/>
    <m/>
    <m/>
    <m/>
    <m/>
    <m/>
    <m/>
    <m/>
    <m/>
    <m/>
    <m/>
    <m/>
    <n v="5"/>
    <n v="1"/>
    <n v="6"/>
    <n v="1"/>
    <x v="2"/>
    <n v="0"/>
    <n v="1"/>
    <x v="0"/>
    <x v="1"/>
    <x v="1"/>
    <n v="0"/>
    <n v="1"/>
    <n v="0"/>
    <n v="0"/>
    <n v="0"/>
    <n v="0"/>
    <n v="0"/>
    <x v="0"/>
    <n v="0"/>
    <n v="0"/>
    <n v="0"/>
    <x v="0"/>
    <n v="5"/>
    <n v="1"/>
    <n v="6"/>
    <x v="1"/>
    <n v="0"/>
    <n v="0"/>
    <n v="0"/>
    <x v="0"/>
    <n v="0"/>
    <n v="0"/>
    <n v="0"/>
    <x v="0"/>
    <n v="0"/>
    <n v="0"/>
    <n v="0"/>
    <x v="0"/>
    <x v="1"/>
    <x v="0"/>
  </r>
  <r>
    <s v="08KJN1469R"/>
    <x v="1"/>
    <x v="1"/>
    <s v="PREESCOLAR COMUNITARIO"/>
    <s v="009 BOCOYNA"/>
    <x v="4"/>
    <n v="410"/>
    <s v="SEHUERACHI (CIÃ‰NEGA DEL TÃSCATE)"/>
    <s v="CALLE SEHUERIACHI"/>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470G"/>
    <x v="1"/>
    <x v="1"/>
    <s v="PREESCOLAR COMUNITARIO"/>
    <s v="013 CASAS GRANDES"/>
    <x v="6"/>
    <n v="7"/>
    <s v="COLONIA CUAUHTÃ‰MOC"/>
    <s v="CALLE CONOCIDO"/>
    <n v="0"/>
    <x v="2"/>
    <x v="1"/>
    <x v="3"/>
    <x v="7"/>
    <x v="0"/>
    <m/>
    <m/>
    <x v="1"/>
    <x v="2"/>
    <m/>
    <m/>
    <m/>
    <m/>
    <m/>
    <m/>
    <m/>
    <m/>
    <m/>
    <m/>
    <m/>
    <m/>
    <n v="6"/>
    <n v="5"/>
    <n v="11"/>
    <n v="1"/>
    <x v="2"/>
    <n v="0"/>
    <n v="1"/>
    <x v="0"/>
    <x v="1"/>
    <x v="1"/>
    <n v="0"/>
    <n v="1"/>
    <n v="0"/>
    <n v="0"/>
    <n v="0"/>
    <n v="0"/>
    <n v="0"/>
    <x v="0"/>
    <n v="0"/>
    <n v="0"/>
    <n v="0"/>
    <x v="0"/>
    <n v="6"/>
    <n v="5"/>
    <n v="11"/>
    <x v="1"/>
    <n v="0"/>
    <n v="0"/>
    <n v="0"/>
    <x v="0"/>
    <n v="0"/>
    <n v="0"/>
    <n v="0"/>
    <x v="0"/>
    <n v="0"/>
    <n v="0"/>
    <n v="0"/>
    <x v="0"/>
    <x v="1"/>
    <x v="0"/>
  </r>
  <r>
    <s v="08KJN1471F"/>
    <x v="1"/>
    <x v="1"/>
    <s v="PREESCOLAR COMUNITARIO"/>
    <s v="017 CUAUHTÉMOC"/>
    <x v="2"/>
    <n v="95"/>
    <s v="EJIDO EL LLORÃ“N"/>
    <s v="CALLE EL LLORON"/>
    <n v="0"/>
    <x v="2"/>
    <x v="1"/>
    <x v="3"/>
    <x v="7"/>
    <x v="0"/>
    <m/>
    <m/>
    <x v="1"/>
    <x v="2"/>
    <m/>
    <m/>
    <m/>
    <m/>
    <m/>
    <m/>
    <m/>
    <m/>
    <m/>
    <m/>
    <m/>
    <m/>
    <n v="10"/>
    <n v="5"/>
    <n v="15"/>
    <n v="1"/>
    <x v="1"/>
    <n v="1"/>
    <n v="1"/>
    <x v="0"/>
    <x v="1"/>
    <x v="1"/>
    <n v="0"/>
    <n v="1"/>
    <n v="0"/>
    <n v="0"/>
    <n v="0"/>
    <n v="0"/>
    <n v="0"/>
    <x v="0"/>
    <n v="0"/>
    <n v="0"/>
    <n v="0"/>
    <x v="0"/>
    <n v="10"/>
    <n v="5"/>
    <n v="15"/>
    <x v="1"/>
    <n v="0"/>
    <n v="0"/>
    <n v="0"/>
    <x v="0"/>
    <n v="0"/>
    <n v="0"/>
    <n v="0"/>
    <x v="0"/>
    <n v="0"/>
    <n v="0"/>
    <n v="0"/>
    <x v="0"/>
    <x v="1"/>
    <x v="0"/>
  </r>
  <r>
    <s v="08KJN1472E"/>
    <x v="1"/>
    <x v="1"/>
    <s v="PREESCOLAR COMUNITARIO"/>
    <s v="017 CUAUHTÉMOC"/>
    <x v="2"/>
    <n v="98"/>
    <s v="MORELOS"/>
    <s v="CALLE MORELOS"/>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1473D"/>
    <x v="1"/>
    <x v="1"/>
    <s v="PREESCOLAR COMUNITARIO"/>
    <s v="017 CUAUHTÉMOC"/>
    <x v="2"/>
    <n v="133"/>
    <s v="VISTA HERMOSA (EL SAPO)"/>
    <s v="CALLE VISTA HERMOSA (EL SAPO)"/>
    <n v="0"/>
    <x v="2"/>
    <x v="1"/>
    <x v="3"/>
    <x v="7"/>
    <x v="0"/>
    <m/>
    <m/>
    <x v="1"/>
    <x v="2"/>
    <m/>
    <m/>
    <m/>
    <m/>
    <m/>
    <m/>
    <m/>
    <m/>
    <m/>
    <m/>
    <m/>
    <m/>
    <n v="4"/>
    <n v="7"/>
    <n v="11"/>
    <n v="1"/>
    <x v="1"/>
    <n v="1"/>
    <n v="1"/>
    <x v="0"/>
    <x v="1"/>
    <x v="1"/>
    <n v="0"/>
    <n v="1"/>
    <n v="0"/>
    <n v="0"/>
    <n v="0"/>
    <n v="0"/>
    <n v="0"/>
    <x v="0"/>
    <n v="0"/>
    <n v="0"/>
    <n v="0"/>
    <x v="0"/>
    <n v="4"/>
    <n v="7"/>
    <n v="11"/>
    <x v="1"/>
    <n v="0"/>
    <n v="0"/>
    <n v="0"/>
    <x v="0"/>
    <n v="0"/>
    <n v="0"/>
    <n v="0"/>
    <x v="0"/>
    <n v="0"/>
    <n v="0"/>
    <n v="0"/>
    <x v="0"/>
    <x v="1"/>
    <x v="0"/>
  </r>
  <r>
    <s v="08KJN1474C"/>
    <x v="1"/>
    <x v="1"/>
    <s v="PREESCOLAR COMUNITARIO"/>
    <s v="017 CUAUHTÉMOC"/>
    <x v="2"/>
    <n v="254"/>
    <s v="GUADALUPE VICTORIA (SANTA LUCÃA)"/>
    <s v="CALLE GUADALUPE VICTORIA (SANTA LUCIA)"/>
    <n v="0"/>
    <x v="2"/>
    <x v="1"/>
    <x v="3"/>
    <x v="7"/>
    <x v="0"/>
    <m/>
    <m/>
    <x v="1"/>
    <x v="2"/>
    <m/>
    <m/>
    <m/>
    <m/>
    <m/>
    <m/>
    <m/>
    <m/>
    <m/>
    <m/>
    <m/>
    <m/>
    <n v="10"/>
    <n v="9"/>
    <n v="19"/>
    <n v="1"/>
    <x v="1"/>
    <n v="1"/>
    <n v="1"/>
    <x v="0"/>
    <x v="1"/>
    <x v="1"/>
    <n v="0"/>
    <n v="1"/>
    <n v="0"/>
    <n v="0"/>
    <n v="0"/>
    <n v="0"/>
    <n v="0"/>
    <x v="0"/>
    <n v="0"/>
    <n v="0"/>
    <n v="0"/>
    <x v="0"/>
    <n v="10"/>
    <n v="9"/>
    <n v="19"/>
    <x v="1"/>
    <n v="0"/>
    <n v="0"/>
    <n v="0"/>
    <x v="0"/>
    <n v="0"/>
    <n v="0"/>
    <n v="0"/>
    <x v="0"/>
    <n v="0"/>
    <n v="0"/>
    <n v="0"/>
    <x v="0"/>
    <x v="1"/>
    <x v="0"/>
  </r>
  <r>
    <s v="08KJN1475B"/>
    <x v="1"/>
    <x v="1"/>
    <s v="PREESCOLAR COMUNITARIO"/>
    <s v="020 CHÍNIPAS"/>
    <x v="4"/>
    <n v="164"/>
    <s v="EL TRIGUITO"/>
    <s v="CALLE EL TRIGUITO"/>
    <n v="0"/>
    <x v="2"/>
    <x v="1"/>
    <x v="3"/>
    <x v="7"/>
    <x v="0"/>
    <m/>
    <m/>
    <x v="1"/>
    <x v="2"/>
    <m/>
    <m/>
    <m/>
    <m/>
    <m/>
    <m/>
    <m/>
    <m/>
    <m/>
    <m/>
    <m/>
    <m/>
    <n v="4"/>
    <n v="1"/>
    <n v="5"/>
    <n v="1"/>
    <x v="1"/>
    <n v="1"/>
    <n v="1"/>
    <x v="0"/>
    <x v="1"/>
    <x v="1"/>
    <n v="0"/>
    <n v="1"/>
    <n v="0"/>
    <n v="0"/>
    <n v="0"/>
    <n v="0"/>
    <n v="0"/>
    <x v="0"/>
    <n v="0"/>
    <n v="0"/>
    <n v="0"/>
    <x v="0"/>
    <n v="4"/>
    <n v="1"/>
    <n v="5"/>
    <x v="1"/>
    <n v="0"/>
    <n v="0"/>
    <n v="0"/>
    <x v="0"/>
    <n v="0"/>
    <n v="0"/>
    <n v="0"/>
    <x v="0"/>
    <n v="0"/>
    <n v="0"/>
    <n v="0"/>
    <x v="0"/>
    <x v="1"/>
    <x v="0"/>
  </r>
  <r>
    <s v="08KJN1477Z"/>
    <x v="1"/>
    <x v="1"/>
    <s v="PREESCOLAR COMUNITARIO"/>
    <s v="027 GUACHOCHI"/>
    <x v="7"/>
    <n v="4"/>
    <s v="AGUA BLANCA"/>
    <s v="CALLE AGUA BLANCA"/>
    <n v="0"/>
    <x v="2"/>
    <x v="1"/>
    <x v="3"/>
    <x v="7"/>
    <x v="0"/>
    <m/>
    <m/>
    <x v="1"/>
    <x v="2"/>
    <m/>
    <m/>
    <m/>
    <m/>
    <m/>
    <m/>
    <m/>
    <m/>
    <m/>
    <m/>
    <m/>
    <m/>
    <n v="5"/>
    <n v="3"/>
    <n v="8"/>
    <n v="1"/>
    <x v="1"/>
    <n v="1"/>
    <n v="1"/>
    <x v="0"/>
    <x v="1"/>
    <x v="1"/>
    <n v="0"/>
    <n v="1"/>
    <n v="0"/>
    <n v="0"/>
    <n v="0"/>
    <n v="0"/>
    <n v="0"/>
    <x v="0"/>
    <n v="0"/>
    <n v="0"/>
    <n v="0"/>
    <x v="0"/>
    <n v="5"/>
    <n v="3"/>
    <n v="8"/>
    <x v="1"/>
    <n v="0"/>
    <n v="0"/>
    <n v="0"/>
    <x v="0"/>
    <n v="0"/>
    <n v="0"/>
    <n v="0"/>
    <x v="0"/>
    <n v="0"/>
    <n v="0"/>
    <n v="0"/>
    <x v="0"/>
    <x v="1"/>
    <x v="0"/>
  </r>
  <r>
    <s v="08KJN1478Z"/>
    <x v="1"/>
    <x v="1"/>
    <s v="PREESCOLAR COMUNITARIO"/>
    <s v="027 GUACHOCHI"/>
    <x v="7"/>
    <n v="25"/>
    <s v="RANCHERÃA CIÃ‰NEGA PRIETA"/>
    <s v="CALLE RANCHERIA CIENEGA PRIETA"/>
    <n v="0"/>
    <x v="2"/>
    <x v="1"/>
    <x v="3"/>
    <x v="7"/>
    <x v="0"/>
    <m/>
    <m/>
    <x v="1"/>
    <x v="2"/>
    <m/>
    <m/>
    <m/>
    <m/>
    <m/>
    <m/>
    <m/>
    <m/>
    <m/>
    <m/>
    <m/>
    <m/>
    <n v="5"/>
    <n v="6"/>
    <n v="11"/>
    <n v="1"/>
    <x v="1"/>
    <n v="1"/>
    <n v="1"/>
    <x v="0"/>
    <x v="1"/>
    <x v="1"/>
    <n v="0"/>
    <n v="1"/>
    <n v="0"/>
    <n v="0"/>
    <n v="0"/>
    <n v="0"/>
    <n v="0"/>
    <x v="0"/>
    <n v="0"/>
    <n v="0"/>
    <n v="0"/>
    <x v="0"/>
    <n v="5"/>
    <n v="6"/>
    <n v="11"/>
    <x v="1"/>
    <n v="0"/>
    <n v="0"/>
    <n v="0"/>
    <x v="0"/>
    <n v="0"/>
    <n v="0"/>
    <n v="0"/>
    <x v="0"/>
    <n v="0"/>
    <n v="0"/>
    <n v="0"/>
    <x v="0"/>
    <x v="1"/>
    <x v="0"/>
  </r>
  <r>
    <s v="08KJN1479Y"/>
    <x v="1"/>
    <x v="1"/>
    <s v="PREESCOLAR COMUNITARIO"/>
    <s v="027 GUACHOCHI"/>
    <x v="7"/>
    <n v="52"/>
    <s v="LOMA DEL MANZANO"/>
    <s v="CALLE LOMA DEL MANZANO"/>
    <n v="0"/>
    <x v="2"/>
    <x v="1"/>
    <x v="3"/>
    <x v="7"/>
    <x v="0"/>
    <m/>
    <m/>
    <x v="1"/>
    <x v="2"/>
    <m/>
    <m/>
    <m/>
    <m/>
    <m/>
    <m/>
    <m/>
    <m/>
    <m/>
    <m/>
    <m/>
    <m/>
    <n v="3"/>
    <n v="4"/>
    <n v="7"/>
    <n v="1"/>
    <x v="1"/>
    <n v="1"/>
    <n v="1"/>
    <x v="0"/>
    <x v="1"/>
    <x v="1"/>
    <n v="0"/>
    <n v="1"/>
    <n v="0"/>
    <n v="0"/>
    <n v="0"/>
    <n v="0"/>
    <n v="0"/>
    <x v="0"/>
    <n v="0"/>
    <n v="0"/>
    <n v="0"/>
    <x v="0"/>
    <n v="3"/>
    <n v="4"/>
    <n v="7"/>
    <x v="1"/>
    <n v="0"/>
    <n v="0"/>
    <n v="0"/>
    <x v="0"/>
    <n v="0"/>
    <n v="0"/>
    <n v="0"/>
    <x v="0"/>
    <n v="0"/>
    <n v="0"/>
    <n v="0"/>
    <x v="0"/>
    <x v="1"/>
    <x v="0"/>
  </r>
  <r>
    <s v="08KJN1480N"/>
    <x v="1"/>
    <x v="1"/>
    <s v="PREESCOLAR COMUNITARIO"/>
    <s v="027 GUACHOCHI"/>
    <x v="7"/>
    <n v="154"/>
    <s v="LA UNIÃ“N"/>
    <s v="CALLE LA UNION"/>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483K"/>
    <x v="1"/>
    <x v="1"/>
    <s v="PREESCOLAR COMUNITARIO AULA COMPARTIDA"/>
    <s v="029 GUADALUPE Y CALVO"/>
    <x v="10"/>
    <n v="111"/>
    <s v="LLANO BLANCO"/>
    <s v="CALLE LLANO BLANCO"/>
    <n v="0"/>
    <x v="2"/>
    <x v="1"/>
    <x v="3"/>
    <x v="7"/>
    <x v="0"/>
    <m/>
    <m/>
    <x v="1"/>
    <x v="2"/>
    <m/>
    <m/>
    <m/>
    <m/>
    <m/>
    <m/>
    <m/>
    <m/>
    <m/>
    <m/>
    <m/>
    <m/>
    <n v="1"/>
    <n v="1"/>
    <n v="2"/>
    <n v="1"/>
    <x v="1"/>
    <n v="0"/>
    <n v="0"/>
    <x v="0"/>
    <x v="1"/>
    <x v="1"/>
    <n v="0"/>
    <n v="0"/>
    <n v="0"/>
    <n v="0"/>
    <n v="0"/>
    <n v="0"/>
    <n v="0"/>
    <x v="0"/>
    <n v="0"/>
    <n v="0"/>
    <n v="0"/>
    <x v="0"/>
    <n v="1"/>
    <n v="1"/>
    <n v="2"/>
    <x v="1"/>
    <n v="0"/>
    <n v="0"/>
    <n v="0"/>
    <x v="0"/>
    <n v="0"/>
    <n v="0"/>
    <n v="0"/>
    <x v="0"/>
    <n v="0"/>
    <n v="0"/>
    <n v="0"/>
    <x v="0"/>
    <x v="1"/>
    <x v="0"/>
  </r>
  <r>
    <s v="08KJN1484J"/>
    <x v="1"/>
    <x v="1"/>
    <s v="PREESCOLAR COMUNITARIO"/>
    <s v="029 GUADALUPE Y CALVO"/>
    <x v="10"/>
    <n v="143"/>
    <s v="OJUELOS"/>
    <s v="CALLE OJUELOS"/>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1489E"/>
    <x v="1"/>
    <x v="1"/>
    <s v="PREESCOLAR COMUNITARIO"/>
    <s v="029 GUADALUPE Y CALVO"/>
    <x v="10"/>
    <n v="480"/>
    <s v="MESA DE LA CRUZ"/>
    <s v="CALLE MESA DE LA CRUZ"/>
    <n v="0"/>
    <x v="2"/>
    <x v="1"/>
    <x v="3"/>
    <x v="7"/>
    <x v="0"/>
    <m/>
    <m/>
    <x v="1"/>
    <x v="2"/>
    <m/>
    <m/>
    <m/>
    <m/>
    <m/>
    <m/>
    <m/>
    <m/>
    <m/>
    <m/>
    <m/>
    <m/>
    <n v="3"/>
    <n v="5"/>
    <n v="8"/>
    <n v="1"/>
    <x v="1"/>
    <n v="1"/>
    <n v="1"/>
    <x v="0"/>
    <x v="1"/>
    <x v="1"/>
    <n v="0"/>
    <n v="1"/>
    <n v="0"/>
    <n v="0"/>
    <n v="0"/>
    <n v="0"/>
    <n v="0"/>
    <x v="0"/>
    <n v="0"/>
    <n v="0"/>
    <n v="0"/>
    <x v="0"/>
    <n v="3"/>
    <n v="5"/>
    <n v="8"/>
    <x v="1"/>
    <n v="0"/>
    <n v="0"/>
    <n v="0"/>
    <x v="0"/>
    <n v="0"/>
    <n v="0"/>
    <n v="0"/>
    <x v="0"/>
    <n v="0"/>
    <n v="0"/>
    <n v="0"/>
    <x v="0"/>
    <x v="1"/>
    <x v="0"/>
  </r>
  <r>
    <s v="08KJN1490U"/>
    <x v="1"/>
    <x v="1"/>
    <s v="PREESCOLAR COMUNITARIO"/>
    <s v="029 GUADALUPE Y CALVO"/>
    <x v="10"/>
    <n v="494"/>
    <s v="LOS PARAJES"/>
    <s v="CALLE LOS PARAJES"/>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1492S"/>
    <x v="1"/>
    <x v="1"/>
    <s v="PREESCOLAR COMUNITARIO"/>
    <s v="029 GUADALUPE Y CALVO"/>
    <x v="10"/>
    <n v="976"/>
    <s v="MESA DE LA REFORMA"/>
    <s v="CALLE MESA DE LA REFORMA"/>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493R"/>
    <x v="1"/>
    <x v="1"/>
    <s v="PREESCOLAR COMUNITARIO"/>
    <s v="029 GUADALUPE Y CALVO"/>
    <x v="10"/>
    <n v="1151"/>
    <s v="TIERRA FLOJA"/>
    <s v="CALLE TIERRA FLOJA"/>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495P"/>
    <x v="1"/>
    <x v="1"/>
    <s v="PREESCOLAR COMUNITARIO"/>
    <s v="029 GUADALUPE Y CALVO"/>
    <x v="10"/>
    <n v="1189"/>
    <s v="LA CIENEGUITA"/>
    <s v="CALLE LA CIENEGUITA"/>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1501J"/>
    <x v="1"/>
    <x v="1"/>
    <s v="PREESCOLAR COMUNITARIO"/>
    <s v="030 GUAZAPARES"/>
    <x v="4"/>
    <n v="4"/>
    <s v="ALGARROBAL"/>
    <s v="CALLE CONOCIDO"/>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1503H"/>
    <x v="1"/>
    <x v="1"/>
    <s v="PREESCOLAR COMUNITARIO"/>
    <s v="031 GUERRERO"/>
    <x v="2"/>
    <n v="59"/>
    <s v="JESÃšS LUGO"/>
    <s v="CALLE JESUS LUGO"/>
    <n v="0"/>
    <x v="2"/>
    <x v="1"/>
    <x v="3"/>
    <x v="7"/>
    <x v="0"/>
    <m/>
    <m/>
    <x v="1"/>
    <x v="2"/>
    <m/>
    <m/>
    <m/>
    <m/>
    <m/>
    <m/>
    <m/>
    <m/>
    <m/>
    <m/>
    <m/>
    <m/>
    <n v="0"/>
    <n v="5"/>
    <n v="5"/>
    <n v="1"/>
    <x v="1"/>
    <n v="1"/>
    <n v="1"/>
    <x v="0"/>
    <x v="1"/>
    <x v="1"/>
    <n v="0"/>
    <n v="1"/>
    <n v="0"/>
    <n v="0"/>
    <n v="0"/>
    <n v="0"/>
    <n v="0"/>
    <x v="0"/>
    <n v="0"/>
    <n v="0"/>
    <n v="0"/>
    <x v="0"/>
    <n v="0"/>
    <n v="5"/>
    <n v="5"/>
    <x v="1"/>
    <n v="0"/>
    <n v="0"/>
    <n v="0"/>
    <x v="0"/>
    <n v="0"/>
    <n v="0"/>
    <n v="0"/>
    <x v="0"/>
    <n v="0"/>
    <n v="0"/>
    <n v="0"/>
    <x v="0"/>
    <x v="1"/>
    <x v="0"/>
  </r>
  <r>
    <s v="08KJN1504G"/>
    <x v="1"/>
    <x v="1"/>
    <s v="PREESCOLAR COMUNITARIO"/>
    <s v="031 GUERRERO"/>
    <x v="2"/>
    <n v="69"/>
    <s v="NOGAL Y ANEXAS (EL PINO)"/>
    <s v="CALLE NOGAL "/>
    <n v="0"/>
    <x v="2"/>
    <x v="1"/>
    <x v="3"/>
    <x v="7"/>
    <x v="0"/>
    <m/>
    <m/>
    <x v="1"/>
    <x v="2"/>
    <m/>
    <m/>
    <m/>
    <m/>
    <m/>
    <m/>
    <m/>
    <m/>
    <m/>
    <m/>
    <m/>
    <m/>
    <n v="3"/>
    <n v="1"/>
    <n v="4"/>
    <n v="1"/>
    <x v="1"/>
    <n v="1"/>
    <n v="1"/>
    <x v="0"/>
    <x v="1"/>
    <x v="1"/>
    <n v="0"/>
    <n v="1"/>
    <n v="0"/>
    <n v="0"/>
    <n v="0"/>
    <n v="0"/>
    <n v="0"/>
    <x v="0"/>
    <n v="0"/>
    <n v="0"/>
    <n v="0"/>
    <x v="0"/>
    <n v="3"/>
    <n v="1"/>
    <n v="4"/>
    <x v="1"/>
    <n v="0"/>
    <n v="0"/>
    <n v="0"/>
    <x v="0"/>
    <n v="0"/>
    <n v="0"/>
    <n v="0"/>
    <x v="0"/>
    <n v="0"/>
    <n v="0"/>
    <n v="0"/>
    <x v="0"/>
    <x v="1"/>
    <x v="0"/>
  </r>
  <r>
    <s v="08KJN1505F"/>
    <x v="1"/>
    <x v="1"/>
    <s v="PREESCOLAR COMUNITARIO"/>
    <s v="031 GUERRERO"/>
    <x v="2"/>
    <n v="74"/>
    <s v="PAHUIRACHI"/>
    <s v="CALLE PAHUIRACHI"/>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506E"/>
    <x v="1"/>
    <x v="1"/>
    <s v="PREESCOLAR COMUNITARIO"/>
    <s v="031 GUERRERO"/>
    <x v="2"/>
    <n v="95"/>
    <s v="RÃO VERDE"/>
    <s v="CALLE RIO VERDE"/>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507D"/>
    <x v="1"/>
    <x v="1"/>
    <s v="PREESCOLAR COMUNITARIO"/>
    <s v="031 GUERRERO"/>
    <x v="2"/>
    <n v="123"/>
    <s v="TEMECHI (TEMEYCHI)"/>
    <s v="CALLE TEMEYCHI"/>
    <n v="0"/>
    <x v="2"/>
    <x v="1"/>
    <x v="3"/>
    <x v="7"/>
    <x v="0"/>
    <m/>
    <m/>
    <x v="1"/>
    <x v="2"/>
    <m/>
    <m/>
    <m/>
    <m/>
    <m/>
    <m/>
    <m/>
    <m/>
    <m/>
    <m/>
    <m/>
    <m/>
    <n v="1"/>
    <n v="7"/>
    <n v="8"/>
    <n v="1"/>
    <x v="1"/>
    <n v="1"/>
    <n v="1"/>
    <x v="0"/>
    <x v="1"/>
    <x v="1"/>
    <n v="0"/>
    <n v="1"/>
    <n v="0"/>
    <n v="0"/>
    <n v="0"/>
    <n v="0"/>
    <n v="0"/>
    <x v="0"/>
    <n v="0"/>
    <n v="0"/>
    <n v="0"/>
    <x v="0"/>
    <n v="1"/>
    <n v="7"/>
    <n v="8"/>
    <x v="1"/>
    <n v="0"/>
    <n v="0"/>
    <n v="0"/>
    <x v="0"/>
    <n v="0"/>
    <n v="0"/>
    <n v="0"/>
    <x v="0"/>
    <n v="0"/>
    <n v="0"/>
    <n v="0"/>
    <x v="0"/>
    <x v="1"/>
    <x v="0"/>
  </r>
  <r>
    <s v="08KJN1508C"/>
    <x v="1"/>
    <x v="1"/>
    <s v="PREESCOLAR COMUNITARIO"/>
    <s v="031 GUERRERO"/>
    <x v="2"/>
    <n v="221"/>
    <s v="CIENEGUITA"/>
    <s v="CALLE CIENEGUITA"/>
    <n v="0"/>
    <x v="2"/>
    <x v="1"/>
    <x v="3"/>
    <x v="7"/>
    <x v="0"/>
    <m/>
    <m/>
    <x v="1"/>
    <x v="2"/>
    <m/>
    <m/>
    <m/>
    <m/>
    <m/>
    <m/>
    <m/>
    <m/>
    <m/>
    <m/>
    <m/>
    <m/>
    <n v="3"/>
    <n v="4"/>
    <n v="7"/>
    <n v="1"/>
    <x v="1"/>
    <n v="1"/>
    <n v="1"/>
    <x v="0"/>
    <x v="1"/>
    <x v="1"/>
    <n v="0"/>
    <n v="1"/>
    <n v="0"/>
    <n v="0"/>
    <n v="0"/>
    <n v="0"/>
    <n v="0"/>
    <x v="0"/>
    <n v="0"/>
    <n v="0"/>
    <n v="0"/>
    <x v="0"/>
    <n v="3"/>
    <n v="4"/>
    <n v="7"/>
    <x v="1"/>
    <n v="0"/>
    <n v="0"/>
    <n v="0"/>
    <x v="0"/>
    <n v="0"/>
    <n v="0"/>
    <n v="0"/>
    <x v="0"/>
    <n v="0"/>
    <n v="0"/>
    <n v="0"/>
    <x v="0"/>
    <x v="1"/>
    <x v="0"/>
  </r>
  <r>
    <s v="08KJN1509B"/>
    <x v="1"/>
    <x v="1"/>
    <s v="PREESCOLAR COMUNITARIO"/>
    <s v="040 MADERA"/>
    <x v="5"/>
    <n v="47"/>
    <s v="SOCORRO RIVERA"/>
    <s v="CALLE SOCORRO RIVERA"/>
    <n v="0"/>
    <x v="2"/>
    <x v="1"/>
    <x v="3"/>
    <x v="7"/>
    <x v="0"/>
    <m/>
    <m/>
    <x v="1"/>
    <x v="2"/>
    <m/>
    <m/>
    <m/>
    <m/>
    <m/>
    <m/>
    <m/>
    <m/>
    <m/>
    <m/>
    <m/>
    <m/>
    <n v="5"/>
    <n v="6"/>
    <n v="11"/>
    <n v="1"/>
    <x v="2"/>
    <n v="0"/>
    <n v="1"/>
    <x v="0"/>
    <x v="1"/>
    <x v="1"/>
    <n v="0"/>
    <n v="1"/>
    <n v="0"/>
    <n v="0"/>
    <n v="0"/>
    <n v="0"/>
    <n v="0"/>
    <x v="0"/>
    <n v="0"/>
    <n v="0"/>
    <n v="0"/>
    <x v="0"/>
    <n v="5"/>
    <n v="6"/>
    <n v="11"/>
    <x v="1"/>
    <n v="0"/>
    <n v="0"/>
    <n v="0"/>
    <x v="0"/>
    <n v="0"/>
    <n v="0"/>
    <n v="0"/>
    <x v="0"/>
    <n v="0"/>
    <n v="0"/>
    <n v="0"/>
    <x v="0"/>
    <x v="1"/>
    <x v="0"/>
  </r>
  <r>
    <s v="08KJN1510R"/>
    <x v="1"/>
    <x v="1"/>
    <s v="PREESCOLAR COMUNITARIO"/>
    <s v="046 MORELOS"/>
    <x v="7"/>
    <n v="167"/>
    <s v="SANTA ANA"/>
    <s v="CALLE SANTA ANA"/>
    <n v="0"/>
    <x v="2"/>
    <x v="1"/>
    <x v="3"/>
    <x v="7"/>
    <x v="0"/>
    <m/>
    <m/>
    <x v="1"/>
    <x v="2"/>
    <m/>
    <m/>
    <m/>
    <m/>
    <m/>
    <m/>
    <m/>
    <m/>
    <m/>
    <m/>
    <m/>
    <m/>
    <n v="6"/>
    <n v="11"/>
    <n v="17"/>
    <n v="1"/>
    <x v="2"/>
    <n v="0"/>
    <n v="1"/>
    <x v="0"/>
    <x v="1"/>
    <x v="1"/>
    <n v="0"/>
    <n v="1"/>
    <n v="0"/>
    <n v="0"/>
    <n v="0"/>
    <n v="0"/>
    <n v="0"/>
    <x v="0"/>
    <n v="0"/>
    <n v="0"/>
    <n v="0"/>
    <x v="0"/>
    <n v="6"/>
    <n v="11"/>
    <n v="17"/>
    <x v="1"/>
    <n v="0"/>
    <n v="0"/>
    <n v="0"/>
    <x v="0"/>
    <n v="0"/>
    <n v="0"/>
    <n v="0"/>
    <x v="0"/>
    <n v="0"/>
    <n v="0"/>
    <n v="0"/>
    <x v="0"/>
    <x v="1"/>
    <x v="0"/>
  </r>
  <r>
    <s v="08KJN1512P"/>
    <x v="1"/>
    <x v="1"/>
    <s v="PREESCOLAR COMUNITARIO"/>
    <s v="051 OCAMPO"/>
    <x v="4"/>
    <n v="36"/>
    <s v="MEMELICHI DE ABAJO"/>
    <s v="CALLE MEMELICHI DE ABAJO"/>
    <n v="0"/>
    <x v="2"/>
    <x v="1"/>
    <x v="3"/>
    <x v="7"/>
    <x v="0"/>
    <m/>
    <m/>
    <x v="1"/>
    <x v="2"/>
    <m/>
    <m/>
    <m/>
    <m/>
    <m/>
    <m/>
    <m/>
    <m/>
    <m/>
    <m/>
    <m/>
    <m/>
    <n v="7"/>
    <n v="3"/>
    <n v="10"/>
    <n v="1"/>
    <x v="1"/>
    <n v="1"/>
    <n v="1"/>
    <x v="0"/>
    <x v="1"/>
    <x v="1"/>
    <n v="0"/>
    <n v="1"/>
    <n v="0"/>
    <n v="0"/>
    <n v="0"/>
    <n v="0"/>
    <n v="0"/>
    <x v="0"/>
    <n v="0"/>
    <n v="0"/>
    <n v="0"/>
    <x v="0"/>
    <n v="7"/>
    <n v="3"/>
    <n v="10"/>
    <x v="1"/>
    <n v="0"/>
    <n v="0"/>
    <n v="0"/>
    <x v="0"/>
    <n v="0"/>
    <n v="0"/>
    <n v="0"/>
    <x v="0"/>
    <n v="0"/>
    <n v="0"/>
    <n v="0"/>
    <x v="0"/>
    <x v="1"/>
    <x v="0"/>
  </r>
  <r>
    <s v="08KJN1513O"/>
    <x v="1"/>
    <x v="1"/>
    <s v="PREESCOLAR COMUNITARIO"/>
    <s v="051 OCAMPO"/>
    <x v="4"/>
    <n v="58"/>
    <s v="EL SAUCILLO"/>
    <s v="CALLE RANCHO SAUCILLO"/>
    <n v="0"/>
    <x v="2"/>
    <x v="1"/>
    <x v="3"/>
    <x v="7"/>
    <x v="0"/>
    <m/>
    <m/>
    <x v="1"/>
    <x v="2"/>
    <m/>
    <m/>
    <m/>
    <m/>
    <m/>
    <m/>
    <m/>
    <m/>
    <m/>
    <m/>
    <m/>
    <m/>
    <n v="5"/>
    <n v="7"/>
    <n v="12"/>
    <n v="1"/>
    <x v="1"/>
    <n v="1"/>
    <n v="1"/>
    <x v="0"/>
    <x v="1"/>
    <x v="1"/>
    <n v="0"/>
    <n v="1"/>
    <n v="0"/>
    <n v="0"/>
    <n v="0"/>
    <n v="0"/>
    <n v="0"/>
    <x v="0"/>
    <n v="0"/>
    <n v="0"/>
    <n v="0"/>
    <x v="0"/>
    <n v="5"/>
    <n v="7"/>
    <n v="12"/>
    <x v="1"/>
    <n v="0"/>
    <n v="0"/>
    <n v="0"/>
    <x v="0"/>
    <n v="0"/>
    <n v="0"/>
    <n v="0"/>
    <x v="0"/>
    <n v="0"/>
    <n v="0"/>
    <n v="0"/>
    <x v="0"/>
    <x v="1"/>
    <x v="0"/>
  </r>
  <r>
    <s v="08KJN1514N"/>
    <x v="1"/>
    <x v="1"/>
    <s v="PREESCOLAR COMUNITARIO"/>
    <s v="051 OCAMPO"/>
    <x v="4"/>
    <n v="65"/>
    <s v="MEMELICHI DE ARRIBA (EL FRESNO)"/>
    <s v="CALLE MEMELICHI DE ARRIBA (EL FRESNO)"/>
    <n v="0"/>
    <x v="2"/>
    <x v="1"/>
    <x v="3"/>
    <x v="7"/>
    <x v="0"/>
    <m/>
    <m/>
    <x v="1"/>
    <x v="2"/>
    <m/>
    <m/>
    <m/>
    <m/>
    <m/>
    <m/>
    <m/>
    <m/>
    <m/>
    <m/>
    <m/>
    <m/>
    <n v="5"/>
    <n v="4"/>
    <n v="9"/>
    <n v="1"/>
    <x v="1"/>
    <n v="1"/>
    <n v="1"/>
    <x v="0"/>
    <x v="1"/>
    <x v="1"/>
    <n v="0"/>
    <n v="1"/>
    <n v="0"/>
    <n v="0"/>
    <n v="0"/>
    <n v="0"/>
    <n v="0"/>
    <x v="0"/>
    <n v="0"/>
    <n v="0"/>
    <n v="0"/>
    <x v="0"/>
    <n v="5"/>
    <n v="4"/>
    <n v="9"/>
    <x v="1"/>
    <n v="0"/>
    <n v="0"/>
    <n v="0"/>
    <x v="0"/>
    <n v="0"/>
    <n v="0"/>
    <n v="0"/>
    <x v="0"/>
    <n v="0"/>
    <n v="0"/>
    <n v="0"/>
    <x v="0"/>
    <x v="1"/>
    <x v="0"/>
  </r>
  <r>
    <s v="08KJN1516L"/>
    <x v="1"/>
    <x v="1"/>
    <s v="PREESCOLAR COMUNITARIO"/>
    <s v="051 OCAMPO"/>
    <x v="4"/>
    <n v="169"/>
    <s v="CUEVAS BLANCAS (GASACHI)"/>
    <s v="CALLE CUEVAS BLANCAS (GASACHI)"/>
    <n v="0"/>
    <x v="2"/>
    <x v="1"/>
    <x v="3"/>
    <x v="7"/>
    <x v="0"/>
    <m/>
    <m/>
    <x v="1"/>
    <x v="2"/>
    <m/>
    <m/>
    <m/>
    <m/>
    <m/>
    <m/>
    <m/>
    <m/>
    <m/>
    <m/>
    <m/>
    <m/>
    <n v="2"/>
    <n v="7"/>
    <n v="9"/>
    <n v="1"/>
    <x v="2"/>
    <n v="0"/>
    <n v="1"/>
    <x v="0"/>
    <x v="1"/>
    <x v="1"/>
    <n v="0"/>
    <n v="1"/>
    <n v="0"/>
    <n v="0"/>
    <n v="0"/>
    <n v="0"/>
    <n v="0"/>
    <x v="0"/>
    <n v="0"/>
    <n v="0"/>
    <n v="0"/>
    <x v="0"/>
    <n v="2"/>
    <n v="7"/>
    <n v="9"/>
    <x v="1"/>
    <n v="0"/>
    <n v="0"/>
    <n v="0"/>
    <x v="0"/>
    <n v="0"/>
    <n v="0"/>
    <n v="0"/>
    <x v="0"/>
    <n v="0"/>
    <n v="0"/>
    <n v="0"/>
    <x v="0"/>
    <x v="1"/>
    <x v="0"/>
  </r>
  <r>
    <s v="08KJN1518J"/>
    <x v="1"/>
    <x v="1"/>
    <s v="PREESCOLAR COMUNITARIO"/>
    <s v="054 RIVA PALACIO"/>
    <x v="0"/>
    <n v="57"/>
    <s v="LA DESPEDIDA"/>
    <s v="CALLE LA DESPEDIDA"/>
    <n v="0"/>
    <x v="2"/>
    <x v="1"/>
    <x v="3"/>
    <x v="7"/>
    <x v="0"/>
    <m/>
    <m/>
    <x v="1"/>
    <x v="2"/>
    <m/>
    <m/>
    <m/>
    <m/>
    <m/>
    <m/>
    <m/>
    <m/>
    <m/>
    <m/>
    <m/>
    <m/>
    <n v="2"/>
    <n v="3"/>
    <n v="5"/>
    <n v="1"/>
    <x v="1"/>
    <n v="1"/>
    <n v="1"/>
    <x v="0"/>
    <x v="1"/>
    <x v="1"/>
    <n v="0"/>
    <n v="1"/>
    <n v="0"/>
    <n v="0"/>
    <n v="0"/>
    <n v="0"/>
    <n v="0"/>
    <x v="0"/>
    <n v="0"/>
    <n v="0"/>
    <n v="0"/>
    <x v="0"/>
    <n v="2"/>
    <n v="3"/>
    <n v="5"/>
    <x v="1"/>
    <n v="0"/>
    <n v="0"/>
    <n v="0"/>
    <x v="0"/>
    <n v="0"/>
    <n v="0"/>
    <n v="0"/>
    <x v="0"/>
    <n v="0"/>
    <n v="0"/>
    <n v="0"/>
    <x v="0"/>
    <x v="1"/>
    <x v="0"/>
  </r>
  <r>
    <s v="08KJN1519I"/>
    <x v="1"/>
    <x v="1"/>
    <s v="PREESCOLAR COMUNITARIO"/>
    <s v="057 SAN FRANCISCO DE BORJA"/>
    <x v="0"/>
    <n v="31"/>
    <s v="TEPORACHI"/>
    <s v="CALLE TEPORACHI"/>
    <n v="0"/>
    <x v="2"/>
    <x v="1"/>
    <x v="3"/>
    <x v="7"/>
    <x v="0"/>
    <m/>
    <m/>
    <x v="1"/>
    <x v="2"/>
    <m/>
    <m/>
    <m/>
    <m/>
    <m/>
    <m/>
    <m/>
    <m/>
    <m/>
    <m/>
    <m/>
    <m/>
    <n v="1"/>
    <n v="2"/>
    <n v="3"/>
    <n v="1"/>
    <x v="1"/>
    <n v="1"/>
    <n v="1"/>
    <x v="0"/>
    <x v="1"/>
    <x v="1"/>
    <n v="0"/>
    <n v="1"/>
    <n v="0"/>
    <n v="0"/>
    <n v="0"/>
    <n v="0"/>
    <n v="0"/>
    <x v="0"/>
    <n v="0"/>
    <n v="0"/>
    <n v="0"/>
    <x v="0"/>
    <n v="1"/>
    <n v="2"/>
    <n v="3"/>
    <x v="1"/>
    <n v="0"/>
    <n v="0"/>
    <n v="0"/>
    <x v="0"/>
    <n v="0"/>
    <n v="0"/>
    <n v="0"/>
    <x v="0"/>
    <n v="0"/>
    <n v="0"/>
    <n v="0"/>
    <x v="0"/>
    <x v="1"/>
    <x v="0"/>
  </r>
  <r>
    <s v="08KJN1521X"/>
    <x v="1"/>
    <x v="1"/>
    <s v="PREESCOLAR COMUNITARIO"/>
    <s v="062 SAUCILLO"/>
    <x v="9"/>
    <n v="12"/>
    <s v="COLONIA FRANCISCO I. MADERO (EL GATO NEGRO)"/>
    <s v="CALLE COLONIA FRANCISCO I. MADERO (EL GATO NEGRO)"/>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526S"/>
    <x v="1"/>
    <x v="1"/>
    <s v="PREESCOLAR COMUNITARIO"/>
    <s v="066 URUACHI"/>
    <x v="4"/>
    <n v="230"/>
    <s v="EL TRIGO DE URUACHI"/>
    <s v="CALLE EL TRIGO DE URUACHI"/>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528Q"/>
    <x v="1"/>
    <x v="1"/>
    <s v="PREESCOLAR COMUNITARIO"/>
    <s v="066 URUACHI"/>
    <x v="4"/>
    <n v="304"/>
    <s v="GOSOGACHI"/>
    <s v="CALLE GOSOGACHI"/>
    <n v="0"/>
    <x v="2"/>
    <x v="1"/>
    <x v="3"/>
    <x v="7"/>
    <x v="0"/>
    <m/>
    <m/>
    <x v="1"/>
    <x v="2"/>
    <m/>
    <m/>
    <m/>
    <m/>
    <m/>
    <m/>
    <m/>
    <m/>
    <m/>
    <m/>
    <m/>
    <m/>
    <n v="4"/>
    <n v="7"/>
    <n v="11"/>
    <n v="1"/>
    <x v="2"/>
    <n v="0"/>
    <n v="1"/>
    <x v="0"/>
    <x v="1"/>
    <x v="1"/>
    <n v="0"/>
    <n v="1"/>
    <n v="0"/>
    <n v="0"/>
    <n v="0"/>
    <n v="0"/>
    <n v="0"/>
    <x v="0"/>
    <n v="0"/>
    <n v="0"/>
    <n v="0"/>
    <x v="0"/>
    <n v="4"/>
    <n v="7"/>
    <n v="11"/>
    <x v="1"/>
    <n v="0"/>
    <n v="0"/>
    <n v="0"/>
    <x v="0"/>
    <n v="0"/>
    <n v="0"/>
    <n v="0"/>
    <x v="0"/>
    <n v="0"/>
    <n v="0"/>
    <n v="0"/>
    <x v="0"/>
    <x v="1"/>
    <x v="0"/>
  </r>
  <r>
    <s v="08KJN1530E"/>
    <x v="1"/>
    <x v="1"/>
    <s v="PREESCOLAR COMUNITARIO"/>
    <s v="004 AQUILES SERDÁN"/>
    <x v="0"/>
    <n v="3"/>
    <s v="SAN ANTONIO EL GRANDE"/>
    <s v="CALLE SAN ANTONIO EL GRANDE"/>
    <n v="0"/>
    <x v="2"/>
    <x v="1"/>
    <x v="3"/>
    <x v="7"/>
    <x v="0"/>
    <m/>
    <m/>
    <x v="1"/>
    <x v="2"/>
    <m/>
    <m/>
    <m/>
    <m/>
    <m/>
    <m/>
    <m/>
    <m/>
    <m/>
    <m/>
    <m/>
    <m/>
    <n v="1"/>
    <n v="0"/>
    <n v="1"/>
    <n v="1"/>
    <x v="1"/>
    <n v="1"/>
    <n v="1"/>
    <x v="0"/>
    <x v="1"/>
    <x v="1"/>
    <n v="0"/>
    <n v="1"/>
    <n v="0"/>
    <n v="0"/>
    <n v="0"/>
    <n v="0"/>
    <n v="0"/>
    <x v="0"/>
    <n v="0"/>
    <n v="0"/>
    <n v="0"/>
    <x v="0"/>
    <n v="1"/>
    <n v="0"/>
    <n v="1"/>
    <x v="1"/>
    <n v="0"/>
    <n v="0"/>
    <n v="0"/>
    <x v="0"/>
    <n v="0"/>
    <n v="0"/>
    <n v="0"/>
    <x v="0"/>
    <n v="0"/>
    <n v="0"/>
    <n v="0"/>
    <x v="0"/>
    <x v="1"/>
    <x v="0"/>
  </r>
  <r>
    <s v="08KJN1532C"/>
    <x v="1"/>
    <x v="1"/>
    <s v="PREESCOLAR COMUNITARIO"/>
    <s v="006 BACHÍNIVA"/>
    <x v="2"/>
    <n v="18"/>
    <s v="SAN BLAS"/>
    <s v="CALLE SAN BLAS"/>
    <n v="0"/>
    <x v="2"/>
    <x v="1"/>
    <x v="3"/>
    <x v="7"/>
    <x v="0"/>
    <m/>
    <m/>
    <x v="1"/>
    <x v="2"/>
    <m/>
    <m/>
    <m/>
    <m/>
    <m/>
    <m/>
    <m/>
    <m/>
    <m/>
    <m/>
    <m/>
    <m/>
    <n v="9"/>
    <n v="5"/>
    <n v="14"/>
    <n v="1"/>
    <x v="2"/>
    <n v="0"/>
    <n v="1"/>
    <x v="0"/>
    <x v="1"/>
    <x v="1"/>
    <n v="0"/>
    <n v="1"/>
    <n v="0"/>
    <n v="0"/>
    <n v="0"/>
    <n v="0"/>
    <n v="0"/>
    <x v="0"/>
    <n v="0"/>
    <n v="0"/>
    <n v="0"/>
    <x v="0"/>
    <n v="9"/>
    <n v="5"/>
    <n v="14"/>
    <x v="1"/>
    <n v="0"/>
    <n v="0"/>
    <n v="0"/>
    <x v="0"/>
    <n v="0"/>
    <n v="0"/>
    <n v="0"/>
    <x v="0"/>
    <n v="0"/>
    <n v="0"/>
    <n v="0"/>
    <x v="0"/>
    <x v="1"/>
    <x v="0"/>
  </r>
  <r>
    <s v="08KJN1533B"/>
    <x v="1"/>
    <x v="1"/>
    <s v="PREESCOLAR COMUNITARIO"/>
    <s v="001 AHUMADA"/>
    <x v="1"/>
    <n v="7"/>
    <s v="ÃLAMOS DE PEÃ‘A"/>
    <s v="CALLE CONOCIDO"/>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534A"/>
    <x v="1"/>
    <x v="1"/>
    <s v="PREESCOLAR COMUNITARIO"/>
    <s v="001 AHUMADA"/>
    <x v="1"/>
    <n v="79"/>
    <s v="LAS PLAYAS"/>
    <s v="CALLE PLAYAS"/>
    <n v="0"/>
    <x v="2"/>
    <x v="1"/>
    <x v="3"/>
    <x v="7"/>
    <x v="0"/>
    <m/>
    <m/>
    <x v="1"/>
    <x v="2"/>
    <m/>
    <m/>
    <m/>
    <m/>
    <m/>
    <m/>
    <m/>
    <m/>
    <m/>
    <m/>
    <m/>
    <m/>
    <n v="6"/>
    <n v="4"/>
    <n v="10"/>
    <n v="1"/>
    <x v="2"/>
    <n v="0"/>
    <n v="1"/>
    <x v="0"/>
    <x v="1"/>
    <x v="1"/>
    <n v="0"/>
    <n v="1"/>
    <n v="0"/>
    <n v="0"/>
    <n v="0"/>
    <n v="0"/>
    <n v="0"/>
    <x v="0"/>
    <n v="0"/>
    <n v="0"/>
    <n v="0"/>
    <x v="0"/>
    <n v="6"/>
    <n v="4"/>
    <n v="10"/>
    <x v="1"/>
    <n v="0"/>
    <n v="0"/>
    <n v="0"/>
    <x v="0"/>
    <n v="0"/>
    <n v="0"/>
    <n v="0"/>
    <x v="0"/>
    <n v="0"/>
    <n v="0"/>
    <n v="0"/>
    <x v="0"/>
    <x v="1"/>
    <x v="0"/>
  </r>
  <r>
    <s v="08KJN1535Z"/>
    <x v="1"/>
    <x v="1"/>
    <s v="PREESCOLAR COMUNITARIO"/>
    <s v="002 ALDAMA"/>
    <x v="0"/>
    <n v="230"/>
    <s v="EL JAGÃœEY"/>
    <s v="CALLE EL JAGUEY (RANCHO ESTRADA)"/>
    <n v="0"/>
    <x v="2"/>
    <x v="1"/>
    <x v="3"/>
    <x v="7"/>
    <x v="0"/>
    <m/>
    <m/>
    <x v="1"/>
    <x v="2"/>
    <m/>
    <m/>
    <m/>
    <m/>
    <m/>
    <m/>
    <m/>
    <m/>
    <m/>
    <m/>
    <m/>
    <m/>
    <n v="2"/>
    <n v="5"/>
    <n v="7"/>
    <n v="1"/>
    <x v="2"/>
    <n v="0"/>
    <n v="1"/>
    <x v="0"/>
    <x v="1"/>
    <x v="1"/>
    <n v="0"/>
    <n v="1"/>
    <n v="0"/>
    <n v="0"/>
    <n v="0"/>
    <n v="0"/>
    <n v="0"/>
    <x v="0"/>
    <n v="0"/>
    <n v="0"/>
    <n v="0"/>
    <x v="0"/>
    <n v="2"/>
    <n v="5"/>
    <n v="7"/>
    <x v="1"/>
    <n v="0"/>
    <n v="0"/>
    <n v="0"/>
    <x v="0"/>
    <n v="0"/>
    <n v="0"/>
    <n v="0"/>
    <x v="0"/>
    <n v="0"/>
    <n v="0"/>
    <n v="0"/>
    <x v="0"/>
    <x v="1"/>
    <x v="0"/>
  </r>
  <r>
    <s v="08KJN1536Z"/>
    <x v="1"/>
    <x v="1"/>
    <s v="PREESCOLAR COMUNITARIO"/>
    <s v="034 IGNACIO ZARAGOZA"/>
    <x v="5"/>
    <n v="86"/>
    <s v="BARRIO EL LEÃ“N"/>
    <s v="CALLE CONOCIDO"/>
    <n v="0"/>
    <x v="2"/>
    <x v="1"/>
    <x v="3"/>
    <x v="7"/>
    <x v="0"/>
    <m/>
    <m/>
    <x v="1"/>
    <x v="2"/>
    <m/>
    <m/>
    <m/>
    <m/>
    <m/>
    <m/>
    <m/>
    <m/>
    <m/>
    <m/>
    <m/>
    <m/>
    <n v="2"/>
    <n v="1"/>
    <n v="3"/>
    <n v="1"/>
    <x v="1"/>
    <n v="1"/>
    <n v="1"/>
    <x v="0"/>
    <x v="1"/>
    <x v="1"/>
    <n v="0"/>
    <n v="1"/>
    <n v="0"/>
    <n v="0"/>
    <n v="0"/>
    <n v="0"/>
    <n v="0"/>
    <x v="0"/>
    <n v="0"/>
    <n v="0"/>
    <n v="0"/>
    <x v="0"/>
    <n v="2"/>
    <n v="1"/>
    <n v="3"/>
    <x v="1"/>
    <n v="0"/>
    <n v="0"/>
    <n v="0"/>
    <x v="0"/>
    <n v="0"/>
    <n v="0"/>
    <n v="0"/>
    <x v="0"/>
    <n v="0"/>
    <n v="0"/>
    <n v="0"/>
    <x v="0"/>
    <x v="1"/>
    <x v="0"/>
  </r>
  <r>
    <s v="08KJN1537Y"/>
    <x v="1"/>
    <x v="1"/>
    <s v="PREESCOLAR COMUNITARIO"/>
    <s v="035 JANOS"/>
    <x v="6"/>
    <n v="12"/>
    <s v="CASA DE JANOS"/>
    <s v="CALLE CASA DE JANOS"/>
    <n v="0"/>
    <x v="2"/>
    <x v="1"/>
    <x v="3"/>
    <x v="7"/>
    <x v="0"/>
    <m/>
    <m/>
    <x v="1"/>
    <x v="2"/>
    <m/>
    <m/>
    <m/>
    <m/>
    <m/>
    <m/>
    <m/>
    <m/>
    <m/>
    <m/>
    <m/>
    <m/>
    <n v="3"/>
    <n v="4"/>
    <n v="7"/>
    <n v="1"/>
    <x v="2"/>
    <n v="0"/>
    <n v="1"/>
    <x v="0"/>
    <x v="1"/>
    <x v="1"/>
    <n v="0"/>
    <n v="1"/>
    <n v="0"/>
    <n v="0"/>
    <n v="0"/>
    <n v="0"/>
    <n v="0"/>
    <x v="0"/>
    <n v="0"/>
    <n v="0"/>
    <n v="0"/>
    <x v="0"/>
    <n v="3"/>
    <n v="4"/>
    <n v="7"/>
    <x v="1"/>
    <n v="0"/>
    <n v="0"/>
    <n v="0"/>
    <x v="0"/>
    <n v="0"/>
    <n v="0"/>
    <n v="0"/>
    <x v="0"/>
    <n v="0"/>
    <n v="0"/>
    <n v="0"/>
    <x v="0"/>
    <x v="1"/>
    <x v="0"/>
  </r>
  <r>
    <s v="08KJN1539W"/>
    <x v="1"/>
    <x v="1"/>
    <s v="PREESCOLAR COMUNITARIO"/>
    <s v="040 MADERA"/>
    <x v="5"/>
    <n v="34"/>
    <s v="PRESÃ“N DEL TORO"/>
    <s v="CALLE PRESON DEL TORO"/>
    <n v="0"/>
    <x v="2"/>
    <x v="1"/>
    <x v="3"/>
    <x v="7"/>
    <x v="0"/>
    <m/>
    <m/>
    <x v="1"/>
    <x v="2"/>
    <m/>
    <m/>
    <m/>
    <m/>
    <m/>
    <m/>
    <m/>
    <m/>
    <m/>
    <m/>
    <m/>
    <m/>
    <n v="0"/>
    <n v="3"/>
    <n v="3"/>
    <n v="1"/>
    <x v="1"/>
    <n v="1"/>
    <n v="1"/>
    <x v="0"/>
    <x v="1"/>
    <x v="1"/>
    <n v="0"/>
    <n v="1"/>
    <n v="0"/>
    <n v="0"/>
    <n v="0"/>
    <n v="0"/>
    <n v="0"/>
    <x v="0"/>
    <n v="0"/>
    <n v="0"/>
    <n v="0"/>
    <x v="0"/>
    <n v="0"/>
    <n v="3"/>
    <n v="3"/>
    <x v="1"/>
    <n v="0"/>
    <n v="0"/>
    <n v="0"/>
    <x v="0"/>
    <n v="0"/>
    <n v="0"/>
    <n v="0"/>
    <x v="0"/>
    <n v="0"/>
    <n v="0"/>
    <n v="0"/>
    <x v="0"/>
    <x v="1"/>
    <x v="0"/>
  </r>
  <r>
    <s v="08KJN1541K"/>
    <x v="1"/>
    <x v="1"/>
    <s v="PREESCOLAR COMUNITARIO"/>
    <s v="040 MADERA"/>
    <x v="5"/>
    <n v="42"/>
    <s v="TRES OJITOS"/>
    <s v="CALLE TRES OJITOS"/>
    <n v="0"/>
    <x v="2"/>
    <x v="1"/>
    <x v="3"/>
    <x v="7"/>
    <x v="0"/>
    <m/>
    <m/>
    <x v="1"/>
    <x v="2"/>
    <m/>
    <m/>
    <m/>
    <m/>
    <m/>
    <m/>
    <m/>
    <m/>
    <m/>
    <m/>
    <m/>
    <m/>
    <n v="2"/>
    <n v="10"/>
    <n v="12"/>
    <n v="1"/>
    <x v="2"/>
    <n v="0"/>
    <n v="1"/>
    <x v="0"/>
    <x v="1"/>
    <x v="1"/>
    <n v="0"/>
    <n v="1"/>
    <n v="0"/>
    <n v="0"/>
    <n v="0"/>
    <n v="0"/>
    <n v="0"/>
    <x v="0"/>
    <n v="0"/>
    <n v="0"/>
    <n v="0"/>
    <x v="0"/>
    <n v="2"/>
    <n v="10"/>
    <n v="12"/>
    <x v="1"/>
    <n v="0"/>
    <n v="0"/>
    <n v="0"/>
    <x v="0"/>
    <n v="0"/>
    <n v="0"/>
    <n v="0"/>
    <x v="0"/>
    <n v="0"/>
    <n v="0"/>
    <n v="0"/>
    <x v="0"/>
    <x v="1"/>
    <x v="0"/>
  </r>
  <r>
    <s v="08KJN1542J"/>
    <x v="1"/>
    <x v="1"/>
    <s v="PREESCOLAR COMUNITARIO"/>
    <s v="046 MORELOS"/>
    <x v="7"/>
    <n v="160"/>
    <s v="SAN ANDRÃ‰S"/>
    <s v="CALLE SAN ANDRES"/>
    <n v="0"/>
    <x v="2"/>
    <x v="1"/>
    <x v="3"/>
    <x v="7"/>
    <x v="0"/>
    <m/>
    <m/>
    <x v="1"/>
    <x v="2"/>
    <m/>
    <m/>
    <m/>
    <m/>
    <m/>
    <m/>
    <m/>
    <m/>
    <m/>
    <m/>
    <m/>
    <m/>
    <n v="4"/>
    <n v="8"/>
    <n v="12"/>
    <n v="1"/>
    <x v="1"/>
    <n v="1"/>
    <n v="1"/>
    <x v="0"/>
    <x v="1"/>
    <x v="1"/>
    <n v="0"/>
    <n v="1"/>
    <n v="0"/>
    <n v="0"/>
    <n v="0"/>
    <n v="0"/>
    <n v="0"/>
    <x v="0"/>
    <n v="0"/>
    <n v="0"/>
    <n v="0"/>
    <x v="0"/>
    <n v="4"/>
    <n v="8"/>
    <n v="12"/>
    <x v="1"/>
    <n v="0"/>
    <n v="0"/>
    <n v="0"/>
    <x v="0"/>
    <n v="0"/>
    <n v="0"/>
    <n v="0"/>
    <x v="0"/>
    <n v="0"/>
    <n v="0"/>
    <n v="0"/>
    <x v="0"/>
    <x v="1"/>
    <x v="0"/>
  </r>
  <r>
    <s v="08KJN1543I"/>
    <x v="1"/>
    <x v="1"/>
    <s v="PREESCOLAR COMUNITARIO"/>
    <s v="008 BATOPILAS DE MANUEL GÓMEZ MORÍN"/>
    <x v="4"/>
    <n v="190"/>
    <s v="SATEVÃ“"/>
    <s v="CALLE SATEVO"/>
    <n v="0"/>
    <x v="2"/>
    <x v="1"/>
    <x v="3"/>
    <x v="7"/>
    <x v="0"/>
    <m/>
    <m/>
    <x v="1"/>
    <x v="2"/>
    <m/>
    <m/>
    <m/>
    <m/>
    <m/>
    <m/>
    <m/>
    <m/>
    <m/>
    <m/>
    <m/>
    <m/>
    <n v="4"/>
    <n v="7"/>
    <n v="11"/>
    <n v="1"/>
    <x v="2"/>
    <n v="0"/>
    <n v="1"/>
    <x v="0"/>
    <x v="1"/>
    <x v="1"/>
    <n v="0"/>
    <n v="1"/>
    <n v="0"/>
    <n v="0"/>
    <n v="0"/>
    <n v="0"/>
    <n v="0"/>
    <x v="0"/>
    <n v="0"/>
    <n v="0"/>
    <n v="0"/>
    <x v="0"/>
    <n v="4"/>
    <n v="7"/>
    <n v="11"/>
    <x v="1"/>
    <n v="0"/>
    <n v="0"/>
    <n v="0"/>
    <x v="0"/>
    <n v="0"/>
    <n v="0"/>
    <n v="0"/>
    <x v="0"/>
    <n v="0"/>
    <n v="0"/>
    <n v="0"/>
    <x v="0"/>
    <x v="1"/>
    <x v="0"/>
  </r>
  <r>
    <s v="08KJN1544H"/>
    <x v="1"/>
    <x v="1"/>
    <s v="PREESCOLAR COMUNITARIO"/>
    <s v="008 BATOPILAS DE MANUEL GÓMEZ MORÍN"/>
    <x v="4"/>
    <n v="392"/>
    <s v="LA CAÃ‘A"/>
    <s v="CALLE LA CAÃ‘A"/>
    <n v="0"/>
    <x v="2"/>
    <x v="1"/>
    <x v="3"/>
    <x v="7"/>
    <x v="0"/>
    <m/>
    <m/>
    <x v="1"/>
    <x v="2"/>
    <m/>
    <m/>
    <m/>
    <m/>
    <m/>
    <m/>
    <m/>
    <m/>
    <m/>
    <m/>
    <m/>
    <m/>
    <n v="4"/>
    <n v="10"/>
    <n v="14"/>
    <n v="1"/>
    <x v="2"/>
    <n v="0"/>
    <n v="1"/>
    <x v="0"/>
    <x v="1"/>
    <x v="1"/>
    <n v="0"/>
    <n v="1"/>
    <n v="0"/>
    <n v="0"/>
    <n v="0"/>
    <n v="0"/>
    <n v="0"/>
    <x v="0"/>
    <n v="0"/>
    <n v="0"/>
    <n v="0"/>
    <x v="0"/>
    <n v="4"/>
    <n v="10"/>
    <n v="14"/>
    <x v="1"/>
    <n v="0"/>
    <n v="0"/>
    <n v="0"/>
    <x v="0"/>
    <n v="0"/>
    <n v="0"/>
    <n v="0"/>
    <x v="0"/>
    <n v="0"/>
    <n v="0"/>
    <n v="0"/>
    <x v="0"/>
    <x v="1"/>
    <x v="0"/>
  </r>
  <r>
    <s v="08KJN1545G"/>
    <x v="1"/>
    <x v="1"/>
    <s v="PREESCOLAR COMUNITARIO"/>
    <s v="008 BATOPILAS DE MANUEL GÓMEZ MORÍN"/>
    <x v="4"/>
    <n v="584"/>
    <s v="EL RODEO"/>
    <s v="CALLE EL RODEO"/>
    <n v="0"/>
    <x v="2"/>
    <x v="1"/>
    <x v="3"/>
    <x v="7"/>
    <x v="0"/>
    <m/>
    <m/>
    <x v="1"/>
    <x v="2"/>
    <m/>
    <m/>
    <m/>
    <m/>
    <m/>
    <m/>
    <m/>
    <m/>
    <m/>
    <m/>
    <m/>
    <m/>
    <n v="2"/>
    <n v="6"/>
    <n v="8"/>
    <n v="1"/>
    <x v="2"/>
    <n v="0"/>
    <n v="1"/>
    <x v="0"/>
    <x v="1"/>
    <x v="1"/>
    <n v="0"/>
    <n v="1"/>
    <n v="0"/>
    <n v="0"/>
    <n v="0"/>
    <n v="0"/>
    <n v="0"/>
    <x v="0"/>
    <n v="0"/>
    <n v="0"/>
    <n v="0"/>
    <x v="0"/>
    <n v="2"/>
    <n v="6"/>
    <n v="8"/>
    <x v="1"/>
    <n v="0"/>
    <n v="0"/>
    <n v="0"/>
    <x v="0"/>
    <n v="0"/>
    <n v="0"/>
    <n v="0"/>
    <x v="0"/>
    <n v="0"/>
    <n v="0"/>
    <n v="0"/>
    <x v="0"/>
    <x v="1"/>
    <x v="0"/>
  </r>
  <r>
    <s v="08KJN1546F"/>
    <x v="1"/>
    <x v="1"/>
    <s v="PREESCOLAR COMUNITARIO"/>
    <s v="046 MORELOS"/>
    <x v="7"/>
    <n v="336"/>
    <s v="MASAGUIACHI"/>
    <s v="CALLE MASAGUIACHI"/>
    <n v="0"/>
    <x v="2"/>
    <x v="1"/>
    <x v="3"/>
    <x v="7"/>
    <x v="0"/>
    <m/>
    <m/>
    <x v="1"/>
    <x v="2"/>
    <m/>
    <m/>
    <m/>
    <m/>
    <m/>
    <m/>
    <m/>
    <m/>
    <m/>
    <m/>
    <m/>
    <m/>
    <n v="9"/>
    <n v="8"/>
    <n v="17"/>
    <n v="1"/>
    <x v="2"/>
    <n v="0"/>
    <n v="1"/>
    <x v="0"/>
    <x v="1"/>
    <x v="1"/>
    <n v="0"/>
    <n v="1"/>
    <n v="0"/>
    <n v="0"/>
    <n v="0"/>
    <n v="0"/>
    <n v="0"/>
    <x v="0"/>
    <n v="0"/>
    <n v="0"/>
    <n v="0"/>
    <x v="0"/>
    <n v="9"/>
    <n v="8"/>
    <n v="17"/>
    <x v="1"/>
    <n v="0"/>
    <n v="0"/>
    <n v="0"/>
    <x v="0"/>
    <n v="0"/>
    <n v="0"/>
    <n v="0"/>
    <x v="0"/>
    <n v="0"/>
    <n v="0"/>
    <n v="0"/>
    <x v="0"/>
    <x v="1"/>
    <x v="0"/>
  </r>
  <r>
    <s v="08KJN1547E"/>
    <x v="1"/>
    <x v="1"/>
    <s v="PREESCOLAR COMUNITARIO"/>
    <s v="008 BATOPILAS DE MANUEL GÓMEZ MORÍN"/>
    <x v="4"/>
    <n v="40"/>
    <s v="CERRO COLORADO"/>
    <s v="CALLE CERRO COLORADO"/>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1548D"/>
    <x v="1"/>
    <x v="1"/>
    <s v="PREESCOLAR COMUNITARIO"/>
    <s v="008 BATOPILAS DE MANUEL GÓMEZ MORÍN"/>
    <x v="4"/>
    <n v="179"/>
    <s v="SAN JOSÃ‰ DE COLIMA"/>
    <s v="CALLE SAN JOSE DE COLIMA"/>
    <n v="0"/>
    <x v="2"/>
    <x v="1"/>
    <x v="3"/>
    <x v="7"/>
    <x v="0"/>
    <m/>
    <m/>
    <x v="1"/>
    <x v="2"/>
    <m/>
    <m/>
    <m/>
    <m/>
    <m/>
    <m/>
    <m/>
    <m/>
    <m/>
    <m/>
    <m/>
    <m/>
    <n v="3"/>
    <n v="6"/>
    <n v="9"/>
    <n v="1"/>
    <x v="1"/>
    <n v="1"/>
    <n v="1"/>
    <x v="0"/>
    <x v="1"/>
    <x v="1"/>
    <n v="0"/>
    <n v="1"/>
    <n v="0"/>
    <n v="0"/>
    <n v="0"/>
    <n v="0"/>
    <n v="0"/>
    <x v="0"/>
    <n v="0"/>
    <n v="0"/>
    <n v="0"/>
    <x v="0"/>
    <n v="3"/>
    <n v="6"/>
    <n v="9"/>
    <x v="1"/>
    <n v="0"/>
    <n v="0"/>
    <n v="0"/>
    <x v="0"/>
    <n v="0"/>
    <n v="0"/>
    <n v="0"/>
    <x v="0"/>
    <n v="0"/>
    <n v="0"/>
    <n v="0"/>
    <x v="0"/>
    <x v="1"/>
    <x v="0"/>
  </r>
  <r>
    <s v="08KJN1549C"/>
    <x v="1"/>
    <x v="1"/>
    <s v="PREESCOLAR COMUNITARIO"/>
    <s v="029 GUADALUPE Y CALVO"/>
    <x v="10"/>
    <n v="47"/>
    <s v="LA CATEDRAL"/>
    <s v="CALLE LA CATEDRAL"/>
    <n v="0"/>
    <x v="2"/>
    <x v="1"/>
    <x v="3"/>
    <x v="7"/>
    <x v="0"/>
    <m/>
    <m/>
    <x v="1"/>
    <x v="2"/>
    <m/>
    <m/>
    <m/>
    <m/>
    <m/>
    <m/>
    <m/>
    <m/>
    <m/>
    <m/>
    <m/>
    <m/>
    <n v="3"/>
    <n v="7"/>
    <n v="10"/>
    <n v="1"/>
    <x v="1"/>
    <n v="1"/>
    <n v="1"/>
    <x v="0"/>
    <x v="1"/>
    <x v="1"/>
    <n v="0"/>
    <n v="1"/>
    <n v="0"/>
    <n v="0"/>
    <n v="0"/>
    <n v="0"/>
    <n v="0"/>
    <x v="0"/>
    <n v="0"/>
    <n v="0"/>
    <n v="0"/>
    <x v="0"/>
    <n v="3"/>
    <n v="7"/>
    <n v="10"/>
    <x v="1"/>
    <n v="0"/>
    <n v="0"/>
    <n v="0"/>
    <x v="0"/>
    <n v="0"/>
    <n v="0"/>
    <n v="0"/>
    <x v="0"/>
    <n v="0"/>
    <n v="0"/>
    <n v="0"/>
    <x v="0"/>
    <x v="1"/>
    <x v="0"/>
  </r>
  <r>
    <s v="08KJN1550S"/>
    <x v="1"/>
    <x v="1"/>
    <s v="PREESCOLAR COMUNITARIO"/>
    <s v="048 NAMIQUIPA"/>
    <x v="2"/>
    <n v="54"/>
    <s v="SALVADOR GÃ“MEZ Y GÃ“MEZ (EL NOGAL)"/>
    <s v="CALLE SALVADOR GOMEZ "/>
    <n v="0"/>
    <x v="2"/>
    <x v="1"/>
    <x v="3"/>
    <x v="7"/>
    <x v="0"/>
    <m/>
    <m/>
    <x v="1"/>
    <x v="2"/>
    <m/>
    <m/>
    <m/>
    <m/>
    <m/>
    <m/>
    <m/>
    <m/>
    <m/>
    <m/>
    <m/>
    <m/>
    <n v="4"/>
    <n v="3"/>
    <n v="7"/>
    <n v="1"/>
    <x v="2"/>
    <n v="0"/>
    <n v="1"/>
    <x v="0"/>
    <x v="1"/>
    <x v="1"/>
    <n v="0"/>
    <n v="1"/>
    <n v="0"/>
    <n v="0"/>
    <n v="0"/>
    <n v="0"/>
    <n v="0"/>
    <x v="0"/>
    <n v="0"/>
    <n v="0"/>
    <n v="0"/>
    <x v="0"/>
    <n v="4"/>
    <n v="3"/>
    <n v="7"/>
    <x v="1"/>
    <n v="0"/>
    <n v="0"/>
    <n v="0"/>
    <x v="0"/>
    <n v="0"/>
    <n v="0"/>
    <n v="0"/>
    <x v="0"/>
    <n v="0"/>
    <n v="0"/>
    <n v="0"/>
    <x v="0"/>
    <x v="1"/>
    <x v="0"/>
  </r>
  <r>
    <s v="08KJN1552Q"/>
    <x v="1"/>
    <x v="1"/>
    <s v="PREESCOLAR COMUNITARIO"/>
    <s v="009 BOCOYNA"/>
    <x v="4"/>
    <n v="507"/>
    <s v="GASISUCHI (SAYAHUACHI)"/>
    <s v="CALLE GASISUCHI (SAYAHUACHI)"/>
    <n v="0"/>
    <x v="2"/>
    <x v="1"/>
    <x v="3"/>
    <x v="7"/>
    <x v="0"/>
    <m/>
    <m/>
    <x v="1"/>
    <x v="2"/>
    <m/>
    <m/>
    <m/>
    <m/>
    <m/>
    <m/>
    <m/>
    <m/>
    <m/>
    <m/>
    <m/>
    <m/>
    <n v="4"/>
    <n v="3"/>
    <n v="7"/>
    <n v="1"/>
    <x v="1"/>
    <n v="1"/>
    <n v="1"/>
    <x v="0"/>
    <x v="1"/>
    <x v="1"/>
    <n v="0"/>
    <n v="1"/>
    <n v="0"/>
    <n v="0"/>
    <n v="0"/>
    <n v="0"/>
    <n v="0"/>
    <x v="0"/>
    <n v="0"/>
    <n v="0"/>
    <n v="0"/>
    <x v="0"/>
    <n v="4"/>
    <n v="3"/>
    <n v="7"/>
    <x v="1"/>
    <n v="0"/>
    <n v="0"/>
    <n v="0"/>
    <x v="0"/>
    <n v="0"/>
    <n v="0"/>
    <n v="0"/>
    <x v="0"/>
    <n v="0"/>
    <n v="0"/>
    <n v="0"/>
    <x v="0"/>
    <x v="1"/>
    <x v="0"/>
  </r>
  <r>
    <s v="08KJN1553P"/>
    <x v="1"/>
    <x v="1"/>
    <s v="PREESCOLAR COMUNITARIO"/>
    <s v="027 GUACHOCHI"/>
    <x v="7"/>
    <n v="3040"/>
    <s v="BACOCHI"/>
    <s v="CALLE CONOCIDO MESA DE BACOCHI"/>
    <n v="0"/>
    <x v="2"/>
    <x v="1"/>
    <x v="3"/>
    <x v="7"/>
    <x v="0"/>
    <m/>
    <m/>
    <x v="1"/>
    <x v="2"/>
    <m/>
    <m/>
    <m/>
    <m/>
    <m/>
    <m/>
    <m/>
    <m/>
    <m/>
    <m/>
    <m/>
    <m/>
    <n v="4"/>
    <n v="3"/>
    <n v="7"/>
    <n v="1"/>
    <x v="2"/>
    <n v="0"/>
    <n v="1"/>
    <x v="0"/>
    <x v="1"/>
    <x v="1"/>
    <n v="0"/>
    <n v="1"/>
    <n v="0"/>
    <n v="0"/>
    <n v="0"/>
    <n v="0"/>
    <n v="0"/>
    <x v="0"/>
    <n v="0"/>
    <n v="0"/>
    <n v="0"/>
    <x v="0"/>
    <n v="4"/>
    <n v="3"/>
    <n v="7"/>
    <x v="1"/>
    <n v="0"/>
    <n v="0"/>
    <n v="0"/>
    <x v="0"/>
    <n v="0"/>
    <n v="0"/>
    <n v="0"/>
    <x v="0"/>
    <n v="0"/>
    <n v="0"/>
    <n v="0"/>
    <x v="0"/>
    <x v="1"/>
    <x v="0"/>
  </r>
  <r>
    <s v="08KJN1556M"/>
    <x v="1"/>
    <x v="1"/>
    <s v="PREESCOLAR COMUNITARIO"/>
    <s v="047 MORIS"/>
    <x v="4"/>
    <n v="27"/>
    <s v="CIÃ‰NEGA DEL PILAR"/>
    <s v="CALLE CIENEGA DEL PILAR"/>
    <n v="0"/>
    <x v="2"/>
    <x v="1"/>
    <x v="3"/>
    <x v="7"/>
    <x v="0"/>
    <m/>
    <m/>
    <x v="1"/>
    <x v="2"/>
    <m/>
    <m/>
    <m/>
    <m/>
    <m/>
    <m/>
    <m/>
    <m/>
    <m/>
    <m/>
    <m/>
    <m/>
    <n v="6"/>
    <n v="4"/>
    <n v="10"/>
    <n v="1"/>
    <x v="2"/>
    <n v="0"/>
    <n v="1"/>
    <x v="0"/>
    <x v="1"/>
    <x v="1"/>
    <n v="0"/>
    <n v="1"/>
    <n v="0"/>
    <n v="0"/>
    <n v="0"/>
    <n v="0"/>
    <n v="0"/>
    <x v="0"/>
    <n v="0"/>
    <n v="0"/>
    <n v="0"/>
    <x v="0"/>
    <n v="6"/>
    <n v="4"/>
    <n v="10"/>
    <x v="1"/>
    <n v="0"/>
    <n v="0"/>
    <n v="0"/>
    <x v="0"/>
    <n v="0"/>
    <n v="0"/>
    <n v="0"/>
    <x v="0"/>
    <n v="0"/>
    <n v="0"/>
    <n v="0"/>
    <x v="0"/>
    <x v="1"/>
    <x v="0"/>
  </r>
  <r>
    <s v="08KJN1559J"/>
    <x v="1"/>
    <x v="1"/>
    <s v="PREESCOLAR COMUNITARIO"/>
    <s v="008 BATOPILAS DE MANUEL GÓMEZ MORÍN"/>
    <x v="4"/>
    <n v="21"/>
    <s v="LAS BREAS"/>
    <s v="CALLE LAS BREAS"/>
    <n v="0"/>
    <x v="2"/>
    <x v="1"/>
    <x v="3"/>
    <x v="7"/>
    <x v="0"/>
    <m/>
    <m/>
    <x v="1"/>
    <x v="2"/>
    <m/>
    <m/>
    <m/>
    <m/>
    <m/>
    <m/>
    <m/>
    <m/>
    <m/>
    <m/>
    <m/>
    <m/>
    <n v="2"/>
    <n v="6"/>
    <n v="8"/>
    <n v="1"/>
    <x v="1"/>
    <n v="1"/>
    <n v="1"/>
    <x v="0"/>
    <x v="1"/>
    <x v="1"/>
    <n v="0"/>
    <n v="1"/>
    <n v="0"/>
    <n v="0"/>
    <n v="0"/>
    <n v="0"/>
    <n v="0"/>
    <x v="0"/>
    <n v="0"/>
    <n v="0"/>
    <n v="0"/>
    <x v="0"/>
    <n v="2"/>
    <n v="6"/>
    <n v="8"/>
    <x v="1"/>
    <n v="0"/>
    <n v="0"/>
    <n v="0"/>
    <x v="0"/>
    <n v="0"/>
    <n v="0"/>
    <n v="0"/>
    <x v="0"/>
    <n v="0"/>
    <n v="0"/>
    <n v="0"/>
    <x v="0"/>
    <x v="1"/>
    <x v="0"/>
  </r>
  <r>
    <s v="08KJN1560Z"/>
    <x v="1"/>
    <x v="1"/>
    <s v="PREESCOLAR COMUNITARIO"/>
    <s v="008 BATOPILAS DE MANUEL GÓMEZ MORÍN"/>
    <x v="4"/>
    <n v="159"/>
    <s v="EL REFUGIO (RANCHERÃA)"/>
    <s v="CALLE EL REFUGIO (RANCHERIA)"/>
    <n v="0"/>
    <x v="2"/>
    <x v="1"/>
    <x v="3"/>
    <x v="7"/>
    <x v="0"/>
    <m/>
    <m/>
    <x v="1"/>
    <x v="2"/>
    <m/>
    <m/>
    <m/>
    <m/>
    <m/>
    <m/>
    <m/>
    <m/>
    <m/>
    <m/>
    <m/>
    <m/>
    <n v="5"/>
    <n v="3"/>
    <n v="8"/>
    <n v="1"/>
    <x v="2"/>
    <n v="0"/>
    <n v="1"/>
    <x v="0"/>
    <x v="1"/>
    <x v="1"/>
    <n v="0"/>
    <n v="1"/>
    <n v="0"/>
    <n v="0"/>
    <n v="0"/>
    <n v="0"/>
    <n v="0"/>
    <x v="0"/>
    <n v="0"/>
    <n v="0"/>
    <n v="0"/>
    <x v="0"/>
    <n v="5"/>
    <n v="3"/>
    <n v="8"/>
    <x v="1"/>
    <n v="0"/>
    <n v="0"/>
    <n v="0"/>
    <x v="0"/>
    <n v="0"/>
    <n v="0"/>
    <n v="0"/>
    <x v="0"/>
    <n v="0"/>
    <n v="0"/>
    <n v="0"/>
    <x v="0"/>
    <x v="1"/>
    <x v="0"/>
  </r>
  <r>
    <s v="08KJN1563W"/>
    <x v="1"/>
    <x v="1"/>
    <s v="PREESCOLAR COMUNITARIO"/>
    <s v="018 CUSIHUIRIACHI"/>
    <x v="2"/>
    <n v="18"/>
    <s v="CERRO PRIETO DE ARRIBA"/>
    <s v="CALLE CERRO PRIETO DE ARRIBA"/>
    <n v="0"/>
    <x v="2"/>
    <x v="1"/>
    <x v="3"/>
    <x v="7"/>
    <x v="0"/>
    <m/>
    <m/>
    <x v="1"/>
    <x v="2"/>
    <m/>
    <m/>
    <m/>
    <m/>
    <m/>
    <m/>
    <m/>
    <m/>
    <m/>
    <m/>
    <m/>
    <m/>
    <n v="7"/>
    <n v="6"/>
    <n v="13"/>
    <n v="1"/>
    <x v="2"/>
    <n v="0"/>
    <n v="1"/>
    <x v="0"/>
    <x v="1"/>
    <x v="1"/>
    <n v="0"/>
    <n v="1"/>
    <n v="0"/>
    <n v="0"/>
    <n v="0"/>
    <n v="0"/>
    <n v="0"/>
    <x v="0"/>
    <n v="0"/>
    <n v="0"/>
    <n v="0"/>
    <x v="0"/>
    <n v="7"/>
    <n v="6"/>
    <n v="13"/>
    <x v="1"/>
    <n v="0"/>
    <n v="0"/>
    <n v="0"/>
    <x v="0"/>
    <n v="0"/>
    <n v="0"/>
    <n v="0"/>
    <x v="0"/>
    <n v="0"/>
    <n v="0"/>
    <n v="0"/>
    <x v="0"/>
    <x v="1"/>
    <x v="0"/>
  </r>
  <r>
    <s v="08KJN1564V"/>
    <x v="1"/>
    <x v="1"/>
    <s v="PREESCOLAR COMUNITARIO"/>
    <s v="018 CUSIHUIRIACHI"/>
    <x v="2"/>
    <n v="19"/>
    <s v="COLONIA CUSI (OJO DE AGUA)"/>
    <s v="CALLE CONOCIDO"/>
    <n v="0"/>
    <x v="2"/>
    <x v="1"/>
    <x v="3"/>
    <x v="7"/>
    <x v="0"/>
    <m/>
    <m/>
    <x v="1"/>
    <x v="2"/>
    <m/>
    <m/>
    <m/>
    <m/>
    <m/>
    <m/>
    <m/>
    <m/>
    <m/>
    <m/>
    <m/>
    <m/>
    <n v="3"/>
    <n v="7"/>
    <n v="10"/>
    <n v="1"/>
    <x v="2"/>
    <n v="0"/>
    <n v="1"/>
    <x v="0"/>
    <x v="1"/>
    <x v="1"/>
    <n v="0"/>
    <n v="1"/>
    <n v="0"/>
    <n v="0"/>
    <n v="0"/>
    <n v="0"/>
    <n v="0"/>
    <x v="0"/>
    <n v="0"/>
    <n v="0"/>
    <n v="0"/>
    <x v="0"/>
    <n v="3"/>
    <n v="7"/>
    <n v="10"/>
    <x v="1"/>
    <n v="0"/>
    <n v="0"/>
    <n v="0"/>
    <x v="0"/>
    <n v="0"/>
    <n v="0"/>
    <n v="0"/>
    <x v="0"/>
    <n v="0"/>
    <n v="0"/>
    <n v="0"/>
    <x v="0"/>
    <x v="1"/>
    <x v="0"/>
  </r>
  <r>
    <s v="08KJN1565U"/>
    <x v="1"/>
    <x v="1"/>
    <s v="PREESCOLAR COMUNITARIO"/>
    <s v="021 DELICIAS"/>
    <x v="9"/>
    <n v="49"/>
    <s v="COLONIA EL ALAMITO"/>
    <s v="CALLE COLONIA EL ALAMITO"/>
    <n v="0"/>
    <x v="2"/>
    <x v="1"/>
    <x v="3"/>
    <x v="7"/>
    <x v="0"/>
    <m/>
    <m/>
    <x v="1"/>
    <x v="2"/>
    <m/>
    <m/>
    <m/>
    <m/>
    <m/>
    <m/>
    <m/>
    <m/>
    <m/>
    <m/>
    <m/>
    <m/>
    <n v="9"/>
    <n v="6"/>
    <n v="15"/>
    <n v="1"/>
    <x v="2"/>
    <n v="0"/>
    <n v="1"/>
    <x v="0"/>
    <x v="1"/>
    <x v="1"/>
    <n v="0"/>
    <n v="1"/>
    <n v="0"/>
    <n v="0"/>
    <n v="0"/>
    <n v="0"/>
    <n v="0"/>
    <x v="0"/>
    <n v="0"/>
    <n v="0"/>
    <n v="0"/>
    <x v="0"/>
    <n v="9"/>
    <n v="6"/>
    <n v="15"/>
    <x v="1"/>
    <n v="0"/>
    <n v="0"/>
    <n v="0"/>
    <x v="0"/>
    <n v="0"/>
    <n v="0"/>
    <n v="0"/>
    <x v="0"/>
    <n v="0"/>
    <n v="0"/>
    <n v="0"/>
    <x v="0"/>
    <x v="1"/>
    <x v="0"/>
  </r>
  <r>
    <s v="08KJN1566T"/>
    <x v="1"/>
    <x v="1"/>
    <s v="PREESCOLAR COMUNITARIO"/>
    <s v="021 DELICIAS"/>
    <x v="9"/>
    <n v="291"/>
    <s v="COLONIA MORELOS (CUATRO VIENTOS)"/>
    <s v="CALLE COLONIA MORELOS (CUATRO VIENTOS)"/>
    <n v="0"/>
    <x v="2"/>
    <x v="1"/>
    <x v="3"/>
    <x v="7"/>
    <x v="0"/>
    <m/>
    <m/>
    <x v="1"/>
    <x v="2"/>
    <m/>
    <m/>
    <m/>
    <m/>
    <m/>
    <m/>
    <m/>
    <m/>
    <m/>
    <m/>
    <m/>
    <m/>
    <n v="11"/>
    <n v="6"/>
    <n v="17"/>
    <n v="1"/>
    <x v="2"/>
    <n v="0"/>
    <n v="1"/>
    <x v="0"/>
    <x v="1"/>
    <x v="1"/>
    <n v="0"/>
    <n v="1"/>
    <n v="0"/>
    <n v="0"/>
    <n v="0"/>
    <n v="0"/>
    <n v="0"/>
    <x v="0"/>
    <n v="0"/>
    <n v="0"/>
    <n v="0"/>
    <x v="0"/>
    <n v="11"/>
    <n v="6"/>
    <n v="17"/>
    <x v="1"/>
    <n v="0"/>
    <n v="0"/>
    <n v="0"/>
    <x v="0"/>
    <n v="0"/>
    <n v="0"/>
    <n v="0"/>
    <x v="0"/>
    <n v="0"/>
    <n v="0"/>
    <n v="0"/>
    <x v="0"/>
    <x v="1"/>
    <x v="0"/>
  </r>
  <r>
    <s v="08KJN1567S"/>
    <x v="1"/>
    <x v="1"/>
    <s v="PREESCOLAR COMUNITARIO"/>
    <s v="022 DR. BELISARIO DOMÍNGUEZ"/>
    <x v="0"/>
    <n v="15"/>
    <s v="SANTA ROSALÃA DE CUEVAS"/>
    <s v="CALLE SANTA ROSALIA DE CUEVAS"/>
    <n v="0"/>
    <x v="2"/>
    <x v="1"/>
    <x v="3"/>
    <x v="7"/>
    <x v="0"/>
    <m/>
    <m/>
    <x v="1"/>
    <x v="2"/>
    <m/>
    <m/>
    <m/>
    <m/>
    <m/>
    <m/>
    <m/>
    <m/>
    <m/>
    <m/>
    <m/>
    <m/>
    <n v="3"/>
    <n v="3"/>
    <n v="6"/>
    <n v="1"/>
    <x v="1"/>
    <n v="1"/>
    <n v="1"/>
    <x v="0"/>
    <x v="1"/>
    <x v="1"/>
    <n v="0"/>
    <n v="1"/>
    <n v="0"/>
    <n v="0"/>
    <n v="0"/>
    <n v="0"/>
    <n v="0"/>
    <x v="0"/>
    <n v="0"/>
    <n v="0"/>
    <n v="0"/>
    <x v="0"/>
    <n v="3"/>
    <n v="3"/>
    <n v="6"/>
    <x v="1"/>
    <n v="0"/>
    <n v="0"/>
    <n v="0"/>
    <x v="0"/>
    <n v="0"/>
    <n v="0"/>
    <n v="0"/>
    <x v="0"/>
    <n v="0"/>
    <n v="0"/>
    <n v="0"/>
    <x v="0"/>
    <x v="1"/>
    <x v="0"/>
  </r>
  <r>
    <s v="08KJN1568R"/>
    <x v="1"/>
    <x v="1"/>
    <s v="PREESCOLAR COMUNITARIO"/>
    <s v="023 GALEANA"/>
    <x v="6"/>
    <n v="153"/>
    <s v="SAN JOAQUÃN"/>
    <s v="CALLE SAN JOAQUIN"/>
    <n v="0"/>
    <x v="2"/>
    <x v="1"/>
    <x v="3"/>
    <x v="7"/>
    <x v="0"/>
    <m/>
    <m/>
    <x v="1"/>
    <x v="2"/>
    <m/>
    <m/>
    <m/>
    <m/>
    <m/>
    <m/>
    <m/>
    <m/>
    <m/>
    <m/>
    <m/>
    <m/>
    <n v="9"/>
    <n v="6"/>
    <n v="15"/>
    <n v="1"/>
    <x v="2"/>
    <n v="0"/>
    <n v="1"/>
    <x v="0"/>
    <x v="1"/>
    <x v="1"/>
    <n v="0"/>
    <n v="1"/>
    <n v="0"/>
    <n v="0"/>
    <n v="0"/>
    <n v="0"/>
    <n v="0"/>
    <x v="0"/>
    <n v="0"/>
    <n v="0"/>
    <n v="0"/>
    <x v="0"/>
    <n v="9"/>
    <n v="6"/>
    <n v="15"/>
    <x v="1"/>
    <n v="0"/>
    <n v="0"/>
    <n v="0"/>
    <x v="0"/>
    <n v="0"/>
    <n v="0"/>
    <n v="0"/>
    <x v="0"/>
    <n v="0"/>
    <n v="0"/>
    <n v="0"/>
    <x v="0"/>
    <x v="1"/>
    <x v="0"/>
  </r>
  <r>
    <s v="08KJN1569Q"/>
    <x v="1"/>
    <x v="1"/>
    <s v="PREESCOLAR COMUNITARIO"/>
    <s v="027 GUACHOCHI"/>
    <x v="7"/>
    <n v="191"/>
    <s v="ROSANACHI"/>
    <s v="CALLE ROSANACHI"/>
    <n v="0"/>
    <x v="2"/>
    <x v="1"/>
    <x v="3"/>
    <x v="7"/>
    <x v="0"/>
    <m/>
    <m/>
    <x v="1"/>
    <x v="2"/>
    <m/>
    <m/>
    <m/>
    <m/>
    <m/>
    <m/>
    <m/>
    <m/>
    <m/>
    <m/>
    <m/>
    <m/>
    <n v="3"/>
    <n v="2"/>
    <n v="5"/>
    <n v="1"/>
    <x v="1"/>
    <n v="1"/>
    <n v="1"/>
    <x v="0"/>
    <x v="1"/>
    <x v="1"/>
    <n v="0"/>
    <n v="1"/>
    <n v="0"/>
    <n v="0"/>
    <n v="0"/>
    <n v="0"/>
    <n v="0"/>
    <x v="0"/>
    <n v="0"/>
    <n v="0"/>
    <n v="0"/>
    <x v="0"/>
    <n v="3"/>
    <n v="2"/>
    <n v="5"/>
    <x v="1"/>
    <n v="0"/>
    <n v="0"/>
    <n v="0"/>
    <x v="0"/>
    <n v="0"/>
    <n v="0"/>
    <n v="0"/>
    <x v="0"/>
    <n v="0"/>
    <n v="0"/>
    <n v="0"/>
    <x v="0"/>
    <x v="1"/>
    <x v="0"/>
  </r>
  <r>
    <s v="08KJN1571E"/>
    <x v="1"/>
    <x v="1"/>
    <s v="PREESCOLAR COMUNITARIO"/>
    <s v="031 GUERRERO"/>
    <x v="2"/>
    <n v="91"/>
    <s v="RANCHO DE SANTIAGO"/>
    <s v="CALLE RANCHO DE SANTIAGO"/>
    <n v="0"/>
    <x v="2"/>
    <x v="1"/>
    <x v="3"/>
    <x v="7"/>
    <x v="0"/>
    <m/>
    <m/>
    <x v="1"/>
    <x v="2"/>
    <m/>
    <m/>
    <m/>
    <m/>
    <m/>
    <m/>
    <m/>
    <m/>
    <m/>
    <m/>
    <m/>
    <m/>
    <n v="5"/>
    <n v="6"/>
    <n v="11"/>
    <n v="1"/>
    <x v="2"/>
    <n v="0"/>
    <n v="1"/>
    <x v="0"/>
    <x v="1"/>
    <x v="1"/>
    <n v="0"/>
    <n v="1"/>
    <n v="0"/>
    <n v="0"/>
    <n v="0"/>
    <n v="0"/>
    <n v="0"/>
    <x v="0"/>
    <n v="0"/>
    <n v="0"/>
    <n v="0"/>
    <x v="0"/>
    <n v="5"/>
    <n v="6"/>
    <n v="11"/>
    <x v="1"/>
    <n v="0"/>
    <n v="0"/>
    <n v="0"/>
    <x v="0"/>
    <n v="0"/>
    <n v="0"/>
    <n v="0"/>
    <x v="0"/>
    <n v="0"/>
    <n v="0"/>
    <n v="0"/>
    <x v="0"/>
    <x v="1"/>
    <x v="0"/>
  </r>
  <r>
    <s v="08KJN1572D"/>
    <x v="1"/>
    <x v="1"/>
    <s v="PREESCOLAR COMUNITARIO"/>
    <s v="044 MATAMOROS"/>
    <x v="3"/>
    <n v="28"/>
    <s v="INDEPENDENCIA Y REFORMA (LOS CHARCOS)"/>
    <s v="CALLE INDEPENDENCIA "/>
    <n v="0"/>
    <x v="2"/>
    <x v="1"/>
    <x v="3"/>
    <x v="7"/>
    <x v="0"/>
    <m/>
    <m/>
    <x v="1"/>
    <x v="2"/>
    <m/>
    <m/>
    <m/>
    <m/>
    <m/>
    <m/>
    <m/>
    <m/>
    <m/>
    <m/>
    <m/>
    <m/>
    <n v="3"/>
    <n v="5"/>
    <n v="8"/>
    <n v="1"/>
    <x v="2"/>
    <n v="0"/>
    <n v="1"/>
    <x v="0"/>
    <x v="1"/>
    <x v="1"/>
    <n v="0"/>
    <n v="1"/>
    <n v="0"/>
    <n v="0"/>
    <n v="0"/>
    <n v="0"/>
    <n v="0"/>
    <x v="0"/>
    <n v="0"/>
    <n v="0"/>
    <n v="0"/>
    <x v="0"/>
    <n v="3"/>
    <n v="5"/>
    <n v="8"/>
    <x v="1"/>
    <n v="0"/>
    <n v="0"/>
    <n v="0"/>
    <x v="0"/>
    <n v="0"/>
    <n v="0"/>
    <n v="0"/>
    <x v="0"/>
    <n v="0"/>
    <n v="0"/>
    <n v="0"/>
    <x v="0"/>
    <x v="1"/>
    <x v="0"/>
  </r>
  <r>
    <s v="08KJN1573C"/>
    <x v="1"/>
    <x v="1"/>
    <s v="PREESCOLAR COMUNITARIO"/>
    <s v="045 MEOQUI"/>
    <x v="9"/>
    <n v="31"/>
    <s v="COLONIA DIEZ DE MAYO (LAS COTORRAS)"/>
    <s v="CALLE COLONIA DIEZ DE MAYO (LAS COTORRAS)"/>
    <n v="0"/>
    <x v="2"/>
    <x v="1"/>
    <x v="3"/>
    <x v="7"/>
    <x v="0"/>
    <m/>
    <m/>
    <x v="1"/>
    <x v="2"/>
    <m/>
    <m/>
    <m/>
    <m/>
    <m/>
    <m/>
    <m/>
    <m/>
    <m/>
    <m/>
    <m/>
    <m/>
    <n v="13"/>
    <n v="12"/>
    <n v="25"/>
    <n v="1"/>
    <x v="1"/>
    <n v="1"/>
    <n v="1"/>
    <x v="0"/>
    <x v="1"/>
    <x v="1"/>
    <n v="0"/>
    <n v="1"/>
    <n v="0"/>
    <n v="0"/>
    <n v="0"/>
    <n v="0"/>
    <n v="0"/>
    <x v="0"/>
    <n v="0"/>
    <n v="0"/>
    <n v="0"/>
    <x v="0"/>
    <n v="13"/>
    <n v="12"/>
    <n v="25"/>
    <x v="1"/>
    <n v="0"/>
    <n v="0"/>
    <n v="0"/>
    <x v="0"/>
    <n v="0"/>
    <n v="0"/>
    <n v="0"/>
    <x v="0"/>
    <n v="0"/>
    <n v="0"/>
    <n v="0"/>
    <x v="0"/>
    <x v="1"/>
    <x v="0"/>
  </r>
  <r>
    <s v="08KJN1576Z"/>
    <x v="1"/>
    <x v="1"/>
    <s v="PREESCOLAR COMUNITARIO"/>
    <s v="063 TEMÓSACHIC"/>
    <x v="5"/>
    <n v="4"/>
    <s v="AGUA DE LOS LEONES"/>
    <s v="CALLE LOS LEONES"/>
    <n v="0"/>
    <x v="2"/>
    <x v="1"/>
    <x v="3"/>
    <x v="7"/>
    <x v="0"/>
    <m/>
    <m/>
    <x v="1"/>
    <x v="2"/>
    <m/>
    <m/>
    <m/>
    <m/>
    <m/>
    <m/>
    <m/>
    <m/>
    <m/>
    <m/>
    <m/>
    <m/>
    <n v="5"/>
    <n v="2"/>
    <n v="7"/>
    <n v="1"/>
    <x v="1"/>
    <n v="1"/>
    <n v="1"/>
    <x v="0"/>
    <x v="1"/>
    <x v="1"/>
    <n v="0"/>
    <n v="1"/>
    <n v="0"/>
    <n v="0"/>
    <n v="0"/>
    <n v="0"/>
    <n v="0"/>
    <x v="0"/>
    <n v="0"/>
    <n v="0"/>
    <n v="0"/>
    <x v="0"/>
    <n v="5"/>
    <n v="2"/>
    <n v="7"/>
    <x v="1"/>
    <n v="0"/>
    <n v="0"/>
    <n v="0"/>
    <x v="0"/>
    <n v="0"/>
    <n v="0"/>
    <n v="0"/>
    <x v="0"/>
    <n v="0"/>
    <n v="0"/>
    <n v="0"/>
    <x v="0"/>
    <x v="1"/>
    <x v="0"/>
  </r>
  <r>
    <s v="08KJN1580M"/>
    <x v="1"/>
    <x v="1"/>
    <s v="PREESCOLAR COMUNITARIO"/>
    <s v="007 BALLEZA"/>
    <x v="7"/>
    <n v="325"/>
    <s v="ASERRADERO PILARES"/>
    <s v="CALLE ASERRADERO PILARES"/>
    <n v="0"/>
    <x v="2"/>
    <x v="1"/>
    <x v="3"/>
    <x v="7"/>
    <x v="0"/>
    <m/>
    <m/>
    <x v="1"/>
    <x v="2"/>
    <m/>
    <m/>
    <m/>
    <m/>
    <m/>
    <m/>
    <m/>
    <m/>
    <m/>
    <m/>
    <m/>
    <m/>
    <n v="6"/>
    <n v="1"/>
    <n v="7"/>
    <n v="1"/>
    <x v="1"/>
    <n v="1"/>
    <n v="1"/>
    <x v="0"/>
    <x v="1"/>
    <x v="1"/>
    <n v="0"/>
    <n v="1"/>
    <n v="0"/>
    <n v="0"/>
    <n v="0"/>
    <n v="0"/>
    <n v="0"/>
    <x v="0"/>
    <n v="0"/>
    <n v="0"/>
    <n v="0"/>
    <x v="0"/>
    <n v="6"/>
    <n v="1"/>
    <n v="7"/>
    <x v="1"/>
    <n v="0"/>
    <n v="0"/>
    <n v="0"/>
    <x v="0"/>
    <n v="0"/>
    <n v="0"/>
    <n v="0"/>
    <x v="0"/>
    <n v="0"/>
    <n v="0"/>
    <n v="0"/>
    <x v="0"/>
    <x v="1"/>
    <x v="0"/>
  </r>
  <r>
    <s v="08KJN1582K"/>
    <x v="1"/>
    <x v="1"/>
    <s v="PREESCOLAR COMUNITARIO"/>
    <s v="029 GUADALUPE Y CALVO"/>
    <x v="10"/>
    <n v="2255"/>
    <s v="GUARIPANA"/>
    <s v="CALLE GUARIPANA"/>
    <n v="0"/>
    <x v="2"/>
    <x v="1"/>
    <x v="3"/>
    <x v="7"/>
    <x v="0"/>
    <m/>
    <m/>
    <x v="1"/>
    <x v="2"/>
    <m/>
    <m/>
    <m/>
    <m/>
    <m/>
    <m/>
    <m/>
    <m/>
    <m/>
    <m/>
    <m/>
    <m/>
    <n v="5"/>
    <n v="7"/>
    <n v="12"/>
    <n v="1"/>
    <x v="1"/>
    <n v="1"/>
    <n v="1"/>
    <x v="0"/>
    <x v="1"/>
    <x v="1"/>
    <n v="0"/>
    <n v="1"/>
    <n v="0"/>
    <n v="0"/>
    <n v="0"/>
    <n v="0"/>
    <n v="0"/>
    <x v="0"/>
    <n v="0"/>
    <n v="0"/>
    <n v="0"/>
    <x v="0"/>
    <n v="5"/>
    <n v="7"/>
    <n v="12"/>
    <x v="1"/>
    <n v="0"/>
    <n v="0"/>
    <n v="0"/>
    <x v="0"/>
    <n v="0"/>
    <n v="0"/>
    <n v="0"/>
    <x v="0"/>
    <n v="0"/>
    <n v="0"/>
    <n v="0"/>
    <x v="0"/>
    <x v="1"/>
    <x v="0"/>
  </r>
  <r>
    <s v="08KJN1583J"/>
    <x v="1"/>
    <x v="1"/>
    <s v="PREESCOLAR COMUNITARIO"/>
    <s v="046 MORELOS"/>
    <x v="7"/>
    <n v="186"/>
    <s v="LAS TIERRAS"/>
    <s v="CALLE LAS TIERRAS"/>
    <n v="0"/>
    <x v="2"/>
    <x v="1"/>
    <x v="3"/>
    <x v="7"/>
    <x v="0"/>
    <m/>
    <m/>
    <x v="1"/>
    <x v="2"/>
    <m/>
    <m/>
    <m/>
    <m/>
    <m/>
    <m/>
    <m/>
    <m/>
    <m/>
    <m/>
    <m/>
    <m/>
    <n v="2"/>
    <n v="2"/>
    <n v="4"/>
    <n v="1"/>
    <x v="1"/>
    <n v="1"/>
    <n v="1"/>
    <x v="0"/>
    <x v="1"/>
    <x v="1"/>
    <n v="0"/>
    <n v="1"/>
    <n v="0"/>
    <n v="0"/>
    <n v="0"/>
    <n v="0"/>
    <n v="0"/>
    <x v="0"/>
    <n v="0"/>
    <n v="0"/>
    <n v="0"/>
    <x v="0"/>
    <n v="2"/>
    <n v="2"/>
    <n v="4"/>
    <x v="1"/>
    <n v="0"/>
    <n v="0"/>
    <n v="0"/>
    <x v="0"/>
    <n v="0"/>
    <n v="0"/>
    <n v="0"/>
    <x v="0"/>
    <n v="0"/>
    <n v="0"/>
    <n v="0"/>
    <x v="0"/>
    <x v="1"/>
    <x v="0"/>
  </r>
  <r>
    <s v="08KJN1585H"/>
    <x v="1"/>
    <x v="1"/>
    <s v="PREESCOLAR COMUNITARIO"/>
    <s v="021 DELICIAS"/>
    <x v="9"/>
    <n v="773"/>
    <s v="COLONIA SANTA FE (EL HACHAZO)"/>
    <s v="CALLE COLONIA SANTA FE (EL HACHAZO)"/>
    <n v="0"/>
    <x v="2"/>
    <x v="1"/>
    <x v="3"/>
    <x v="7"/>
    <x v="0"/>
    <m/>
    <m/>
    <x v="1"/>
    <x v="2"/>
    <m/>
    <m/>
    <m/>
    <m/>
    <m/>
    <m/>
    <m/>
    <m/>
    <m/>
    <m/>
    <m/>
    <m/>
    <n v="2"/>
    <n v="5"/>
    <n v="7"/>
    <n v="1"/>
    <x v="1"/>
    <n v="1"/>
    <n v="1"/>
    <x v="0"/>
    <x v="1"/>
    <x v="1"/>
    <n v="0"/>
    <n v="1"/>
    <n v="0"/>
    <n v="0"/>
    <n v="0"/>
    <n v="0"/>
    <n v="0"/>
    <x v="0"/>
    <n v="0"/>
    <n v="0"/>
    <n v="0"/>
    <x v="0"/>
    <n v="2"/>
    <n v="5"/>
    <n v="7"/>
    <x v="1"/>
    <n v="0"/>
    <n v="0"/>
    <n v="0"/>
    <x v="0"/>
    <n v="0"/>
    <n v="0"/>
    <n v="0"/>
    <x v="0"/>
    <n v="0"/>
    <n v="0"/>
    <n v="0"/>
    <x v="0"/>
    <x v="1"/>
    <x v="0"/>
  </r>
  <r>
    <s v="08KJN1586G"/>
    <x v="1"/>
    <x v="1"/>
    <s v="PREESCOLAR COMUNITARIO"/>
    <s v="031 GUERRERO"/>
    <x v="2"/>
    <n v="721"/>
    <s v="ARROYO SECO"/>
    <s v="CALLE ARROYO SECO"/>
    <n v="0"/>
    <x v="2"/>
    <x v="1"/>
    <x v="3"/>
    <x v="7"/>
    <x v="0"/>
    <m/>
    <m/>
    <x v="1"/>
    <x v="2"/>
    <m/>
    <m/>
    <m/>
    <m/>
    <m/>
    <m/>
    <m/>
    <m/>
    <m/>
    <m/>
    <m/>
    <m/>
    <n v="5"/>
    <n v="2"/>
    <n v="7"/>
    <n v="1"/>
    <x v="2"/>
    <n v="0"/>
    <n v="1"/>
    <x v="0"/>
    <x v="1"/>
    <x v="1"/>
    <n v="0"/>
    <n v="1"/>
    <n v="0"/>
    <n v="0"/>
    <n v="0"/>
    <n v="0"/>
    <n v="0"/>
    <x v="0"/>
    <n v="0"/>
    <n v="0"/>
    <n v="0"/>
    <x v="0"/>
    <n v="5"/>
    <n v="2"/>
    <n v="7"/>
    <x v="1"/>
    <n v="0"/>
    <n v="0"/>
    <n v="0"/>
    <x v="0"/>
    <n v="0"/>
    <n v="0"/>
    <n v="0"/>
    <x v="0"/>
    <n v="0"/>
    <n v="0"/>
    <n v="0"/>
    <x v="0"/>
    <x v="1"/>
    <x v="0"/>
  </r>
  <r>
    <s v="08KJN1590T"/>
    <x v="1"/>
    <x v="1"/>
    <s v="PREESCOLAR COMUNITARIO"/>
    <s v="013 CASAS GRANDES"/>
    <x v="6"/>
    <n v="311"/>
    <s v="SECCIÃ“N ENRÃQUEZ"/>
    <s v="CALLE SECCION ENRIQUEZ"/>
    <n v="0"/>
    <x v="2"/>
    <x v="1"/>
    <x v="3"/>
    <x v="7"/>
    <x v="0"/>
    <m/>
    <m/>
    <x v="1"/>
    <x v="2"/>
    <m/>
    <m/>
    <m/>
    <m/>
    <m/>
    <m/>
    <m/>
    <m/>
    <m/>
    <m/>
    <m/>
    <m/>
    <n v="8"/>
    <n v="3"/>
    <n v="11"/>
    <n v="1"/>
    <x v="2"/>
    <n v="0"/>
    <n v="1"/>
    <x v="0"/>
    <x v="1"/>
    <x v="1"/>
    <n v="0"/>
    <n v="1"/>
    <n v="0"/>
    <n v="0"/>
    <n v="0"/>
    <n v="0"/>
    <n v="0"/>
    <x v="0"/>
    <n v="0"/>
    <n v="0"/>
    <n v="0"/>
    <x v="0"/>
    <n v="8"/>
    <n v="3"/>
    <n v="11"/>
    <x v="1"/>
    <n v="0"/>
    <n v="0"/>
    <n v="0"/>
    <x v="0"/>
    <n v="0"/>
    <n v="0"/>
    <n v="0"/>
    <x v="0"/>
    <n v="0"/>
    <n v="0"/>
    <n v="0"/>
    <x v="0"/>
    <x v="1"/>
    <x v="0"/>
  </r>
  <r>
    <s v="08KJN1591S"/>
    <x v="1"/>
    <x v="1"/>
    <s v="PREESCOLAR COMUNITARIO"/>
    <s v="017 CUAUHTÉMOC"/>
    <x v="2"/>
    <n v="135"/>
    <s v="ZAMALOAPAN (PÃ‰NJAMO)"/>
    <s v="CALLE ZAMALOAPAN (PENJAMO)"/>
    <n v="0"/>
    <x v="2"/>
    <x v="1"/>
    <x v="3"/>
    <x v="7"/>
    <x v="0"/>
    <m/>
    <m/>
    <x v="1"/>
    <x v="2"/>
    <m/>
    <m/>
    <m/>
    <m/>
    <m/>
    <m/>
    <m/>
    <m/>
    <m/>
    <m/>
    <m/>
    <m/>
    <n v="4"/>
    <n v="4"/>
    <n v="8"/>
    <n v="1"/>
    <x v="1"/>
    <n v="1"/>
    <n v="1"/>
    <x v="0"/>
    <x v="1"/>
    <x v="1"/>
    <n v="0"/>
    <n v="1"/>
    <n v="0"/>
    <n v="0"/>
    <n v="0"/>
    <n v="0"/>
    <n v="0"/>
    <x v="0"/>
    <n v="0"/>
    <n v="0"/>
    <n v="0"/>
    <x v="0"/>
    <n v="4"/>
    <n v="4"/>
    <n v="8"/>
    <x v="1"/>
    <n v="0"/>
    <n v="0"/>
    <n v="0"/>
    <x v="0"/>
    <n v="0"/>
    <n v="0"/>
    <n v="0"/>
    <x v="0"/>
    <n v="0"/>
    <n v="0"/>
    <n v="0"/>
    <x v="0"/>
    <x v="1"/>
    <x v="0"/>
  </r>
  <r>
    <s v="08KJN1596N"/>
    <x v="1"/>
    <x v="1"/>
    <s v="PREESCOLAR COMUNITARIO"/>
    <s v="029 GUADALUPE Y CALVO"/>
    <x v="10"/>
    <n v="769"/>
    <s v="LA CIÃ‰NEGA DE LOS AYALA"/>
    <s v="CALLE LA CIENEGA DE LOS AYALA"/>
    <n v="0"/>
    <x v="2"/>
    <x v="1"/>
    <x v="3"/>
    <x v="7"/>
    <x v="0"/>
    <m/>
    <m/>
    <x v="1"/>
    <x v="2"/>
    <m/>
    <m/>
    <m/>
    <m/>
    <m/>
    <m/>
    <m/>
    <m/>
    <m/>
    <m/>
    <m/>
    <m/>
    <n v="6"/>
    <n v="7"/>
    <n v="13"/>
    <n v="1"/>
    <x v="2"/>
    <n v="0"/>
    <n v="1"/>
    <x v="0"/>
    <x v="1"/>
    <x v="1"/>
    <n v="0"/>
    <n v="1"/>
    <n v="0"/>
    <n v="0"/>
    <n v="0"/>
    <n v="0"/>
    <n v="0"/>
    <x v="0"/>
    <n v="0"/>
    <n v="0"/>
    <n v="0"/>
    <x v="0"/>
    <n v="6"/>
    <n v="7"/>
    <n v="13"/>
    <x v="1"/>
    <n v="0"/>
    <n v="0"/>
    <n v="0"/>
    <x v="0"/>
    <n v="0"/>
    <n v="0"/>
    <n v="0"/>
    <x v="0"/>
    <n v="0"/>
    <n v="0"/>
    <n v="0"/>
    <x v="0"/>
    <x v="1"/>
    <x v="0"/>
  </r>
  <r>
    <s v="08KJN1597M"/>
    <x v="1"/>
    <x v="1"/>
    <s v="PREESCOLAR COMUNITARIO"/>
    <s v="004 AQUILES SERDÁN"/>
    <x v="0"/>
    <n v="10"/>
    <s v="EL POZO ARTESIANO"/>
    <s v="CALLE EL POZO"/>
    <n v="0"/>
    <x v="2"/>
    <x v="1"/>
    <x v="3"/>
    <x v="7"/>
    <x v="0"/>
    <m/>
    <m/>
    <x v="1"/>
    <x v="2"/>
    <m/>
    <m/>
    <m/>
    <m/>
    <m/>
    <m/>
    <m/>
    <m/>
    <m/>
    <m/>
    <m/>
    <m/>
    <n v="3"/>
    <n v="6"/>
    <n v="9"/>
    <n v="1"/>
    <x v="1"/>
    <n v="1"/>
    <n v="1"/>
    <x v="0"/>
    <x v="1"/>
    <x v="1"/>
    <n v="0"/>
    <n v="1"/>
    <n v="0"/>
    <n v="0"/>
    <n v="0"/>
    <n v="0"/>
    <n v="0"/>
    <x v="0"/>
    <n v="0"/>
    <n v="0"/>
    <n v="0"/>
    <x v="0"/>
    <n v="3"/>
    <n v="6"/>
    <n v="9"/>
    <x v="1"/>
    <n v="0"/>
    <n v="0"/>
    <n v="0"/>
    <x v="0"/>
    <n v="0"/>
    <n v="0"/>
    <n v="0"/>
    <x v="0"/>
    <n v="0"/>
    <n v="0"/>
    <n v="0"/>
    <x v="0"/>
    <x v="1"/>
    <x v="0"/>
  </r>
  <r>
    <s v="08KJN1598L"/>
    <x v="1"/>
    <x v="1"/>
    <s v="PREESCOLAR COMUNITARIO"/>
    <s v="055 ROSALES"/>
    <x v="9"/>
    <n v="7"/>
    <s v="LA GARITA"/>
    <s v="CALLE LA GARITA"/>
    <n v="0"/>
    <x v="2"/>
    <x v="1"/>
    <x v="3"/>
    <x v="7"/>
    <x v="0"/>
    <m/>
    <m/>
    <x v="1"/>
    <x v="2"/>
    <m/>
    <m/>
    <m/>
    <m/>
    <m/>
    <m/>
    <m/>
    <m/>
    <m/>
    <m/>
    <m/>
    <m/>
    <n v="7"/>
    <n v="8"/>
    <n v="15"/>
    <n v="1"/>
    <x v="1"/>
    <n v="1"/>
    <n v="1"/>
    <x v="0"/>
    <x v="1"/>
    <x v="1"/>
    <n v="0"/>
    <n v="1"/>
    <n v="0"/>
    <n v="0"/>
    <n v="0"/>
    <n v="0"/>
    <n v="0"/>
    <x v="0"/>
    <n v="0"/>
    <n v="0"/>
    <n v="0"/>
    <x v="0"/>
    <n v="7"/>
    <n v="8"/>
    <n v="15"/>
    <x v="1"/>
    <n v="0"/>
    <n v="0"/>
    <n v="0"/>
    <x v="0"/>
    <n v="0"/>
    <n v="0"/>
    <n v="0"/>
    <x v="0"/>
    <n v="0"/>
    <n v="0"/>
    <n v="0"/>
    <x v="0"/>
    <x v="1"/>
    <x v="0"/>
  </r>
  <r>
    <s v="08KJN1599K"/>
    <x v="1"/>
    <x v="1"/>
    <s v="PREESCOLAR COMUNITARIO"/>
    <s v="062 SAUCILLO"/>
    <x v="9"/>
    <n v="350"/>
    <s v="AMPLIACIÃ“N COLONIA ALTAMIRANO"/>
    <s v="AMPLIACIÃ“N COLONIA ALTAMIRANO"/>
    <n v="0"/>
    <x v="2"/>
    <x v="1"/>
    <x v="3"/>
    <x v="7"/>
    <x v="0"/>
    <m/>
    <m/>
    <x v="1"/>
    <x v="2"/>
    <m/>
    <m/>
    <m/>
    <m/>
    <m/>
    <m/>
    <m/>
    <m/>
    <m/>
    <m/>
    <m/>
    <m/>
    <n v="3"/>
    <n v="6"/>
    <n v="9"/>
    <n v="1"/>
    <x v="2"/>
    <n v="0"/>
    <n v="1"/>
    <x v="0"/>
    <x v="1"/>
    <x v="1"/>
    <n v="0"/>
    <n v="1"/>
    <n v="0"/>
    <n v="0"/>
    <n v="0"/>
    <n v="0"/>
    <n v="0"/>
    <x v="0"/>
    <n v="0"/>
    <n v="0"/>
    <n v="0"/>
    <x v="0"/>
    <n v="3"/>
    <n v="6"/>
    <n v="9"/>
    <x v="1"/>
    <n v="0"/>
    <n v="0"/>
    <n v="0"/>
    <x v="0"/>
    <n v="0"/>
    <n v="0"/>
    <n v="0"/>
    <x v="0"/>
    <n v="0"/>
    <n v="0"/>
    <n v="0"/>
    <x v="0"/>
    <x v="1"/>
    <x v="0"/>
  </r>
  <r>
    <s v="08KJN1600J"/>
    <x v="1"/>
    <x v="1"/>
    <s v="PREESCOLAR COMUNITARIO"/>
    <s v="051 OCAMPO"/>
    <x v="4"/>
    <n v="252"/>
    <s v="CONCHEÃ‘O"/>
    <s v="CALLE CONCHEÃ‘O"/>
    <n v="0"/>
    <x v="2"/>
    <x v="1"/>
    <x v="3"/>
    <x v="7"/>
    <x v="0"/>
    <m/>
    <m/>
    <x v="1"/>
    <x v="2"/>
    <m/>
    <m/>
    <m/>
    <m/>
    <m/>
    <m/>
    <m/>
    <m/>
    <m/>
    <m/>
    <m/>
    <m/>
    <n v="0"/>
    <n v="2"/>
    <n v="2"/>
    <n v="1"/>
    <x v="1"/>
    <n v="0"/>
    <n v="0"/>
    <x v="0"/>
    <x v="1"/>
    <x v="1"/>
    <n v="0"/>
    <n v="0"/>
    <n v="0"/>
    <n v="0"/>
    <n v="0"/>
    <n v="0"/>
    <n v="0"/>
    <x v="0"/>
    <n v="0"/>
    <n v="0"/>
    <n v="0"/>
    <x v="0"/>
    <n v="0"/>
    <n v="2"/>
    <n v="2"/>
    <x v="1"/>
    <n v="0"/>
    <n v="0"/>
    <n v="0"/>
    <x v="0"/>
    <n v="0"/>
    <n v="0"/>
    <n v="0"/>
    <x v="0"/>
    <n v="0"/>
    <n v="0"/>
    <n v="0"/>
    <x v="0"/>
    <x v="1"/>
    <x v="0"/>
  </r>
  <r>
    <s v="08KJN1603G"/>
    <x v="1"/>
    <x v="1"/>
    <s v="PREESCOLAR COMUNITARIO"/>
    <s v="065 URIQUE"/>
    <x v="4"/>
    <n v="1576"/>
    <s v="EL METATE"/>
    <s v="CALLE EL METATE"/>
    <n v="0"/>
    <x v="2"/>
    <x v="1"/>
    <x v="3"/>
    <x v="7"/>
    <x v="0"/>
    <m/>
    <m/>
    <x v="1"/>
    <x v="2"/>
    <m/>
    <m/>
    <m/>
    <m/>
    <m/>
    <m/>
    <m/>
    <m/>
    <m/>
    <m/>
    <m/>
    <m/>
    <n v="2"/>
    <n v="0"/>
    <n v="2"/>
    <n v="1"/>
    <x v="2"/>
    <n v="0"/>
    <n v="1"/>
    <x v="0"/>
    <x v="1"/>
    <x v="1"/>
    <n v="0"/>
    <n v="1"/>
    <n v="0"/>
    <n v="0"/>
    <n v="0"/>
    <n v="0"/>
    <n v="0"/>
    <x v="0"/>
    <n v="0"/>
    <n v="0"/>
    <n v="0"/>
    <x v="0"/>
    <n v="2"/>
    <n v="0"/>
    <n v="2"/>
    <x v="1"/>
    <n v="0"/>
    <n v="0"/>
    <n v="0"/>
    <x v="0"/>
    <n v="0"/>
    <n v="0"/>
    <n v="0"/>
    <x v="0"/>
    <n v="0"/>
    <n v="0"/>
    <n v="0"/>
    <x v="0"/>
    <x v="1"/>
    <x v="0"/>
  </r>
  <r>
    <s v="08KJN1615L"/>
    <x v="1"/>
    <x v="1"/>
    <s v="PREESCOLAR COMUNITARIO"/>
    <s v="040 MADERA"/>
    <x v="5"/>
    <n v="360"/>
    <s v="EL CABLE"/>
    <s v="CALLE EL CABLE"/>
    <n v="0"/>
    <x v="2"/>
    <x v="1"/>
    <x v="3"/>
    <x v="7"/>
    <x v="0"/>
    <m/>
    <m/>
    <x v="1"/>
    <x v="2"/>
    <m/>
    <m/>
    <m/>
    <m/>
    <m/>
    <m/>
    <m/>
    <m/>
    <m/>
    <m/>
    <m/>
    <m/>
    <n v="2"/>
    <n v="4"/>
    <n v="6"/>
    <n v="1"/>
    <x v="1"/>
    <n v="1"/>
    <n v="1"/>
    <x v="0"/>
    <x v="1"/>
    <x v="1"/>
    <n v="0"/>
    <n v="1"/>
    <n v="0"/>
    <n v="0"/>
    <n v="0"/>
    <n v="0"/>
    <n v="0"/>
    <x v="0"/>
    <n v="0"/>
    <n v="0"/>
    <n v="0"/>
    <x v="0"/>
    <n v="2"/>
    <n v="4"/>
    <n v="6"/>
    <x v="1"/>
    <n v="0"/>
    <n v="0"/>
    <n v="0"/>
    <x v="0"/>
    <n v="0"/>
    <n v="0"/>
    <n v="0"/>
    <x v="0"/>
    <n v="0"/>
    <n v="0"/>
    <n v="0"/>
    <x v="0"/>
    <x v="1"/>
    <x v="0"/>
  </r>
  <r>
    <s v="08KJN1618I"/>
    <x v="1"/>
    <x v="1"/>
    <s v="PREESCOLAR COMUNITARIO"/>
    <s v="034 IGNACIO ZARAGOZA"/>
    <x v="5"/>
    <n v="16"/>
    <s v="FRANCISCO I. MADERO (SAN MIGUEL)"/>
    <s v="CALLE FRANCISCO I. MADERO (SAN MIGUEL)"/>
    <n v="0"/>
    <x v="2"/>
    <x v="1"/>
    <x v="3"/>
    <x v="7"/>
    <x v="0"/>
    <m/>
    <m/>
    <x v="1"/>
    <x v="2"/>
    <m/>
    <m/>
    <m/>
    <m/>
    <m/>
    <m/>
    <m/>
    <m/>
    <m/>
    <m/>
    <m/>
    <m/>
    <n v="5"/>
    <n v="0"/>
    <n v="5"/>
    <n v="1"/>
    <x v="1"/>
    <n v="1"/>
    <n v="1"/>
    <x v="0"/>
    <x v="1"/>
    <x v="1"/>
    <n v="0"/>
    <n v="1"/>
    <n v="0"/>
    <n v="0"/>
    <n v="0"/>
    <n v="0"/>
    <n v="0"/>
    <x v="0"/>
    <n v="0"/>
    <n v="0"/>
    <n v="0"/>
    <x v="0"/>
    <n v="5"/>
    <n v="0"/>
    <n v="5"/>
    <x v="1"/>
    <n v="0"/>
    <n v="0"/>
    <n v="0"/>
    <x v="0"/>
    <n v="0"/>
    <n v="0"/>
    <n v="0"/>
    <x v="0"/>
    <n v="0"/>
    <n v="0"/>
    <n v="0"/>
    <x v="0"/>
    <x v="1"/>
    <x v="0"/>
  </r>
  <r>
    <s v="08KJN1619H"/>
    <x v="1"/>
    <x v="1"/>
    <s v="PREESCOLAR COMUNITARIO"/>
    <s v="034 IGNACIO ZARAGOZA"/>
    <x v="5"/>
    <n v="12"/>
    <s v="TRES CASTILLOS"/>
    <s v="CALLE TRES CASTILLOS"/>
    <n v="0"/>
    <x v="2"/>
    <x v="1"/>
    <x v="3"/>
    <x v="7"/>
    <x v="0"/>
    <m/>
    <m/>
    <x v="1"/>
    <x v="2"/>
    <m/>
    <m/>
    <m/>
    <m/>
    <m/>
    <m/>
    <m/>
    <m/>
    <m/>
    <m/>
    <m/>
    <m/>
    <n v="4"/>
    <n v="1"/>
    <n v="5"/>
    <n v="1"/>
    <x v="1"/>
    <n v="1"/>
    <n v="1"/>
    <x v="0"/>
    <x v="1"/>
    <x v="1"/>
    <n v="0"/>
    <n v="1"/>
    <n v="0"/>
    <n v="0"/>
    <n v="0"/>
    <n v="0"/>
    <n v="0"/>
    <x v="0"/>
    <n v="0"/>
    <n v="0"/>
    <n v="0"/>
    <x v="0"/>
    <n v="4"/>
    <n v="1"/>
    <n v="5"/>
    <x v="1"/>
    <n v="0"/>
    <n v="0"/>
    <n v="0"/>
    <x v="0"/>
    <n v="0"/>
    <n v="0"/>
    <n v="0"/>
    <x v="0"/>
    <n v="0"/>
    <n v="0"/>
    <n v="0"/>
    <x v="0"/>
    <x v="1"/>
    <x v="0"/>
  </r>
  <r>
    <s v="08KJN1633A"/>
    <x v="1"/>
    <x v="1"/>
    <s v="PREESCOLAR COMUNITARIO"/>
    <s v="035 JANOS"/>
    <x v="6"/>
    <n v="16"/>
    <s v="COLONIA MÃ‰XICO"/>
    <s v="CALLE CONOCIDO"/>
    <n v="0"/>
    <x v="2"/>
    <x v="1"/>
    <x v="3"/>
    <x v="7"/>
    <x v="0"/>
    <m/>
    <m/>
    <x v="1"/>
    <x v="2"/>
    <m/>
    <m/>
    <m/>
    <m/>
    <m/>
    <m/>
    <m/>
    <m/>
    <m/>
    <m/>
    <m/>
    <m/>
    <n v="1"/>
    <n v="1"/>
    <n v="2"/>
    <n v="1"/>
    <x v="1"/>
    <n v="1"/>
    <n v="1"/>
    <x v="0"/>
    <x v="1"/>
    <x v="1"/>
    <n v="0"/>
    <n v="1"/>
    <n v="0"/>
    <n v="0"/>
    <n v="0"/>
    <n v="0"/>
    <n v="0"/>
    <x v="0"/>
    <n v="0"/>
    <n v="0"/>
    <n v="0"/>
    <x v="0"/>
    <n v="1"/>
    <n v="1"/>
    <n v="2"/>
    <x v="1"/>
    <n v="0"/>
    <n v="0"/>
    <n v="0"/>
    <x v="0"/>
    <n v="0"/>
    <n v="0"/>
    <n v="0"/>
    <x v="0"/>
    <n v="0"/>
    <n v="0"/>
    <n v="0"/>
    <x v="0"/>
    <x v="1"/>
    <x v="0"/>
  </r>
  <r>
    <s v="08KJN1635Z"/>
    <x v="1"/>
    <x v="1"/>
    <s v="PREESCOLAR COMUNITARIO"/>
    <s v="012 CARICHÍ"/>
    <x v="2"/>
    <n v="7"/>
    <s v="BACABUREACHI"/>
    <s v="CALLE CONOCIDO"/>
    <n v="0"/>
    <x v="2"/>
    <x v="1"/>
    <x v="3"/>
    <x v="7"/>
    <x v="0"/>
    <m/>
    <m/>
    <x v="1"/>
    <x v="2"/>
    <m/>
    <m/>
    <m/>
    <m/>
    <m/>
    <m/>
    <m/>
    <m/>
    <m/>
    <m/>
    <m/>
    <m/>
    <n v="4"/>
    <n v="2"/>
    <n v="6"/>
    <n v="1"/>
    <x v="1"/>
    <n v="1"/>
    <n v="1"/>
    <x v="0"/>
    <x v="1"/>
    <x v="1"/>
    <n v="0"/>
    <n v="1"/>
    <n v="0"/>
    <n v="0"/>
    <n v="0"/>
    <n v="0"/>
    <n v="0"/>
    <x v="0"/>
    <n v="0"/>
    <n v="0"/>
    <n v="0"/>
    <x v="0"/>
    <n v="4"/>
    <n v="2"/>
    <n v="6"/>
    <x v="1"/>
    <n v="0"/>
    <n v="0"/>
    <n v="0"/>
    <x v="0"/>
    <n v="0"/>
    <n v="0"/>
    <n v="0"/>
    <x v="0"/>
    <n v="0"/>
    <n v="0"/>
    <n v="0"/>
    <x v="0"/>
    <x v="1"/>
    <x v="0"/>
  </r>
  <r>
    <s v="08KJN1637X"/>
    <x v="1"/>
    <x v="1"/>
    <s v="PREESCOLAR COMUNITARIO"/>
    <s v="027 GUACHOCHI"/>
    <x v="7"/>
    <n v="2666"/>
    <s v="RAMUCHEACHI"/>
    <s v="CALLE RAMUCHEACHI"/>
    <n v="0"/>
    <x v="2"/>
    <x v="1"/>
    <x v="3"/>
    <x v="7"/>
    <x v="0"/>
    <m/>
    <m/>
    <x v="1"/>
    <x v="2"/>
    <m/>
    <m/>
    <m/>
    <m/>
    <m/>
    <m/>
    <m/>
    <m/>
    <m/>
    <m/>
    <m/>
    <m/>
    <n v="4"/>
    <n v="1"/>
    <n v="5"/>
    <n v="1"/>
    <x v="1"/>
    <n v="1"/>
    <n v="1"/>
    <x v="0"/>
    <x v="1"/>
    <x v="1"/>
    <n v="0"/>
    <n v="1"/>
    <n v="0"/>
    <n v="0"/>
    <n v="0"/>
    <n v="0"/>
    <n v="0"/>
    <x v="0"/>
    <n v="0"/>
    <n v="0"/>
    <n v="0"/>
    <x v="0"/>
    <n v="4"/>
    <n v="1"/>
    <n v="5"/>
    <x v="1"/>
    <n v="0"/>
    <n v="0"/>
    <n v="0"/>
    <x v="0"/>
    <n v="0"/>
    <n v="0"/>
    <n v="0"/>
    <x v="0"/>
    <n v="0"/>
    <n v="0"/>
    <n v="0"/>
    <x v="0"/>
    <x v="1"/>
    <x v="0"/>
  </r>
  <r>
    <s v="08KCC0059S"/>
    <x v="1"/>
    <x v="1"/>
    <s v="PREESCOLAR INDIGENA COMUNITARIO"/>
    <s v="029 GUADALUPE Y CALVO"/>
    <x v="10"/>
    <n v="234"/>
    <s v="TALAYOTES"/>
    <s v="CALLE TALAYOTES"/>
    <n v="0"/>
    <x v="2"/>
    <x v="1"/>
    <x v="3"/>
    <x v="7"/>
    <x v="3"/>
    <m/>
    <m/>
    <x v="1"/>
    <x v="3"/>
    <m/>
    <m/>
    <m/>
    <m/>
    <m/>
    <m/>
    <m/>
    <m/>
    <m/>
    <m/>
    <m/>
    <m/>
    <n v="6"/>
    <n v="6"/>
    <n v="12"/>
    <n v="1"/>
    <x v="1"/>
    <n v="1"/>
    <n v="1"/>
    <x v="0"/>
    <x v="1"/>
    <x v="1"/>
    <n v="0"/>
    <n v="1"/>
    <n v="0"/>
    <n v="0"/>
    <n v="0"/>
    <n v="0"/>
    <n v="0"/>
    <x v="0"/>
    <n v="0"/>
    <n v="0"/>
    <n v="0"/>
    <x v="0"/>
    <n v="6"/>
    <n v="6"/>
    <n v="12"/>
    <x v="1"/>
    <n v="0"/>
    <n v="0"/>
    <n v="0"/>
    <x v="0"/>
    <n v="0"/>
    <n v="0"/>
    <n v="0"/>
    <x v="0"/>
    <n v="0"/>
    <n v="0"/>
    <n v="0"/>
    <x v="0"/>
    <x v="1"/>
    <x v="0"/>
  </r>
  <r>
    <s v="08KJN0299G"/>
    <x v="1"/>
    <x v="1"/>
    <s v="PREESCOLAR COMUNITARIO"/>
    <s v="032 HIDALGO DEL PARRAL"/>
    <x v="3"/>
    <n v="54"/>
    <s v="ESTACIÃ“N MATURANA"/>
    <s v="CALLE ESTACION MATURANA"/>
    <n v="0"/>
    <x v="2"/>
    <x v="1"/>
    <x v="3"/>
    <x v="7"/>
    <x v="0"/>
    <m/>
    <m/>
    <x v="2"/>
    <x v="3"/>
    <m/>
    <m/>
    <m/>
    <m/>
    <m/>
    <m/>
    <m/>
    <m/>
    <m/>
    <m/>
    <m/>
    <m/>
    <n v="2"/>
    <n v="1"/>
    <n v="3"/>
    <n v="1"/>
    <x v="1"/>
    <n v="1"/>
    <n v="1"/>
    <x v="0"/>
    <x v="1"/>
    <x v="1"/>
    <n v="0"/>
    <n v="1"/>
    <n v="0"/>
    <n v="0"/>
    <n v="0"/>
    <n v="0"/>
    <n v="0"/>
    <x v="0"/>
    <n v="0"/>
    <n v="0"/>
    <n v="0"/>
    <x v="0"/>
    <n v="2"/>
    <n v="1"/>
    <n v="3"/>
    <x v="1"/>
    <n v="0"/>
    <n v="0"/>
    <n v="0"/>
    <x v="0"/>
    <n v="0"/>
    <n v="0"/>
    <n v="0"/>
    <x v="0"/>
    <n v="0"/>
    <n v="0"/>
    <n v="0"/>
    <x v="0"/>
    <x v="1"/>
    <x v="0"/>
  </r>
  <r>
    <s v="08KJN0357G"/>
    <x v="1"/>
    <x v="1"/>
    <s v="PREESCOLAR COMUNITARIO"/>
    <s v="014 CORONADO"/>
    <x v="3"/>
    <n v="23"/>
    <s v="RANCHO ALEGRE (EJIDO LA CONCEPCIÃ“N)"/>
    <s v="CALLE RANCHO ALEGRE (EJIDO LA CONCEPCION)"/>
    <n v="0"/>
    <x v="2"/>
    <x v="1"/>
    <x v="3"/>
    <x v="7"/>
    <x v="0"/>
    <m/>
    <m/>
    <x v="1"/>
    <x v="3"/>
    <m/>
    <m/>
    <m/>
    <m/>
    <m/>
    <m/>
    <m/>
    <m/>
    <m/>
    <m/>
    <m/>
    <m/>
    <n v="1"/>
    <n v="4"/>
    <n v="5"/>
    <n v="1"/>
    <x v="1"/>
    <n v="1"/>
    <n v="1"/>
    <x v="0"/>
    <x v="1"/>
    <x v="1"/>
    <n v="0"/>
    <n v="1"/>
    <n v="0"/>
    <n v="0"/>
    <n v="0"/>
    <n v="0"/>
    <n v="0"/>
    <x v="0"/>
    <n v="0"/>
    <n v="0"/>
    <n v="0"/>
    <x v="0"/>
    <n v="1"/>
    <n v="4"/>
    <n v="5"/>
    <x v="1"/>
    <n v="0"/>
    <n v="0"/>
    <n v="0"/>
    <x v="0"/>
    <n v="0"/>
    <n v="0"/>
    <n v="0"/>
    <x v="0"/>
    <n v="0"/>
    <n v="0"/>
    <n v="0"/>
    <x v="0"/>
    <x v="1"/>
    <x v="0"/>
  </r>
  <r>
    <s v="08KJN0385C"/>
    <x v="1"/>
    <x v="1"/>
    <s v="JARDIN DE NIÃ‘OS"/>
    <s v="002 ALDAMA"/>
    <x v="0"/>
    <n v="40"/>
    <s v="LUIS L. LEÃ“N (EL GRANERO)"/>
    <s v="CALLE LUIS L. LEON (GRANJERO)"/>
    <n v="0"/>
    <x v="2"/>
    <x v="1"/>
    <x v="3"/>
    <x v="7"/>
    <x v="0"/>
    <m/>
    <m/>
    <x v="1"/>
    <x v="3"/>
    <m/>
    <m/>
    <m/>
    <m/>
    <m/>
    <m/>
    <m/>
    <m/>
    <m/>
    <m/>
    <m/>
    <m/>
    <n v="2"/>
    <n v="3"/>
    <n v="5"/>
    <n v="1"/>
    <x v="1"/>
    <n v="1"/>
    <n v="1"/>
    <x v="0"/>
    <x v="1"/>
    <x v="1"/>
    <n v="0"/>
    <n v="1"/>
    <n v="0"/>
    <n v="0"/>
    <n v="0"/>
    <n v="0"/>
    <n v="0"/>
    <x v="0"/>
    <n v="0"/>
    <n v="0"/>
    <n v="0"/>
    <x v="0"/>
    <n v="2"/>
    <n v="3"/>
    <n v="5"/>
    <x v="1"/>
    <n v="0"/>
    <n v="0"/>
    <n v="0"/>
    <x v="0"/>
    <n v="0"/>
    <n v="0"/>
    <n v="0"/>
    <x v="0"/>
    <n v="0"/>
    <n v="0"/>
    <n v="0"/>
    <x v="0"/>
    <x v="1"/>
    <x v="0"/>
  </r>
  <r>
    <s v="08KJN0462R"/>
    <x v="1"/>
    <x v="1"/>
    <s v="JARDIN DE NIÃ‘OS"/>
    <s v="009 BOCOYNA"/>
    <x v="4"/>
    <n v="132"/>
    <s v="EL RANCHITO"/>
    <s v="CALLE EL RANCHITO II"/>
    <n v="0"/>
    <x v="2"/>
    <x v="1"/>
    <x v="3"/>
    <x v="7"/>
    <x v="0"/>
    <m/>
    <m/>
    <x v="2"/>
    <x v="3"/>
    <m/>
    <m/>
    <m/>
    <m/>
    <m/>
    <m/>
    <m/>
    <m/>
    <m/>
    <m/>
    <m/>
    <m/>
    <n v="1"/>
    <n v="2"/>
    <n v="3"/>
    <n v="1"/>
    <x v="2"/>
    <n v="0"/>
    <n v="1"/>
    <x v="0"/>
    <x v="1"/>
    <x v="1"/>
    <n v="0"/>
    <n v="1"/>
    <n v="0"/>
    <n v="0"/>
    <n v="0"/>
    <n v="0"/>
    <n v="0"/>
    <x v="0"/>
    <n v="0"/>
    <n v="0"/>
    <n v="0"/>
    <x v="0"/>
    <n v="1"/>
    <n v="2"/>
    <n v="3"/>
    <x v="1"/>
    <n v="0"/>
    <n v="0"/>
    <n v="0"/>
    <x v="0"/>
    <n v="0"/>
    <n v="0"/>
    <n v="0"/>
    <x v="0"/>
    <n v="0"/>
    <n v="0"/>
    <n v="0"/>
    <x v="0"/>
    <x v="1"/>
    <x v="0"/>
  </r>
  <r>
    <s v="08KJN0618B"/>
    <x v="1"/>
    <x v="1"/>
    <s v="JARDIN DE NIÃ‘OS"/>
    <s v="018 CUSIHUIRIACHI"/>
    <x v="2"/>
    <n v="46"/>
    <s v="LLANOS DE REFORMA"/>
    <s v="CALLE LLANOS DE REFORMA"/>
    <n v="0"/>
    <x v="2"/>
    <x v="1"/>
    <x v="3"/>
    <x v="7"/>
    <x v="0"/>
    <m/>
    <m/>
    <x v="1"/>
    <x v="3"/>
    <m/>
    <m/>
    <m/>
    <m/>
    <m/>
    <m/>
    <m/>
    <m/>
    <m/>
    <m/>
    <m/>
    <m/>
    <n v="5"/>
    <n v="5"/>
    <n v="10"/>
    <n v="1"/>
    <x v="1"/>
    <n v="1"/>
    <n v="1"/>
    <x v="0"/>
    <x v="1"/>
    <x v="1"/>
    <n v="0"/>
    <n v="1"/>
    <n v="0"/>
    <n v="0"/>
    <n v="0"/>
    <n v="0"/>
    <n v="0"/>
    <x v="0"/>
    <n v="0"/>
    <n v="0"/>
    <n v="0"/>
    <x v="0"/>
    <n v="5"/>
    <n v="5"/>
    <n v="10"/>
    <x v="1"/>
    <n v="0"/>
    <n v="0"/>
    <n v="0"/>
    <x v="0"/>
    <n v="0"/>
    <n v="0"/>
    <n v="0"/>
    <x v="0"/>
    <n v="0"/>
    <n v="0"/>
    <n v="0"/>
    <x v="0"/>
    <x v="1"/>
    <x v="0"/>
  </r>
  <r>
    <s v="08KJN0641C"/>
    <x v="1"/>
    <x v="1"/>
    <s v="PREESCOLAR COMUNITARIO"/>
    <s v="001 AHUMADA"/>
    <x v="1"/>
    <n v="64"/>
    <s v="MOCTEZUMA"/>
    <s v="CALLE MOCTEZUMA"/>
    <n v="0"/>
    <x v="2"/>
    <x v="1"/>
    <x v="3"/>
    <x v="7"/>
    <x v="0"/>
    <m/>
    <m/>
    <x v="1"/>
    <x v="3"/>
    <m/>
    <m/>
    <m/>
    <m/>
    <m/>
    <m/>
    <m/>
    <m/>
    <m/>
    <m/>
    <m/>
    <m/>
    <n v="4"/>
    <n v="6"/>
    <n v="10"/>
    <n v="1"/>
    <x v="2"/>
    <n v="0"/>
    <n v="1"/>
    <x v="0"/>
    <x v="1"/>
    <x v="1"/>
    <n v="0"/>
    <n v="1"/>
    <n v="0"/>
    <n v="0"/>
    <n v="0"/>
    <n v="0"/>
    <n v="0"/>
    <x v="0"/>
    <n v="0"/>
    <n v="0"/>
    <n v="0"/>
    <x v="0"/>
    <n v="4"/>
    <n v="6"/>
    <n v="10"/>
    <x v="1"/>
    <n v="0"/>
    <n v="0"/>
    <n v="0"/>
    <x v="0"/>
    <n v="0"/>
    <n v="0"/>
    <n v="0"/>
    <x v="0"/>
    <n v="0"/>
    <n v="0"/>
    <n v="0"/>
    <x v="0"/>
    <x v="1"/>
    <x v="0"/>
  </r>
  <r>
    <s v="08KJN0744Z"/>
    <x v="1"/>
    <x v="1"/>
    <s v="JARDIN DE NIÃ‘OS"/>
    <s v="001 AHUMADA"/>
    <x v="1"/>
    <n v="512"/>
    <s v="SAN LORENCITO"/>
    <s v="CALLE SAN LORENCITO"/>
    <n v="0"/>
    <x v="2"/>
    <x v="1"/>
    <x v="3"/>
    <x v="7"/>
    <x v="0"/>
    <m/>
    <m/>
    <x v="1"/>
    <x v="3"/>
    <m/>
    <m/>
    <m/>
    <m/>
    <m/>
    <m/>
    <m/>
    <m/>
    <m/>
    <m/>
    <m/>
    <m/>
    <n v="9"/>
    <n v="13"/>
    <n v="22"/>
    <n v="1"/>
    <x v="2"/>
    <n v="1"/>
    <n v="2"/>
    <x v="0"/>
    <x v="1"/>
    <x v="1"/>
    <n v="0"/>
    <n v="2"/>
    <n v="0"/>
    <n v="0"/>
    <n v="0"/>
    <n v="0"/>
    <n v="0"/>
    <x v="0"/>
    <n v="0"/>
    <n v="0"/>
    <n v="0"/>
    <x v="0"/>
    <n v="9"/>
    <n v="13"/>
    <n v="22"/>
    <x v="1"/>
    <n v="0"/>
    <n v="0"/>
    <n v="0"/>
    <x v="0"/>
    <n v="0"/>
    <n v="0"/>
    <n v="0"/>
    <x v="0"/>
    <n v="0"/>
    <n v="0"/>
    <n v="0"/>
    <x v="0"/>
    <x v="1"/>
    <x v="0"/>
  </r>
  <r>
    <s v="08KJN0963L"/>
    <x v="1"/>
    <x v="1"/>
    <s v="JARDIN DE NIÃ‘OS"/>
    <s v="065 URIQUE"/>
    <x v="4"/>
    <n v="1649"/>
    <s v="BARAGOMACHI VIEJO"/>
    <s v="CALLE BARAGOMACHI"/>
    <n v="0"/>
    <x v="2"/>
    <x v="1"/>
    <x v="3"/>
    <x v="7"/>
    <x v="0"/>
    <m/>
    <m/>
    <x v="1"/>
    <x v="3"/>
    <m/>
    <m/>
    <m/>
    <m/>
    <m/>
    <m/>
    <m/>
    <m/>
    <m/>
    <m/>
    <m/>
    <m/>
    <n v="1"/>
    <n v="5"/>
    <n v="6"/>
    <n v="1"/>
    <x v="1"/>
    <n v="1"/>
    <n v="1"/>
    <x v="0"/>
    <x v="1"/>
    <x v="1"/>
    <n v="0"/>
    <n v="1"/>
    <n v="0"/>
    <n v="0"/>
    <n v="0"/>
    <n v="0"/>
    <n v="0"/>
    <x v="0"/>
    <n v="0"/>
    <n v="0"/>
    <n v="0"/>
    <x v="0"/>
    <n v="1"/>
    <n v="5"/>
    <n v="6"/>
    <x v="1"/>
    <n v="0"/>
    <n v="0"/>
    <n v="0"/>
    <x v="0"/>
    <n v="0"/>
    <n v="0"/>
    <n v="0"/>
    <x v="0"/>
    <n v="0"/>
    <n v="0"/>
    <n v="0"/>
    <x v="0"/>
    <x v="1"/>
    <x v="0"/>
  </r>
  <r>
    <s v="08KJN1278A"/>
    <x v="1"/>
    <x v="1"/>
    <s v="JARDIN DE NIÃ‘OS"/>
    <s v="065 URIQUE"/>
    <x v="4"/>
    <n v="1745"/>
    <s v="RINCÃ“N DE SEGORACHI"/>
    <s v="CALLE RINCON DE SEGORACHI"/>
    <n v="0"/>
    <x v="2"/>
    <x v="1"/>
    <x v="3"/>
    <x v="7"/>
    <x v="0"/>
    <m/>
    <m/>
    <x v="1"/>
    <x v="3"/>
    <m/>
    <m/>
    <m/>
    <m/>
    <m/>
    <m/>
    <m/>
    <m/>
    <m/>
    <m/>
    <m/>
    <m/>
    <n v="2"/>
    <n v="6"/>
    <n v="8"/>
    <n v="1"/>
    <x v="1"/>
    <n v="1"/>
    <n v="1"/>
    <x v="0"/>
    <x v="1"/>
    <x v="1"/>
    <n v="0"/>
    <n v="1"/>
    <n v="0"/>
    <n v="0"/>
    <n v="0"/>
    <n v="0"/>
    <n v="0"/>
    <x v="0"/>
    <n v="0"/>
    <n v="0"/>
    <n v="0"/>
    <x v="0"/>
    <n v="2"/>
    <n v="6"/>
    <n v="8"/>
    <x v="1"/>
    <n v="0"/>
    <n v="0"/>
    <n v="0"/>
    <x v="0"/>
    <n v="0"/>
    <n v="0"/>
    <n v="0"/>
    <x v="0"/>
    <n v="0"/>
    <n v="0"/>
    <n v="0"/>
    <x v="0"/>
    <x v="1"/>
    <x v="0"/>
  </r>
  <r>
    <s v="08KJN1279Z"/>
    <x v="1"/>
    <x v="1"/>
    <s v="JARDIN DE NIÃ‘OS"/>
    <s v="031 GUERRERO"/>
    <x v="2"/>
    <n v="905"/>
    <s v="LA LUCIANA"/>
    <s v="CALLE LA LUSIANA"/>
    <n v="0"/>
    <x v="2"/>
    <x v="1"/>
    <x v="3"/>
    <x v="7"/>
    <x v="0"/>
    <m/>
    <m/>
    <x v="1"/>
    <x v="3"/>
    <m/>
    <m/>
    <m/>
    <m/>
    <m/>
    <m/>
    <m/>
    <m/>
    <m/>
    <m/>
    <m/>
    <m/>
    <n v="1"/>
    <n v="1"/>
    <n v="2"/>
    <n v="1"/>
    <x v="1"/>
    <n v="1"/>
    <n v="1"/>
    <x v="0"/>
    <x v="1"/>
    <x v="1"/>
    <n v="0"/>
    <n v="1"/>
    <n v="0"/>
    <n v="0"/>
    <n v="0"/>
    <n v="0"/>
    <n v="0"/>
    <x v="0"/>
    <n v="0"/>
    <n v="0"/>
    <n v="0"/>
    <x v="0"/>
    <n v="1"/>
    <n v="1"/>
    <n v="2"/>
    <x v="1"/>
    <n v="0"/>
    <n v="0"/>
    <n v="0"/>
    <x v="0"/>
    <n v="0"/>
    <n v="0"/>
    <n v="0"/>
    <x v="0"/>
    <n v="0"/>
    <n v="0"/>
    <n v="0"/>
    <x v="0"/>
    <x v="1"/>
    <x v="0"/>
  </r>
  <r>
    <s v="08KNM0020T"/>
    <x v="1"/>
    <x v="1"/>
    <s v="PREESCOLAR PARA NIÃ‘OS MIGRANTES"/>
    <s v="035 JANOS"/>
    <x v="6"/>
    <n v="49"/>
    <s v="PANCHO VILLA (LA MORITA)"/>
    <s v="CALLE PANCHO VILLA"/>
    <n v="0"/>
    <x v="2"/>
    <x v="1"/>
    <x v="3"/>
    <x v="7"/>
    <x v="4"/>
    <m/>
    <m/>
    <x v="1"/>
    <x v="3"/>
    <m/>
    <m/>
    <m/>
    <m/>
    <m/>
    <m/>
    <m/>
    <m/>
    <m/>
    <m/>
    <m/>
    <m/>
    <n v="5"/>
    <n v="3"/>
    <n v="8"/>
    <n v="1"/>
    <x v="2"/>
    <n v="0"/>
    <n v="1"/>
    <x v="0"/>
    <x v="1"/>
    <x v="1"/>
    <n v="0"/>
    <n v="1"/>
    <n v="0"/>
    <n v="0"/>
    <n v="0"/>
    <n v="0"/>
    <n v="0"/>
    <x v="0"/>
    <n v="0"/>
    <n v="0"/>
    <n v="0"/>
    <x v="0"/>
    <n v="5"/>
    <n v="3"/>
    <n v="8"/>
    <x v="1"/>
    <n v="0"/>
    <n v="0"/>
    <n v="0"/>
    <x v="0"/>
    <n v="0"/>
    <n v="0"/>
    <n v="0"/>
    <x v="0"/>
    <n v="0"/>
    <n v="0"/>
    <n v="0"/>
    <x v="0"/>
    <x v="1"/>
    <x v="0"/>
  </r>
  <r>
    <s v="08KNM0029K"/>
    <x v="0"/>
    <x v="0"/>
    <s v="PREESCOLAR PARA NI+Ã†OS MIGRANTES"/>
    <s v="021 DELICIAS"/>
    <x v="9"/>
    <n v="108"/>
    <s v="COLONIA NICOLÃS BRAVO (KILÃ“METRO NOVENTA Y DOS)"/>
    <s v="CALLE COLONIA NICOLAS BRAVO (KILOMETRO NOVENTA "/>
    <n v="0"/>
    <x v="2"/>
    <x v="1"/>
    <x v="3"/>
    <x v="7"/>
    <x v="4"/>
    <m/>
    <m/>
    <x v="1"/>
    <x v="3"/>
    <m/>
    <m/>
    <m/>
    <m/>
    <m/>
    <m/>
    <m/>
    <m/>
    <m/>
    <m/>
    <m/>
    <m/>
    <n v="1"/>
    <n v="1"/>
    <n v="2"/>
    <n v="1"/>
    <x v="1"/>
    <n v="1"/>
    <n v="1"/>
    <x v="0"/>
    <x v="1"/>
    <x v="1"/>
    <n v="0"/>
    <n v="1"/>
    <n v="0"/>
    <n v="0"/>
    <n v="0"/>
    <n v="0"/>
    <n v="0"/>
    <x v="0"/>
    <n v="0"/>
    <n v="0"/>
    <n v="0"/>
    <x v="0"/>
    <n v="1"/>
    <n v="1"/>
    <n v="2"/>
    <x v="1"/>
    <n v="0"/>
    <n v="0"/>
    <n v="0"/>
    <x v="0"/>
    <n v="0"/>
    <n v="0"/>
    <n v="0"/>
    <x v="0"/>
    <n v="0"/>
    <n v="0"/>
    <n v="0"/>
    <x v="0"/>
    <x v="1"/>
    <x v="0"/>
  </r>
  <r>
    <s v="08KNM0032Y"/>
    <x v="0"/>
    <x v="0"/>
    <s v="PREESCOLAR PARA NI+Ã†OS MIGRANTES"/>
    <s v="055 ROSALES"/>
    <x v="9"/>
    <n v="7"/>
    <s v="LA GARITA"/>
    <s v="CALLE LA GARITA"/>
    <n v="0"/>
    <x v="2"/>
    <x v="1"/>
    <x v="3"/>
    <x v="7"/>
    <x v="4"/>
    <m/>
    <m/>
    <x v="1"/>
    <x v="3"/>
    <m/>
    <m/>
    <m/>
    <m/>
    <m/>
    <m/>
    <m/>
    <m/>
    <m/>
    <m/>
    <m/>
    <m/>
    <n v="9"/>
    <n v="1"/>
    <n v="10"/>
    <n v="1"/>
    <x v="2"/>
    <n v="0"/>
    <n v="1"/>
    <x v="0"/>
    <x v="1"/>
    <x v="1"/>
    <n v="0"/>
    <n v="1"/>
    <n v="0"/>
    <n v="0"/>
    <n v="0"/>
    <n v="0"/>
    <n v="0"/>
    <x v="0"/>
    <n v="0"/>
    <n v="0"/>
    <n v="0"/>
    <x v="0"/>
    <n v="9"/>
    <n v="1"/>
    <n v="10"/>
    <x v="1"/>
    <n v="0"/>
    <n v="0"/>
    <n v="0"/>
    <x v="0"/>
    <n v="0"/>
    <n v="0"/>
    <n v="0"/>
    <x v="0"/>
    <n v="0"/>
    <n v="0"/>
    <n v="0"/>
    <x v="0"/>
    <x v="1"/>
    <x v="0"/>
  </r>
  <r>
    <s v="08KNM0039R"/>
    <x v="0"/>
    <x v="0"/>
    <s v="PREESCOLAR PARA NI+Ã†OS MIGRANTES"/>
    <s v="021 DELICIAS"/>
    <x v="9"/>
    <n v="286"/>
    <s v="LA MERCED"/>
    <s v="CALLE LA MERCED"/>
    <n v="0"/>
    <x v="2"/>
    <x v="1"/>
    <x v="3"/>
    <x v="7"/>
    <x v="4"/>
    <m/>
    <m/>
    <x v="1"/>
    <x v="3"/>
    <m/>
    <m/>
    <m/>
    <m/>
    <m/>
    <m/>
    <m/>
    <m/>
    <m/>
    <m/>
    <m/>
    <m/>
    <n v="4"/>
    <n v="0"/>
    <n v="4"/>
    <n v="1"/>
    <x v="1"/>
    <n v="1"/>
    <n v="1"/>
    <x v="0"/>
    <x v="1"/>
    <x v="1"/>
    <n v="0"/>
    <n v="1"/>
    <n v="0"/>
    <n v="0"/>
    <n v="0"/>
    <n v="0"/>
    <n v="0"/>
    <x v="0"/>
    <n v="0"/>
    <n v="0"/>
    <n v="0"/>
    <x v="0"/>
    <n v="4"/>
    <n v="0"/>
    <n v="4"/>
    <x v="1"/>
    <n v="0"/>
    <n v="0"/>
    <n v="0"/>
    <x v="0"/>
    <n v="0"/>
    <n v="0"/>
    <n v="0"/>
    <x v="0"/>
    <n v="0"/>
    <n v="0"/>
    <n v="0"/>
    <x v="0"/>
    <x v="1"/>
    <x v="0"/>
  </r>
  <r>
    <s v="08KNM0041F"/>
    <x v="0"/>
    <x v="0"/>
    <s v="PREESCOLAR PARA NI+Ã†OS MIGRANTES"/>
    <s v="021 DELICIAS"/>
    <x v="9"/>
    <n v="609"/>
    <s v="COLONIA CAMPESINA"/>
    <s v="CALLE COLONIA CAMPESINA"/>
    <n v="0"/>
    <x v="2"/>
    <x v="1"/>
    <x v="3"/>
    <x v="7"/>
    <x v="4"/>
    <m/>
    <m/>
    <x v="1"/>
    <x v="3"/>
    <m/>
    <m/>
    <m/>
    <m/>
    <m/>
    <m/>
    <m/>
    <m/>
    <m/>
    <m/>
    <m/>
    <m/>
    <n v="3"/>
    <n v="0"/>
    <n v="3"/>
    <n v="1"/>
    <x v="1"/>
    <n v="1"/>
    <n v="1"/>
    <x v="0"/>
    <x v="1"/>
    <x v="1"/>
    <n v="0"/>
    <n v="1"/>
    <n v="0"/>
    <n v="0"/>
    <n v="0"/>
    <n v="0"/>
    <n v="0"/>
    <x v="0"/>
    <n v="0"/>
    <n v="0"/>
    <n v="0"/>
    <x v="0"/>
    <n v="3"/>
    <n v="0"/>
    <n v="3"/>
    <x v="1"/>
    <n v="0"/>
    <n v="0"/>
    <n v="0"/>
    <x v="0"/>
    <n v="0"/>
    <n v="0"/>
    <n v="0"/>
    <x v="0"/>
    <n v="0"/>
    <n v="0"/>
    <n v="0"/>
    <x v="0"/>
    <x v="1"/>
    <x v="0"/>
  </r>
  <r>
    <s v="08KNM0044C"/>
    <x v="0"/>
    <x v="0"/>
    <s v="PREESCOLAR PARA NI+Ã†OS MIGRANTES"/>
    <s v="005 ASCENSIÓN"/>
    <x v="6"/>
    <n v="79"/>
    <s v="LA SALADA"/>
    <s v="CALLE LA SALADA"/>
    <n v="0"/>
    <x v="2"/>
    <x v="1"/>
    <x v="3"/>
    <x v="7"/>
    <x v="4"/>
    <m/>
    <m/>
    <x v="1"/>
    <x v="3"/>
    <m/>
    <m/>
    <m/>
    <m/>
    <m/>
    <m/>
    <m/>
    <m/>
    <m/>
    <m/>
    <m/>
    <m/>
    <n v="8"/>
    <n v="2"/>
    <n v="10"/>
    <n v="1"/>
    <x v="2"/>
    <n v="0"/>
    <n v="1"/>
    <x v="0"/>
    <x v="1"/>
    <x v="1"/>
    <n v="0"/>
    <n v="1"/>
    <n v="0"/>
    <n v="0"/>
    <n v="0"/>
    <n v="0"/>
    <n v="0"/>
    <x v="0"/>
    <n v="0"/>
    <n v="0"/>
    <n v="0"/>
    <x v="0"/>
    <n v="8"/>
    <n v="2"/>
    <n v="10"/>
    <x v="1"/>
    <n v="0"/>
    <n v="0"/>
    <n v="0"/>
    <x v="0"/>
    <n v="0"/>
    <n v="0"/>
    <n v="0"/>
    <x v="0"/>
    <n v="0"/>
    <n v="0"/>
    <n v="0"/>
    <x v="0"/>
    <x v="1"/>
    <x v="0"/>
  </r>
  <r>
    <s v="08KNM0046A"/>
    <x v="0"/>
    <x v="0"/>
    <s v="PREESCOLAR PARA NIÃ‘OS MIGRANTES"/>
    <s v="010 BUENAVENTURA"/>
    <x v="6"/>
    <n v="276"/>
    <s v="COLONIA EL VALLE"/>
    <s v="CALLE COLONIA EL VALLE"/>
    <n v="0"/>
    <x v="2"/>
    <x v="1"/>
    <x v="3"/>
    <x v="7"/>
    <x v="4"/>
    <m/>
    <m/>
    <x v="1"/>
    <x v="3"/>
    <m/>
    <m/>
    <m/>
    <m/>
    <m/>
    <m/>
    <m/>
    <m/>
    <m/>
    <m/>
    <m/>
    <m/>
    <n v="6"/>
    <n v="4"/>
    <n v="10"/>
    <n v="1"/>
    <x v="2"/>
    <n v="0"/>
    <n v="1"/>
    <x v="0"/>
    <x v="1"/>
    <x v="1"/>
    <n v="0"/>
    <n v="1"/>
    <n v="0"/>
    <n v="0"/>
    <n v="0"/>
    <n v="0"/>
    <n v="0"/>
    <x v="0"/>
    <n v="0"/>
    <n v="0"/>
    <n v="0"/>
    <x v="0"/>
    <n v="6"/>
    <n v="4"/>
    <n v="10"/>
    <x v="1"/>
    <n v="0"/>
    <n v="0"/>
    <n v="0"/>
    <x v="0"/>
    <n v="0"/>
    <n v="0"/>
    <n v="0"/>
    <x v="0"/>
    <n v="0"/>
    <n v="0"/>
    <n v="0"/>
    <x v="0"/>
    <x v="1"/>
    <x v="0"/>
  </r>
  <r>
    <s v="08KNM0047Z"/>
    <x v="0"/>
    <x v="0"/>
    <s v="PREESCOLAR PARA NI+Ã†OS MIGRANTES"/>
    <s v="035 JANOS"/>
    <x v="6"/>
    <n v="1"/>
    <s v="JANOS"/>
    <s v="CALLE JANOS"/>
    <n v="0"/>
    <x v="2"/>
    <x v="1"/>
    <x v="3"/>
    <x v="7"/>
    <x v="4"/>
    <m/>
    <m/>
    <x v="1"/>
    <x v="3"/>
    <m/>
    <m/>
    <m/>
    <m/>
    <m/>
    <m/>
    <m/>
    <m/>
    <m/>
    <m/>
    <m/>
    <m/>
    <n v="7"/>
    <n v="1"/>
    <n v="8"/>
    <n v="1"/>
    <x v="2"/>
    <n v="0"/>
    <n v="1"/>
    <x v="0"/>
    <x v="1"/>
    <x v="1"/>
    <n v="0"/>
    <n v="1"/>
    <n v="0"/>
    <n v="0"/>
    <n v="0"/>
    <n v="0"/>
    <n v="0"/>
    <x v="0"/>
    <n v="0"/>
    <n v="0"/>
    <n v="0"/>
    <x v="0"/>
    <n v="7"/>
    <n v="1"/>
    <n v="8"/>
    <x v="1"/>
    <n v="0"/>
    <n v="0"/>
    <n v="0"/>
    <x v="0"/>
    <n v="0"/>
    <n v="0"/>
    <n v="0"/>
    <x v="0"/>
    <n v="0"/>
    <n v="0"/>
    <n v="0"/>
    <x v="0"/>
    <x v="1"/>
    <x v="0"/>
  </r>
  <r>
    <s v="08KNM0049Y"/>
    <x v="0"/>
    <x v="0"/>
    <s v="PREESCOLAR PARA NI+Ã†OS MIGRANTES"/>
    <s v="021 DELICIAS"/>
    <x v="9"/>
    <n v="517"/>
    <s v="COLONIA LAS VIRGINIAS"/>
    <s v="CALLE COLONIA LAS VIRGINIAS"/>
    <n v="0"/>
    <x v="2"/>
    <x v="1"/>
    <x v="3"/>
    <x v="7"/>
    <x v="4"/>
    <m/>
    <m/>
    <x v="1"/>
    <x v="3"/>
    <m/>
    <m/>
    <m/>
    <m/>
    <m/>
    <m/>
    <m/>
    <m/>
    <m/>
    <m/>
    <m/>
    <m/>
    <n v="2"/>
    <n v="0"/>
    <n v="2"/>
    <n v="1"/>
    <x v="1"/>
    <n v="1"/>
    <n v="1"/>
    <x v="0"/>
    <x v="1"/>
    <x v="1"/>
    <n v="0"/>
    <n v="1"/>
    <n v="0"/>
    <n v="0"/>
    <n v="0"/>
    <n v="0"/>
    <n v="0"/>
    <x v="0"/>
    <n v="0"/>
    <n v="0"/>
    <n v="0"/>
    <x v="0"/>
    <n v="2"/>
    <n v="0"/>
    <n v="2"/>
    <x v="1"/>
    <n v="0"/>
    <n v="0"/>
    <n v="0"/>
    <x v="0"/>
    <n v="0"/>
    <n v="0"/>
    <n v="0"/>
    <x v="0"/>
    <n v="0"/>
    <n v="0"/>
    <n v="0"/>
    <x v="0"/>
    <x v="1"/>
    <x v="0"/>
  </r>
  <r>
    <s v="08NDI0003G"/>
    <x v="0"/>
    <x v="0"/>
    <s v="CENDI IMSS 1"/>
    <s v="037 JUÁREZ"/>
    <x v="1"/>
    <n v="1"/>
    <s v="JUĂREZ"/>
    <s v="AVENIDA 16 DE SEPTIEMBRE E IGNACIO ZARAGOZA"/>
    <n v="2555"/>
    <x v="2"/>
    <x v="2"/>
    <x v="4"/>
    <x v="4"/>
    <x v="0"/>
    <m/>
    <m/>
    <x v="1"/>
    <x v="2"/>
    <m/>
    <m/>
    <m/>
    <m/>
    <m/>
    <m/>
    <m/>
    <m/>
    <m/>
    <m/>
    <m/>
    <m/>
    <n v="102"/>
    <n v="64"/>
    <n v="166"/>
    <n v="8"/>
    <x v="1"/>
    <n v="2"/>
    <n v="2"/>
    <x v="0"/>
    <x v="0"/>
    <x v="0"/>
    <n v="82"/>
    <n v="85"/>
    <n v="8"/>
    <n v="8"/>
    <n v="0"/>
    <n v="0"/>
    <n v="0"/>
    <x v="0"/>
    <n v="0"/>
    <n v="0"/>
    <n v="0"/>
    <x v="0"/>
    <n v="0"/>
    <n v="0"/>
    <n v="0"/>
    <x v="0"/>
    <n v="0"/>
    <n v="0"/>
    <n v="0"/>
    <x v="0"/>
    <n v="0"/>
    <n v="0"/>
    <n v="0"/>
    <x v="0"/>
    <n v="0"/>
    <n v="0"/>
    <n v="0"/>
    <x v="0"/>
    <x v="0"/>
    <x v="0"/>
  </r>
  <r>
    <s v="08NDI0004F"/>
    <x v="1"/>
    <x v="1"/>
    <s v="CENDI IMSS 2"/>
    <s v="037 JUÁREZ"/>
    <x v="1"/>
    <n v="1"/>
    <s v="JUĂREZ"/>
    <s v="CALLE NIĂ‘OS HEROES"/>
    <n v="2225"/>
    <x v="2"/>
    <x v="2"/>
    <x v="4"/>
    <x v="4"/>
    <x v="0"/>
    <m/>
    <m/>
    <x v="1"/>
    <x v="2"/>
    <m/>
    <m/>
    <m/>
    <m/>
    <m/>
    <m/>
    <m/>
    <m/>
    <m/>
    <m/>
    <m/>
    <m/>
    <n v="47"/>
    <n v="58"/>
    <n v="105"/>
    <n v="8"/>
    <x v="1"/>
    <n v="2"/>
    <n v="2"/>
    <x v="1"/>
    <x v="0"/>
    <x v="3"/>
    <n v="84"/>
    <n v="88"/>
    <n v="6"/>
    <n v="6"/>
    <n v="0"/>
    <n v="0"/>
    <n v="0"/>
    <x v="0"/>
    <n v="0"/>
    <n v="0"/>
    <n v="0"/>
    <x v="0"/>
    <n v="0"/>
    <n v="0"/>
    <n v="0"/>
    <x v="0"/>
    <n v="0"/>
    <n v="0"/>
    <n v="0"/>
    <x v="0"/>
    <n v="0"/>
    <n v="0"/>
    <n v="0"/>
    <x v="0"/>
    <n v="0"/>
    <n v="0"/>
    <n v="0"/>
    <x v="0"/>
    <x v="0"/>
    <x v="0"/>
  </r>
  <r>
    <s v="08NDI0007C"/>
    <x v="1"/>
    <x v="1"/>
    <s v="CENDI IMSS 1"/>
    <s v="019 CHIHUAHUA"/>
    <x v="0"/>
    <n v="1"/>
    <s v="CHIHUAHUA"/>
    <s v="CALLE ORTIZ DE CAMPOS"/>
    <n v="901"/>
    <x v="2"/>
    <x v="2"/>
    <x v="4"/>
    <x v="4"/>
    <x v="0"/>
    <m/>
    <m/>
    <x v="1"/>
    <x v="2"/>
    <m/>
    <m/>
    <m/>
    <m/>
    <m/>
    <m/>
    <m/>
    <m/>
    <m/>
    <m/>
    <m/>
    <m/>
    <n v="76"/>
    <n v="79"/>
    <n v="155"/>
    <n v="6"/>
    <x v="1"/>
    <n v="3"/>
    <n v="3"/>
    <x v="0"/>
    <x v="0"/>
    <x v="0"/>
    <n v="78"/>
    <n v="82"/>
    <n v="8"/>
    <n v="8"/>
    <n v="0"/>
    <n v="0"/>
    <n v="0"/>
    <x v="0"/>
    <n v="0"/>
    <n v="0"/>
    <n v="0"/>
    <x v="0"/>
    <n v="0"/>
    <n v="0"/>
    <n v="0"/>
    <x v="0"/>
    <n v="0"/>
    <n v="0"/>
    <n v="0"/>
    <x v="0"/>
    <n v="0"/>
    <n v="0"/>
    <n v="0"/>
    <x v="0"/>
    <n v="0"/>
    <n v="0"/>
    <n v="0"/>
    <x v="0"/>
    <x v="0"/>
    <x v="0"/>
  </r>
  <r>
    <s v="08NDI0010Q"/>
    <x v="1"/>
    <x v="1"/>
    <s v="ESTANCIA DE BIENESTAR INFANTIL ISSSTE 64"/>
    <s v="019 CHIHUAHUA"/>
    <x v="0"/>
    <n v="1"/>
    <s v="CHIHUAHUA"/>
    <s v="CALLE DIVISION DEL NORTE"/>
    <n v="3704"/>
    <x v="2"/>
    <x v="2"/>
    <x v="4"/>
    <x v="4"/>
    <x v="0"/>
    <s v="08FCJ0001Q"/>
    <m/>
    <x v="0"/>
    <x v="2"/>
    <m/>
    <m/>
    <m/>
    <m/>
    <m/>
    <m/>
    <m/>
    <m/>
    <m/>
    <m/>
    <m/>
    <m/>
    <n v="47"/>
    <n v="31"/>
    <n v="78"/>
    <n v="6"/>
    <x v="1"/>
    <n v="0"/>
    <n v="0"/>
    <x v="0"/>
    <x v="1"/>
    <x v="1"/>
    <n v="46"/>
    <n v="46"/>
    <n v="6"/>
    <n v="6"/>
    <n v="0"/>
    <n v="0"/>
    <n v="0"/>
    <x v="0"/>
    <n v="0"/>
    <n v="0"/>
    <n v="0"/>
    <x v="0"/>
    <n v="0"/>
    <n v="0"/>
    <n v="0"/>
    <x v="0"/>
    <n v="0"/>
    <n v="0"/>
    <n v="0"/>
    <x v="0"/>
    <n v="0"/>
    <n v="0"/>
    <n v="0"/>
    <x v="0"/>
    <n v="0"/>
    <n v="0"/>
    <n v="0"/>
    <x v="0"/>
    <x v="0"/>
    <x v="0"/>
  </r>
  <r>
    <s v="08NDI0011P"/>
    <x v="0"/>
    <x v="0"/>
    <s v="CHIHUAHUA 003"/>
    <s v="019 CHIHUAHUA"/>
    <x v="0"/>
    <n v="1"/>
    <s v="CHIHUAHUA"/>
    <s v="AVENIDA SAN FELIPE"/>
    <n v="1001"/>
    <x v="2"/>
    <x v="2"/>
    <x v="4"/>
    <x v="4"/>
    <x v="0"/>
    <m/>
    <m/>
    <x v="1"/>
    <x v="2"/>
    <m/>
    <m/>
    <m/>
    <m/>
    <m/>
    <m/>
    <m/>
    <m/>
    <m/>
    <m/>
    <m/>
    <m/>
    <n v="26"/>
    <n v="27"/>
    <n v="53"/>
    <n v="6"/>
    <x v="1"/>
    <n v="1"/>
    <n v="1"/>
    <x v="0"/>
    <x v="1"/>
    <x v="1"/>
    <n v="43"/>
    <n v="44"/>
    <n v="7"/>
    <n v="7"/>
    <n v="0"/>
    <n v="0"/>
    <n v="0"/>
    <x v="0"/>
    <n v="0"/>
    <n v="0"/>
    <n v="0"/>
    <x v="0"/>
    <n v="0"/>
    <n v="0"/>
    <n v="0"/>
    <x v="0"/>
    <n v="0"/>
    <n v="0"/>
    <n v="0"/>
    <x v="0"/>
    <n v="0"/>
    <n v="0"/>
    <n v="0"/>
    <x v="0"/>
    <n v="0"/>
    <n v="0"/>
    <n v="0"/>
    <x v="0"/>
    <x v="0"/>
    <x v="0"/>
  </r>
  <r>
    <s v="08NDI0014M"/>
    <x v="0"/>
    <x v="0"/>
    <s v="CHIHUAHUA 002"/>
    <s v="019 CHIHUAHUA"/>
    <x v="0"/>
    <n v="1"/>
    <s v="CHIHUAHUA"/>
    <s v="CALLE ORTIZ DE CAMPOS"/>
    <n v="1313"/>
    <x v="2"/>
    <x v="2"/>
    <x v="4"/>
    <x v="4"/>
    <x v="0"/>
    <m/>
    <m/>
    <x v="1"/>
    <x v="2"/>
    <m/>
    <m/>
    <m/>
    <m/>
    <m/>
    <m/>
    <m/>
    <m/>
    <m/>
    <m/>
    <m/>
    <m/>
    <n v="25"/>
    <n v="29"/>
    <n v="54"/>
    <n v="6"/>
    <x v="1"/>
    <n v="2"/>
    <n v="2"/>
    <x v="0"/>
    <x v="0"/>
    <x v="0"/>
    <n v="47"/>
    <n v="50"/>
    <n v="6"/>
    <n v="6"/>
    <n v="0"/>
    <n v="0"/>
    <n v="0"/>
    <x v="0"/>
    <n v="0"/>
    <n v="0"/>
    <n v="0"/>
    <x v="0"/>
    <n v="0"/>
    <n v="0"/>
    <n v="0"/>
    <x v="0"/>
    <n v="0"/>
    <n v="0"/>
    <n v="0"/>
    <x v="0"/>
    <n v="0"/>
    <n v="0"/>
    <n v="0"/>
    <x v="0"/>
    <n v="0"/>
    <n v="0"/>
    <n v="0"/>
    <x v="0"/>
    <x v="0"/>
    <x v="0"/>
  </r>
  <r>
    <s v="08NDI0015L"/>
    <x v="0"/>
    <x v="0"/>
    <s v="JUAREZ 004"/>
    <s v="037 JUÁREZ"/>
    <x v="1"/>
    <n v="1"/>
    <s v="JUĂREZ"/>
    <s v="AVENIDA DE LA RAZA"/>
    <n v="2412"/>
    <x v="2"/>
    <x v="2"/>
    <x v="4"/>
    <x v="4"/>
    <x v="0"/>
    <m/>
    <m/>
    <x v="1"/>
    <x v="2"/>
    <m/>
    <m/>
    <m/>
    <m/>
    <m/>
    <m/>
    <m/>
    <m/>
    <m/>
    <m/>
    <m/>
    <m/>
    <n v="34"/>
    <n v="30"/>
    <n v="64"/>
    <n v="8"/>
    <x v="1"/>
    <n v="2"/>
    <n v="2"/>
    <x v="0"/>
    <x v="0"/>
    <x v="0"/>
    <n v="64"/>
    <n v="67"/>
    <n v="6"/>
    <n v="6"/>
    <n v="0"/>
    <n v="0"/>
    <n v="0"/>
    <x v="0"/>
    <n v="0"/>
    <n v="0"/>
    <n v="0"/>
    <x v="0"/>
    <n v="0"/>
    <n v="0"/>
    <n v="0"/>
    <x v="0"/>
    <n v="0"/>
    <n v="0"/>
    <n v="0"/>
    <x v="0"/>
    <n v="0"/>
    <n v="0"/>
    <n v="0"/>
    <x v="0"/>
    <n v="0"/>
    <n v="0"/>
    <n v="0"/>
    <x v="0"/>
    <x v="0"/>
    <x v="0"/>
  </r>
  <r>
    <s v="08NDI0018I"/>
    <x v="0"/>
    <x v="0"/>
    <s v="CIUDAD JUAREZ 003"/>
    <s v="037 JUÁREZ"/>
    <x v="1"/>
    <n v="1"/>
    <s v="JUĂREZ"/>
    <s v="CALLE FARADAY"/>
    <n v="8227"/>
    <x v="2"/>
    <x v="2"/>
    <x v="4"/>
    <x v="4"/>
    <x v="0"/>
    <m/>
    <m/>
    <x v="1"/>
    <x v="2"/>
    <m/>
    <m/>
    <m/>
    <m/>
    <m/>
    <m/>
    <m/>
    <m/>
    <m/>
    <m/>
    <m/>
    <m/>
    <n v="12"/>
    <n v="16"/>
    <n v="28"/>
    <n v="6"/>
    <x v="1"/>
    <n v="0"/>
    <n v="0"/>
    <x v="0"/>
    <x v="0"/>
    <x v="0"/>
    <n v="86"/>
    <n v="87"/>
    <n v="6"/>
    <n v="6"/>
    <n v="0"/>
    <n v="0"/>
    <n v="0"/>
    <x v="0"/>
    <n v="0"/>
    <n v="0"/>
    <n v="0"/>
    <x v="0"/>
    <n v="0"/>
    <n v="0"/>
    <n v="0"/>
    <x v="0"/>
    <n v="0"/>
    <n v="0"/>
    <n v="0"/>
    <x v="0"/>
    <n v="0"/>
    <n v="0"/>
    <n v="0"/>
    <x v="0"/>
    <n v="0"/>
    <n v="0"/>
    <n v="0"/>
    <x v="0"/>
    <x v="0"/>
    <x v="0"/>
  </r>
  <r>
    <s v="08NDI0027Q"/>
    <x v="0"/>
    <x v="0"/>
    <s v="GUARDERIA INFANTIL 004"/>
    <s v="019 CHIHUAHUA"/>
    <x v="0"/>
    <n v="1"/>
    <s v="CHIHUAHUA"/>
    <s v="AVENIDA MIRADOR"/>
    <n v="201"/>
    <x v="2"/>
    <x v="2"/>
    <x v="4"/>
    <x v="4"/>
    <x v="0"/>
    <m/>
    <m/>
    <x v="1"/>
    <x v="2"/>
    <m/>
    <m/>
    <m/>
    <m/>
    <m/>
    <m/>
    <m/>
    <m/>
    <m/>
    <m/>
    <m/>
    <m/>
    <n v="62"/>
    <n v="65"/>
    <n v="127"/>
    <n v="8"/>
    <x v="1"/>
    <n v="0"/>
    <n v="0"/>
    <x v="0"/>
    <x v="0"/>
    <x v="0"/>
    <n v="72"/>
    <n v="73"/>
    <n v="8"/>
    <n v="8"/>
    <n v="0"/>
    <n v="0"/>
    <n v="0"/>
    <x v="0"/>
    <n v="0"/>
    <n v="0"/>
    <n v="0"/>
    <x v="0"/>
    <n v="0"/>
    <n v="0"/>
    <n v="0"/>
    <x v="0"/>
    <n v="0"/>
    <n v="0"/>
    <n v="0"/>
    <x v="0"/>
    <n v="0"/>
    <n v="0"/>
    <n v="0"/>
    <x v="0"/>
    <n v="0"/>
    <n v="0"/>
    <n v="0"/>
    <x v="0"/>
    <x v="0"/>
    <x v="0"/>
  </r>
  <r>
    <s v="08NDI0028P"/>
    <x v="0"/>
    <x v="0"/>
    <s v="ESTANCIA BIENESTAR Y DESARROLLO INFANTIL NO.32"/>
    <s v="037 JUÁREZ"/>
    <x v="1"/>
    <n v="1"/>
    <s v="JUĂREZ"/>
    <s v="AVENIDA AMERICAS"/>
    <n v="1457"/>
    <x v="2"/>
    <x v="2"/>
    <x v="4"/>
    <x v="4"/>
    <x v="0"/>
    <s v="08FCJ0001Q"/>
    <m/>
    <x v="4"/>
    <x v="2"/>
    <m/>
    <m/>
    <m/>
    <m/>
    <m/>
    <m/>
    <m/>
    <m/>
    <m/>
    <m/>
    <m/>
    <m/>
    <n v="48"/>
    <n v="39"/>
    <n v="87"/>
    <n v="7"/>
    <x v="1"/>
    <n v="0"/>
    <n v="0"/>
    <x v="0"/>
    <x v="0"/>
    <x v="0"/>
    <n v="31"/>
    <n v="32"/>
    <n v="7"/>
    <n v="7"/>
    <n v="0"/>
    <n v="0"/>
    <n v="0"/>
    <x v="0"/>
    <n v="0"/>
    <n v="0"/>
    <n v="0"/>
    <x v="0"/>
    <n v="0"/>
    <n v="0"/>
    <n v="0"/>
    <x v="0"/>
    <n v="0"/>
    <n v="0"/>
    <n v="0"/>
    <x v="0"/>
    <n v="0"/>
    <n v="0"/>
    <n v="0"/>
    <x v="0"/>
    <n v="0"/>
    <n v="0"/>
    <n v="0"/>
    <x v="0"/>
    <x v="0"/>
    <x v="0"/>
  </r>
  <r>
    <s v="08DBT0059Z"/>
    <x v="2"/>
    <x v="2"/>
    <s v="CENTRO DE CAPACITACION PARA EL TRABAJO INDUSTRIAL NUM. 189"/>
    <s v="032 HIDALGO DEL PARRAL"/>
    <x v="3"/>
    <n v="1"/>
    <s v="HIDALGO DEL PARRAL"/>
    <s v="CALLE PROFESORA LEONOR SANCHEZ TALAMANTES"/>
    <n v="1"/>
    <x v="2"/>
    <x v="0"/>
    <x v="0"/>
    <x v="0"/>
    <x v="0"/>
    <m/>
    <m/>
    <x v="5"/>
    <x v="0"/>
    <m/>
    <m/>
    <m/>
    <m/>
    <m/>
    <m/>
    <m/>
    <m/>
    <m/>
    <m/>
    <m/>
    <m/>
    <n v="144"/>
    <n v="81"/>
    <n v="225"/>
    <n v="24"/>
    <x v="3"/>
    <n v="1"/>
    <n v="3"/>
    <x v="1"/>
    <x v="0"/>
    <x v="3"/>
    <n v="2"/>
    <n v="7"/>
    <n v="0"/>
    <n v="0"/>
    <n v="0"/>
    <n v="0"/>
    <n v="0"/>
    <x v="0"/>
    <n v="0"/>
    <n v="0"/>
    <n v="0"/>
    <x v="0"/>
    <n v="0"/>
    <n v="0"/>
    <n v="0"/>
    <x v="0"/>
    <n v="0"/>
    <n v="0"/>
    <n v="0"/>
    <x v="0"/>
    <n v="0"/>
    <n v="0"/>
    <n v="0"/>
    <x v="0"/>
    <n v="0"/>
    <n v="0"/>
    <n v="0"/>
    <x v="0"/>
    <x v="0"/>
    <x v="0"/>
  </r>
  <r>
    <s v="08DBT0001Z"/>
    <x v="2"/>
    <x v="2"/>
    <s v="CENTRO DE CAPACITACION PARA EL TRABAJO INDUSTRIAL NUM.102"/>
    <s v="019 CHIHUAHUA"/>
    <x v="0"/>
    <n v="1"/>
    <s v="CHIHUAHUA"/>
    <s v="PERIFÃ‰RICO FRANCISCO R. ALMADA"/>
    <n v="1402"/>
    <x v="2"/>
    <x v="0"/>
    <x v="0"/>
    <x v="0"/>
    <x v="0"/>
    <m/>
    <m/>
    <x v="0"/>
    <x v="0"/>
    <m/>
    <m/>
    <m/>
    <m/>
    <m/>
    <m/>
    <m/>
    <m/>
    <m/>
    <m/>
    <m/>
    <m/>
    <n v="235"/>
    <n v="114"/>
    <n v="349"/>
    <n v="41"/>
    <x v="7"/>
    <n v="1"/>
    <n v="7"/>
    <x v="4"/>
    <x v="1"/>
    <x v="4"/>
    <n v="3"/>
    <n v="14"/>
    <n v="0"/>
    <n v="0"/>
    <n v="0"/>
    <n v="0"/>
    <n v="0"/>
    <x v="0"/>
    <n v="0"/>
    <n v="0"/>
    <n v="0"/>
    <x v="0"/>
    <n v="0"/>
    <n v="0"/>
    <n v="0"/>
    <x v="0"/>
    <n v="0"/>
    <n v="0"/>
    <n v="0"/>
    <x v="0"/>
    <n v="0"/>
    <n v="0"/>
    <n v="0"/>
    <x v="0"/>
    <n v="0"/>
    <n v="0"/>
    <n v="0"/>
    <x v="0"/>
    <x v="0"/>
    <x v="0"/>
  </r>
  <r>
    <s v="08DBT0002Z"/>
    <x v="2"/>
    <x v="2"/>
    <s v="CENTRO DE CAPACITACION PARA EL TRABAJO INDUSTRIAL NUM. 87"/>
    <s v="037 JUÁREZ"/>
    <x v="1"/>
    <n v="1"/>
    <s v="JUÃREZ"/>
    <s v="CALLE FLORICULTORES"/>
    <n v="7528"/>
    <x v="2"/>
    <x v="0"/>
    <x v="0"/>
    <x v="0"/>
    <x v="0"/>
    <m/>
    <m/>
    <x v="4"/>
    <x v="0"/>
    <m/>
    <m/>
    <m/>
    <m/>
    <m/>
    <m/>
    <m/>
    <m/>
    <m/>
    <m/>
    <m/>
    <m/>
    <n v="334"/>
    <n v="37"/>
    <n v="371"/>
    <n v="27"/>
    <x v="7"/>
    <n v="1"/>
    <n v="7"/>
    <x v="4"/>
    <x v="3"/>
    <x v="7"/>
    <n v="3"/>
    <n v="17"/>
    <n v="0"/>
    <n v="0"/>
    <n v="0"/>
    <n v="0"/>
    <n v="0"/>
    <x v="0"/>
    <n v="0"/>
    <n v="0"/>
    <n v="0"/>
    <x v="0"/>
    <n v="0"/>
    <n v="0"/>
    <n v="0"/>
    <x v="0"/>
    <n v="0"/>
    <n v="0"/>
    <n v="0"/>
    <x v="0"/>
    <n v="0"/>
    <n v="0"/>
    <n v="0"/>
    <x v="0"/>
    <n v="0"/>
    <n v="0"/>
    <n v="0"/>
    <x v="0"/>
    <x v="0"/>
    <x v="0"/>
  </r>
  <r>
    <s v="08DBT0019Z"/>
    <x v="2"/>
    <x v="2"/>
    <s v="CENTRO DE CAPACITACION PARA EL TRABAJO INDUSTRIAL NUM. 19"/>
    <s v="037 JUÁREZ"/>
    <x v="1"/>
    <n v="1"/>
    <s v="JUÃREZ"/>
    <s v="CALLE MAESTRA SIMONA BARBA ORIENTE"/>
    <n v="4401"/>
    <x v="2"/>
    <x v="0"/>
    <x v="0"/>
    <x v="0"/>
    <x v="0"/>
    <m/>
    <m/>
    <x v="4"/>
    <x v="0"/>
    <m/>
    <m/>
    <m/>
    <m/>
    <m/>
    <m/>
    <m/>
    <m/>
    <m/>
    <m/>
    <m/>
    <m/>
    <n v="326"/>
    <n v="59"/>
    <n v="385"/>
    <n v="33"/>
    <x v="5"/>
    <n v="0"/>
    <n v="4"/>
    <x v="4"/>
    <x v="0"/>
    <x v="5"/>
    <n v="0"/>
    <n v="9"/>
    <n v="0"/>
    <n v="0"/>
    <n v="0"/>
    <n v="0"/>
    <n v="0"/>
    <x v="0"/>
    <n v="0"/>
    <n v="0"/>
    <n v="0"/>
    <x v="0"/>
    <n v="0"/>
    <n v="0"/>
    <n v="0"/>
    <x v="0"/>
    <n v="0"/>
    <n v="0"/>
    <n v="0"/>
    <x v="0"/>
    <n v="0"/>
    <n v="0"/>
    <n v="0"/>
    <x v="0"/>
    <n v="0"/>
    <n v="0"/>
    <n v="0"/>
    <x v="0"/>
    <x v="0"/>
    <x v="0"/>
  </r>
  <r>
    <s v="08DBT0008T"/>
    <x v="2"/>
    <x v="2"/>
    <s v="CENTRO DE CAPACITACION PARA EL TRABAJO INDUSTRIAL NUM. 142"/>
    <s v="021 DELICIAS"/>
    <x v="9"/>
    <n v="1"/>
    <s v="DELICIAS"/>
    <s v="AVENIDA PLUTARCO ELIAS CALLES KILOMETRO 3"/>
    <n v="0"/>
    <x v="2"/>
    <x v="0"/>
    <x v="0"/>
    <x v="0"/>
    <x v="0"/>
    <m/>
    <m/>
    <x v="6"/>
    <x v="0"/>
    <m/>
    <m/>
    <m/>
    <m/>
    <m/>
    <m/>
    <m/>
    <m/>
    <m/>
    <m/>
    <m/>
    <m/>
    <n v="196"/>
    <n v="204"/>
    <n v="400"/>
    <n v="33"/>
    <x v="2"/>
    <n v="3"/>
    <n v="4"/>
    <x v="2"/>
    <x v="0"/>
    <x v="2"/>
    <n v="0"/>
    <n v="7"/>
    <n v="0"/>
    <n v="0"/>
    <n v="0"/>
    <n v="0"/>
    <n v="0"/>
    <x v="0"/>
    <n v="0"/>
    <n v="0"/>
    <n v="0"/>
    <x v="0"/>
    <n v="0"/>
    <n v="0"/>
    <n v="0"/>
    <x v="0"/>
    <n v="0"/>
    <n v="0"/>
    <n v="0"/>
    <x v="0"/>
    <n v="0"/>
    <n v="0"/>
    <n v="0"/>
    <x v="0"/>
    <n v="0"/>
    <n v="0"/>
    <n v="0"/>
    <x v="0"/>
    <x v="0"/>
    <x v="0"/>
  </r>
  <r>
    <s v="08DBT0007U"/>
    <x v="2"/>
    <x v="2"/>
    <s v="CENTRO DE CAPACITACION PARA EL TRABAJO INDUSTRIAL NUM. 138"/>
    <s v="017 CUAUHTÉMOC"/>
    <x v="2"/>
    <n v="1"/>
    <s v="CUAUHTÃ‰MOC"/>
    <s v="CALLE NICOLAS BRAVO"/>
    <n v="0"/>
    <x v="2"/>
    <x v="0"/>
    <x v="0"/>
    <x v="0"/>
    <x v="0"/>
    <m/>
    <m/>
    <x v="7"/>
    <x v="0"/>
    <m/>
    <m/>
    <m/>
    <m/>
    <m/>
    <m/>
    <m/>
    <m/>
    <m/>
    <m/>
    <m/>
    <m/>
    <n v="256"/>
    <n v="195"/>
    <n v="451"/>
    <n v="46"/>
    <x v="5"/>
    <n v="0"/>
    <n v="4"/>
    <x v="2"/>
    <x v="0"/>
    <x v="2"/>
    <n v="1"/>
    <n v="8"/>
    <n v="0"/>
    <n v="0"/>
    <n v="0"/>
    <n v="0"/>
    <n v="0"/>
    <x v="0"/>
    <n v="0"/>
    <n v="0"/>
    <n v="0"/>
    <x v="0"/>
    <n v="0"/>
    <n v="0"/>
    <n v="0"/>
    <x v="0"/>
    <n v="0"/>
    <n v="0"/>
    <n v="0"/>
    <x v="0"/>
    <n v="0"/>
    <n v="0"/>
    <n v="0"/>
    <x v="0"/>
    <n v="0"/>
    <n v="0"/>
    <n v="0"/>
    <x v="0"/>
    <x v="0"/>
    <x v="0"/>
  </r>
  <r>
    <s v="08DBT0059Z"/>
    <x v="1"/>
    <x v="1"/>
    <s v="CENTRO DE CAPACITACION PARA EL TRABAJO INDUSTRIAL NUM. 189"/>
    <s v="032 HIDALGO DEL PARRAL"/>
    <x v="3"/>
    <n v="1"/>
    <s v="HIDALGO DEL PARRAL"/>
    <s v="CALLE PROFESORA LEONOR SANCHEZ TALAMANTES"/>
    <n v="1"/>
    <x v="2"/>
    <x v="0"/>
    <x v="0"/>
    <x v="0"/>
    <x v="0"/>
    <m/>
    <m/>
    <x v="5"/>
    <x v="0"/>
    <m/>
    <m/>
    <m/>
    <m/>
    <m/>
    <m/>
    <m/>
    <m/>
    <m/>
    <m/>
    <m/>
    <m/>
    <n v="215"/>
    <n v="260"/>
    <n v="475"/>
    <n v="47"/>
    <x v="4"/>
    <n v="2"/>
    <n v="5"/>
    <x v="3"/>
    <x v="4"/>
    <x v="7"/>
    <n v="2"/>
    <n v="14"/>
    <n v="0"/>
    <n v="0"/>
    <n v="0"/>
    <n v="0"/>
    <n v="0"/>
    <x v="0"/>
    <n v="0"/>
    <n v="0"/>
    <n v="0"/>
    <x v="0"/>
    <n v="0"/>
    <n v="0"/>
    <n v="0"/>
    <x v="0"/>
    <n v="0"/>
    <n v="0"/>
    <n v="0"/>
    <x v="0"/>
    <n v="0"/>
    <n v="0"/>
    <n v="0"/>
    <x v="0"/>
    <n v="0"/>
    <n v="0"/>
    <n v="0"/>
    <x v="0"/>
    <x v="0"/>
    <x v="0"/>
  </r>
  <r>
    <s v="08DBT0005W"/>
    <x v="2"/>
    <x v="2"/>
    <s v="CENTRO DE CAPACITACION PARA EL TRABAJO INDUSTRIAL NUM. 121"/>
    <s v="037 JUÁREZ"/>
    <x v="1"/>
    <n v="1"/>
    <s v="JUÃREZ"/>
    <s v="CALLE PUERTO MEXICO"/>
    <n v="2551"/>
    <x v="2"/>
    <x v="0"/>
    <x v="0"/>
    <x v="0"/>
    <x v="0"/>
    <m/>
    <m/>
    <x v="4"/>
    <x v="0"/>
    <m/>
    <m/>
    <m/>
    <m/>
    <m/>
    <m/>
    <m/>
    <m/>
    <m/>
    <m/>
    <m/>
    <m/>
    <n v="296"/>
    <n v="211"/>
    <n v="507"/>
    <n v="46"/>
    <x v="4"/>
    <n v="1"/>
    <n v="4"/>
    <x v="0"/>
    <x v="1"/>
    <x v="1"/>
    <n v="4"/>
    <n v="8"/>
    <n v="0"/>
    <n v="0"/>
    <n v="0"/>
    <n v="0"/>
    <n v="0"/>
    <x v="0"/>
    <n v="0"/>
    <n v="0"/>
    <n v="0"/>
    <x v="0"/>
    <n v="0"/>
    <n v="0"/>
    <n v="0"/>
    <x v="0"/>
    <n v="0"/>
    <n v="0"/>
    <n v="0"/>
    <x v="0"/>
    <n v="0"/>
    <n v="0"/>
    <n v="0"/>
    <x v="0"/>
    <n v="0"/>
    <n v="0"/>
    <n v="0"/>
    <x v="0"/>
    <x v="0"/>
    <x v="0"/>
  </r>
  <r>
    <s v="08DBT0006V"/>
    <x v="2"/>
    <x v="2"/>
    <s v="CENTRO DE CAPACITACION PARA EL TRABAJO INDUSTRIAL NUM. 137"/>
    <s v="019 CHIHUAHUA"/>
    <x v="0"/>
    <n v="1"/>
    <s v="CHIHUAHUA"/>
    <s v="AVENIDA HOMERO"/>
    <n v="13102"/>
    <x v="2"/>
    <x v="0"/>
    <x v="0"/>
    <x v="0"/>
    <x v="0"/>
    <m/>
    <m/>
    <x v="0"/>
    <x v="0"/>
    <m/>
    <m/>
    <m/>
    <m/>
    <m/>
    <m/>
    <m/>
    <m/>
    <m/>
    <m/>
    <m/>
    <m/>
    <n v="463"/>
    <n v="101"/>
    <n v="564"/>
    <n v="56"/>
    <x v="5"/>
    <n v="1"/>
    <n v="5"/>
    <x v="5"/>
    <x v="2"/>
    <x v="7"/>
    <n v="0"/>
    <n v="12"/>
    <n v="0"/>
    <n v="0"/>
    <n v="0"/>
    <n v="0"/>
    <n v="0"/>
    <x v="0"/>
    <n v="0"/>
    <n v="0"/>
    <n v="0"/>
    <x v="0"/>
    <n v="0"/>
    <n v="0"/>
    <n v="0"/>
    <x v="0"/>
    <n v="0"/>
    <n v="0"/>
    <n v="0"/>
    <x v="0"/>
    <n v="0"/>
    <n v="0"/>
    <n v="0"/>
    <x v="0"/>
    <n v="0"/>
    <n v="0"/>
    <n v="0"/>
    <x v="0"/>
    <x v="0"/>
    <x v="0"/>
  </r>
  <r>
    <s v="08DBT0054E"/>
    <x v="2"/>
    <x v="2"/>
    <s v="CENTRO DE CAPACITACION PARA EL TRABAJO INDUSTRIAL NUM. 54"/>
    <s v="019 CHIHUAHUA"/>
    <x v="0"/>
    <n v="1"/>
    <s v="CHIHUAHUA"/>
    <s v="CALLE POPOCATEPETL"/>
    <n v="0"/>
    <x v="2"/>
    <x v="0"/>
    <x v="0"/>
    <x v="0"/>
    <x v="0"/>
    <m/>
    <m/>
    <x v="0"/>
    <x v="0"/>
    <m/>
    <m/>
    <m/>
    <m/>
    <m/>
    <m/>
    <m/>
    <m/>
    <m/>
    <m/>
    <m/>
    <m/>
    <n v="668"/>
    <n v="137"/>
    <n v="805"/>
    <n v="61"/>
    <x v="3"/>
    <n v="1"/>
    <n v="3"/>
    <x v="4"/>
    <x v="0"/>
    <x v="5"/>
    <n v="0"/>
    <n v="8"/>
    <n v="0"/>
    <n v="0"/>
    <n v="0"/>
    <n v="0"/>
    <n v="0"/>
    <x v="0"/>
    <n v="0"/>
    <n v="0"/>
    <n v="0"/>
    <x v="0"/>
    <n v="0"/>
    <n v="0"/>
    <n v="0"/>
    <x v="0"/>
    <n v="0"/>
    <n v="0"/>
    <n v="0"/>
    <x v="0"/>
    <n v="0"/>
    <n v="0"/>
    <n v="0"/>
    <x v="0"/>
    <n v="0"/>
    <n v="0"/>
    <n v="0"/>
    <x v="0"/>
    <x v="0"/>
    <x v="0"/>
  </r>
  <r>
    <s v="08DBT0199Z"/>
    <x v="0"/>
    <x v="0"/>
    <s v="CENTRO DE CAPACITACION PARA EL TRABAJO INDUSTRIAL NUM. 199"/>
    <s v="037 JUÁREZ"/>
    <x v="1"/>
    <n v="1"/>
    <s v="JUÃREZ"/>
    <s v="CALLE SALVADOR HERRERA CORRAL"/>
    <n v="0"/>
    <x v="2"/>
    <x v="0"/>
    <x v="0"/>
    <x v="0"/>
    <x v="0"/>
    <m/>
    <m/>
    <x v="4"/>
    <x v="0"/>
    <m/>
    <m/>
    <m/>
    <m/>
    <m/>
    <m/>
    <m/>
    <m/>
    <m/>
    <m/>
    <m/>
    <m/>
    <n v="473"/>
    <n v="338"/>
    <n v="811"/>
    <n v="68"/>
    <x v="3"/>
    <n v="5"/>
    <n v="7"/>
    <x v="6"/>
    <x v="0"/>
    <x v="7"/>
    <n v="3"/>
    <n v="17"/>
    <n v="0"/>
    <n v="0"/>
    <n v="0"/>
    <n v="0"/>
    <n v="0"/>
    <x v="0"/>
    <n v="0"/>
    <n v="0"/>
    <n v="0"/>
    <x v="0"/>
    <n v="0"/>
    <n v="0"/>
    <n v="0"/>
    <x v="0"/>
    <n v="0"/>
    <n v="0"/>
    <n v="0"/>
    <x v="0"/>
    <n v="0"/>
    <n v="0"/>
    <n v="0"/>
    <x v="0"/>
    <n v="0"/>
    <n v="0"/>
    <n v="0"/>
    <x v="0"/>
    <x v="0"/>
    <x v="0"/>
  </r>
  <r>
    <s v="08DBT0008T"/>
    <x v="1"/>
    <x v="1"/>
    <s v="CENTRO DE CAPACITACION PARA EL TRABAJO INDUSTRIAL NUM. 142"/>
    <s v="021 DELICIAS"/>
    <x v="9"/>
    <n v="1"/>
    <s v="DELICIAS"/>
    <s v="AVENIDA PLUTARCO ELIAS CALLES KILOMETRO 3"/>
    <n v="0"/>
    <x v="2"/>
    <x v="0"/>
    <x v="0"/>
    <x v="0"/>
    <x v="0"/>
    <m/>
    <m/>
    <x v="6"/>
    <x v="0"/>
    <m/>
    <m/>
    <m/>
    <m/>
    <m/>
    <m/>
    <m/>
    <m/>
    <m/>
    <m/>
    <m/>
    <m/>
    <n v="426"/>
    <n v="433"/>
    <n v="859"/>
    <n v="87"/>
    <x v="5"/>
    <n v="4"/>
    <n v="8"/>
    <x v="6"/>
    <x v="10"/>
    <x v="16"/>
    <n v="2"/>
    <n v="24"/>
    <n v="0"/>
    <n v="0"/>
    <n v="0"/>
    <n v="0"/>
    <n v="0"/>
    <x v="0"/>
    <n v="0"/>
    <n v="0"/>
    <n v="0"/>
    <x v="0"/>
    <n v="0"/>
    <n v="0"/>
    <n v="0"/>
    <x v="0"/>
    <n v="0"/>
    <n v="0"/>
    <n v="0"/>
    <x v="0"/>
    <n v="0"/>
    <n v="0"/>
    <n v="0"/>
    <x v="0"/>
    <n v="0"/>
    <n v="0"/>
    <n v="0"/>
    <x v="0"/>
    <x v="0"/>
    <x v="0"/>
  </r>
  <r>
    <s v="08DBT0007U"/>
    <x v="1"/>
    <x v="1"/>
    <s v="CENTRO DE CAPACITACION PARA EL TRABAJO INDUSTRIAL NUM. 138"/>
    <s v="017 CUAUHTÉMOC"/>
    <x v="2"/>
    <n v="1"/>
    <s v="CUAUHTÃ‰MOC"/>
    <s v="CALLE NICOLAS BRAVO"/>
    <n v="0"/>
    <x v="2"/>
    <x v="0"/>
    <x v="0"/>
    <x v="0"/>
    <x v="0"/>
    <m/>
    <m/>
    <x v="7"/>
    <x v="0"/>
    <m/>
    <m/>
    <m/>
    <m/>
    <m/>
    <m/>
    <m/>
    <m/>
    <m/>
    <m/>
    <m/>
    <m/>
    <n v="516"/>
    <n v="376"/>
    <n v="892"/>
    <n v="75"/>
    <x v="4"/>
    <n v="2"/>
    <n v="5"/>
    <x v="7"/>
    <x v="8"/>
    <x v="16"/>
    <n v="2"/>
    <n v="21"/>
    <n v="0"/>
    <n v="0"/>
    <n v="0"/>
    <n v="0"/>
    <n v="0"/>
    <x v="0"/>
    <n v="0"/>
    <n v="0"/>
    <n v="0"/>
    <x v="0"/>
    <n v="0"/>
    <n v="0"/>
    <n v="0"/>
    <x v="0"/>
    <n v="0"/>
    <n v="0"/>
    <n v="0"/>
    <x v="0"/>
    <n v="0"/>
    <n v="0"/>
    <n v="0"/>
    <x v="0"/>
    <n v="0"/>
    <n v="0"/>
    <n v="0"/>
    <x v="0"/>
    <x v="0"/>
    <x v="0"/>
  </r>
  <r>
    <s v="08DBT0019Z"/>
    <x v="1"/>
    <x v="1"/>
    <s v="CENTRO DE CAPACITACION PARA EL TRABAJO INDUSTRIAL NUM. 19"/>
    <s v="037 JUÁREZ"/>
    <x v="1"/>
    <n v="1"/>
    <s v="JUÃREZ"/>
    <s v="CALLE MAESTRA SIMONA BARBA ORIENTE"/>
    <n v="4401"/>
    <x v="2"/>
    <x v="0"/>
    <x v="0"/>
    <x v="0"/>
    <x v="0"/>
    <m/>
    <m/>
    <x v="4"/>
    <x v="0"/>
    <m/>
    <m/>
    <m/>
    <m/>
    <m/>
    <m/>
    <m/>
    <m/>
    <m/>
    <m/>
    <m/>
    <m/>
    <n v="750"/>
    <n v="188"/>
    <n v="938"/>
    <n v="85"/>
    <x v="8"/>
    <n v="3"/>
    <n v="10"/>
    <x v="6"/>
    <x v="10"/>
    <x v="16"/>
    <n v="3"/>
    <n v="27"/>
    <n v="0"/>
    <n v="0"/>
    <n v="0"/>
    <n v="0"/>
    <n v="0"/>
    <x v="0"/>
    <n v="0"/>
    <n v="0"/>
    <n v="0"/>
    <x v="0"/>
    <n v="0"/>
    <n v="0"/>
    <n v="0"/>
    <x v="0"/>
    <n v="0"/>
    <n v="0"/>
    <n v="0"/>
    <x v="0"/>
    <n v="0"/>
    <n v="0"/>
    <n v="0"/>
    <x v="0"/>
    <n v="0"/>
    <n v="0"/>
    <n v="0"/>
    <x v="0"/>
    <x v="0"/>
    <x v="0"/>
  </r>
  <r>
    <s v="08DBT0001Z"/>
    <x v="1"/>
    <x v="1"/>
    <s v="CENTRO DE CAPACITACION PARA EL TRABAJO INDUSTRIAL NUM.102"/>
    <s v="019 CHIHUAHUA"/>
    <x v="0"/>
    <n v="1"/>
    <s v="CHIHUAHUA"/>
    <s v="PERIFÃ‰RICO FRANCISCO R. ALMADA"/>
    <n v="1402"/>
    <x v="2"/>
    <x v="0"/>
    <x v="0"/>
    <x v="0"/>
    <x v="0"/>
    <m/>
    <m/>
    <x v="0"/>
    <x v="0"/>
    <m/>
    <m/>
    <m/>
    <m/>
    <m/>
    <m/>
    <m/>
    <m/>
    <m/>
    <m/>
    <m/>
    <m/>
    <n v="853"/>
    <n v="291"/>
    <n v="1144"/>
    <n v="91"/>
    <x v="7"/>
    <n v="2"/>
    <n v="8"/>
    <x v="9"/>
    <x v="8"/>
    <x v="15"/>
    <n v="3"/>
    <n v="28"/>
    <n v="0"/>
    <n v="0"/>
    <n v="0"/>
    <n v="0"/>
    <n v="0"/>
    <x v="0"/>
    <n v="0"/>
    <n v="0"/>
    <n v="0"/>
    <x v="0"/>
    <n v="0"/>
    <n v="0"/>
    <n v="0"/>
    <x v="0"/>
    <n v="0"/>
    <n v="0"/>
    <n v="0"/>
    <x v="0"/>
    <n v="0"/>
    <n v="0"/>
    <n v="0"/>
    <x v="0"/>
    <n v="0"/>
    <n v="0"/>
    <n v="0"/>
    <x v="0"/>
    <x v="0"/>
    <x v="0"/>
  </r>
  <r>
    <s v="08DBT0002Z"/>
    <x v="1"/>
    <x v="1"/>
    <s v="CENTRO DE CAPACITACION PARA EL TRABAJO INDUSTRIAL NUM. 87"/>
    <s v="037 JUÁREZ"/>
    <x v="1"/>
    <n v="1"/>
    <s v="JUÃREZ"/>
    <s v="CALLE FLORICULTORES"/>
    <n v="7528"/>
    <x v="2"/>
    <x v="0"/>
    <x v="0"/>
    <x v="0"/>
    <x v="0"/>
    <m/>
    <m/>
    <x v="4"/>
    <x v="0"/>
    <m/>
    <m/>
    <m/>
    <m/>
    <m/>
    <m/>
    <m/>
    <m/>
    <m/>
    <m/>
    <m/>
    <m/>
    <n v="1076"/>
    <n v="142"/>
    <n v="1218"/>
    <n v="84"/>
    <x v="10"/>
    <n v="2"/>
    <n v="12"/>
    <x v="4"/>
    <x v="11"/>
    <x v="19"/>
    <n v="3"/>
    <n v="31"/>
    <n v="0"/>
    <n v="0"/>
    <n v="0"/>
    <n v="0"/>
    <n v="0"/>
    <x v="0"/>
    <n v="0"/>
    <n v="0"/>
    <n v="0"/>
    <x v="0"/>
    <n v="0"/>
    <n v="0"/>
    <n v="0"/>
    <x v="0"/>
    <n v="0"/>
    <n v="0"/>
    <n v="0"/>
    <x v="0"/>
    <n v="0"/>
    <n v="0"/>
    <n v="0"/>
    <x v="0"/>
    <n v="0"/>
    <n v="0"/>
    <n v="0"/>
    <x v="0"/>
    <x v="0"/>
    <x v="0"/>
  </r>
  <r>
    <s v="08DBT0054E"/>
    <x v="1"/>
    <x v="1"/>
    <s v="CENTRO DE CAPACITACION PARA EL TRABAJO INDUSTRIAL NUM. 54"/>
    <s v="019 CHIHUAHUA"/>
    <x v="0"/>
    <n v="1"/>
    <s v="CHIHUAHUA"/>
    <s v="CALLE POPOCATEPETL"/>
    <n v="0"/>
    <x v="2"/>
    <x v="0"/>
    <x v="0"/>
    <x v="0"/>
    <x v="0"/>
    <m/>
    <m/>
    <x v="0"/>
    <x v="0"/>
    <m/>
    <m/>
    <m/>
    <m/>
    <m/>
    <m/>
    <m/>
    <m/>
    <m/>
    <m/>
    <m/>
    <m/>
    <n v="966"/>
    <n v="461"/>
    <n v="1427"/>
    <n v="116"/>
    <x v="8"/>
    <n v="4"/>
    <n v="11"/>
    <x v="7"/>
    <x v="10"/>
    <x v="14"/>
    <n v="3"/>
    <n v="29"/>
    <n v="0"/>
    <n v="0"/>
    <n v="0"/>
    <n v="0"/>
    <n v="0"/>
    <x v="0"/>
    <n v="0"/>
    <n v="0"/>
    <n v="0"/>
    <x v="0"/>
    <n v="0"/>
    <n v="0"/>
    <n v="0"/>
    <x v="0"/>
    <n v="0"/>
    <n v="0"/>
    <n v="0"/>
    <x v="0"/>
    <n v="0"/>
    <n v="0"/>
    <n v="0"/>
    <x v="0"/>
    <n v="0"/>
    <n v="0"/>
    <n v="0"/>
    <x v="0"/>
    <x v="0"/>
    <x v="0"/>
  </r>
  <r>
    <s v="08DBT0006V"/>
    <x v="1"/>
    <x v="1"/>
    <s v="CENTRO DE CAPACITACION PARA EL TRABAJO INDUSTRIAL NUM. 137"/>
    <s v="019 CHIHUAHUA"/>
    <x v="0"/>
    <n v="1"/>
    <s v="CHIHUAHUA"/>
    <s v="AVENIDA HOMERO"/>
    <n v="13102"/>
    <x v="2"/>
    <x v="0"/>
    <x v="0"/>
    <x v="0"/>
    <x v="0"/>
    <m/>
    <m/>
    <x v="0"/>
    <x v="0"/>
    <m/>
    <m/>
    <m/>
    <m/>
    <m/>
    <m/>
    <m/>
    <m/>
    <m/>
    <m/>
    <m/>
    <m/>
    <n v="1178"/>
    <n v="616"/>
    <n v="1794"/>
    <n v="115"/>
    <x v="8"/>
    <n v="4"/>
    <n v="11"/>
    <x v="6"/>
    <x v="5"/>
    <x v="14"/>
    <n v="4"/>
    <n v="30"/>
    <n v="0"/>
    <n v="0"/>
    <n v="0"/>
    <n v="0"/>
    <n v="0"/>
    <x v="0"/>
    <n v="0"/>
    <n v="0"/>
    <n v="0"/>
    <x v="0"/>
    <n v="0"/>
    <n v="0"/>
    <n v="0"/>
    <x v="0"/>
    <n v="0"/>
    <n v="0"/>
    <n v="0"/>
    <x v="0"/>
    <n v="0"/>
    <n v="0"/>
    <n v="0"/>
    <x v="0"/>
    <n v="0"/>
    <n v="0"/>
    <n v="0"/>
    <x v="0"/>
    <x v="0"/>
    <x v="0"/>
  </r>
  <r>
    <s v="08DBT0005W"/>
    <x v="1"/>
    <x v="1"/>
    <s v="CENTRO DE CAPACITACION PARA EL TRABAJO INDUSTRIAL NUM. 121"/>
    <s v="037 JUÁREZ"/>
    <x v="1"/>
    <n v="1"/>
    <s v="JUÃREZ"/>
    <s v="CALLE PUERTO MEXICO"/>
    <n v="2551"/>
    <x v="2"/>
    <x v="0"/>
    <x v="0"/>
    <x v="0"/>
    <x v="0"/>
    <m/>
    <m/>
    <x v="4"/>
    <x v="0"/>
    <m/>
    <m/>
    <m/>
    <m/>
    <m/>
    <m/>
    <m/>
    <m/>
    <m/>
    <m/>
    <m/>
    <m/>
    <n v="1659"/>
    <n v="725"/>
    <n v="2384"/>
    <n v="162"/>
    <x v="7"/>
    <n v="5"/>
    <n v="11"/>
    <x v="5"/>
    <x v="10"/>
    <x v="13"/>
    <n v="3"/>
    <n v="27"/>
    <n v="0"/>
    <n v="0"/>
    <n v="0"/>
    <n v="0"/>
    <n v="0"/>
    <x v="0"/>
    <n v="0"/>
    <n v="0"/>
    <n v="0"/>
    <x v="0"/>
    <n v="0"/>
    <n v="0"/>
    <n v="0"/>
    <x v="0"/>
    <n v="0"/>
    <n v="0"/>
    <n v="0"/>
    <x v="0"/>
    <n v="0"/>
    <n v="0"/>
    <n v="0"/>
    <x v="0"/>
    <n v="0"/>
    <n v="0"/>
    <n v="0"/>
    <x v="0"/>
    <x v="0"/>
    <x v="0"/>
  </r>
  <r>
    <s v="08DPB0711N"/>
    <x v="0"/>
    <x v="0"/>
    <s v="MARIA MONTESSORI"/>
    <s v="031 GUERRERO"/>
    <x v="2"/>
    <n v="224"/>
    <s v="EL COYOTE (EL ARROYO)"/>
    <s v="CALLE EL COYOTE (EL ARROYO)"/>
    <n v="0"/>
    <x v="3"/>
    <x v="1"/>
    <x v="1"/>
    <x v="8"/>
    <x v="0"/>
    <s v="08FZI0004I"/>
    <s v="08FJI0002J"/>
    <x v="8"/>
    <x v="1"/>
    <n v="0"/>
    <n v="1"/>
    <n v="1"/>
    <n v="4"/>
    <n v="2"/>
    <n v="6"/>
    <n v="4"/>
    <n v="2"/>
    <n v="6"/>
    <n v="0"/>
    <n v="0"/>
    <n v="0"/>
    <n v="0"/>
    <n v="0"/>
    <n v="0"/>
    <n v="0"/>
    <x v="1"/>
    <n v="0"/>
    <n v="0"/>
    <x v="0"/>
    <x v="1"/>
    <x v="1"/>
    <n v="0"/>
    <n v="0"/>
    <n v="0"/>
    <n v="0"/>
    <n v="0"/>
    <n v="0"/>
    <n v="0"/>
    <x v="0"/>
    <n v="0"/>
    <n v="0"/>
    <n v="0"/>
    <x v="0"/>
    <n v="0"/>
    <n v="0"/>
    <n v="0"/>
    <x v="0"/>
    <n v="0"/>
    <n v="0"/>
    <n v="0"/>
    <x v="0"/>
    <n v="0"/>
    <n v="0"/>
    <n v="0"/>
    <x v="0"/>
    <n v="0"/>
    <n v="0"/>
    <n v="0"/>
    <x v="0"/>
    <x v="0"/>
    <x v="1"/>
  </r>
  <r>
    <s v="08DPR1740Q"/>
    <x v="2"/>
    <x v="2"/>
    <s v="IGNACIO ZARAGOZA"/>
    <s v="005 ASCENSIÓN"/>
    <x v="6"/>
    <n v="68"/>
    <s v="PUERTO PALOMAS DE VILLA"/>
    <s v="CALLE INTERNACIONAL"/>
    <n v="640"/>
    <x v="3"/>
    <x v="1"/>
    <x v="1"/>
    <x v="1"/>
    <x v="0"/>
    <s v="08FIZ0188F"/>
    <s v="08FJS0119P"/>
    <x v="9"/>
    <x v="1"/>
    <n v="2"/>
    <n v="4"/>
    <n v="6"/>
    <n v="37"/>
    <n v="30"/>
    <n v="67"/>
    <n v="37"/>
    <n v="30"/>
    <n v="67"/>
    <n v="0"/>
    <n v="0"/>
    <n v="0"/>
    <n v="0"/>
    <n v="0"/>
    <n v="0"/>
    <n v="0"/>
    <x v="1"/>
    <n v="0"/>
    <n v="0"/>
    <x v="0"/>
    <x v="1"/>
    <x v="1"/>
    <n v="0"/>
    <n v="0"/>
    <n v="0"/>
    <n v="0"/>
    <n v="0"/>
    <n v="0"/>
    <n v="0"/>
    <x v="0"/>
    <n v="0"/>
    <n v="0"/>
    <n v="0"/>
    <x v="0"/>
    <n v="0"/>
    <n v="0"/>
    <n v="0"/>
    <x v="0"/>
    <n v="0"/>
    <n v="0"/>
    <n v="0"/>
    <x v="0"/>
    <n v="0"/>
    <n v="0"/>
    <n v="0"/>
    <x v="0"/>
    <n v="0"/>
    <n v="0"/>
    <n v="0"/>
    <x v="0"/>
    <x v="0"/>
    <x v="1"/>
  </r>
  <r>
    <s v="08DPR2500Y"/>
    <x v="2"/>
    <x v="2"/>
    <s v="PEDRO CURIE"/>
    <s v="019 CHIHUAHUA"/>
    <x v="0"/>
    <n v="1"/>
    <s v="CHIHUAHUA"/>
    <s v="CALLE ACEROS DE CHIHUAHUA"/>
    <n v="0"/>
    <x v="3"/>
    <x v="1"/>
    <x v="1"/>
    <x v="1"/>
    <x v="0"/>
    <s v="08FIZ0128R"/>
    <s v="08FJS0108J"/>
    <x v="0"/>
    <x v="1"/>
    <n v="10"/>
    <n v="4"/>
    <n v="14"/>
    <n v="41"/>
    <n v="35"/>
    <n v="76"/>
    <n v="41"/>
    <n v="35"/>
    <n v="76"/>
    <n v="0"/>
    <n v="0"/>
    <n v="0"/>
    <n v="0"/>
    <n v="0"/>
    <n v="0"/>
    <n v="0"/>
    <x v="1"/>
    <n v="0"/>
    <n v="0"/>
    <x v="0"/>
    <x v="1"/>
    <x v="1"/>
    <n v="0"/>
    <n v="0"/>
    <n v="0"/>
    <n v="0"/>
    <n v="0"/>
    <n v="0"/>
    <n v="0"/>
    <x v="0"/>
    <n v="0"/>
    <n v="0"/>
    <n v="0"/>
    <x v="0"/>
    <n v="0"/>
    <n v="0"/>
    <n v="0"/>
    <x v="0"/>
    <n v="0"/>
    <n v="0"/>
    <n v="0"/>
    <x v="0"/>
    <n v="0"/>
    <n v="0"/>
    <n v="0"/>
    <x v="0"/>
    <n v="0"/>
    <n v="0"/>
    <n v="0"/>
    <x v="0"/>
    <x v="0"/>
    <x v="1"/>
  </r>
  <r>
    <s v="08DPR1301S"/>
    <x v="2"/>
    <x v="2"/>
    <s v="LEYES DE REFORMA"/>
    <s v="019 CHIHUAHUA"/>
    <x v="0"/>
    <n v="1"/>
    <s v="CHIHUAHUA"/>
    <s v="CALLE 52"/>
    <n v="5800"/>
    <x v="3"/>
    <x v="1"/>
    <x v="1"/>
    <x v="1"/>
    <x v="0"/>
    <s v="08FIZ0107E"/>
    <s v="08FJS0102P"/>
    <x v="0"/>
    <x v="1"/>
    <n v="5"/>
    <n v="8"/>
    <n v="13"/>
    <n v="43"/>
    <n v="34"/>
    <n v="77"/>
    <n v="43"/>
    <n v="34"/>
    <n v="77"/>
    <n v="0"/>
    <n v="0"/>
    <n v="0"/>
    <n v="0"/>
    <n v="0"/>
    <n v="0"/>
    <n v="0"/>
    <x v="1"/>
    <n v="0"/>
    <n v="0"/>
    <x v="0"/>
    <x v="1"/>
    <x v="1"/>
    <n v="0"/>
    <n v="0"/>
    <n v="0"/>
    <n v="0"/>
    <n v="0"/>
    <n v="0"/>
    <n v="0"/>
    <x v="0"/>
    <n v="0"/>
    <n v="0"/>
    <n v="0"/>
    <x v="0"/>
    <n v="0"/>
    <n v="0"/>
    <n v="0"/>
    <x v="0"/>
    <n v="0"/>
    <n v="0"/>
    <n v="0"/>
    <x v="0"/>
    <n v="0"/>
    <n v="0"/>
    <n v="0"/>
    <x v="0"/>
    <n v="0"/>
    <n v="0"/>
    <n v="0"/>
    <x v="0"/>
    <x v="0"/>
    <x v="1"/>
  </r>
  <r>
    <s v="08DPR0564V"/>
    <x v="1"/>
    <x v="1"/>
    <s v="SEBASTIAN LERDO DE TEJADA"/>
    <s v="034 IGNACIO ZARAGOZA"/>
    <x v="5"/>
    <n v="27"/>
    <s v="OJO DE LA PIEDRA"/>
    <s v="CALLE OJO DE LA PIEDRA"/>
    <n v="0"/>
    <x v="3"/>
    <x v="1"/>
    <x v="1"/>
    <x v="1"/>
    <x v="0"/>
    <s v="08FIZ0187G"/>
    <s v="08FJS0119P"/>
    <x v="10"/>
    <x v="2"/>
    <n v="3"/>
    <n v="1"/>
    <n v="4"/>
    <n v="6"/>
    <n v="4"/>
    <n v="10"/>
    <n v="6"/>
    <n v="4"/>
    <n v="10"/>
    <n v="0"/>
    <n v="1"/>
    <n v="1"/>
    <n v="2"/>
    <n v="4"/>
    <n v="6"/>
    <n v="1"/>
    <x v="1"/>
    <n v="1"/>
    <n v="1"/>
    <x v="0"/>
    <x v="1"/>
    <x v="1"/>
    <n v="0"/>
    <n v="1"/>
    <n v="1"/>
    <n v="1"/>
    <n v="0"/>
    <n v="1"/>
    <n v="1"/>
    <x v="0"/>
    <n v="0"/>
    <n v="1"/>
    <n v="1"/>
    <x v="0"/>
    <n v="0"/>
    <n v="1"/>
    <n v="1"/>
    <x v="0"/>
    <n v="0"/>
    <n v="0"/>
    <n v="0"/>
    <x v="0"/>
    <n v="0"/>
    <n v="1"/>
    <n v="1"/>
    <x v="0"/>
    <n v="2"/>
    <n v="0"/>
    <n v="2"/>
    <x v="0"/>
    <x v="1"/>
    <x v="0"/>
  </r>
  <r>
    <s v="08DPR1165E"/>
    <x v="0"/>
    <x v="0"/>
    <s v="RICARDO FLORES MAGON"/>
    <s v="065 URIQUE"/>
    <x v="4"/>
    <n v="636"/>
    <s v="NARANJO AYRO"/>
    <s v="CALLE NARANJO AYRO"/>
    <n v="0"/>
    <x v="3"/>
    <x v="1"/>
    <x v="1"/>
    <x v="1"/>
    <x v="0"/>
    <s v="08FIZ0220Y"/>
    <s v="08FJS0124A"/>
    <x v="8"/>
    <x v="2"/>
    <n v="3"/>
    <n v="2"/>
    <n v="5"/>
    <n v="9"/>
    <n v="3"/>
    <n v="12"/>
    <n v="9"/>
    <n v="3"/>
    <n v="12"/>
    <n v="0"/>
    <n v="0"/>
    <n v="0"/>
    <n v="6"/>
    <n v="1"/>
    <n v="7"/>
    <n v="1"/>
    <x v="2"/>
    <n v="0"/>
    <n v="1"/>
    <x v="0"/>
    <x v="1"/>
    <x v="1"/>
    <n v="0"/>
    <n v="1"/>
    <n v="1"/>
    <n v="1"/>
    <n v="0"/>
    <n v="0"/>
    <n v="0"/>
    <x v="0"/>
    <n v="0"/>
    <n v="0"/>
    <n v="0"/>
    <x v="0"/>
    <n v="2"/>
    <n v="0"/>
    <n v="2"/>
    <x v="0"/>
    <n v="2"/>
    <n v="0"/>
    <n v="2"/>
    <x v="0"/>
    <n v="2"/>
    <n v="1"/>
    <n v="3"/>
    <x v="0"/>
    <n v="0"/>
    <n v="0"/>
    <n v="0"/>
    <x v="0"/>
    <x v="1"/>
    <x v="0"/>
  </r>
  <r>
    <s v="08DPR1281V"/>
    <x v="1"/>
    <x v="1"/>
    <s v="MIGUEL HIDALGO"/>
    <s v="061 SATEVÓ"/>
    <x v="0"/>
    <n v="72"/>
    <s v="SAN JOSĂ‰ DE HERNĂNDEZ"/>
    <s v="CALLE SAN JOSE DE HERNANDEZ"/>
    <n v="0"/>
    <x v="3"/>
    <x v="1"/>
    <x v="1"/>
    <x v="1"/>
    <x v="0"/>
    <s v="08FIZ0136Z"/>
    <s v="08FJS0102P"/>
    <x v="0"/>
    <x v="2"/>
    <n v="1"/>
    <n v="1"/>
    <n v="2"/>
    <n v="8"/>
    <n v="4"/>
    <n v="12"/>
    <n v="8"/>
    <n v="4"/>
    <n v="12"/>
    <n v="1"/>
    <n v="0"/>
    <n v="1"/>
    <n v="7"/>
    <n v="1"/>
    <n v="8"/>
    <n v="1"/>
    <x v="1"/>
    <n v="1"/>
    <n v="1"/>
    <x v="0"/>
    <x v="1"/>
    <x v="1"/>
    <n v="0"/>
    <n v="1"/>
    <n v="3"/>
    <n v="2"/>
    <n v="1"/>
    <n v="0"/>
    <n v="1"/>
    <x v="0"/>
    <n v="1"/>
    <n v="0"/>
    <n v="1"/>
    <x v="0"/>
    <n v="3"/>
    <n v="0"/>
    <n v="3"/>
    <x v="0"/>
    <n v="2"/>
    <n v="0"/>
    <n v="2"/>
    <x v="0"/>
    <n v="0"/>
    <n v="1"/>
    <n v="1"/>
    <x v="0"/>
    <n v="0"/>
    <n v="0"/>
    <n v="0"/>
    <x v="0"/>
    <x v="1"/>
    <x v="0"/>
  </r>
  <r>
    <s v="08DPR2401Y"/>
    <x v="1"/>
    <x v="1"/>
    <s v="JUSTO SIERRA"/>
    <s v="046 MORELOS"/>
    <x v="7"/>
    <n v="186"/>
    <s v="LAS TIERRAS"/>
    <s v="CALLE LAS TIERRAS"/>
    <n v="0"/>
    <x v="3"/>
    <x v="1"/>
    <x v="1"/>
    <x v="1"/>
    <x v="0"/>
    <s v="08FIZ0252Q"/>
    <s v="08FJS0130L"/>
    <x v="11"/>
    <x v="2"/>
    <n v="0"/>
    <n v="1"/>
    <n v="1"/>
    <n v="5"/>
    <n v="4"/>
    <n v="9"/>
    <n v="5"/>
    <n v="4"/>
    <n v="9"/>
    <n v="1"/>
    <n v="0"/>
    <n v="1"/>
    <n v="6"/>
    <n v="3"/>
    <n v="9"/>
    <n v="1"/>
    <x v="1"/>
    <n v="1"/>
    <n v="1"/>
    <x v="0"/>
    <x v="1"/>
    <x v="1"/>
    <n v="0"/>
    <n v="1"/>
    <n v="2"/>
    <n v="1"/>
    <n v="1"/>
    <n v="0"/>
    <n v="1"/>
    <x v="0"/>
    <n v="1"/>
    <n v="0"/>
    <n v="1"/>
    <x v="0"/>
    <n v="2"/>
    <n v="0"/>
    <n v="2"/>
    <x v="0"/>
    <n v="0"/>
    <n v="2"/>
    <n v="2"/>
    <x v="0"/>
    <n v="1"/>
    <n v="0"/>
    <n v="1"/>
    <x v="0"/>
    <n v="1"/>
    <n v="1"/>
    <n v="2"/>
    <x v="0"/>
    <x v="1"/>
    <x v="0"/>
  </r>
  <r>
    <s v="08DPR0832Z"/>
    <x v="0"/>
    <x v="0"/>
    <s v="TELPOCHCALLI"/>
    <s v="007 BALLEZA"/>
    <x v="7"/>
    <n v="250"/>
    <s v="COQUENAS"/>
    <s v="CALLE COQUENAS"/>
    <n v="0"/>
    <x v="3"/>
    <x v="1"/>
    <x v="1"/>
    <x v="1"/>
    <x v="0"/>
    <s v="08FIZ0249C"/>
    <s v="08FJS0130L"/>
    <x v="11"/>
    <x v="2"/>
    <n v="1"/>
    <n v="0"/>
    <n v="1"/>
    <n v="5"/>
    <n v="5"/>
    <n v="10"/>
    <n v="5"/>
    <n v="5"/>
    <n v="10"/>
    <n v="0"/>
    <n v="1"/>
    <n v="1"/>
    <n v="4"/>
    <n v="5"/>
    <n v="9"/>
    <n v="1"/>
    <x v="1"/>
    <n v="1"/>
    <n v="1"/>
    <x v="0"/>
    <x v="1"/>
    <x v="1"/>
    <n v="0"/>
    <n v="1"/>
    <n v="3"/>
    <n v="3"/>
    <n v="0"/>
    <n v="1"/>
    <n v="1"/>
    <x v="0"/>
    <n v="0"/>
    <n v="0"/>
    <n v="0"/>
    <x v="0"/>
    <n v="1"/>
    <n v="1"/>
    <n v="2"/>
    <x v="0"/>
    <n v="1"/>
    <n v="0"/>
    <n v="1"/>
    <x v="0"/>
    <n v="1"/>
    <n v="2"/>
    <n v="3"/>
    <x v="0"/>
    <n v="1"/>
    <n v="1"/>
    <n v="2"/>
    <x v="0"/>
    <x v="1"/>
    <x v="0"/>
  </r>
  <r>
    <s v="08DPR1119T"/>
    <x v="1"/>
    <x v="1"/>
    <s v="FELIPE ANGELES"/>
    <s v="040 MADERA"/>
    <x v="5"/>
    <n v="23"/>
    <s v="EJIDO JESĂšS GARCĂŤA (EL OSO)"/>
    <s v="CALLE JESUS GARCIA"/>
    <n v="0"/>
    <x v="3"/>
    <x v="1"/>
    <x v="1"/>
    <x v="1"/>
    <x v="0"/>
    <s v="08FIZ0194Q"/>
    <s v="08FJS0120E"/>
    <x v="10"/>
    <x v="2"/>
    <n v="1"/>
    <n v="4"/>
    <n v="5"/>
    <n v="4"/>
    <n v="7"/>
    <n v="11"/>
    <n v="4"/>
    <n v="7"/>
    <n v="11"/>
    <n v="1"/>
    <n v="1"/>
    <n v="2"/>
    <n v="5"/>
    <n v="4"/>
    <n v="9"/>
    <n v="1"/>
    <x v="1"/>
    <n v="1"/>
    <n v="1"/>
    <x v="0"/>
    <x v="1"/>
    <x v="1"/>
    <n v="0"/>
    <n v="1"/>
    <n v="2"/>
    <n v="1"/>
    <n v="1"/>
    <n v="2"/>
    <n v="3"/>
    <x v="0"/>
    <n v="1"/>
    <n v="0"/>
    <n v="1"/>
    <x v="0"/>
    <n v="0"/>
    <n v="0"/>
    <n v="0"/>
    <x v="0"/>
    <n v="2"/>
    <n v="0"/>
    <n v="2"/>
    <x v="0"/>
    <n v="1"/>
    <n v="2"/>
    <n v="3"/>
    <x v="0"/>
    <n v="0"/>
    <n v="0"/>
    <n v="0"/>
    <x v="0"/>
    <x v="1"/>
    <x v="0"/>
  </r>
  <r>
    <s v="08DPR0126W"/>
    <x v="1"/>
    <x v="1"/>
    <s v="FRANCISCO GONZALEZ BOCANEGRA"/>
    <s v="029 GUADALUPE Y CALVO"/>
    <x v="10"/>
    <n v="1515"/>
    <s v="LAS PILAS DEL POTRERILLO"/>
    <s v="CALLE LAS PILAS DEL POTRERILLO"/>
    <n v="0"/>
    <x v="3"/>
    <x v="1"/>
    <x v="1"/>
    <x v="1"/>
    <x v="0"/>
    <s v="08FIZ0259J"/>
    <s v="08FJS0131K"/>
    <x v="12"/>
    <x v="2"/>
    <n v="5"/>
    <n v="1"/>
    <n v="6"/>
    <n v="9"/>
    <n v="5"/>
    <n v="14"/>
    <n v="9"/>
    <n v="5"/>
    <n v="14"/>
    <n v="1"/>
    <n v="2"/>
    <n v="3"/>
    <n v="4"/>
    <n v="5"/>
    <n v="9"/>
    <n v="1"/>
    <x v="1"/>
    <n v="1"/>
    <n v="1"/>
    <x v="0"/>
    <x v="1"/>
    <x v="1"/>
    <n v="0"/>
    <n v="1"/>
    <n v="1"/>
    <n v="1"/>
    <n v="1"/>
    <n v="2"/>
    <n v="3"/>
    <x v="0"/>
    <n v="0"/>
    <n v="1"/>
    <n v="1"/>
    <x v="0"/>
    <n v="0"/>
    <n v="0"/>
    <n v="0"/>
    <x v="0"/>
    <n v="0"/>
    <n v="1"/>
    <n v="1"/>
    <x v="0"/>
    <n v="1"/>
    <n v="0"/>
    <n v="1"/>
    <x v="0"/>
    <n v="2"/>
    <n v="1"/>
    <n v="3"/>
    <x v="0"/>
    <x v="1"/>
    <x v="0"/>
  </r>
  <r>
    <s v="08DPR2163N"/>
    <x v="1"/>
    <x v="1"/>
    <s v="IGNACIO LOPEZ RAYON"/>
    <s v="040 MADERA"/>
    <x v="5"/>
    <n v="350"/>
    <s v="EL REFUGIO"/>
    <s v="CALLE EL REFUGIO"/>
    <n v="0"/>
    <x v="3"/>
    <x v="1"/>
    <x v="1"/>
    <x v="1"/>
    <x v="0"/>
    <s v="08FIZ0193R"/>
    <s v="08FJS0120E"/>
    <x v="10"/>
    <x v="2"/>
    <n v="0"/>
    <n v="0"/>
    <n v="0"/>
    <n v="6"/>
    <n v="3"/>
    <n v="9"/>
    <n v="6"/>
    <n v="3"/>
    <n v="9"/>
    <n v="2"/>
    <n v="0"/>
    <n v="2"/>
    <n v="7"/>
    <n v="3"/>
    <n v="10"/>
    <n v="1"/>
    <x v="1"/>
    <n v="1"/>
    <n v="1"/>
    <x v="0"/>
    <x v="1"/>
    <x v="1"/>
    <n v="0"/>
    <n v="1"/>
    <n v="1"/>
    <n v="1"/>
    <n v="2"/>
    <n v="0"/>
    <n v="2"/>
    <x v="0"/>
    <n v="1"/>
    <n v="0"/>
    <n v="1"/>
    <x v="0"/>
    <n v="2"/>
    <n v="0"/>
    <n v="2"/>
    <x v="0"/>
    <n v="0"/>
    <n v="1"/>
    <n v="1"/>
    <x v="0"/>
    <n v="2"/>
    <n v="1"/>
    <n v="3"/>
    <x v="0"/>
    <n v="0"/>
    <n v="1"/>
    <n v="1"/>
    <x v="0"/>
    <x v="1"/>
    <x v="0"/>
  </r>
  <r>
    <s v="08DPR0137B"/>
    <x v="1"/>
    <x v="1"/>
    <s v="VEINTE DE NOVIEMBRE"/>
    <s v="029 GUADALUPE Y CALVO"/>
    <x v="10"/>
    <n v="142"/>
    <s v="OJO FRĂŤO DE ARRIBA"/>
    <s v="CALLE OJO FRIO DE ARRIBA"/>
    <n v="0"/>
    <x v="3"/>
    <x v="1"/>
    <x v="1"/>
    <x v="1"/>
    <x v="0"/>
    <s v="08FIZ0261Y"/>
    <s v="08FJS0131K"/>
    <x v="12"/>
    <x v="2"/>
    <n v="0"/>
    <n v="2"/>
    <n v="2"/>
    <n v="4"/>
    <n v="6"/>
    <n v="10"/>
    <n v="4"/>
    <n v="6"/>
    <n v="10"/>
    <n v="2"/>
    <n v="0"/>
    <n v="2"/>
    <n v="6"/>
    <n v="4"/>
    <n v="10"/>
    <n v="1"/>
    <x v="1"/>
    <n v="1"/>
    <n v="1"/>
    <x v="0"/>
    <x v="1"/>
    <x v="1"/>
    <n v="0"/>
    <n v="1"/>
    <n v="2"/>
    <n v="1"/>
    <n v="2"/>
    <n v="0"/>
    <n v="2"/>
    <x v="0"/>
    <n v="0"/>
    <n v="0"/>
    <n v="0"/>
    <x v="0"/>
    <n v="1"/>
    <n v="1"/>
    <n v="2"/>
    <x v="0"/>
    <n v="2"/>
    <n v="3"/>
    <n v="5"/>
    <x v="0"/>
    <n v="1"/>
    <n v="0"/>
    <n v="1"/>
    <x v="0"/>
    <n v="0"/>
    <n v="0"/>
    <n v="0"/>
    <x v="0"/>
    <x v="1"/>
    <x v="0"/>
  </r>
  <r>
    <s v="08DPR1276J"/>
    <x v="1"/>
    <x v="1"/>
    <s v="JOSE MA MORELOS Y PAVON"/>
    <s v="061 SATEVÓ"/>
    <x v="0"/>
    <n v="78"/>
    <s v="SAN ONOFRE"/>
    <s v="CALLE SAN ONOFRE"/>
    <n v="0"/>
    <x v="3"/>
    <x v="1"/>
    <x v="1"/>
    <x v="1"/>
    <x v="0"/>
    <s v="08FIZ0136Z"/>
    <s v="08FJS0102P"/>
    <x v="0"/>
    <x v="2"/>
    <n v="0"/>
    <n v="2"/>
    <n v="2"/>
    <n v="3"/>
    <n v="7"/>
    <n v="10"/>
    <n v="3"/>
    <n v="7"/>
    <n v="10"/>
    <n v="2"/>
    <n v="0"/>
    <n v="2"/>
    <n v="5"/>
    <n v="5"/>
    <n v="10"/>
    <n v="1"/>
    <x v="2"/>
    <n v="0"/>
    <n v="1"/>
    <x v="0"/>
    <x v="1"/>
    <x v="1"/>
    <n v="0"/>
    <n v="1"/>
    <n v="2"/>
    <n v="1"/>
    <n v="2"/>
    <n v="0"/>
    <n v="2"/>
    <x v="0"/>
    <n v="0"/>
    <n v="1"/>
    <n v="1"/>
    <x v="0"/>
    <n v="1"/>
    <n v="0"/>
    <n v="1"/>
    <x v="0"/>
    <n v="1"/>
    <n v="1"/>
    <n v="2"/>
    <x v="0"/>
    <n v="0"/>
    <n v="1"/>
    <n v="1"/>
    <x v="0"/>
    <n v="1"/>
    <n v="2"/>
    <n v="3"/>
    <x v="0"/>
    <x v="1"/>
    <x v="0"/>
  </r>
  <r>
    <s v="08DPR0932Z"/>
    <x v="0"/>
    <x v="0"/>
    <s v="FRANCISCO VILLA"/>
    <s v="065 URIQUE"/>
    <x v="4"/>
    <n v="43"/>
    <s v="EL SAUCILLO"/>
    <s v="CALLE EL SAUCILLO"/>
    <n v="0"/>
    <x v="3"/>
    <x v="1"/>
    <x v="1"/>
    <x v="1"/>
    <x v="0"/>
    <s v="08FIZ0217K"/>
    <s v="08FJS0124A"/>
    <x v="8"/>
    <x v="2"/>
    <n v="1"/>
    <n v="2"/>
    <n v="3"/>
    <n v="5"/>
    <n v="8"/>
    <n v="13"/>
    <n v="5"/>
    <n v="8"/>
    <n v="13"/>
    <n v="0"/>
    <n v="0"/>
    <n v="0"/>
    <n v="4"/>
    <n v="6"/>
    <n v="10"/>
    <n v="1"/>
    <x v="2"/>
    <n v="0"/>
    <n v="1"/>
    <x v="0"/>
    <x v="1"/>
    <x v="1"/>
    <n v="0"/>
    <n v="1"/>
    <n v="1"/>
    <n v="1"/>
    <n v="0"/>
    <n v="0"/>
    <n v="0"/>
    <x v="0"/>
    <n v="1"/>
    <n v="1"/>
    <n v="2"/>
    <x v="0"/>
    <n v="1"/>
    <n v="2"/>
    <n v="3"/>
    <x v="0"/>
    <n v="1"/>
    <n v="0"/>
    <n v="1"/>
    <x v="0"/>
    <n v="0"/>
    <n v="1"/>
    <n v="1"/>
    <x v="0"/>
    <n v="1"/>
    <n v="2"/>
    <n v="3"/>
    <x v="0"/>
    <x v="1"/>
    <x v="0"/>
  </r>
  <r>
    <s v="08DPR1121H"/>
    <x v="0"/>
    <x v="0"/>
    <s v="IGNACIO ZARAGOZA"/>
    <s v="002 ALDAMA"/>
    <x v="0"/>
    <n v="64"/>
    <s v="PLACER DE GUADALUPE"/>
    <s v="CALLE PLACER DE GUADALUPE"/>
    <n v="0"/>
    <x v="3"/>
    <x v="1"/>
    <x v="1"/>
    <x v="1"/>
    <x v="0"/>
    <s v="08FIZ0131E"/>
    <s v="08FJS0101Q"/>
    <x v="0"/>
    <x v="2"/>
    <n v="1"/>
    <n v="1"/>
    <n v="2"/>
    <n v="8"/>
    <n v="5"/>
    <n v="13"/>
    <n v="8"/>
    <n v="5"/>
    <n v="13"/>
    <n v="1"/>
    <n v="1"/>
    <n v="2"/>
    <n v="5"/>
    <n v="5"/>
    <n v="10"/>
    <n v="1"/>
    <x v="1"/>
    <n v="1"/>
    <n v="1"/>
    <x v="0"/>
    <x v="1"/>
    <x v="1"/>
    <n v="0"/>
    <n v="1"/>
    <n v="2"/>
    <n v="1"/>
    <n v="1"/>
    <n v="1"/>
    <n v="2"/>
    <x v="0"/>
    <n v="0"/>
    <n v="0"/>
    <n v="0"/>
    <x v="0"/>
    <n v="0"/>
    <n v="2"/>
    <n v="2"/>
    <x v="0"/>
    <n v="1"/>
    <n v="1"/>
    <n v="2"/>
    <x v="0"/>
    <n v="1"/>
    <n v="1"/>
    <n v="2"/>
    <x v="0"/>
    <n v="2"/>
    <n v="0"/>
    <n v="2"/>
    <x v="0"/>
    <x v="1"/>
    <x v="0"/>
  </r>
  <r>
    <s v="08DPR2083B"/>
    <x v="2"/>
    <x v="2"/>
    <s v="FERNANDO AHUATZIN"/>
    <s v="011 CAMARGO"/>
    <x v="9"/>
    <n v="515"/>
    <s v="SAN JOSĂ‰ DEL PARRALITO"/>
    <s v="CALLE SAN JOSE"/>
    <n v="0"/>
    <x v="3"/>
    <x v="1"/>
    <x v="1"/>
    <x v="1"/>
    <x v="0"/>
    <s v="08FIZ0236Z"/>
    <s v="08FJS0127Y"/>
    <x v="6"/>
    <x v="2"/>
    <n v="3"/>
    <n v="3"/>
    <n v="6"/>
    <n v="7"/>
    <n v="6"/>
    <n v="13"/>
    <n v="7"/>
    <n v="6"/>
    <n v="13"/>
    <n v="3"/>
    <n v="0"/>
    <n v="3"/>
    <n v="8"/>
    <n v="2"/>
    <n v="10"/>
    <n v="1"/>
    <x v="2"/>
    <n v="0"/>
    <n v="1"/>
    <x v="0"/>
    <x v="1"/>
    <x v="1"/>
    <n v="1"/>
    <n v="2"/>
    <n v="1"/>
    <n v="1"/>
    <n v="3"/>
    <n v="0"/>
    <n v="3"/>
    <x v="0"/>
    <n v="0"/>
    <n v="0"/>
    <n v="0"/>
    <x v="0"/>
    <n v="1"/>
    <n v="1"/>
    <n v="2"/>
    <x v="0"/>
    <n v="1"/>
    <n v="0"/>
    <n v="1"/>
    <x v="0"/>
    <n v="2"/>
    <n v="1"/>
    <n v="3"/>
    <x v="0"/>
    <n v="1"/>
    <n v="0"/>
    <n v="1"/>
    <x v="0"/>
    <x v="1"/>
    <x v="0"/>
  </r>
  <r>
    <s v="08DPR0765S"/>
    <x v="1"/>
    <x v="1"/>
    <s v="ABRAHAM GONZALEZ"/>
    <s v="046 MORELOS"/>
    <x v="7"/>
    <n v="169"/>
    <s v="SANTA ROSA"/>
    <s v="CALLE SANTA ROSA"/>
    <n v="0"/>
    <x v="3"/>
    <x v="1"/>
    <x v="1"/>
    <x v="1"/>
    <x v="0"/>
    <s v="08FIZ0252Q"/>
    <s v="08FJS0130L"/>
    <x v="11"/>
    <x v="2"/>
    <n v="0"/>
    <n v="0"/>
    <n v="0"/>
    <n v="2"/>
    <n v="3"/>
    <n v="5"/>
    <n v="2"/>
    <n v="3"/>
    <n v="5"/>
    <n v="0"/>
    <n v="0"/>
    <n v="0"/>
    <n v="6"/>
    <n v="5"/>
    <n v="11"/>
    <n v="1"/>
    <x v="2"/>
    <n v="0"/>
    <n v="1"/>
    <x v="0"/>
    <x v="1"/>
    <x v="1"/>
    <n v="0"/>
    <n v="1"/>
    <n v="2"/>
    <n v="1"/>
    <n v="0"/>
    <n v="0"/>
    <n v="0"/>
    <x v="0"/>
    <n v="0"/>
    <n v="0"/>
    <n v="0"/>
    <x v="0"/>
    <n v="1"/>
    <n v="3"/>
    <n v="4"/>
    <x v="0"/>
    <n v="0"/>
    <n v="2"/>
    <n v="2"/>
    <x v="0"/>
    <n v="4"/>
    <n v="0"/>
    <n v="4"/>
    <x v="0"/>
    <n v="1"/>
    <n v="0"/>
    <n v="1"/>
    <x v="0"/>
    <x v="1"/>
    <x v="0"/>
  </r>
  <r>
    <s v="08DPR0057Q"/>
    <x v="1"/>
    <x v="1"/>
    <s v="JOSE DE SAN MARTIN"/>
    <s v="040 MADERA"/>
    <x v="5"/>
    <n v="155"/>
    <s v="CASA COLORADA"/>
    <s v="CALLE CASA COLORADA"/>
    <n v="0"/>
    <x v="3"/>
    <x v="1"/>
    <x v="1"/>
    <x v="1"/>
    <x v="0"/>
    <s v="08FIZ0193R"/>
    <s v="08FJS0120E"/>
    <x v="10"/>
    <x v="2"/>
    <n v="0"/>
    <n v="1"/>
    <n v="1"/>
    <n v="4"/>
    <n v="6"/>
    <n v="10"/>
    <n v="4"/>
    <n v="6"/>
    <n v="10"/>
    <n v="1"/>
    <n v="1"/>
    <n v="2"/>
    <n v="5"/>
    <n v="6"/>
    <n v="11"/>
    <n v="1"/>
    <x v="1"/>
    <n v="1"/>
    <n v="1"/>
    <x v="0"/>
    <x v="1"/>
    <x v="1"/>
    <n v="0"/>
    <n v="1"/>
    <n v="1"/>
    <n v="1"/>
    <n v="1"/>
    <n v="1"/>
    <n v="2"/>
    <x v="0"/>
    <n v="1"/>
    <n v="2"/>
    <n v="3"/>
    <x v="0"/>
    <n v="1"/>
    <n v="2"/>
    <n v="3"/>
    <x v="0"/>
    <n v="0"/>
    <n v="1"/>
    <n v="1"/>
    <x v="0"/>
    <n v="0"/>
    <n v="0"/>
    <n v="0"/>
    <x v="0"/>
    <n v="2"/>
    <n v="0"/>
    <n v="2"/>
    <x v="0"/>
    <x v="1"/>
    <x v="0"/>
  </r>
  <r>
    <s v="08DPR1997P"/>
    <x v="1"/>
    <x v="1"/>
    <s v="5 DE MAYO"/>
    <s v="007 BALLEZA"/>
    <x v="7"/>
    <n v="21"/>
    <s v="BAĂ‘OS DE ARRIBA (SAN FRANCISCO)"/>
    <s v="CALLE RANCHERIA BAĂ‘OS DE ARRIBA (SAN FRANCISCO)"/>
    <n v="0"/>
    <x v="3"/>
    <x v="1"/>
    <x v="1"/>
    <x v="1"/>
    <x v="0"/>
    <s v="08FIZ0248D"/>
    <s v="08FJS0130L"/>
    <x v="11"/>
    <x v="2"/>
    <n v="3"/>
    <n v="0"/>
    <n v="3"/>
    <n v="7"/>
    <n v="4"/>
    <n v="11"/>
    <n v="7"/>
    <n v="4"/>
    <n v="11"/>
    <n v="1"/>
    <n v="1"/>
    <n v="2"/>
    <n v="6"/>
    <n v="5"/>
    <n v="11"/>
    <n v="1"/>
    <x v="1"/>
    <n v="1"/>
    <n v="1"/>
    <x v="0"/>
    <x v="1"/>
    <x v="1"/>
    <n v="0"/>
    <n v="1"/>
    <n v="3"/>
    <n v="2"/>
    <n v="1"/>
    <n v="1"/>
    <n v="2"/>
    <x v="0"/>
    <n v="1"/>
    <n v="0"/>
    <n v="1"/>
    <x v="0"/>
    <n v="1"/>
    <n v="0"/>
    <n v="1"/>
    <x v="0"/>
    <n v="1"/>
    <n v="1"/>
    <n v="2"/>
    <x v="0"/>
    <n v="2"/>
    <n v="3"/>
    <n v="5"/>
    <x v="0"/>
    <n v="0"/>
    <n v="0"/>
    <n v="0"/>
    <x v="0"/>
    <x v="1"/>
    <x v="0"/>
  </r>
  <r>
    <s v="08DPR2386W"/>
    <x v="1"/>
    <x v="1"/>
    <s v="SALATIEL CASTAĂ‘EDA ARAUJO"/>
    <s v="029 GUADALUPE Y CALVO"/>
    <x v="10"/>
    <n v="432"/>
    <s v="LOS TARROS"/>
    <s v="CALLE LOS TARROS/BUENAVISTA"/>
    <n v="0"/>
    <x v="3"/>
    <x v="1"/>
    <x v="1"/>
    <x v="1"/>
    <x v="0"/>
    <s v="08FIZ0255N"/>
    <s v="08FJS0131K"/>
    <x v="12"/>
    <x v="2"/>
    <n v="1"/>
    <n v="0"/>
    <n v="1"/>
    <n v="4"/>
    <n v="7"/>
    <n v="11"/>
    <n v="4"/>
    <n v="7"/>
    <n v="11"/>
    <n v="0"/>
    <n v="1"/>
    <n v="1"/>
    <n v="3"/>
    <n v="8"/>
    <n v="11"/>
    <n v="1"/>
    <x v="1"/>
    <n v="1"/>
    <n v="1"/>
    <x v="0"/>
    <x v="1"/>
    <x v="1"/>
    <n v="0"/>
    <n v="1"/>
    <n v="1"/>
    <n v="1"/>
    <n v="0"/>
    <n v="1"/>
    <n v="1"/>
    <x v="0"/>
    <n v="0"/>
    <n v="2"/>
    <n v="2"/>
    <x v="0"/>
    <n v="0"/>
    <n v="1"/>
    <n v="1"/>
    <x v="0"/>
    <n v="3"/>
    <n v="0"/>
    <n v="3"/>
    <x v="0"/>
    <n v="0"/>
    <n v="4"/>
    <n v="4"/>
    <x v="0"/>
    <n v="0"/>
    <n v="0"/>
    <n v="0"/>
    <x v="0"/>
    <x v="1"/>
    <x v="0"/>
  </r>
  <r>
    <s v="08DPR0278A"/>
    <x v="1"/>
    <x v="1"/>
    <s v="BENITO JUAREZ"/>
    <s v="039 LÓPEZ"/>
    <x v="3"/>
    <n v="34"/>
    <s v="SANTA ANA DE ABAJO"/>
    <s v="CALLE SANTA ANA DE ABAJO"/>
    <n v="0"/>
    <x v="3"/>
    <x v="1"/>
    <x v="1"/>
    <x v="1"/>
    <x v="0"/>
    <s v="08FIZ0238X"/>
    <s v="08FJS0128X"/>
    <x v="5"/>
    <x v="2"/>
    <n v="3"/>
    <n v="1"/>
    <n v="4"/>
    <n v="6"/>
    <n v="7"/>
    <n v="13"/>
    <n v="6"/>
    <n v="7"/>
    <n v="13"/>
    <n v="2"/>
    <n v="0"/>
    <n v="2"/>
    <n v="5"/>
    <n v="6"/>
    <n v="11"/>
    <n v="1"/>
    <x v="1"/>
    <n v="1"/>
    <n v="1"/>
    <x v="0"/>
    <x v="1"/>
    <x v="1"/>
    <n v="0"/>
    <n v="1"/>
    <n v="3"/>
    <n v="1"/>
    <n v="2"/>
    <n v="0"/>
    <n v="2"/>
    <x v="0"/>
    <n v="0"/>
    <n v="0"/>
    <n v="0"/>
    <x v="0"/>
    <n v="0"/>
    <n v="0"/>
    <n v="0"/>
    <x v="0"/>
    <n v="0"/>
    <n v="3"/>
    <n v="3"/>
    <x v="0"/>
    <n v="2"/>
    <n v="1"/>
    <n v="3"/>
    <x v="0"/>
    <n v="1"/>
    <n v="2"/>
    <n v="3"/>
    <x v="0"/>
    <x v="1"/>
    <x v="0"/>
  </r>
  <r>
    <s v="08DPR0735Y"/>
    <x v="1"/>
    <x v="1"/>
    <s v="MIGUEL HIDALGO"/>
    <s v="030 GUAZAPARES"/>
    <x v="4"/>
    <n v="27"/>
    <s v="LA CIENEGUITA DE LOS BUSTILLOS"/>
    <s v="CALLE LA CIENEGUITA DE LOS BUSTILLOS"/>
    <n v="0"/>
    <x v="3"/>
    <x v="1"/>
    <x v="1"/>
    <x v="1"/>
    <x v="0"/>
    <s v="08FIZ0216L"/>
    <s v="08FJS0124A"/>
    <x v="8"/>
    <x v="2"/>
    <n v="1"/>
    <n v="2"/>
    <n v="3"/>
    <n v="6"/>
    <n v="7"/>
    <n v="13"/>
    <n v="6"/>
    <n v="7"/>
    <n v="13"/>
    <n v="0"/>
    <n v="0"/>
    <n v="0"/>
    <n v="6"/>
    <n v="5"/>
    <n v="11"/>
    <n v="1"/>
    <x v="1"/>
    <n v="1"/>
    <n v="1"/>
    <x v="0"/>
    <x v="1"/>
    <x v="1"/>
    <n v="0"/>
    <n v="1"/>
    <n v="2"/>
    <n v="1"/>
    <n v="0"/>
    <n v="0"/>
    <n v="0"/>
    <x v="0"/>
    <n v="0"/>
    <n v="1"/>
    <n v="1"/>
    <x v="0"/>
    <n v="1"/>
    <n v="2"/>
    <n v="3"/>
    <x v="0"/>
    <n v="0"/>
    <n v="1"/>
    <n v="1"/>
    <x v="0"/>
    <n v="3"/>
    <n v="0"/>
    <n v="3"/>
    <x v="0"/>
    <n v="2"/>
    <n v="1"/>
    <n v="3"/>
    <x v="0"/>
    <x v="1"/>
    <x v="0"/>
  </r>
  <r>
    <s v="08DPR0811N"/>
    <x v="1"/>
    <x v="1"/>
    <s v="RAFAEL RAMIREZ"/>
    <s v="029 GUADALUPE Y CALVO"/>
    <x v="10"/>
    <n v="1992"/>
    <s v="EL CARRIZO"/>
    <s v="CALLE EL CARRIZO"/>
    <n v="0"/>
    <x v="3"/>
    <x v="1"/>
    <x v="1"/>
    <x v="1"/>
    <x v="0"/>
    <s v="08FIZ0259J"/>
    <s v="08FJS0131K"/>
    <x v="12"/>
    <x v="2"/>
    <n v="2"/>
    <n v="1"/>
    <n v="3"/>
    <n v="3"/>
    <n v="10"/>
    <n v="13"/>
    <n v="3"/>
    <n v="10"/>
    <n v="13"/>
    <n v="0"/>
    <n v="2"/>
    <n v="2"/>
    <n v="1"/>
    <n v="10"/>
    <n v="11"/>
    <n v="1"/>
    <x v="1"/>
    <n v="1"/>
    <n v="1"/>
    <x v="0"/>
    <x v="1"/>
    <x v="1"/>
    <n v="0"/>
    <n v="1"/>
    <n v="2"/>
    <n v="2"/>
    <n v="0"/>
    <n v="2"/>
    <n v="2"/>
    <x v="0"/>
    <n v="1"/>
    <n v="1"/>
    <n v="2"/>
    <x v="0"/>
    <n v="0"/>
    <n v="3"/>
    <n v="3"/>
    <x v="0"/>
    <n v="0"/>
    <n v="1"/>
    <n v="1"/>
    <x v="0"/>
    <n v="0"/>
    <n v="1"/>
    <n v="1"/>
    <x v="0"/>
    <n v="0"/>
    <n v="2"/>
    <n v="2"/>
    <x v="0"/>
    <x v="1"/>
    <x v="0"/>
  </r>
  <r>
    <s v="08DPR0912L"/>
    <x v="1"/>
    <x v="1"/>
    <s v="JOSE MARIA MORELOS Y PAVON"/>
    <s v="024 SANTA ISABEL"/>
    <x v="0"/>
    <n v="31"/>
    <s v="SAN MIGUEL DE LOS ANCHONDO"/>
    <s v="CALLE SAN MIGUEL DE LOS ANCHONDO"/>
    <n v="0"/>
    <x v="3"/>
    <x v="1"/>
    <x v="1"/>
    <x v="1"/>
    <x v="0"/>
    <s v="08FIZ0134B"/>
    <s v="08FJS0104N"/>
    <x v="0"/>
    <x v="2"/>
    <n v="3"/>
    <n v="2"/>
    <n v="5"/>
    <n v="5"/>
    <n v="8"/>
    <n v="13"/>
    <n v="5"/>
    <n v="8"/>
    <n v="13"/>
    <n v="3"/>
    <n v="0"/>
    <n v="3"/>
    <n v="5"/>
    <n v="6"/>
    <n v="11"/>
    <n v="1"/>
    <x v="1"/>
    <n v="1"/>
    <n v="1"/>
    <x v="0"/>
    <x v="1"/>
    <x v="1"/>
    <n v="0"/>
    <n v="1"/>
    <n v="3"/>
    <n v="3"/>
    <n v="3"/>
    <n v="0"/>
    <n v="3"/>
    <x v="0"/>
    <n v="0"/>
    <n v="1"/>
    <n v="1"/>
    <x v="0"/>
    <n v="0"/>
    <n v="0"/>
    <n v="0"/>
    <x v="0"/>
    <n v="1"/>
    <n v="4"/>
    <n v="5"/>
    <x v="0"/>
    <n v="1"/>
    <n v="0"/>
    <n v="1"/>
    <x v="0"/>
    <n v="0"/>
    <n v="1"/>
    <n v="1"/>
    <x v="0"/>
    <x v="1"/>
    <x v="0"/>
  </r>
  <r>
    <s v="08DPR1538D"/>
    <x v="0"/>
    <x v="0"/>
    <s v="VICENTE GUERRERO"/>
    <s v="020 CHÍNIPAS"/>
    <x v="4"/>
    <n v="2"/>
    <s v="AGUA CALIENTE"/>
    <s v="CALLE AGUA CALIENTE"/>
    <n v="0"/>
    <x v="3"/>
    <x v="1"/>
    <x v="1"/>
    <x v="1"/>
    <x v="0"/>
    <s v="08FIZ0219I"/>
    <s v="08FJS0124A"/>
    <x v="8"/>
    <x v="2"/>
    <n v="1"/>
    <n v="3"/>
    <n v="4"/>
    <n v="7"/>
    <n v="6"/>
    <n v="13"/>
    <n v="7"/>
    <n v="6"/>
    <n v="13"/>
    <n v="1"/>
    <n v="3"/>
    <n v="4"/>
    <n v="6"/>
    <n v="5"/>
    <n v="11"/>
    <n v="1"/>
    <x v="1"/>
    <n v="1"/>
    <n v="1"/>
    <x v="0"/>
    <x v="1"/>
    <x v="1"/>
    <n v="0"/>
    <n v="1"/>
    <n v="2"/>
    <n v="1"/>
    <n v="1"/>
    <n v="3"/>
    <n v="4"/>
    <x v="0"/>
    <n v="1"/>
    <n v="1"/>
    <n v="2"/>
    <x v="0"/>
    <n v="0"/>
    <n v="0"/>
    <n v="0"/>
    <x v="0"/>
    <n v="4"/>
    <n v="0"/>
    <n v="4"/>
    <x v="0"/>
    <n v="0"/>
    <n v="1"/>
    <n v="1"/>
    <x v="0"/>
    <n v="0"/>
    <n v="0"/>
    <n v="0"/>
    <x v="0"/>
    <x v="1"/>
    <x v="0"/>
  </r>
  <r>
    <s v="08DPR0290W"/>
    <x v="1"/>
    <x v="1"/>
    <s v="FRANCISCO VILLA"/>
    <s v="029 GUADALUPE Y CALVO"/>
    <x v="10"/>
    <n v="33"/>
    <s v="CACALOTE DE ABAJO"/>
    <s v="CALLE CACALOTE DE ABAJO"/>
    <n v="0"/>
    <x v="3"/>
    <x v="1"/>
    <x v="1"/>
    <x v="1"/>
    <x v="0"/>
    <s v="08FIZ0256M"/>
    <s v="08FJS0131K"/>
    <x v="12"/>
    <x v="2"/>
    <n v="3"/>
    <n v="2"/>
    <n v="5"/>
    <n v="12"/>
    <n v="3"/>
    <n v="15"/>
    <n v="12"/>
    <n v="3"/>
    <n v="15"/>
    <n v="1"/>
    <n v="2"/>
    <n v="3"/>
    <n v="8"/>
    <n v="3"/>
    <n v="11"/>
    <n v="1"/>
    <x v="2"/>
    <n v="0"/>
    <n v="1"/>
    <x v="0"/>
    <x v="1"/>
    <x v="1"/>
    <n v="0"/>
    <n v="1"/>
    <n v="1"/>
    <n v="1"/>
    <n v="1"/>
    <n v="2"/>
    <n v="3"/>
    <x v="0"/>
    <n v="1"/>
    <n v="0"/>
    <n v="1"/>
    <x v="0"/>
    <n v="1"/>
    <n v="0"/>
    <n v="1"/>
    <x v="0"/>
    <n v="2"/>
    <n v="0"/>
    <n v="2"/>
    <x v="0"/>
    <n v="2"/>
    <n v="0"/>
    <n v="2"/>
    <x v="0"/>
    <n v="1"/>
    <n v="1"/>
    <n v="2"/>
    <x v="0"/>
    <x v="1"/>
    <x v="0"/>
  </r>
  <r>
    <s v="08DPR1853T"/>
    <x v="1"/>
    <x v="1"/>
    <s v="JOSE MARIA LUIS MORA"/>
    <s v="029 GUADALUPE Y CALVO"/>
    <x v="10"/>
    <n v="675"/>
    <s v="CERRO ZACATOSO"/>
    <s v="CALLE PARAJE CERRO SACATOSO"/>
    <n v="0"/>
    <x v="3"/>
    <x v="1"/>
    <x v="1"/>
    <x v="1"/>
    <x v="0"/>
    <s v="08FIZ0255N"/>
    <s v="08FJS0131K"/>
    <x v="12"/>
    <x v="2"/>
    <n v="4"/>
    <n v="2"/>
    <n v="6"/>
    <n v="8"/>
    <n v="7"/>
    <n v="15"/>
    <n v="8"/>
    <n v="7"/>
    <n v="15"/>
    <n v="0"/>
    <n v="2"/>
    <n v="2"/>
    <n v="3"/>
    <n v="8"/>
    <n v="11"/>
    <n v="1"/>
    <x v="1"/>
    <n v="1"/>
    <n v="1"/>
    <x v="0"/>
    <x v="1"/>
    <x v="1"/>
    <n v="0"/>
    <n v="1"/>
    <n v="1"/>
    <n v="1"/>
    <n v="0"/>
    <n v="2"/>
    <n v="2"/>
    <x v="0"/>
    <n v="0"/>
    <n v="1"/>
    <n v="1"/>
    <x v="0"/>
    <n v="0"/>
    <n v="2"/>
    <n v="2"/>
    <x v="0"/>
    <n v="0"/>
    <n v="0"/>
    <n v="0"/>
    <x v="0"/>
    <n v="2"/>
    <n v="3"/>
    <n v="5"/>
    <x v="0"/>
    <n v="1"/>
    <n v="0"/>
    <n v="1"/>
    <x v="0"/>
    <x v="1"/>
    <x v="0"/>
  </r>
  <r>
    <s v="08DPR1869U"/>
    <x v="1"/>
    <x v="1"/>
    <s v="AMERICAS UNIDAS"/>
    <s v="029 GUADALUPE Y CALVO"/>
    <x v="10"/>
    <n v="146"/>
    <s v="ORILLA DE LA MESA"/>
    <s v="CALLE ORILLA DE LA MESA"/>
    <n v="0"/>
    <x v="3"/>
    <x v="1"/>
    <x v="1"/>
    <x v="1"/>
    <x v="0"/>
    <s v="08FIZ0255N"/>
    <s v="08FJS0131K"/>
    <x v="12"/>
    <x v="2"/>
    <n v="4"/>
    <n v="6"/>
    <n v="10"/>
    <n v="7"/>
    <n v="11"/>
    <n v="18"/>
    <n v="7"/>
    <n v="11"/>
    <n v="18"/>
    <n v="1"/>
    <n v="2"/>
    <n v="3"/>
    <n v="4"/>
    <n v="7"/>
    <n v="11"/>
    <n v="1"/>
    <x v="2"/>
    <n v="0"/>
    <n v="1"/>
    <x v="0"/>
    <x v="1"/>
    <x v="1"/>
    <n v="0"/>
    <n v="1"/>
    <n v="1"/>
    <n v="1"/>
    <n v="1"/>
    <n v="2"/>
    <n v="3"/>
    <x v="0"/>
    <n v="0"/>
    <n v="1"/>
    <n v="1"/>
    <x v="0"/>
    <n v="1"/>
    <n v="0"/>
    <n v="1"/>
    <x v="0"/>
    <n v="1"/>
    <n v="1"/>
    <n v="2"/>
    <x v="0"/>
    <n v="0"/>
    <n v="3"/>
    <n v="3"/>
    <x v="0"/>
    <n v="1"/>
    <n v="0"/>
    <n v="1"/>
    <x v="0"/>
    <x v="1"/>
    <x v="0"/>
  </r>
  <r>
    <s v="08DPR2176R"/>
    <x v="0"/>
    <x v="0"/>
    <s v="EULALIO IZQUIERDO MARTINEZ"/>
    <s v="052 OJINAGA"/>
    <x v="8"/>
    <n v="14"/>
    <s v="LA COLMENA"/>
    <s v="CALLE LA COLMENA"/>
    <n v="0"/>
    <x v="3"/>
    <x v="1"/>
    <x v="1"/>
    <x v="1"/>
    <x v="0"/>
    <s v="08FIZ0132D"/>
    <s v="08FJS0101Q"/>
    <x v="13"/>
    <x v="2"/>
    <n v="3"/>
    <n v="2"/>
    <n v="5"/>
    <n v="7"/>
    <n v="11"/>
    <n v="18"/>
    <n v="7"/>
    <n v="11"/>
    <n v="18"/>
    <n v="1"/>
    <n v="1"/>
    <n v="2"/>
    <n v="3"/>
    <n v="8"/>
    <n v="11"/>
    <n v="1"/>
    <x v="1"/>
    <n v="1"/>
    <n v="1"/>
    <x v="0"/>
    <x v="1"/>
    <x v="1"/>
    <n v="0"/>
    <n v="1"/>
    <n v="3"/>
    <n v="1"/>
    <n v="1"/>
    <n v="1"/>
    <n v="2"/>
    <x v="0"/>
    <n v="0"/>
    <n v="3"/>
    <n v="3"/>
    <x v="0"/>
    <n v="0"/>
    <n v="1"/>
    <n v="1"/>
    <x v="0"/>
    <n v="0"/>
    <n v="1"/>
    <n v="1"/>
    <x v="0"/>
    <n v="2"/>
    <n v="1"/>
    <n v="3"/>
    <x v="0"/>
    <n v="0"/>
    <n v="1"/>
    <n v="1"/>
    <x v="0"/>
    <x v="1"/>
    <x v="0"/>
  </r>
  <r>
    <s v="08DPR0267V"/>
    <x v="1"/>
    <x v="1"/>
    <s v="SANTOS DEGOLLADO"/>
    <s v="003 ALLENDE"/>
    <x v="3"/>
    <n v="3"/>
    <s v="ESTACIĂ“N ADELA (SAN GREGORIO)"/>
    <s v="CALLE ESTACION ADELA (SAN GREGORIO)"/>
    <n v="0"/>
    <x v="3"/>
    <x v="1"/>
    <x v="1"/>
    <x v="1"/>
    <x v="0"/>
    <s v="08FIZ0242J"/>
    <s v="08FJS0129W"/>
    <x v="5"/>
    <x v="2"/>
    <n v="1"/>
    <n v="0"/>
    <n v="1"/>
    <n v="6"/>
    <n v="5"/>
    <n v="11"/>
    <n v="5"/>
    <n v="4"/>
    <n v="9"/>
    <n v="0"/>
    <n v="0"/>
    <n v="0"/>
    <n v="7"/>
    <n v="5"/>
    <n v="12"/>
    <n v="1"/>
    <x v="1"/>
    <n v="1"/>
    <n v="1"/>
    <x v="0"/>
    <x v="1"/>
    <x v="1"/>
    <n v="0"/>
    <n v="1"/>
    <n v="2"/>
    <n v="2"/>
    <n v="0"/>
    <n v="0"/>
    <n v="0"/>
    <x v="0"/>
    <n v="0"/>
    <n v="2"/>
    <n v="2"/>
    <x v="0"/>
    <n v="2"/>
    <n v="2"/>
    <n v="4"/>
    <x v="0"/>
    <n v="3"/>
    <n v="1"/>
    <n v="4"/>
    <x v="0"/>
    <n v="1"/>
    <n v="0"/>
    <n v="1"/>
    <x v="0"/>
    <n v="1"/>
    <n v="0"/>
    <n v="1"/>
    <x v="0"/>
    <x v="1"/>
    <x v="0"/>
  </r>
  <r>
    <s v="08DPR0837V"/>
    <x v="0"/>
    <x v="0"/>
    <s v="SOR JUANA INES DE LA CRUZ"/>
    <s v="052 OJINAGA"/>
    <x v="8"/>
    <n v="35"/>
    <s v="EL MULATO"/>
    <s v="CALLE EL MULATO"/>
    <n v="0"/>
    <x v="3"/>
    <x v="1"/>
    <x v="1"/>
    <x v="1"/>
    <x v="0"/>
    <s v="08FIZ0133C"/>
    <s v="08FJS0101Q"/>
    <x v="13"/>
    <x v="2"/>
    <n v="1"/>
    <n v="1"/>
    <n v="2"/>
    <n v="6"/>
    <n v="5"/>
    <n v="11"/>
    <n v="6"/>
    <n v="5"/>
    <n v="11"/>
    <n v="0"/>
    <n v="2"/>
    <n v="2"/>
    <n v="5"/>
    <n v="7"/>
    <n v="12"/>
    <n v="1"/>
    <x v="1"/>
    <n v="1"/>
    <n v="1"/>
    <x v="0"/>
    <x v="1"/>
    <x v="1"/>
    <n v="0"/>
    <n v="1"/>
    <n v="1"/>
    <n v="1"/>
    <n v="0"/>
    <n v="2"/>
    <n v="2"/>
    <x v="0"/>
    <n v="0"/>
    <n v="1"/>
    <n v="1"/>
    <x v="0"/>
    <n v="1"/>
    <n v="1"/>
    <n v="2"/>
    <x v="0"/>
    <n v="1"/>
    <n v="2"/>
    <n v="3"/>
    <x v="0"/>
    <n v="1"/>
    <n v="1"/>
    <n v="2"/>
    <x v="0"/>
    <n v="2"/>
    <n v="0"/>
    <n v="2"/>
    <x v="0"/>
    <x v="1"/>
    <x v="0"/>
  </r>
  <r>
    <s v="08DPR1183U"/>
    <x v="1"/>
    <x v="1"/>
    <s v="VALENTIN GOMEZ FARIAS"/>
    <s v="029 GUADALUPE Y CALVO"/>
    <x v="10"/>
    <n v="256"/>
    <s v="VENTANAS"/>
    <s v="CALLE VENTANAS"/>
    <n v="0"/>
    <x v="3"/>
    <x v="1"/>
    <x v="1"/>
    <x v="1"/>
    <x v="0"/>
    <s v="08FIZ0260Z"/>
    <s v="08FJS0131K"/>
    <x v="12"/>
    <x v="2"/>
    <n v="0"/>
    <n v="0"/>
    <n v="0"/>
    <n v="3"/>
    <n v="8"/>
    <n v="11"/>
    <n v="3"/>
    <n v="8"/>
    <n v="11"/>
    <n v="0"/>
    <n v="0"/>
    <n v="0"/>
    <n v="3"/>
    <n v="9"/>
    <n v="12"/>
    <n v="1"/>
    <x v="1"/>
    <n v="1"/>
    <n v="1"/>
    <x v="0"/>
    <x v="1"/>
    <x v="1"/>
    <n v="0"/>
    <n v="1"/>
    <n v="1"/>
    <n v="1"/>
    <n v="0"/>
    <n v="1"/>
    <n v="1"/>
    <x v="0"/>
    <n v="0"/>
    <n v="2"/>
    <n v="2"/>
    <x v="0"/>
    <n v="0"/>
    <n v="0"/>
    <n v="0"/>
    <x v="0"/>
    <n v="1"/>
    <n v="1"/>
    <n v="2"/>
    <x v="0"/>
    <n v="0"/>
    <n v="2"/>
    <n v="2"/>
    <x v="0"/>
    <n v="2"/>
    <n v="3"/>
    <n v="5"/>
    <x v="0"/>
    <x v="1"/>
    <x v="0"/>
  </r>
  <r>
    <s v="08DPR2263M"/>
    <x v="1"/>
    <x v="1"/>
    <s v="ORGANIZACION DE LAS NACIONES UNIDAS"/>
    <s v="029 GUADALUPE Y CALVO"/>
    <x v="10"/>
    <n v="648"/>
    <s v="LA CRUZ"/>
    <s v="CALLE LA CRUZ"/>
    <n v="0"/>
    <x v="3"/>
    <x v="1"/>
    <x v="1"/>
    <x v="1"/>
    <x v="0"/>
    <s v="08FIZ0254O"/>
    <s v="08FJS0131K"/>
    <x v="12"/>
    <x v="2"/>
    <n v="1"/>
    <n v="0"/>
    <n v="1"/>
    <n v="10"/>
    <n v="2"/>
    <n v="12"/>
    <n v="10"/>
    <n v="2"/>
    <n v="12"/>
    <n v="1"/>
    <n v="0"/>
    <n v="1"/>
    <n v="10"/>
    <n v="2"/>
    <n v="12"/>
    <n v="1"/>
    <x v="2"/>
    <n v="0"/>
    <n v="1"/>
    <x v="0"/>
    <x v="1"/>
    <x v="1"/>
    <n v="0"/>
    <n v="1"/>
    <n v="2"/>
    <n v="1"/>
    <n v="1"/>
    <n v="0"/>
    <n v="1"/>
    <x v="0"/>
    <n v="2"/>
    <n v="0"/>
    <n v="2"/>
    <x v="0"/>
    <n v="2"/>
    <n v="0"/>
    <n v="2"/>
    <x v="0"/>
    <n v="0"/>
    <n v="0"/>
    <n v="0"/>
    <x v="0"/>
    <n v="3"/>
    <n v="1"/>
    <n v="4"/>
    <x v="0"/>
    <n v="2"/>
    <n v="1"/>
    <n v="3"/>
    <x v="0"/>
    <x v="1"/>
    <x v="0"/>
  </r>
  <r>
    <s v="08DPR0549C"/>
    <x v="0"/>
    <x v="0"/>
    <s v="LEONA VICARIO"/>
    <s v="063 TEMÓSACHIC"/>
    <x v="5"/>
    <n v="71"/>
    <s v="VALLECILLO"/>
    <s v="CALLE VALLECILLO"/>
    <n v="0"/>
    <x v="3"/>
    <x v="1"/>
    <x v="1"/>
    <x v="1"/>
    <x v="0"/>
    <s v="08FIZ0211Q"/>
    <s v="08FJS0123B"/>
    <x v="8"/>
    <x v="2"/>
    <n v="0"/>
    <n v="4"/>
    <n v="4"/>
    <n v="6"/>
    <n v="7"/>
    <n v="13"/>
    <n v="6"/>
    <n v="7"/>
    <n v="13"/>
    <n v="2"/>
    <n v="0"/>
    <n v="2"/>
    <n v="8"/>
    <n v="4"/>
    <n v="12"/>
    <n v="1"/>
    <x v="1"/>
    <n v="1"/>
    <n v="1"/>
    <x v="0"/>
    <x v="1"/>
    <x v="1"/>
    <n v="0"/>
    <n v="1"/>
    <n v="1"/>
    <n v="1"/>
    <n v="2"/>
    <n v="0"/>
    <n v="2"/>
    <x v="0"/>
    <n v="2"/>
    <n v="1"/>
    <n v="3"/>
    <x v="0"/>
    <n v="3"/>
    <n v="1"/>
    <n v="4"/>
    <x v="0"/>
    <n v="0"/>
    <n v="0"/>
    <n v="0"/>
    <x v="0"/>
    <n v="1"/>
    <n v="1"/>
    <n v="2"/>
    <x v="0"/>
    <n v="0"/>
    <n v="1"/>
    <n v="1"/>
    <x v="0"/>
    <x v="1"/>
    <x v="0"/>
  </r>
  <r>
    <s v="08DPR0973Z"/>
    <x v="0"/>
    <x v="0"/>
    <s v="IGNACIO RAMIREZ"/>
    <s v="007 BALLEZA"/>
    <x v="7"/>
    <n v="192"/>
    <s v="EL PORVENIR"/>
    <s v="CALLE EJIDO PILARES"/>
    <n v="0"/>
    <x v="3"/>
    <x v="1"/>
    <x v="1"/>
    <x v="1"/>
    <x v="0"/>
    <s v="08FIZ0249C"/>
    <s v="08FJS0130L"/>
    <x v="11"/>
    <x v="2"/>
    <n v="1"/>
    <n v="1"/>
    <n v="2"/>
    <n v="6"/>
    <n v="7"/>
    <n v="13"/>
    <n v="6"/>
    <n v="7"/>
    <n v="13"/>
    <n v="2"/>
    <n v="0"/>
    <n v="2"/>
    <n v="7"/>
    <n v="5"/>
    <n v="12"/>
    <n v="1"/>
    <x v="2"/>
    <n v="0"/>
    <n v="1"/>
    <x v="0"/>
    <x v="1"/>
    <x v="1"/>
    <n v="0"/>
    <n v="1"/>
    <n v="3"/>
    <n v="1"/>
    <n v="2"/>
    <n v="0"/>
    <n v="2"/>
    <x v="0"/>
    <n v="0"/>
    <n v="0"/>
    <n v="0"/>
    <x v="0"/>
    <n v="3"/>
    <n v="1"/>
    <n v="4"/>
    <x v="0"/>
    <n v="1"/>
    <n v="1"/>
    <n v="2"/>
    <x v="0"/>
    <n v="1"/>
    <n v="2"/>
    <n v="3"/>
    <x v="0"/>
    <n v="0"/>
    <n v="1"/>
    <n v="1"/>
    <x v="0"/>
    <x v="1"/>
    <x v="0"/>
  </r>
  <r>
    <s v="08DPR2514A"/>
    <x v="1"/>
    <x v="1"/>
    <s v="JUAN JOSE ARREOLA"/>
    <s v="032 HIDALGO DEL PARRAL"/>
    <x v="3"/>
    <n v="46"/>
    <s v="GUILLERMO BACA (EL COBEĂ‘O)"/>
    <s v="CALLE GUILLERMO BACA (EL COBEĂ‘O)"/>
    <n v="0"/>
    <x v="3"/>
    <x v="1"/>
    <x v="1"/>
    <x v="1"/>
    <x v="0"/>
    <s v="08FIZ0241K"/>
    <s v="08FJS0128X"/>
    <x v="5"/>
    <x v="2"/>
    <n v="2"/>
    <n v="2"/>
    <n v="4"/>
    <n v="7"/>
    <n v="6"/>
    <n v="13"/>
    <n v="7"/>
    <n v="6"/>
    <n v="13"/>
    <n v="4"/>
    <n v="0"/>
    <n v="4"/>
    <n v="9"/>
    <n v="3"/>
    <n v="12"/>
    <n v="1"/>
    <x v="2"/>
    <n v="0"/>
    <n v="1"/>
    <x v="0"/>
    <x v="1"/>
    <x v="1"/>
    <n v="0"/>
    <n v="1"/>
    <n v="1"/>
    <n v="1"/>
    <n v="4"/>
    <n v="0"/>
    <n v="4"/>
    <x v="0"/>
    <n v="1"/>
    <n v="0"/>
    <n v="1"/>
    <x v="0"/>
    <n v="1"/>
    <n v="0"/>
    <n v="1"/>
    <x v="0"/>
    <n v="2"/>
    <n v="0"/>
    <n v="2"/>
    <x v="0"/>
    <n v="1"/>
    <n v="2"/>
    <n v="3"/>
    <x v="0"/>
    <n v="0"/>
    <n v="1"/>
    <n v="1"/>
    <x v="0"/>
    <x v="1"/>
    <x v="0"/>
  </r>
  <r>
    <s v="08DPR2355C"/>
    <x v="1"/>
    <x v="1"/>
    <s v="JAIME NUNO"/>
    <s v="029 GUADALUPE Y CALVO"/>
    <x v="10"/>
    <n v="361"/>
    <s v="LA SIERRITA"/>
    <s v="CALLE LA SIERRITA"/>
    <n v="0"/>
    <x v="3"/>
    <x v="1"/>
    <x v="1"/>
    <x v="1"/>
    <x v="0"/>
    <s v="08FIZ0257L"/>
    <s v="08FJS0131K"/>
    <x v="12"/>
    <x v="2"/>
    <n v="0"/>
    <n v="0"/>
    <n v="0"/>
    <n v="8"/>
    <n v="6"/>
    <n v="14"/>
    <n v="8"/>
    <n v="6"/>
    <n v="14"/>
    <n v="1"/>
    <n v="0"/>
    <n v="1"/>
    <n v="7"/>
    <n v="5"/>
    <n v="12"/>
    <n v="1"/>
    <x v="1"/>
    <n v="1"/>
    <n v="1"/>
    <x v="0"/>
    <x v="1"/>
    <x v="1"/>
    <n v="0"/>
    <n v="1"/>
    <n v="1"/>
    <n v="1"/>
    <n v="1"/>
    <n v="0"/>
    <n v="1"/>
    <x v="0"/>
    <n v="0"/>
    <n v="0"/>
    <n v="0"/>
    <x v="0"/>
    <n v="1"/>
    <n v="0"/>
    <n v="1"/>
    <x v="0"/>
    <n v="1"/>
    <n v="0"/>
    <n v="1"/>
    <x v="0"/>
    <n v="1"/>
    <n v="2"/>
    <n v="3"/>
    <x v="0"/>
    <n v="3"/>
    <n v="3"/>
    <n v="6"/>
    <x v="0"/>
    <x v="1"/>
    <x v="0"/>
  </r>
  <r>
    <s v="08DPR0172H"/>
    <x v="1"/>
    <x v="1"/>
    <s v="EDUARDO JENNER"/>
    <s v="029 GUADALUPE Y CALVO"/>
    <x v="10"/>
    <n v="73"/>
    <s v="CHICORIMPA"/>
    <s v="CALLE CHICORIMPA"/>
    <n v="0"/>
    <x v="3"/>
    <x v="1"/>
    <x v="1"/>
    <x v="1"/>
    <x v="0"/>
    <s v="08FIZ0254O"/>
    <s v="08FJS0131K"/>
    <x v="12"/>
    <x v="2"/>
    <n v="2"/>
    <n v="2"/>
    <n v="4"/>
    <n v="11"/>
    <n v="4"/>
    <n v="15"/>
    <n v="11"/>
    <n v="4"/>
    <n v="15"/>
    <n v="1"/>
    <n v="0"/>
    <n v="1"/>
    <n v="10"/>
    <n v="2"/>
    <n v="12"/>
    <n v="1"/>
    <x v="1"/>
    <n v="1"/>
    <n v="1"/>
    <x v="0"/>
    <x v="1"/>
    <x v="1"/>
    <n v="0"/>
    <n v="1"/>
    <n v="1"/>
    <n v="1"/>
    <n v="1"/>
    <n v="0"/>
    <n v="1"/>
    <x v="0"/>
    <n v="3"/>
    <n v="0"/>
    <n v="3"/>
    <x v="0"/>
    <n v="0"/>
    <n v="1"/>
    <n v="1"/>
    <x v="0"/>
    <n v="1"/>
    <n v="1"/>
    <n v="2"/>
    <x v="0"/>
    <n v="1"/>
    <n v="0"/>
    <n v="1"/>
    <x v="0"/>
    <n v="4"/>
    <n v="0"/>
    <n v="4"/>
    <x v="0"/>
    <x v="1"/>
    <x v="0"/>
  </r>
  <r>
    <s v="08DPR2004Z"/>
    <x v="1"/>
    <x v="1"/>
    <s v="JOSEFA ORTIZ DE DOMINGUEZ"/>
    <s v="046 MORELOS"/>
    <x v="7"/>
    <n v="26"/>
    <s v="BATARAPA DE ABAJO"/>
    <s v="CALLE BATARAPA DE ABAJO"/>
    <n v="0"/>
    <x v="3"/>
    <x v="1"/>
    <x v="1"/>
    <x v="1"/>
    <x v="0"/>
    <s v="08FIZ0252Q"/>
    <s v="08FJS0130L"/>
    <x v="11"/>
    <x v="2"/>
    <n v="1"/>
    <n v="2"/>
    <n v="3"/>
    <n v="5"/>
    <n v="10"/>
    <n v="15"/>
    <n v="5"/>
    <n v="10"/>
    <n v="15"/>
    <n v="1"/>
    <n v="0"/>
    <n v="1"/>
    <n v="5"/>
    <n v="7"/>
    <n v="12"/>
    <n v="1"/>
    <x v="1"/>
    <n v="1"/>
    <n v="1"/>
    <x v="0"/>
    <x v="1"/>
    <x v="1"/>
    <n v="0"/>
    <n v="1"/>
    <n v="2"/>
    <n v="1"/>
    <n v="1"/>
    <n v="0"/>
    <n v="1"/>
    <x v="0"/>
    <n v="2"/>
    <n v="0"/>
    <n v="2"/>
    <x v="0"/>
    <n v="0"/>
    <n v="1"/>
    <n v="1"/>
    <x v="0"/>
    <n v="1"/>
    <n v="3"/>
    <n v="4"/>
    <x v="0"/>
    <n v="1"/>
    <n v="2"/>
    <n v="3"/>
    <x v="0"/>
    <n v="0"/>
    <n v="1"/>
    <n v="1"/>
    <x v="0"/>
    <x v="1"/>
    <x v="0"/>
  </r>
  <r>
    <s v="08DPB0620W"/>
    <x v="1"/>
    <x v="1"/>
    <s v="EMILIANO ZAPATA"/>
    <s v="063 TEMÓSACHIC"/>
    <x v="5"/>
    <n v="518"/>
    <s v="JANOS"/>
    <s v="CALLE JANOS"/>
    <n v="0"/>
    <x v="3"/>
    <x v="1"/>
    <x v="1"/>
    <x v="8"/>
    <x v="0"/>
    <s v="08FZI0016N"/>
    <s v="08FJI0006F"/>
    <x v="7"/>
    <x v="2"/>
    <n v="2"/>
    <n v="2"/>
    <n v="4"/>
    <n v="9"/>
    <n v="7"/>
    <n v="16"/>
    <n v="9"/>
    <n v="7"/>
    <n v="16"/>
    <n v="0"/>
    <n v="2"/>
    <n v="2"/>
    <n v="5"/>
    <n v="7"/>
    <n v="12"/>
    <n v="1"/>
    <x v="2"/>
    <n v="0"/>
    <n v="1"/>
    <x v="0"/>
    <x v="1"/>
    <x v="1"/>
    <n v="0"/>
    <n v="1"/>
    <n v="1"/>
    <n v="1"/>
    <n v="0"/>
    <n v="2"/>
    <n v="2"/>
    <x v="0"/>
    <n v="0"/>
    <n v="2"/>
    <n v="2"/>
    <x v="0"/>
    <n v="0"/>
    <n v="1"/>
    <n v="1"/>
    <x v="0"/>
    <n v="1"/>
    <n v="1"/>
    <n v="2"/>
    <x v="0"/>
    <n v="3"/>
    <n v="1"/>
    <n v="4"/>
    <x v="0"/>
    <n v="1"/>
    <n v="0"/>
    <n v="1"/>
    <x v="0"/>
    <x v="1"/>
    <x v="0"/>
  </r>
  <r>
    <s v="08DPR0405G"/>
    <x v="2"/>
    <x v="2"/>
    <s v="IGNACIO LOPEZ RAYON"/>
    <s v="047 MORIS"/>
    <x v="4"/>
    <n v="112"/>
    <s v="EL SOCORRO"/>
    <s v="CALLE EL SOCORRO"/>
    <n v="0"/>
    <x v="3"/>
    <x v="1"/>
    <x v="1"/>
    <x v="1"/>
    <x v="0"/>
    <s v="08FIZ0212P"/>
    <s v="08FJS0123B"/>
    <x v="8"/>
    <x v="2"/>
    <n v="0"/>
    <n v="0"/>
    <n v="0"/>
    <n v="7"/>
    <n v="4"/>
    <n v="11"/>
    <n v="7"/>
    <n v="4"/>
    <n v="11"/>
    <n v="1"/>
    <n v="0"/>
    <n v="1"/>
    <n v="9"/>
    <n v="4"/>
    <n v="13"/>
    <n v="1"/>
    <x v="1"/>
    <n v="1"/>
    <n v="1"/>
    <x v="0"/>
    <x v="1"/>
    <x v="1"/>
    <n v="0"/>
    <n v="1"/>
    <n v="1"/>
    <n v="1"/>
    <n v="1"/>
    <n v="0"/>
    <n v="1"/>
    <x v="0"/>
    <n v="1"/>
    <n v="0"/>
    <n v="1"/>
    <x v="0"/>
    <n v="3"/>
    <n v="2"/>
    <n v="5"/>
    <x v="0"/>
    <n v="1"/>
    <n v="0"/>
    <n v="1"/>
    <x v="0"/>
    <n v="1"/>
    <n v="2"/>
    <n v="3"/>
    <x v="0"/>
    <n v="2"/>
    <n v="0"/>
    <n v="2"/>
    <x v="0"/>
    <x v="1"/>
    <x v="0"/>
  </r>
  <r>
    <s v="08DPR1308L"/>
    <x v="1"/>
    <x v="1"/>
    <s v="JOSEFA ORTIZ DE DOMINGUEZ"/>
    <s v="040 MADERA"/>
    <x v="5"/>
    <n v="112"/>
    <s v="SANTA RITA"/>
    <s v="CALLE SANTA RITA"/>
    <n v="0"/>
    <x v="3"/>
    <x v="1"/>
    <x v="1"/>
    <x v="1"/>
    <x v="0"/>
    <s v="08FIZ0194Q"/>
    <s v="08FJS0120E"/>
    <x v="10"/>
    <x v="2"/>
    <n v="1"/>
    <n v="1"/>
    <n v="2"/>
    <n v="4"/>
    <n v="7"/>
    <n v="11"/>
    <n v="4"/>
    <n v="7"/>
    <n v="11"/>
    <n v="1"/>
    <n v="0"/>
    <n v="1"/>
    <n v="7"/>
    <n v="6"/>
    <n v="13"/>
    <n v="1"/>
    <x v="1"/>
    <n v="1"/>
    <n v="1"/>
    <x v="0"/>
    <x v="1"/>
    <x v="1"/>
    <n v="0"/>
    <n v="1"/>
    <n v="3"/>
    <n v="3"/>
    <n v="1"/>
    <n v="0"/>
    <n v="1"/>
    <x v="0"/>
    <n v="0"/>
    <n v="0"/>
    <n v="0"/>
    <x v="0"/>
    <n v="3"/>
    <n v="2"/>
    <n v="5"/>
    <x v="0"/>
    <n v="1"/>
    <n v="0"/>
    <n v="1"/>
    <x v="0"/>
    <n v="1"/>
    <n v="1"/>
    <n v="2"/>
    <x v="0"/>
    <n v="1"/>
    <n v="3"/>
    <n v="4"/>
    <x v="0"/>
    <x v="1"/>
    <x v="0"/>
  </r>
  <r>
    <s v="08DPR2425H"/>
    <x v="1"/>
    <x v="1"/>
    <s v="PASCUAL ORTIZ RUBIO"/>
    <s v="029 GUADALUPE Y CALVO"/>
    <x v="10"/>
    <n v="752"/>
    <s v="CALABAZAS"/>
    <s v="CALLE CALABAZAS"/>
    <n v="0"/>
    <x v="3"/>
    <x v="1"/>
    <x v="1"/>
    <x v="1"/>
    <x v="0"/>
    <s v="08FIZ0256M"/>
    <s v="08FJS0131K"/>
    <x v="12"/>
    <x v="2"/>
    <n v="1"/>
    <n v="0"/>
    <n v="1"/>
    <n v="9"/>
    <n v="3"/>
    <n v="12"/>
    <n v="9"/>
    <n v="3"/>
    <n v="12"/>
    <n v="2"/>
    <n v="1"/>
    <n v="3"/>
    <n v="9"/>
    <n v="4"/>
    <n v="13"/>
    <n v="1"/>
    <x v="2"/>
    <n v="0"/>
    <n v="1"/>
    <x v="0"/>
    <x v="1"/>
    <x v="1"/>
    <n v="0"/>
    <n v="1"/>
    <n v="1"/>
    <n v="1"/>
    <n v="2"/>
    <n v="1"/>
    <n v="3"/>
    <x v="0"/>
    <n v="1"/>
    <n v="0"/>
    <n v="1"/>
    <x v="0"/>
    <n v="1"/>
    <n v="1"/>
    <n v="2"/>
    <x v="0"/>
    <n v="1"/>
    <n v="0"/>
    <n v="1"/>
    <x v="0"/>
    <n v="3"/>
    <n v="0"/>
    <n v="3"/>
    <x v="0"/>
    <n v="1"/>
    <n v="2"/>
    <n v="3"/>
    <x v="0"/>
    <x v="1"/>
    <x v="0"/>
  </r>
  <r>
    <s v="08DPR1539C"/>
    <x v="2"/>
    <x v="2"/>
    <s v="OTILIO MONTAĂ‘O"/>
    <s v="020 CHÍNIPAS"/>
    <x v="4"/>
    <n v="119"/>
    <s v="LAS TUNAS"/>
    <s v="CALLE LAS TUNAS"/>
    <n v="0"/>
    <x v="3"/>
    <x v="1"/>
    <x v="1"/>
    <x v="1"/>
    <x v="0"/>
    <s v="08FIZ0219I"/>
    <s v="08FJS0124A"/>
    <x v="8"/>
    <x v="2"/>
    <n v="1"/>
    <n v="0"/>
    <n v="1"/>
    <n v="6"/>
    <n v="7"/>
    <n v="13"/>
    <n v="6"/>
    <n v="7"/>
    <n v="13"/>
    <n v="0"/>
    <n v="0"/>
    <n v="0"/>
    <n v="6"/>
    <n v="7"/>
    <n v="13"/>
    <n v="1"/>
    <x v="2"/>
    <n v="0"/>
    <n v="1"/>
    <x v="0"/>
    <x v="1"/>
    <x v="1"/>
    <n v="0"/>
    <n v="1"/>
    <n v="1"/>
    <n v="1"/>
    <n v="0"/>
    <n v="0"/>
    <n v="0"/>
    <x v="0"/>
    <n v="1"/>
    <n v="0"/>
    <n v="1"/>
    <x v="0"/>
    <n v="0"/>
    <n v="0"/>
    <n v="0"/>
    <x v="0"/>
    <n v="1"/>
    <n v="4"/>
    <n v="5"/>
    <x v="0"/>
    <n v="1"/>
    <n v="0"/>
    <n v="1"/>
    <x v="0"/>
    <n v="3"/>
    <n v="3"/>
    <n v="6"/>
    <x v="0"/>
    <x v="1"/>
    <x v="0"/>
  </r>
  <r>
    <s v="08DPR0710P"/>
    <x v="1"/>
    <x v="1"/>
    <s v="JUSTO SIERRA"/>
    <s v="040 MADERA"/>
    <x v="5"/>
    <n v="34"/>
    <s v="PRESĂ“N DEL TORO"/>
    <s v="CALLE PRESON DEL TORO"/>
    <n v="0"/>
    <x v="3"/>
    <x v="1"/>
    <x v="1"/>
    <x v="1"/>
    <x v="0"/>
    <s v="08FIZ0196O"/>
    <s v="08FJS0120E"/>
    <x v="10"/>
    <x v="2"/>
    <n v="0"/>
    <n v="1"/>
    <n v="1"/>
    <n v="6"/>
    <n v="8"/>
    <n v="14"/>
    <n v="6"/>
    <n v="8"/>
    <n v="14"/>
    <n v="2"/>
    <n v="1"/>
    <n v="3"/>
    <n v="6"/>
    <n v="7"/>
    <n v="13"/>
    <n v="1"/>
    <x v="2"/>
    <n v="0"/>
    <n v="1"/>
    <x v="0"/>
    <x v="1"/>
    <x v="1"/>
    <n v="0"/>
    <n v="1"/>
    <n v="2"/>
    <n v="1"/>
    <n v="2"/>
    <n v="1"/>
    <n v="3"/>
    <x v="0"/>
    <n v="2"/>
    <n v="2"/>
    <n v="4"/>
    <x v="0"/>
    <n v="0"/>
    <n v="1"/>
    <n v="1"/>
    <x v="0"/>
    <n v="0"/>
    <n v="0"/>
    <n v="0"/>
    <x v="0"/>
    <n v="0"/>
    <n v="1"/>
    <n v="1"/>
    <x v="0"/>
    <n v="2"/>
    <n v="2"/>
    <n v="4"/>
    <x v="0"/>
    <x v="1"/>
    <x v="0"/>
  </r>
  <r>
    <s v="08DPR2256C"/>
    <x v="0"/>
    <x v="0"/>
    <s v="GUADALUPE VICTORIA"/>
    <s v="047 MORIS"/>
    <x v="4"/>
    <n v="60"/>
    <s v="MESA COLORADA"/>
    <s v="CALLE MESA COLORADA"/>
    <n v="0"/>
    <x v="3"/>
    <x v="1"/>
    <x v="1"/>
    <x v="1"/>
    <x v="0"/>
    <s v="08FIZ0212P"/>
    <s v="08FJS0123B"/>
    <x v="8"/>
    <x v="2"/>
    <n v="0"/>
    <n v="1"/>
    <n v="1"/>
    <n v="8"/>
    <n v="6"/>
    <n v="14"/>
    <n v="8"/>
    <n v="6"/>
    <n v="14"/>
    <n v="0"/>
    <n v="1"/>
    <n v="1"/>
    <n v="7"/>
    <n v="6"/>
    <n v="13"/>
    <n v="1"/>
    <x v="1"/>
    <n v="1"/>
    <n v="1"/>
    <x v="0"/>
    <x v="1"/>
    <x v="1"/>
    <n v="0"/>
    <n v="1"/>
    <n v="1"/>
    <n v="1"/>
    <n v="0"/>
    <n v="1"/>
    <n v="1"/>
    <x v="0"/>
    <n v="2"/>
    <n v="1"/>
    <n v="3"/>
    <x v="0"/>
    <n v="2"/>
    <n v="1"/>
    <n v="3"/>
    <x v="0"/>
    <n v="0"/>
    <n v="1"/>
    <n v="1"/>
    <x v="0"/>
    <n v="0"/>
    <n v="1"/>
    <n v="1"/>
    <x v="0"/>
    <n v="3"/>
    <n v="1"/>
    <n v="4"/>
    <x v="0"/>
    <x v="1"/>
    <x v="0"/>
  </r>
  <r>
    <s v="08DPR0076E"/>
    <x v="1"/>
    <x v="1"/>
    <s v="CUAUHTEMOC"/>
    <s v="029 GUADALUPE Y CALVO"/>
    <x v="10"/>
    <n v="83"/>
    <s v="DURAZNO DE ARRIBA"/>
    <s v="CALLE EL DURAZNO DE ARRIBA"/>
    <n v="0"/>
    <x v="3"/>
    <x v="1"/>
    <x v="1"/>
    <x v="1"/>
    <x v="0"/>
    <s v="08FIZ0255N"/>
    <s v="08FJS0131K"/>
    <x v="12"/>
    <x v="2"/>
    <n v="3"/>
    <n v="0"/>
    <n v="3"/>
    <n v="9"/>
    <n v="7"/>
    <n v="16"/>
    <n v="9"/>
    <n v="7"/>
    <n v="16"/>
    <n v="2"/>
    <n v="1"/>
    <n v="3"/>
    <n v="6"/>
    <n v="7"/>
    <n v="13"/>
    <n v="1"/>
    <x v="1"/>
    <n v="1"/>
    <n v="1"/>
    <x v="0"/>
    <x v="1"/>
    <x v="1"/>
    <n v="0"/>
    <n v="1"/>
    <n v="2"/>
    <n v="2"/>
    <n v="2"/>
    <n v="1"/>
    <n v="3"/>
    <x v="0"/>
    <n v="0"/>
    <n v="0"/>
    <n v="0"/>
    <x v="0"/>
    <n v="1"/>
    <n v="1"/>
    <n v="2"/>
    <x v="0"/>
    <n v="2"/>
    <n v="1"/>
    <n v="3"/>
    <x v="0"/>
    <n v="0"/>
    <n v="2"/>
    <n v="2"/>
    <x v="0"/>
    <n v="1"/>
    <n v="2"/>
    <n v="3"/>
    <x v="0"/>
    <x v="1"/>
    <x v="0"/>
  </r>
  <r>
    <s v="08DPR2124L"/>
    <x v="1"/>
    <x v="1"/>
    <s v="OCTAVIO PAZ"/>
    <s v="046 MORELOS"/>
    <x v="7"/>
    <n v="624"/>
    <s v="LA CHIRIMOYA"/>
    <s v="CALLE LA CHIRIMOYA"/>
    <n v="0"/>
    <x v="3"/>
    <x v="1"/>
    <x v="1"/>
    <x v="1"/>
    <x v="0"/>
    <s v="08FIZ0252Q"/>
    <s v="08FJS0130L"/>
    <x v="11"/>
    <x v="2"/>
    <n v="2"/>
    <n v="1"/>
    <n v="3"/>
    <n v="8"/>
    <n v="8"/>
    <n v="16"/>
    <n v="8"/>
    <n v="8"/>
    <n v="16"/>
    <n v="1"/>
    <n v="0"/>
    <n v="1"/>
    <n v="7"/>
    <n v="6"/>
    <n v="13"/>
    <n v="1"/>
    <x v="2"/>
    <n v="0"/>
    <n v="1"/>
    <x v="0"/>
    <x v="1"/>
    <x v="1"/>
    <n v="0"/>
    <n v="1"/>
    <n v="2"/>
    <n v="1"/>
    <n v="1"/>
    <n v="0"/>
    <n v="1"/>
    <x v="0"/>
    <n v="1"/>
    <n v="2"/>
    <n v="3"/>
    <x v="0"/>
    <n v="2"/>
    <n v="2"/>
    <n v="4"/>
    <x v="0"/>
    <n v="1"/>
    <n v="0"/>
    <n v="1"/>
    <x v="0"/>
    <n v="0"/>
    <n v="0"/>
    <n v="0"/>
    <x v="0"/>
    <n v="2"/>
    <n v="2"/>
    <n v="4"/>
    <x v="0"/>
    <x v="1"/>
    <x v="0"/>
  </r>
  <r>
    <s v="08DPR0171I"/>
    <x v="2"/>
    <x v="2"/>
    <s v="FRANCISCO I. MADERO"/>
    <s v="051 OCAMPO"/>
    <x v="4"/>
    <n v="32"/>
    <s v="JESĂšS DEL MONTE"/>
    <s v="CALLE JESUS DEL MONTE"/>
    <n v="0"/>
    <x v="3"/>
    <x v="1"/>
    <x v="1"/>
    <x v="1"/>
    <x v="0"/>
    <s v="08FIZ0212P"/>
    <s v="08FJS0123B"/>
    <x v="8"/>
    <x v="2"/>
    <n v="0"/>
    <n v="5"/>
    <n v="5"/>
    <n v="10"/>
    <n v="9"/>
    <n v="19"/>
    <n v="8"/>
    <n v="9"/>
    <n v="17"/>
    <n v="1"/>
    <n v="0"/>
    <n v="1"/>
    <n v="10"/>
    <n v="3"/>
    <n v="13"/>
    <n v="1"/>
    <x v="1"/>
    <n v="1"/>
    <n v="1"/>
    <x v="0"/>
    <x v="1"/>
    <x v="1"/>
    <n v="0"/>
    <n v="1"/>
    <n v="2"/>
    <n v="1"/>
    <n v="1"/>
    <n v="0"/>
    <n v="1"/>
    <x v="0"/>
    <n v="0"/>
    <n v="0"/>
    <n v="0"/>
    <x v="0"/>
    <n v="3"/>
    <n v="0"/>
    <n v="3"/>
    <x v="0"/>
    <n v="3"/>
    <n v="0"/>
    <n v="3"/>
    <x v="0"/>
    <n v="2"/>
    <n v="1"/>
    <n v="3"/>
    <x v="0"/>
    <n v="1"/>
    <n v="2"/>
    <n v="3"/>
    <x v="0"/>
    <x v="1"/>
    <x v="0"/>
  </r>
  <r>
    <s v="08DPR1944K"/>
    <x v="1"/>
    <x v="1"/>
    <s v="MOCTEZUMA II"/>
    <s v="029 GUADALUPE Y CALVO"/>
    <x v="10"/>
    <n v="25"/>
    <s v="BASONOPITA DE ARRIBA"/>
    <s v="CALLE BASONOPITA DE ARRIBA"/>
    <n v="0"/>
    <x v="3"/>
    <x v="1"/>
    <x v="1"/>
    <x v="1"/>
    <x v="0"/>
    <s v="08FIZ0257L"/>
    <s v="08FJS0131K"/>
    <x v="12"/>
    <x v="2"/>
    <n v="3"/>
    <n v="3"/>
    <n v="6"/>
    <n v="9"/>
    <n v="10"/>
    <n v="19"/>
    <n v="9"/>
    <n v="10"/>
    <n v="19"/>
    <n v="1"/>
    <n v="0"/>
    <n v="1"/>
    <n v="8"/>
    <n v="5"/>
    <n v="13"/>
    <n v="1"/>
    <x v="1"/>
    <n v="1"/>
    <n v="1"/>
    <x v="0"/>
    <x v="1"/>
    <x v="1"/>
    <n v="0"/>
    <n v="1"/>
    <n v="1"/>
    <n v="1"/>
    <n v="1"/>
    <n v="0"/>
    <n v="1"/>
    <x v="0"/>
    <n v="0"/>
    <n v="1"/>
    <n v="1"/>
    <x v="0"/>
    <n v="1"/>
    <n v="0"/>
    <n v="1"/>
    <x v="0"/>
    <n v="3"/>
    <n v="2"/>
    <n v="5"/>
    <x v="0"/>
    <n v="2"/>
    <n v="2"/>
    <n v="4"/>
    <x v="0"/>
    <n v="1"/>
    <n v="0"/>
    <n v="1"/>
    <x v="0"/>
    <x v="1"/>
    <x v="0"/>
  </r>
  <r>
    <s v="08DPR1590Z"/>
    <x v="1"/>
    <x v="1"/>
    <s v="LIBERACION CAMPESINA"/>
    <s v="025 GÓMEZ FARÍAS"/>
    <x v="5"/>
    <n v="9"/>
    <s v="COLONIA LIBERTAD (EL AGUAJE)"/>
    <s v="CALLE CARRETERA 5 A NICOLAS BRAVO"/>
    <n v="0"/>
    <x v="3"/>
    <x v="1"/>
    <x v="1"/>
    <x v="1"/>
    <x v="0"/>
    <s v="08FIZ0195P"/>
    <s v="08FJS0120E"/>
    <x v="10"/>
    <x v="2"/>
    <n v="1"/>
    <n v="1"/>
    <n v="2"/>
    <n v="7"/>
    <n v="4"/>
    <n v="11"/>
    <n v="7"/>
    <n v="4"/>
    <n v="11"/>
    <n v="0"/>
    <n v="2"/>
    <n v="2"/>
    <n v="8"/>
    <n v="6"/>
    <n v="14"/>
    <n v="1"/>
    <x v="1"/>
    <n v="1"/>
    <n v="1"/>
    <x v="0"/>
    <x v="1"/>
    <x v="1"/>
    <n v="0"/>
    <n v="1"/>
    <n v="4"/>
    <n v="1"/>
    <n v="0"/>
    <n v="2"/>
    <n v="2"/>
    <x v="0"/>
    <n v="1"/>
    <n v="2"/>
    <n v="3"/>
    <x v="0"/>
    <n v="0"/>
    <n v="1"/>
    <n v="1"/>
    <x v="0"/>
    <n v="2"/>
    <n v="0"/>
    <n v="2"/>
    <x v="0"/>
    <n v="4"/>
    <n v="0"/>
    <n v="4"/>
    <x v="0"/>
    <n v="1"/>
    <n v="1"/>
    <n v="2"/>
    <x v="0"/>
    <x v="1"/>
    <x v="0"/>
  </r>
  <r>
    <s v="08DPR1850W"/>
    <x v="1"/>
    <x v="1"/>
    <s v="TIERRA Y LIBERTAD"/>
    <s v="029 GUADALUPE Y CALVO"/>
    <x v="10"/>
    <n v="2263"/>
    <s v="TERREROS AMARILLOS"/>
    <s v="CALLE TERREROS AMARILLOS"/>
    <n v="0"/>
    <x v="3"/>
    <x v="1"/>
    <x v="1"/>
    <x v="1"/>
    <x v="0"/>
    <s v="08FIZ0259J"/>
    <s v="08FJS0131K"/>
    <x v="12"/>
    <x v="2"/>
    <n v="2"/>
    <n v="0"/>
    <n v="2"/>
    <n v="7"/>
    <n v="5"/>
    <n v="12"/>
    <n v="7"/>
    <n v="5"/>
    <n v="12"/>
    <n v="1"/>
    <n v="2"/>
    <n v="3"/>
    <n v="6"/>
    <n v="8"/>
    <n v="14"/>
    <n v="1"/>
    <x v="1"/>
    <n v="1"/>
    <n v="1"/>
    <x v="0"/>
    <x v="1"/>
    <x v="1"/>
    <n v="0"/>
    <n v="1"/>
    <n v="2"/>
    <n v="1"/>
    <n v="1"/>
    <n v="2"/>
    <n v="3"/>
    <x v="0"/>
    <n v="0"/>
    <n v="1"/>
    <n v="1"/>
    <x v="0"/>
    <n v="1"/>
    <n v="0"/>
    <n v="1"/>
    <x v="0"/>
    <n v="2"/>
    <n v="2"/>
    <n v="4"/>
    <x v="0"/>
    <n v="1"/>
    <n v="1"/>
    <n v="2"/>
    <x v="0"/>
    <n v="1"/>
    <n v="2"/>
    <n v="3"/>
    <x v="0"/>
    <x v="1"/>
    <x v="0"/>
  </r>
  <r>
    <s v="08DPR0502I"/>
    <x v="1"/>
    <x v="1"/>
    <s v="JUAN ESCUTIA"/>
    <s v="029 GUADALUPE Y CALVO"/>
    <x v="10"/>
    <n v="757"/>
    <s v="AGUA BLANCA"/>
    <s v="CALLE AGUA BLANCA"/>
    <n v="0"/>
    <x v="3"/>
    <x v="1"/>
    <x v="1"/>
    <x v="1"/>
    <x v="0"/>
    <s v="08FIZ0254O"/>
    <s v="08FJS0131K"/>
    <x v="12"/>
    <x v="2"/>
    <n v="1"/>
    <n v="1"/>
    <n v="2"/>
    <n v="4"/>
    <n v="9"/>
    <n v="13"/>
    <n v="4"/>
    <n v="9"/>
    <n v="13"/>
    <n v="0"/>
    <n v="3"/>
    <n v="3"/>
    <n v="3"/>
    <n v="11"/>
    <n v="14"/>
    <n v="1"/>
    <x v="1"/>
    <n v="1"/>
    <n v="1"/>
    <x v="0"/>
    <x v="1"/>
    <x v="1"/>
    <n v="0"/>
    <n v="1"/>
    <n v="1"/>
    <n v="1"/>
    <n v="0"/>
    <n v="3"/>
    <n v="3"/>
    <x v="0"/>
    <n v="0"/>
    <n v="2"/>
    <n v="2"/>
    <x v="0"/>
    <n v="0"/>
    <n v="3"/>
    <n v="3"/>
    <x v="0"/>
    <n v="1"/>
    <n v="0"/>
    <n v="1"/>
    <x v="0"/>
    <n v="2"/>
    <n v="2"/>
    <n v="4"/>
    <x v="0"/>
    <n v="0"/>
    <n v="1"/>
    <n v="1"/>
    <x v="0"/>
    <x v="1"/>
    <x v="0"/>
  </r>
  <r>
    <s v="08DPR0509B"/>
    <x v="1"/>
    <x v="1"/>
    <s v="CUAUHTEMOC"/>
    <s v="061 SATEVÓ"/>
    <x v="0"/>
    <n v="27"/>
    <s v="EL CHAMIZAL"/>
    <s v="CALLE EL CHAMIZAL"/>
    <n v="0"/>
    <x v="3"/>
    <x v="1"/>
    <x v="1"/>
    <x v="1"/>
    <x v="0"/>
    <s v="08FIZ0136Z"/>
    <s v="08FJS0102P"/>
    <x v="0"/>
    <x v="2"/>
    <n v="1"/>
    <n v="0"/>
    <n v="1"/>
    <n v="7"/>
    <n v="6"/>
    <n v="13"/>
    <n v="7"/>
    <n v="6"/>
    <n v="13"/>
    <n v="1"/>
    <n v="1"/>
    <n v="2"/>
    <n v="7"/>
    <n v="7"/>
    <n v="14"/>
    <n v="1"/>
    <x v="2"/>
    <n v="0"/>
    <n v="1"/>
    <x v="0"/>
    <x v="1"/>
    <x v="1"/>
    <n v="0"/>
    <n v="1"/>
    <n v="3"/>
    <n v="2"/>
    <n v="1"/>
    <n v="1"/>
    <n v="2"/>
    <x v="0"/>
    <n v="0"/>
    <n v="0"/>
    <n v="0"/>
    <x v="0"/>
    <n v="1"/>
    <n v="2"/>
    <n v="3"/>
    <x v="0"/>
    <n v="4"/>
    <n v="1"/>
    <n v="5"/>
    <x v="0"/>
    <n v="1"/>
    <n v="2"/>
    <n v="3"/>
    <x v="0"/>
    <n v="0"/>
    <n v="1"/>
    <n v="1"/>
    <x v="0"/>
    <x v="1"/>
    <x v="0"/>
  </r>
  <r>
    <s v="08DPR0522W"/>
    <x v="1"/>
    <x v="1"/>
    <s v="5 DE MAYO"/>
    <s v="036 JIMÉNEZ"/>
    <x v="3"/>
    <n v="151"/>
    <s v="EL TRIUNFO"/>
    <s v="CALLE EL TRIUNFO"/>
    <n v="0"/>
    <x v="3"/>
    <x v="1"/>
    <x v="1"/>
    <x v="1"/>
    <x v="0"/>
    <s v="08FIZ0238X"/>
    <s v="08FJS0128X"/>
    <x v="5"/>
    <x v="2"/>
    <n v="2"/>
    <n v="0"/>
    <n v="2"/>
    <n v="9"/>
    <n v="4"/>
    <n v="13"/>
    <n v="9"/>
    <n v="4"/>
    <n v="13"/>
    <n v="1"/>
    <n v="2"/>
    <n v="3"/>
    <n v="8"/>
    <n v="6"/>
    <n v="14"/>
    <n v="1"/>
    <x v="2"/>
    <n v="0"/>
    <n v="1"/>
    <x v="0"/>
    <x v="1"/>
    <x v="1"/>
    <n v="0"/>
    <n v="1"/>
    <n v="2"/>
    <n v="1"/>
    <n v="1"/>
    <n v="2"/>
    <n v="3"/>
    <x v="0"/>
    <n v="2"/>
    <n v="1"/>
    <n v="3"/>
    <x v="0"/>
    <n v="0"/>
    <n v="2"/>
    <n v="2"/>
    <x v="0"/>
    <n v="1"/>
    <n v="0"/>
    <n v="1"/>
    <x v="0"/>
    <n v="1"/>
    <n v="1"/>
    <n v="2"/>
    <x v="0"/>
    <n v="3"/>
    <n v="0"/>
    <n v="3"/>
    <x v="0"/>
    <x v="1"/>
    <x v="0"/>
  </r>
  <r>
    <s v="08DPR0817H"/>
    <x v="1"/>
    <x v="1"/>
    <s v="AQUILES SERDAN"/>
    <s v="029 GUADALUPE Y CALVO"/>
    <x v="10"/>
    <n v="367"/>
    <s v="SAN FRANCISCO DE LOS SALGUEIRO"/>
    <s v="CALLE SAN FRANCISCO DE LOS SALGUEIRO"/>
    <n v="0"/>
    <x v="3"/>
    <x v="1"/>
    <x v="1"/>
    <x v="1"/>
    <x v="0"/>
    <s v="08FIZ0257L"/>
    <s v="08FJS0131K"/>
    <x v="12"/>
    <x v="2"/>
    <n v="1"/>
    <n v="0"/>
    <n v="1"/>
    <n v="7"/>
    <n v="6"/>
    <n v="13"/>
    <n v="7"/>
    <n v="6"/>
    <n v="13"/>
    <n v="2"/>
    <n v="2"/>
    <n v="4"/>
    <n v="8"/>
    <n v="6"/>
    <n v="14"/>
    <n v="1"/>
    <x v="2"/>
    <n v="0"/>
    <n v="1"/>
    <x v="0"/>
    <x v="1"/>
    <x v="1"/>
    <n v="0"/>
    <n v="1"/>
    <n v="1"/>
    <n v="1"/>
    <n v="2"/>
    <n v="2"/>
    <n v="4"/>
    <x v="0"/>
    <n v="1"/>
    <n v="0"/>
    <n v="1"/>
    <x v="0"/>
    <n v="2"/>
    <n v="2"/>
    <n v="4"/>
    <x v="0"/>
    <n v="0"/>
    <n v="0"/>
    <n v="0"/>
    <x v="0"/>
    <n v="1"/>
    <n v="1"/>
    <n v="2"/>
    <x v="0"/>
    <n v="2"/>
    <n v="1"/>
    <n v="3"/>
    <x v="0"/>
    <x v="1"/>
    <x v="0"/>
  </r>
  <r>
    <s v="08DPR0002N"/>
    <x v="0"/>
    <x v="0"/>
    <s v="DAVID ALFARO SIQUEIROS"/>
    <s v="009 BOCOYNA"/>
    <x v="4"/>
    <n v="58"/>
    <s v="COMUNIDAD EL GUAJOLOTE"/>
    <s v="CALLE GUAJOLOTE"/>
    <n v="0"/>
    <x v="3"/>
    <x v="1"/>
    <x v="1"/>
    <x v="1"/>
    <x v="0"/>
    <s v="08FIZ0214N"/>
    <s v="08FJS0124A"/>
    <x v="8"/>
    <x v="2"/>
    <n v="3"/>
    <n v="0"/>
    <n v="3"/>
    <n v="7"/>
    <n v="7"/>
    <n v="14"/>
    <n v="7"/>
    <n v="7"/>
    <n v="14"/>
    <n v="2"/>
    <n v="2"/>
    <n v="4"/>
    <n v="6"/>
    <n v="8"/>
    <n v="14"/>
    <n v="1"/>
    <x v="1"/>
    <n v="1"/>
    <n v="1"/>
    <x v="0"/>
    <x v="1"/>
    <x v="1"/>
    <n v="0"/>
    <n v="1"/>
    <n v="1"/>
    <n v="1"/>
    <n v="2"/>
    <n v="2"/>
    <n v="4"/>
    <x v="0"/>
    <n v="1"/>
    <n v="2"/>
    <n v="3"/>
    <x v="0"/>
    <n v="0"/>
    <n v="0"/>
    <n v="0"/>
    <x v="0"/>
    <n v="0"/>
    <n v="1"/>
    <n v="1"/>
    <x v="0"/>
    <n v="3"/>
    <n v="2"/>
    <n v="5"/>
    <x v="0"/>
    <n v="0"/>
    <n v="1"/>
    <n v="1"/>
    <x v="0"/>
    <x v="1"/>
    <x v="0"/>
  </r>
  <r>
    <s v="08DPR0420Z"/>
    <x v="1"/>
    <x v="1"/>
    <s v="VEINTE DE NOVIEMBRE"/>
    <s v="048 NAMIQUIPA"/>
    <x v="2"/>
    <n v="1"/>
    <s v="NAMIQUIPA"/>
    <s v="CALLE CASAS COLORADAS"/>
    <n v="0"/>
    <x v="3"/>
    <x v="1"/>
    <x v="1"/>
    <x v="1"/>
    <x v="0"/>
    <s v="08FIZ0205F"/>
    <s v="08FJS0122C"/>
    <x v="7"/>
    <x v="2"/>
    <n v="1"/>
    <n v="1"/>
    <n v="2"/>
    <n v="7"/>
    <n v="7"/>
    <n v="14"/>
    <n v="7"/>
    <n v="7"/>
    <n v="14"/>
    <n v="2"/>
    <n v="0"/>
    <n v="2"/>
    <n v="7"/>
    <n v="7"/>
    <n v="14"/>
    <n v="1"/>
    <x v="1"/>
    <n v="1"/>
    <n v="1"/>
    <x v="0"/>
    <x v="1"/>
    <x v="1"/>
    <n v="0"/>
    <n v="1"/>
    <n v="3"/>
    <n v="1"/>
    <n v="3"/>
    <n v="0"/>
    <n v="3"/>
    <x v="0"/>
    <n v="0"/>
    <n v="1"/>
    <n v="1"/>
    <x v="0"/>
    <n v="0"/>
    <n v="1"/>
    <n v="1"/>
    <x v="0"/>
    <n v="1"/>
    <n v="1"/>
    <n v="2"/>
    <x v="0"/>
    <n v="2"/>
    <n v="2"/>
    <n v="4"/>
    <x v="0"/>
    <n v="1"/>
    <n v="2"/>
    <n v="3"/>
    <x v="0"/>
    <x v="1"/>
    <x v="0"/>
  </r>
  <r>
    <s v="08DPR1674H"/>
    <x v="1"/>
    <x v="1"/>
    <s v="VEINTE DE NOVIEMBRE"/>
    <s v="029 GUADALUPE Y CALVO"/>
    <x v="10"/>
    <n v="372"/>
    <s v="EL SAUCITO DE ARAUJO"/>
    <s v="CALLE SAUCITO DE ARAUJO"/>
    <n v="0"/>
    <x v="3"/>
    <x v="1"/>
    <x v="1"/>
    <x v="1"/>
    <x v="0"/>
    <s v="08FIZ0257L"/>
    <s v="08FJS0131K"/>
    <x v="12"/>
    <x v="2"/>
    <n v="1"/>
    <n v="0"/>
    <n v="1"/>
    <n v="6"/>
    <n v="8"/>
    <n v="14"/>
    <n v="6"/>
    <n v="8"/>
    <n v="14"/>
    <n v="0"/>
    <n v="1"/>
    <n v="1"/>
    <n v="4"/>
    <n v="10"/>
    <n v="14"/>
    <n v="1"/>
    <x v="1"/>
    <n v="1"/>
    <n v="1"/>
    <x v="0"/>
    <x v="1"/>
    <x v="1"/>
    <n v="0"/>
    <n v="1"/>
    <n v="1"/>
    <n v="1"/>
    <n v="0"/>
    <n v="1"/>
    <n v="1"/>
    <x v="0"/>
    <n v="1"/>
    <n v="3"/>
    <n v="4"/>
    <x v="0"/>
    <n v="1"/>
    <n v="1"/>
    <n v="2"/>
    <x v="0"/>
    <n v="0"/>
    <n v="2"/>
    <n v="2"/>
    <x v="0"/>
    <n v="1"/>
    <n v="0"/>
    <n v="1"/>
    <x v="0"/>
    <n v="1"/>
    <n v="3"/>
    <n v="4"/>
    <x v="0"/>
    <x v="1"/>
    <x v="0"/>
  </r>
  <r>
    <s v="08DPR2289U"/>
    <x v="2"/>
    <x v="2"/>
    <s v="12 DE OCTUBRE"/>
    <s v="020 CHÍNIPAS"/>
    <x v="4"/>
    <n v="83"/>
    <s v="PALMAREJO"/>
    <s v="CALLE PALMAREJO"/>
    <n v="0"/>
    <x v="3"/>
    <x v="1"/>
    <x v="1"/>
    <x v="1"/>
    <x v="0"/>
    <s v="08FIZ0219I"/>
    <s v="08FJS0124A"/>
    <x v="8"/>
    <x v="2"/>
    <n v="0"/>
    <n v="0"/>
    <n v="0"/>
    <n v="7"/>
    <n v="7"/>
    <n v="14"/>
    <n v="7"/>
    <n v="7"/>
    <n v="14"/>
    <n v="0"/>
    <n v="0"/>
    <n v="0"/>
    <n v="7"/>
    <n v="7"/>
    <n v="14"/>
    <n v="1"/>
    <x v="2"/>
    <n v="0"/>
    <n v="1"/>
    <x v="0"/>
    <x v="1"/>
    <x v="1"/>
    <n v="0"/>
    <n v="1"/>
    <n v="1"/>
    <n v="1"/>
    <n v="0"/>
    <n v="0"/>
    <n v="0"/>
    <x v="0"/>
    <n v="0"/>
    <n v="0"/>
    <n v="0"/>
    <x v="0"/>
    <n v="0"/>
    <n v="0"/>
    <n v="0"/>
    <x v="0"/>
    <n v="0"/>
    <n v="0"/>
    <n v="0"/>
    <x v="0"/>
    <n v="0"/>
    <n v="0"/>
    <n v="0"/>
    <x v="0"/>
    <n v="7"/>
    <n v="7"/>
    <n v="14"/>
    <x v="1"/>
    <x v="0"/>
    <x v="0"/>
  </r>
  <r>
    <s v="08DPR0883G"/>
    <x v="0"/>
    <x v="0"/>
    <s v="20 DE NOVIEMBRE"/>
    <s v="009 BOCOYNA"/>
    <x v="4"/>
    <n v="132"/>
    <s v="EL RANCHITO"/>
    <s v="CALLE EL RANCHITO"/>
    <n v="0"/>
    <x v="3"/>
    <x v="1"/>
    <x v="1"/>
    <x v="1"/>
    <x v="0"/>
    <s v="08FIZ0210R"/>
    <s v="08FJS0123B"/>
    <x v="8"/>
    <x v="2"/>
    <n v="2"/>
    <n v="1"/>
    <n v="3"/>
    <n v="6"/>
    <n v="9"/>
    <n v="15"/>
    <n v="6"/>
    <n v="9"/>
    <n v="15"/>
    <n v="0"/>
    <n v="2"/>
    <n v="2"/>
    <n v="4"/>
    <n v="10"/>
    <n v="14"/>
    <n v="1"/>
    <x v="2"/>
    <n v="0"/>
    <n v="1"/>
    <x v="0"/>
    <x v="1"/>
    <x v="1"/>
    <n v="0"/>
    <n v="1"/>
    <n v="3"/>
    <n v="2"/>
    <n v="0"/>
    <n v="2"/>
    <n v="2"/>
    <x v="0"/>
    <n v="0"/>
    <n v="4"/>
    <n v="4"/>
    <x v="0"/>
    <n v="1"/>
    <n v="1"/>
    <n v="2"/>
    <x v="0"/>
    <n v="1"/>
    <n v="2"/>
    <n v="3"/>
    <x v="0"/>
    <n v="2"/>
    <n v="0"/>
    <n v="2"/>
    <x v="0"/>
    <n v="0"/>
    <n v="1"/>
    <n v="1"/>
    <x v="0"/>
    <x v="1"/>
    <x v="0"/>
  </r>
  <r>
    <s v="08DPR1032O"/>
    <x v="0"/>
    <x v="0"/>
    <s v="CUAUHTEMOC"/>
    <s v="020 CHÍNIPAS"/>
    <x v="4"/>
    <n v="117"/>
    <s v="EL TRIGO DE RUSSO (EL TRIGO)"/>
    <s v="CALLE EL TRIGO DE RUSSO (EL TRIGO)"/>
    <n v="0"/>
    <x v="3"/>
    <x v="1"/>
    <x v="1"/>
    <x v="1"/>
    <x v="0"/>
    <s v="08FIZ0219I"/>
    <s v="08FJS0124A"/>
    <x v="8"/>
    <x v="2"/>
    <n v="1"/>
    <n v="2"/>
    <n v="3"/>
    <n v="11"/>
    <n v="5"/>
    <n v="16"/>
    <n v="11"/>
    <n v="5"/>
    <n v="16"/>
    <n v="0"/>
    <n v="0"/>
    <n v="0"/>
    <n v="9"/>
    <n v="5"/>
    <n v="14"/>
    <n v="1"/>
    <x v="2"/>
    <n v="0"/>
    <n v="1"/>
    <x v="0"/>
    <x v="1"/>
    <x v="1"/>
    <n v="0"/>
    <n v="1"/>
    <n v="2"/>
    <n v="2"/>
    <n v="0"/>
    <n v="0"/>
    <n v="0"/>
    <x v="0"/>
    <n v="1"/>
    <n v="1"/>
    <n v="2"/>
    <x v="0"/>
    <n v="2"/>
    <n v="2"/>
    <n v="4"/>
    <x v="0"/>
    <n v="2"/>
    <n v="0"/>
    <n v="2"/>
    <x v="0"/>
    <n v="2"/>
    <n v="2"/>
    <n v="4"/>
    <x v="0"/>
    <n v="2"/>
    <n v="0"/>
    <n v="2"/>
    <x v="0"/>
    <x v="1"/>
    <x v="0"/>
  </r>
  <r>
    <s v="08DPR1795T"/>
    <x v="0"/>
    <x v="0"/>
    <s v="PROGRESO"/>
    <s v="009 BOCOYNA"/>
    <x v="4"/>
    <n v="33"/>
    <s v="CIĂ‰NEGA DE GUACAYVO"/>
    <s v="CALLE CIENEGA DE GUACAYVO"/>
    <n v="0"/>
    <x v="3"/>
    <x v="1"/>
    <x v="1"/>
    <x v="1"/>
    <x v="0"/>
    <s v="08FIZ0210R"/>
    <s v="08FJS0123B"/>
    <x v="8"/>
    <x v="2"/>
    <n v="2"/>
    <n v="1"/>
    <n v="3"/>
    <n v="9"/>
    <n v="8"/>
    <n v="17"/>
    <n v="9"/>
    <n v="8"/>
    <n v="17"/>
    <n v="0"/>
    <n v="0"/>
    <n v="0"/>
    <n v="7"/>
    <n v="7"/>
    <n v="14"/>
    <n v="1"/>
    <x v="2"/>
    <n v="0"/>
    <n v="1"/>
    <x v="0"/>
    <x v="1"/>
    <x v="1"/>
    <n v="0"/>
    <n v="1"/>
    <n v="1"/>
    <n v="1"/>
    <n v="0"/>
    <n v="0"/>
    <n v="0"/>
    <x v="0"/>
    <n v="0"/>
    <n v="1"/>
    <n v="1"/>
    <x v="0"/>
    <n v="1"/>
    <n v="2"/>
    <n v="3"/>
    <x v="0"/>
    <n v="4"/>
    <n v="1"/>
    <n v="5"/>
    <x v="0"/>
    <n v="1"/>
    <n v="1"/>
    <n v="2"/>
    <x v="0"/>
    <n v="1"/>
    <n v="2"/>
    <n v="3"/>
    <x v="0"/>
    <x v="1"/>
    <x v="0"/>
  </r>
  <r>
    <s v="08DPR1943L"/>
    <x v="1"/>
    <x v="1"/>
    <s v="JUAN DE LA BARRERA"/>
    <s v="029 GUADALUPE Y CALVO"/>
    <x v="10"/>
    <n v="1191"/>
    <s v="LA TRAMPA"/>
    <s v="NINGUNO NINGUNO"/>
    <n v="0"/>
    <x v="3"/>
    <x v="1"/>
    <x v="1"/>
    <x v="1"/>
    <x v="0"/>
    <s v="08FIZ0259J"/>
    <s v="08FJS0131K"/>
    <x v="12"/>
    <x v="2"/>
    <n v="2"/>
    <n v="1"/>
    <n v="3"/>
    <n v="7"/>
    <n v="10"/>
    <n v="17"/>
    <n v="7"/>
    <n v="10"/>
    <n v="17"/>
    <n v="0"/>
    <n v="0"/>
    <n v="0"/>
    <n v="5"/>
    <n v="9"/>
    <n v="14"/>
    <n v="1"/>
    <x v="1"/>
    <n v="1"/>
    <n v="1"/>
    <x v="0"/>
    <x v="1"/>
    <x v="1"/>
    <n v="0"/>
    <n v="1"/>
    <n v="1"/>
    <n v="1"/>
    <n v="0"/>
    <n v="0"/>
    <n v="0"/>
    <x v="0"/>
    <n v="2"/>
    <n v="1"/>
    <n v="3"/>
    <x v="0"/>
    <n v="1"/>
    <n v="3"/>
    <n v="4"/>
    <x v="0"/>
    <n v="0"/>
    <n v="0"/>
    <n v="0"/>
    <x v="0"/>
    <n v="0"/>
    <n v="2"/>
    <n v="2"/>
    <x v="0"/>
    <n v="2"/>
    <n v="3"/>
    <n v="5"/>
    <x v="0"/>
    <x v="1"/>
    <x v="0"/>
  </r>
  <r>
    <s v="08DPB0101M"/>
    <x v="1"/>
    <x v="1"/>
    <s v="20 DE NOVIEMBRE"/>
    <s v="007 BALLEZA"/>
    <x v="7"/>
    <n v="54"/>
    <s v="GENERAL CARLOS PACHECO (EL TERRERO)"/>
    <s v="CALLE GENERAL CARLOS PACHECO (EL TERRERO)"/>
    <n v="0"/>
    <x v="3"/>
    <x v="1"/>
    <x v="1"/>
    <x v="8"/>
    <x v="0"/>
    <s v="08FZI0007F"/>
    <s v="08FJI0003I"/>
    <x v="11"/>
    <x v="2"/>
    <n v="2"/>
    <n v="1"/>
    <n v="3"/>
    <n v="9"/>
    <n v="8"/>
    <n v="17"/>
    <n v="9"/>
    <n v="8"/>
    <n v="17"/>
    <n v="0"/>
    <n v="2"/>
    <n v="2"/>
    <n v="6"/>
    <n v="8"/>
    <n v="14"/>
    <n v="1"/>
    <x v="1"/>
    <n v="1"/>
    <n v="1"/>
    <x v="0"/>
    <x v="1"/>
    <x v="1"/>
    <n v="0"/>
    <n v="1"/>
    <n v="1"/>
    <n v="1"/>
    <n v="0"/>
    <n v="2"/>
    <n v="2"/>
    <x v="0"/>
    <n v="1"/>
    <n v="1"/>
    <n v="2"/>
    <x v="0"/>
    <n v="4"/>
    <n v="1"/>
    <n v="5"/>
    <x v="0"/>
    <n v="0"/>
    <n v="0"/>
    <n v="0"/>
    <x v="0"/>
    <n v="0"/>
    <n v="1"/>
    <n v="1"/>
    <x v="0"/>
    <n v="1"/>
    <n v="3"/>
    <n v="4"/>
    <x v="0"/>
    <x v="1"/>
    <x v="0"/>
  </r>
  <r>
    <s v="08DPR0451S"/>
    <x v="2"/>
    <x v="2"/>
    <s v="HEROE DE NACOZARI"/>
    <s v="045 MEOQUI"/>
    <x v="9"/>
    <n v="1"/>
    <s v="PEDRO MEOQUI"/>
    <s v="CALLE 12 "/>
    <n v="0"/>
    <x v="3"/>
    <x v="1"/>
    <x v="1"/>
    <x v="1"/>
    <x v="0"/>
    <s v="08FIZ0221X"/>
    <s v="08FJS0125Z"/>
    <x v="6"/>
    <x v="2"/>
    <n v="7"/>
    <n v="1"/>
    <n v="8"/>
    <n v="11"/>
    <n v="7"/>
    <n v="18"/>
    <n v="11"/>
    <n v="7"/>
    <n v="18"/>
    <n v="0"/>
    <n v="1"/>
    <n v="1"/>
    <n v="4"/>
    <n v="10"/>
    <n v="14"/>
    <n v="1"/>
    <x v="1"/>
    <n v="1"/>
    <n v="1"/>
    <x v="0"/>
    <x v="1"/>
    <x v="1"/>
    <n v="0"/>
    <n v="1"/>
    <n v="9"/>
    <n v="1"/>
    <n v="0"/>
    <n v="1"/>
    <n v="1"/>
    <x v="0"/>
    <n v="1"/>
    <n v="3"/>
    <n v="4"/>
    <x v="0"/>
    <n v="0"/>
    <n v="3"/>
    <n v="3"/>
    <x v="0"/>
    <n v="2"/>
    <n v="2"/>
    <n v="4"/>
    <x v="0"/>
    <n v="1"/>
    <n v="1"/>
    <n v="2"/>
    <x v="0"/>
    <n v="0"/>
    <n v="0"/>
    <n v="0"/>
    <x v="0"/>
    <x v="1"/>
    <x v="0"/>
  </r>
  <r>
    <s v="08DPB0457L"/>
    <x v="1"/>
    <x v="1"/>
    <s v="TIERRA Y LIBERTAD"/>
    <s v="027 GUACHOCHI"/>
    <x v="7"/>
    <n v="1261"/>
    <s v="SATERACHI"/>
    <s v="CALLE SATERACHI"/>
    <n v="0"/>
    <x v="3"/>
    <x v="1"/>
    <x v="1"/>
    <x v="8"/>
    <x v="0"/>
    <s v="08FZI0006G"/>
    <s v="08FJI0003I"/>
    <x v="11"/>
    <x v="2"/>
    <n v="1"/>
    <n v="1"/>
    <n v="2"/>
    <n v="11"/>
    <n v="7"/>
    <n v="18"/>
    <n v="11"/>
    <n v="7"/>
    <n v="18"/>
    <n v="1"/>
    <n v="1"/>
    <n v="2"/>
    <n v="9"/>
    <n v="5"/>
    <n v="14"/>
    <n v="1"/>
    <x v="2"/>
    <n v="0"/>
    <n v="1"/>
    <x v="0"/>
    <x v="1"/>
    <x v="1"/>
    <n v="0"/>
    <n v="1"/>
    <n v="1"/>
    <n v="1"/>
    <n v="1"/>
    <n v="1"/>
    <n v="2"/>
    <x v="0"/>
    <n v="2"/>
    <n v="1"/>
    <n v="3"/>
    <x v="0"/>
    <n v="1"/>
    <n v="1"/>
    <n v="2"/>
    <x v="0"/>
    <n v="4"/>
    <n v="2"/>
    <n v="6"/>
    <x v="0"/>
    <n v="0"/>
    <n v="0"/>
    <n v="0"/>
    <x v="0"/>
    <n v="1"/>
    <n v="0"/>
    <n v="1"/>
    <x v="0"/>
    <x v="1"/>
    <x v="0"/>
  </r>
  <r>
    <s v="08DPB0471E"/>
    <x v="1"/>
    <x v="1"/>
    <s v="JOSE JARIS ROSALIO"/>
    <s v="027 GUACHOCHI"/>
    <x v="7"/>
    <n v="701"/>
    <s v="SIQUIRICHI"/>
    <s v="CALLE SIQUIRICHI"/>
    <n v="0"/>
    <x v="3"/>
    <x v="1"/>
    <x v="1"/>
    <x v="8"/>
    <x v="0"/>
    <s v="08FZI0033D"/>
    <s v="08FJI0008D"/>
    <x v="11"/>
    <x v="2"/>
    <n v="1"/>
    <n v="2"/>
    <n v="3"/>
    <n v="7"/>
    <n v="11"/>
    <n v="18"/>
    <n v="7"/>
    <n v="11"/>
    <n v="18"/>
    <n v="1"/>
    <n v="0"/>
    <n v="1"/>
    <n v="6"/>
    <n v="8"/>
    <n v="14"/>
    <n v="1"/>
    <x v="2"/>
    <n v="0"/>
    <n v="1"/>
    <x v="0"/>
    <x v="1"/>
    <x v="1"/>
    <n v="0"/>
    <n v="1"/>
    <n v="2"/>
    <n v="2"/>
    <n v="1"/>
    <n v="0"/>
    <n v="1"/>
    <x v="0"/>
    <n v="1"/>
    <n v="2"/>
    <n v="3"/>
    <x v="0"/>
    <n v="1"/>
    <n v="1"/>
    <n v="2"/>
    <x v="0"/>
    <n v="0"/>
    <n v="1"/>
    <n v="1"/>
    <x v="0"/>
    <n v="3"/>
    <n v="4"/>
    <n v="7"/>
    <x v="0"/>
    <n v="0"/>
    <n v="0"/>
    <n v="0"/>
    <x v="0"/>
    <x v="1"/>
    <x v="0"/>
  </r>
  <r>
    <s v="08DPR1303Q"/>
    <x v="1"/>
    <x v="1"/>
    <s v="FRANCISCO VILLA"/>
    <s v="030 GUAZAPARES"/>
    <x v="4"/>
    <n v="15"/>
    <s v="BASORIACHI"/>
    <s v="CALLE BASORIACHI"/>
    <n v="0"/>
    <x v="3"/>
    <x v="1"/>
    <x v="1"/>
    <x v="1"/>
    <x v="0"/>
    <s v="08FIZ0216L"/>
    <s v="08FJS0124A"/>
    <x v="8"/>
    <x v="2"/>
    <n v="2"/>
    <n v="0"/>
    <n v="2"/>
    <n v="15"/>
    <n v="5"/>
    <n v="20"/>
    <n v="15"/>
    <n v="5"/>
    <n v="20"/>
    <n v="0"/>
    <n v="2"/>
    <n v="2"/>
    <n v="7"/>
    <n v="7"/>
    <n v="14"/>
    <n v="1"/>
    <x v="1"/>
    <n v="1"/>
    <n v="1"/>
    <x v="0"/>
    <x v="1"/>
    <x v="1"/>
    <n v="0"/>
    <n v="1"/>
    <n v="2"/>
    <n v="1"/>
    <n v="0"/>
    <n v="2"/>
    <n v="2"/>
    <x v="0"/>
    <n v="2"/>
    <n v="1"/>
    <n v="3"/>
    <x v="0"/>
    <n v="1"/>
    <n v="0"/>
    <n v="1"/>
    <x v="0"/>
    <n v="1"/>
    <n v="1"/>
    <n v="2"/>
    <x v="0"/>
    <n v="1"/>
    <n v="2"/>
    <n v="3"/>
    <x v="0"/>
    <n v="2"/>
    <n v="1"/>
    <n v="3"/>
    <x v="0"/>
    <x v="1"/>
    <x v="0"/>
  </r>
  <r>
    <s v="08DPR1531K"/>
    <x v="1"/>
    <x v="1"/>
    <s v="NIĂ‘OS HEROES"/>
    <s v="020 CHÍNIPAS"/>
    <x v="4"/>
    <n v="80"/>
    <s v="COLONIA MONTENEGRO (SAN ANTONIO)"/>
    <s v="CALLE MONTE NEGRO"/>
    <n v="0"/>
    <x v="3"/>
    <x v="1"/>
    <x v="1"/>
    <x v="1"/>
    <x v="0"/>
    <s v="08FIZ0219I"/>
    <s v="08FJS0124A"/>
    <x v="8"/>
    <x v="2"/>
    <n v="5"/>
    <n v="2"/>
    <n v="7"/>
    <n v="11"/>
    <n v="9"/>
    <n v="20"/>
    <n v="11"/>
    <n v="9"/>
    <n v="20"/>
    <n v="1"/>
    <n v="1"/>
    <n v="2"/>
    <n v="7"/>
    <n v="7"/>
    <n v="14"/>
    <n v="1"/>
    <x v="2"/>
    <n v="0"/>
    <n v="1"/>
    <x v="0"/>
    <x v="1"/>
    <x v="1"/>
    <n v="0"/>
    <n v="1"/>
    <n v="2"/>
    <n v="1"/>
    <n v="1"/>
    <n v="1"/>
    <n v="2"/>
    <x v="0"/>
    <n v="1"/>
    <n v="1"/>
    <n v="2"/>
    <x v="0"/>
    <n v="1"/>
    <n v="2"/>
    <n v="3"/>
    <x v="0"/>
    <n v="2"/>
    <n v="0"/>
    <n v="2"/>
    <x v="0"/>
    <n v="0"/>
    <n v="2"/>
    <n v="2"/>
    <x v="0"/>
    <n v="2"/>
    <n v="1"/>
    <n v="3"/>
    <x v="0"/>
    <x v="1"/>
    <x v="0"/>
  </r>
  <r>
    <s v="08DPR2419X"/>
    <x v="0"/>
    <x v="0"/>
    <s v="NIĂ‘OS HEROES"/>
    <s v="065 URIQUE"/>
    <x v="4"/>
    <n v="48"/>
    <s v="TUBARES"/>
    <s v="NINGUNO NINGUNO"/>
    <n v="0"/>
    <x v="3"/>
    <x v="1"/>
    <x v="1"/>
    <x v="1"/>
    <x v="0"/>
    <s v="08FIZ0220Y"/>
    <s v="08FJS0124A"/>
    <x v="8"/>
    <x v="2"/>
    <n v="4"/>
    <n v="1"/>
    <n v="5"/>
    <n v="10"/>
    <n v="12"/>
    <n v="22"/>
    <n v="10"/>
    <n v="12"/>
    <n v="22"/>
    <n v="0"/>
    <n v="0"/>
    <n v="0"/>
    <n v="5"/>
    <n v="9"/>
    <n v="14"/>
    <n v="1"/>
    <x v="1"/>
    <n v="1"/>
    <n v="1"/>
    <x v="0"/>
    <x v="1"/>
    <x v="1"/>
    <n v="0"/>
    <n v="1"/>
    <n v="1"/>
    <n v="1"/>
    <n v="0"/>
    <n v="0"/>
    <n v="0"/>
    <x v="0"/>
    <n v="0"/>
    <n v="2"/>
    <n v="2"/>
    <x v="0"/>
    <n v="0"/>
    <n v="3"/>
    <n v="3"/>
    <x v="0"/>
    <n v="1"/>
    <n v="2"/>
    <n v="3"/>
    <x v="0"/>
    <n v="3"/>
    <n v="0"/>
    <n v="3"/>
    <x v="0"/>
    <n v="1"/>
    <n v="2"/>
    <n v="3"/>
    <x v="0"/>
    <x v="1"/>
    <x v="0"/>
  </r>
  <r>
    <s v="08DPR2011I"/>
    <x v="1"/>
    <x v="1"/>
    <s v="FELIPE ANGELES"/>
    <s v="029 GUADALUPE Y CALVO"/>
    <x v="10"/>
    <n v="759"/>
    <s v="ASERRADERO EL PORVENIR"/>
    <s v="CALLE ASERRADERO EL PORVENIR"/>
    <n v="0"/>
    <x v="3"/>
    <x v="1"/>
    <x v="1"/>
    <x v="1"/>
    <x v="0"/>
    <s v="08FIZ0254O"/>
    <s v="08FJS0131K"/>
    <x v="12"/>
    <x v="2"/>
    <n v="0"/>
    <n v="0"/>
    <n v="0"/>
    <n v="8"/>
    <n v="4"/>
    <n v="12"/>
    <n v="8"/>
    <n v="4"/>
    <n v="12"/>
    <n v="0"/>
    <n v="2"/>
    <n v="2"/>
    <n v="9"/>
    <n v="6"/>
    <n v="15"/>
    <n v="1"/>
    <x v="1"/>
    <n v="1"/>
    <n v="1"/>
    <x v="0"/>
    <x v="1"/>
    <x v="1"/>
    <n v="0"/>
    <n v="1"/>
    <n v="1"/>
    <n v="1"/>
    <n v="0"/>
    <n v="2"/>
    <n v="2"/>
    <x v="0"/>
    <n v="3"/>
    <n v="0"/>
    <n v="3"/>
    <x v="0"/>
    <n v="0"/>
    <n v="1"/>
    <n v="1"/>
    <x v="0"/>
    <n v="4"/>
    <n v="2"/>
    <n v="6"/>
    <x v="0"/>
    <n v="0"/>
    <n v="0"/>
    <n v="0"/>
    <x v="0"/>
    <n v="2"/>
    <n v="1"/>
    <n v="3"/>
    <x v="0"/>
    <x v="1"/>
    <x v="0"/>
  </r>
  <r>
    <s v="08DPB0684G"/>
    <x v="0"/>
    <x v="0"/>
    <s v="PRIMARIA INDIGENA"/>
    <s v="065 URIQUE"/>
    <x v="4"/>
    <n v="491"/>
    <s v="JOCHI"/>
    <s v="CALLE JOCHI"/>
    <n v="0"/>
    <x v="3"/>
    <x v="1"/>
    <x v="1"/>
    <x v="8"/>
    <x v="0"/>
    <s v="08FZI0013Q"/>
    <s v="08FJI0005G"/>
    <x v="8"/>
    <x v="2"/>
    <n v="1"/>
    <n v="0"/>
    <n v="1"/>
    <n v="8"/>
    <n v="5"/>
    <n v="13"/>
    <n v="8"/>
    <n v="5"/>
    <n v="13"/>
    <n v="1"/>
    <n v="1"/>
    <n v="2"/>
    <n v="9"/>
    <n v="6"/>
    <n v="15"/>
    <n v="1"/>
    <x v="2"/>
    <n v="0"/>
    <n v="1"/>
    <x v="0"/>
    <x v="1"/>
    <x v="1"/>
    <n v="0"/>
    <n v="1"/>
    <n v="2"/>
    <n v="1"/>
    <n v="1"/>
    <n v="1"/>
    <n v="2"/>
    <x v="0"/>
    <n v="1"/>
    <n v="0"/>
    <n v="1"/>
    <x v="0"/>
    <n v="0"/>
    <n v="1"/>
    <n v="1"/>
    <x v="0"/>
    <n v="2"/>
    <n v="1"/>
    <n v="3"/>
    <x v="0"/>
    <n v="3"/>
    <n v="3"/>
    <n v="6"/>
    <x v="0"/>
    <n v="2"/>
    <n v="0"/>
    <n v="2"/>
    <x v="0"/>
    <x v="1"/>
    <x v="0"/>
  </r>
  <r>
    <s v="08DPR1196Y"/>
    <x v="0"/>
    <x v="0"/>
    <s v="NIĂ‘OS HEROES"/>
    <s v="065 URIQUE"/>
    <x v="4"/>
    <n v="258"/>
    <s v="POROCHI"/>
    <s v="CALLE POROCHI"/>
    <n v="0"/>
    <x v="3"/>
    <x v="1"/>
    <x v="1"/>
    <x v="1"/>
    <x v="0"/>
    <s v="08FIZ0217K"/>
    <s v="08FJS0124A"/>
    <x v="8"/>
    <x v="2"/>
    <n v="2"/>
    <n v="0"/>
    <n v="2"/>
    <n v="7"/>
    <n v="7"/>
    <n v="14"/>
    <n v="7"/>
    <n v="7"/>
    <n v="14"/>
    <n v="2"/>
    <n v="2"/>
    <n v="4"/>
    <n v="7"/>
    <n v="8"/>
    <n v="15"/>
    <n v="1"/>
    <x v="1"/>
    <n v="1"/>
    <n v="1"/>
    <x v="0"/>
    <x v="1"/>
    <x v="1"/>
    <n v="0"/>
    <n v="1"/>
    <n v="4"/>
    <n v="1"/>
    <n v="2"/>
    <n v="2"/>
    <n v="4"/>
    <x v="0"/>
    <n v="3"/>
    <n v="1"/>
    <n v="4"/>
    <x v="0"/>
    <n v="0"/>
    <n v="2"/>
    <n v="2"/>
    <x v="0"/>
    <n v="1"/>
    <n v="2"/>
    <n v="3"/>
    <x v="0"/>
    <n v="1"/>
    <n v="0"/>
    <n v="1"/>
    <x v="0"/>
    <n v="0"/>
    <n v="1"/>
    <n v="1"/>
    <x v="0"/>
    <x v="1"/>
    <x v="0"/>
  </r>
  <r>
    <s v="08DPR1613U"/>
    <x v="1"/>
    <x v="1"/>
    <s v="LAZARO CARDENAS"/>
    <s v="011 CAMARGO"/>
    <x v="9"/>
    <n v="98"/>
    <s v="EL MOLINO"/>
    <s v="CALLE EL MOLINO"/>
    <n v="0"/>
    <x v="3"/>
    <x v="1"/>
    <x v="1"/>
    <x v="1"/>
    <x v="0"/>
    <s v="08FIZ0236Z"/>
    <s v="08FJS0127Y"/>
    <x v="6"/>
    <x v="2"/>
    <n v="4"/>
    <n v="2"/>
    <n v="6"/>
    <n v="10"/>
    <n v="5"/>
    <n v="15"/>
    <n v="10"/>
    <n v="5"/>
    <n v="15"/>
    <n v="1"/>
    <n v="2"/>
    <n v="3"/>
    <n v="7"/>
    <n v="8"/>
    <n v="15"/>
    <n v="1"/>
    <x v="1"/>
    <n v="1"/>
    <n v="1"/>
    <x v="0"/>
    <x v="1"/>
    <x v="1"/>
    <n v="1"/>
    <n v="2"/>
    <n v="2"/>
    <n v="1"/>
    <n v="1"/>
    <n v="2"/>
    <n v="3"/>
    <x v="0"/>
    <n v="3"/>
    <n v="1"/>
    <n v="4"/>
    <x v="0"/>
    <n v="0"/>
    <n v="3"/>
    <n v="3"/>
    <x v="0"/>
    <n v="0"/>
    <n v="1"/>
    <n v="1"/>
    <x v="0"/>
    <n v="1"/>
    <n v="0"/>
    <n v="1"/>
    <x v="0"/>
    <n v="2"/>
    <n v="1"/>
    <n v="3"/>
    <x v="0"/>
    <x v="1"/>
    <x v="0"/>
  </r>
  <r>
    <s v="08DPB0157O"/>
    <x v="1"/>
    <x v="1"/>
    <s v="VENUSTIANO CARRANZA"/>
    <s v="007 BALLEZA"/>
    <x v="7"/>
    <n v="64"/>
    <s v="LA LABORCITA"/>
    <s v="CALLE LA LABORCITA"/>
    <n v="0"/>
    <x v="3"/>
    <x v="1"/>
    <x v="1"/>
    <x v="8"/>
    <x v="0"/>
    <s v="08FZI0007F"/>
    <s v="08FJI0003I"/>
    <x v="11"/>
    <x v="2"/>
    <n v="2"/>
    <n v="0"/>
    <n v="2"/>
    <n v="7"/>
    <n v="8"/>
    <n v="15"/>
    <n v="7"/>
    <n v="8"/>
    <n v="15"/>
    <n v="1"/>
    <n v="1"/>
    <n v="2"/>
    <n v="6"/>
    <n v="9"/>
    <n v="15"/>
    <n v="1"/>
    <x v="2"/>
    <n v="0"/>
    <n v="1"/>
    <x v="0"/>
    <x v="1"/>
    <x v="1"/>
    <n v="0"/>
    <n v="1"/>
    <n v="2"/>
    <n v="2"/>
    <n v="1"/>
    <n v="1"/>
    <n v="2"/>
    <x v="0"/>
    <n v="2"/>
    <n v="3"/>
    <n v="5"/>
    <x v="0"/>
    <n v="1"/>
    <n v="1"/>
    <n v="2"/>
    <x v="0"/>
    <n v="2"/>
    <n v="0"/>
    <n v="2"/>
    <x v="0"/>
    <n v="0"/>
    <n v="2"/>
    <n v="2"/>
    <x v="0"/>
    <n v="0"/>
    <n v="2"/>
    <n v="2"/>
    <x v="0"/>
    <x v="1"/>
    <x v="0"/>
  </r>
  <r>
    <s v="08DPR0402J"/>
    <x v="2"/>
    <x v="2"/>
    <s v="BENITO JUAREZ"/>
    <s v="047 MORIS"/>
    <x v="4"/>
    <n v="5"/>
    <s v="AGUAJE VERDE"/>
    <s v="CALLE AGUAJE VERDE"/>
    <n v="0"/>
    <x v="3"/>
    <x v="1"/>
    <x v="1"/>
    <x v="1"/>
    <x v="0"/>
    <s v="08FIZ0212P"/>
    <s v="08FJS0123B"/>
    <x v="8"/>
    <x v="2"/>
    <n v="0"/>
    <n v="1"/>
    <n v="1"/>
    <n v="7"/>
    <n v="9"/>
    <n v="16"/>
    <n v="7"/>
    <n v="9"/>
    <n v="16"/>
    <n v="0"/>
    <n v="0"/>
    <n v="0"/>
    <n v="7"/>
    <n v="8"/>
    <n v="15"/>
    <n v="1"/>
    <x v="2"/>
    <n v="0"/>
    <n v="1"/>
    <x v="0"/>
    <x v="1"/>
    <x v="1"/>
    <n v="0"/>
    <n v="1"/>
    <n v="2"/>
    <n v="1"/>
    <n v="0"/>
    <n v="0"/>
    <n v="0"/>
    <x v="0"/>
    <n v="3"/>
    <n v="1"/>
    <n v="4"/>
    <x v="0"/>
    <n v="0"/>
    <n v="2"/>
    <n v="2"/>
    <x v="0"/>
    <n v="1"/>
    <n v="1"/>
    <n v="2"/>
    <x v="0"/>
    <n v="1"/>
    <n v="3"/>
    <n v="4"/>
    <x v="0"/>
    <n v="2"/>
    <n v="1"/>
    <n v="3"/>
    <x v="0"/>
    <x v="1"/>
    <x v="0"/>
  </r>
  <r>
    <s v="08DPR0440M"/>
    <x v="1"/>
    <x v="1"/>
    <s v="20 DE NOVIEMBRE"/>
    <s v="051 OCAMPO"/>
    <x v="4"/>
    <n v="257"/>
    <s v="BASOGACHI"/>
    <s v="CALLE BASOGACHI"/>
    <n v="0"/>
    <x v="3"/>
    <x v="1"/>
    <x v="1"/>
    <x v="1"/>
    <x v="0"/>
    <s v="08FIZ0210R"/>
    <s v="08FJS0123B"/>
    <x v="8"/>
    <x v="2"/>
    <n v="1"/>
    <n v="1"/>
    <n v="2"/>
    <n v="10"/>
    <n v="6"/>
    <n v="16"/>
    <n v="10"/>
    <n v="6"/>
    <n v="16"/>
    <n v="1"/>
    <n v="0"/>
    <n v="1"/>
    <n v="10"/>
    <n v="5"/>
    <n v="15"/>
    <n v="1"/>
    <x v="1"/>
    <n v="1"/>
    <n v="1"/>
    <x v="0"/>
    <x v="1"/>
    <x v="1"/>
    <n v="0"/>
    <n v="1"/>
    <n v="2"/>
    <n v="2"/>
    <n v="1"/>
    <n v="0"/>
    <n v="1"/>
    <x v="0"/>
    <n v="1"/>
    <n v="1"/>
    <n v="2"/>
    <x v="0"/>
    <n v="3"/>
    <n v="0"/>
    <n v="3"/>
    <x v="0"/>
    <n v="1"/>
    <n v="1"/>
    <n v="2"/>
    <x v="0"/>
    <n v="3"/>
    <n v="3"/>
    <n v="6"/>
    <x v="0"/>
    <n v="1"/>
    <n v="0"/>
    <n v="1"/>
    <x v="0"/>
    <x v="1"/>
    <x v="0"/>
  </r>
  <r>
    <s v="08DPR0746D"/>
    <x v="1"/>
    <x v="1"/>
    <s v="JOSE MARIA LUIS MORA"/>
    <s v="029 GUADALUPE Y CALVO"/>
    <x v="10"/>
    <n v="1445"/>
    <s v="ZAPORI"/>
    <s v="CALLE ZAPORI"/>
    <n v="0"/>
    <x v="3"/>
    <x v="1"/>
    <x v="1"/>
    <x v="1"/>
    <x v="0"/>
    <s v="08FIZ0261Y"/>
    <s v="08FJS0131K"/>
    <x v="12"/>
    <x v="2"/>
    <n v="4"/>
    <n v="1"/>
    <n v="5"/>
    <n v="7"/>
    <n v="9"/>
    <n v="16"/>
    <n v="7"/>
    <n v="9"/>
    <n v="16"/>
    <n v="0"/>
    <n v="2"/>
    <n v="2"/>
    <n v="3"/>
    <n v="12"/>
    <n v="15"/>
    <n v="1"/>
    <x v="2"/>
    <n v="0"/>
    <n v="1"/>
    <x v="0"/>
    <x v="1"/>
    <x v="1"/>
    <n v="0"/>
    <n v="1"/>
    <n v="1"/>
    <n v="1"/>
    <n v="0"/>
    <n v="2"/>
    <n v="2"/>
    <x v="0"/>
    <n v="0"/>
    <n v="2"/>
    <n v="2"/>
    <x v="0"/>
    <n v="3"/>
    <n v="3"/>
    <n v="6"/>
    <x v="0"/>
    <n v="0"/>
    <n v="2"/>
    <n v="2"/>
    <x v="0"/>
    <n v="0"/>
    <n v="0"/>
    <n v="0"/>
    <x v="0"/>
    <n v="0"/>
    <n v="3"/>
    <n v="3"/>
    <x v="0"/>
    <x v="1"/>
    <x v="0"/>
  </r>
  <r>
    <s v="08DPB0023Z"/>
    <x v="0"/>
    <x v="0"/>
    <s v="5 DE MAYO"/>
    <s v="063 TEMÓSACHIC"/>
    <x v="5"/>
    <n v="2"/>
    <s v="AGUA CALIENTE DE TUTUACA"/>
    <s v="CALLE CONOCIDO"/>
    <n v="0"/>
    <x v="3"/>
    <x v="1"/>
    <x v="1"/>
    <x v="8"/>
    <x v="0"/>
    <s v="08FZI0016N"/>
    <s v="08FJI0006F"/>
    <x v="7"/>
    <x v="2"/>
    <n v="1"/>
    <n v="2"/>
    <n v="3"/>
    <n v="4"/>
    <n v="12"/>
    <n v="16"/>
    <n v="4"/>
    <n v="12"/>
    <n v="16"/>
    <n v="1"/>
    <n v="1"/>
    <n v="2"/>
    <n v="4"/>
    <n v="11"/>
    <n v="15"/>
    <n v="1"/>
    <x v="1"/>
    <n v="1"/>
    <n v="1"/>
    <x v="0"/>
    <x v="1"/>
    <x v="1"/>
    <n v="0"/>
    <n v="1"/>
    <n v="1"/>
    <n v="1"/>
    <n v="1"/>
    <n v="1"/>
    <n v="2"/>
    <x v="0"/>
    <n v="0"/>
    <n v="1"/>
    <n v="1"/>
    <x v="0"/>
    <n v="1"/>
    <n v="3"/>
    <n v="4"/>
    <x v="0"/>
    <n v="0"/>
    <n v="3"/>
    <n v="3"/>
    <x v="0"/>
    <n v="0"/>
    <n v="1"/>
    <n v="1"/>
    <x v="0"/>
    <n v="2"/>
    <n v="2"/>
    <n v="4"/>
    <x v="0"/>
    <x v="1"/>
    <x v="0"/>
  </r>
  <r>
    <s v="08DPR0182O"/>
    <x v="0"/>
    <x v="0"/>
    <s v="MIGUEL HIDALGO"/>
    <s v="031 GUERRERO"/>
    <x v="2"/>
    <n v="123"/>
    <s v="TEMECHI (TEMEYCHI)"/>
    <s v="CALLE TEMECHI (TEMEYCHI)"/>
    <n v="0"/>
    <x v="3"/>
    <x v="1"/>
    <x v="1"/>
    <x v="1"/>
    <x v="0"/>
    <s v="08FIZ0207D"/>
    <s v="08FJS0123B"/>
    <x v="8"/>
    <x v="2"/>
    <n v="3"/>
    <n v="0"/>
    <n v="3"/>
    <n v="10"/>
    <n v="7"/>
    <n v="17"/>
    <n v="10"/>
    <n v="7"/>
    <n v="17"/>
    <n v="2"/>
    <n v="0"/>
    <n v="2"/>
    <n v="8"/>
    <n v="7"/>
    <n v="15"/>
    <n v="1"/>
    <x v="2"/>
    <n v="0"/>
    <n v="1"/>
    <x v="0"/>
    <x v="1"/>
    <x v="1"/>
    <n v="0"/>
    <n v="1"/>
    <n v="6"/>
    <n v="1"/>
    <n v="2"/>
    <n v="0"/>
    <n v="2"/>
    <x v="0"/>
    <n v="0"/>
    <n v="3"/>
    <n v="3"/>
    <x v="0"/>
    <n v="0"/>
    <n v="0"/>
    <n v="0"/>
    <x v="0"/>
    <n v="0"/>
    <n v="1"/>
    <n v="1"/>
    <x v="0"/>
    <n v="3"/>
    <n v="0"/>
    <n v="3"/>
    <x v="0"/>
    <n v="3"/>
    <n v="3"/>
    <n v="6"/>
    <x v="0"/>
    <x v="1"/>
    <x v="0"/>
  </r>
  <r>
    <s v="08DPR0351T"/>
    <x v="1"/>
    <x v="1"/>
    <s v="TRECE DE SEPTIEMBRE"/>
    <s v="031 GUERRERO"/>
    <x v="2"/>
    <n v="18"/>
    <s v="ATAROS"/>
    <s v="CALLE CONOCIDO"/>
    <n v="0"/>
    <x v="3"/>
    <x v="1"/>
    <x v="1"/>
    <x v="1"/>
    <x v="0"/>
    <s v="08FIZ0213O"/>
    <s v="08FJS0123B"/>
    <x v="8"/>
    <x v="2"/>
    <n v="2"/>
    <n v="1"/>
    <n v="3"/>
    <n v="11"/>
    <n v="6"/>
    <n v="17"/>
    <n v="11"/>
    <n v="6"/>
    <n v="17"/>
    <n v="2"/>
    <n v="0"/>
    <n v="2"/>
    <n v="10"/>
    <n v="5"/>
    <n v="15"/>
    <n v="1"/>
    <x v="1"/>
    <n v="1"/>
    <n v="1"/>
    <x v="0"/>
    <x v="1"/>
    <x v="1"/>
    <n v="0"/>
    <n v="1"/>
    <n v="1"/>
    <n v="1"/>
    <n v="2"/>
    <n v="0"/>
    <n v="2"/>
    <x v="0"/>
    <n v="1"/>
    <n v="1"/>
    <n v="2"/>
    <x v="0"/>
    <n v="2"/>
    <n v="0"/>
    <n v="2"/>
    <x v="0"/>
    <n v="1"/>
    <n v="0"/>
    <n v="1"/>
    <x v="0"/>
    <n v="1"/>
    <n v="4"/>
    <n v="5"/>
    <x v="0"/>
    <n v="3"/>
    <n v="0"/>
    <n v="3"/>
    <x v="0"/>
    <x v="1"/>
    <x v="0"/>
  </r>
  <r>
    <s v="08DPR0767Q"/>
    <x v="1"/>
    <x v="1"/>
    <s v="NICOLAS BRAVO"/>
    <s v="046 MORELOS"/>
    <x v="7"/>
    <n v="360"/>
    <s v="LOS PLACERES"/>
    <s v="CALLE LOS PLACERES"/>
    <n v="0"/>
    <x v="3"/>
    <x v="1"/>
    <x v="1"/>
    <x v="1"/>
    <x v="0"/>
    <s v="08FIZ0252Q"/>
    <s v="08FJS0130L"/>
    <x v="11"/>
    <x v="2"/>
    <n v="3"/>
    <n v="1"/>
    <n v="4"/>
    <n v="10"/>
    <n v="7"/>
    <n v="17"/>
    <n v="10"/>
    <n v="7"/>
    <n v="17"/>
    <n v="0"/>
    <n v="1"/>
    <n v="1"/>
    <n v="7"/>
    <n v="8"/>
    <n v="15"/>
    <n v="1"/>
    <x v="2"/>
    <n v="0"/>
    <n v="1"/>
    <x v="0"/>
    <x v="1"/>
    <x v="1"/>
    <n v="0"/>
    <n v="1"/>
    <n v="2"/>
    <n v="1"/>
    <n v="0"/>
    <n v="1"/>
    <n v="1"/>
    <x v="0"/>
    <n v="2"/>
    <n v="2"/>
    <n v="4"/>
    <x v="0"/>
    <n v="1"/>
    <n v="0"/>
    <n v="1"/>
    <x v="0"/>
    <n v="1"/>
    <n v="0"/>
    <n v="1"/>
    <x v="0"/>
    <n v="0"/>
    <n v="3"/>
    <n v="3"/>
    <x v="0"/>
    <n v="3"/>
    <n v="2"/>
    <n v="5"/>
    <x v="0"/>
    <x v="1"/>
    <x v="0"/>
  </r>
  <r>
    <s v="08DPB0593P"/>
    <x v="0"/>
    <x v="0"/>
    <s v="REVOLUCION MEXICANA"/>
    <s v="031 GUERRERO"/>
    <x v="2"/>
    <n v="268"/>
    <s v="LA NOPALERA"/>
    <s v="CALLE LA NOPALERA"/>
    <n v="0"/>
    <x v="3"/>
    <x v="1"/>
    <x v="1"/>
    <x v="8"/>
    <x v="0"/>
    <s v="08FZI0016N"/>
    <s v="08FJI0006F"/>
    <x v="7"/>
    <x v="2"/>
    <n v="2"/>
    <n v="1"/>
    <n v="3"/>
    <n v="6"/>
    <n v="11"/>
    <n v="17"/>
    <n v="6"/>
    <n v="11"/>
    <n v="17"/>
    <n v="0"/>
    <n v="1"/>
    <n v="1"/>
    <n v="3"/>
    <n v="12"/>
    <n v="15"/>
    <n v="1"/>
    <x v="2"/>
    <n v="0"/>
    <n v="1"/>
    <x v="0"/>
    <x v="1"/>
    <x v="1"/>
    <n v="0"/>
    <n v="1"/>
    <n v="4"/>
    <n v="1"/>
    <n v="0"/>
    <n v="1"/>
    <n v="1"/>
    <x v="0"/>
    <n v="0"/>
    <n v="5"/>
    <n v="5"/>
    <x v="0"/>
    <n v="1"/>
    <n v="2"/>
    <n v="3"/>
    <x v="0"/>
    <n v="0"/>
    <n v="0"/>
    <n v="0"/>
    <x v="0"/>
    <n v="2"/>
    <n v="2"/>
    <n v="4"/>
    <x v="0"/>
    <n v="0"/>
    <n v="2"/>
    <n v="2"/>
    <x v="0"/>
    <x v="1"/>
    <x v="0"/>
  </r>
  <r>
    <s v="08DPB0597L"/>
    <x v="1"/>
    <x v="1"/>
    <s v="16 DE SEPTIEMBRE"/>
    <s v="007 BALLEZA"/>
    <x v="7"/>
    <n v="583"/>
    <s v="LOS BAJĂŤOS DE FĂ‰LIX"/>
    <s v="CALLE LOS BAJIOS DE FELIX"/>
    <n v="0"/>
    <x v="3"/>
    <x v="1"/>
    <x v="1"/>
    <x v="8"/>
    <x v="0"/>
    <s v="08FZI0011S"/>
    <s v="08FJI0004H"/>
    <x v="12"/>
    <x v="2"/>
    <n v="6"/>
    <n v="2"/>
    <n v="8"/>
    <n v="14"/>
    <n v="5"/>
    <n v="19"/>
    <n v="14"/>
    <n v="5"/>
    <n v="19"/>
    <n v="2"/>
    <n v="2"/>
    <n v="4"/>
    <n v="11"/>
    <n v="4"/>
    <n v="15"/>
    <n v="1"/>
    <x v="1"/>
    <n v="1"/>
    <n v="1"/>
    <x v="0"/>
    <x v="1"/>
    <x v="1"/>
    <n v="0"/>
    <n v="1"/>
    <n v="1"/>
    <n v="1"/>
    <n v="2"/>
    <n v="2"/>
    <n v="4"/>
    <x v="0"/>
    <n v="3"/>
    <n v="0"/>
    <n v="3"/>
    <x v="0"/>
    <n v="2"/>
    <n v="0"/>
    <n v="2"/>
    <x v="0"/>
    <n v="1"/>
    <n v="0"/>
    <n v="1"/>
    <x v="0"/>
    <n v="2"/>
    <n v="1"/>
    <n v="3"/>
    <x v="0"/>
    <n v="1"/>
    <n v="1"/>
    <n v="2"/>
    <x v="0"/>
    <x v="1"/>
    <x v="0"/>
  </r>
  <r>
    <s v="08DPR0030J"/>
    <x v="0"/>
    <x v="0"/>
    <s v="ALVARO OBREGON"/>
    <s v="065 URIQUE"/>
    <x v="4"/>
    <n v="8"/>
    <s v="BASAGOTA"/>
    <s v="CALLE BASAGOTA"/>
    <n v="0"/>
    <x v="3"/>
    <x v="1"/>
    <x v="1"/>
    <x v="1"/>
    <x v="0"/>
    <s v="08FIZ0217K"/>
    <s v="08FJS0124A"/>
    <x v="8"/>
    <x v="2"/>
    <n v="1"/>
    <n v="3"/>
    <n v="4"/>
    <n v="10"/>
    <n v="10"/>
    <n v="20"/>
    <n v="10"/>
    <n v="10"/>
    <n v="20"/>
    <n v="2"/>
    <n v="1"/>
    <n v="3"/>
    <n v="9"/>
    <n v="6"/>
    <n v="15"/>
    <n v="1"/>
    <x v="1"/>
    <n v="1"/>
    <n v="1"/>
    <x v="0"/>
    <x v="1"/>
    <x v="1"/>
    <n v="0"/>
    <n v="1"/>
    <n v="2"/>
    <n v="1"/>
    <n v="2"/>
    <n v="1"/>
    <n v="3"/>
    <x v="0"/>
    <n v="0"/>
    <n v="1"/>
    <n v="1"/>
    <x v="0"/>
    <n v="2"/>
    <n v="0"/>
    <n v="2"/>
    <x v="0"/>
    <n v="3"/>
    <n v="4"/>
    <n v="7"/>
    <x v="0"/>
    <n v="0"/>
    <n v="0"/>
    <n v="0"/>
    <x v="0"/>
    <n v="2"/>
    <n v="0"/>
    <n v="2"/>
    <x v="0"/>
    <x v="1"/>
    <x v="0"/>
  </r>
  <r>
    <s v="08DPR1227A"/>
    <x v="1"/>
    <x v="1"/>
    <s v="PATRICIO JARIS"/>
    <s v="009 BOCOYNA"/>
    <x v="4"/>
    <n v="5"/>
    <s v="LAS AGUJAS"/>
    <s v="CALLE LAS AGUJAS (LAS ABUJAS)"/>
    <n v="0"/>
    <x v="3"/>
    <x v="1"/>
    <x v="1"/>
    <x v="1"/>
    <x v="0"/>
    <s v="08FIZ0214N"/>
    <s v="08FJS0124A"/>
    <x v="8"/>
    <x v="2"/>
    <n v="4"/>
    <n v="2"/>
    <n v="6"/>
    <n v="7"/>
    <n v="13"/>
    <n v="20"/>
    <n v="7"/>
    <n v="13"/>
    <n v="20"/>
    <n v="2"/>
    <n v="0"/>
    <n v="2"/>
    <n v="5"/>
    <n v="10"/>
    <n v="15"/>
    <n v="1"/>
    <x v="1"/>
    <n v="1"/>
    <n v="1"/>
    <x v="0"/>
    <x v="1"/>
    <x v="1"/>
    <n v="0"/>
    <n v="1"/>
    <n v="1"/>
    <n v="1"/>
    <n v="2"/>
    <n v="0"/>
    <n v="2"/>
    <x v="0"/>
    <n v="0"/>
    <n v="2"/>
    <n v="2"/>
    <x v="0"/>
    <n v="0"/>
    <n v="5"/>
    <n v="5"/>
    <x v="0"/>
    <n v="2"/>
    <n v="1"/>
    <n v="3"/>
    <x v="0"/>
    <n v="0"/>
    <n v="1"/>
    <n v="1"/>
    <x v="0"/>
    <n v="1"/>
    <n v="1"/>
    <n v="2"/>
    <x v="0"/>
    <x v="1"/>
    <x v="0"/>
  </r>
  <r>
    <s v="08DPB0298N"/>
    <x v="1"/>
    <x v="1"/>
    <s v="JUAN ALDAMA"/>
    <s v="066 URUACHI"/>
    <x v="4"/>
    <n v="284"/>
    <s v="CHAGAYVO"/>
    <s v="CALLE CHAGAYVO"/>
    <n v="0"/>
    <x v="3"/>
    <x v="1"/>
    <x v="1"/>
    <x v="8"/>
    <x v="0"/>
    <s v="08FZI0001L"/>
    <s v="08FJI0001K"/>
    <x v="8"/>
    <x v="2"/>
    <n v="0"/>
    <n v="2"/>
    <n v="2"/>
    <n v="9"/>
    <n v="12"/>
    <n v="21"/>
    <n v="9"/>
    <n v="12"/>
    <n v="21"/>
    <n v="0"/>
    <n v="1"/>
    <n v="1"/>
    <n v="7"/>
    <n v="8"/>
    <n v="15"/>
    <n v="1"/>
    <x v="2"/>
    <n v="0"/>
    <n v="1"/>
    <x v="0"/>
    <x v="1"/>
    <x v="1"/>
    <n v="0"/>
    <n v="1"/>
    <n v="1"/>
    <n v="1"/>
    <n v="0"/>
    <n v="1"/>
    <n v="1"/>
    <x v="0"/>
    <n v="0"/>
    <n v="2"/>
    <n v="2"/>
    <x v="0"/>
    <n v="2"/>
    <n v="2"/>
    <n v="4"/>
    <x v="0"/>
    <n v="2"/>
    <n v="2"/>
    <n v="4"/>
    <x v="0"/>
    <n v="1"/>
    <n v="0"/>
    <n v="1"/>
    <x v="0"/>
    <n v="2"/>
    <n v="1"/>
    <n v="3"/>
    <x v="0"/>
    <x v="1"/>
    <x v="0"/>
  </r>
  <r>
    <s v="08DPR0703F"/>
    <x v="1"/>
    <x v="1"/>
    <s v="MIGUEL CERVANTES SAAVEDRA"/>
    <s v="047 MORIS"/>
    <x v="4"/>
    <n v="70"/>
    <s v="EL NARANJITO"/>
    <s v="CALLE EL NARANJITO"/>
    <n v="0"/>
    <x v="3"/>
    <x v="1"/>
    <x v="1"/>
    <x v="1"/>
    <x v="0"/>
    <s v="08FIZ0212P"/>
    <s v="08FJS0123B"/>
    <x v="8"/>
    <x v="2"/>
    <n v="1"/>
    <n v="0"/>
    <n v="1"/>
    <n v="9"/>
    <n v="5"/>
    <n v="14"/>
    <n v="9"/>
    <n v="5"/>
    <n v="14"/>
    <n v="1"/>
    <n v="2"/>
    <n v="3"/>
    <n v="9"/>
    <n v="7"/>
    <n v="16"/>
    <n v="1"/>
    <x v="1"/>
    <n v="1"/>
    <n v="1"/>
    <x v="0"/>
    <x v="1"/>
    <x v="1"/>
    <n v="0"/>
    <n v="1"/>
    <n v="2"/>
    <n v="1"/>
    <n v="1"/>
    <n v="2"/>
    <n v="3"/>
    <x v="0"/>
    <n v="3"/>
    <n v="0"/>
    <n v="3"/>
    <x v="0"/>
    <n v="2"/>
    <n v="2"/>
    <n v="4"/>
    <x v="0"/>
    <n v="2"/>
    <n v="1"/>
    <n v="3"/>
    <x v="0"/>
    <n v="1"/>
    <n v="2"/>
    <n v="3"/>
    <x v="0"/>
    <n v="0"/>
    <n v="0"/>
    <n v="0"/>
    <x v="0"/>
    <x v="1"/>
    <x v="0"/>
  </r>
  <r>
    <s v="08DPR0417L"/>
    <x v="1"/>
    <x v="1"/>
    <s v="EUGENIO SANTANA"/>
    <s v="048 NAMIQUIPA"/>
    <x v="2"/>
    <n v="46"/>
    <s v="OJOS AZULES"/>
    <s v="CALLE OJOS AZULES"/>
    <n v="0"/>
    <x v="3"/>
    <x v="1"/>
    <x v="1"/>
    <x v="1"/>
    <x v="0"/>
    <s v="08FIZ0206E"/>
    <s v="08FJS0122C"/>
    <x v="7"/>
    <x v="2"/>
    <n v="0"/>
    <n v="0"/>
    <n v="0"/>
    <n v="12"/>
    <n v="4"/>
    <n v="16"/>
    <n v="12"/>
    <n v="4"/>
    <n v="16"/>
    <n v="0"/>
    <n v="2"/>
    <n v="2"/>
    <n v="11"/>
    <n v="5"/>
    <n v="16"/>
    <n v="1"/>
    <x v="1"/>
    <n v="1"/>
    <n v="1"/>
    <x v="0"/>
    <x v="1"/>
    <x v="1"/>
    <n v="0"/>
    <n v="1"/>
    <n v="2"/>
    <n v="1"/>
    <n v="0"/>
    <n v="2"/>
    <n v="2"/>
    <x v="0"/>
    <n v="1"/>
    <n v="1"/>
    <n v="2"/>
    <x v="0"/>
    <n v="1"/>
    <n v="1"/>
    <n v="2"/>
    <x v="0"/>
    <n v="3"/>
    <n v="1"/>
    <n v="4"/>
    <x v="0"/>
    <n v="3"/>
    <n v="0"/>
    <n v="3"/>
    <x v="0"/>
    <n v="3"/>
    <n v="0"/>
    <n v="3"/>
    <x v="0"/>
    <x v="1"/>
    <x v="0"/>
  </r>
  <r>
    <s v="08DPR1946I"/>
    <x v="1"/>
    <x v="1"/>
    <s v="IGNACIO ZARAGOZA"/>
    <s v="029 GUADALUPE Y CALVO"/>
    <x v="10"/>
    <n v="1116"/>
    <s v="SAN IGNACIO DE CIENEGUILLA"/>
    <s v="CALLE SAN IGNACIO DE CIENEGUILLA"/>
    <n v="0"/>
    <x v="3"/>
    <x v="1"/>
    <x v="1"/>
    <x v="1"/>
    <x v="0"/>
    <s v="08FIZ0259J"/>
    <s v="08FJS0131K"/>
    <x v="12"/>
    <x v="2"/>
    <n v="2"/>
    <n v="1"/>
    <n v="3"/>
    <n v="9"/>
    <n v="7"/>
    <n v="16"/>
    <n v="9"/>
    <n v="7"/>
    <n v="16"/>
    <n v="1"/>
    <n v="1"/>
    <n v="2"/>
    <n v="8"/>
    <n v="8"/>
    <n v="16"/>
    <n v="1"/>
    <x v="1"/>
    <n v="1"/>
    <n v="1"/>
    <x v="0"/>
    <x v="1"/>
    <x v="1"/>
    <n v="0"/>
    <n v="1"/>
    <n v="1"/>
    <n v="1"/>
    <n v="1"/>
    <n v="1"/>
    <n v="2"/>
    <x v="0"/>
    <n v="2"/>
    <n v="1"/>
    <n v="3"/>
    <x v="0"/>
    <n v="2"/>
    <n v="1"/>
    <n v="3"/>
    <x v="0"/>
    <n v="1"/>
    <n v="0"/>
    <n v="1"/>
    <x v="0"/>
    <n v="0"/>
    <n v="3"/>
    <n v="3"/>
    <x v="0"/>
    <n v="2"/>
    <n v="2"/>
    <n v="4"/>
    <x v="0"/>
    <x v="1"/>
    <x v="0"/>
  </r>
  <r>
    <s v="08DPB0428Q"/>
    <x v="1"/>
    <x v="1"/>
    <s v="JUSTO SIERRA"/>
    <s v="066 URUACHI"/>
    <x v="4"/>
    <n v="206"/>
    <s v="SANTA ROSA"/>
    <s v="CALLE SANTA ROSA"/>
    <n v="0"/>
    <x v="3"/>
    <x v="1"/>
    <x v="1"/>
    <x v="8"/>
    <x v="0"/>
    <s v="08FZI0002K"/>
    <s v="08FJI0001K"/>
    <x v="8"/>
    <x v="2"/>
    <n v="3"/>
    <n v="4"/>
    <n v="7"/>
    <n v="9"/>
    <n v="7"/>
    <n v="16"/>
    <n v="9"/>
    <n v="7"/>
    <n v="16"/>
    <n v="5"/>
    <n v="0"/>
    <n v="5"/>
    <n v="12"/>
    <n v="4"/>
    <n v="16"/>
    <n v="1"/>
    <x v="2"/>
    <n v="0"/>
    <n v="1"/>
    <x v="0"/>
    <x v="1"/>
    <x v="1"/>
    <n v="0"/>
    <n v="1"/>
    <n v="2"/>
    <n v="1"/>
    <n v="5"/>
    <n v="0"/>
    <n v="5"/>
    <x v="0"/>
    <n v="2"/>
    <n v="1"/>
    <n v="3"/>
    <x v="0"/>
    <n v="0"/>
    <n v="3"/>
    <n v="3"/>
    <x v="0"/>
    <n v="1"/>
    <n v="0"/>
    <n v="1"/>
    <x v="0"/>
    <n v="3"/>
    <n v="0"/>
    <n v="3"/>
    <x v="0"/>
    <n v="1"/>
    <n v="0"/>
    <n v="1"/>
    <x v="0"/>
    <x v="1"/>
    <x v="0"/>
  </r>
  <r>
    <s v="08DPB0540K"/>
    <x v="0"/>
    <x v="0"/>
    <s v="JOSE MARIA MORELOS"/>
    <s v="009 BOCOYNA"/>
    <x v="4"/>
    <n v="352"/>
    <s v="TALAYOTES (TALAYOTES DE LOS VOLCANES)"/>
    <s v="CALLE TALAYOTES DE VOLCANES"/>
    <n v="0"/>
    <x v="3"/>
    <x v="1"/>
    <x v="1"/>
    <x v="8"/>
    <x v="0"/>
    <s v="08FZI0004I"/>
    <s v="08FJI0002J"/>
    <x v="8"/>
    <x v="2"/>
    <n v="0"/>
    <n v="1"/>
    <n v="1"/>
    <n v="7"/>
    <n v="9"/>
    <n v="16"/>
    <n v="5"/>
    <n v="9"/>
    <n v="14"/>
    <n v="0"/>
    <n v="3"/>
    <n v="3"/>
    <n v="6"/>
    <n v="10"/>
    <n v="16"/>
    <n v="1"/>
    <x v="1"/>
    <n v="1"/>
    <n v="1"/>
    <x v="0"/>
    <x v="1"/>
    <x v="1"/>
    <n v="0"/>
    <n v="1"/>
    <n v="4"/>
    <n v="1"/>
    <n v="0"/>
    <n v="3"/>
    <n v="3"/>
    <x v="0"/>
    <n v="3"/>
    <n v="3"/>
    <n v="6"/>
    <x v="0"/>
    <n v="0"/>
    <n v="0"/>
    <n v="0"/>
    <x v="0"/>
    <n v="3"/>
    <n v="1"/>
    <n v="4"/>
    <x v="0"/>
    <n v="0"/>
    <n v="1"/>
    <n v="1"/>
    <x v="0"/>
    <n v="0"/>
    <n v="2"/>
    <n v="2"/>
    <x v="0"/>
    <x v="1"/>
    <x v="0"/>
  </r>
  <r>
    <s v="08DPR1182V"/>
    <x v="0"/>
    <x v="0"/>
    <s v="BENITO JUAREZ"/>
    <s v="047 MORIS"/>
    <x v="4"/>
    <n v="111"/>
    <s v="SIERRA OBSCURA (EL SERRUCHITO)"/>
    <s v="CALLE SIERRA OSCURA"/>
    <n v="0"/>
    <x v="3"/>
    <x v="1"/>
    <x v="1"/>
    <x v="1"/>
    <x v="0"/>
    <s v="08FIZ0212P"/>
    <s v="08FJS0123B"/>
    <x v="8"/>
    <x v="2"/>
    <n v="2"/>
    <n v="0"/>
    <n v="2"/>
    <n v="11"/>
    <n v="6"/>
    <n v="17"/>
    <n v="10"/>
    <n v="6"/>
    <n v="16"/>
    <n v="1"/>
    <n v="1"/>
    <n v="2"/>
    <n v="9"/>
    <n v="7"/>
    <n v="16"/>
    <n v="1"/>
    <x v="1"/>
    <n v="1"/>
    <n v="1"/>
    <x v="0"/>
    <x v="1"/>
    <x v="1"/>
    <n v="0"/>
    <n v="1"/>
    <n v="2"/>
    <n v="1"/>
    <n v="1"/>
    <n v="1"/>
    <n v="2"/>
    <x v="0"/>
    <n v="2"/>
    <n v="1"/>
    <n v="3"/>
    <x v="0"/>
    <n v="2"/>
    <n v="0"/>
    <n v="2"/>
    <x v="0"/>
    <n v="1"/>
    <n v="4"/>
    <n v="5"/>
    <x v="0"/>
    <n v="2"/>
    <n v="1"/>
    <n v="3"/>
    <x v="0"/>
    <n v="1"/>
    <n v="0"/>
    <n v="1"/>
    <x v="0"/>
    <x v="1"/>
    <x v="0"/>
  </r>
  <r>
    <s v="08DPR1502P"/>
    <x v="1"/>
    <x v="1"/>
    <s v="AGUSTIN MELGAR"/>
    <s v="029 GUADALUPE Y CALVO"/>
    <x v="10"/>
    <n v="196"/>
    <s v="SAN FRANCISCO DE LA JOYA"/>
    <s v="CALLE SAN FRANCISCO DE LA JOYA"/>
    <n v="0"/>
    <x v="3"/>
    <x v="1"/>
    <x v="1"/>
    <x v="1"/>
    <x v="0"/>
    <s v="08FIZ0260Z"/>
    <s v="08FJS0131K"/>
    <x v="12"/>
    <x v="2"/>
    <n v="1"/>
    <n v="1"/>
    <n v="2"/>
    <n v="7"/>
    <n v="10"/>
    <n v="17"/>
    <n v="7"/>
    <n v="10"/>
    <n v="17"/>
    <n v="0"/>
    <n v="2"/>
    <n v="2"/>
    <n v="6"/>
    <n v="10"/>
    <n v="16"/>
    <n v="1"/>
    <x v="2"/>
    <n v="0"/>
    <n v="1"/>
    <x v="0"/>
    <x v="1"/>
    <x v="1"/>
    <n v="0"/>
    <n v="1"/>
    <n v="1"/>
    <n v="1"/>
    <n v="0"/>
    <n v="2"/>
    <n v="2"/>
    <x v="0"/>
    <n v="1"/>
    <n v="3"/>
    <n v="4"/>
    <x v="0"/>
    <n v="1"/>
    <n v="0"/>
    <n v="1"/>
    <x v="0"/>
    <n v="1"/>
    <n v="2"/>
    <n v="3"/>
    <x v="0"/>
    <n v="0"/>
    <n v="1"/>
    <n v="1"/>
    <x v="0"/>
    <n v="3"/>
    <n v="2"/>
    <n v="5"/>
    <x v="0"/>
    <x v="1"/>
    <x v="0"/>
  </r>
  <r>
    <s v="08DPB0040P"/>
    <x v="1"/>
    <x v="1"/>
    <s v="JOSE MARIA MORELOS"/>
    <s v="047 MORIS"/>
    <x v="4"/>
    <n v="48"/>
    <s v="EL GAVILĂN"/>
    <s v="CALLE EL GAVILAN"/>
    <n v="0"/>
    <x v="3"/>
    <x v="1"/>
    <x v="1"/>
    <x v="8"/>
    <x v="0"/>
    <s v="08FZI0001L"/>
    <s v="08FJI0001K"/>
    <x v="8"/>
    <x v="2"/>
    <n v="4"/>
    <n v="2"/>
    <n v="6"/>
    <n v="8"/>
    <n v="9"/>
    <n v="17"/>
    <n v="8"/>
    <n v="9"/>
    <n v="17"/>
    <n v="3"/>
    <n v="2"/>
    <n v="5"/>
    <n v="7"/>
    <n v="9"/>
    <n v="16"/>
    <n v="1"/>
    <x v="1"/>
    <n v="1"/>
    <n v="1"/>
    <x v="0"/>
    <x v="1"/>
    <x v="1"/>
    <n v="0"/>
    <n v="1"/>
    <n v="2"/>
    <n v="2"/>
    <n v="3"/>
    <n v="2"/>
    <n v="5"/>
    <x v="0"/>
    <n v="1"/>
    <n v="0"/>
    <n v="1"/>
    <x v="0"/>
    <n v="1"/>
    <n v="2"/>
    <n v="3"/>
    <x v="0"/>
    <n v="1"/>
    <n v="4"/>
    <n v="5"/>
    <x v="0"/>
    <n v="1"/>
    <n v="0"/>
    <n v="1"/>
    <x v="0"/>
    <n v="0"/>
    <n v="1"/>
    <n v="1"/>
    <x v="0"/>
    <x v="1"/>
    <x v="0"/>
  </r>
  <r>
    <s v="08DPB0234C"/>
    <x v="1"/>
    <x v="1"/>
    <s v="JULIO VERNE"/>
    <s v="066 URUACHI"/>
    <x v="4"/>
    <n v="230"/>
    <s v="EL TRIGO DE URUACHI"/>
    <s v="CALLE EL TRIGO DE URUACHI"/>
    <n v="0"/>
    <x v="3"/>
    <x v="1"/>
    <x v="1"/>
    <x v="8"/>
    <x v="0"/>
    <s v="08FZI0002K"/>
    <s v="08FJI0001K"/>
    <x v="8"/>
    <x v="2"/>
    <n v="1"/>
    <n v="3"/>
    <n v="4"/>
    <n v="6"/>
    <n v="12"/>
    <n v="18"/>
    <n v="6"/>
    <n v="12"/>
    <n v="18"/>
    <n v="3"/>
    <n v="1"/>
    <n v="4"/>
    <n v="12"/>
    <n v="4"/>
    <n v="16"/>
    <n v="1"/>
    <x v="1"/>
    <n v="1"/>
    <n v="1"/>
    <x v="0"/>
    <x v="1"/>
    <x v="1"/>
    <n v="0"/>
    <n v="1"/>
    <n v="1"/>
    <n v="1"/>
    <n v="3"/>
    <n v="1"/>
    <n v="4"/>
    <x v="0"/>
    <n v="2"/>
    <n v="1"/>
    <n v="3"/>
    <x v="0"/>
    <n v="3"/>
    <n v="1"/>
    <n v="4"/>
    <x v="0"/>
    <n v="2"/>
    <n v="1"/>
    <n v="3"/>
    <x v="0"/>
    <n v="2"/>
    <n v="0"/>
    <n v="2"/>
    <x v="0"/>
    <n v="0"/>
    <n v="0"/>
    <n v="0"/>
    <x v="0"/>
    <x v="1"/>
    <x v="0"/>
  </r>
  <r>
    <s v="08DPB0403H"/>
    <x v="0"/>
    <x v="0"/>
    <s v="LUZ CORONADO VARGAS"/>
    <s v="063 TEMÓSACHIC"/>
    <x v="5"/>
    <n v="145"/>
    <s v="PIEDRAS AZULES"/>
    <s v="CALLE PIEDRAS AZULES"/>
    <n v="0"/>
    <x v="3"/>
    <x v="1"/>
    <x v="1"/>
    <x v="8"/>
    <x v="0"/>
    <s v="08FZI0016N"/>
    <s v="08FJI0006F"/>
    <x v="7"/>
    <x v="2"/>
    <n v="1"/>
    <n v="1"/>
    <n v="2"/>
    <n v="12"/>
    <n v="6"/>
    <n v="18"/>
    <n v="12"/>
    <n v="6"/>
    <n v="18"/>
    <n v="2"/>
    <n v="1"/>
    <n v="3"/>
    <n v="11"/>
    <n v="5"/>
    <n v="16"/>
    <n v="1"/>
    <x v="1"/>
    <n v="1"/>
    <n v="1"/>
    <x v="0"/>
    <x v="1"/>
    <x v="1"/>
    <n v="0"/>
    <n v="1"/>
    <n v="1"/>
    <n v="1"/>
    <n v="2"/>
    <n v="1"/>
    <n v="3"/>
    <x v="0"/>
    <n v="1"/>
    <n v="0"/>
    <n v="1"/>
    <x v="0"/>
    <n v="1"/>
    <n v="1"/>
    <n v="2"/>
    <x v="0"/>
    <n v="2"/>
    <n v="0"/>
    <n v="2"/>
    <x v="0"/>
    <n v="2"/>
    <n v="1"/>
    <n v="3"/>
    <x v="0"/>
    <n v="3"/>
    <n v="2"/>
    <n v="5"/>
    <x v="0"/>
    <x v="1"/>
    <x v="0"/>
  </r>
  <r>
    <s v="08DPB0424U"/>
    <x v="1"/>
    <x v="1"/>
    <s v="SOR JUANA INES DE LA CRUZ"/>
    <s v="029 GUADALUPE Y CALVO"/>
    <x v="10"/>
    <n v="182"/>
    <s v="RANCHO EL INDIO"/>
    <s v="CALLE RANCHO EL INDIO"/>
    <n v="0"/>
    <x v="3"/>
    <x v="1"/>
    <x v="1"/>
    <x v="8"/>
    <x v="0"/>
    <s v="08FZI0012R"/>
    <s v="08FJI0004H"/>
    <x v="12"/>
    <x v="2"/>
    <n v="2"/>
    <n v="3"/>
    <n v="5"/>
    <n v="5"/>
    <n v="13"/>
    <n v="18"/>
    <n v="5"/>
    <n v="13"/>
    <n v="18"/>
    <n v="2"/>
    <n v="1"/>
    <n v="3"/>
    <n v="5"/>
    <n v="11"/>
    <n v="16"/>
    <n v="1"/>
    <x v="1"/>
    <n v="1"/>
    <n v="1"/>
    <x v="0"/>
    <x v="1"/>
    <x v="1"/>
    <n v="0"/>
    <n v="1"/>
    <n v="3"/>
    <n v="1"/>
    <n v="2"/>
    <n v="1"/>
    <n v="3"/>
    <x v="0"/>
    <n v="2"/>
    <n v="1"/>
    <n v="3"/>
    <x v="0"/>
    <n v="0"/>
    <n v="1"/>
    <n v="1"/>
    <x v="0"/>
    <n v="1"/>
    <n v="1"/>
    <n v="2"/>
    <x v="0"/>
    <n v="0"/>
    <n v="4"/>
    <n v="4"/>
    <x v="0"/>
    <n v="0"/>
    <n v="3"/>
    <n v="3"/>
    <x v="0"/>
    <x v="1"/>
    <x v="0"/>
  </r>
  <r>
    <s v="08DPB0636X"/>
    <x v="1"/>
    <x v="1"/>
    <s v="ANASTACIO LARA"/>
    <s v="065 URIQUE"/>
    <x v="4"/>
    <n v="1008"/>
    <s v="MESA DEL SOMBRERO"/>
    <s v="CALLE MESA DEL SOMBRERO"/>
    <n v="0"/>
    <x v="3"/>
    <x v="1"/>
    <x v="1"/>
    <x v="8"/>
    <x v="0"/>
    <s v="08FZI0015O"/>
    <s v="08FJI0005G"/>
    <x v="8"/>
    <x v="2"/>
    <n v="2"/>
    <n v="1"/>
    <n v="3"/>
    <n v="11"/>
    <n v="7"/>
    <n v="18"/>
    <n v="11"/>
    <n v="7"/>
    <n v="18"/>
    <n v="0"/>
    <n v="1"/>
    <n v="1"/>
    <n v="10"/>
    <n v="6"/>
    <n v="16"/>
    <n v="1"/>
    <x v="2"/>
    <n v="0"/>
    <n v="1"/>
    <x v="0"/>
    <x v="1"/>
    <x v="1"/>
    <n v="0"/>
    <n v="1"/>
    <n v="1"/>
    <n v="1"/>
    <n v="0"/>
    <n v="2"/>
    <n v="2"/>
    <x v="0"/>
    <n v="3"/>
    <n v="2"/>
    <n v="5"/>
    <x v="0"/>
    <n v="1"/>
    <n v="0"/>
    <n v="1"/>
    <x v="0"/>
    <n v="2"/>
    <n v="1"/>
    <n v="3"/>
    <x v="0"/>
    <n v="3"/>
    <n v="1"/>
    <n v="4"/>
    <x v="0"/>
    <n v="1"/>
    <n v="0"/>
    <n v="1"/>
    <x v="0"/>
    <x v="1"/>
    <x v="0"/>
  </r>
  <r>
    <s v="08DPB0645E"/>
    <x v="1"/>
    <x v="1"/>
    <s v="TARAHUMARA"/>
    <s v="065 URIQUE"/>
    <x v="4"/>
    <n v="162"/>
    <s v="SAN ISIDRO"/>
    <s v="CALLE SAN ISIDRO EJIDO POROCHI"/>
    <n v="0"/>
    <x v="3"/>
    <x v="1"/>
    <x v="1"/>
    <x v="8"/>
    <x v="0"/>
    <s v="08FZI0014P"/>
    <s v="08FJI0005G"/>
    <x v="8"/>
    <x v="2"/>
    <n v="2"/>
    <n v="3"/>
    <n v="5"/>
    <n v="5"/>
    <n v="13"/>
    <n v="18"/>
    <n v="5"/>
    <n v="13"/>
    <n v="18"/>
    <n v="1"/>
    <n v="1"/>
    <n v="2"/>
    <n v="5"/>
    <n v="11"/>
    <n v="16"/>
    <n v="1"/>
    <x v="1"/>
    <n v="1"/>
    <n v="1"/>
    <x v="0"/>
    <x v="1"/>
    <x v="1"/>
    <n v="0"/>
    <n v="1"/>
    <n v="1"/>
    <n v="1"/>
    <n v="1"/>
    <n v="1"/>
    <n v="2"/>
    <x v="0"/>
    <n v="1"/>
    <n v="1"/>
    <n v="2"/>
    <x v="0"/>
    <n v="2"/>
    <n v="1"/>
    <n v="3"/>
    <x v="0"/>
    <n v="1"/>
    <n v="1"/>
    <n v="2"/>
    <x v="0"/>
    <n v="0"/>
    <n v="2"/>
    <n v="2"/>
    <x v="0"/>
    <n v="0"/>
    <n v="5"/>
    <n v="5"/>
    <x v="0"/>
    <x v="1"/>
    <x v="0"/>
  </r>
  <r>
    <s v="08DPR1298V"/>
    <x v="1"/>
    <x v="1"/>
    <s v="FRANCISCO I. MADERO"/>
    <s v="030 GUAZAPARES"/>
    <x v="4"/>
    <n v="117"/>
    <s v="VERĂ“NICA"/>
    <s v="CALLE VERONICA"/>
    <n v="0"/>
    <x v="3"/>
    <x v="1"/>
    <x v="1"/>
    <x v="1"/>
    <x v="0"/>
    <s v="08FIZ0216L"/>
    <s v="08FJS0124A"/>
    <x v="8"/>
    <x v="2"/>
    <n v="2"/>
    <n v="0"/>
    <n v="2"/>
    <n v="15"/>
    <n v="4"/>
    <n v="19"/>
    <n v="14"/>
    <n v="3"/>
    <n v="17"/>
    <n v="1"/>
    <n v="0"/>
    <n v="1"/>
    <n v="12"/>
    <n v="4"/>
    <n v="16"/>
    <n v="1"/>
    <x v="2"/>
    <n v="0"/>
    <n v="1"/>
    <x v="0"/>
    <x v="1"/>
    <x v="1"/>
    <n v="0"/>
    <n v="1"/>
    <n v="2"/>
    <n v="2"/>
    <n v="1"/>
    <n v="0"/>
    <n v="1"/>
    <x v="0"/>
    <n v="3"/>
    <n v="2"/>
    <n v="5"/>
    <x v="0"/>
    <n v="1"/>
    <n v="1"/>
    <n v="2"/>
    <x v="0"/>
    <n v="3"/>
    <n v="0"/>
    <n v="3"/>
    <x v="0"/>
    <n v="2"/>
    <n v="1"/>
    <n v="3"/>
    <x v="0"/>
    <n v="2"/>
    <n v="0"/>
    <n v="2"/>
    <x v="0"/>
    <x v="1"/>
    <x v="0"/>
  </r>
  <r>
    <s v="08DPR1750X"/>
    <x v="1"/>
    <x v="1"/>
    <s v="VALENTIN GOMEZ FARIAS"/>
    <s v="001 AHUMADA"/>
    <x v="1"/>
    <n v="354"/>
    <s v="EJIDO ZARAGOZA"/>
    <s v="CALLE EJ ZARAGOZA"/>
    <n v="0"/>
    <x v="3"/>
    <x v="1"/>
    <x v="1"/>
    <x v="1"/>
    <x v="0"/>
    <s v="08FIZ0176A"/>
    <s v="08FJS0116S"/>
    <x v="4"/>
    <x v="2"/>
    <n v="0"/>
    <n v="1"/>
    <n v="1"/>
    <n v="8"/>
    <n v="11"/>
    <n v="19"/>
    <n v="8"/>
    <n v="11"/>
    <n v="19"/>
    <n v="1"/>
    <n v="1"/>
    <n v="2"/>
    <n v="7"/>
    <n v="9"/>
    <n v="16"/>
    <n v="1"/>
    <x v="1"/>
    <n v="1"/>
    <n v="1"/>
    <x v="0"/>
    <x v="1"/>
    <x v="1"/>
    <n v="0"/>
    <n v="1"/>
    <n v="2"/>
    <n v="1"/>
    <n v="1"/>
    <n v="1"/>
    <n v="2"/>
    <x v="0"/>
    <n v="1"/>
    <n v="2"/>
    <n v="3"/>
    <x v="0"/>
    <n v="1"/>
    <n v="2"/>
    <n v="3"/>
    <x v="0"/>
    <n v="0"/>
    <n v="1"/>
    <n v="1"/>
    <x v="0"/>
    <n v="3"/>
    <n v="1"/>
    <n v="4"/>
    <x v="0"/>
    <n v="1"/>
    <n v="2"/>
    <n v="3"/>
    <x v="0"/>
    <x v="1"/>
    <x v="0"/>
  </r>
  <r>
    <s v="08DPR2546T"/>
    <x v="1"/>
    <x v="1"/>
    <s v="FRANCISCO VILLA"/>
    <s v="029 GUADALUPE Y CALVO"/>
    <x v="10"/>
    <n v="1594"/>
    <s v="EL ENCINAL"/>
    <s v="CALLE EL ENCINAL"/>
    <n v="0"/>
    <x v="3"/>
    <x v="1"/>
    <x v="1"/>
    <x v="1"/>
    <x v="0"/>
    <s v="08FIZ0259J"/>
    <s v="08FJS0131K"/>
    <x v="12"/>
    <x v="2"/>
    <n v="1"/>
    <n v="3"/>
    <n v="4"/>
    <n v="11"/>
    <n v="8"/>
    <n v="19"/>
    <n v="11"/>
    <n v="8"/>
    <n v="19"/>
    <n v="0"/>
    <n v="1"/>
    <n v="1"/>
    <n v="10"/>
    <n v="6"/>
    <n v="16"/>
    <n v="1"/>
    <x v="1"/>
    <n v="1"/>
    <n v="1"/>
    <x v="0"/>
    <x v="1"/>
    <x v="1"/>
    <n v="0"/>
    <n v="1"/>
    <n v="1"/>
    <n v="1"/>
    <n v="0"/>
    <n v="1"/>
    <n v="1"/>
    <x v="0"/>
    <n v="2"/>
    <n v="1"/>
    <n v="3"/>
    <x v="0"/>
    <n v="1"/>
    <n v="3"/>
    <n v="4"/>
    <x v="0"/>
    <n v="1"/>
    <n v="0"/>
    <n v="1"/>
    <x v="0"/>
    <n v="2"/>
    <n v="1"/>
    <n v="3"/>
    <x v="0"/>
    <n v="4"/>
    <n v="0"/>
    <n v="4"/>
    <x v="0"/>
    <x v="1"/>
    <x v="0"/>
  </r>
  <r>
    <s v="08DPB0686E"/>
    <x v="1"/>
    <x v="1"/>
    <s v="RICARDO FLORES MAGON"/>
    <s v="066 URUACHI"/>
    <x v="4"/>
    <n v="222"/>
    <s v="LOS TEPOZANES"/>
    <s v="CALLE LOS TEPOZANES"/>
    <n v="0"/>
    <x v="3"/>
    <x v="1"/>
    <x v="1"/>
    <x v="8"/>
    <x v="0"/>
    <s v="08FZI0002K"/>
    <s v="08FJI0001K"/>
    <x v="8"/>
    <x v="2"/>
    <n v="1"/>
    <n v="1"/>
    <n v="2"/>
    <n v="10"/>
    <n v="9"/>
    <n v="19"/>
    <n v="10"/>
    <n v="9"/>
    <n v="19"/>
    <n v="0"/>
    <n v="1"/>
    <n v="1"/>
    <n v="8"/>
    <n v="8"/>
    <n v="16"/>
    <n v="1"/>
    <x v="2"/>
    <n v="0"/>
    <n v="1"/>
    <x v="0"/>
    <x v="1"/>
    <x v="1"/>
    <n v="0"/>
    <n v="1"/>
    <n v="1"/>
    <n v="1"/>
    <n v="0"/>
    <n v="1"/>
    <n v="1"/>
    <x v="0"/>
    <n v="1"/>
    <n v="0"/>
    <n v="1"/>
    <x v="0"/>
    <n v="3"/>
    <n v="0"/>
    <n v="3"/>
    <x v="0"/>
    <n v="4"/>
    <n v="2"/>
    <n v="6"/>
    <x v="0"/>
    <n v="0"/>
    <n v="2"/>
    <n v="2"/>
    <x v="0"/>
    <n v="0"/>
    <n v="3"/>
    <n v="3"/>
    <x v="0"/>
    <x v="1"/>
    <x v="0"/>
  </r>
  <r>
    <s v="08DPB0100N"/>
    <x v="1"/>
    <x v="1"/>
    <s v="RAFAEL RAMIREZ"/>
    <s v="029 GUADALUPE Y CALVO"/>
    <x v="10"/>
    <n v="205"/>
    <s v="SAN JOSĂ‰ DE TURUACHITO"/>
    <s v="CALLE SAN JOSE DE TURUACHITO"/>
    <n v="0"/>
    <x v="3"/>
    <x v="1"/>
    <x v="1"/>
    <x v="8"/>
    <x v="0"/>
    <s v="08FZI0012R"/>
    <s v="08FJI0004H"/>
    <x v="12"/>
    <x v="2"/>
    <n v="2"/>
    <n v="4"/>
    <n v="6"/>
    <n v="8"/>
    <n v="12"/>
    <n v="20"/>
    <n v="7"/>
    <n v="9"/>
    <n v="16"/>
    <n v="0"/>
    <n v="1"/>
    <n v="1"/>
    <n v="6"/>
    <n v="10"/>
    <n v="16"/>
    <n v="1"/>
    <x v="1"/>
    <n v="1"/>
    <n v="1"/>
    <x v="0"/>
    <x v="1"/>
    <x v="1"/>
    <n v="0"/>
    <n v="1"/>
    <n v="1"/>
    <n v="1"/>
    <n v="0"/>
    <n v="1"/>
    <n v="1"/>
    <x v="0"/>
    <n v="2"/>
    <n v="1"/>
    <n v="3"/>
    <x v="0"/>
    <n v="0"/>
    <n v="2"/>
    <n v="2"/>
    <x v="0"/>
    <n v="3"/>
    <n v="4"/>
    <n v="7"/>
    <x v="0"/>
    <n v="0"/>
    <n v="0"/>
    <n v="0"/>
    <x v="0"/>
    <n v="1"/>
    <n v="2"/>
    <n v="3"/>
    <x v="0"/>
    <x v="1"/>
    <x v="0"/>
  </r>
  <r>
    <s v="08DPB0675Z"/>
    <x v="1"/>
    <x v="1"/>
    <s v="FRANCISCO I. MADERO"/>
    <s v="029 GUADALUPE Y CALVO"/>
    <x v="10"/>
    <n v="1162"/>
    <s v="TUNAS"/>
    <s v="CALLE LAS TUNAS"/>
    <n v="0"/>
    <x v="3"/>
    <x v="1"/>
    <x v="1"/>
    <x v="8"/>
    <x v="0"/>
    <s v="08FZI0034C"/>
    <s v="08FJI0010S"/>
    <x v="12"/>
    <x v="2"/>
    <n v="1"/>
    <n v="4"/>
    <n v="5"/>
    <n v="13"/>
    <n v="7"/>
    <n v="20"/>
    <n v="13"/>
    <n v="7"/>
    <n v="20"/>
    <n v="1"/>
    <n v="1"/>
    <n v="2"/>
    <n v="12"/>
    <n v="4"/>
    <n v="16"/>
    <n v="1"/>
    <x v="1"/>
    <n v="1"/>
    <n v="1"/>
    <x v="0"/>
    <x v="1"/>
    <x v="1"/>
    <n v="0"/>
    <n v="1"/>
    <n v="1"/>
    <n v="1"/>
    <n v="1"/>
    <n v="1"/>
    <n v="2"/>
    <x v="0"/>
    <n v="1"/>
    <n v="0"/>
    <n v="1"/>
    <x v="0"/>
    <n v="2"/>
    <n v="1"/>
    <n v="3"/>
    <x v="0"/>
    <n v="3"/>
    <n v="1"/>
    <n v="4"/>
    <x v="0"/>
    <n v="3"/>
    <n v="0"/>
    <n v="3"/>
    <x v="0"/>
    <n v="2"/>
    <n v="1"/>
    <n v="3"/>
    <x v="0"/>
    <x v="1"/>
    <x v="0"/>
  </r>
  <r>
    <s v="08DPR2028I"/>
    <x v="1"/>
    <x v="1"/>
    <s v="IGNACIO ZARAGOZA"/>
    <s v="053 PRAXEDIS G. GUERRERO"/>
    <x v="1"/>
    <n v="34"/>
    <s v="GUADALUPE VICTORIA (RANCHO NUEVO)"/>
    <s v="CALLE CARRETERA JUAREZ PORV KM 73"/>
    <n v="0"/>
    <x v="3"/>
    <x v="1"/>
    <x v="1"/>
    <x v="1"/>
    <x v="0"/>
    <s v="08FIZ0175B"/>
    <s v="08FJS0116S"/>
    <x v="4"/>
    <x v="2"/>
    <n v="1"/>
    <n v="0"/>
    <n v="1"/>
    <n v="8"/>
    <n v="4"/>
    <n v="12"/>
    <n v="7"/>
    <n v="4"/>
    <n v="11"/>
    <n v="1"/>
    <n v="2"/>
    <n v="3"/>
    <n v="10"/>
    <n v="7"/>
    <n v="17"/>
    <n v="1"/>
    <x v="2"/>
    <n v="0"/>
    <n v="1"/>
    <x v="0"/>
    <x v="1"/>
    <x v="1"/>
    <n v="0"/>
    <n v="1"/>
    <n v="2"/>
    <n v="1"/>
    <n v="1"/>
    <n v="2"/>
    <n v="3"/>
    <x v="0"/>
    <n v="1"/>
    <n v="1"/>
    <n v="2"/>
    <x v="0"/>
    <n v="0"/>
    <n v="1"/>
    <n v="1"/>
    <x v="0"/>
    <n v="1"/>
    <n v="1"/>
    <n v="2"/>
    <x v="0"/>
    <n v="2"/>
    <n v="1"/>
    <n v="3"/>
    <x v="0"/>
    <n v="5"/>
    <n v="1"/>
    <n v="6"/>
    <x v="0"/>
    <x v="1"/>
    <x v="0"/>
  </r>
  <r>
    <s v="08DPR1644N"/>
    <x v="1"/>
    <x v="1"/>
    <s v="BENITO JUAREZ"/>
    <s v="012 CARICHÍ"/>
    <x v="2"/>
    <n v="17"/>
    <s v="EL CONSUELO"/>
    <s v="CALLE EL CONSUELO"/>
    <n v="0"/>
    <x v="3"/>
    <x v="1"/>
    <x v="1"/>
    <x v="1"/>
    <x v="0"/>
    <s v="08FIZ0203H"/>
    <s v="08FJS0121D"/>
    <x v="7"/>
    <x v="2"/>
    <n v="1"/>
    <n v="0"/>
    <n v="1"/>
    <n v="7"/>
    <n v="6"/>
    <n v="13"/>
    <n v="7"/>
    <n v="6"/>
    <n v="13"/>
    <n v="1"/>
    <n v="2"/>
    <n v="3"/>
    <n v="8"/>
    <n v="9"/>
    <n v="17"/>
    <n v="1"/>
    <x v="1"/>
    <n v="1"/>
    <n v="1"/>
    <x v="0"/>
    <x v="1"/>
    <x v="1"/>
    <n v="0"/>
    <n v="1"/>
    <n v="1"/>
    <n v="1"/>
    <n v="1"/>
    <n v="2"/>
    <n v="3"/>
    <x v="0"/>
    <n v="1"/>
    <n v="1"/>
    <n v="2"/>
    <x v="0"/>
    <n v="1"/>
    <n v="1"/>
    <n v="2"/>
    <x v="0"/>
    <n v="3"/>
    <n v="0"/>
    <n v="3"/>
    <x v="0"/>
    <n v="1"/>
    <n v="4"/>
    <n v="5"/>
    <x v="0"/>
    <n v="1"/>
    <n v="1"/>
    <n v="2"/>
    <x v="0"/>
    <x v="1"/>
    <x v="0"/>
  </r>
  <r>
    <s v="08DPB0702F"/>
    <x v="0"/>
    <x v="0"/>
    <s v="MACAWI"/>
    <s v="009 BOCOYNA"/>
    <x v="4"/>
    <n v="444"/>
    <s v="RIQUINAPUCHI"/>
    <s v="CALLE RIQUINAPUCHI"/>
    <n v="0"/>
    <x v="3"/>
    <x v="1"/>
    <x v="1"/>
    <x v="8"/>
    <x v="0"/>
    <s v="08FZI0029R"/>
    <s v="08FJI0002J"/>
    <x v="8"/>
    <x v="2"/>
    <n v="2"/>
    <n v="0"/>
    <n v="2"/>
    <n v="9"/>
    <n v="4"/>
    <n v="13"/>
    <n v="9"/>
    <n v="4"/>
    <n v="13"/>
    <n v="3"/>
    <n v="2"/>
    <n v="5"/>
    <n v="9"/>
    <n v="8"/>
    <n v="17"/>
    <n v="1"/>
    <x v="2"/>
    <n v="0"/>
    <n v="1"/>
    <x v="0"/>
    <x v="1"/>
    <x v="1"/>
    <n v="0"/>
    <n v="1"/>
    <n v="3"/>
    <n v="1"/>
    <n v="3"/>
    <n v="2"/>
    <n v="5"/>
    <x v="0"/>
    <n v="1"/>
    <n v="0"/>
    <n v="1"/>
    <x v="0"/>
    <n v="2"/>
    <n v="2"/>
    <n v="4"/>
    <x v="0"/>
    <n v="1"/>
    <n v="2"/>
    <n v="3"/>
    <x v="0"/>
    <n v="2"/>
    <n v="1"/>
    <n v="3"/>
    <x v="0"/>
    <n v="0"/>
    <n v="1"/>
    <n v="1"/>
    <x v="0"/>
    <x v="1"/>
    <x v="0"/>
  </r>
  <r>
    <s v="08DPR2017C"/>
    <x v="0"/>
    <x v="0"/>
    <s v="ADOLFO LOPEZ MATEOS"/>
    <s v="009 BOCOYNA"/>
    <x v="4"/>
    <n v="161"/>
    <s v="SAGOACHI"/>
    <s v="CALLE SAGOACHI"/>
    <n v="0"/>
    <x v="3"/>
    <x v="1"/>
    <x v="1"/>
    <x v="1"/>
    <x v="0"/>
    <s v="08FIZ0210R"/>
    <s v="08FJS0123B"/>
    <x v="8"/>
    <x v="2"/>
    <n v="2"/>
    <n v="1"/>
    <n v="3"/>
    <n v="10"/>
    <n v="4"/>
    <n v="14"/>
    <n v="10"/>
    <n v="4"/>
    <n v="14"/>
    <n v="2"/>
    <n v="2"/>
    <n v="4"/>
    <n v="11"/>
    <n v="6"/>
    <n v="17"/>
    <n v="1"/>
    <x v="1"/>
    <n v="1"/>
    <n v="1"/>
    <x v="0"/>
    <x v="1"/>
    <x v="1"/>
    <n v="0"/>
    <n v="1"/>
    <n v="3"/>
    <n v="1"/>
    <n v="2"/>
    <n v="2"/>
    <n v="4"/>
    <x v="0"/>
    <n v="3"/>
    <n v="0"/>
    <n v="3"/>
    <x v="0"/>
    <n v="3"/>
    <n v="1"/>
    <n v="4"/>
    <x v="0"/>
    <n v="1"/>
    <n v="0"/>
    <n v="1"/>
    <x v="0"/>
    <n v="0"/>
    <n v="3"/>
    <n v="3"/>
    <x v="0"/>
    <n v="2"/>
    <n v="0"/>
    <n v="2"/>
    <x v="0"/>
    <x v="1"/>
    <x v="0"/>
  </r>
  <r>
    <s v="08DPB0164Y"/>
    <x v="1"/>
    <x v="1"/>
    <s v="CUAUHTEMOC"/>
    <s v="007 BALLEZA"/>
    <x v="7"/>
    <n v="48"/>
    <s v="CHIQUIHUITE"/>
    <s v="CALLE CONOCIDO"/>
    <n v="0"/>
    <x v="3"/>
    <x v="1"/>
    <x v="1"/>
    <x v="8"/>
    <x v="0"/>
    <s v="08FZI0007F"/>
    <s v="08FJI0003I"/>
    <x v="11"/>
    <x v="2"/>
    <n v="0"/>
    <n v="1"/>
    <n v="1"/>
    <n v="8"/>
    <n v="6"/>
    <n v="14"/>
    <n v="8"/>
    <n v="6"/>
    <n v="14"/>
    <n v="0"/>
    <n v="4"/>
    <n v="4"/>
    <n v="8"/>
    <n v="9"/>
    <n v="17"/>
    <n v="1"/>
    <x v="1"/>
    <n v="1"/>
    <n v="1"/>
    <x v="0"/>
    <x v="1"/>
    <x v="1"/>
    <n v="0"/>
    <n v="1"/>
    <n v="3"/>
    <n v="1"/>
    <n v="0"/>
    <n v="4"/>
    <n v="4"/>
    <x v="0"/>
    <n v="2"/>
    <n v="4"/>
    <n v="6"/>
    <x v="0"/>
    <n v="0"/>
    <n v="0"/>
    <n v="0"/>
    <x v="0"/>
    <n v="2"/>
    <n v="1"/>
    <n v="3"/>
    <x v="0"/>
    <n v="1"/>
    <n v="0"/>
    <n v="1"/>
    <x v="0"/>
    <n v="3"/>
    <n v="0"/>
    <n v="3"/>
    <x v="0"/>
    <x v="1"/>
    <x v="0"/>
  </r>
  <r>
    <s v="08DPB0651P"/>
    <x v="1"/>
    <x v="1"/>
    <s v="PRIMARIA INDIGENA"/>
    <s v="007 BALLEZA"/>
    <x v="7"/>
    <n v="13"/>
    <s v="ARROYO DEL RANCHO"/>
    <s v="CALLE ARROYO DEL RANCHO"/>
    <n v="0"/>
    <x v="3"/>
    <x v="1"/>
    <x v="1"/>
    <x v="8"/>
    <x v="0"/>
    <s v="08FZI0007F"/>
    <s v="08FJI0003I"/>
    <x v="11"/>
    <x v="2"/>
    <n v="1"/>
    <n v="1"/>
    <n v="2"/>
    <n v="9"/>
    <n v="6"/>
    <n v="15"/>
    <n v="6"/>
    <n v="5"/>
    <n v="11"/>
    <n v="2"/>
    <n v="1"/>
    <n v="3"/>
    <n v="10"/>
    <n v="7"/>
    <n v="17"/>
    <n v="1"/>
    <x v="2"/>
    <n v="0"/>
    <n v="1"/>
    <x v="0"/>
    <x v="1"/>
    <x v="1"/>
    <n v="0"/>
    <n v="1"/>
    <n v="1"/>
    <n v="1"/>
    <n v="2"/>
    <n v="1"/>
    <n v="3"/>
    <x v="0"/>
    <n v="2"/>
    <n v="0"/>
    <n v="2"/>
    <x v="0"/>
    <n v="1"/>
    <n v="2"/>
    <n v="3"/>
    <x v="0"/>
    <n v="5"/>
    <n v="1"/>
    <n v="6"/>
    <x v="0"/>
    <n v="0"/>
    <n v="0"/>
    <n v="0"/>
    <x v="0"/>
    <n v="0"/>
    <n v="3"/>
    <n v="3"/>
    <x v="0"/>
    <x v="1"/>
    <x v="0"/>
  </r>
  <r>
    <s v="08DPR2208T"/>
    <x v="0"/>
    <x v="0"/>
    <s v="MARTIN LOPEZ"/>
    <s v="012 CARICHÍ"/>
    <x v="2"/>
    <n v="46"/>
    <s v="SAN JOSĂ‰ BAQUEACHI"/>
    <s v="CALLE SAN JOSE BAQUIACHI"/>
    <n v="0"/>
    <x v="3"/>
    <x v="1"/>
    <x v="1"/>
    <x v="1"/>
    <x v="0"/>
    <s v="08FIZ0203H"/>
    <s v="08FJS0121D"/>
    <x v="7"/>
    <x v="2"/>
    <n v="0"/>
    <n v="0"/>
    <n v="0"/>
    <n v="7"/>
    <n v="10"/>
    <n v="17"/>
    <n v="7"/>
    <n v="10"/>
    <n v="17"/>
    <n v="1"/>
    <n v="2"/>
    <n v="3"/>
    <n v="7"/>
    <n v="10"/>
    <n v="17"/>
    <n v="1"/>
    <x v="2"/>
    <n v="0"/>
    <n v="1"/>
    <x v="0"/>
    <x v="1"/>
    <x v="1"/>
    <n v="0"/>
    <n v="1"/>
    <n v="1"/>
    <n v="1"/>
    <n v="1"/>
    <n v="2"/>
    <n v="3"/>
    <x v="0"/>
    <n v="3"/>
    <n v="3"/>
    <n v="6"/>
    <x v="0"/>
    <n v="1"/>
    <n v="2"/>
    <n v="3"/>
    <x v="0"/>
    <n v="1"/>
    <n v="0"/>
    <n v="1"/>
    <x v="0"/>
    <n v="0"/>
    <n v="0"/>
    <n v="0"/>
    <x v="0"/>
    <n v="1"/>
    <n v="3"/>
    <n v="4"/>
    <x v="0"/>
    <x v="1"/>
    <x v="0"/>
  </r>
  <r>
    <s v="08DPR2677L"/>
    <x v="1"/>
    <x v="1"/>
    <s v="CARLOS MONTEMAYOR"/>
    <s v="063 TEMÓSACHIC"/>
    <x v="5"/>
    <n v="4"/>
    <s v="AGUA DE LOS LEONES"/>
    <s v="CALLE AGUA DE LOS LEONES"/>
    <n v="0"/>
    <x v="3"/>
    <x v="1"/>
    <x v="1"/>
    <x v="1"/>
    <x v="0"/>
    <s v="08FIZ0196O"/>
    <s v="08FJS0120E"/>
    <x v="10"/>
    <x v="2"/>
    <n v="0"/>
    <n v="3"/>
    <n v="3"/>
    <n v="6"/>
    <n v="12"/>
    <n v="18"/>
    <n v="6"/>
    <n v="12"/>
    <n v="18"/>
    <n v="0"/>
    <n v="2"/>
    <n v="2"/>
    <n v="7"/>
    <n v="10"/>
    <n v="17"/>
    <n v="1"/>
    <x v="1"/>
    <n v="1"/>
    <n v="1"/>
    <x v="0"/>
    <x v="1"/>
    <x v="1"/>
    <n v="0"/>
    <n v="1"/>
    <n v="3"/>
    <n v="3"/>
    <n v="0"/>
    <n v="2"/>
    <n v="2"/>
    <x v="0"/>
    <n v="0"/>
    <n v="1"/>
    <n v="1"/>
    <x v="0"/>
    <n v="3"/>
    <n v="1"/>
    <n v="4"/>
    <x v="0"/>
    <n v="2"/>
    <n v="2"/>
    <n v="4"/>
    <x v="0"/>
    <n v="1"/>
    <n v="1"/>
    <n v="2"/>
    <x v="0"/>
    <n v="1"/>
    <n v="3"/>
    <n v="4"/>
    <x v="0"/>
    <x v="1"/>
    <x v="0"/>
  </r>
  <r>
    <s v="08DPB0156P"/>
    <x v="1"/>
    <x v="1"/>
    <s v="BENITO JUAREZ"/>
    <s v="007 BALLEZA"/>
    <x v="7"/>
    <n v="81"/>
    <s v="LA NOPALERA (LA CUEVA NOPALERA)"/>
    <s v="CALLE LA NOPALERA (LA CUEVA NOPALERA)"/>
    <n v="0"/>
    <x v="3"/>
    <x v="1"/>
    <x v="1"/>
    <x v="8"/>
    <x v="0"/>
    <s v="08FZI0007F"/>
    <s v="08FJI0003I"/>
    <x v="11"/>
    <x v="2"/>
    <n v="2"/>
    <n v="2"/>
    <n v="4"/>
    <n v="8"/>
    <n v="10"/>
    <n v="18"/>
    <n v="7"/>
    <n v="8"/>
    <n v="15"/>
    <n v="1"/>
    <n v="1"/>
    <n v="2"/>
    <n v="8"/>
    <n v="9"/>
    <n v="17"/>
    <n v="1"/>
    <x v="2"/>
    <n v="0"/>
    <n v="1"/>
    <x v="0"/>
    <x v="1"/>
    <x v="1"/>
    <n v="0"/>
    <n v="1"/>
    <n v="1"/>
    <n v="1"/>
    <n v="1"/>
    <n v="1"/>
    <n v="2"/>
    <x v="0"/>
    <n v="1"/>
    <n v="1"/>
    <n v="2"/>
    <x v="0"/>
    <n v="2"/>
    <n v="1"/>
    <n v="3"/>
    <x v="0"/>
    <n v="0"/>
    <n v="3"/>
    <n v="3"/>
    <x v="0"/>
    <n v="2"/>
    <n v="1"/>
    <n v="3"/>
    <x v="0"/>
    <n v="2"/>
    <n v="2"/>
    <n v="4"/>
    <x v="0"/>
    <x v="1"/>
    <x v="0"/>
  </r>
  <r>
    <s v="08DPR2125K"/>
    <x v="1"/>
    <x v="1"/>
    <s v="MIGUEL AHUMADA"/>
    <s v="046 MORELOS"/>
    <x v="7"/>
    <n v="378"/>
    <s v="SAN PABLO"/>
    <s v="CALLE SAN PABLO"/>
    <n v="0"/>
    <x v="3"/>
    <x v="1"/>
    <x v="1"/>
    <x v="1"/>
    <x v="0"/>
    <s v="08FIZ0253P"/>
    <s v="08FJS0130L"/>
    <x v="11"/>
    <x v="2"/>
    <n v="2"/>
    <n v="1"/>
    <n v="3"/>
    <n v="11"/>
    <n v="8"/>
    <n v="19"/>
    <n v="11"/>
    <n v="8"/>
    <n v="19"/>
    <n v="2"/>
    <n v="2"/>
    <n v="4"/>
    <n v="10"/>
    <n v="7"/>
    <n v="17"/>
    <n v="1"/>
    <x v="1"/>
    <n v="1"/>
    <n v="1"/>
    <x v="0"/>
    <x v="1"/>
    <x v="1"/>
    <n v="0"/>
    <n v="1"/>
    <n v="1"/>
    <n v="1"/>
    <n v="2"/>
    <n v="2"/>
    <n v="4"/>
    <x v="0"/>
    <n v="0"/>
    <n v="0"/>
    <n v="0"/>
    <x v="0"/>
    <n v="2"/>
    <n v="1"/>
    <n v="3"/>
    <x v="0"/>
    <n v="2"/>
    <n v="2"/>
    <n v="4"/>
    <x v="0"/>
    <n v="1"/>
    <n v="2"/>
    <n v="3"/>
    <x v="0"/>
    <n v="3"/>
    <n v="0"/>
    <n v="3"/>
    <x v="0"/>
    <x v="1"/>
    <x v="0"/>
  </r>
  <r>
    <s v="08DPB0418J"/>
    <x v="0"/>
    <x v="0"/>
    <s v="LAZARO CARDENAS"/>
    <s v="031 GUERRERO"/>
    <x v="2"/>
    <n v="15"/>
    <s v="ARISIACHI (EL TERRERO)"/>
    <s v="CALLE EL TERRERO DE ARISEACHI"/>
    <n v="0"/>
    <x v="3"/>
    <x v="1"/>
    <x v="1"/>
    <x v="8"/>
    <x v="0"/>
    <s v="08FZI0016N"/>
    <s v="08FJI0006F"/>
    <x v="7"/>
    <x v="2"/>
    <n v="2"/>
    <n v="3"/>
    <n v="5"/>
    <n v="8"/>
    <n v="11"/>
    <n v="19"/>
    <n v="8"/>
    <n v="11"/>
    <n v="19"/>
    <n v="1"/>
    <n v="1"/>
    <n v="2"/>
    <n v="7"/>
    <n v="10"/>
    <n v="17"/>
    <n v="1"/>
    <x v="1"/>
    <n v="1"/>
    <n v="1"/>
    <x v="0"/>
    <x v="1"/>
    <x v="1"/>
    <n v="0"/>
    <n v="1"/>
    <n v="2"/>
    <n v="1"/>
    <n v="1"/>
    <n v="1"/>
    <n v="2"/>
    <x v="0"/>
    <n v="1"/>
    <n v="4"/>
    <n v="5"/>
    <x v="0"/>
    <n v="3"/>
    <n v="2"/>
    <n v="5"/>
    <x v="0"/>
    <n v="1"/>
    <n v="0"/>
    <n v="1"/>
    <x v="0"/>
    <n v="1"/>
    <n v="1"/>
    <n v="2"/>
    <x v="0"/>
    <n v="0"/>
    <n v="2"/>
    <n v="2"/>
    <x v="0"/>
    <x v="1"/>
    <x v="0"/>
  </r>
  <r>
    <s v="08DPR2130W"/>
    <x v="1"/>
    <x v="1"/>
    <s v="JOSE MARTI"/>
    <s v="029 GUADALUPE Y CALVO"/>
    <x v="10"/>
    <n v="514"/>
    <s v="ARROYO TENDIDO"/>
    <s v="CALLE ARROYO TENDIDO"/>
    <n v="0"/>
    <x v="3"/>
    <x v="1"/>
    <x v="1"/>
    <x v="1"/>
    <x v="0"/>
    <s v="08FIZ0260Z"/>
    <s v="08FJS0131K"/>
    <x v="12"/>
    <x v="2"/>
    <n v="2"/>
    <n v="3"/>
    <n v="5"/>
    <n v="6"/>
    <n v="14"/>
    <n v="20"/>
    <n v="6"/>
    <n v="14"/>
    <n v="20"/>
    <n v="2"/>
    <n v="1"/>
    <n v="3"/>
    <n v="6"/>
    <n v="11"/>
    <n v="17"/>
    <n v="1"/>
    <x v="2"/>
    <n v="0"/>
    <n v="1"/>
    <x v="0"/>
    <x v="1"/>
    <x v="1"/>
    <n v="0"/>
    <n v="1"/>
    <n v="1"/>
    <n v="1"/>
    <n v="2"/>
    <n v="1"/>
    <n v="3"/>
    <x v="0"/>
    <n v="0"/>
    <n v="2"/>
    <n v="2"/>
    <x v="0"/>
    <n v="1"/>
    <n v="3"/>
    <n v="4"/>
    <x v="0"/>
    <n v="0"/>
    <n v="3"/>
    <n v="3"/>
    <x v="0"/>
    <n v="0"/>
    <n v="1"/>
    <n v="1"/>
    <x v="0"/>
    <n v="3"/>
    <n v="1"/>
    <n v="4"/>
    <x v="0"/>
    <x v="1"/>
    <x v="0"/>
  </r>
  <r>
    <s v="08DPR2341Z"/>
    <x v="1"/>
    <x v="1"/>
    <s v="AMADO NERVO"/>
    <s v="046 MORELOS"/>
    <x v="7"/>
    <n v="49"/>
    <s v="CORCOVADOS"/>
    <s v="CALLE CORCOVADO"/>
    <n v="0"/>
    <x v="3"/>
    <x v="1"/>
    <x v="1"/>
    <x v="1"/>
    <x v="0"/>
    <s v="08FIZ0252Q"/>
    <s v="08FJS0130L"/>
    <x v="11"/>
    <x v="2"/>
    <n v="3"/>
    <n v="2"/>
    <n v="5"/>
    <n v="12"/>
    <n v="9"/>
    <n v="21"/>
    <n v="12"/>
    <n v="9"/>
    <n v="21"/>
    <n v="1"/>
    <n v="0"/>
    <n v="1"/>
    <n v="10"/>
    <n v="7"/>
    <n v="17"/>
    <n v="1"/>
    <x v="2"/>
    <n v="0"/>
    <n v="1"/>
    <x v="0"/>
    <x v="1"/>
    <x v="1"/>
    <n v="0"/>
    <n v="1"/>
    <n v="1"/>
    <n v="1"/>
    <n v="1"/>
    <n v="0"/>
    <n v="1"/>
    <x v="0"/>
    <n v="3"/>
    <n v="3"/>
    <n v="6"/>
    <x v="0"/>
    <n v="2"/>
    <n v="0"/>
    <n v="2"/>
    <x v="0"/>
    <n v="2"/>
    <n v="0"/>
    <n v="2"/>
    <x v="0"/>
    <n v="1"/>
    <n v="0"/>
    <n v="1"/>
    <x v="0"/>
    <n v="1"/>
    <n v="4"/>
    <n v="5"/>
    <x v="0"/>
    <x v="1"/>
    <x v="0"/>
  </r>
  <r>
    <s v="08DPR1197X"/>
    <x v="0"/>
    <x v="0"/>
    <s v="20 DE NOVIEMBRE"/>
    <s v="015 COYAME DEL SOTOL"/>
    <x v="8"/>
    <n v="58"/>
    <s v="LA PAZ DE MĂ‰XICO"/>
    <s v="CALLE LA PAZ DE MEXICO"/>
    <n v="0"/>
    <x v="3"/>
    <x v="1"/>
    <x v="1"/>
    <x v="1"/>
    <x v="0"/>
    <s v="08FIZ0132D"/>
    <s v="08FJS0101Q"/>
    <x v="13"/>
    <x v="2"/>
    <n v="2"/>
    <n v="7"/>
    <n v="9"/>
    <n v="11"/>
    <n v="12"/>
    <n v="23"/>
    <n v="10"/>
    <n v="12"/>
    <n v="22"/>
    <n v="0"/>
    <n v="3"/>
    <n v="3"/>
    <n v="9"/>
    <n v="8"/>
    <n v="17"/>
    <n v="1"/>
    <x v="1"/>
    <n v="1"/>
    <n v="1"/>
    <x v="0"/>
    <x v="1"/>
    <x v="1"/>
    <n v="0"/>
    <n v="1"/>
    <n v="2"/>
    <n v="2"/>
    <n v="0"/>
    <n v="3"/>
    <n v="3"/>
    <x v="0"/>
    <n v="1"/>
    <n v="1"/>
    <n v="2"/>
    <x v="0"/>
    <n v="3"/>
    <n v="0"/>
    <n v="3"/>
    <x v="0"/>
    <n v="1"/>
    <n v="3"/>
    <n v="4"/>
    <x v="0"/>
    <n v="4"/>
    <n v="1"/>
    <n v="5"/>
    <x v="0"/>
    <n v="0"/>
    <n v="0"/>
    <n v="0"/>
    <x v="0"/>
    <x v="1"/>
    <x v="0"/>
  </r>
  <r>
    <s v="08DPB0036C"/>
    <x v="1"/>
    <x v="1"/>
    <s v="FRANCISCO VILLA"/>
    <s v="066 URUACHI"/>
    <x v="4"/>
    <n v="67"/>
    <s v="LA CUMBRE"/>
    <s v="CALLE LA CUMBRE"/>
    <n v="0"/>
    <x v="3"/>
    <x v="1"/>
    <x v="1"/>
    <x v="8"/>
    <x v="0"/>
    <s v="08FZI0002K"/>
    <s v="08FJI0001K"/>
    <x v="8"/>
    <x v="2"/>
    <n v="2"/>
    <n v="3"/>
    <n v="5"/>
    <n v="13"/>
    <n v="10"/>
    <n v="23"/>
    <n v="13"/>
    <n v="10"/>
    <n v="23"/>
    <n v="2"/>
    <n v="0"/>
    <n v="2"/>
    <n v="11"/>
    <n v="6"/>
    <n v="17"/>
    <n v="1"/>
    <x v="1"/>
    <n v="1"/>
    <n v="1"/>
    <x v="0"/>
    <x v="1"/>
    <x v="1"/>
    <n v="0"/>
    <n v="1"/>
    <n v="1"/>
    <n v="1"/>
    <n v="2"/>
    <n v="0"/>
    <n v="2"/>
    <x v="0"/>
    <n v="2"/>
    <n v="2"/>
    <n v="4"/>
    <x v="0"/>
    <n v="0"/>
    <n v="1"/>
    <n v="1"/>
    <x v="0"/>
    <n v="1"/>
    <n v="0"/>
    <n v="1"/>
    <x v="0"/>
    <n v="2"/>
    <n v="2"/>
    <n v="4"/>
    <x v="0"/>
    <n v="4"/>
    <n v="1"/>
    <n v="5"/>
    <x v="0"/>
    <x v="1"/>
    <x v="0"/>
  </r>
  <r>
    <s v="08DPR0487G"/>
    <x v="0"/>
    <x v="0"/>
    <s v="MARIANO MATAMOROS"/>
    <s v="057 SAN FRANCISCO DE BORJA"/>
    <x v="0"/>
    <n v="31"/>
    <s v="TEPORACHI"/>
    <s v="CALLE LOC TEPORACHI"/>
    <n v="0"/>
    <x v="3"/>
    <x v="1"/>
    <x v="1"/>
    <x v="1"/>
    <x v="0"/>
    <s v="08FIZ0135A"/>
    <s v="08FJS0105M"/>
    <x v="0"/>
    <x v="2"/>
    <n v="2"/>
    <n v="4"/>
    <n v="6"/>
    <n v="16"/>
    <n v="8"/>
    <n v="24"/>
    <n v="16"/>
    <n v="8"/>
    <n v="24"/>
    <n v="2"/>
    <n v="1"/>
    <n v="3"/>
    <n v="14"/>
    <n v="3"/>
    <n v="17"/>
    <n v="1"/>
    <x v="2"/>
    <n v="0"/>
    <n v="1"/>
    <x v="0"/>
    <x v="1"/>
    <x v="1"/>
    <n v="1"/>
    <n v="2"/>
    <n v="3"/>
    <n v="2"/>
    <n v="2"/>
    <n v="1"/>
    <n v="3"/>
    <x v="0"/>
    <n v="2"/>
    <n v="0"/>
    <n v="2"/>
    <x v="0"/>
    <n v="2"/>
    <n v="0"/>
    <n v="2"/>
    <x v="0"/>
    <n v="0"/>
    <n v="1"/>
    <n v="1"/>
    <x v="0"/>
    <n v="4"/>
    <n v="1"/>
    <n v="5"/>
    <x v="0"/>
    <n v="4"/>
    <n v="0"/>
    <n v="4"/>
    <x v="0"/>
    <x v="1"/>
    <x v="0"/>
  </r>
  <r>
    <s v="08DPR1547L"/>
    <x v="0"/>
    <x v="0"/>
    <s v="JOSE MARIA ARTEAGA"/>
    <s v="020 CHÍNIPAS"/>
    <x v="4"/>
    <n v="49"/>
    <s v="GOROGACHI"/>
    <s v="CALLE GOROGACHI"/>
    <n v="0"/>
    <x v="3"/>
    <x v="1"/>
    <x v="1"/>
    <x v="1"/>
    <x v="0"/>
    <s v="08FIZ0219I"/>
    <s v="08FJS0124A"/>
    <x v="8"/>
    <x v="2"/>
    <n v="2"/>
    <n v="3"/>
    <n v="5"/>
    <n v="13"/>
    <n v="11"/>
    <n v="24"/>
    <n v="13"/>
    <n v="11"/>
    <n v="24"/>
    <n v="0"/>
    <n v="1"/>
    <n v="1"/>
    <n v="10"/>
    <n v="7"/>
    <n v="17"/>
    <n v="1"/>
    <x v="1"/>
    <n v="1"/>
    <n v="1"/>
    <x v="0"/>
    <x v="1"/>
    <x v="1"/>
    <n v="0"/>
    <n v="1"/>
    <n v="2"/>
    <n v="1"/>
    <n v="0"/>
    <n v="1"/>
    <n v="1"/>
    <x v="0"/>
    <n v="3"/>
    <n v="1"/>
    <n v="4"/>
    <x v="0"/>
    <n v="1"/>
    <n v="2"/>
    <n v="3"/>
    <x v="0"/>
    <n v="3"/>
    <n v="3"/>
    <n v="6"/>
    <x v="0"/>
    <n v="1"/>
    <n v="0"/>
    <n v="1"/>
    <x v="0"/>
    <n v="2"/>
    <n v="0"/>
    <n v="2"/>
    <x v="0"/>
    <x v="1"/>
    <x v="0"/>
  </r>
  <r>
    <s v="08DPB0441K"/>
    <x v="1"/>
    <x v="1"/>
    <s v="BENITO JUAREZ"/>
    <s v="063 TEMÓSACHIC"/>
    <x v="5"/>
    <n v="55"/>
    <s v="SAN ANTONIO"/>
    <s v="CALLE SAN ANTONIO"/>
    <n v="0"/>
    <x v="3"/>
    <x v="1"/>
    <x v="1"/>
    <x v="8"/>
    <x v="0"/>
    <s v="08FZI0016N"/>
    <s v="08FJI0006F"/>
    <x v="7"/>
    <x v="2"/>
    <n v="1"/>
    <n v="3"/>
    <n v="4"/>
    <n v="10"/>
    <n v="17"/>
    <n v="27"/>
    <n v="10"/>
    <n v="17"/>
    <n v="27"/>
    <n v="0"/>
    <n v="0"/>
    <n v="0"/>
    <n v="9"/>
    <n v="8"/>
    <n v="17"/>
    <n v="1"/>
    <x v="2"/>
    <n v="0"/>
    <n v="1"/>
    <x v="0"/>
    <x v="1"/>
    <x v="1"/>
    <n v="0"/>
    <n v="1"/>
    <n v="2"/>
    <n v="1"/>
    <n v="0"/>
    <n v="0"/>
    <n v="0"/>
    <x v="0"/>
    <n v="0"/>
    <n v="2"/>
    <n v="2"/>
    <x v="0"/>
    <n v="1"/>
    <n v="1"/>
    <n v="2"/>
    <x v="0"/>
    <n v="3"/>
    <n v="0"/>
    <n v="3"/>
    <x v="0"/>
    <n v="1"/>
    <n v="3"/>
    <n v="4"/>
    <x v="0"/>
    <n v="4"/>
    <n v="2"/>
    <n v="6"/>
    <x v="0"/>
    <x v="1"/>
    <x v="0"/>
  </r>
  <r>
    <s v="08DPR1826W"/>
    <x v="1"/>
    <x v="1"/>
    <s v="PASCUAL OROZCO"/>
    <s v="046 MORELOS"/>
    <x v="7"/>
    <n v="182"/>
    <s v="LOS TĂSCATES"/>
    <s v="CALLE LOS TASCATES"/>
    <n v="0"/>
    <x v="3"/>
    <x v="1"/>
    <x v="1"/>
    <x v="1"/>
    <x v="0"/>
    <s v="08FIZ0252Q"/>
    <s v="08FJS0130L"/>
    <x v="11"/>
    <x v="2"/>
    <n v="0"/>
    <n v="0"/>
    <n v="0"/>
    <n v="5"/>
    <n v="5"/>
    <n v="10"/>
    <n v="5"/>
    <n v="5"/>
    <n v="10"/>
    <n v="0"/>
    <n v="5"/>
    <n v="5"/>
    <n v="6"/>
    <n v="12"/>
    <n v="18"/>
    <n v="1"/>
    <x v="2"/>
    <n v="0"/>
    <n v="1"/>
    <x v="0"/>
    <x v="1"/>
    <x v="1"/>
    <n v="0"/>
    <n v="1"/>
    <n v="2"/>
    <n v="1"/>
    <n v="0"/>
    <n v="5"/>
    <n v="5"/>
    <x v="0"/>
    <n v="0"/>
    <n v="2"/>
    <n v="2"/>
    <x v="0"/>
    <n v="2"/>
    <n v="3"/>
    <n v="5"/>
    <x v="0"/>
    <n v="2"/>
    <n v="1"/>
    <n v="3"/>
    <x v="0"/>
    <n v="1"/>
    <n v="0"/>
    <n v="1"/>
    <x v="0"/>
    <n v="1"/>
    <n v="1"/>
    <n v="2"/>
    <x v="0"/>
    <x v="1"/>
    <x v="0"/>
  </r>
  <r>
    <s v="08DPB0404G"/>
    <x v="1"/>
    <x v="1"/>
    <s v="TECUM UMAN"/>
    <s v="065 URIQUE"/>
    <x v="4"/>
    <n v="167"/>
    <s v="TĂ“NACHI"/>
    <s v="CALLE TONACHI"/>
    <n v="0"/>
    <x v="3"/>
    <x v="1"/>
    <x v="1"/>
    <x v="8"/>
    <x v="0"/>
    <s v="08FZI0014P"/>
    <s v="08FJI0005G"/>
    <x v="8"/>
    <x v="2"/>
    <n v="1"/>
    <n v="0"/>
    <n v="1"/>
    <n v="7"/>
    <n v="6"/>
    <n v="13"/>
    <n v="7"/>
    <n v="6"/>
    <n v="13"/>
    <n v="2"/>
    <n v="1"/>
    <n v="3"/>
    <n v="12"/>
    <n v="6"/>
    <n v="18"/>
    <n v="1"/>
    <x v="2"/>
    <n v="0"/>
    <n v="1"/>
    <x v="0"/>
    <x v="1"/>
    <x v="1"/>
    <n v="0"/>
    <n v="1"/>
    <n v="2"/>
    <n v="1"/>
    <n v="2"/>
    <n v="1"/>
    <n v="3"/>
    <x v="0"/>
    <n v="5"/>
    <n v="1"/>
    <n v="6"/>
    <x v="0"/>
    <n v="0"/>
    <n v="0"/>
    <n v="0"/>
    <x v="0"/>
    <n v="0"/>
    <n v="2"/>
    <n v="2"/>
    <x v="0"/>
    <n v="2"/>
    <n v="0"/>
    <n v="2"/>
    <x v="0"/>
    <n v="3"/>
    <n v="2"/>
    <n v="5"/>
    <x v="0"/>
    <x v="1"/>
    <x v="0"/>
  </r>
  <r>
    <s v="08DPR0442K"/>
    <x v="1"/>
    <x v="1"/>
    <s v="NIĂ‘OS HEROES"/>
    <s v="032 HIDALGO DEL PARRAL"/>
    <x v="3"/>
    <n v="9"/>
    <s v="ĂNIMAS DE ARRIBA"/>
    <s v="CALLE LAS ANIMAS DE ARRIBA"/>
    <n v="0"/>
    <x v="3"/>
    <x v="1"/>
    <x v="1"/>
    <x v="1"/>
    <x v="0"/>
    <s v="08FIZ0241K"/>
    <s v="08FJS0128X"/>
    <x v="5"/>
    <x v="2"/>
    <n v="0"/>
    <n v="0"/>
    <n v="0"/>
    <n v="8"/>
    <n v="7"/>
    <n v="15"/>
    <n v="8"/>
    <n v="7"/>
    <n v="15"/>
    <n v="1"/>
    <n v="3"/>
    <n v="4"/>
    <n v="8"/>
    <n v="10"/>
    <n v="18"/>
    <n v="1"/>
    <x v="1"/>
    <n v="1"/>
    <n v="1"/>
    <x v="0"/>
    <x v="1"/>
    <x v="1"/>
    <n v="0"/>
    <n v="1"/>
    <n v="3"/>
    <n v="1"/>
    <n v="1"/>
    <n v="3"/>
    <n v="4"/>
    <x v="0"/>
    <n v="1"/>
    <n v="0"/>
    <n v="1"/>
    <x v="0"/>
    <n v="2"/>
    <n v="1"/>
    <n v="3"/>
    <x v="0"/>
    <n v="0"/>
    <n v="2"/>
    <n v="2"/>
    <x v="0"/>
    <n v="3"/>
    <n v="3"/>
    <n v="6"/>
    <x v="0"/>
    <n v="1"/>
    <n v="1"/>
    <n v="2"/>
    <x v="0"/>
    <x v="1"/>
    <x v="0"/>
  </r>
  <r>
    <s v="08DPR1314W"/>
    <x v="1"/>
    <x v="1"/>
    <s v="MARTIN LUIS GUZMAN"/>
    <s v="027 GUACHOCHI"/>
    <x v="7"/>
    <n v="86"/>
    <s v="TĂ“NACHI"/>
    <s v="CALLE TONACHI"/>
    <n v="0"/>
    <x v="3"/>
    <x v="1"/>
    <x v="1"/>
    <x v="1"/>
    <x v="0"/>
    <s v="08FIZ0251R"/>
    <s v="08FJS0130L"/>
    <x v="11"/>
    <x v="2"/>
    <n v="3"/>
    <n v="1"/>
    <n v="4"/>
    <n v="7"/>
    <n v="8"/>
    <n v="15"/>
    <n v="6"/>
    <n v="8"/>
    <n v="14"/>
    <n v="1"/>
    <n v="2"/>
    <n v="3"/>
    <n v="6"/>
    <n v="12"/>
    <n v="18"/>
    <n v="1"/>
    <x v="1"/>
    <n v="1"/>
    <n v="1"/>
    <x v="0"/>
    <x v="1"/>
    <x v="1"/>
    <n v="0"/>
    <n v="1"/>
    <n v="3"/>
    <n v="2"/>
    <n v="1"/>
    <n v="2"/>
    <n v="3"/>
    <x v="0"/>
    <n v="0"/>
    <n v="1"/>
    <n v="1"/>
    <x v="0"/>
    <n v="2"/>
    <n v="1"/>
    <n v="3"/>
    <x v="0"/>
    <n v="1"/>
    <n v="3"/>
    <n v="4"/>
    <x v="0"/>
    <n v="1"/>
    <n v="2"/>
    <n v="3"/>
    <x v="0"/>
    <n v="1"/>
    <n v="3"/>
    <n v="4"/>
    <x v="0"/>
    <x v="1"/>
    <x v="0"/>
  </r>
  <r>
    <s v="08DPR2211G"/>
    <x v="1"/>
    <x v="1"/>
    <s v="ARTURO GAMIZ"/>
    <s v="036 JIMÉNEZ"/>
    <x v="3"/>
    <n v="75"/>
    <s v="EJIDO LOTE OCHO (LUGO)"/>
    <s v="CALLE NINGUNO"/>
    <n v="0"/>
    <x v="3"/>
    <x v="1"/>
    <x v="1"/>
    <x v="1"/>
    <x v="0"/>
    <s v="08FIZ0238X"/>
    <s v="08FJS0128X"/>
    <x v="5"/>
    <x v="2"/>
    <n v="2"/>
    <n v="0"/>
    <n v="2"/>
    <n v="8"/>
    <n v="7"/>
    <n v="15"/>
    <n v="5"/>
    <n v="7"/>
    <n v="12"/>
    <n v="4"/>
    <n v="1"/>
    <n v="5"/>
    <n v="10"/>
    <n v="8"/>
    <n v="18"/>
    <n v="1"/>
    <x v="2"/>
    <n v="0"/>
    <n v="1"/>
    <x v="0"/>
    <x v="1"/>
    <x v="1"/>
    <n v="0"/>
    <n v="1"/>
    <n v="2"/>
    <n v="1"/>
    <n v="4"/>
    <n v="1"/>
    <n v="5"/>
    <x v="0"/>
    <n v="2"/>
    <n v="2"/>
    <n v="4"/>
    <x v="0"/>
    <n v="1"/>
    <n v="2"/>
    <n v="3"/>
    <x v="0"/>
    <n v="2"/>
    <n v="1"/>
    <n v="3"/>
    <x v="0"/>
    <n v="1"/>
    <n v="1"/>
    <n v="2"/>
    <x v="0"/>
    <n v="0"/>
    <n v="1"/>
    <n v="1"/>
    <x v="0"/>
    <x v="1"/>
    <x v="0"/>
  </r>
  <r>
    <s v="08DPR0005K"/>
    <x v="1"/>
    <x v="1"/>
    <s v="EMILIANO ZAPATA"/>
    <s v="029 GUADALUPE Y CALVO"/>
    <x v="10"/>
    <n v="371"/>
    <s v="LOS INDIOS"/>
    <s v="CALLE LOS INDIOS"/>
    <n v="0"/>
    <x v="3"/>
    <x v="1"/>
    <x v="1"/>
    <x v="1"/>
    <x v="0"/>
    <s v="08FIZ0257L"/>
    <s v="08FJS0131K"/>
    <x v="12"/>
    <x v="2"/>
    <n v="0"/>
    <n v="0"/>
    <n v="0"/>
    <n v="8"/>
    <n v="8"/>
    <n v="16"/>
    <n v="8"/>
    <n v="8"/>
    <n v="16"/>
    <n v="0"/>
    <n v="2"/>
    <n v="2"/>
    <n v="8"/>
    <n v="10"/>
    <n v="18"/>
    <n v="1"/>
    <x v="1"/>
    <n v="1"/>
    <n v="1"/>
    <x v="0"/>
    <x v="1"/>
    <x v="1"/>
    <n v="0"/>
    <n v="1"/>
    <n v="1"/>
    <n v="1"/>
    <n v="0"/>
    <n v="2"/>
    <n v="2"/>
    <x v="0"/>
    <n v="0"/>
    <n v="2"/>
    <n v="2"/>
    <x v="0"/>
    <n v="1"/>
    <n v="2"/>
    <n v="3"/>
    <x v="0"/>
    <n v="2"/>
    <n v="1"/>
    <n v="3"/>
    <x v="0"/>
    <n v="3"/>
    <n v="0"/>
    <n v="3"/>
    <x v="0"/>
    <n v="2"/>
    <n v="3"/>
    <n v="5"/>
    <x v="0"/>
    <x v="1"/>
    <x v="0"/>
  </r>
  <r>
    <s v="08DPR0250V"/>
    <x v="0"/>
    <x v="0"/>
    <s v="ADOLFO LOPEZ MATEOS"/>
    <s v="022 DR. BELISARIO DOMÍNGUEZ"/>
    <x v="0"/>
    <n v="15"/>
    <s v="SANTA ROSALĂŤA DE CUEVAS"/>
    <s v="CALLE SANTA ROSALIA DE CUEVAS"/>
    <n v="0"/>
    <x v="3"/>
    <x v="1"/>
    <x v="1"/>
    <x v="1"/>
    <x v="0"/>
    <s v="08FIZ0135A"/>
    <s v="08FJS0105M"/>
    <x v="0"/>
    <x v="2"/>
    <n v="1"/>
    <n v="0"/>
    <n v="1"/>
    <n v="6"/>
    <n v="10"/>
    <n v="16"/>
    <n v="6"/>
    <n v="10"/>
    <n v="16"/>
    <n v="0"/>
    <n v="2"/>
    <n v="2"/>
    <n v="5"/>
    <n v="13"/>
    <n v="18"/>
    <n v="1"/>
    <x v="1"/>
    <n v="1"/>
    <n v="1"/>
    <x v="0"/>
    <x v="1"/>
    <x v="1"/>
    <n v="1"/>
    <n v="2"/>
    <n v="4"/>
    <n v="2"/>
    <n v="0"/>
    <n v="2"/>
    <n v="2"/>
    <x v="0"/>
    <n v="1"/>
    <n v="2"/>
    <n v="3"/>
    <x v="0"/>
    <n v="1"/>
    <n v="2"/>
    <n v="3"/>
    <x v="0"/>
    <n v="0"/>
    <n v="4"/>
    <n v="4"/>
    <x v="0"/>
    <n v="2"/>
    <n v="1"/>
    <n v="3"/>
    <x v="0"/>
    <n v="1"/>
    <n v="2"/>
    <n v="3"/>
    <x v="0"/>
    <x v="1"/>
    <x v="0"/>
  </r>
  <r>
    <s v="08DPB0034E"/>
    <x v="1"/>
    <x v="1"/>
    <s v="NI;OS HEROES"/>
    <s v="045 MEOQUI"/>
    <x v="9"/>
    <n v="1"/>
    <s v="PEDRO MEOQUI"/>
    <s v="CALLE NIĂ‘OS HEROES"/>
    <n v="0"/>
    <x v="3"/>
    <x v="1"/>
    <x v="1"/>
    <x v="8"/>
    <x v="0"/>
    <s v="08FZI0034C"/>
    <s v="08FJI0009C"/>
    <x v="6"/>
    <x v="2"/>
    <n v="0"/>
    <n v="2"/>
    <n v="2"/>
    <n v="9"/>
    <n v="7"/>
    <n v="16"/>
    <n v="9"/>
    <n v="7"/>
    <n v="16"/>
    <n v="2"/>
    <n v="1"/>
    <n v="3"/>
    <n v="12"/>
    <n v="6"/>
    <n v="18"/>
    <n v="1"/>
    <x v="1"/>
    <n v="1"/>
    <n v="1"/>
    <x v="0"/>
    <x v="1"/>
    <x v="1"/>
    <n v="0"/>
    <n v="1"/>
    <n v="1"/>
    <n v="1"/>
    <n v="2"/>
    <n v="2"/>
    <n v="4"/>
    <x v="0"/>
    <n v="4"/>
    <n v="2"/>
    <n v="6"/>
    <x v="0"/>
    <n v="0"/>
    <n v="0"/>
    <n v="0"/>
    <x v="0"/>
    <n v="3"/>
    <n v="1"/>
    <n v="4"/>
    <x v="0"/>
    <n v="0"/>
    <n v="0"/>
    <n v="0"/>
    <x v="0"/>
    <n v="3"/>
    <n v="1"/>
    <n v="4"/>
    <x v="0"/>
    <x v="1"/>
    <x v="0"/>
  </r>
  <r>
    <s v="08DPB0683H"/>
    <x v="1"/>
    <x v="1"/>
    <s v="CLEMENTE CRUZ HUAHUICHI"/>
    <s v="027 GUACHOCHI"/>
    <x v="7"/>
    <n v="1516"/>
    <s v="GUMISACHI"/>
    <s v="CALLE GUMISACHI"/>
    <n v="0"/>
    <x v="3"/>
    <x v="1"/>
    <x v="1"/>
    <x v="8"/>
    <x v="0"/>
    <s v="08FZI0033D"/>
    <s v="08FJI0008D"/>
    <x v="11"/>
    <x v="2"/>
    <n v="1"/>
    <n v="0"/>
    <n v="1"/>
    <n v="8"/>
    <n v="8"/>
    <n v="16"/>
    <n v="8"/>
    <n v="7"/>
    <n v="15"/>
    <n v="2"/>
    <n v="1"/>
    <n v="3"/>
    <n v="9"/>
    <n v="9"/>
    <n v="18"/>
    <n v="1"/>
    <x v="2"/>
    <n v="0"/>
    <n v="1"/>
    <x v="0"/>
    <x v="1"/>
    <x v="1"/>
    <n v="0"/>
    <n v="1"/>
    <n v="1"/>
    <n v="1"/>
    <n v="2"/>
    <n v="1"/>
    <n v="3"/>
    <x v="0"/>
    <n v="2"/>
    <n v="2"/>
    <n v="4"/>
    <x v="0"/>
    <n v="2"/>
    <n v="2"/>
    <n v="4"/>
    <x v="0"/>
    <n v="1"/>
    <n v="1"/>
    <n v="2"/>
    <x v="0"/>
    <n v="2"/>
    <n v="1"/>
    <n v="3"/>
    <x v="0"/>
    <n v="0"/>
    <n v="2"/>
    <n v="2"/>
    <x v="0"/>
    <x v="1"/>
    <x v="0"/>
  </r>
  <r>
    <s v="08DPR0287I"/>
    <x v="1"/>
    <x v="1"/>
    <s v="MARIANO JIMENEZ"/>
    <s v="044 MATAMOROS"/>
    <x v="3"/>
    <n v="67"/>
    <s v="VALSEQUILLO"/>
    <s v="CALLE VALSEQUILLO"/>
    <n v="0"/>
    <x v="3"/>
    <x v="1"/>
    <x v="1"/>
    <x v="1"/>
    <x v="0"/>
    <s v="08FIZ0241K"/>
    <s v="08FJS0128X"/>
    <x v="5"/>
    <x v="2"/>
    <n v="0"/>
    <n v="0"/>
    <n v="0"/>
    <n v="7"/>
    <n v="10"/>
    <n v="17"/>
    <n v="7"/>
    <n v="10"/>
    <n v="17"/>
    <n v="1"/>
    <n v="3"/>
    <n v="4"/>
    <n v="6"/>
    <n v="12"/>
    <n v="18"/>
    <n v="1"/>
    <x v="2"/>
    <n v="0"/>
    <n v="1"/>
    <x v="0"/>
    <x v="1"/>
    <x v="1"/>
    <n v="0"/>
    <n v="1"/>
    <n v="3"/>
    <n v="2"/>
    <n v="1"/>
    <n v="3"/>
    <n v="4"/>
    <x v="0"/>
    <n v="1"/>
    <n v="4"/>
    <n v="5"/>
    <x v="0"/>
    <n v="1"/>
    <n v="1"/>
    <n v="2"/>
    <x v="0"/>
    <n v="0"/>
    <n v="2"/>
    <n v="2"/>
    <x v="0"/>
    <n v="1"/>
    <n v="0"/>
    <n v="1"/>
    <x v="0"/>
    <n v="2"/>
    <n v="2"/>
    <n v="4"/>
    <x v="0"/>
    <x v="1"/>
    <x v="0"/>
  </r>
  <r>
    <s v="08DPR0445H"/>
    <x v="0"/>
    <x v="0"/>
    <s v="NARCISO MENDOZA"/>
    <s v="051 OCAMPO"/>
    <x v="4"/>
    <n v="244"/>
    <s v="YOQUIVO (SAN FRANCISCO DE YOQUIVO)"/>
    <s v="CALLE YOQUIVO"/>
    <n v="0"/>
    <x v="3"/>
    <x v="1"/>
    <x v="1"/>
    <x v="1"/>
    <x v="0"/>
    <s v="08FIZ0210R"/>
    <s v="08FJS0123B"/>
    <x v="8"/>
    <x v="2"/>
    <n v="0"/>
    <n v="0"/>
    <n v="0"/>
    <n v="8"/>
    <n v="9"/>
    <n v="17"/>
    <n v="8"/>
    <n v="9"/>
    <n v="17"/>
    <n v="3"/>
    <n v="0"/>
    <n v="3"/>
    <n v="10"/>
    <n v="8"/>
    <n v="18"/>
    <n v="1"/>
    <x v="1"/>
    <n v="1"/>
    <n v="1"/>
    <x v="0"/>
    <x v="1"/>
    <x v="1"/>
    <n v="0"/>
    <n v="1"/>
    <n v="2"/>
    <n v="1"/>
    <n v="3"/>
    <n v="0"/>
    <n v="3"/>
    <x v="0"/>
    <n v="0"/>
    <n v="2"/>
    <n v="2"/>
    <x v="0"/>
    <n v="1"/>
    <n v="1"/>
    <n v="2"/>
    <x v="0"/>
    <n v="2"/>
    <n v="2"/>
    <n v="4"/>
    <x v="0"/>
    <n v="1"/>
    <n v="1"/>
    <n v="2"/>
    <x v="0"/>
    <n v="3"/>
    <n v="2"/>
    <n v="5"/>
    <x v="0"/>
    <x v="1"/>
    <x v="0"/>
  </r>
  <r>
    <s v="08DPR1659P"/>
    <x v="0"/>
    <x v="0"/>
    <s v="VICENTE GUERRERO"/>
    <s v="010 BUENAVENTURA"/>
    <x v="6"/>
    <n v="16"/>
    <s v="LERDO DE TEJADA (SAN ISIDRO)"/>
    <s v="CALLE LERDO DE TEJADA (SAN ISIDRO)"/>
    <n v="0"/>
    <x v="3"/>
    <x v="1"/>
    <x v="1"/>
    <x v="1"/>
    <x v="0"/>
    <s v="08FIZ0186H"/>
    <s v="08FJS0119P"/>
    <x v="9"/>
    <x v="2"/>
    <n v="3"/>
    <n v="2"/>
    <n v="5"/>
    <n v="8"/>
    <n v="9"/>
    <n v="17"/>
    <n v="7"/>
    <n v="9"/>
    <n v="16"/>
    <n v="1"/>
    <n v="1"/>
    <n v="2"/>
    <n v="9"/>
    <n v="9"/>
    <n v="18"/>
    <n v="1"/>
    <x v="1"/>
    <n v="1"/>
    <n v="1"/>
    <x v="0"/>
    <x v="1"/>
    <x v="1"/>
    <n v="0"/>
    <n v="1"/>
    <n v="2"/>
    <n v="2"/>
    <n v="1"/>
    <n v="1"/>
    <n v="2"/>
    <x v="0"/>
    <n v="1"/>
    <n v="2"/>
    <n v="3"/>
    <x v="0"/>
    <n v="0"/>
    <n v="3"/>
    <n v="3"/>
    <x v="0"/>
    <n v="1"/>
    <n v="1"/>
    <n v="2"/>
    <x v="0"/>
    <n v="1"/>
    <n v="1"/>
    <n v="2"/>
    <x v="0"/>
    <n v="5"/>
    <n v="1"/>
    <n v="6"/>
    <x v="0"/>
    <x v="1"/>
    <x v="0"/>
  </r>
  <r>
    <s v="08DPB0398M"/>
    <x v="1"/>
    <x v="1"/>
    <s v="GOGOFITO"/>
    <s v="029 GUADALUPE Y CALVO"/>
    <x v="10"/>
    <n v="286"/>
    <s v="SAN REGIS (EL CARPINTERO)"/>
    <s v="CALLE SAN REGIS (EL CARPINTERO)"/>
    <n v="0"/>
    <x v="3"/>
    <x v="1"/>
    <x v="1"/>
    <x v="8"/>
    <x v="0"/>
    <s v="08FZI0012R"/>
    <s v="08FJI0004H"/>
    <x v="12"/>
    <x v="2"/>
    <n v="3"/>
    <n v="0"/>
    <n v="3"/>
    <n v="11"/>
    <n v="6"/>
    <n v="17"/>
    <n v="11"/>
    <n v="6"/>
    <n v="17"/>
    <n v="1"/>
    <n v="0"/>
    <n v="1"/>
    <n v="9"/>
    <n v="9"/>
    <n v="18"/>
    <n v="1"/>
    <x v="1"/>
    <n v="1"/>
    <n v="1"/>
    <x v="0"/>
    <x v="1"/>
    <x v="1"/>
    <n v="0"/>
    <n v="1"/>
    <n v="2"/>
    <n v="2"/>
    <n v="1"/>
    <n v="0"/>
    <n v="1"/>
    <x v="0"/>
    <n v="2"/>
    <n v="3"/>
    <n v="5"/>
    <x v="0"/>
    <n v="0"/>
    <n v="2"/>
    <n v="2"/>
    <x v="0"/>
    <n v="0"/>
    <n v="2"/>
    <n v="2"/>
    <x v="0"/>
    <n v="2"/>
    <n v="1"/>
    <n v="3"/>
    <x v="0"/>
    <n v="4"/>
    <n v="1"/>
    <n v="5"/>
    <x v="0"/>
    <x v="1"/>
    <x v="0"/>
  </r>
  <r>
    <s v="08DPB0732Z"/>
    <x v="1"/>
    <x v="1"/>
    <s v="ELVIRA CHAVEZ MARTINEZ"/>
    <s v="012 CARICHÍ"/>
    <x v="2"/>
    <n v="13"/>
    <s v="COLONIA BUENAVISTA"/>
    <s v="CALLE COLONIA BUENAVISTA"/>
    <n v="0"/>
    <x v="3"/>
    <x v="1"/>
    <x v="1"/>
    <x v="8"/>
    <x v="0"/>
    <s v="08FZI0026U"/>
    <s v="08FJI0009C"/>
    <x v="7"/>
    <x v="2"/>
    <n v="2"/>
    <n v="0"/>
    <n v="2"/>
    <n v="12"/>
    <n v="5"/>
    <n v="17"/>
    <n v="12"/>
    <n v="5"/>
    <n v="17"/>
    <n v="2"/>
    <n v="2"/>
    <n v="4"/>
    <n v="9"/>
    <n v="9"/>
    <n v="18"/>
    <n v="1"/>
    <x v="2"/>
    <n v="0"/>
    <n v="1"/>
    <x v="0"/>
    <x v="1"/>
    <x v="1"/>
    <n v="0"/>
    <n v="1"/>
    <n v="1"/>
    <n v="1"/>
    <n v="2"/>
    <n v="3"/>
    <n v="5"/>
    <x v="0"/>
    <n v="3"/>
    <n v="2"/>
    <n v="5"/>
    <x v="0"/>
    <n v="1"/>
    <n v="1"/>
    <n v="2"/>
    <x v="0"/>
    <n v="2"/>
    <n v="1"/>
    <n v="3"/>
    <x v="0"/>
    <n v="0"/>
    <n v="0"/>
    <n v="0"/>
    <x v="0"/>
    <n v="1"/>
    <n v="2"/>
    <n v="3"/>
    <x v="0"/>
    <x v="1"/>
    <x v="0"/>
  </r>
  <r>
    <s v="08DPR0768P"/>
    <x v="1"/>
    <x v="1"/>
    <s v="MIGUEL DE CERVANTES SAAVEDRA"/>
    <s v="046 MORELOS"/>
    <x v="7"/>
    <n v="180"/>
    <s v="LOS TAJOS"/>
    <s v="CALLE LOS TAJOS"/>
    <n v="0"/>
    <x v="3"/>
    <x v="1"/>
    <x v="1"/>
    <x v="1"/>
    <x v="0"/>
    <s v="08FIZ0253P"/>
    <s v="08FJS0130L"/>
    <x v="11"/>
    <x v="2"/>
    <n v="2"/>
    <n v="0"/>
    <n v="2"/>
    <n v="8"/>
    <n v="10"/>
    <n v="18"/>
    <n v="7"/>
    <n v="9"/>
    <n v="16"/>
    <n v="2"/>
    <n v="0"/>
    <n v="2"/>
    <n v="8"/>
    <n v="10"/>
    <n v="18"/>
    <n v="1"/>
    <x v="1"/>
    <n v="1"/>
    <n v="1"/>
    <x v="0"/>
    <x v="1"/>
    <x v="1"/>
    <n v="0"/>
    <n v="1"/>
    <n v="1"/>
    <n v="1"/>
    <n v="2"/>
    <n v="0"/>
    <n v="2"/>
    <x v="0"/>
    <n v="0"/>
    <n v="1"/>
    <n v="1"/>
    <x v="0"/>
    <n v="1"/>
    <n v="2"/>
    <n v="3"/>
    <x v="0"/>
    <n v="1"/>
    <n v="4"/>
    <n v="5"/>
    <x v="0"/>
    <n v="4"/>
    <n v="1"/>
    <n v="5"/>
    <x v="0"/>
    <n v="0"/>
    <n v="2"/>
    <n v="2"/>
    <x v="0"/>
    <x v="1"/>
    <x v="0"/>
  </r>
  <r>
    <s v="08DPR1564B"/>
    <x v="1"/>
    <x v="1"/>
    <s v="AQUILES SERDAN"/>
    <s v="020 CHÍNIPAS"/>
    <x v="4"/>
    <n v="72"/>
    <s v="LOS LLANITOS"/>
    <s v="CALLE LOS LLANITOS"/>
    <n v="0"/>
    <x v="3"/>
    <x v="1"/>
    <x v="1"/>
    <x v="1"/>
    <x v="0"/>
    <s v="08FIZ0216L"/>
    <s v="08FJS0124A"/>
    <x v="8"/>
    <x v="2"/>
    <n v="0"/>
    <n v="2"/>
    <n v="2"/>
    <n v="6"/>
    <n v="12"/>
    <n v="18"/>
    <n v="6"/>
    <n v="12"/>
    <n v="18"/>
    <n v="0"/>
    <n v="2"/>
    <n v="2"/>
    <n v="6"/>
    <n v="12"/>
    <n v="18"/>
    <n v="2"/>
    <x v="2"/>
    <n v="1"/>
    <n v="2"/>
    <x v="0"/>
    <x v="1"/>
    <x v="1"/>
    <n v="0"/>
    <n v="2"/>
    <n v="2"/>
    <n v="2"/>
    <n v="0"/>
    <n v="2"/>
    <n v="2"/>
    <x v="0"/>
    <n v="2"/>
    <n v="3"/>
    <n v="5"/>
    <x v="0"/>
    <n v="2"/>
    <n v="0"/>
    <n v="2"/>
    <x v="0"/>
    <n v="1"/>
    <n v="0"/>
    <n v="1"/>
    <x v="0"/>
    <n v="0"/>
    <n v="3"/>
    <n v="3"/>
    <x v="0"/>
    <n v="1"/>
    <n v="4"/>
    <n v="5"/>
    <x v="0"/>
    <x v="2"/>
    <x v="0"/>
  </r>
  <r>
    <s v="08DPB0369R"/>
    <x v="1"/>
    <x v="1"/>
    <s v="IGNACIO ZARAGOZA"/>
    <s v="029 GUADALUPE Y CALVO"/>
    <x v="10"/>
    <n v="905"/>
    <s v="EL CUĂŤDAME"/>
    <s v="CALLE EL CUIDAME"/>
    <n v="0"/>
    <x v="3"/>
    <x v="1"/>
    <x v="1"/>
    <x v="8"/>
    <x v="0"/>
    <s v="08FZI0034C"/>
    <s v="08FJI0010S"/>
    <x v="12"/>
    <x v="2"/>
    <n v="3"/>
    <n v="3"/>
    <n v="6"/>
    <n v="9"/>
    <n v="9"/>
    <n v="18"/>
    <n v="9"/>
    <n v="9"/>
    <n v="18"/>
    <n v="1"/>
    <n v="2"/>
    <n v="3"/>
    <n v="8"/>
    <n v="10"/>
    <n v="18"/>
    <n v="1"/>
    <x v="2"/>
    <n v="0"/>
    <n v="1"/>
    <x v="0"/>
    <x v="1"/>
    <x v="1"/>
    <n v="0"/>
    <n v="1"/>
    <n v="2"/>
    <n v="2"/>
    <n v="1"/>
    <n v="3"/>
    <n v="4"/>
    <x v="0"/>
    <n v="0"/>
    <n v="2"/>
    <n v="2"/>
    <x v="0"/>
    <n v="1"/>
    <n v="1"/>
    <n v="2"/>
    <x v="0"/>
    <n v="2"/>
    <n v="2"/>
    <n v="4"/>
    <x v="0"/>
    <n v="1"/>
    <n v="2"/>
    <n v="3"/>
    <x v="0"/>
    <n v="3"/>
    <n v="0"/>
    <n v="3"/>
    <x v="0"/>
    <x v="1"/>
    <x v="0"/>
  </r>
  <r>
    <s v="08DPB0458K"/>
    <x v="1"/>
    <x v="1"/>
    <s v="ESCUELA PRIMARIA BILINGUE"/>
    <s v="009 BOCOYNA"/>
    <x v="4"/>
    <n v="382"/>
    <s v="OCOROCHI (GUAGUIRARE)"/>
    <s v="CALLE OCOROCHI (GUAGUIRARE)"/>
    <n v="0"/>
    <x v="3"/>
    <x v="1"/>
    <x v="1"/>
    <x v="8"/>
    <x v="0"/>
    <s v="08FZI0004I"/>
    <s v="08FJI0002J"/>
    <x v="8"/>
    <x v="2"/>
    <n v="0"/>
    <n v="1"/>
    <n v="1"/>
    <n v="8"/>
    <n v="10"/>
    <n v="18"/>
    <n v="8"/>
    <n v="10"/>
    <n v="18"/>
    <n v="1"/>
    <n v="0"/>
    <n v="1"/>
    <n v="9"/>
    <n v="9"/>
    <n v="18"/>
    <n v="1"/>
    <x v="1"/>
    <n v="1"/>
    <n v="1"/>
    <x v="0"/>
    <x v="1"/>
    <x v="1"/>
    <n v="0"/>
    <n v="1"/>
    <n v="2"/>
    <n v="1"/>
    <n v="1"/>
    <n v="0"/>
    <n v="1"/>
    <x v="0"/>
    <n v="3"/>
    <n v="1"/>
    <n v="4"/>
    <x v="0"/>
    <n v="2"/>
    <n v="1"/>
    <n v="3"/>
    <x v="0"/>
    <n v="1"/>
    <n v="4"/>
    <n v="5"/>
    <x v="0"/>
    <n v="2"/>
    <n v="3"/>
    <n v="5"/>
    <x v="0"/>
    <n v="0"/>
    <n v="0"/>
    <n v="0"/>
    <x v="0"/>
    <x v="1"/>
    <x v="0"/>
  </r>
  <r>
    <s v="08DPR0063A"/>
    <x v="0"/>
    <x v="0"/>
    <s v="MANUEL AVILA CAMACHO"/>
    <s v="012 CARICHÍ"/>
    <x v="2"/>
    <n v="35"/>
    <s v="MOLINARES"/>
    <s v="CALLE MOLINARES"/>
    <n v="0"/>
    <x v="3"/>
    <x v="1"/>
    <x v="1"/>
    <x v="1"/>
    <x v="0"/>
    <s v="08FIZ0203H"/>
    <s v="08FJS0121D"/>
    <x v="7"/>
    <x v="2"/>
    <n v="2"/>
    <n v="0"/>
    <n v="2"/>
    <n v="11"/>
    <n v="8"/>
    <n v="19"/>
    <n v="11"/>
    <n v="8"/>
    <n v="19"/>
    <n v="1"/>
    <n v="0"/>
    <n v="1"/>
    <n v="10"/>
    <n v="8"/>
    <n v="18"/>
    <n v="1"/>
    <x v="1"/>
    <n v="1"/>
    <n v="1"/>
    <x v="0"/>
    <x v="1"/>
    <x v="1"/>
    <n v="0"/>
    <n v="1"/>
    <n v="1"/>
    <n v="1"/>
    <n v="1"/>
    <n v="0"/>
    <n v="1"/>
    <x v="0"/>
    <n v="1"/>
    <n v="1"/>
    <n v="2"/>
    <x v="0"/>
    <n v="0"/>
    <n v="2"/>
    <n v="2"/>
    <x v="0"/>
    <n v="4"/>
    <n v="3"/>
    <n v="7"/>
    <x v="0"/>
    <n v="1"/>
    <n v="1"/>
    <n v="2"/>
    <x v="0"/>
    <n v="3"/>
    <n v="1"/>
    <n v="4"/>
    <x v="0"/>
    <x v="1"/>
    <x v="0"/>
  </r>
  <r>
    <s v="08DPR1317T"/>
    <x v="1"/>
    <x v="1"/>
    <s v="ALFONSO NETZAHUALPILLI URUETA CARRILLO"/>
    <s v="011 CAMARGO"/>
    <x v="9"/>
    <n v="46"/>
    <s v="ESTACIĂ“N DĂŤAZ (EJIDO SAN LEONARDO)"/>
    <s v="CALLE ESTACION DIAZ (EJIDO SAN LEONARDO)"/>
    <n v="0"/>
    <x v="3"/>
    <x v="1"/>
    <x v="1"/>
    <x v="1"/>
    <x v="0"/>
    <s v="08FIZ0236Z"/>
    <s v="08FJS0127Y"/>
    <x v="6"/>
    <x v="2"/>
    <n v="2"/>
    <n v="2"/>
    <n v="4"/>
    <n v="12"/>
    <n v="7"/>
    <n v="19"/>
    <n v="12"/>
    <n v="7"/>
    <n v="19"/>
    <n v="1"/>
    <n v="2"/>
    <n v="3"/>
    <n v="11"/>
    <n v="7"/>
    <n v="18"/>
    <n v="1"/>
    <x v="1"/>
    <n v="1"/>
    <n v="1"/>
    <x v="0"/>
    <x v="1"/>
    <x v="1"/>
    <n v="0"/>
    <n v="1"/>
    <n v="2"/>
    <n v="1"/>
    <n v="1"/>
    <n v="2"/>
    <n v="3"/>
    <x v="0"/>
    <n v="1"/>
    <n v="2"/>
    <n v="3"/>
    <x v="0"/>
    <n v="2"/>
    <n v="0"/>
    <n v="2"/>
    <x v="0"/>
    <n v="2"/>
    <n v="0"/>
    <n v="2"/>
    <x v="0"/>
    <n v="3"/>
    <n v="1"/>
    <n v="4"/>
    <x v="0"/>
    <n v="2"/>
    <n v="2"/>
    <n v="4"/>
    <x v="0"/>
    <x v="1"/>
    <x v="0"/>
  </r>
  <r>
    <s v="08DPR2088X"/>
    <x v="1"/>
    <x v="1"/>
    <s v="MIGUEL HIDALGO"/>
    <s v="029 GUADALUPE Y CALVO"/>
    <x v="10"/>
    <n v="3"/>
    <s v="AGUA CALIENTE"/>
    <s v="CALLE AGUA CALIENTE DE PEĂ‘A"/>
    <n v="0"/>
    <x v="3"/>
    <x v="1"/>
    <x v="1"/>
    <x v="1"/>
    <x v="0"/>
    <s v="08FIZ0259J"/>
    <s v="08FJS0131K"/>
    <x v="12"/>
    <x v="2"/>
    <n v="2"/>
    <n v="2"/>
    <n v="4"/>
    <n v="8"/>
    <n v="11"/>
    <n v="19"/>
    <n v="8"/>
    <n v="11"/>
    <n v="19"/>
    <n v="1"/>
    <n v="2"/>
    <n v="3"/>
    <n v="7"/>
    <n v="11"/>
    <n v="18"/>
    <n v="1"/>
    <x v="2"/>
    <n v="0"/>
    <n v="1"/>
    <x v="0"/>
    <x v="1"/>
    <x v="1"/>
    <n v="0"/>
    <n v="1"/>
    <n v="1"/>
    <n v="1"/>
    <n v="1"/>
    <n v="2"/>
    <n v="3"/>
    <x v="0"/>
    <n v="1"/>
    <n v="2"/>
    <n v="3"/>
    <x v="0"/>
    <n v="0"/>
    <n v="1"/>
    <n v="1"/>
    <x v="0"/>
    <n v="2"/>
    <n v="2"/>
    <n v="4"/>
    <x v="0"/>
    <n v="1"/>
    <n v="1"/>
    <n v="2"/>
    <x v="0"/>
    <n v="2"/>
    <n v="3"/>
    <n v="5"/>
    <x v="0"/>
    <x v="1"/>
    <x v="0"/>
  </r>
  <r>
    <s v="08DPB0487F"/>
    <x v="0"/>
    <x v="0"/>
    <s v="CULTURA TARAHUMARA"/>
    <s v="007 BALLEZA"/>
    <x v="7"/>
    <n v="221"/>
    <s v="EL VIGUEĂ‘O [ASERRADERO]"/>
    <s v="CALLE VIGUEĂ‘O"/>
    <n v="0"/>
    <x v="3"/>
    <x v="1"/>
    <x v="1"/>
    <x v="8"/>
    <x v="0"/>
    <s v="08FZI0011S"/>
    <s v="08FJI0004H"/>
    <x v="12"/>
    <x v="2"/>
    <n v="3"/>
    <n v="1"/>
    <n v="4"/>
    <n v="12"/>
    <n v="7"/>
    <n v="19"/>
    <n v="12"/>
    <n v="7"/>
    <n v="19"/>
    <n v="2"/>
    <n v="1"/>
    <n v="3"/>
    <n v="11"/>
    <n v="7"/>
    <n v="18"/>
    <n v="1"/>
    <x v="1"/>
    <n v="1"/>
    <n v="1"/>
    <x v="0"/>
    <x v="1"/>
    <x v="1"/>
    <n v="0"/>
    <n v="1"/>
    <n v="3"/>
    <n v="1"/>
    <n v="2"/>
    <n v="1"/>
    <n v="3"/>
    <x v="0"/>
    <n v="3"/>
    <n v="0"/>
    <n v="3"/>
    <x v="0"/>
    <n v="0"/>
    <n v="0"/>
    <n v="0"/>
    <x v="0"/>
    <n v="3"/>
    <n v="2"/>
    <n v="5"/>
    <x v="0"/>
    <n v="0"/>
    <n v="0"/>
    <n v="0"/>
    <x v="0"/>
    <n v="3"/>
    <n v="4"/>
    <n v="7"/>
    <x v="0"/>
    <x v="1"/>
    <x v="0"/>
  </r>
  <r>
    <s v="08DPB0682I"/>
    <x v="1"/>
    <x v="1"/>
    <s v="PLUTARCO ELIAS CALLES"/>
    <s v="066 URUACHI"/>
    <x v="4"/>
    <n v="353"/>
    <s v="ARROYO DEL OSO"/>
    <s v="CALLE ARROYO DEL OSO"/>
    <n v="0"/>
    <x v="3"/>
    <x v="1"/>
    <x v="1"/>
    <x v="8"/>
    <x v="0"/>
    <s v="08FZI0002K"/>
    <s v="08FJI0001K"/>
    <x v="8"/>
    <x v="2"/>
    <n v="2"/>
    <n v="2"/>
    <n v="4"/>
    <n v="10"/>
    <n v="9"/>
    <n v="19"/>
    <n v="10"/>
    <n v="9"/>
    <n v="19"/>
    <n v="2"/>
    <n v="2"/>
    <n v="4"/>
    <n v="10"/>
    <n v="8"/>
    <n v="18"/>
    <n v="1"/>
    <x v="1"/>
    <n v="1"/>
    <n v="1"/>
    <x v="0"/>
    <x v="1"/>
    <x v="1"/>
    <n v="0"/>
    <n v="1"/>
    <n v="1"/>
    <n v="1"/>
    <n v="2"/>
    <n v="2"/>
    <n v="4"/>
    <x v="0"/>
    <n v="0"/>
    <n v="2"/>
    <n v="2"/>
    <x v="0"/>
    <n v="3"/>
    <n v="2"/>
    <n v="5"/>
    <x v="0"/>
    <n v="2"/>
    <n v="1"/>
    <n v="3"/>
    <x v="0"/>
    <n v="3"/>
    <n v="1"/>
    <n v="4"/>
    <x v="0"/>
    <n v="0"/>
    <n v="0"/>
    <n v="0"/>
    <x v="0"/>
    <x v="1"/>
    <x v="0"/>
  </r>
  <r>
    <s v="08DPB0727O"/>
    <x v="1"/>
    <x v="1"/>
    <s v="TENOCH"/>
    <s v="019 CHIHUAHUA"/>
    <x v="0"/>
    <n v="1"/>
    <s v="CHIHUAHUA"/>
    <s v="CALLE CATEDRAL DE GUANAJUATO"/>
    <n v="0"/>
    <x v="3"/>
    <x v="1"/>
    <x v="1"/>
    <x v="8"/>
    <x v="0"/>
    <s v="08FZI0025V"/>
    <s v="08FJI0009C"/>
    <x v="3"/>
    <x v="2"/>
    <n v="3"/>
    <n v="1"/>
    <n v="4"/>
    <n v="9"/>
    <n v="10"/>
    <n v="19"/>
    <n v="9"/>
    <n v="10"/>
    <n v="19"/>
    <n v="0"/>
    <n v="0"/>
    <n v="0"/>
    <n v="9"/>
    <n v="9"/>
    <n v="18"/>
    <n v="1"/>
    <x v="1"/>
    <n v="1"/>
    <n v="1"/>
    <x v="0"/>
    <x v="1"/>
    <x v="1"/>
    <n v="0"/>
    <n v="1"/>
    <n v="1"/>
    <n v="1"/>
    <n v="1"/>
    <n v="0"/>
    <n v="1"/>
    <x v="0"/>
    <n v="0"/>
    <n v="1"/>
    <n v="1"/>
    <x v="0"/>
    <n v="3"/>
    <n v="1"/>
    <n v="4"/>
    <x v="0"/>
    <n v="2"/>
    <n v="2"/>
    <n v="4"/>
    <x v="0"/>
    <n v="3"/>
    <n v="3"/>
    <n v="6"/>
    <x v="0"/>
    <n v="0"/>
    <n v="2"/>
    <n v="2"/>
    <x v="0"/>
    <x v="1"/>
    <x v="0"/>
  </r>
  <r>
    <s v="08DPR0231G"/>
    <x v="0"/>
    <x v="0"/>
    <s v="VICENTE GUERRERO"/>
    <s v="034 IGNACIO ZARAGOZA"/>
    <x v="5"/>
    <n v="34"/>
    <s v="EL SAUCITO (EL SAUZ)"/>
    <s v="CALLE PRIMERA"/>
    <n v="0"/>
    <x v="3"/>
    <x v="1"/>
    <x v="1"/>
    <x v="1"/>
    <x v="0"/>
    <s v="08FIZ0187G"/>
    <s v="08FJS0119P"/>
    <x v="10"/>
    <x v="2"/>
    <n v="1"/>
    <n v="2"/>
    <n v="3"/>
    <n v="9"/>
    <n v="11"/>
    <n v="20"/>
    <n v="9"/>
    <n v="11"/>
    <n v="20"/>
    <n v="1"/>
    <n v="1"/>
    <n v="2"/>
    <n v="9"/>
    <n v="9"/>
    <n v="18"/>
    <n v="1"/>
    <x v="1"/>
    <n v="1"/>
    <n v="1"/>
    <x v="0"/>
    <x v="1"/>
    <x v="1"/>
    <n v="0"/>
    <n v="1"/>
    <n v="4"/>
    <n v="1"/>
    <n v="1"/>
    <n v="1"/>
    <n v="2"/>
    <x v="0"/>
    <n v="0"/>
    <n v="3"/>
    <n v="3"/>
    <x v="0"/>
    <n v="1"/>
    <n v="2"/>
    <n v="3"/>
    <x v="0"/>
    <n v="1"/>
    <n v="1"/>
    <n v="2"/>
    <x v="0"/>
    <n v="1"/>
    <n v="1"/>
    <n v="2"/>
    <x v="0"/>
    <n v="5"/>
    <n v="1"/>
    <n v="6"/>
    <x v="0"/>
    <x v="1"/>
    <x v="0"/>
  </r>
  <r>
    <s v="08DPR1311Z"/>
    <x v="1"/>
    <x v="1"/>
    <s v="16 DE SEPTIEMBRE"/>
    <s v="051 OCAMPO"/>
    <x v="4"/>
    <n v="65"/>
    <s v="MEMELICHI DE ARRIBA (EL FRESNO)"/>
    <s v="CALLE MEMELICHI DE ARRIBA (EL FRESNO)"/>
    <n v="0"/>
    <x v="3"/>
    <x v="1"/>
    <x v="1"/>
    <x v="1"/>
    <x v="0"/>
    <s v="08FIZ0211Q"/>
    <s v="08FJS0123B"/>
    <x v="8"/>
    <x v="2"/>
    <n v="3"/>
    <n v="2"/>
    <n v="5"/>
    <n v="9"/>
    <n v="11"/>
    <n v="20"/>
    <n v="9"/>
    <n v="11"/>
    <n v="20"/>
    <n v="2"/>
    <n v="2"/>
    <n v="4"/>
    <n v="8"/>
    <n v="10"/>
    <n v="18"/>
    <n v="1"/>
    <x v="1"/>
    <n v="1"/>
    <n v="1"/>
    <x v="0"/>
    <x v="1"/>
    <x v="1"/>
    <n v="0"/>
    <n v="1"/>
    <n v="1"/>
    <n v="1"/>
    <n v="2"/>
    <n v="2"/>
    <n v="4"/>
    <x v="0"/>
    <n v="0"/>
    <n v="1"/>
    <n v="1"/>
    <x v="0"/>
    <n v="0"/>
    <n v="2"/>
    <n v="2"/>
    <x v="0"/>
    <n v="1"/>
    <n v="1"/>
    <n v="2"/>
    <x v="0"/>
    <n v="2"/>
    <n v="2"/>
    <n v="4"/>
    <x v="0"/>
    <n v="3"/>
    <n v="2"/>
    <n v="5"/>
    <x v="0"/>
    <x v="1"/>
    <x v="0"/>
  </r>
  <r>
    <s v="08DPR2195F"/>
    <x v="1"/>
    <x v="1"/>
    <s v="IGNACIO GONZALEZ NEVAREZ"/>
    <s v="029 GUADALUPE Y CALVO"/>
    <x v="10"/>
    <n v="113"/>
    <s v="LLANO GRANDE"/>
    <s v="CALLE LLANO GRANDE"/>
    <n v="0"/>
    <x v="3"/>
    <x v="1"/>
    <x v="1"/>
    <x v="1"/>
    <x v="0"/>
    <s v="08FIZ0255N"/>
    <s v="08FJS0131K"/>
    <x v="12"/>
    <x v="2"/>
    <n v="2"/>
    <n v="1"/>
    <n v="3"/>
    <n v="8"/>
    <n v="12"/>
    <n v="20"/>
    <n v="7"/>
    <n v="12"/>
    <n v="19"/>
    <n v="1"/>
    <n v="0"/>
    <n v="1"/>
    <n v="7"/>
    <n v="11"/>
    <n v="18"/>
    <n v="1"/>
    <x v="2"/>
    <n v="0"/>
    <n v="1"/>
    <x v="0"/>
    <x v="1"/>
    <x v="1"/>
    <n v="0"/>
    <n v="1"/>
    <n v="2"/>
    <n v="2"/>
    <n v="1"/>
    <n v="0"/>
    <n v="1"/>
    <x v="0"/>
    <n v="2"/>
    <n v="0"/>
    <n v="2"/>
    <x v="0"/>
    <n v="1"/>
    <n v="1"/>
    <n v="2"/>
    <x v="0"/>
    <n v="1"/>
    <n v="5"/>
    <n v="6"/>
    <x v="0"/>
    <n v="2"/>
    <n v="2"/>
    <n v="4"/>
    <x v="0"/>
    <n v="0"/>
    <n v="3"/>
    <n v="3"/>
    <x v="0"/>
    <x v="1"/>
    <x v="0"/>
  </r>
  <r>
    <s v="08DPR2426G"/>
    <x v="0"/>
    <x v="0"/>
    <s v="JAIME TORRES BODET"/>
    <s v="051 OCAMPO"/>
    <x v="4"/>
    <n v="224"/>
    <s v="AGUA CALIENTE"/>
    <s v="CALLE AGUA CALIENTE DE ARRIBA"/>
    <n v="0"/>
    <x v="3"/>
    <x v="1"/>
    <x v="1"/>
    <x v="1"/>
    <x v="0"/>
    <s v="08FIZ0212P"/>
    <s v="08FJS0123B"/>
    <x v="8"/>
    <x v="2"/>
    <n v="3"/>
    <n v="0"/>
    <n v="3"/>
    <n v="13"/>
    <n v="7"/>
    <n v="20"/>
    <n v="13"/>
    <n v="7"/>
    <n v="20"/>
    <n v="2"/>
    <n v="2"/>
    <n v="4"/>
    <n v="9"/>
    <n v="9"/>
    <n v="18"/>
    <n v="1"/>
    <x v="1"/>
    <n v="1"/>
    <n v="1"/>
    <x v="0"/>
    <x v="1"/>
    <x v="1"/>
    <n v="0"/>
    <n v="1"/>
    <n v="2"/>
    <n v="1"/>
    <n v="2"/>
    <n v="2"/>
    <n v="4"/>
    <x v="0"/>
    <n v="1"/>
    <n v="1"/>
    <n v="2"/>
    <x v="0"/>
    <n v="1"/>
    <n v="2"/>
    <n v="3"/>
    <x v="0"/>
    <n v="1"/>
    <n v="1"/>
    <n v="2"/>
    <x v="0"/>
    <n v="3"/>
    <n v="0"/>
    <n v="3"/>
    <x v="0"/>
    <n v="1"/>
    <n v="3"/>
    <n v="4"/>
    <x v="0"/>
    <x v="1"/>
    <x v="0"/>
  </r>
  <r>
    <s v="08DPB0671C"/>
    <x v="1"/>
    <x v="1"/>
    <s v="IGNACIO MANUEL ALTAMIRANO"/>
    <s v="065 URIQUE"/>
    <x v="4"/>
    <n v="531"/>
    <s v="POTRERITO"/>
    <s v="CALLE LOS POTRERITOS"/>
    <n v="0"/>
    <x v="3"/>
    <x v="1"/>
    <x v="1"/>
    <x v="8"/>
    <x v="0"/>
    <s v="08FZI0030G"/>
    <s v="08FJI0005G"/>
    <x v="8"/>
    <x v="2"/>
    <n v="2"/>
    <n v="2"/>
    <n v="4"/>
    <n v="11"/>
    <n v="9"/>
    <n v="20"/>
    <n v="11"/>
    <n v="9"/>
    <n v="20"/>
    <n v="1"/>
    <n v="0"/>
    <n v="1"/>
    <n v="11"/>
    <n v="7"/>
    <n v="18"/>
    <n v="1"/>
    <x v="2"/>
    <n v="0"/>
    <n v="1"/>
    <x v="0"/>
    <x v="1"/>
    <x v="1"/>
    <n v="0"/>
    <n v="1"/>
    <n v="2"/>
    <n v="2"/>
    <n v="1"/>
    <n v="0"/>
    <n v="1"/>
    <x v="0"/>
    <n v="4"/>
    <n v="1"/>
    <n v="5"/>
    <x v="0"/>
    <n v="2"/>
    <n v="2"/>
    <n v="4"/>
    <x v="0"/>
    <n v="1"/>
    <n v="1"/>
    <n v="2"/>
    <x v="0"/>
    <n v="0"/>
    <n v="0"/>
    <n v="0"/>
    <x v="0"/>
    <n v="3"/>
    <n v="3"/>
    <n v="6"/>
    <x v="0"/>
    <x v="1"/>
    <x v="0"/>
  </r>
  <r>
    <s v="08DPR0476A"/>
    <x v="2"/>
    <x v="2"/>
    <s v="VENUSTIANO CARRANZA"/>
    <s v="055 ROSALES"/>
    <x v="9"/>
    <n v="60"/>
    <s v="EX-HACIENDA CASA BLANCA"/>
    <s v="CALLE EXHACIENDA CASA BLANCA"/>
    <n v="0"/>
    <x v="3"/>
    <x v="1"/>
    <x v="1"/>
    <x v="1"/>
    <x v="0"/>
    <s v="08FIZ0230E"/>
    <s v="08FJS0126Z"/>
    <x v="6"/>
    <x v="2"/>
    <n v="2"/>
    <n v="4"/>
    <n v="6"/>
    <n v="8"/>
    <n v="13"/>
    <n v="21"/>
    <n v="8"/>
    <n v="13"/>
    <n v="21"/>
    <n v="1"/>
    <n v="3"/>
    <n v="4"/>
    <n v="7"/>
    <n v="11"/>
    <n v="18"/>
    <n v="1"/>
    <x v="1"/>
    <n v="1"/>
    <n v="1"/>
    <x v="0"/>
    <x v="1"/>
    <x v="1"/>
    <n v="0"/>
    <n v="1"/>
    <n v="4"/>
    <n v="1"/>
    <n v="1"/>
    <n v="3"/>
    <n v="4"/>
    <x v="0"/>
    <n v="1"/>
    <n v="2"/>
    <n v="3"/>
    <x v="0"/>
    <n v="1"/>
    <n v="2"/>
    <n v="3"/>
    <x v="0"/>
    <n v="2"/>
    <n v="0"/>
    <n v="2"/>
    <x v="0"/>
    <n v="1"/>
    <n v="2"/>
    <n v="3"/>
    <x v="0"/>
    <n v="1"/>
    <n v="2"/>
    <n v="3"/>
    <x v="0"/>
    <x v="1"/>
    <x v="0"/>
  </r>
  <r>
    <s v="08DPR0386I"/>
    <x v="0"/>
    <x v="0"/>
    <s v="JOSEFA ORTIZ DE DOMINGUEZ"/>
    <s v="046 MORELOS"/>
    <x v="7"/>
    <n v="71"/>
    <s v="LA GAITA"/>
    <s v="NINGUNO NINGUNO"/>
    <n v="0"/>
    <x v="3"/>
    <x v="1"/>
    <x v="1"/>
    <x v="1"/>
    <x v="0"/>
    <s v="08FIZ0253P"/>
    <s v="08FJS0130L"/>
    <x v="11"/>
    <x v="2"/>
    <n v="2"/>
    <n v="0"/>
    <n v="2"/>
    <n v="14"/>
    <n v="8"/>
    <n v="22"/>
    <n v="14"/>
    <n v="8"/>
    <n v="22"/>
    <n v="0"/>
    <n v="3"/>
    <n v="3"/>
    <n v="9"/>
    <n v="9"/>
    <n v="18"/>
    <n v="1"/>
    <x v="1"/>
    <n v="1"/>
    <n v="1"/>
    <x v="0"/>
    <x v="1"/>
    <x v="1"/>
    <n v="0"/>
    <n v="1"/>
    <n v="1"/>
    <n v="1"/>
    <n v="0"/>
    <n v="3"/>
    <n v="3"/>
    <x v="0"/>
    <n v="2"/>
    <n v="2"/>
    <n v="4"/>
    <x v="0"/>
    <n v="1"/>
    <n v="1"/>
    <n v="2"/>
    <x v="0"/>
    <n v="2"/>
    <n v="0"/>
    <n v="2"/>
    <x v="0"/>
    <n v="0"/>
    <n v="2"/>
    <n v="2"/>
    <x v="0"/>
    <n v="4"/>
    <n v="1"/>
    <n v="5"/>
    <x v="0"/>
    <x v="1"/>
    <x v="0"/>
  </r>
  <r>
    <s v="08DPB0534Z"/>
    <x v="0"/>
    <x v="0"/>
    <s v="FRANCISCO SARABIA"/>
    <s v="066 URUACHI"/>
    <x v="4"/>
    <n v="460"/>
    <s v="SAN ANTONIO"/>
    <s v="CALLE SAN ANTONIO"/>
    <n v="0"/>
    <x v="3"/>
    <x v="1"/>
    <x v="1"/>
    <x v="8"/>
    <x v="0"/>
    <s v="08FZI0002K"/>
    <s v="08FJI0001K"/>
    <x v="8"/>
    <x v="2"/>
    <n v="1"/>
    <n v="1"/>
    <n v="2"/>
    <n v="10"/>
    <n v="12"/>
    <n v="22"/>
    <n v="10"/>
    <n v="12"/>
    <n v="22"/>
    <n v="0"/>
    <n v="2"/>
    <n v="2"/>
    <n v="8"/>
    <n v="10"/>
    <n v="18"/>
    <n v="1"/>
    <x v="1"/>
    <n v="1"/>
    <n v="1"/>
    <x v="0"/>
    <x v="1"/>
    <x v="1"/>
    <n v="0"/>
    <n v="1"/>
    <n v="1"/>
    <n v="1"/>
    <n v="0"/>
    <n v="2"/>
    <n v="2"/>
    <x v="0"/>
    <n v="1"/>
    <n v="2"/>
    <n v="3"/>
    <x v="0"/>
    <n v="3"/>
    <n v="1"/>
    <n v="4"/>
    <x v="0"/>
    <n v="1"/>
    <n v="2"/>
    <n v="3"/>
    <x v="0"/>
    <n v="1"/>
    <n v="0"/>
    <n v="1"/>
    <x v="0"/>
    <n v="2"/>
    <n v="3"/>
    <n v="5"/>
    <x v="0"/>
    <x v="1"/>
    <x v="0"/>
  </r>
  <r>
    <s v="08DPR1700P"/>
    <x v="0"/>
    <x v="0"/>
    <s v="LEONA VICARIO"/>
    <s v="002 ALDAMA"/>
    <x v="0"/>
    <n v="45"/>
    <s v="LOS LEONES"/>
    <s v="CALLE LOS LEONES"/>
    <n v="0"/>
    <x v="3"/>
    <x v="1"/>
    <x v="1"/>
    <x v="1"/>
    <x v="0"/>
    <s v="08FIZ0131E"/>
    <s v="08FJS0101Q"/>
    <x v="0"/>
    <x v="2"/>
    <n v="1"/>
    <n v="1"/>
    <n v="2"/>
    <n v="13"/>
    <n v="11"/>
    <n v="24"/>
    <n v="13"/>
    <n v="11"/>
    <n v="24"/>
    <n v="0"/>
    <n v="0"/>
    <n v="0"/>
    <n v="12"/>
    <n v="6"/>
    <n v="18"/>
    <n v="1"/>
    <x v="1"/>
    <n v="1"/>
    <n v="1"/>
    <x v="0"/>
    <x v="1"/>
    <x v="1"/>
    <n v="0"/>
    <n v="1"/>
    <n v="2"/>
    <n v="2"/>
    <n v="0"/>
    <n v="0"/>
    <n v="0"/>
    <x v="0"/>
    <n v="4"/>
    <n v="1"/>
    <n v="5"/>
    <x v="0"/>
    <n v="1"/>
    <n v="1"/>
    <n v="2"/>
    <x v="0"/>
    <n v="0"/>
    <n v="2"/>
    <n v="2"/>
    <x v="0"/>
    <n v="1"/>
    <n v="0"/>
    <n v="1"/>
    <x v="0"/>
    <n v="6"/>
    <n v="2"/>
    <n v="8"/>
    <x v="0"/>
    <x v="1"/>
    <x v="0"/>
  </r>
  <r>
    <s v="08DPR1824Y"/>
    <x v="1"/>
    <x v="1"/>
    <s v="CUAUHTEMOC"/>
    <s v="046 MORELOS"/>
    <x v="7"/>
    <n v="191"/>
    <s v="LA TUNA"/>
    <s v="CALLE LA TUNA"/>
    <n v="0"/>
    <x v="3"/>
    <x v="1"/>
    <x v="1"/>
    <x v="1"/>
    <x v="0"/>
    <s v="08FIZ0252Q"/>
    <s v="08FJS0130L"/>
    <x v="11"/>
    <x v="2"/>
    <n v="3"/>
    <n v="3"/>
    <n v="6"/>
    <n v="7"/>
    <n v="18"/>
    <n v="25"/>
    <n v="7"/>
    <n v="17"/>
    <n v="24"/>
    <n v="0"/>
    <n v="1"/>
    <n v="1"/>
    <n v="3"/>
    <n v="15"/>
    <n v="18"/>
    <n v="1"/>
    <x v="2"/>
    <n v="0"/>
    <n v="1"/>
    <x v="0"/>
    <x v="1"/>
    <x v="1"/>
    <n v="0"/>
    <n v="1"/>
    <n v="1"/>
    <n v="1"/>
    <n v="0"/>
    <n v="1"/>
    <n v="1"/>
    <x v="0"/>
    <n v="0"/>
    <n v="3"/>
    <n v="3"/>
    <x v="0"/>
    <n v="2"/>
    <n v="2"/>
    <n v="4"/>
    <x v="0"/>
    <n v="1"/>
    <n v="5"/>
    <n v="6"/>
    <x v="0"/>
    <n v="0"/>
    <n v="1"/>
    <n v="1"/>
    <x v="0"/>
    <n v="0"/>
    <n v="3"/>
    <n v="3"/>
    <x v="0"/>
    <x v="1"/>
    <x v="0"/>
  </r>
  <r>
    <s v="08DPR0229S"/>
    <x v="1"/>
    <x v="1"/>
    <s v="VICENTE GUERRERO"/>
    <s v="033 HUEJOTITÁN"/>
    <x v="7"/>
    <n v="14"/>
    <s v="CIENEGUILLA"/>
    <s v="CALLE LA CIENEGUILLA"/>
    <n v="0"/>
    <x v="3"/>
    <x v="1"/>
    <x v="1"/>
    <x v="1"/>
    <x v="0"/>
    <s v="08FIZ0248D"/>
    <s v="08FJS0130L"/>
    <x v="11"/>
    <x v="2"/>
    <n v="0"/>
    <n v="4"/>
    <n v="4"/>
    <n v="6"/>
    <n v="10"/>
    <n v="16"/>
    <n v="6"/>
    <n v="9"/>
    <n v="15"/>
    <n v="3"/>
    <n v="2"/>
    <n v="5"/>
    <n v="11"/>
    <n v="8"/>
    <n v="19"/>
    <n v="1"/>
    <x v="1"/>
    <n v="1"/>
    <n v="1"/>
    <x v="0"/>
    <x v="1"/>
    <x v="1"/>
    <n v="0"/>
    <n v="1"/>
    <n v="1"/>
    <n v="1"/>
    <n v="3"/>
    <n v="2"/>
    <n v="5"/>
    <x v="0"/>
    <n v="2"/>
    <n v="1"/>
    <n v="3"/>
    <x v="0"/>
    <n v="0"/>
    <n v="2"/>
    <n v="2"/>
    <x v="0"/>
    <n v="3"/>
    <n v="0"/>
    <n v="3"/>
    <x v="0"/>
    <n v="3"/>
    <n v="2"/>
    <n v="5"/>
    <x v="0"/>
    <n v="0"/>
    <n v="1"/>
    <n v="1"/>
    <x v="0"/>
    <x v="1"/>
    <x v="0"/>
  </r>
  <r>
    <s v="08DPB0010V"/>
    <x v="1"/>
    <x v="1"/>
    <s v="24 DE FEBRERO"/>
    <s v="027 GUACHOCHI"/>
    <x v="7"/>
    <n v="2717"/>
    <s v="ROJASARARE"/>
    <s v="CALLE ROJASARARE"/>
    <n v="0"/>
    <x v="3"/>
    <x v="1"/>
    <x v="1"/>
    <x v="8"/>
    <x v="0"/>
    <s v="08FZI0033D"/>
    <s v="08FJI0008D"/>
    <x v="11"/>
    <x v="2"/>
    <n v="1"/>
    <n v="2"/>
    <n v="3"/>
    <n v="12"/>
    <n v="4"/>
    <n v="16"/>
    <n v="12"/>
    <n v="4"/>
    <n v="16"/>
    <n v="2"/>
    <n v="2"/>
    <n v="4"/>
    <n v="13"/>
    <n v="6"/>
    <n v="19"/>
    <n v="1"/>
    <x v="2"/>
    <n v="0"/>
    <n v="1"/>
    <x v="0"/>
    <x v="1"/>
    <x v="1"/>
    <n v="0"/>
    <n v="1"/>
    <n v="1"/>
    <n v="1"/>
    <n v="2"/>
    <n v="2"/>
    <n v="4"/>
    <x v="0"/>
    <n v="1"/>
    <n v="0"/>
    <n v="1"/>
    <x v="0"/>
    <n v="6"/>
    <n v="2"/>
    <n v="8"/>
    <x v="0"/>
    <n v="3"/>
    <n v="1"/>
    <n v="4"/>
    <x v="0"/>
    <n v="0"/>
    <n v="0"/>
    <n v="0"/>
    <x v="0"/>
    <n v="1"/>
    <n v="1"/>
    <n v="2"/>
    <x v="0"/>
    <x v="1"/>
    <x v="0"/>
  </r>
  <r>
    <s v="08DPR0544H"/>
    <x v="1"/>
    <x v="1"/>
    <s v="BENITO JUAREZ"/>
    <s v="013 CASAS GRANDES"/>
    <x v="6"/>
    <n v="35"/>
    <s v="EJIDO HERNĂNDEZ (JOBALES)"/>
    <s v="CALLE EJIDO HERNANDEZ (JOBALES)"/>
    <n v="0"/>
    <x v="3"/>
    <x v="1"/>
    <x v="1"/>
    <x v="1"/>
    <x v="0"/>
    <s v="08FIZ0192S"/>
    <s v="08FJS0119P"/>
    <x v="9"/>
    <x v="2"/>
    <n v="1"/>
    <n v="2"/>
    <n v="3"/>
    <n v="6"/>
    <n v="11"/>
    <n v="17"/>
    <n v="6"/>
    <n v="11"/>
    <n v="17"/>
    <n v="2"/>
    <n v="2"/>
    <n v="4"/>
    <n v="7"/>
    <n v="12"/>
    <n v="19"/>
    <n v="1"/>
    <x v="2"/>
    <n v="0"/>
    <n v="1"/>
    <x v="0"/>
    <x v="1"/>
    <x v="1"/>
    <n v="0"/>
    <n v="1"/>
    <n v="3"/>
    <n v="1"/>
    <n v="2"/>
    <n v="2"/>
    <n v="4"/>
    <x v="0"/>
    <n v="2"/>
    <n v="2"/>
    <n v="4"/>
    <x v="0"/>
    <n v="1"/>
    <n v="0"/>
    <n v="1"/>
    <x v="0"/>
    <n v="2"/>
    <n v="4"/>
    <n v="6"/>
    <x v="0"/>
    <n v="0"/>
    <n v="3"/>
    <n v="3"/>
    <x v="0"/>
    <n v="0"/>
    <n v="1"/>
    <n v="1"/>
    <x v="0"/>
    <x v="1"/>
    <x v="0"/>
  </r>
  <r>
    <s v="08DPB0025X"/>
    <x v="0"/>
    <x v="0"/>
    <s v="REPABE RARAMURI"/>
    <s v="041 MAGUARICHI"/>
    <x v="4"/>
    <n v="299"/>
    <s v="ERECHUCHIQUE"/>
    <s v="CALLE ERECHUCHIQUE"/>
    <n v="0"/>
    <x v="3"/>
    <x v="1"/>
    <x v="1"/>
    <x v="8"/>
    <x v="0"/>
    <s v="08FZI0015O"/>
    <s v="08FJI0005G"/>
    <x v="8"/>
    <x v="2"/>
    <n v="0"/>
    <n v="1"/>
    <n v="1"/>
    <n v="7"/>
    <n v="10"/>
    <n v="17"/>
    <n v="7"/>
    <n v="10"/>
    <n v="17"/>
    <n v="1"/>
    <n v="2"/>
    <n v="3"/>
    <n v="8"/>
    <n v="11"/>
    <n v="19"/>
    <n v="1"/>
    <x v="2"/>
    <n v="0"/>
    <n v="1"/>
    <x v="0"/>
    <x v="1"/>
    <x v="1"/>
    <n v="0"/>
    <n v="1"/>
    <n v="1"/>
    <n v="1"/>
    <n v="1"/>
    <n v="2"/>
    <n v="3"/>
    <x v="0"/>
    <n v="3"/>
    <n v="1"/>
    <n v="4"/>
    <x v="0"/>
    <n v="1"/>
    <n v="2"/>
    <n v="3"/>
    <x v="0"/>
    <n v="2"/>
    <n v="2"/>
    <n v="4"/>
    <x v="0"/>
    <n v="1"/>
    <n v="2"/>
    <n v="3"/>
    <x v="0"/>
    <n v="0"/>
    <n v="2"/>
    <n v="2"/>
    <x v="0"/>
    <x v="1"/>
    <x v="0"/>
  </r>
  <r>
    <s v="08DPR1868V"/>
    <x v="1"/>
    <x v="1"/>
    <s v="VASCO DE QUIROGA"/>
    <s v="029 GUADALUPE Y CALVO"/>
    <x v="10"/>
    <n v="810"/>
    <s v="SAN SIMĂ“N"/>
    <s v="CALLE SAN SIMON (CALABAZAS)"/>
    <n v="0"/>
    <x v="3"/>
    <x v="1"/>
    <x v="1"/>
    <x v="1"/>
    <x v="0"/>
    <s v="08FIZ0256M"/>
    <s v="08FJS0131K"/>
    <x v="12"/>
    <x v="2"/>
    <n v="1"/>
    <n v="0"/>
    <n v="1"/>
    <n v="10"/>
    <n v="8"/>
    <n v="18"/>
    <n v="10"/>
    <n v="8"/>
    <n v="18"/>
    <n v="0"/>
    <n v="2"/>
    <n v="2"/>
    <n v="9"/>
    <n v="10"/>
    <n v="19"/>
    <n v="1"/>
    <x v="1"/>
    <n v="1"/>
    <n v="1"/>
    <x v="0"/>
    <x v="1"/>
    <x v="1"/>
    <n v="0"/>
    <n v="1"/>
    <n v="1"/>
    <n v="1"/>
    <n v="0"/>
    <n v="2"/>
    <n v="2"/>
    <x v="0"/>
    <n v="2"/>
    <n v="3"/>
    <n v="5"/>
    <x v="0"/>
    <n v="3"/>
    <n v="1"/>
    <n v="4"/>
    <x v="0"/>
    <n v="1"/>
    <n v="1"/>
    <n v="2"/>
    <x v="0"/>
    <n v="2"/>
    <n v="1"/>
    <n v="3"/>
    <x v="0"/>
    <n v="1"/>
    <n v="2"/>
    <n v="3"/>
    <x v="0"/>
    <x v="1"/>
    <x v="0"/>
  </r>
  <r>
    <s v="08DPR2141B"/>
    <x v="1"/>
    <x v="1"/>
    <s v="CUITLAHUAC"/>
    <s v="029 GUADALUPE Y CALVO"/>
    <x v="10"/>
    <n v="557"/>
    <s v="LAS TROJAS"/>
    <s v="CALLE LAS TROJAS"/>
    <n v="0"/>
    <x v="3"/>
    <x v="1"/>
    <x v="1"/>
    <x v="1"/>
    <x v="0"/>
    <s v="08FIZ0258K"/>
    <s v="08FJS0131K"/>
    <x v="12"/>
    <x v="2"/>
    <n v="2"/>
    <n v="2"/>
    <n v="4"/>
    <n v="12"/>
    <n v="6"/>
    <n v="18"/>
    <n v="12"/>
    <n v="6"/>
    <n v="18"/>
    <n v="3"/>
    <n v="3"/>
    <n v="6"/>
    <n v="13"/>
    <n v="6"/>
    <n v="19"/>
    <n v="1"/>
    <x v="1"/>
    <n v="1"/>
    <n v="1"/>
    <x v="0"/>
    <x v="1"/>
    <x v="1"/>
    <n v="0"/>
    <n v="1"/>
    <n v="3"/>
    <n v="1"/>
    <n v="3"/>
    <n v="3"/>
    <n v="6"/>
    <x v="0"/>
    <n v="3"/>
    <n v="1"/>
    <n v="4"/>
    <x v="0"/>
    <n v="0"/>
    <n v="2"/>
    <n v="2"/>
    <x v="0"/>
    <n v="3"/>
    <n v="0"/>
    <n v="3"/>
    <x v="0"/>
    <n v="2"/>
    <n v="0"/>
    <n v="2"/>
    <x v="0"/>
    <n v="2"/>
    <n v="0"/>
    <n v="2"/>
    <x v="0"/>
    <x v="1"/>
    <x v="0"/>
  </r>
  <r>
    <s v="08DPB0019M"/>
    <x v="1"/>
    <x v="1"/>
    <s v="LAZARO CARDENAS"/>
    <s v="008 BATOPILAS DE MANUEL GÓMEZ MORÍN"/>
    <x v="4"/>
    <n v="315"/>
    <s v="EL POTRERO DE CASTILLO"/>
    <s v="CALLE EL POTRERO DE CASTILLO"/>
    <n v="0"/>
    <x v="3"/>
    <x v="1"/>
    <x v="1"/>
    <x v="8"/>
    <x v="0"/>
    <s v="08FZI0020Z"/>
    <s v="08FJI0007E"/>
    <x v="11"/>
    <x v="2"/>
    <n v="0"/>
    <n v="1"/>
    <n v="1"/>
    <n v="11"/>
    <n v="7"/>
    <n v="18"/>
    <n v="11"/>
    <n v="7"/>
    <n v="18"/>
    <n v="2"/>
    <n v="0"/>
    <n v="2"/>
    <n v="13"/>
    <n v="6"/>
    <n v="19"/>
    <n v="1"/>
    <x v="2"/>
    <n v="0"/>
    <n v="1"/>
    <x v="0"/>
    <x v="1"/>
    <x v="1"/>
    <n v="0"/>
    <n v="1"/>
    <n v="2"/>
    <n v="2"/>
    <n v="2"/>
    <n v="0"/>
    <n v="2"/>
    <x v="0"/>
    <n v="2"/>
    <n v="1"/>
    <n v="3"/>
    <x v="0"/>
    <n v="2"/>
    <n v="2"/>
    <n v="4"/>
    <x v="0"/>
    <n v="3"/>
    <n v="1"/>
    <n v="4"/>
    <x v="0"/>
    <n v="2"/>
    <n v="1"/>
    <n v="3"/>
    <x v="0"/>
    <n v="2"/>
    <n v="1"/>
    <n v="3"/>
    <x v="0"/>
    <x v="1"/>
    <x v="0"/>
  </r>
  <r>
    <s v="08DPB0685F"/>
    <x v="1"/>
    <x v="1"/>
    <s v="NICOLAS BRAVO"/>
    <s v="029 GUADALUPE Y CALVO"/>
    <x v="10"/>
    <n v="809"/>
    <s v="EL CAJONCITO"/>
    <s v="CALLE EL CAJONCITO"/>
    <n v="0"/>
    <x v="3"/>
    <x v="1"/>
    <x v="1"/>
    <x v="8"/>
    <x v="0"/>
    <s v="08FZI0034C"/>
    <s v="08FJI0010S"/>
    <x v="12"/>
    <x v="2"/>
    <n v="2"/>
    <n v="2"/>
    <n v="4"/>
    <n v="9"/>
    <n v="9"/>
    <n v="18"/>
    <n v="9"/>
    <n v="9"/>
    <n v="18"/>
    <n v="0"/>
    <n v="5"/>
    <n v="5"/>
    <n v="6"/>
    <n v="13"/>
    <n v="19"/>
    <n v="1"/>
    <x v="1"/>
    <n v="1"/>
    <n v="1"/>
    <x v="0"/>
    <x v="1"/>
    <x v="1"/>
    <n v="0"/>
    <n v="1"/>
    <n v="1"/>
    <n v="1"/>
    <n v="0"/>
    <n v="5"/>
    <n v="5"/>
    <x v="0"/>
    <n v="1"/>
    <n v="2"/>
    <n v="3"/>
    <x v="0"/>
    <n v="1"/>
    <n v="0"/>
    <n v="1"/>
    <x v="0"/>
    <n v="2"/>
    <n v="3"/>
    <n v="5"/>
    <x v="0"/>
    <n v="1"/>
    <n v="1"/>
    <n v="2"/>
    <x v="0"/>
    <n v="1"/>
    <n v="2"/>
    <n v="3"/>
    <x v="0"/>
    <x v="1"/>
    <x v="0"/>
  </r>
  <r>
    <s v="08DPB0706B"/>
    <x v="1"/>
    <x v="1"/>
    <s v="RAMON LOPEZ PEREZ"/>
    <s v="008 BATOPILAS DE MANUEL GÓMEZ MORÍN"/>
    <x v="4"/>
    <n v="929"/>
    <s v="EL ARENAL DE LA PALMA"/>
    <s v="CALLE EL ARENAL DE LA PALMA"/>
    <n v="0"/>
    <x v="3"/>
    <x v="1"/>
    <x v="1"/>
    <x v="8"/>
    <x v="0"/>
    <s v="08FZI0020Z"/>
    <s v="08FJI0007E"/>
    <x v="11"/>
    <x v="2"/>
    <n v="0"/>
    <n v="0"/>
    <n v="0"/>
    <n v="9"/>
    <n v="9"/>
    <n v="18"/>
    <n v="7"/>
    <n v="7"/>
    <n v="14"/>
    <n v="0"/>
    <n v="0"/>
    <n v="0"/>
    <n v="10"/>
    <n v="9"/>
    <n v="19"/>
    <n v="1"/>
    <x v="1"/>
    <n v="1"/>
    <n v="1"/>
    <x v="0"/>
    <x v="1"/>
    <x v="1"/>
    <n v="0"/>
    <n v="1"/>
    <n v="1"/>
    <n v="1"/>
    <n v="0"/>
    <n v="0"/>
    <n v="0"/>
    <x v="0"/>
    <n v="2"/>
    <n v="2"/>
    <n v="4"/>
    <x v="0"/>
    <n v="1"/>
    <n v="4"/>
    <n v="5"/>
    <x v="0"/>
    <n v="3"/>
    <n v="2"/>
    <n v="5"/>
    <x v="0"/>
    <n v="3"/>
    <n v="1"/>
    <n v="4"/>
    <x v="0"/>
    <n v="1"/>
    <n v="0"/>
    <n v="1"/>
    <x v="0"/>
    <x v="1"/>
    <x v="0"/>
  </r>
  <r>
    <s v="08DPR1705K"/>
    <x v="1"/>
    <x v="1"/>
    <s v="FERNANDO MONTES DE OCA"/>
    <s v="045 MEOQUI"/>
    <x v="9"/>
    <n v="4"/>
    <s v="LOMAS DEL CONSUELO"/>
    <s v="CALLE LOMAS DEL CONSUELO"/>
    <n v="0"/>
    <x v="3"/>
    <x v="1"/>
    <x v="1"/>
    <x v="1"/>
    <x v="0"/>
    <s v="08FIZ0221X"/>
    <s v="08FJS0125Z"/>
    <x v="6"/>
    <x v="2"/>
    <n v="0"/>
    <n v="0"/>
    <n v="0"/>
    <n v="9"/>
    <n v="10"/>
    <n v="19"/>
    <n v="8"/>
    <n v="10"/>
    <n v="18"/>
    <n v="1"/>
    <n v="3"/>
    <n v="4"/>
    <n v="9"/>
    <n v="10"/>
    <n v="19"/>
    <n v="1"/>
    <x v="1"/>
    <n v="1"/>
    <n v="1"/>
    <x v="0"/>
    <x v="1"/>
    <x v="1"/>
    <n v="0"/>
    <n v="1"/>
    <n v="4"/>
    <n v="1"/>
    <n v="1"/>
    <n v="3"/>
    <n v="4"/>
    <x v="0"/>
    <n v="3"/>
    <n v="1"/>
    <n v="4"/>
    <x v="0"/>
    <n v="1"/>
    <n v="0"/>
    <n v="1"/>
    <x v="0"/>
    <n v="3"/>
    <n v="1"/>
    <n v="4"/>
    <x v="0"/>
    <n v="0"/>
    <n v="4"/>
    <n v="4"/>
    <x v="0"/>
    <n v="1"/>
    <n v="1"/>
    <n v="2"/>
    <x v="0"/>
    <x v="1"/>
    <x v="0"/>
  </r>
  <r>
    <s v="08DPB0694N"/>
    <x v="1"/>
    <x v="1"/>
    <s v="FRANCISCO I. MADERO"/>
    <s v="012 CARICHÍ"/>
    <x v="2"/>
    <n v="486"/>
    <s v="NAPUCHI"/>
    <s v="CALLE NAPUCHIS"/>
    <n v="0"/>
    <x v="3"/>
    <x v="1"/>
    <x v="1"/>
    <x v="8"/>
    <x v="0"/>
    <s v="08FZI0026U"/>
    <s v="08FJI0009C"/>
    <x v="7"/>
    <x v="2"/>
    <n v="2"/>
    <n v="5"/>
    <n v="7"/>
    <n v="9"/>
    <n v="10"/>
    <n v="19"/>
    <n v="9"/>
    <n v="10"/>
    <n v="19"/>
    <n v="1"/>
    <n v="3"/>
    <n v="4"/>
    <n v="9"/>
    <n v="10"/>
    <n v="19"/>
    <n v="1"/>
    <x v="1"/>
    <n v="1"/>
    <n v="1"/>
    <x v="0"/>
    <x v="1"/>
    <x v="1"/>
    <n v="0"/>
    <n v="1"/>
    <n v="1"/>
    <n v="1"/>
    <n v="1"/>
    <n v="3"/>
    <n v="4"/>
    <x v="0"/>
    <n v="0"/>
    <n v="0"/>
    <n v="0"/>
    <x v="0"/>
    <n v="3"/>
    <n v="2"/>
    <n v="5"/>
    <x v="0"/>
    <n v="0"/>
    <n v="0"/>
    <n v="0"/>
    <x v="0"/>
    <n v="1"/>
    <n v="1"/>
    <n v="2"/>
    <x v="0"/>
    <n v="4"/>
    <n v="4"/>
    <n v="8"/>
    <x v="0"/>
    <x v="1"/>
    <x v="0"/>
  </r>
  <r>
    <s v="08DPR0560Z"/>
    <x v="0"/>
    <x v="0"/>
    <s v="PLAN DE AYALA"/>
    <s v="052 OJINAGA"/>
    <x v="8"/>
    <n v="18"/>
    <s v="CRUCES Y ANEXAS"/>
    <s v="CALLE EJIDO CRUCES "/>
    <n v="0"/>
    <x v="3"/>
    <x v="1"/>
    <x v="1"/>
    <x v="1"/>
    <x v="0"/>
    <s v="08FIZ0133C"/>
    <s v="08FJS0101Q"/>
    <x v="13"/>
    <x v="2"/>
    <n v="2"/>
    <n v="1"/>
    <n v="3"/>
    <n v="8"/>
    <n v="12"/>
    <n v="20"/>
    <n v="8"/>
    <n v="12"/>
    <n v="20"/>
    <n v="3"/>
    <n v="0"/>
    <n v="3"/>
    <n v="8"/>
    <n v="11"/>
    <n v="19"/>
    <n v="1"/>
    <x v="1"/>
    <n v="1"/>
    <n v="1"/>
    <x v="0"/>
    <x v="1"/>
    <x v="1"/>
    <n v="0"/>
    <n v="1"/>
    <n v="2"/>
    <n v="1"/>
    <n v="3"/>
    <n v="0"/>
    <n v="3"/>
    <x v="0"/>
    <n v="0"/>
    <n v="2"/>
    <n v="2"/>
    <x v="0"/>
    <n v="0"/>
    <n v="1"/>
    <n v="1"/>
    <x v="0"/>
    <n v="1"/>
    <n v="3"/>
    <n v="4"/>
    <x v="0"/>
    <n v="1"/>
    <n v="2"/>
    <n v="3"/>
    <x v="0"/>
    <n v="3"/>
    <n v="3"/>
    <n v="6"/>
    <x v="0"/>
    <x v="1"/>
    <x v="0"/>
  </r>
  <r>
    <s v="08DPB0387G"/>
    <x v="1"/>
    <x v="1"/>
    <s v="GABRIEL TEPORACA"/>
    <s v="029 GUADALUPE Y CALVO"/>
    <x v="10"/>
    <n v="311"/>
    <s v="BORREGOS QUEMADOS"/>
    <s v="CALLE BORREGOS QUEMADOS (BORREGOS)"/>
    <n v="0"/>
    <x v="3"/>
    <x v="1"/>
    <x v="1"/>
    <x v="8"/>
    <x v="0"/>
    <s v="08FZI0027T"/>
    <s v="08FJI0010S"/>
    <x v="12"/>
    <x v="2"/>
    <n v="2"/>
    <n v="3"/>
    <n v="5"/>
    <n v="12"/>
    <n v="8"/>
    <n v="20"/>
    <n v="12"/>
    <n v="8"/>
    <n v="20"/>
    <n v="2"/>
    <n v="2"/>
    <n v="4"/>
    <n v="12"/>
    <n v="7"/>
    <n v="19"/>
    <n v="1"/>
    <x v="2"/>
    <n v="0"/>
    <n v="1"/>
    <x v="0"/>
    <x v="1"/>
    <x v="1"/>
    <n v="0"/>
    <n v="1"/>
    <n v="1"/>
    <n v="1"/>
    <n v="2"/>
    <n v="2"/>
    <n v="4"/>
    <x v="0"/>
    <n v="3"/>
    <n v="2"/>
    <n v="5"/>
    <x v="0"/>
    <n v="2"/>
    <n v="1"/>
    <n v="3"/>
    <x v="0"/>
    <n v="2"/>
    <n v="0"/>
    <n v="2"/>
    <x v="0"/>
    <n v="1"/>
    <n v="2"/>
    <n v="3"/>
    <x v="0"/>
    <n v="2"/>
    <n v="0"/>
    <n v="2"/>
    <x v="0"/>
    <x v="1"/>
    <x v="0"/>
  </r>
  <r>
    <s v="08DPB0215O"/>
    <x v="1"/>
    <x v="1"/>
    <s v="AGUSTIN MELGAR"/>
    <s v="027 GUACHOCHI"/>
    <x v="7"/>
    <n v="168"/>
    <s v="GOMARACHI"/>
    <s v="CALLE GOMARACHI"/>
    <n v="0"/>
    <x v="3"/>
    <x v="1"/>
    <x v="1"/>
    <x v="8"/>
    <x v="0"/>
    <s v="08FZI0024W"/>
    <s v="08FJI0008D"/>
    <x v="11"/>
    <x v="2"/>
    <n v="3"/>
    <n v="0"/>
    <n v="3"/>
    <n v="11"/>
    <n v="10"/>
    <n v="21"/>
    <n v="11"/>
    <n v="10"/>
    <n v="21"/>
    <n v="0"/>
    <n v="3"/>
    <n v="3"/>
    <n v="6"/>
    <n v="13"/>
    <n v="19"/>
    <n v="1"/>
    <x v="2"/>
    <n v="0"/>
    <n v="1"/>
    <x v="0"/>
    <x v="1"/>
    <x v="1"/>
    <n v="0"/>
    <n v="1"/>
    <n v="2"/>
    <n v="1"/>
    <n v="0"/>
    <n v="3"/>
    <n v="3"/>
    <x v="0"/>
    <n v="1"/>
    <n v="3"/>
    <n v="4"/>
    <x v="0"/>
    <n v="2"/>
    <n v="3"/>
    <n v="5"/>
    <x v="0"/>
    <n v="2"/>
    <n v="2"/>
    <n v="4"/>
    <x v="0"/>
    <n v="1"/>
    <n v="0"/>
    <n v="1"/>
    <x v="0"/>
    <n v="0"/>
    <n v="2"/>
    <n v="2"/>
    <x v="0"/>
    <x v="1"/>
    <x v="0"/>
  </r>
  <r>
    <s v="08DPB0719F"/>
    <x v="1"/>
    <x v="1"/>
    <s v="JOSEFA ORTIZ DE DOMINGUEZ"/>
    <s v="029 GUADALUPE Y CALVO"/>
    <x v="10"/>
    <n v="771"/>
    <s v="TIERRAS AMARILLAS"/>
    <s v="CALLE TIERRAS AMARILLAS"/>
    <n v="0"/>
    <x v="3"/>
    <x v="1"/>
    <x v="1"/>
    <x v="8"/>
    <x v="0"/>
    <s v="08FZI0028S"/>
    <s v="08FJI0010S"/>
    <x v="12"/>
    <x v="2"/>
    <n v="3"/>
    <n v="2"/>
    <n v="5"/>
    <n v="12"/>
    <n v="9"/>
    <n v="21"/>
    <n v="12"/>
    <n v="9"/>
    <n v="21"/>
    <n v="1"/>
    <n v="2"/>
    <n v="3"/>
    <n v="10"/>
    <n v="9"/>
    <n v="19"/>
    <n v="1"/>
    <x v="2"/>
    <n v="0"/>
    <n v="1"/>
    <x v="0"/>
    <x v="1"/>
    <x v="1"/>
    <n v="0"/>
    <n v="1"/>
    <n v="2"/>
    <n v="1"/>
    <n v="1"/>
    <n v="2"/>
    <n v="3"/>
    <x v="0"/>
    <n v="3"/>
    <n v="2"/>
    <n v="5"/>
    <x v="0"/>
    <n v="0"/>
    <n v="0"/>
    <n v="0"/>
    <x v="0"/>
    <n v="0"/>
    <n v="3"/>
    <n v="3"/>
    <x v="0"/>
    <n v="1"/>
    <n v="0"/>
    <n v="1"/>
    <x v="0"/>
    <n v="5"/>
    <n v="2"/>
    <n v="7"/>
    <x v="0"/>
    <x v="1"/>
    <x v="0"/>
  </r>
  <r>
    <s v="08DPR0260B"/>
    <x v="1"/>
    <x v="1"/>
    <s v="ESCUADRON 201"/>
    <s v="044 MATAMOROS"/>
    <x v="3"/>
    <n v="18"/>
    <s v="CIĂ‰NEGA DE CENICEROS"/>
    <s v="CALLE FCO I MADERO"/>
    <n v="0"/>
    <x v="3"/>
    <x v="1"/>
    <x v="1"/>
    <x v="1"/>
    <x v="0"/>
    <s v="08FIZ0241K"/>
    <s v="08FJS0128X"/>
    <x v="5"/>
    <x v="2"/>
    <n v="2"/>
    <n v="1"/>
    <n v="3"/>
    <n v="11"/>
    <n v="12"/>
    <n v="23"/>
    <n v="11"/>
    <n v="12"/>
    <n v="23"/>
    <n v="0"/>
    <n v="1"/>
    <n v="1"/>
    <n v="9"/>
    <n v="10"/>
    <n v="19"/>
    <n v="1"/>
    <x v="1"/>
    <n v="1"/>
    <n v="1"/>
    <x v="0"/>
    <x v="1"/>
    <x v="1"/>
    <n v="0"/>
    <n v="1"/>
    <n v="5"/>
    <n v="2"/>
    <n v="0"/>
    <n v="1"/>
    <n v="1"/>
    <x v="0"/>
    <n v="1"/>
    <n v="1"/>
    <n v="2"/>
    <x v="0"/>
    <n v="3"/>
    <n v="0"/>
    <n v="3"/>
    <x v="0"/>
    <n v="0"/>
    <n v="2"/>
    <n v="2"/>
    <x v="0"/>
    <n v="1"/>
    <n v="2"/>
    <n v="3"/>
    <x v="0"/>
    <n v="4"/>
    <n v="4"/>
    <n v="8"/>
    <x v="0"/>
    <x v="1"/>
    <x v="0"/>
  </r>
  <r>
    <s v="08DPR1252Z"/>
    <x v="1"/>
    <x v="1"/>
    <s v="LIBERTAD"/>
    <s v="008 BATOPILAS DE MANUEL GÓMEZ MORÍN"/>
    <x v="4"/>
    <n v="21"/>
    <s v="LAS BREAS"/>
    <s v="CALLE LAS BREAS"/>
    <n v="0"/>
    <x v="3"/>
    <x v="1"/>
    <x v="1"/>
    <x v="1"/>
    <x v="0"/>
    <s v="08FIZ0253P"/>
    <s v="08FJS0130L"/>
    <x v="11"/>
    <x v="2"/>
    <n v="1"/>
    <n v="3"/>
    <n v="4"/>
    <n v="9"/>
    <n v="14"/>
    <n v="23"/>
    <n v="9"/>
    <n v="14"/>
    <n v="23"/>
    <n v="1"/>
    <n v="0"/>
    <n v="1"/>
    <n v="8"/>
    <n v="11"/>
    <n v="19"/>
    <n v="2"/>
    <x v="2"/>
    <n v="1"/>
    <n v="2"/>
    <x v="0"/>
    <x v="1"/>
    <x v="1"/>
    <n v="0"/>
    <n v="2"/>
    <n v="2"/>
    <n v="2"/>
    <n v="1"/>
    <n v="0"/>
    <n v="1"/>
    <x v="0"/>
    <n v="0"/>
    <n v="2"/>
    <n v="2"/>
    <x v="0"/>
    <n v="0"/>
    <n v="4"/>
    <n v="4"/>
    <x v="0"/>
    <n v="3"/>
    <n v="1"/>
    <n v="4"/>
    <x v="0"/>
    <n v="4"/>
    <n v="4"/>
    <n v="8"/>
    <x v="0"/>
    <n v="0"/>
    <n v="0"/>
    <n v="0"/>
    <x v="0"/>
    <x v="2"/>
    <x v="0"/>
  </r>
  <r>
    <s v="08DPR1544O"/>
    <x v="0"/>
    <x v="0"/>
    <s v="JULIO PASCUAL"/>
    <s v="020 CHÍNIPAS"/>
    <x v="4"/>
    <n v="78"/>
    <s v="LA MISIĂ“N DE GUADALUPE"/>
    <s v="CALLE LA MISION DE GUADALUPE"/>
    <n v="0"/>
    <x v="3"/>
    <x v="1"/>
    <x v="1"/>
    <x v="1"/>
    <x v="0"/>
    <s v="08FIZ0219I"/>
    <s v="08FJS0124A"/>
    <x v="8"/>
    <x v="2"/>
    <n v="1"/>
    <n v="3"/>
    <n v="4"/>
    <n v="13"/>
    <n v="10"/>
    <n v="23"/>
    <n v="13"/>
    <n v="10"/>
    <n v="23"/>
    <n v="0"/>
    <n v="1"/>
    <n v="1"/>
    <n v="12"/>
    <n v="7"/>
    <n v="19"/>
    <n v="1"/>
    <x v="2"/>
    <n v="0"/>
    <n v="1"/>
    <x v="0"/>
    <x v="1"/>
    <x v="1"/>
    <n v="0"/>
    <n v="1"/>
    <n v="1"/>
    <n v="1"/>
    <n v="0"/>
    <n v="1"/>
    <n v="1"/>
    <x v="0"/>
    <n v="4"/>
    <n v="1"/>
    <n v="5"/>
    <x v="0"/>
    <n v="2"/>
    <n v="2"/>
    <n v="4"/>
    <x v="0"/>
    <n v="0"/>
    <n v="1"/>
    <n v="1"/>
    <x v="0"/>
    <n v="4"/>
    <n v="2"/>
    <n v="6"/>
    <x v="0"/>
    <n v="2"/>
    <n v="0"/>
    <n v="2"/>
    <x v="0"/>
    <x v="1"/>
    <x v="0"/>
  </r>
  <r>
    <s v="08DPB0468R"/>
    <x v="1"/>
    <x v="1"/>
    <s v="JAIME TORRES BODET"/>
    <s v="027 GUACHOCHI"/>
    <x v="7"/>
    <n v="2668"/>
    <s v="RANCHERĂŤA BABOREACHI"/>
    <s v="CALLE RANCHERIA BABOREACHI"/>
    <n v="0"/>
    <x v="3"/>
    <x v="1"/>
    <x v="1"/>
    <x v="8"/>
    <x v="0"/>
    <s v="08FZI0021Z"/>
    <s v="08FJI0008D"/>
    <x v="11"/>
    <x v="2"/>
    <n v="4"/>
    <n v="2"/>
    <n v="6"/>
    <n v="13"/>
    <n v="10"/>
    <n v="23"/>
    <n v="11"/>
    <n v="10"/>
    <n v="21"/>
    <n v="1"/>
    <n v="1"/>
    <n v="2"/>
    <n v="12"/>
    <n v="7"/>
    <n v="19"/>
    <n v="1"/>
    <x v="2"/>
    <n v="0"/>
    <n v="1"/>
    <x v="0"/>
    <x v="1"/>
    <x v="1"/>
    <n v="0"/>
    <n v="1"/>
    <n v="1"/>
    <n v="1"/>
    <n v="1"/>
    <n v="1"/>
    <n v="2"/>
    <x v="0"/>
    <n v="3"/>
    <n v="0"/>
    <n v="3"/>
    <x v="0"/>
    <n v="2"/>
    <n v="3"/>
    <n v="5"/>
    <x v="0"/>
    <n v="2"/>
    <n v="1"/>
    <n v="3"/>
    <x v="0"/>
    <n v="2"/>
    <n v="0"/>
    <n v="2"/>
    <x v="0"/>
    <n v="2"/>
    <n v="2"/>
    <n v="4"/>
    <x v="0"/>
    <x v="1"/>
    <x v="0"/>
  </r>
  <r>
    <s v="08DPR0584I"/>
    <x v="0"/>
    <x v="0"/>
    <s v="CRISTOBAL COLON"/>
    <s v="066 URUACHI"/>
    <x v="4"/>
    <n v="152"/>
    <s v="PALMARITO (AGUA CALIENTE)"/>
    <s v="CALLE PALMARITO (AGUA CALIENTE)"/>
    <n v="0"/>
    <x v="3"/>
    <x v="1"/>
    <x v="1"/>
    <x v="1"/>
    <x v="0"/>
    <s v="08FIZ0212P"/>
    <s v="08FJS0123B"/>
    <x v="8"/>
    <x v="2"/>
    <n v="2"/>
    <n v="2"/>
    <n v="4"/>
    <n v="11"/>
    <n v="13"/>
    <n v="24"/>
    <n v="10"/>
    <n v="13"/>
    <n v="23"/>
    <n v="1"/>
    <n v="1"/>
    <n v="2"/>
    <n v="11"/>
    <n v="8"/>
    <n v="19"/>
    <n v="2"/>
    <x v="2"/>
    <n v="1"/>
    <n v="2"/>
    <x v="0"/>
    <x v="1"/>
    <x v="1"/>
    <n v="0"/>
    <n v="2"/>
    <n v="3"/>
    <n v="2"/>
    <n v="1"/>
    <n v="1"/>
    <n v="2"/>
    <x v="0"/>
    <n v="2"/>
    <n v="2"/>
    <n v="4"/>
    <x v="0"/>
    <n v="2"/>
    <n v="1"/>
    <n v="3"/>
    <x v="0"/>
    <n v="2"/>
    <n v="2"/>
    <n v="4"/>
    <x v="0"/>
    <n v="1"/>
    <n v="1"/>
    <n v="2"/>
    <x v="0"/>
    <n v="3"/>
    <n v="1"/>
    <n v="4"/>
    <x v="0"/>
    <x v="2"/>
    <x v="0"/>
  </r>
  <r>
    <s v="08DPR1094A"/>
    <x v="0"/>
    <x v="0"/>
    <s v="FRANCISCO VILLA"/>
    <s v="007 BALLEZA"/>
    <x v="7"/>
    <n v="67"/>
    <s v="LOS LIRIOS"/>
    <s v="CALLE LOS LIRIOS"/>
    <n v="0"/>
    <x v="3"/>
    <x v="1"/>
    <x v="1"/>
    <x v="1"/>
    <x v="0"/>
    <s v="08FIZ0249C"/>
    <s v="08FJS0130L"/>
    <x v="11"/>
    <x v="2"/>
    <n v="1"/>
    <n v="2"/>
    <n v="3"/>
    <n v="9"/>
    <n v="4"/>
    <n v="13"/>
    <n v="9"/>
    <n v="4"/>
    <n v="13"/>
    <n v="2"/>
    <n v="6"/>
    <n v="8"/>
    <n v="12"/>
    <n v="8"/>
    <n v="20"/>
    <n v="1"/>
    <x v="1"/>
    <n v="1"/>
    <n v="1"/>
    <x v="0"/>
    <x v="1"/>
    <x v="1"/>
    <n v="0"/>
    <n v="1"/>
    <n v="3"/>
    <n v="1"/>
    <n v="2"/>
    <n v="6"/>
    <n v="8"/>
    <x v="0"/>
    <n v="0"/>
    <n v="1"/>
    <n v="1"/>
    <x v="0"/>
    <n v="2"/>
    <n v="0"/>
    <n v="2"/>
    <x v="0"/>
    <n v="1"/>
    <n v="1"/>
    <n v="2"/>
    <x v="0"/>
    <n v="4"/>
    <n v="0"/>
    <n v="4"/>
    <x v="0"/>
    <n v="3"/>
    <n v="0"/>
    <n v="3"/>
    <x v="0"/>
    <x v="1"/>
    <x v="0"/>
  </r>
  <r>
    <s v="08DPR0394R"/>
    <x v="1"/>
    <x v="1"/>
    <s v="INSURGENTE PEDRO MORENO"/>
    <s v="031 GUERRERO"/>
    <x v="2"/>
    <n v="74"/>
    <s v="PAHUIRACHI"/>
    <s v="CALLE PAHUIRACHI"/>
    <n v="0"/>
    <x v="3"/>
    <x v="1"/>
    <x v="1"/>
    <x v="1"/>
    <x v="0"/>
    <s v="08FIZ0207D"/>
    <s v="08FJS0123B"/>
    <x v="7"/>
    <x v="2"/>
    <n v="0"/>
    <n v="0"/>
    <n v="0"/>
    <n v="8"/>
    <n v="8"/>
    <n v="16"/>
    <n v="8"/>
    <n v="8"/>
    <n v="16"/>
    <n v="2"/>
    <n v="2"/>
    <n v="4"/>
    <n v="9"/>
    <n v="11"/>
    <n v="20"/>
    <n v="1"/>
    <x v="1"/>
    <n v="1"/>
    <n v="1"/>
    <x v="0"/>
    <x v="1"/>
    <x v="1"/>
    <n v="0"/>
    <n v="1"/>
    <n v="2"/>
    <n v="1"/>
    <n v="2"/>
    <n v="2"/>
    <n v="4"/>
    <x v="0"/>
    <n v="1"/>
    <n v="3"/>
    <n v="4"/>
    <x v="0"/>
    <n v="3"/>
    <n v="0"/>
    <n v="3"/>
    <x v="0"/>
    <n v="1"/>
    <n v="2"/>
    <n v="3"/>
    <x v="0"/>
    <n v="2"/>
    <n v="3"/>
    <n v="5"/>
    <x v="0"/>
    <n v="0"/>
    <n v="1"/>
    <n v="1"/>
    <x v="0"/>
    <x v="1"/>
    <x v="0"/>
  </r>
  <r>
    <s v="08DPR2262N"/>
    <x v="1"/>
    <x v="1"/>
    <s v="MANUEL OSCAR QUIĂ‘ONES GARCIA"/>
    <s v="032 HIDALGO DEL PARRAL"/>
    <x v="3"/>
    <n v="161"/>
    <s v="EL POSADEĂ‘O"/>
    <s v="CALLE EL POSADEĂ‘O"/>
    <n v="0"/>
    <x v="3"/>
    <x v="1"/>
    <x v="1"/>
    <x v="1"/>
    <x v="0"/>
    <s v="08FIZ0249C"/>
    <s v="08FJS0130L"/>
    <x v="11"/>
    <x v="2"/>
    <n v="1"/>
    <n v="0"/>
    <n v="1"/>
    <n v="11"/>
    <n v="5"/>
    <n v="16"/>
    <n v="11"/>
    <n v="5"/>
    <n v="16"/>
    <n v="1"/>
    <n v="2"/>
    <n v="3"/>
    <n v="13"/>
    <n v="7"/>
    <n v="20"/>
    <n v="1"/>
    <x v="2"/>
    <n v="0"/>
    <n v="1"/>
    <x v="0"/>
    <x v="1"/>
    <x v="1"/>
    <n v="0"/>
    <n v="1"/>
    <n v="1"/>
    <n v="1"/>
    <n v="1"/>
    <n v="2"/>
    <n v="3"/>
    <x v="0"/>
    <n v="3"/>
    <n v="2"/>
    <n v="5"/>
    <x v="0"/>
    <n v="3"/>
    <n v="1"/>
    <n v="4"/>
    <x v="0"/>
    <n v="2"/>
    <n v="0"/>
    <n v="2"/>
    <x v="0"/>
    <n v="1"/>
    <n v="0"/>
    <n v="1"/>
    <x v="0"/>
    <n v="3"/>
    <n v="2"/>
    <n v="5"/>
    <x v="0"/>
    <x v="1"/>
    <x v="0"/>
  </r>
  <r>
    <s v="08DPB0573B"/>
    <x v="0"/>
    <x v="0"/>
    <s v="MOTOLINIA"/>
    <s v="029 GUADALUPE Y CALVO"/>
    <x v="10"/>
    <n v="185"/>
    <s v="REDONDEADOS"/>
    <s v="CALLE REDONDEADOS"/>
    <n v="0"/>
    <x v="3"/>
    <x v="1"/>
    <x v="1"/>
    <x v="8"/>
    <x v="0"/>
    <s v="08FZI0012R"/>
    <s v="08FJI0004H"/>
    <x v="12"/>
    <x v="2"/>
    <n v="1"/>
    <n v="3"/>
    <n v="4"/>
    <n v="6"/>
    <n v="12"/>
    <n v="18"/>
    <n v="5"/>
    <n v="12"/>
    <n v="17"/>
    <n v="2"/>
    <n v="3"/>
    <n v="5"/>
    <n v="7"/>
    <n v="13"/>
    <n v="20"/>
    <n v="1"/>
    <x v="1"/>
    <n v="1"/>
    <n v="1"/>
    <x v="0"/>
    <x v="1"/>
    <x v="1"/>
    <n v="0"/>
    <n v="1"/>
    <n v="3"/>
    <n v="2"/>
    <n v="2"/>
    <n v="3"/>
    <n v="5"/>
    <x v="0"/>
    <n v="3"/>
    <n v="7"/>
    <n v="10"/>
    <x v="0"/>
    <n v="0"/>
    <n v="0"/>
    <n v="0"/>
    <x v="0"/>
    <n v="2"/>
    <n v="1"/>
    <n v="3"/>
    <x v="0"/>
    <n v="0"/>
    <n v="0"/>
    <n v="0"/>
    <x v="0"/>
    <n v="0"/>
    <n v="2"/>
    <n v="2"/>
    <x v="0"/>
    <x v="1"/>
    <x v="0"/>
  </r>
  <r>
    <s v="08DPR0251U"/>
    <x v="1"/>
    <x v="1"/>
    <s v="IGNACIO MANUEL ALTAMIRANO"/>
    <s v="029 GUADALUPE Y CALVO"/>
    <x v="10"/>
    <n v="148"/>
    <s v="LOS OTATES DE ABAJO"/>
    <s v="NINGUNO NINGUNO"/>
    <n v="0"/>
    <x v="3"/>
    <x v="1"/>
    <x v="1"/>
    <x v="1"/>
    <x v="0"/>
    <s v="08FIZ0255N"/>
    <s v="08FJS0131K"/>
    <x v="1"/>
    <x v="2"/>
    <n v="1"/>
    <n v="0"/>
    <n v="1"/>
    <n v="12"/>
    <n v="7"/>
    <n v="19"/>
    <n v="12"/>
    <n v="7"/>
    <n v="19"/>
    <n v="1"/>
    <n v="3"/>
    <n v="4"/>
    <n v="12"/>
    <n v="8"/>
    <n v="20"/>
    <n v="1"/>
    <x v="1"/>
    <n v="1"/>
    <n v="1"/>
    <x v="0"/>
    <x v="1"/>
    <x v="1"/>
    <n v="0"/>
    <n v="1"/>
    <n v="1"/>
    <n v="1"/>
    <n v="1"/>
    <n v="3"/>
    <n v="4"/>
    <x v="0"/>
    <n v="2"/>
    <n v="1"/>
    <n v="3"/>
    <x v="0"/>
    <n v="3"/>
    <n v="1"/>
    <n v="4"/>
    <x v="0"/>
    <n v="1"/>
    <n v="1"/>
    <n v="2"/>
    <x v="0"/>
    <n v="2"/>
    <n v="2"/>
    <n v="4"/>
    <x v="0"/>
    <n v="3"/>
    <n v="0"/>
    <n v="3"/>
    <x v="0"/>
    <x v="1"/>
    <x v="0"/>
  </r>
  <r>
    <s v="08DPB0020B"/>
    <x v="1"/>
    <x v="1"/>
    <s v="FRANCISCO GONZALEZ BOCANEGRA"/>
    <s v="029 GUADALUPE Y CALVO"/>
    <x v="10"/>
    <n v="117"/>
    <s v="EL MANZANO"/>
    <s v="CALLE EL MANZANO"/>
    <n v="0"/>
    <x v="3"/>
    <x v="1"/>
    <x v="1"/>
    <x v="8"/>
    <x v="0"/>
    <s v="08FZI0028S"/>
    <s v="08FJI0010S"/>
    <x v="12"/>
    <x v="2"/>
    <n v="0"/>
    <n v="2"/>
    <n v="2"/>
    <n v="9"/>
    <n v="10"/>
    <n v="19"/>
    <n v="9"/>
    <n v="10"/>
    <n v="19"/>
    <n v="1"/>
    <n v="2"/>
    <n v="3"/>
    <n v="10"/>
    <n v="10"/>
    <n v="20"/>
    <n v="1"/>
    <x v="1"/>
    <n v="1"/>
    <n v="1"/>
    <x v="0"/>
    <x v="1"/>
    <x v="1"/>
    <n v="0"/>
    <n v="1"/>
    <n v="1"/>
    <n v="1"/>
    <n v="1"/>
    <n v="2"/>
    <n v="3"/>
    <x v="0"/>
    <n v="1"/>
    <n v="2"/>
    <n v="3"/>
    <x v="0"/>
    <n v="1"/>
    <n v="1"/>
    <n v="2"/>
    <x v="0"/>
    <n v="3"/>
    <n v="1"/>
    <n v="4"/>
    <x v="0"/>
    <n v="2"/>
    <n v="0"/>
    <n v="2"/>
    <x v="0"/>
    <n v="2"/>
    <n v="4"/>
    <n v="6"/>
    <x v="0"/>
    <x v="1"/>
    <x v="0"/>
  </r>
  <r>
    <s v="08DPB0658I"/>
    <x v="1"/>
    <x v="1"/>
    <s v="PRIMARIA INDIGENA"/>
    <s v="012 CARICHÍ"/>
    <x v="2"/>
    <n v="249"/>
    <s v="LAS JUNTAS"/>
    <s v="CALLE LAS JUNTAS"/>
    <n v="0"/>
    <x v="3"/>
    <x v="1"/>
    <x v="1"/>
    <x v="8"/>
    <x v="0"/>
    <s v="08FZI0026U"/>
    <s v="08FJI0009C"/>
    <x v="7"/>
    <x v="2"/>
    <n v="2"/>
    <n v="0"/>
    <n v="2"/>
    <n v="9"/>
    <n v="10"/>
    <n v="19"/>
    <n v="8"/>
    <n v="10"/>
    <n v="18"/>
    <n v="2"/>
    <n v="1"/>
    <n v="3"/>
    <n v="8"/>
    <n v="12"/>
    <n v="20"/>
    <n v="1"/>
    <x v="1"/>
    <n v="1"/>
    <n v="1"/>
    <x v="0"/>
    <x v="1"/>
    <x v="1"/>
    <n v="0"/>
    <n v="1"/>
    <n v="1"/>
    <n v="1"/>
    <n v="2"/>
    <n v="1"/>
    <n v="3"/>
    <x v="0"/>
    <n v="1"/>
    <n v="2"/>
    <n v="3"/>
    <x v="0"/>
    <n v="2"/>
    <n v="2"/>
    <n v="4"/>
    <x v="0"/>
    <n v="1"/>
    <n v="2"/>
    <n v="3"/>
    <x v="0"/>
    <n v="1"/>
    <n v="2"/>
    <n v="3"/>
    <x v="0"/>
    <n v="1"/>
    <n v="3"/>
    <n v="4"/>
    <x v="0"/>
    <x v="1"/>
    <x v="0"/>
  </r>
  <r>
    <s v="08DPR1694V"/>
    <x v="1"/>
    <x v="1"/>
    <s v="FERNANDO MONTES DE OCA"/>
    <s v="046 MORELOS"/>
    <x v="7"/>
    <n v="199"/>
    <s v="ZARUPA"/>
    <s v="CALLE ZARUPA"/>
    <n v="0"/>
    <x v="3"/>
    <x v="1"/>
    <x v="1"/>
    <x v="1"/>
    <x v="0"/>
    <s v="08FIZ0252Q"/>
    <s v="08FJS0130L"/>
    <x v="11"/>
    <x v="2"/>
    <n v="1"/>
    <n v="0"/>
    <n v="1"/>
    <n v="10"/>
    <n v="10"/>
    <n v="20"/>
    <n v="10"/>
    <n v="10"/>
    <n v="20"/>
    <n v="1"/>
    <n v="1"/>
    <n v="2"/>
    <n v="10"/>
    <n v="10"/>
    <n v="20"/>
    <n v="1"/>
    <x v="1"/>
    <n v="1"/>
    <n v="1"/>
    <x v="0"/>
    <x v="1"/>
    <x v="1"/>
    <n v="0"/>
    <n v="1"/>
    <n v="2"/>
    <n v="1"/>
    <n v="1"/>
    <n v="1"/>
    <n v="2"/>
    <x v="0"/>
    <n v="1"/>
    <n v="1"/>
    <n v="2"/>
    <x v="0"/>
    <n v="5"/>
    <n v="1"/>
    <n v="6"/>
    <x v="0"/>
    <n v="1"/>
    <n v="1"/>
    <n v="2"/>
    <x v="0"/>
    <n v="1"/>
    <n v="4"/>
    <n v="5"/>
    <x v="0"/>
    <n v="1"/>
    <n v="2"/>
    <n v="3"/>
    <x v="0"/>
    <x v="1"/>
    <x v="0"/>
  </r>
  <r>
    <s v="08DPR2314C"/>
    <x v="1"/>
    <x v="1"/>
    <s v="GUADALUPE VICTORIA"/>
    <s v="029 GUADALUPE Y CALVO"/>
    <x v="10"/>
    <n v="1807"/>
    <s v="LAS JOYITAS"/>
    <s v="CALLE LAS JOYITAS"/>
    <n v="0"/>
    <x v="3"/>
    <x v="1"/>
    <x v="1"/>
    <x v="1"/>
    <x v="0"/>
    <s v="08FIZ0257L"/>
    <s v="08FJS0131K"/>
    <x v="12"/>
    <x v="2"/>
    <n v="2"/>
    <n v="0"/>
    <n v="2"/>
    <n v="5"/>
    <n v="15"/>
    <n v="20"/>
    <n v="5"/>
    <n v="15"/>
    <n v="20"/>
    <n v="1"/>
    <n v="1"/>
    <n v="2"/>
    <n v="4"/>
    <n v="16"/>
    <n v="20"/>
    <n v="1"/>
    <x v="1"/>
    <n v="1"/>
    <n v="1"/>
    <x v="0"/>
    <x v="1"/>
    <x v="1"/>
    <n v="0"/>
    <n v="1"/>
    <n v="1"/>
    <n v="1"/>
    <n v="1"/>
    <n v="1"/>
    <n v="2"/>
    <x v="0"/>
    <n v="2"/>
    <n v="6"/>
    <n v="8"/>
    <x v="0"/>
    <n v="0"/>
    <n v="2"/>
    <n v="2"/>
    <x v="0"/>
    <n v="1"/>
    <n v="2"/>
    <n v="3"/>
    <x v="0"/>
    <n v="0"/>
    <n v="4"/>
    <n v="4"/>
    <x v="0"/>
    <n v="0"/>
    <n v="1"/>
    <n v="1"/>
    <x v="0"/>
    <x v="1"/>
    <x v="0"/>
  </r>
  <r>
    <s v="08DPR1026D"/>
    <x v="1"/>
    <x v="1"/>
    <s v="IGNACIO ZARAGOZA"/>
    <s v="058 SAN FRANCISCO DE CONCHOS"/>
    <x v="9"/>
    <n v="20"/>
    <s v="EL MOLINO"/>
    <s v="CALLE EL MOLINO"/>
    <n v="0"/>
    <x v="3"/>
    <x v="1"/>
    <x v="1"/>
    <x v="1"/>
    <x v="0"/>
    <s v="08FIZ0235Z"/>
    <s v="08FJS0127Y"/>
    <x v="6"/>
    <x v="2"/>
    <n v="1"/>
    <n v="1"/>
    <n v="2"/>
    <n v="8"/>
    <n v="13"/>
    <n v="21"/>
    <n v="7"/>
    <n v="12"/>
    <n v="19"/>
    <n v="1"/>
    <n v="0"/>
    <n v="1"/>
    <n v="8"/>
    <n v="12"/>
    <n v="20"/>
    <n v="1"/>
    <x v="1"/>
    <n v="1"/>
    <n v="1"/>
    <x v="0"/>
    <x v="1"/>
    <x v="1"/>
    <n v="0"/>
    <n v="1"/>
    <n v="2"/>
    <n v="1"/>
    <n v="1"/>
    <n v="0"/>
    <n v="1"/>
    <x v="0"/>
    <n v="4"/>
    <n v="0"/>
    <n v="4"/>
    <x v="0"/>
    <n v="0"/>
    <n v="4"/>
    <n v="4"/>
    <x v="0"/>
    <n v="1"/>
    <n v="0"/>
    <n v="1"/>
    <x v="0"/>
    <n v="1"/>
    <n v="3"/>
    <n v="4"/>
    <x v="0"/>
    <n v="1"/>
    <n v="5"/>
    <n v="6"/>
    <x v="0"/>
    <x v="1"/>
    <x v="0"/>
  </r>
  <r>
    <s v="08DPR0263Z"/>
    <x v="1"/>
    <x v="1"/>
    <s v="HEROES DE TALAMANTES"/>
    <s v="003 ALLENDE"/>
    <x v="3"/>
    <n v="71"/>
    <s v="TALAMANTES"/>
    <s v="CALLE TALAMANTES DE ABAJO"/>
    <n v="0"/>
    <x v="3"/>
    <x v="1"/>
    <x v="1"/>
    <x v="1"/>
    <x v="0"/>
    <s v="08FIZ0242J"/>
    <s v="08FJS0129W"/>
    <x v="5"/>
    <x v="2"/>
    <n v="0"/>
    <n v="4"/>
    <n v="4"/>
    <n v="10"/>
    <n v="13"/>
    <n v="23"/>
    <n v="10"/>
    <n v="13"/>
    <n v="23"/>
    <n v="1"/>
    <n v="3"/>
    <n v="4"/>
    <n v="10"/>
    <n v="10"/>
    <n v="20"/>
    <n v="2"/>
    <x v="1"/>
    <n v="2"/>
    <n v="2"/>
    <x v="0"/>
    <x v="1"/>
    <x v="1"/>
    <n v="0"/>
    <n v="2"/>
    <n v="6"/>
    <n v="2"/>
    <n v="1"/>
    <n v="3"/>
    <n v="4"/>
    <x v="0"/>
    <n v="4"/>
    <n v="2"/>
    <n v="6"/>
    <x v="0"/>
    <n v="3"/>
    <n v="1"/>
    <n v="4"/>
    <x v="0"/>
    <n v="1"/>
    <n v="2"/>
    <n v="3"/>
    <x v="0"/>
    <n v="0"/>
    <n v="2"/>
    <n v="2"/>
    <x v="0"/>
    <n v="1"/>
    <n v="0"/>
    <n v="1"/>
    <x v="0"/>
    <x v="2"/>
    <x v="0"/>
  </r>
  <r>
    <s v="08DPR0279Z"/>
    <x v="1"/>
    <x v="1"/>
    <s v="ROBERTO KOCH"/>
    <s v="029 GUADALUPE Y CALVO"/>
    <x v="10"/>
    <n v="850"/>
    <s v="EL CACASTLE"/>
    <s v="CALLE EL CACASTLE"/>
    <n v="0"/>
    <x v="3"/>
    <x v="1"/>
    <x v="1"/>
    <x v="1"/>
    <x v="0"/>
    <s v="08FIZ0256M"/>
    <s v="08FJS0131K"/>
    <x v="12"/>
    <x v="2"/>
    <n v="0"/>
    <n v="1"/>
    <n v="1"/>
    <n v="12"/>
    <n v="11"/>
    <n v="23"/>
    <n v="11"/>
    <n v="10"/>
    <n v="21"/>
    <n v="0"/>
    <n v="1"/>
    <n v="1"/>
    <n v="10"/>
    <n v="10"/>
    <n v="20"/>
    <n v="1"/>
    <x v="2"/>
    <n v="0"/>
    <n v="1"/>
    <x v="0"/>
    <x v="1"/>
    <x v="1"/>
    <n v="0"/>
    <n v="1"/>
    <n v="2"/>
    <n v="1"/>
    <n v="0"/>
    <n v="1"/>
    <n v="1"/>
    <x v="0"/>
    <n v="3"/>
    <n v="2"/>
    <n v="5"/>
    <x v="0"/>
    <n v="2"/>
    <n v="1"/>
    <n v="3"/>
    <x v="0"/>
    <n v="2"/>
    <n v="3"/>
    <n v="5"/>
    <x v="0"/>
    <n v="1"/>
    <n v="1"/>
    <n v="2"/>
    <x v="0"/>
    <n v="2"/>
    <n v="2"/>
    <n v="4"/>
    <x v="0"/>
    <x v="1"/>
    <x v="0"/>
  </r>
  <r>
    <s v="08DPR1592Y"/>
    <x v="1"/>
    <x v="1"/>
    <s v="ROTARIA FEDERAL CUAUHTEMOC"/>
    <s v="011 CAMARGO"/>
    <x v="9"/>
    <n v="92"/>
    <s v="MARAVILLAS"/>
    <s v="CALLE MARAVILLAS"/>
    <n v="0"/>
    <x v="3"/>
    <x v="1"/>
    <x v="1"/>
    <x v="1"/>
    <x v="0"/>
    <s v="08FIZ0236Z"/>
    <s v="08FJS0127Y"/>
    <x v="6"/>
    <x v="2"/>
    <n v="1"/>
    <n v="4"/>
    <n v="5"/>
    <n v="8"/>
    <n v="15"/>
    <n v="23"/>
    <n v="8"/>
    <n v="15"/>
    <n v="23"/>
    <n v="0"/>
    <n v="0"/>
    <n v="0"/>
    <n v="7"/>
    <n v="13"/>
    <n v="20"/>
    <n v="1"/>
    <x v="2"/>
    <n v="0"/>
    <n v="1"/>
    <x v="0"/>
    <x v="1"/>
    <x v="1"/>
    <n v="1"/>
    <n v="2"/>
    <n v="6"/>
    <n v="1"/>
    <n v="0"/>
    <n v="0"/>
    <n v="0"/>
    <x v="0"/>
    <n v="0"/>
    <n v="1"/>
    <n v="1"/>
    <x v="0"/>
    <n v="1"/>
    <n v="2"/>
    <n v="3"/>
    <x v="0"/>
    <n v="2"/>
    <n v="4"/>
    <n v="6"/>
    <x v="0"/>
    <n v="0"/>
    <n v="1"/>
    <n v="1"/>
    <x v="0"/>
    <n v="4"/>
    <n v="5"/>
    <n v="9"/>
    <x v="0"/>
    <x v="1"/>
    <x v="0"/>
  </r>
  <r>
    <s v="08DPR1854S"/>
    <x v="1"/>
    <x v="1"/>
    <s v="PONCIANO ARRIAGA"/>
    <s v="029 GUADALUPE Y CALVO"/>
    <x v="10"/>
    <n v="768"/>
    <s v="EL CARNERO"/>
    <s v="CALLE EL CARNERO"/>
    <n v="0"/>
    <x v="3"/>
    <x v="1"/>
    <x v="1"/>
    <x v="1"/>
    <x v="0"/>
    <s v="08FIZ0257L"/>
    <s v="08FJS0131K"/>
    <x v="12"/>
    <x v="2"/>
    <n v="3"/>
    <n v="2"/>
    <n v="5"/>
    <n v="13"/>
    <n v="10"/>
    <n v="23"/>
    <n v="12"/>
    <n v="10"/>
    <n v="22"/>
    <n v="4"/>
    <n v="1"/>
    <n v="5"/>
    <n v="12"/>
    <n v="8"/>
    <n v="20"/>
    <n v="1"/>
    <x v="1"/>
    <n v="1"/>
    <n v="1"/>
    <x v="0"/>
    <x v="1"/>
    <x v="1"/>
    <n v="0"/>
    <n v="1"/>
    <n v="1"/>
    <n v="1"/>
    <n v="4"/>
    <n v="1"/>
    <n v="5"/>
    <x v="0"/>
    <n v="3"/>
    <n v="2"/>
    <n v="5"/>
    <x v="0"/>
    <n v="2"/>
    <n v="3"/>
    <n v="5"/>
    <x v="0"/>
    <n v="2"/>
    <n v="0"/>
    <n v="2"/>
    <x v="0"/>
    <n v="1"/>
    <n v="1"/>
    <n v="2"/>
    <x v="0"/>
    <n v="0"/>
    <n v="1"/>
    <n v="1"/>
    <x v="0"/>
    <x v="1"/>
    <x v="0"/>
  </r>
  <r>
    <s v="08DPR2679J"/>
    <x v="1"/>
    <x v="1"/>
    <s v="GABRIELA MISTRAL"/>
    <s v="047 MORIS"/>
    <x v="4"/>
    <n v="117"/>
    <s v="TROMPA"/>
    <s v="CALLE LA TROMPA"/>
    <n v="0"/>
    <x v="3"/>
    <x v="1"/>
    <x v="1"/>
    <x v="1"/>
    <x v="0"/>
    <s v="08FIZ0212P"/>
    <s v="08FJS0123B"/>
    <x v="8"/>
    <x v="2"/>
    <n v="5"/>
    <n v="2"/>
    <n v="7"/>
    <n v="11"/>
    <n v="12"/>
    <n v="23"/>
    <n v="11"/>
    <n v="12"/>
    <n v="23"/>
    <n v="1"/>
    <n v="3"/>
    <n v="4"/>
    <n v="8"/>
    <n v="12"/>
    <n v="20"/>
    <n v="1"/>
    <x v="1"/>
    <n v="1"/>
    <n v="1"/>
    <x v="0"/>
    <x v="1"/>
    <x v="1"/>
    <n v="0"/>
    <n v="1"/>
    <n v="1"/>
    <n v="1"/>
    <n v="1"/>
    <n v="3"/>
    <n v="4"/>
    <x v="0"/>
    <n v="3"/>
    <n v="0"/>
    <n v="3"/>
    <x v="0"/>
    <n v="0"/>
    <n v="1"/>
    <n v="1"/>
    <x v="0"/>
    <n v="2"/>
    <n v="2"/>
    <n v="4"/>
    <x v="0"/>
    <n v="1"/>
    <n v="4"/>
    <n v="5"/>
    <x v="0"/>
    <n v="1"/>
    <n v="2"/>
    <n v="3"/>
    <x v="0"/>
    <x v="1"/>
    <x v="0"/>
  </r>
  <r>
    <s v="08DPR0185L"/>
    <x v="0"/>
    <x v="0"/>
    <s v="REFORMA AGRARIA"/>
    <s v="031 GUERRERO"/>
    <x v="2"/>
    <n v="220"/>
    <s v="CHOCACHI"/>
    <s v="CALLE CHOCACHI"/>
    <n v="0"/>
    <x v="3"/>
    <x v="1"/>
    <x v="1"/>
    <x v="1"/>
    <x v="0"/>
    <s v="08FIZ0209B"/>
    <s v="08FJS0123B"/>
    <x v="8"/>
    <x v="2"/>
    <n v="1"/>
    <n v="1"/>
    <n v="2"/>
    <n v="11"/>
    <n v="13"/>
    <n v="24"/>
    <n v="10"/>
    <n v="13"/>
    <n v="23"/>
    <n v="0"/>
    <n v="1"/>
    <n v="1"/>
    <n v="8"/>
    <n v="12"/>
    <n v="20"/>
    <n v="1"/>
    <x v="1"/>
    <n v="1"/>
    <n v="1"/>
    <x v="0"/>
    <x v="1"/>
    <x v="1"/>
    <n v="0"/>
    <n v="1"/>
    <n v="2"/>
    <n v="1"/>
    <n v="0"/>
    <n v="1"/>
    <n v="1"/>
    <x v="0"/>
    <n v="2"/>
    <n v="1"/>
    <n v="3"/>
    <x v="0"/>
    <n v="1"/>
    <n v="2"/>
    <n v="3"/>
    <x v="0"/>
    <n v="3"/>
    <n v="3"/>
    <n v="6"/>
    <x v="0"/>
    <n v="2"/>
    <n v="3"/>
    <n v="5"/>
    <x v="0"/>
    <n v="0"/>
    <n v="2"/>
    <n v="2"/>
    <x v="0"/>
    <x v="1"/>
    <x v="0"/>
  </r>
  <r>
    <s v="08DPR1231N"/>
    <x v="1"/>
    <x v="1"/>
    <s v="IGNACIO ZARAGOZA"/>
    <s v="029 GUADALUPE Y CALVO"/>
    <x v="10"/>
    <n v="27"/>
    <s v="BASONOPA"/>
    <s v="CALLE BASONOPA"/>
    <n v="0"/>
    <x v="3"/>
    <x v="1"/>
    <x v="1"/>
    <x v="1"/>
    <x v="0"/>
    <s v="08FIZ0255N"/>
    <s v="08FJS0131K"/>
    <x v="12"/>
    <x v="2"/>
    <n v="3"/>
    <n v="1"/>
    <n v="4"/>
    <n v="12"/>
    <n v="12"/>
    <n v="24"/>
    <n v="12"/>
    <n v="12"/>
    <n v="24"/>
    <n v="0"/>
    <n v="0"/>
    <n v="0"/>
    <n v="8"/>
    <n v="12"/>
    <n v="20"/>
    <n v="1"/>
    <x v="1"/>
    <n v="1"/>
    <n v="1"/>
    <x v="0"/>
    <x v="1"/>
    <x v="1"/>
    <n v="0"/>
    <n v="1"/>
    <n v="1"/>
    <n v="1"/>
    <n v="0"/>
    <n v="0"/>
    <n v="0"/>
    <x v="0"/>
    <n v="1"/>
    <n v="1"/>
    <n v="2"/>
    <x v="0"/>
    <n v="2"/>
    <n v="7"/>
    <n v="9"/>
    <x v="0"/>
    <n v="3"/>
    <n v="2"/>
    <n v="5"/>
    <x v="0"/>
    <n v="1"/>
    <n v="0"/>
    <n v="1"/>
    <x v="0"/>
    <n v="1"/>
    <n v="2"/>
    <n v="3"/>
    <x v="0"/>
    <x v="1"/>
    <x v="0"/>
  </r>
  <r>
    <s v="08DPB0453P"/>
    <x v="1"/>
    <x v="1"/>
    <s v="REYNALDO BALCAZAR PEREZ"/>
    <s v="009 BOCOYNA"/>
    <x v="4"/>
    <n v="122"/>
    <s v="OSACHI"/>
    <s v="CALLE OSACHI"/>
    <n v="0"/>
    <x v="3"/>
    <x v="1"/>
    <x v="1"/>
    <x v="8"/>
    <x v="0"/>
    <s v="08FZI0003J"/>
    <s v="08FJI0002J"/>
    <x v="8"/>
    <x v="2"/>
    <n v="4"/>
    <n v="2"/>
    <n v="6"/>
    <n v="13"/>
    <n v="11"/>
    <n v="24"/>
    <n v="13"/>
    <n v="10"/>
    <n v="23"/>
    <n v="0"/>
    <n v="2"/>
    <n v="2"/>
    <n v="9"/>
    <n v="11"/>
    <n v="20"/>
    <n v="1"/>
    <x v="2"/>
    <n v="0"/>
    <n v="1"/>
    <x v="0"/>
    <x v="1"/>
    <x v="1"/>
    <n v="0"/>
    <n v="1"/>
    <n v="1"/>
    <n v="1"/>
    <n v="0"/>
    <n v="2"/>
    <n v="2"/>
    <x v="0"/>
    <n v="2"/>
    <n v="0"/>
    <n v="2"/>
    <x v="0"/>
    <n v="3"/>
    <n v="0"/>
    <n v="3"/>
    <x v="0"/>
    <n v="4"/>
    <n v="2"/>
    <n v="6"/>
    <x v="0"/>
    <n v="0"/>
    <n v="3"/>
    <n v="3"/>
    <x v="0"/>
    <n v="0"/>
    <n v="4"/>
    <n v="4"/>
    <x v="0"/>
    <x v="1"/>
    <x v="0"/>
  </r>
  <r>
    <s v="08DPR0764T"/>
    <x v="1"/>
    <x v="1"/>
    <s v="JUSTO SIERRA"/>
    <s v="008 BATOPILAS DE MANUEL GÓMEZ MORÍN"/>
    <x v="4"/>
    <n v="159"/>
    <s v="EL REFUGIO (RANCHERĂŤA)"/>
    <s v="NINGUNO NINGUNO"/>
    <n v="0"/>
    <x v="3"/>
    <x v="1"/>
    <x v="1"/>
    <x v="1"/>
    <x v="0"/>
    <s v="08FIZ0218J"/>
    <s v="08FJS0124A"/>
    <x v="11"/>
    <x v="2"/>
    <n v="0"/>
    <n v="0"/>
    <n v="0"/>
    <n v="0"/>
    <n v="0"/>
    <n v="0"/>
    <n v="0"/>
    <n v="0"/>
    <n v="0"/>
    <n v="0"/>
    <n v="0"/>
    <n v="0"/>
    <n v="12"/>
    <n v="9"/>
    <n v="21"/>
    <n v="1"/>
    <x v="1"/>
    <n v="1"/>
    <n v="1"/>
    <x v="0"/>
    <x v="1"/>
    <x v="1"/>
    <n v="0"/>
    <n v="1"/>
    <n v="1"/>
    <n v="1"/>
    <n v="0"/>
    <n v="0"/>
    <n v="0"/>
    <x v="0"/>
    <n v="3"/>
    <n v="3"/>
    <n v="6"/>
    <x v="0"/>
    <n v="4"/>
    <n v="2"/>
    <n v="6"/>
    <x v="0"/>
    <n v="4"/>
    <n v="0"/>
    <n v="4"/>
    <x v="0"/>
    <n v="0"/>
    <n v="3"/>
    <n v="3"/>
    <x v="0"/>
    <n v="1"/>
    <n v="1"/>
    <n v="2"/>
    <x v="0"/>
    <x v="1"/>
    <x v="0"/>
  </r>
  <r>
    <s v="08DPB0591R"/>
    <x v="0"/>
    <x v="0"/>
    <s v="MIGUEL HIDALGO"/>
    <s v="065 URIQUE"/>
    <x v="4"/>
    <n v="1649"/>
    <s v="BARAGOMACHI VIEJO"/>
    <s v="CALLE CONOCIDO"/>
    <n v="0"/>
    <x v="3"/>
    <x v="1"/>
    <x v="1"/>
    <x v="8"/>
    <x v="0"/>
    <s v="08FZI0014P"/>
    <s v="08FJI0005G"/>
    <x v="8"/>
    <x v="2"/>
    <n v="0"/>
    <n v="2"/>
    <n v="2"/>
    <n v="5"/>
    <n v="10"/>
    <n v="15"/>
    <n v="5"/>
    <n v="10"/>
    <n v="15"/>
    <n v="5"/>
    <n v="4"/>
    <n v="9"/>
    <n v="11"/>
    <n v="10"/>
    <n v="21"/>
    <n v="1"/>
    <x v="2"/>
    <n v="0"/>
    <n v="1"/>
    <x v="0"/>
    <x v="1"/>
    <x v="1"/>
    <n v="0"/>
    <n v="1"/>
    <n v="3"/>
    <n v="1"/>
    <n v="5"/>
    <n v="4"/>
    <n v="9"/>
    <x v="0"/>
    <n v="0"/>
    <n v="1"/>
    <n v="1"/>
    <x v="0"/>
    <n v="2"/>
    <n v="0"/>
    <n v="2"/>
    <x v="0"/>
    <n v="0"/>
    <n v="3"/>
    <n v="3"/>
    <x v="0"/>
    <n v="1"/>
    <n v="1"/>
    <n v="2"/>
    <x v="0"/>
    <n v="3"/>
    <n v="1"/>
    <n v="4"/>
    <x v="0"/>
    <x v="1"/>
    <x v="0"/>
  </r>
  <r>
    <s v="08DPB0733Z"/>
    <x v="1"/>
    <x v="1"/>
    <s v="GABRIEL TEPORACA"/>
    <s v="029 GUADALUPE Y CALVO"/>
    <x v="10"/>
    <n v="895"/>
    <s v="CORRAL QUEMADO"/>
    <s v="CALLE CORRAL QUEMADO"/>
    <n v="0"/>
    <x v="3"/>
    <x v="1"/>
    <x v="1"/>
    <x v="8"/>
    <x v="0"/>
    <s v="08FZI0028S"/>
    <s v="08FJI0010S"/>
    <x v="12"/>
    <x v="2"/>
    <n v="0"/>
    <n v="0"/>
    <n v="0"/>
    <n v="8"/>
    <n v="8"/>
    <n v="16"/>
    <n v="8"/>
    <n v="8"/>
    <n v="16"/>
    <n v="0"/>
    <n v="0"/>
    <n v="0"/>
    <n v="11"/>
    <n v="10"/>
    <n v="21"/>
    <n v="1"/>
    <x v="1"/>
    <n v="1"/>
    <n v="1"/>
    <x v="0"/>
    <x v="1"/>
    <x v="1"/>
    <n v="0"/>
    <n v="1"/>
    <n v="1"/>
    <n v="1"/>
    <n v="0"/>
    <n v="0"/>
    <n v="0"/>
    <x v="0"/>
    <n v="3"/>
    <n v="3"/>
    <n v="6"/>
    <x v="0"/>
    <n v="2"/>
    <n v="1"/>
    <n v="3"/>
    <x v="0"/>
    <n v="4"/>
    <n v="2"/>
    <n v="6"/>
    <x v="0"/>
    <n v="1"/>
    <n v="2"/>
    <n v="3"/>
    <x v="0"/>
    <n v="1"/>
    <n v="2"/>
    <n v="3"/>
    <x v="0"/>
    <x v="1"/>
    <x v="0"/>
  </r>
  <r>
    <s v="08DPB0001N"/>
    <x v="1"/>
    <x v="1"/>
    <s v="IGNACIO RAMIREZ"/>
    <s v="029 GUADALUPE Y CALVO"/>
    <x v="10"/>
    <n v="324"/>
    <s v="EL RINCĂ“N DEL COMANCHE"/>
    <s v="CALLE EL RINCON DEL COMANCHE"/>
    <n v="0"/>
    <x v="3"/>
    <x v="1"/>
    <x v="1"/>
    <x v="8"/>
    <x v="0"/>
    <s v="08FZI0027T"/>
    <s v="08FJI0010S"/>
    <x v="12"/>
    <x v="2"/>
    <n v="1"/>
    <n v="1"/>
    <n v="2"/>
    <n v="9"/>
    <n v="8"/>
    <n v="17"/>
    <n v="9"/>
    <n v="8"/>
    <n v="17"/>
    <n v="1"/>
    <n v="5"/>
    <n v="6"/>
    <n v="8"/>
    <n v="13"/>
    <n v="21"/>
    <n v="1"/>
    <x v="1"/>
    <n v="1"/>
    <n v="1"/>
    <x v="0"/>
    <x v="1"/>
    <x v="1"/>
    <n v="0"/>
    <n v="1"/>
    <n v="1"/>
    <n v="1"/>
    <n v="1"/>
    <n v="5"/>
    <n v="6"/>
    <x v="0"/>
    <n v="1"/>
    <n v="2"/>
    <n v="3"/>
    <x v="0"/>
    <n v="1"/>
    <n v="1"/>
    <n v="2"/>
    <x v="0"/>
    <n v="2"/>
    <n v="1"/>
    <n v="3"/>
    <x v="0"/>
    <n v="1"/>
    <n v="3"/>
    <n v="4"/>
    <x v="0"/>
    <n v="2"/>
    <n v="1"/>
    <n v="3"/>
    <x v="0"/>
    <x v="1"/>
    <x v="0"/>
  </r>
  <r>
    <s v="08DPR0450T"/>
    <x v="0"/>
    <x v="0"/>
    <s v="ALFREDO CHAVEZ"/>
    <s v="052 OJINAGA"/>
    <x v="8"/>
    <n v="31"/>
    <s v="MAIJOMA"/>
    <s v="CALLE MAIJOMA"/>
    <n v="0"/>
    <x v="3"/>
    <x v="1"/>
    <x v="1"/>
    <x v="1"/>
    <x v="0"/>
    <s v="08FIZ0133C"/>
    <s v="08FJS0101Q"/>
    <x v="13"/>
    <x v="2"/>
    <n v="0"/>
    <n v="0"/>
    <n v="0"/>
    <n v="11"/>
    <n v="8"/>
    <n v="19"/>
    <n v="11"/>
    <n v="8"/>
    <n v="19"/>
    <n v="2"/>
    <n v="0"/>
    <n v="2"/>
    <n v="13"/>
    <n v="8"/>
    <n v="21"/>
    <n v="1"/>
    <x v="1"/>
    <n v="1"/>
    <n v="1"/>
    <x v="0"/>
    <x v="1"/>
    <x v="1"/>
    <n v="0"/>
    <n v="1"/>
    <n v="2"/>
    <n v="1"/>
    <n v="2"/>
    <n v="0"/>
    <n v="2"/>
    <x v="0"/>
    <n v="2"/>
    <n v="3"/>
    <n v="5"/>
    <x v="0"/>
    <n v="1"/>
    <n v="2"/>
    <n v="3"/>
    <x v="0"/>
    <n v="4"/>
    <n v="0"/>
    <n v="4"/>
    <x v="0"/>
    <n v="2"/>
    <n v="2"/>
    <n v="4"/>
    <x v="0"/>
    <n v="2"/>
    <n v="1"/>
    <n v="3"/>
    <x v="0"/>
    <x v="1"/>
    <x v="0"/>
  </r>
  <r>
    <s v="08DPB0701G"/>
    <x v="1"/>
    <x v="1"/>
    <s v="NIĂ‘O TARAHUMARA"/>
    <s v="007 BALLEZA"/>
    <x v="7"/>
    <n v="307"/>
    <s v="BACOCHI"/>
    <s v="CALLE BACOCHI"/>
    <n v="0"/>
    <x v="3"/>
    <x v="1"/>
    <x v="1"/>
    <x v="8"/>
    <x v="0"/>
    <s v="08FZI0031F"/>
    <s v="08FJI0003I"/>
    <x v="11"/>
    <x v="2"/>
    <n v="3"/>
    <n v="0"/>
    <n v="3"/>
    <n v="12"/>
    <n v="7"/>
    <n v="19"/>
    <n v="12"/>
    <n v="7"/>
    <n v="19"/>
    <n v="2"/>
    <n v="2"/>
    <n v="4"/>
    <n v="10"/>
    <n v="11"/>
    <n v="21"/>
    <n v="1"/>
    <x v="1"/>
    <n v="1"/>
    <n v="1"/>
    <x v="0"/>
    <x v="1"/>
    <x v="1"/>
    <n v="0"/>
    <n v="1"/>
    <n v="1"/>
    <n v="1"/>
    <n v="2"/>
    <n v="2"/>
    <n v="4"/>
    <x v="0"/>
    <n v="5"/>
    <n v="1"/>
    <n v="6"/>
    <x v="0"/>
    <n v="1"/>
    <n v="2"/>
    <n v="3"/>
    <x v="0"/>
    <n v="0"/>
    <n v="3"/>
    <n v="3"/>
    <x v="0"/>
    <n v="1"/>
    <n v="2"/>
    <n v="3"/>
    <x v="0"/>
    <n v="1"/>
    <n v="1"/>
    <n v="2"/>
    <x v="0"/>
    <x v="1"/>
    <x v="0"/>
  </r>
  <r>
    <s v="08DPB0513N"/>
    <x v="1"/>
    <x v="1"/>
    <s v="LUIS ECHEVERRIA ALVAREZ"/>
    <s v="029 GUADALUPE Y CALVO"/>
    <x v="10"/>
    <n v="648"/>
    <s v="LA CRUZ"/>
    <s v="CALLE SAN JOSE DE LOS REYES"/>
    <n v="0"/>
    <x v="3"/>
    <x v="1"/>
    <x v="1"/>
    <x v="8"/>
    <x v="0"/>
    <s v="08FZI0012R"/>
    <s v="08FJI0004H"/>
    <x v="12"/>
    <x v="2"/>
    <n v="1"/>
    <n v="1"/>
    <n v="2"/>
    <n v="7"/>
    <n v="13"/>
    <n v="20"/>
    <n v="7"/>
    <n v="13"/>
    <n v="20"/>
    <n v="1"/>
    <n v="0"/>
    <n v="1"/>
    <n v="9"/>
    <n v="12"/>
    <n v="21"/>
    <n v="1"/>
    <x v="2"/>
    <n v="0"/>
    <n v="1"/>
    <x v="0"/>
    <x v="1"/>
    <x v="1"/>
    <n v="0"/>
    <n v="1"/>
    <n v="4"/>
    <n v="2"/>
    <n v="1"/>
    <n v="0"/>
    <n v="1"/>
    <x v="0"/>
    <n v="3"/>
    <n v="3"/>
    <n v="6"/>
    <x v="0"/>
    <n v="3"/>
    <n v="1"/>
    <n v="4"/>
    <x v="0"/>
    <n v="0"/>
    <n v="4"/>
    <n v="4"/>
    <x v="0"/>
    <n v="0"/>
    <n v="3"/>
    <n v="3"/>
    <x v="0"/>
    <n v="2"/>
    <n v="1"/>
    <n v="3"/>
    <x v="0"/>
    <x v="1"/>
    <x v="0"/>
  </r>
  <r>
    <s v="08DPB0688C"/>
    <x v="1"/>
    <x v="1"/>
    <s v="ISIDRO MORENO VEGA"/>
    <s v="065 URIQUE"/>
    <x v="4"/>
    <n v="384"/>
    <s v="MESA DE GĂśITAYVO"/>
    <s v="CALLE MESA DE GUITAYVO"/>
    <n v="0"/>
    <x v="3"/>
    <x v="1"/>
    <x v="1"/>
    <x v="8"/>
    <x v="0"/>
    <s v="08FZI0015O"/>
    <s v="08FJI0005G"/>
    <x v="8"/>
    <x v="2"/>
    <n v="1"/>
    <n v="0"/>
    <n v="1"/>
    <n v="10"/>
    <n v="10"/>
    <n v="20"/>
    <n v="10"/>
    <n v="10"/>
    <n v="20"/>
    <n v="1"/>
    <n v="1"/>
    <n v="2"/>
    <n v="10"/>
    <n v="11"/>
    <n v="21"/>
    <n v="1"/>
    <x v="1"/>
    <n v="1"/>
    <n v="1"/>
    <x v="0"/>
    <x v="1"/>
    <x v="1"/>
    <n v="0"/>
    <n v="1"/>
    <n v="2"/>
    <n v="2"/>
    <n v="1"/>
    <n v="1"/>
    <n v="2"/>
    <x v="0"/>
    <n v="2"/>
    <n v="2"/>
    <n v="4"/>
    <x v="0"/>
    <n v="0"/>
    <n v="3"/>
    <n v="3"/>
    <x v="0"/>
    <n v="2"/>
    <n v="0"/>
    <n v="2"/>
    <x v="0"/>
    <n v="4"/>
    <n v="4"/>
    <n v="8"/>
    <x v="0"/>
    <n v="1"/>
    <n v="1"/>
    <n v="2"/>
    <x v="0"/>
    <x v="1"/>
    <x v="0"/>
  </r>
  <r>
    <s v="08DPR0720W"/>
    <x v="1"/>
    <x v="1"/>
    <s v="FRANCISCO I. MADERO"/>
    <s v="040 MADERA"/>
    <x v="5"/>
    <n v="125"/>
    <s v="LOS DESMONTES"/>
    <s v="CALLE LOS DESMONTES"/>
    <n v="0"/>
    <x v="3"/>
    <x v="1"/>
    <x v="1"/>
    <x v="1"/>
    <x v="0"/>
    <s v="08FIZ0193R"/>
    <s v="08FJS0120E"/>
    <x v="10"/>
    <x v="2"/>
    <n v="2"/>
    <n v="2"/>
    <n v="4"/>
    <n v="9"/>
    <n v="12"/>
    <n v="21"/>
    <n v="9"/>
    <n v="12"/>
    <n v="21"/>
    <n v="1"/>
    <n v="2"/>
    <n v="3"/>
    <n v="9"/>
    <n v="12"/>
    <n v="21"/>
    <n v="1"/>
    <x v="1"/>
    <n v="1"/>
    <n v="1"/>
    <x v="0"/>
    <x v="1"/>
    <x v="1"/>
    <n v="0"/>
    <n v="1"/>
    <n v="3"/>
    <n v="2"/>
    <n v="1"/>
    <n v="2"/>
    <n v="3"/>
    <x v="0"/>
    <n v="1"/>
    <n v="2"/>
    <n v="3"/>
    <x v="0"/>
    <n v="1"/>
    <n v="1"/>
    <n v="2"/>
    <x v="0"/>
    <n v="5"/>
    <n v="1"/>
    <n v="6"/>
    <x v="0"/>
    <n v="1"/>
    <n v="3"/>
    <n v="4"/>
    <x v="0"/>
    <n v="0"/>
    <n v="3"/>
    <n v="3"/>
    <x v="0"/>
    <x v="1"/>
    <x v="0"/>
  </r>
  <r>
    <s v="08DPB0070J"/>
    <x v="1"/>
    <x v="1"/>
    <s v="BENITO JUAREZ"/>
    <s v="029 GUADALUPE Y CALVO"/>
    <x v="10"/>
    <n v="223"/>
    <s v="ZAPE CHICO"/>
    <s v="CALLE ZAPE CHICO"/>
    <n v="0"/>
    <x v="3"/>
    <x v="1"/>
    <x v="1"/>
    <x v="8"/>
    <x v="0"/>
    <s v="08FZI0012R"/>
    <s v="08FJI0004H"/>
    <x v="12"/>
    <x v="2"/>
    <n v="1"/>
    <n v="0"/>
    <n v="1"/>
    <n v="18"/>
    <n v="4"/>
    <n v="22"/>
    <n v="17"/>
    <n v="3"/>
    <n v="20"/>
    <n v="1"/>
    <n v="1"/>
    <n v="2"/>
    <n v="17"/>
    <n v="4"/>
    <n v="21"/>
    <n v="1"/>
    <x v="1"/>
    <n v="1"/>
    <n v="1"/>
    <x v="0"/>
    <x v="1"/>
    <x v="1"/>
    <n v="0"/>
    <n v="1"/>
    <n v="2"/>
    <n v="2"/>
    <n v="1"/>
    <n v="1"/>
    <n v="2"/>
    <x v="0"/>
    <n v="3"/>
    <n v="1"/>
    <n v="4"/>
    <x v="0"/>
    <n v="1"/>
    <n v="0"/>
    <n v="1"/>
    <x v="0"/>
    <n v="4"/>
    <n v="0"/>
    <n v="4"/>
    <x v="0"/>
    <n v="4"/>
    <n v="2"/>
    <n v="6"/>
    <x v="0"/>
    <n v="4"/>
    <n v="0"/>
    <n v="4"/>
    <x v="0"/>
    <x v="1"/>
    <x v="0"/>
  </r>
  <r>
    <s v="08DPR1200U"/>
    <x v="0"/>
    <x v="0"/>
    <s v="MANUEL DOBLADO"/>
    <s v="031 GUERRERO"/>
    <x v="2"/>
    <n v="95"/>
    <s v="RĂŤO VERDE"/>
    <s v="CALLE RIO VERDE"/>
    <n v="0"/>
    <x v="3"/>
    <x v="1"/>
    <x v="1"/>
    <x v="1"/>
    <x v="0"/>
    <s v="08FIZ0209B"/>
    <s v="08FJS0123B"/>
    <x v="8"/>
    <x v="2"/>
    <n v="3"/>
    <n v="1"/>
    <n v="4"/>
    <n v="13"/>
    <n v="10"/>
    <n v="23"/>
    <n v="13"/>
    <n v="10"/>
    <n v="23"/>
    <n v="1"/>
    <n v="1"/>
    <n v="2"/>
    <n v="11"/>
    <n v="10"/>
    <n v="21"/>
    <n v="1"/>
    <x v="2"/>
    <n v="0"/>
    <n v="1"/>
    <x v="0"/>
    <x v="1"/>
    <x v="1"/>
    <n v="0"/>
    <n v="1"/>
    <n v="2"/>
    <n v="1"/>
    <n v="1"/>
    <n v="1"/>
    <n v="2"/>
    <x v="0"/>
    <n v="2"/>
    <n v="2"/>
    <n v="4"/>
    <x v="0"/>
    <n v="0"/>
    <n v="1"/>
    <n v="1"/>
    <x v="0"/>
    <n v="5"/>
    <n v="3"/>
    <n v="8"/>
    <x v="0"/>
    <n v="0"/>
    <n v="1"/>
    <n v="1"/>
    <x v="0"/>
    <n v="3"/>
    <n v="2"/>
    <n v="5"/>
    <x v="0"/>
    <x v="1"/>
    <x v="0"/>
  </r>
  <r>
    <s v="08DPB0627P"/>
    <x v="1"/>
    <x v="1"/>
    <s v="FRANCISCO VILLA"/>
    <s v="029 GUADALUPE Y CALVO"/>
    <x v="10"/>
    <n v="1186"/>
    <s v="EL DURAZNITO"/>
    <s v="CALLE EL DURAZNITO"/>
    <n v="0"/>
    <x v="3"/>
    <x v="1"/>
    <x v="1"/>
    <x v="8"/>
    <x v="0"/>
    <s v="08FZI0034C"/>
    <s v="08FJI0010S"/>
    <x v="12"/>
    <x v="2"/>
    <n v="1"/>
    <n v="2"/>
    <n v="3"/>
    <n v="12"/>
    <n v="11"/>
    <n v="23"/>
    <n v="12"/>
    <n v="11"/>
    <n v="23"/>
    <n v="0"/>
    <n v="1"/>
    <n v="1"/>
    <n v="11"/>
    <n v="10"/>
    <n v="21"/>
    <n v="1"/>
    <x v="1"/>
    <n v="1"/>
    <n v="1"/>
    <x v="0"/>
    <x v="1"/>
    <x v="1"/>
    <n v="0"/>
    <n v="1"/>
    <n v="1"/>
    <n v="1"/>
    <n v="0"/>
    <n v="1"/>
    <n v="1"/>
    <x v="0"/>
    <n v="3"/>
    <n v="2"/>
    <n v="5"/>
    <x v="0"/>
    <n v="2"/>
    <n v="2"/>
    <n v="4"/>
    <x v="0"/>
    <n v="2"/>
    <n v="1"/>
    <n v="3"/>
    <x v="0"/>
    <n v="3"/>
    <n v="2"/>
    <n v="5"/>
    <x v="0"/>
    <n v="1"/>
    <n v="2"/>
    <n v="3"/>
    <x v="0"/>
    <x v="1"/>
    <x v="0"/>
  </r>
  <r>
    <s v="08DPR0200N"/>
    <x v="1"/>
    <x v="1"/>
    <s v="NIĂ‘OS HEROES"/>
    <s v="011 CAMARGO"/>
    <x v="9"/>
    <n v="35"/>
    <s v="EJIDO LAS CUEVAS"/>
    <s v="CALLE EJIDO LAS CUEVAS"/>
    <n v="0"/>
    <x v="3"/>
    <x v="1"/>
    <x v="1"/>
    <x v="1"/>
    <x v="0"/>
    <s v="08FIZ0236Z"/>
    <s v="08FJS0127Y"/>
    <x v="6"/>
    <x v="2"/>
    <n v="3"/>
    <n v="1"/>
    <n v="4"/>
    <n v="9"/>
    <n v="16"/>
    <n v="25"/>
    <n v="9"/>
    <n v="16"/>
    <n v="25"/>
    <n v="1"/>
    <n v="0"/>
    <n v="1"/>
    <n v="6"/>
    <n v="15"/>
    <n v="21"/>
    <n v="1"/>
    <x v="2"/>
    <n v="0"/>
    <n v="1"/>
    <x v="0"/>
    <x v="1"/>
    <x v="1"/>
    <n v="1"/>
    <n v="2"/>
    <n v="1"/>
    <n v="1"/>
    <n v="1"/>
    <n v="0"/>
    <n v="1"/>
    <x v="0"/>
    <n v="2"/>
    <n v="1"/>
    <n v="3"/>
    <x v="0"/>
    <n v="1"/>
    <n v="3"/>
    <n v="4"/>
    <x v="0"/>
    <n v="0"/>
    <n v="5"/>
    <n v="5"/>
    <x v="0"/>
    <n v="2"/>
    <n v="3"/>
    <n v="5"/>
    <x v="0"/>
    <n v="0"/>
    <n v="3"/>
    <n v="3"/>
    <x v="0"/>
    <x v="1"/>
    <x v="0"/>
  </r>
  <r>
    <s v="08DPR1147P"/>
    <x v="0"/>
    <x v="0"/>
    <s v="LAZARO CARDENAS DEL RIO"/>
    <s v="063 TEMÓSACHIC"/>
    <x v="5"/>
    <n v="66"/>
    <s v="TOSANACHI"/>
    <s v="CALLE TOSANACHI"/>
    <n v="0"/>
    <x v="3"/>
    <x v="1"/>
    <x v="1"/>
    <x v="1"/>
    <x v="0"/>
    <s v="08FIZ0211Q"/>
    <s v="08FJS0123B"/>
    <x v="8"/>
    <x v="2"/>
    <n v="0"/>
    <n v="3"/>
    <n v="3"/>
    <n v="10"/>
    <n v="15"/>
    <n v="25"/>
    <n v="10"/>
    <n v="15"/>
    <n v="25"/>
    <n v="3"/>
    <n v="1"/>
    <n v="4"/>
    <n v="11"/>
    <n v="10"/>
    <n v="21"/>
    <n v="1"/>
    <x v="2"/>
    <n v="0"/>
    <n v="1"/>
    <x v="0"/>
    <x v="1"/>
    <x v="1"/>
    <n v="0"/>
    <n v="1"/>
    <n v="1"/>
    <n v="1"/>
    <n v="3"/>
    <n v="1"/>
    <n v="4"/>
    <x v="0"/>
    <n v="0"/>
    <n v="4"/>
    <n v="4"/>
    <x v="0"/>
    <n v="2"/>
    <n v="1"/>
    <n v="3"/>
    <x v="0"/>
    <n v="3"/>
    <n v="2"/>
    <n v="5"/>
    <x v="0"/>
    <n v="1"/>
    <n v="1"/>
    <n v="2"/>
    <x v="0"/>
    <n v="2"/>
    <n v="1"/>
    <n v="3"/>
    <x v="0"/>
    <x v="1"/>
    <x v="0"/>
  </r>
  <r>
    <s v="08DPR0389F"/>
    <x v="1"/>
    <x v="1"/>
    <s v="GRAN MORELOS"/>
    <s v="046 MORELOS"/>
    <x v="7"/>
    <n v="175"/>
    <s v="SOROBUENA"/>
    <s v="CALLE SOROBUENA"/>
    <n v="0"/>
    <x v="3"/>
    <x v="1"/>
    <x v="1"/>
    <x v="1"/>
    <x v="0"/>
    <s v="08FIZ0252Q"/>
    <s v="08FJS0130L"/>
    <x v="11"/>
    <x v="2"/>
    <n v="5"/>
    <n v="3"/>
    <n v="8"/>
    <n v="17"/>
    <n v="9"/>
    <n v="26"/>
    <n v="16"/>
    <n v="9"/>
    <n v="25"/>
    <n v="0"/>
    <n v="4"/>
    <n v="4"/>
    <n v="11"/>
    <n v="10"/>
    <n v="21"/>
    <n v="2"/>
    <x v="1"/>
    <n v="2"/>
    <n v="2"/>
    <x v="0"/>
    <x v="1"/>
    <x v="1"/>
    <n v="0"/>
    <n v="2"/>
    <n v="2"/>
    <n v="2"/>
    <n v="0"/>
    <n v="4"/>
    <n v="4"/>
    <x v="0"/>
    <n v="5"/>
    <n v="2"/>
    <n v="7"/>
    <x v="0"/>
    <n v="2"/>
    <n v="0"/>
    <n v="2"/>
    <x v="0"/>
    <n v="1"/>
    <n v="0"/>
    <n v="1"/>
    <x v="0"/>
    <n v="2"/>
    <n v="1"/>
    <n v="3"/>
    <x v="0"/>
    <n v="1"/>
    <n v="3"/>
    <n v="4"/>
    <x v="0"/>
    <x v="2"/>
    <x v="0"/>
  </r>
  <r>
    <s v="08DPR0146J"/>
    <x v="1"/>
    <x v="1"/>
    <s v="MIGUEL HIDALGO"/>
    <s v="029 GUADALUPE Y CALVO"/>
    <x v="10"/>
    <n v="222"/>
    <s v="SANTO DOMINGO"/>
    <s v="CALLE SANTO DOMINGO"/>
    <n v="0"/>
    <x v="3"/>
    <x v="1"/>
    <x v="1"/>
    <x v="1"/>
    <x v="0"/>
    <s v="08FIZ0257L"/>
    <s v="08FJS0131K"/>
    <x v="12"/>
    <x v="2"/>
    <n v="6"/>
    <n v="3"/>
    <n v="9"/>
    <n v="17"/>
    <n v="11"/>
    <n v="28"/>
    <n v="17"/>
    <n v="11"/>
    <n v="28"/>
    <n v="2"/>
    <n v="0"/>
    <n v="2"/>
    <n v="13"/>
    <n v="8"/>
    <n v="21"/>
    <n v="1"/>
    <x v="1"/>
    <n v="1"/>
    <n v="1"/>
    <x v="0"/>
    <x v="1"/>
    <x v="1"/>
    <n v="0"/>
    <n v="1"/>
    <n v="1"/>
    <n v="1"/>
    <n v="2"/>
    <n v="0"/>
    <n v="2"/>
    <x v="0"/>
    <n v="4"/>
    <n v="3"/>
    <n v="7"/>
    <x v="0"/>
    <n v="2"/>
    <n v="1"/>
    <n v="3"/>
    <x v="0"/>
    <n v="2"/>
    <n v="0"/>
    <n v="2"/>
    <x v="0"/>
    <n v="3"/>
    <n v="3"/>
    <n v="6"/>
    <x v="0"/>
    <n v="0"/>
    <n v="1"/>
    <n v="1"/>
    <x v="0"/>
    <x v="1"/>
    <x v="0"/>
  </r>
  <r>
    <s v="08DPR1634G"/>
    <x v="1"/>
    <x v="1"/>
    <s v="ADOLFO LOPEZ MATEOS"/>
    <s v="055 ROSALES"/>
    <x v="9"/>
    <n v="10"/>
    <s v="ORINDA"/>
    <s v="CALLE ORINDA"/>
    <n v="0"/>
    <x v="3"/>
    <x v="1"/>
    <x v="1"/>
    <x v="1"/>
    <x v="0"/>
    <s v="08FIZ0230E"/>
    <s v="08FJS0126Z"/>
    <x v="6"/>
    <x v="2"/>
    <n v="2"/>
    <n v="6"/>
    <n v="8"/>
    <n v="17"/>
    <n v="15"/>
    <n v="32"/>
    <n v="17"/>
    <n v="15"/>
    <n v="32"/>
    <n v="2"/>
    <n v="1"/>
    <n v="3"/>
    <n v="13"/>
    <n v="8"/>
    <n v="21"/>
    <n v="2"/>
    <x v="1"/>
    <n v="2"/>
    <n v="2"/>
    <x v="0"/>
    <x v="1"/>
    <x v="1"/>
    <n v="0"/>
    <n v="2"/>
    <n v="5"/>
    <n v="2"/>
    <n v="2"/>
    <n v="1"/>
    <n v="3"/>
    <x v="0"/>
    <n v="0"/>
    <n v="2"/>
    <n v="2"/>
    <x v="0"/>
    <n v="3"/>
    <n v="1"/>
    <n v="4"/>
    <x v="0"/>
    <n v="4"/>
    <n v="2"/>
    <n v="6"/>
    <x v="0"/>
    <n v="3"/>
    <n v="0"/>
    <n v="3"/>
    <x v="0"/>
    <n v="1"/>
    <n v="2"/>
    <n v="3"/>
    <x v="0"/>
    <x v="2"/>
    <x v="0"/>
  </r>
  <r>
    <s v="08DPR0087K"/>
    <x v="2"/>
    <x v="2"/>
    <s v="EMILIANO ZAPATA"/>
    <s v="019 CHIHUAHUA"/>
    <x v="0"/>
    <n v="1"/>
    <s v="CHIHUAHUA"/>
    <s v="CALLE FRANCISCO I. MADERO"/>
    <n v="101"/>
    <x v="3"/>
    <x v="1"/>
    <x v="1"/>
    <x v="1"/>
    <x v="0"/>
    <s v="08FIZ0103I"/>
    <s v="08FJS0103O"/>
    <x v="0"/>
    <x v="2"/>
    <n v="6"/>
    <n v="3"/>
    <n v="9"/>
    <n v="27"/>
    <n v="13"/>
    <n v="40"/>
    <n v="27"/>
    <n v="13"/>
    <n v="40"/>
    <n v="0"/>
    <n v="0"/>
    <n v="0"/>
    <n v="13"/>
    <n v="8"/>
    <n v="21"/>
    <n v="2"/>
    <x v="2"/>
    <n v="1"/>
    <n v="2"/>
    <x v="0"/>
    <x v="1"/>
    <x v="1"/>
    <n v="1"/>
    <n v="3"/>
    <n v="18"/>
    <n v="2"/>
    <n v="0"/>
    <n v="0"/>
    <n v="0"/>
    <x v="0"/>
    <n v="0"/>
    <n v="0"/>
    <n v="0"/>
    <x v="0"/>
    <n v="1"/>
    <n v="0"/>
    <n v="1"/>
    <x v="0"/>
    <n v="2"/>
    <n v="4"/>
    <n v="6"/>
    <x v="0"/>
    <n v="3"/>
    <n v="2"/>
    <n v="5"/>
    <x v="0"/>
    <n v="7"/>
    <n v="2"/>
    <n v="9"/>
    <x v="0"/>
    <x v="2"/>
    <x v="0"/>
  </r>
  <r>
    <s v="08DPR1253Z"/>
    <x v="1"/>
    <x v="1"/>
    <s v="PRIMERO DE MAYO"/>
    <s v="008 BATOPILAS DE MANUEL GÓMEZ MORÍN"/>
    <x v="4"/>
    <n v="91"/>
    <s v="JESĂšS MARĂŤA"/>
    <s v="CALLE JESUS MARIA"/>
    <n v="0"/>
    <x v="3"/>
    <x v="1"/>
    <x v="1"/>
    <x v="1"/>
    <x v="0"/>
    <s v="08FIZ0218J"/>
    <s v="08FJS0124A"/>
    <x v="8"/>
    <x v="2"/>
    <n v="1"/>
    <n v="1"/>
    <n v="2"/>
    <n v="7"/>
    <n v="9"/>
    <n v="16"/>
    <n v="7"/>
    <n v="9"/>
    <n v="16"/>
    <n v="0"/>
    <n v="4"/>
    <n v="4"/>
    <n v="6"/>
    <n v="16"/>
    <n v="22"/>
    <n v="2"/>
    <x v="2"/>
    <n v="1"/>
    <n v="2"/>
    <x v="0"/>
    <x v="1"/>
    <x v="1"/>
    <n v="0"/>
    <n v="2"/>
    <n v="1"/>
    <n v="1"/>
    <n v="0"/>
    <n v="4"/>
    <n v="4"/>
    <x v="0"/>
    <n v="2"/>
    <n v="4"/>
    <n v="6"/>
    <x v="0"/>
    <n v="0"/>
    <n v="4"/>
    <n v="4"/>
    <x v="0"/>
    <n v="1"/>
    <n v="2"/>
    <n v="3"/>
    <x v="0"/>
    <n v="1"/>
    <n v="0"/>
    <n v="1"/>
    <x v="0"/>
    <n v="2"/>
    <n v="2"/>
    <n v="4"/>
    <x v="0"/>
    <x v="2"/>
    <x v="0"/>
  </r>
  <r>
    <s v="08DPR1702N"/>
    <x v="0"/>
    <x v="0"/>
    <s v="BENITO JUAREZ"/>
    <s v="015 COYAME DEL SOTOL"/>
    <x v="8"/>
    <n v="70"/>
    <s v="SAN PEDRO"/>
    <s v="CALLE SAN PEDRO"/>
    <n v="0"/>
    <x v="3"/>
    <x v="1"/>
    <x v="1"/>
    <x v="1"/>
    <x v="0"/>
    <s v="08FIZ0132D"/>
    <s v="08FJS0101Q"/>
    <x v="13"/>
    <x v="2"/>
    <n v="1"/>
    <n v="1"/>
    <n v="2"/>
    <n v="10"/>
    <n v="6"/>
    <n v="16"/>
    <n v="9"/>
    <n v="6"/>
    <n v="15"/>
    <n v="1"/>
    <n v="6"/>
    <n v="7"/>
    <n v="10"/>
    <n v="12"/>
    <n v="22"/>
    <n v="1"/>
    <x v="2"/>
    <n v="0"/>
    <n v="1"/>
    <x v="0"/>
    <x v="1"/>
    <x v="1"/>
    <n v="0"/>
    <n v="1"/>
    <n v="3"/>
    <n v="3"/>
    <n v="1"/>
    <n v="6"/>
    <n v="7"/>
    <x v="0"/>
    <n v="2"/>
    <n v="1"/>
    <n v="3"/>
    <x v="0"/>
    <n v="1"/>
    <n v="2"/>
    <n v="3"/>
    <x v="0"/>
    <n v="4"/>
    <n v="1"/>
    <n v="5"/>
    <x v="0"/>
    <n v="1"/>
    <n v="2"/>
    <n v="3"/>
    <x v="0"/>
    <n v="1"/>
    <n v="0"/>
    <n v="1"/>
    <x v="0"/>
    <x v="1"/>
    <x v="0"/>
  </r>
  <r>
    <s v="08DPR0409C"/>
    <x v="1"/>
    <x v="1"/>
    <s v="GREGORIO TORRES QUINTERO"/>
    <s v="058 SAN FRANCISCO DE CONCHOS"/>
    <x v="9"/>
    <n v="5"/>
    <s v="EL AMPARANEĂ‘O (EL AMPARALEĂ‘O)"/>
    <s v="CALLE EL AMPARANEĂ‘O (EL AMPARALEĂ‘O)"/>
    <n v="0"/>
    <x v="3"/>
    <x v="1"/>
    <x v="1"/>
    <x v="1"/>
    <x v="0"/>
    <s v="08FIZ0235Z"/>
    <s v="08FJS0127Y"/>
    <x v="6"/>
    <x v="2"/>
    <n v="0"/>
    <n v="3"/>
    <n v="3"/>
    <n v="7"/>
    <n v="11"/>
    <n v="18"/>
    <n v="7"/>
    <n v="11"/>
    <n v="18"/>
    <n v="4"/>
    <n v="1"/>
    <n v="5"/>
    <n v="12"/>
    <n v="10"/>
    <n v="22"/>
    <n v="1"/>
    <x v="1"/>
    <n v="1"/>
    <n v="1"/>
    <x v="0"/>
    <x v="1"/>
    <x v="1"/>
    <n v="1"/>
    <n v="2"/>
    <n v="1"/>
    <n v="1"/>
    <n v="4"/>
    <n v="1"/>
    <n v="5"/>
    <x v="0"/>
    <n v="2"/>
    <n v="1"/>
    <n v="3"/>
    <x v="0"/>
    <n v="3"/>
    <n v="2"/>
    <n v="5"/>
    <x v="0"/>
    <n v="1"/>
    <n v="3"/>
    <n v="4"/>
    <x v="0"/>
    <n v="2"/>
    <n v="1"/>
    <n v="3"/>
    <x v="0"/>
    <n v="0"/>
    <n v="2"/>
    <n v="2"/>
    <x v="0"/>
    <x v="1"/>
    <x v="0"/>
  </r>
  <r>
    <s v="08DPR0209E"/>
    <x v="2"/>
    <x v="2"/>
    <s v="ADOLFO LOPEZ MATEOS"/>
    <s v="048 NAMIQUIPA"/>
    <x v="2"/>
    <n v="74"/>
    <s v="NUEVO SANTA CLARA"/>
    <s v="CALLE SANTA CLARA"/>
    <n v="0"/>
    <x v="3"/>
    <x v="1"/>
    <x v="1"/>
    <x v="1"/>
    <x v="0"/>
    <s v="08FIZ0206E"/>
    <s v="08FJS0122C"/>
    <x v="7"/>
    <x v="2"/>
    <n v="1"/>
    <n v="0"/>
    <n v="1"/>
    <n v="11"/>
    <n v="9"/>
    <n v="20"/>
    <n v="11"/>
    <n v="9"/>
    <n v="20"/>
    <n v="1"/>
    <n v="1"/>
    <n v="2"/>
    <n v="12"/>
    <n v="10"/>
    <n v="22"/>
    <n v="1"/>
    <x v="2"/>
    <n v="0"/>
    <n v="1"/>
    <x v="0"/>
    <x v="1"/>
    <x v="1"/>
    <n v="0"/>
    <n v="1"/>
    <n v="4"/>
    <n v="3"/>
    <n v="1"/>
    <n v="1"/>
    <n v="2"/>
    <x v="0"/>
    <n v="0"/>
    <n v="3"/>
    <n v="3"/>
    <x v="0"/>
    <n v="6"/>
    <n v="2"/>
    <n v="8"/>
    <x v="0"/>
    <n v="0"/>
    <n v="2"/>
    <n v="2"/>
    <x v="0"/>
    <n v="2"/>
    <n v="0"/>
    <n v="2"/>
    <x v="0"/>
    <n v="3"/>
    <n v="2"/>
    <n v="5"/>
    <x v="0"/>
    <x v="1"/>
    <x v="0"/>
  </r>
  <r>
    <s v="08DPR0917G"/>
    <x v="1"/>
    <x v="1"/>
    <s v="BENITO JUAREZ"/>
    <s v="040 MADERA"/>
    <x v="5"/>
    <n v="25"/>
    <s v="NAHUERACHI"/>
    <s v="CALLE NAHUERACHI"/>
    <n v="0"/>
    <x v="3"/>
    <x v="1"/>
    <x v="1"/>
    <x v="1"/>
    <x v="0"/>
    <s v="08FIZ0193R"/>
    <s v="08FJS0120E"/>
    <x v="10"/>
    <x v="2"/>
    <n v="1"/>
    <n v="1"/>
    <n v="2"/>
    <n v="9"/>
    <n v="11"/>
    <n v="20"/>
    <n v="9"/>
    <n v="11"/>
    <n v="20"/>
    <n v="3"/>
    <n v="1"/>
    <n v="4"/>
    <n v="10"/>
    <n v="12"/>
    <n v="22"/>
    <n v="1"/>
    <x v="1"/>
    <n v="1"/>
    <n v="1"/>
    <x v="0"/>
    <x v="1"/>
    <x v="1"/>
    <n v="0"/>
    <n v="1"/>
    <n v="4"/>
    <n v="1"/>
    <n v="3"/>
    <n v="1"/>
    <n v="4"/>
    <x v="0"/>
    <n v="2"/>
    <n v="2"/>
    <n v="4"/>
    <x v="0"/>
    <n v="1"/>
    <n v="2"/>
    <n v="3"/>
    <x v="0"/>
    <n v="1"/>
    <n v="1"/>
    <n v="2"/>
    <x v="0"/>
    <n v="2"/>
    <n v="2"/>
    <n v="4"/>
    <x v="0"/>
    <n v="1"/>
    <n v="4"/>
    <n v="5"/>
    <x v="0"/>
    <x v="1"/>
    <x v="0"/>
  </r>
  <r>
    <s v="08DPB0641I"/>
    <x v="0"/>
    <x v="0"/>
    <s v="NIĂ‘OS REVOLUCIONARIOS"/>
    <s v="065 URIQUE"/>
    <x v="4"/>
    <n v="365"/>
    <s v="MORIBO"/>
    <s v="CALLE MESA DE MORIBO"/>
    <n v="0"/>
    <x v="3"/>
    <x v="1"/>
    <x v="1"/>
    <x v="8"/>
    <x v="0"/>
    <s v="08FZI0030G"/>
    <s v="08FJI0005G"/>
    <x v="8"/>
    <x v="2"/>
    <n v="1"/>
    <n v="3"/>
    <n v="4"/>
    <n v="8"/>
    <n v="12"/>
    <n v="20"/>
    <n v="8"/>
    <n v="12"/>
    <n v="20"/>
    <n v="2"/>
    <n v="1"/>
    <n v="3"/>
    <n v="13"/>
    <n v="9"/>
    <n v="22"/>
    <n v="1"/>
    <x v="1"/>
    <n v="1"/>
    <n v="1"/>
    <x v="0"/>
    <x v="1"/>
    <x v="1"/>
    <n v="0"/>
    <n v="1"/>
    <n v="1"/>
    <n v="1"/>
    <n v="2"/>
    <n v="1"/>
    <n v="3"/>
    <x v="0"/>
    <n v="1"/>
    <n v="1"/>
    <n v="2"/>
    <x v="0"/>
    <n v="4"/>
    <n v="2"/>
    <n v="6"/>
    <x v="0"/>
    <n v="3"/>
    <n v="2"/>
    <n v="5"/>
    <x v="0"/>
    <n v="2"/>
    <n v="2"/>
    <n v="4"/>
    <x v="0"/>
    <n v="1"/>
    <n v="1"/>
    <n v="2"/>
    <x v="0"/>
    <x v="1"/>
    <x v="0"/>
  </r>
  <r>
    <s v="08DPR1800O"/>
    <x v="2"/>
    <x v="2"/>
    <s v="SOR JUANA INES DE LA CRUZ"/>
    <s v="030 GUAZAPARES"/>
    <x v="4"/>
    <n v="282"/>
    <s v="BAJĂŤOS DEL PITORREAL"/>
    <s v="CALLE BAJIOS DEL PITORREAL"/>
    <n v="0"/>
    <x v="3"/>
    <x v="1"/>
    <x v="1"/>
    <x v="1"/>
    <x v="0"/>
    <s v="08FIZ0220Y"/>
    <s v="08FJS0124A"/>
    <x v="8"/>
    <x v="2"/>
    <n v="2"/>
    <n v="1"/>
    <n v="3"/>
    <n v="9"/>
    <n v="12"/>
    <n v="21"/>
    <n v="9"/>
    <n v="12"/>
    <n v="21"/>
    <n v="1"/>
    <n v="2"/>
    <n v="3"/>
    <n v="8"/>
    <n v="14"/>
    <n v="22"/>
    <n v="1"/>
    <x v="2"/>
    <n v="0"/>
    <n v="1"/>
    <x v="0"/>
    <x v="1"/>
    <x v="1"/>
    <n v="0"/>
    <n v="1"/>
    <n v="1"/>
    <n v="1"/>
    <n v="1"/>
    <n v="2"/>
    <n v="3"/>
    <x v="0"/>
    <n v="1"/>
    <n v="3"/>
    <n v="4"/>
    <x v="0"/>
    <n v="4"/>
    <n v="0"/>
    <n v="4"/>
    <x v="0"/>
    <n v="1"/>
    <n v="3"/>
    <n v="4"/>
    <x v="0"/>
    <n v="1"/>
    <n v="6"/>
    <n v="7"/>
    <x v="0"/>
    <n v="0"/>
    <n v="0"/>
    <n v="0"/>
    <x v="0"/>
    <x v="1"/>
    <x v="0"/>
  </r>
  <r>
    <s v="08DPR0157P"/>
    <x v="1"/>
    <x v="1"/>
    <s v="IGNACIO ZARAGOZA"/>
    <s v="029 GUADALUPE Y CALVO"/>
    <x v="10"/>
    <n v="139"/>
    <s v="EL NOPAL"/>
    <s v="CALLE EL NOPAL"/>
    <n v="0"/>
    <x v="3"/>
    <x v="1"/>
    <x v="1"/>
    <x v="1"/>
    <x v="0"/>
    <s v="08FIZ0256M"/>
    <s v="08FJS0131K"/>
    <x v="12"/>
    <x v="2"/>
    <n v="3"/>
    <n v="1"/>
    <n v="4"/>
    <n v="10"/>
    <n v="13"/>
    <n v="23"/>
    <n v="10"/>
    <n v="11"/>
    <n v="21"/>
    <n v="1"/>
    <n v="2"/>
    <n v="3"/>
    <n v="8"/>
    <n v="14"/>
    <n v="22"/>
    <n v="1"/>
    <x v="2"/>
    <n v="0"/>
    <n v="1"/>
    <x v="0"/>
    <x v="1"/>
    <x v="1"/>
    <n v="0"/>
    <n v="1"/>
    <n v="2"/>
    <n v="1"/>
    <n v="1"/>
    <n v="2"/>
    <n v="3"/>
    <x v="0"/>
    <n v="0"/>
    <n v="3"/>
    <n v="3"/>
    <x v="0"/>
    <n v="2"/>
    <n v="4"/>
    <n v="6"/>
    <x v="0"/>
    <n v="3"/>
    <n v="0"/>
    <n v="3"/>
    <x v="0"/>
    <n v="2"/>
    <n v="2"/>
    <n v="4"/>
    <x v="0"/>
    <n v="0"/>
    <n v="3"/>
    <n v="3"/>
    <x v="0"/>
    <x v="1"/>
    <x v="0"/>
  </r>
  <r>
    <s v="08DPB0720V"/>
    <x v="1"/>
    <x v="1"/>
    <s v="ELVIRA CRUZ BUSTILLOS"/>
    <s v="007 BALLEZA"/>
    <x v="7"/>
    <n v="619"/>
    <s v="SAN ANTONIO DE ABAJO"/>
    <s v="CALLE SAN ANTONIO DE ABAJO"/>
    <n v="0"/>
    <x v="3"/>
    <x v="1"/>
    <x v="1"/>
    <x v="8"/>
    <x v="0"/>
    <s v="08FZI0011S"/>
    <s v="08FJI0004H"/>
    <x v="11"/>
    <x v="2"/>
    <n v="3"/>
    <n v="1"/>
    <n v="4"/>
    <n v="12"/>
    <n v="11"/>
    <n v="23"/>
    <n v="12"/>
    <n v="11"/>
    <n v="23"/>
    <n v="1"/>
    <n v="2"/>
    <n v="3"/>
    <n v="10"/>
    <n v="12"/>
    <n v="22"/>
    <n v="1"/>
    <x v="1"/>
    <n v="1"/>
    <n v="1"/>
    <x v="0"/>
    <x v="1"/>
    <x v="1"/>
    <n v="0"/>
    <n v="1"/>
    <n v="2"/>
    <n v="2"/>
    <n v="1"/>
    <n v="2"/>
    <n v="3"/>
    <x v="0"/>
    <n v="3"/>
    <n v="1"/>
    <n v="4"/>
    <x v="0"/>
    <n v="2"/>
    <n v="1"/>
    <n v="3"/>
    <x v="0"/>
    <n v="1"/>
    <n v="4"/>
    <n v="5"/>
    <x v="0"/>
    <n v="2"/>
    <n v="1"/>
    <n v="3"/>
    <x v="0"/>
    <n v="1"/>
    <n v="3"/>
    <n v="4"/>
    <x v="0"/>
    <x v="1"/>
    <x v="0"/>
  </r>
  <r>
    <s v="08DPR0128U"/>
    <x v="0"/>
    <x v="0"/>
    <s v="ESPIRITU OLIMPICO"/>
    <s v="029 GUADALUPE Y CALVO"/>
    <x v="10"/>
    <n v="1139"/>
    <s v="TAMBORILLO"/>
    <s v="CALLE TAMBORILLO"/>
    <n v="0"/>
    <x v="3"/>
    <x v="1"/>
    <x v="1"/>
    <x v="1"/>
    <x v="0"/>
    <s v="08FIZ0255N"/>
    <s v="08FJS0131K"/>
    <x v="12"/>
    <x v="2"/>
    <n v="3"/>
    <n v="2"/>
    <n v="5"/>
    <n v="13"/>
    <n v="11"/>
    <n v="24"/>
    <n v="13"/>
    <n v="11"/>
    <n v="24"/>
    <n v="3"/>
    <n v="1"/>
    <n v="4"/>
    <n v="13"/>
    <n v="9"/>
    <n v="22"/>
    <n v="1"/>
    <x v="1"/>
    <n v="1"/>
    <n v="1"/>
    <x v="0"/>
    <x v="1"/>
    <x v="1"/>
    <n v="0"/>
    <n v="1"/>
    <n v="2"/>
    <n v="1"/>
    <n v="3"/>
    <n v="1"/>
    <n v="4"/>
    <x v="0"/>
    <n v="4"/>
    <n v="1"/>
    <n v="5"/>
    <x v="0"/>
    <n v="2"/>
    <n v="2"/>
    <n v="4"/>
    <x v="0"/>
    <n v="0"/>
    <n v="0"/>
    <n v="0"/>
    <x v="0"/>
    <n v="3"/>
    <n v="3"/>
    <n v="6"/>
    <x v="0"/>
    <n v="1"/>
    <n v="2"/>
    <n v="3"/>
    <x v="0"/>
    <x v="1"/>
    <x v="0"/>
  </r>
  <r>
    <s v="08DPB0381M"/>
    <x v="0"/>
    <x v="0"/>
    <s v="MARIA BERTHA CHAVEZ GOMEZ"/>
    <s v="046 MORELOS"/>
    <x v="7"/>
    <n v="369"/>
    <s v="RANCHERĂŤA MATACHIQUE"/>
    <s v="CALLE CONOCIDO MATACHIQUE"/>
    <n v="0"/>
    <x v="3"/>
    <x v="1"/>
    <x v="1"/>
    <x v="8"/>
    <x v="0"/>
    <m/>
    <m/>
    <x v="11"/>
    <x v="2"/>
    <n v="4"/>
    <n v="1"/>
    <n v="5"/>
    <n v="14"/>
    <n v="10"/>
    <n v="24"/>
    <n v="14"/>
    <n v="10"/>
    <n v="24"/>
    <n v="3"/>
    <n v="1"/>
    <n v="4"/>
    <n v="11"/>
    <n v="11"/>
    <n v="22"/>
    <n v="1"/>
    <x v="2"/>
    <n v="0"/>
    <n v="1"/>
    <x v="0"/>
    <x v="1"/>
    <x v="1"/>
    <n v="0"/>
    <n v="1"/>
    <n v="1"/>
    <n v="1"/>
    <n v="3"/>
    <n v="1"/>
    <n v="4"/>
    <x v="0"/>
    <n v="5"/>
    <n v="5"/>
    <n v="10"/>
    <x v="0"/>
    <n v="1"/>
    <n v="3"/>
    <n v="4"/>
    <x v="0"/>
    <n v="1"/>
    <n v="0"/>
    <n v="1"/>
    <x v="0"/>
    <n v="1"/>
    <n v="1"/>
    <n v="2"/>
    <x v="0"/>
    <n v="0"/>
    <n v="1"/>
    <n v="1"/>
    <x v="0"/>
    <x v="1"/>
    <x v="0"/>
  </r>
  <r>
    <s v="08DPR0395Q"/>
    <x v="1"/>
    <x v="1"/>
    <s v="FRANCISCO I. MADERO"/>
    <s v="047 MORIS"/>
    <x v="4"/>
    <n v="46"/>
    <s v="EL FRIJOLAR"/>
    <s v="CALLE EL FRIJOLAR"/>
    <n v="0"/>
    <x v="3"/>
    <x v="1"/>
    <x v="1"/>
    <x v="1"/>
    <x v="0"/>
    <s v="08FIZ0212P"/>
    <s v="08FJS0123B"/>
    <x v="8"/>
    <x v="2"/>
    <n v="4"/>
    <n v="3"/>
    <n v="7"/>
    <n v="13"/>
    <n v="12"/>
    <n v="25"/>
    <n v="11"/>
    <n v="11"/>
    <n v="22"/>
    <n v="2"/>
    <n v="1"/>
    <n v="3"/>
    <n v="11"/>
    <n v="11"/>
    <n v="22"/>
    <n v="1"/>
    <x v="2"/>
    <n v="0"/>
    <n v="1"/>
    <x v="0"/>
    <x v="1"/>
    <x v="1"/>
    <n v="0"/>
    <n v="1"/>
    <n v="2"/>
    <n v="2"/>
    <n v="2"/>
    <n v="1"/>
    <n v="3"/>
    <x v="0"/>
    <n v="1"/>
    <n v="1"/>
    <n v="2"/>
    <x v="0"/>
    <n v="0"/>
    <n v="2"/>
    <n v="2"/>
    <x v="0"/>
    <n v="7"/>
    <n v="3"/>
    <n v="10"/>
    <x v="0"/>
    <n v="1"/>
    <n v="3"/>
    <n v="4"/>
    <x v="0"/>
    <n v="0"/>
    <n v="1"/>
    <n v="1"/>
    <x v="0"/>
    <x v="1"/>
    <x v="0"/>
  </r>
  <r>
    <s v="08DPR0558K"/>
    <x v="1"/>
    <x v="1"/>
    <s v="ADOLFO LOPEZ MATEOS"/>
    <s v="065 URIQUE"/>
    <x v="4"/>
    <n v="1614"/>
    <s v="SEHUERACHI"/>
    <s v="CALLE SEHUERACHI"/>
    <n v="0"/>
    <x v="3"/>
    <x v="1"/>
    <x v="1"/>
    <x v="1"/>
    <x v="0"/>
    <s v="08FIZ0217K"/>
    <s v="08FJS0124A"/>
    <x v="8"/>
    <x v="2"/>
    <n v="3"/>
    <n v="1"/>
    <n v="4"/>
    <n v="13"/>
    <n v="12"/>
    <n v="25"/>
    <n v="13"/>
    <n v="12"/>
    <n v="25"/>
    <n v="0"/>
    <n v="1"/>
    <n v="1"/>
    <n v="10"/>
    <n v="12"/>
    <n v="22"/>
    <n v="1"/>
    <x v="1"/>
    <n v="1"/>
    <n v="1"/>
    <x v="0"/>
    <x v="1"/>
    <x v="1"/>
    <n v="0"/>
    <n v="1"/>
    <n v="1"/>
    <n v="1"/>
    <n v="0"/>
    <n v="1"/>
    <n v="1"/>
    <x v="0"/>
    <n v="5"/>
    <n v="2"/>
    <n v="7"/>
    <x v="0"/>
    <n v="3"/>
    <n v="1"/>
    <n v="4"/>
    <x v="0"/>
    <n v="0"/>
    <n v="3"/>
    <n v="3"/>
    <x v="0"/>
    <n v="2"/>
    <n v="3"/>
    <n v="5"/>
    <x v="0"/>
    <n v="0"/>
    <n v="2"/>
    <n v="2"/>
    <x v="0"/>
    <x v="1"/>
    <x v="0"/>
  </r>
  <r>
    <s v="08DPR2387V"/>
    <x v="1"/>
    <x v="1"/>
    <s v="AMADO NERVO"/>
    <s v="029 GUADALUPE Y CALVO"/>
    <x v="10"/>
    <n v="1905"/>
    <s v="EL ZAPOTE"/>
    <s v="CALLE EL ZAPOTE"/>
    <n v="0"/>
    <x v="3"/>
    <x v="1"/>
    <x v="1"/>
    <x v="1"/>
    <x v="0"/>
    <s v="08FIZ0259J"/>
    <s v="08FJS0131K"/>
    <x v="12"/>
    <x v="2"/>
    <n v="2"/>
    <n v="2"/>
    <n v="4"/>
    <n v="11"/>
    <n v="14"/>
    <n v="25"/>
    <n v="11"/>
    <n v="14"/>
    <n v="25"/>
    <n v="1"/>
    <n v="2"/>
    <n v="3"/>
    <n v="8"/>
    <n v="14"/>
    <n v="22"/>
    <n v="2"/>
    <x v="2"/>
    <n v="1"/>
    <n v="2"/>
    <x v="0"/>
    <x v="1"/>
    <x v="1"/>
    <n v="0"/>
    <n v="2"/>
    <n v="2"/>
    <n v="2"/>
    <n v="1"/>
    <n v="2"/>
    <n v="3"/>
    <x v="0"/>
    <n v="1"/>
    <n v="1"/>
    <n v="2"/>
    <x v="0"/>
    <n v="3"/>
    <n v="4"/>
    <n v="7"/>
    <x v="0"/>
    <n v="1"/>
    <n v="1"/>
    <n v="2"/>
    <x v="0"/>
    <n v="0"/>
    <n v="4"/>
    <n v="4"/>
    <x v="0"/>
    <n v="2"/>
    <n v="2"/>
    <n v="4"/>
    <x v="0"/>
    <x v="2"/>
    <x v="0"/>
  </r>
  <r>
    <s v="08DPR0055S"/>
    <x v="1"/>
    <x v="1"/>
    <s v="LAZARO CARDENAS"/>
    <s v="029 GUADALUPE Y CALVO"/>
    <x v="10"/>
    <n v="1137"/>
    <s v="LA TABLETA"/>
    <s v="CALLE LA TABLETA"/>
    <n v="0"/>
    <x v="3"/>
    <x v="1"/>
    <x v="1"/>
    <x v="1"/>
    <x v="0"/>
    <s v="08FIZ0255N"/>
    <s v="08FJS0131K"/>
    <x v="12"/>
    <x v="2"/>
    <n v="2"/>
    <n v="1"/>
    <n v="3"/>
    <n v="14"/>
    <n v="12"/>
    <n v="26"/>
    <n v="14"/>
    <n v="12"/>
    <n v="26"/>
    <n v="0"/>
    <n v="1"/>
    <n v="1"/>
    <n v="11"/>
    <n v="11"/>
    <n v="22"/>
    <n v="1"/>
    <x v="2"/>
    <n v="0"/>
    <n v="1"/>
    <x v="0"/>
    <x v="1"/>
    <x v="1"/>
    <n v="0"/>
    <n v="1"/>
    <n v="3"/>
    <n v="2"/>
    <n v="0"/>
    <n v="1"/>
    <n v="1"/>
    <x v="0"/>
    <n v="3"/>
    <n v="1"/>
    <n v="4"/>
    <x v="0"/>
    <n v="2"/>
    <n v="5"/>
    <n v="7"/>
    <x v="0"/>
    <n v="1"/>
    <n v="0"/>
    <n v="1"/>
    <x v="0"/>
    <n v="4"/>
    <n v="2"/>
    <n v="6"/>
    <x v="0"/>
    <n v="1"/>
    <n v="2"/>
    <n v="3"/>
    <x v="0"/>
    <x v="1"/>
    <x v="0"/>
  </r>
  <r>
    <s v="08DPR1867W"/>
    <x v="1"/>
    <x v="1"/>
    <s v="CARMEN SERDAN"/>
    <s v="029 GUADALUPE Y CALVO"/>
    <x v="10"/>
    <n v="405"/>
    <s v="SAN JOSĂ‰ DEL RINCĂ“N"/>
    <s v="CALLE SAN JOSE DEL RINCON"/>
    <n v="0"/>
    <x v="3"/>
    <x v="1"/>
    <x v="1"/>
    <x v="1"/>
    <x v="0"/>
    <s v="08FIZ0256M"/>
    <s v="08FJS0131K"/>
    <x v="12"/>
    <x v="2"/>
    <n v="2"/>
    <n v="3"/>
    <n v="5"/>
    <n v="14"/>
    <n v="14"/>
    <n v="28"/>
    <n v="14"/>
    <n v="14"/>
    <n v="28"/>
    <n v="0"/>
    <n v="2"/>
    <n v="2"/>
    <n v="11"/>
    <n v="11"/>
    <n v="22"/>
    <n v="1"/>
    <x v="2"/>
    <n v="0"/>
    <n v="1"/>
    <x v="0"/>
    <x v="1"/>
    <x v="1"/>
    <n v="0"/>
    <n v="1"/>
    <n v="2"/>
    <n v="1"/>
    <n v="0"/>
    <n v="2"/>
    <n v="2"/>
    <x v="0"/>
    <n v="3"/>
    <n v="2"/>
    <n v="5"/>
    <x v="0"/>
    <n v="3"/>
    <n v="4"/>
    <n v="7"/>
    <x v="0"/>
    <n v="0"/>
    <n v="3"/>
    <n v="3"/>
    <x v="0"/>
    <n v="1"/>
    <n v="0"/>
    <n v="1"/>
    <x v="0"/>
    <n v="4"/>
    <n v="0"/>
    <n v="4"/>
    <x v="0"/>
    <x v="1"/>
    <x v="0"/>
  </r>
  <r>
    <s v="08DPB0464V"/>
    <x v="1"/>
    <x v="1"/>
    <s v="LUIS ECHEVERRIA ALVAREZ"/>
    <s v="008 BATOPILAS DE MANUEL GÓMEZ MORÍN"/>
    <x v="4"/>
    <n v="948"/>
    <s v="BOCOYBO (REPOGUEACHI)"/>
    <s v="CALLE BOCOYBO (REPOGUEACHI)"/>
    <n v="0"/>
    <x v="3"/>
    <x v="1"/>
    <x v="1"/>
    <x v="8"/>
    <x v="0"/>
    <s v="08FZI0018L"/>
    <s v="08FJI0007E"/>
    <x v="11"/>
    <x v="2"/>
    <n v="3"/>
    <n v="4"/>
    <n v="7"/>
    <n v="15"/>
    <n v="13"/>
    <n v="28"/>
    <n v="15"/>
    <n v="13"/>
    <n v="28"/>
    <n v="1"/>
    <n v="3"/>
    <n v="4"/>
    <n v="11"/>
    <n v="11"/>
    <n v="22"/>
    <n v="1"/>
    <x v="1"/>
    <n v="1"/>
    <n v="1"/>
    <x v="0"/>
    <x v="1"/>
    <x v="1"/>
    <n v="0"/>
    <n v="1"/>
    <n v="2"/>
    <n v="2"/>
    <n v="1"/>
    <n v="3"/>
    <n v="4"/>
    <x v="0"/>
    <n v="1"/>
    <n v="0"/>
    <n v="1"/>
    <x v="0"/>
    <n v="2"/>
    <n v="3"/>
    <n v="5"/>
    <x v="0"/>
    <n v="2"/>
    <n v="2"/>
    <n v="4"/>
    <x v="0"/>
    <n v="4"/>
    <n v="1"/>
    <n v="5"/>
    <x v="0"/>
    <n v="1"/>
    <n v="2"/>
    <n v="3"/>
    <x v="0"/>
    <x v="1"/>
    <x v="0"/>
  </r>
  <r>
    <s v="08DPB0653N"/>
    <x v="1"/>
    <x v="1"/>
    <s v="PLAN DE GUADALUPE"/>
    <s v="065 URIQUE"/>
    <x v="4"/>
    <n v="521"/>
    <s v="LA PINOSA"/>
    <s v="CALLE LA PINOZA"/>
    <n v="0"/>
    <x v="3"/>
    <x v="1"/>
    <x v="1"/>
    <x v="8"/>
    <x v="0"/>
    <s v="08FZI0030G"/>
    <s v="08FJI0005G"/>
    <x v="8"/>
    <x v="2"/>
    <n v="0"/>
    <n v="0"/>
    <n v="0"/>
    <n v="7"/>
    <n v="6"/>
    <n v="13"/>
    <n v="7"/>
    <n v="6"/>
    <n v="13"/>
    <n v="2"/>
    <n v="1"/>
    <n v="3"/>
    <n v="12"/>
    <n v="11"/>
    <n v="23"/>
    <n v="1"/>
    <x v="1"/>
    <n v="1"/>
    <n v="1"/>
    <x v="0"/>
    <x v="1"/>
    <x v="1"/>
    <n v="0"/>
    <n v="1"/>
    <n v="1"/>
    <n v="1"/>
    <n v="2"/>
    <n v="1"/>
    <n v="3"/>
    <x v="0"/>
    <n v="2"/>
    <n v="1"/>
    <n v="3"/>
    <x v="0"/>
    <n v="3"/>
    <n v="1"/>
    <n v="4"/>
    <x v="0"/>
    <n v="1"/>
    <n v="0"/>
    <n v="1"/>
    <x v="0"/>
    <n v="1"/>
    <n v="3"/>
    <n v="4"/>
    <x v="0"/>
    <n v="3"/>
    <n v="5"/>
    <n v="8"/>
    <x v="0"/>
    <x v="1"/>
    <x v="0"/>
  </r>
  <r>
    <s v="08DPB0306F"/>
    <x v="1"/>
    <x v="1"/>
    <s v="BENITO JUAREZ"/>
    <s v="007 BALLEZA"/>
    <x v="7"/>
    <n v="322"/>
    <s v="EL TRIGUEĂ‘O"/>
    <s v="CALLE EL TRIGUEĂ‘O"/>
    <n v="0"/>
    <x v="3"/>
    <x v="1"/>
    <x v="1"/>
    <x v="8"/>
    <x v="0"/>
    <s v="08FZI0011S"/>
    <s v="08FJI0004H"/>
    <x v="12"/>
    <x v="2"/>
    <n v="2"/>
    <n v="0"/>
    <n v="2"/>
    <n v="10"/>
    <n v="7"/>
    <n v="17"/>
    <n v="10"/>
    <n v="7"/>
    <n v="17"/>
    <n v="2"/>
    <n v="4"/>
    <n v="6"/>
    <n v="11"/>
    <n v="12"/>
    <n v="23"/>
    <n v="1"/>
    <x v="1"/>
    <n v="1"/>
    <n v="1"/>
    <x v="0"/>
    <x v="1"/>
    <x v="1"/>
    <n v="0"/>
    <n v="1"/>
    <n v="1"/>
    <n v="1"/>
    <n v="2"/>
    <n v="4"/>
    <n v="6"/>
    <x v="0"/>
    <n v="1"/>
    <n v="1"/>
    <n v="2"/>
    <x v="0"/>
    <n v="1"/>
    <n v="1"/>
    <n v="2"/>
    <x v="0"/>
    <n v="2"/>
    <n v="1"/>
    <n v="3"/>
    <x v="0"/>
    <n v="5"/>
    <n v="5"/>
    <n v="10"/>
    <x v="0"/>
    <n v="0"/>
    <n v="0"/>
    <n v="0"/>
    <x v="0"/>
    <x v="1"/>
    <x v="0"/>
  </r>
  <r>
    <s v="08DPB0696L"/>
    <x v="1"/>
    <x v="1"/>
    <s v="MIGUEL HIDALGO Y COSTILLA"/>
    <s v="029 GUADALUPE Y CALVO"/>
    <x v="10"/>
    <n v="187"/>
    <s v="ALISITOS DE OLIVA (ALISITOS DE ABAJO)"/>
    <s v="CALLE ALISITOS DE OLIVA"/>
    <n v="0"/>
    <x v="3"/>
    <x v="1"/>
    <x v="1"/>
    <x v="8"/>
    <x v="0"/>
    <s v="08FZI0034C"/>
    <s v="08FJI0010S"/>
    <x v="12"/>
    <x v="2"/>
    <n v="0"/>
    <n v="0"/>
    <n v="0"/>
    <n v="7"/>
    <n v="10"/>
    <n v="17"/>
    <n v="7"/>
    <n v="10"/>
    <n v="17"/>
    <n v="2"/>
    <n v="2"/>
    <n v="4"/>
    <n v="9"/>
    <n v="14"/>
    <n v="23"/>
    <n v="1"/>
    <x v="1"/>
    <n v="1"/>
    <n v="1"/>
    <x v="0"/>
    <x v="1"/>
    <x v="1"/>
    <n v="0"/>
    <n v="1"/>
    <n v="1"/>
    <n v="1"/>
    <n v="2"/>
    <n v="2"/>
    <n v="4"/>
    <x v="0"/>
    <n v="2"/>
    <n v="2"/>
    <n v="4"/>
    <x v="0"/>
    <n v="0"/>
    <n v="2"/>
    <n v="2"/>
    <x v="0"/>
    <n v="2"/>
    <n v="2"/>
    <n v="4"/>
    <x v="0"/>
    <n v="1"/>
    <n v="4"/>
    <n v="5"/>
    <x v="0"/>
    <n v="2"/>
    <n v="2"/>
    <n v="4"/>
    <x v="0"/>
    <x v="1"/>
    <x v="0"/>
  </r>
  <r>
    <s v="08DPB0056Q"/>
    <x v="1"/>
    <x v="1"/>
    <s v="CUAUHTEMOC"/>
    <s v="027 GUACHOCHI"/>
    <x v="7"/>
    <n v="1547"/>
    <s v="GUAGĂśITARE (BAJITARE)"/>
    <s v="CALLE GUAGUITARE"/>
    <n v="0"/>
    <x v="3"/>
    <x v="1"/>
    <x v="1"/>
    <x v="8"/>
    <x v="0"/>
    <s v="08FZI0029R"/>
    <s v="08FJI0002J"/>
    <x v="8"/>
    <x v="2"/>
    <n v="1"/>
    <n v="0"/>
    <n v="1"/>
    <n v="11"/>
    <n v="9"/>
    <n v="20"/>
    <n v="11"/>
    <n v="9"/>
    <n v="20"/>
    <n v="2"/>
    <n v="2"/>
    <n v="4"/>
    <n v="12"/>
    <n v="11"/>
    <n v="23"/>
    <n v="1"/>
    <x v="1"/>
    <n v="1"/>
    <n v="1"/>
    <x v="0"/>
    <x v="1"/>
    <x v="1"/>
    <n v="0"/>
    <n v="1"/>
    <n v="1"/>
    <n v="1"/>
    <n v="2"/>
    <n v="2"/>
    <n v="4"/>
    <x v="0"/>
    <n v="2"/>
    <n v="2"/>
    <n v="4"/>
    <x v="0"/>
    <n v="0"/>
    <n v="4"/>
    <n v="4"/>
    <x v="0"/>
    <n v="4"/>
    <n v="1"/>
    <n v="5"/>
    <x v="0"/>
    <n v="2"/>
    <n v="1"/>
    <n v="3"/>
    <x v="0"/>
    <n v="2"/>
    <n v="1"/>
    <n v="3"/>
    <x v="0"/>
    <x v="1"/>
    <x v="0"/>
  </r>
  <r>
    <s v="08DPB0262Z"/>
    <x v="1"/>
    <x v="1"/>
    <s v="MIGUEL HIDALGO"/>
    <s v="007 BALLEZA"/>
    <x v="7"/>
    <n v="31"/>
    <s v="CERRO COLORADO"/>
    <s v="CALLE CONOCIDO"/>
    <n v="0"/>
    <x v="3"/>
    <x v="1"/>
    <x v="1"/>
    <x v="8"/>
    <x v="0"/>
    <s v="08FZI0031F"/>
    <s v="08FJI0003I"/>
    <x v="11"/>
    <x v="2"/>
    <n v="1"/>
    <n v="0"/>
    <n v="1"/>
    <n v="11"/>
    <n v="9"/>
    <n v="20"/>
    <n v="11"/>
    <n v="9"/>
    <n v="20"/>
    <n v="1"/>
    <n v="2"/>
    <n v="3"/>
    <n v="11"/>
    <n v="12"/>
    <n v="23"/>
    <n v="1"/>
    <x v="1"/>
    <n v="1"/>
    <n v="1"/>
    <x v="0"/>
    <x v="1"/>
    <x v="1"/>
    <n v="0"/>
    <n v="1"/>
    <n v="1"/>
    <n v="1"/>
    <n v="1"/>
    <n v="2"/>
    <n v="3"/>
    <x v="0"/>
    <n v="0"/>
    <n v="2"/>
    <n v="2"/>
    <x v="0"/>
    <n v="4"/>
    <n v="2"/>
    <n v="6"/>
    <x v="0"/>
    <n v="1"/>
    <n v="2"/>
    <n v="3"/>
    <x v="0"/>
    <n v="3"/>
    <n v="0"/>
    <n v="3"/>
    <x v="0"/>
    <n v="2"/>
    <n v="4"/>
    <n v="6"/>
    <x v="0"/>
    <x v="1"/>
    <x v="0"/>
  </r>
  <r>
    <s v="08DPR0118N"/>
    <x v="1"/>
    <x v="1"/>
    <s v="GABRIEL RAMOS MILLAN"/>
    <s v="029 GUADALUPE Y CALVO"/>
    <x v="10"/>
    <n v="91"/>
    <s v="EL GRANIZO"/>
    <s v="CALLE EL GRANIZO"/>
    <n v="0"/>
    <x v="3"/>
    <x v="1"/>
    <x v="1"/>
    <x v="1"/>
    <x v="0"/>
    <s v="08FIZ0254O"/>
    <s v="08FJS0131K"/>
    <x v="12"/>
    <x v="2"/>
    <n v="1"/>
    <n v="1"/>
    <n v="2"/>
    <n v="11"/>
    <n v="11"/>
    <n v="22"/>
    <n v="10"/>
    <n v="11"/>
    <n v="21"/>
    <n v="3"/>
    <n v="2"/>
    <n v="5"/>
    <n v="11"/>
    <n v="12"/>
    <n v="23"/>
    <n v="1"/>
    <x v="1"/>
    <n v="1"/>
    <n v="1"/>
    <x v="0"/>
    <x v="1"/>
    <x v="1"/>
    <n v="0"/>
    <n v="1"/>
    <n v="2"/>
    <n v="2"/>
    <n v="3"/>
    <n v="2"/>
    <n v="5"/>
    <x v="0"/>
    <n v="0"/>
    <n v="3"/>
    <n v="3"/>
    <x v="0"/>
    <n v="0"/>
    <n v="3"/>
    <n v="3"/>
    <x v="0"/>
    <n v="1"/>
    <n v="2"/>
    <n v="3"/>
    <x v="0"/>
    <n v="5"/>
    <n v="2"/>
    <n v="7"/>
    <x v="0"/>
    <n v="2"/>
    <n v="0"/>
    <n v="2"/>
    <x v="0"/>
    <x v="1"/>
    <x v="0"/>
  </r>
  <r>
    <s v="08DPB0728N"/>
    <x v="1"/>
    <x v="1"/>
    <s v="NIEVES SALMERON FRIAS"/>
    <s v="008 BATOPILAS DE MANUEL GÓMEZ MORÍN"/>
    <x v="4"/>
    <n v="1242"/>
    <s v="SAHUE"/>
    <s v="CALLE SAHUE"/>
    <n v="0"/>
    <x v="3"/>
    <x v="1"/>
    <x v="1"/>
    <x v="8"/>
    <x v="0"/>
    <s v="08FZI0018L"/>
    <s v="08FJI0007E"/>
    <x v="11"/>
    <x v="2"/>
    <n v="0"/>
    <n v="0"/>
    <n v="0"/>
    <n v="11"/>
    <n v="11"/>
    <n v="22"/>
    <n v="11"/>
    <n v="11"/>
    <n v="22"/>
    <n v="1"/>
    <n v="2"/>
    <n v="3"/>
    <n v="10"/>
    <n v="13"/>
    <n v="23"/>
    <n v="1"/>
    <x v="1"/>
    <n v="1"/>
    <n v="1"/>
    <x v="0"/>
    <x v="1"/>
    <x v="1"/>
    <n v="0"/>
    <n v="1"/>
    <n v="1"/>
    <n v="1"/>
    <n v="1"/>
    <n v="2"/>
    <n v="3"/>
    <x v="0"/>
    <n v="0"/>
    <n v="3"/>
    <n v="3"/>
    <x v="0"/>
    <n v="0"/>
    <n v="2"/>
    <n v="2"/>
    <x v="0"/>
    <n v="3"/>
    <n v="2"/>
    <n v="5"/>
    <x v="0"/>
    <n v="4"/>
    <n v="1"/>
    <n v="5"/>
    <x v="0"/>
    <n v="2"/>
    <n v="3"/>
    <n v="5"/>
    <x v="0"/>
    <x v="1"/>
    <x v="0"/>
  </r>
  <r>
    <s v="08DPR1823Z"/>
    <x v="0"/>
    <x v="0"/>
    <s v="15 DE MAYO"/>
    <s v="008 BATOPILAS DE MANUEL GÓMEZ MORÍN"/>
    <x v="4"/>
    <n v="1224"/>
    <s v="SANTA GERTRUDIS"/>
    <s v="CALLE SANTA GERTRUDIS"/>
    <n v="0"/>
    <x v="3"/>
    <x v="1"/>
    <x v="1"/>
    <x v="1"/>
    <x v="0"/>
    <s v="08FIZ0218J"/>
    <s v="08FJS0124A"/>
    <x v="11"/>
    <x v="2"/>
    <n v="4"/>
    <n v="2"/>
    <n v="6"/>
    <n v="10"/>
    <n v="13"/>
    <n v="23"/>
    <n v="10"/>
    <n v="13"/>
    <n v="23"/>
    <n v="3"/>
    <n v="3"/>
    <n v="6"/>
    <n v="9"/>
    <n v="14"/>
    <n v="23"/>
    <n v="1"/>
    <x v="1"/>
    <n v="1"/>
    <n v="1"/>
    <x v="0"/>
    <x v="1"/>
    <x v="1"/>
    <n v="0"/>
    <n v="1"/>
    <n v="1"/>
    <n v="1"/>
    <n v="3"/>
    <n v="3"/>
    <n v="6"/>
    <x v="0"/>
    <n v="1"/>
    <n v="1"/>
    <n v="2"/>
    <x v="0"/>
    <n v="1"/>
    <n v="1"/>
    <n v="2"/>
    <x v="0"/>
    <n v="1"/>
    <n v="5"/>
    <n v="6"/>
    <x v="0"/>
    <n v="2"/>
    <n v="2"/>
    <n v="4"/>
    <x v="0"/>
    <n v="1"/>
    <n v="2"/>
    <n v="3"/>
    <x v="0"/>
    <x v="1"/>
    <x v="0"/>
  </r>
  <r>
    <s v="08DPR1662C"/>
    <x v="0"/>
    <x v="0"/>
    <s v="LEONA VICARIO"/>
    <s v="012 CARICHÍ"/>
    <x v="2"/>
    <n v="51"/>
    <s v="TAJIRACHI"/>
    <s v="CALLE TAJIRACHI"/>
    <n v="0"/>
    <x v="3"/>
    <x v="1"/>
    <x v="1"/>
    <x v="1"/>
    <x v="0"/>
    <s v="08FIZ0203H"/>
    <s v="08FJS0121D"/>
    <x v="7"/>
    <x v="2"/>
    <n v="6"/>
    <n v="1"/>
    <n v="7"/>
    <n v="17"/>
    <n v="11"/>
    <n v="28"/>
    <n v="17"/>
    <n v="11"/>
    <n v="28"/>
    <n v="5"/>
    <n v="0"/>
    <n v="5"/>
    <n v="14"/>
    <n v="9"/>
    <n v="23"/>
    <n v="2"/>
    <x v="1"/>
    <n v="2"/>
    <n v="2"/>
    <x v="0"/>
    <x v="1"/>
    <x v="1"/>
    <n v="0"/>
    <n v="2"/>
    <n v="3"/>
    <n v="2"/>
    <n v="5"/>
    <n v="0"/>
    <n v="5"/>
    <x v="0"/>
    <n v="2"/>
    <n v="2"/>
    <n v="4"/>
    <x v="0"/>
    <n v="3"/>
    <n v="3"/>
    <n v="6"/>
    <x v="0"/>
    <n v="2"/>
    <n v="2"/>
    <n v="4"/>
    <x v="0"/>
    <n v="1"/>
    <n v="0"/>
    <n v="1"/>
    <x v="0"/>
    <n v="1"/>
    <n v="2"/>
    <n v="3"/>
    <x v="0"/>
    <x v="2"/>
    <x v="0"/>
  </r>
  <r>
    <s v="08DPR2380B"/>
    <x v="1"/>
    <x v="1"/>
    <s v="JOSEFA ORTIZ DE DOMINGUEZ"/>
    <s v="027 GUACHOCHI"/>
    <x v="7"/>
    <n v="3110"/>
    <s v="MESA DEL OCOTE"/>
    <s v="CALLE MESA DEL OCOTE"/>
    <n v="0"/>
    <x v="3"/>
    <x v="1"/>
    <x v="1"/>
    <x v="1"/>
    <x v="0"/>
    <s v="08FIZ0251R"/>
    <s v="08FJS0130L"/>
    <x v="11"/>
    <x v="2"/>
    <n v="3"/>
    <n v="6"/>
    <n v="9"/>
    <n v="13"/>
    <n v="17"/>
    <n v="30"/>
    <n v="13"/>
    <n v="17"/>
    <n v="30"/>
    <n v="0"/>
    <n v="3"/>
    <n v="3"/>
    <n v="9"/>
    <n v="14"/>
    <n v="23"/>
    <n v="2"/>
    <x v="2"/>
    <n v="1"/>
    <n v="2"/>
    <x v="0"/>
    <x v="1"/>
    <x v="1"/>
    <n v="0"/>
    <n v="2"/>
    <n v="3"/>
    <n v="3"/>
    <n v="0"/>
    <n v="3"/>
    <n v="3"/>
    <x v="0"/>
    <n v="4"/>
    <n v="3"/>
    <n v="7"/>
    <x v="0"/>
    <n v="3"/>
    <n v="2"/>
    <n v="5"/>
    <x v="0"/>
    <n v="0"/>
    <n v="3"/>
    <n v="3"/>
    <x v="0"/>
    <n v="2"/>
    <n v="1"/>
    <n v="3"/>
    <x v="0"/>
    <n v="0"/>
    <n v="2"/>
    <n v="2"/>
    <x v="0"/>
    <x v="2"/>
    <x v="0"/>
  </r>
  <r>
    <s v="08DPR0523V"/>
    <x v="1"/>
    <x v="1"/>
    <s v="AGUSTIN MELGAR"/>
    <s v="036 JIMÉNEZ"/>
    <x v="3"/>
    <n v="362"/>
    <s v="SAN LUIS"/>
    <s v="CALLE SAN LUIS"/>
    <n v="0"/>
    <x v="3"/>
    <x v="1"/>
    <x v="1"/>
    <x v="1"/>
    <x v="0"/>
    <s v="08FIZ0238X"/>
    <s v="08FJS0128X"/>
    <x v="5"/>
    <x v="2"/>
    <n v="3"/>
    <n v="0"/>
    <n v="3"/>
    <n v="14"/>
    <n v="17"/>
    <n v="31"/>
    <n v="14"/>
    <n v="17"/>
    <n v="31"/>
    <n v="0"/>
    <n v="2"/>
    <n v="2"/>
    <n v="7"/>
    <n v="16"/>
    <n v="23"/>
    <n v="2"/>
    <x v="1"/>
    <n v="2"/>
    <n v="2"/>
    <x v="0"/>
    <x v="1"/>
    <x v="1"/>
    <n v="1"/>
    <n v="3"/>
    <n v="2"/>
    <n v="2"/>
    <n v="0"/>
    <n v="2"/>
    <n v="2"/>
    <x v="0"/>
    <n v="0"/>
    <n v="3"/>
    <n v="3"/>
    <x v="0"/>
    <n v="1"/>
    <n v="1"/>
    <n v="2"/>
    <x v="0"/>
    <n v="0"/>
    <n v="2"/>
    <n v="2"/>
    <x v="0"/>
    <n v="4"/>
    <n v="3"/>
    <n v="7"/>
    <x v="0"/>
    <n v="2"/>
    <n v="5"/>
    <n v="7"/>
    <x v="0"/>
    <x v="2"/>
    <x v="0"/>
  </r>
  <r>
    <s v="08DPR0406F"/>
    <x v="0"/>
    <x v="0"/>
    <s v="GUADALUPE VICTORIA"/>
    <s v="047 MORIS"/>
    <x v="4"/>
    <n v="27"/>
    <s v="CIĂ‰NEGA DEL PILAR"/>
    <s v="CALLE CIENEGA DEL PILAR"/>
    <n v="0"/>
    <x v="3"/>
    <x v="1"/>
    <x v="1"/>
    <x v="1"/>
    <x v="0"/>
    <s v="08FIZ0212P"/>
    <s v="08FJS0123B"/>
    <x v="8"/>
    <x v="2"/>
    <n v="4"/>
    <n v="9"/>
    <n v="13"/>
    <n v="14"/>
    <n v="18"/>
    <n v="32"/>
    <n v="14"/>
    <n v="18"/>
    <n v="32"/>
    <n v="4"/>
    <n v="3"/>
    <n v="7"/>
    <n v="12"/>
    <n v="11"/>
    <n v="23"/>
    <n v="2"/>
    <x v="1"/>
    <n v="2"/>
    <n v="2"/>
    <x v="0"/>
    <x v="1"/>
    <x v="1"/>
    <n v="0"/>
    <n v="2"/>
    <n v="2"/>
    <n v="2"/>
    <n v="4"/>
    <n v="3"/>
    <n v="7"/>
    <x v="0"/>
    <n v="1"/>
    <n v="1"/>
    <n v="2"/>
    <x v="0"/>
    <n v="2"/>
    <n v="2"/>
    <n v="4"/>
    <x v="0"/>
    <n v="0"/>
    <n v="1"/>
    <n v="1"/>
    <x v="0"/>
    <n v="1"/>
    <n v="1"/>
    <n v="2"/>
    <x v="0"/>
    <n v="4"/>
    <n v="3"/>
    <n v="7"/>
    <x v="0"/>
    <x v="2"/>
    <x v="0"/>
  </r>
  <r>
    <s v="08DPR0315O"/>
    <x v="1"/>
    <x v="1"/>
    <s v="FERNANDO AHUATZIN"/>
    <s v="030 GUAZAPARES"/>
    <x v="4"/>
    <n v="4"/>
    <s v="ALGARROBAL"/>
    <s v="CALLE ALGARROBAL"/>
    <n v="0"/>
    <x v="3"/>
    <x v="1"/>
    <x v="1"/>
    <x v="1"/>
    <x v="0"/>
    <s v="08FIZ0216L"/>
    <s v="08FJS0124A"/>
    <x v="8"/>
    <x v="2"/>
    <n v="2"/>
    <n v="1"/>
    <n v="3"/>
    <n v="9"/>
    <n v="9"/>
    <n v="18"/>
    <n v="9"/>
    <n v="9"/>
    <n v="18"/>
    <n v="5"/>
    <n v="3"/>
    <n v="8"/>
    <n v="12"/>
    <n v="12"/>
    <n v="24"/>
    <n v="1"/>
    <x v="2"/>
    <n v="0"/>
    <n v="1"/>
    <x v="0"/>
    <x v="1"/>
    <x v="1"/>
    <n v="0"/>
    <n v="1"/>
    <n v="2"/>
    <n v="1"/>
    <n v="5"/>
    <n v="3"/>
    <n v="8"/>
    <x v="0"/>
    <n v="2"/>
    <n v="2"/>
    <n v="4"/>
    <x v="0"/>
    <n v="2"/>
    <n v="1"/>
    <n v="3"/>
    <x v="0"/>
    <n v="0"/>
    <n v="3"/>
    <n v="3"/>
    <x v="0"/>
    <n v="1"/>
    <n v="2"/>
    <n v="3"/>
    <x v="0"/>
    <n v="2"/>
    <n v="1"/>
    <n v="3"/>
    <x v="0"/>
    <x v="1"/>
    <x v="0"/>
  </r>
  <r>
    <s v="08DPR0543I"/>
    <x v="0"/>
    <x v="0"/>
    <s v="IGNACIO ZARAGOZA"/>
    <s v="013 CASAS GRANDES"/>
    <x v="6"/>
    <n v="16"/>
    <s v="EJIDO IGNACIO ZARAGOZA (EL WILLY)"/>
    <s v="CALLE EJIDO IGNACIO ZARAGOZA (EL WILLY)"/>
    <n v="0"/>
    <x v="3"/>
    <x v="1"/>
    <x v="1"/>
    <x v="1"/>
    <x v="0"/>
    <s v="08FIZ0192S"/>
    <s v="08FJS0119P"/>
    <x v="9"/>
    <x v="2"/>
    <n v="1"/>
    <n v="0"/>
    <n v="1"/>
    <n v="13"/>
    <n v="7"/>
    <n v="20"/>
    <n v="13"/>
    <n v="7"/>
    <n v="20"/>
    <n v="1"/>
    <n v="1"/>
    <n v="2"/>
    <n v="13"/>
    <n v="11"/>
    <n v="24"/>
    <n v="1"/>
    <x v="1"/>
    <n v="1"/>
    <n v="1"/>
    <x v="0"/>
    <x v="1"/>
    <x v="1"/>
    <n v="0"/>
    <n v="1"/>
    <n v="6"/>
    <n v="1"/>
    <n v="1"/>
    <n v="1"/>
    <n v="2"/>
    <x v="0"/>
    <n v="3"/>
    <n v="2"/>
    <n v="5"/>
    <x v="0"/>
    <n v="1"/>
    <n v="2"/>
    <n v="3"/>
    <x v="0"/>
    <n v="2"/>
    <n v="4"/>
    <n v="6"/>
    <x v="0"/>
    <n v="2"/>
    <n v="0"/>
    <n v="2"/>
    <x v="0"/>
    <n v="4"/>
    <n v="2"/>
    <n v="6"/>
    <x v="0"/>
    <x v="1"/>
    <x v="0"/>
  </r>
  <r>
    <s v="08DPB0712M"/>
    <x v="0"/>
    <x v="0"/>
    <s v="FRANCISCO I MADERO"/>
    <s v="065 URIQUE"/>
    <x v="4"/>
    <n v="351"/>
    <s v="EL PINAL"/>
    <s v="CALLE EL PINAL"/>
    <n v="0"/>
    <x v="3"/>
    <x v="1"/>
    <x v="1"/>
    <x v="8"/>
    <x v="0"/>
    <s v="08FZI0030G"/>
    <s v="08FJI0005G"/>
    <x v="8"/>
    <x v="2"/>
    <n v="0"/>
    <n v="3"/>
    <n v="3"/>
    <n v="11"/>
    <n v="10"/>
    <n v="21"/>
    <n v="11"/>
    <n v="10"/>
    <n v="21"/>
    <n v="0"/>
    <n v="3"/>
    <n v="3"/>
    <n v="12"/>
    <n v="12"/>
    <n v="24"/>
    <n v="1"/>
    <x v="2"/>
    <n v="0"/>
    <n v="1"/>
    <x v="0"/>
    <x v="1"/>
    <x v="1"/>
    <n v="0"/>
    <n v="1"/>
    <n v="1"/>
    <n v="1"/>
    <n v="0"/>
    <n v="3"/>
    <n v="3"/>
    <x v="0"/>
    <n v="3"/>
    <n v="2"/>
    <n v="5"/>
    <x v="0"/>
    <n v="3"/>
    <n v="2"/>
    <n v="5"/>
    <x v="0"/>
    <n v="1"/>
    <n v="2"/>
    <n v="3"/>
    <x v="0"/>
    <n v="3"/>
    <n v="0"/>
    <n v="3"/>
    <x v="0"/>
    <n v="2"/>
    <n v="3"/>
    <n v="5"/>
    <x v="0"/>
    <x v="1"/>
    <x v="0"/>
  </r>
  <r>
    <s v="08DPB0071I"/>
    <x v="1"/>
    <x v="1"/>
    <s v="PLAN TARAHUMARA"/>
    <s v="029 GUADALUPE Y CALVO"/>
    <x v="10"/>
    <n v="68"/>
    <s v="LA CUEVA DEL BURRO"/>
    <s v="CALLE LA CUEVA DEL BURRO"/>
    <n v="0"/>
    <x v="3"/>
    <x v="1"/>
    <x v="1"/>
    <x v="8"/>
    <x v="0"/>
    <s v="08FZI0010T"/>
    <s v="08FJI0004H"/>
    <x v="12"/>
    <x v="2"/>
    <n v="1"/>
    <n v="2"/>
    <n v="3"/>
    <n v="12"/>
    <n v="10"/>
    <n v="22"/>
    <n v="12"/>
    <n v="10"/>
    <n v="22"/>
    <n v="3"/>
    <n v="1"/>
    <n v="4"/>
    <n v="13"/>
    <n v="11"/>
    <n v="24"/>
    <n v="1"/>
    <x v="2"/>
    <n v="0"/>
    <n v="1"/>
    <x v="0"/>
    <x v="1"/>
    <x v="1"/>
    <n v="0"/>
    <n v="1"/>
    <n v="1"/>
    <n v="1"/>
    <n v="3"/>
    <n v="1"/>
    <n v="4"/>
    <x v="0"/>
    <n v="1"/>
    <n v="0"/>
    <n v="1"/>
    <x v="0"/>
    <n v="1"/>
    <n v="2"/>
    <n v="3"/>
    <x v="0"/>
    <n v="3"/>
    <n v="3"/>
    <n v="6"/>
    <x v="0"/>
    <n v="3"/>
    <n v="3"/>
    <n v="6"/>
    <x v="0"/>
    <n v="2"/>
    <n v="2"/>
    <n v="4"/>
    <x v="0"/>
    <x v="1"/>
    <x v="0"/>
  </r>
  <r>
    <s v="08DPB0623T"/>
    <x v="0"/>
    <x v="0"/>
    <s v="FRANCISCO VILLA"/>
    <s v="065 URIQUE"/>
    <x v="4"/>
    <n v="1576"/>
    <s v="EL METATE"/>
    <s v="CALLE EL METATE"/>
    <n v="0"/>
    <x v="3"/>
    <x v="1"/>
    <x v="1"/>
    <x v="8"/>
    <x v="0"/>
    <s v="08FZI0014P"/>
    <s v="08FJI0005G"/>
    <x v="8"/>
    <x v="2"/>
    <n v="0"/>
    <n v="2"/>
    <n v="2"/>
    <n v="10"/>
    <n v="12"/>
    <n v="22"/>
    <n v="10"/>
    <n v="12"/>
    <n v="22"/>
    <n v="1"/>
    <n v="2"/>
    <n v="3"/>
    <n v="11"/>
    <n v="13"/>
    <n v="24"/>
    <n v="1"/>
    <x v="1"/>
    <n v="1"/>
    <n v="1"/>
    <x v="0"/>
    <x v="1"/>
    <x v="1"/>
    <n v="0"/>
    <n v="1"/>
    <n v="3"/>
    <n v="1"/>
    <n v="1"/>
    <n v="2"/>
    <n v="3"/>
    <x v="0"/>
    <n v="3"/>
    <n v="1"/>
    <n v="4"/>
    <x v="0"/>
    <n v="4"/>
    <n v="2"/>
    <n v="6"/>
    <x v="0"/>
    <n v="0"/>
    <n v="4"/>
    <n v="4"/>
    <x v="0"/>
    <n v="1"/>
    <n v="3"/>
    <n v="4"/>
    <x v="0"/>
    <n v="2"/>
    <n v="1"/>
    <n v="3"/>
    <x v="0"/>
    <x v="1"/>
    <x v="0"/>
  </r>
  <r>
    <s v="08DPR1938Z"/>
    <x v="1"/>
    <x v="1"/>
    <s v="MIGUEL HIDALGO"/>
    <s v="029 GUADALUPE Y CALVO"/>
    <x v="10"/>
    <n v="911"/>
    <s v="EL DURAZNO"/>
    <s v="CALLE EL DURAZNO"/>
    <n v="0"/>
    <x v="3"/>
    <x v="1"/>
    <x v="1"/>
    <x v="1"/>
    <x v="0"/>
    <s v="08FIZ0255N"/>
    <s v="08FJS0131K"/>
    <x v="12"/>
    <x v="2"/>
    <n v="1"/>
    <n v="2"/>
    <n v="3"/>
    <n v="13"/>
    <n v="10"/>
    <n v="23"/>
    <n v="13"/>
    <n v="10"/>
    <n v="23"/>
    <n v="1"/>
    <n v="3"/>
    <n v="4"/>
    <n v="12"/>
    <n v="12"/>
    <n v="24"/>
    <n v="1"/>
    <x v="2"/>
    <n v="0"/>
    <n v="1"/>
    <x v="0"/>
    <x v="1"/>
    <x v="1"/>
    <n v="0"/>
    <n v="1"/>
    <n v="2"/>
    <n v="2"/>
    <n v="1"/>
    <n v="3"/>
    <n v="4"/>
    <x v="0"/>
    <n v="4"/>
    <n v="4"/>
    <n v="8"/>
    <x v="0"/>
    <n v="1"/>
    <n v="1"/>
    <n v="2"/>
    <x v="0"/>
    <n v="3"/>
    <n v="2"/>
    <n v="5"/>
    <x v="0"/>
    <n v="3"/>
    <n v="1"/>
    <n v="4"/>
    <x v="0"/>
    <n v="0"/>
    <n v="1"/>
    <n v="1"/>
    <x v="0"/>
    <x v="1"/>
    <x v="0"/>
  </r>
  <r>
    <s v="08DPR2688R"/>
    <x v="1"/>
    <x v="1"/>
    <s v="SIMON BOLIVAR"/>
    <s v="029 GUADALUPE Y CALVO"/>
    <x v="10"/>
    <n v="81"/>
    <s v="DOLORES"/>
    <s v="CALLE LOS ESPINOS"/>
    <n v="0"/>
    <x v="3"/>
    <x v="1"/>
    <x v="1"/>
    <x v="1"/>
    <x v="0"/>
    <s v="08FIZ0257L"/>
    <s v="08FJS0131K"/>
    <x v="12"/>
    <x v="2"/>
    <n v="0"/>
    <n v="2"/>
    <n v="2"/>
    <n v="16"/>
    <n v="8"/>
    <n v="24"/>
    <n v="16"/>
    <n v="8"/>
    <n v="24"/>
    <n v="0"/>
    <n v="1"/>
    <n v="1"/>
    <n v="18"/>
    <n v="6"/>
    <n v="24"/>
    <n v="1"/>
    <x v="1"/>
    <n v="1"/>
    <n v="1"/>
    <x v="0"/>
    <x v="1"/>
    <x v="1"/>
    <n v="0"/>
    <n v="1"/>
    <n v="1"/>
    <n v="1"/>
    <n v="0"/>
    <n v="1"/>
    <n v="1"/>
    <x v="0"/>
    <n v="4"/>
    <n v="0"/>
    <n v="4"/>
    <x v="0"/>
    <n v="2"/>
    <n v="1"/>
    <n v="3"/>
    <x v="0"/>
    <n v="2"/>
    <n v="1"/>
    <n v="3"/>
    <x v="0"/>
    <n v="6"/>
    <n v="2"/>
    <n v="8"/>
    <x v="0"/>
    <n v="4"/>
    <n v="1"/>
    <n v="5"/>
    <x v="0"/>
    <x v="1"/>
    <x v="0"/>
  </r>
  <r>
    <s v="08DPR2094H"/>
    <x v="1"/>
    <x v="1"/>
    <s v="MANUEL PAYNO FLORES"/>
    <s v="029 GUADALUPE Y CALVO"/>
    <x v="10"/>
    <n v="618"/>
    <s v="ARROYO DE ALMODĂ“VAR"/>
    <s v="CALLE ARROYO DE ALMODOVAR"/>
    <n v="0"/>
    <x v="3"/>
    <x v="1"/>
    <x v="1"/>
    <x v="1"/>
    <x v="0"/>
    <s v="08FIZ0257L"/>
    <s v="08FJS0131K"/>
    <x v="12"/>
    <x v="2"/>
    <n v="3"/>
    <n v="2"/>
    <n v="5"/>
    <n v="10"/>
    <n v="15"/>
    <n v="25"/>
    <n v="10"/>
    <n v="15"/>
    <n v="25"/>
    <n v="2"/>
    <n v="2"/>
    <n v="4"/>
    <n v="9"/>
    <n v="15"/>
    <n v="24"/>
    <n v="1"/>
    <x v="1"/>
    <n v="1"/>
    <n v="1"/>
    <x v="0"/>
    <x v="1"/>
    <x v="1"/>
    <n v="0"/>
    <n v="1"/>
    <n v="1"/>
    <n v="1"/>
    <n v="2"/>
    <n v="2"/>
    <n v="4"/>
    <x v="0"/>
    <n v="2"/>
    <n v="2"/>
    <n v="4"/>
    <x v="0"/>
    <n v="3"/>
    <n v="2"/>
    <n v="5"/>
    <x v="0"/>
    <n v="2"/>
    <n v="3"/>
    <n v="5"/>
    <x v="0"/>
    <n v="0"/>
    <n v="3"/>
    <n v="3"/>
    <x v="0"/>
    <n v="0"/>
    <n v="3"/>
    <n v="3"/>
    <x v="0"/>
    <x v="1"/>
    <x v="0"/>
  </r>
  <r>
    <s v="08DPR2336O"/>
    <x v="1"/>
    <x v="1"/>
    <s v="PEDRO DE LILLE BORJA"/>
    <s v="027 GUACHOCHI"/>
    <x v="7"/>
    <n v="76"/>
    <s v="SANTA ANITA"/>
    <s v="CALLE SANTA ANITA"/>
    <n v="0"/>
    <x v="3"/>
    <x v="1"/>
    <x v="1"/>
    <x v="1"/>
    <x v="0"/>
    <s v="08FIZ0251R"/>
    <s v="08FJS0130L"/>
    <x v="11"/>
    <x v="2"/>
    <n v="1"/>
    <n v="5"/>
    <n v="6"/>
    <n v="12"/>
    <n v="15"/>
    <n v="27"/>
    <n v="10"/>
    <n v="15"/>
    <n v="25"/>
    <n v="0"/>
    <n v="2"/>
    <n v="2"/>
    <n v="10"/>
    <n v="14"/>
    <n v="24"/>
    <n v="2"/>
    <x v="2"/>
    <n v="1"/>
    <n v="2"/>
    <x v="0"/>
    <x v="1"/>
    <x v="1"/>
    <n v="0"/>
    <n v="2"/>
    <n v="2"/>
    <n v="2"/>
    <n v="0"/>
    <n v="2"/>
    <n v="2"/>
    <x v="0"/>
    <n v="2"/>
    <n v="1"/>
    <n v="3"/>
    <x v="0"/>
    <n v="1"/>
    <n v="4"/>
    <n v="5"/>
    <x v="0"/>
    <n v="4"/>
    <n v="1"/>
    <n v="5"/>
    <x v="0"/>
    <n v="2"/>
    <n v="3"/>
    <n v="5"/>
    <x v="0"/>
    <n v="1"/>
    <n v="3"/>
    <n v="4"/>
    <x v="0"/>
    <x v="2"/>
    <x v="0"/>
  </r>
  <r>
    <s v="08DPR1797R"/>
    <x v="1"/>
    <x v="1"/>
    <s v="FRANCISCO GONZALEZ BOCANEGRA"/>
    <s v="011 CAMARGO"/>
    <x v="9"/>
    <n v="51"/>
    <s v="LA ENRAMADA"/>
    <s v="CALLE LA ENRAMADA"/>
    <n v="0"/>
    <x v="3"/>
    <x v="1"/>
    <x v="1"/>
    <x v="1"/>
    <x v="0"/>
    <s v="08FIZ0236Z"/>
    <s v="08FJS0127Y"/>
    <x v="6"/>
    <x v="2"/>
    <n v="3"/>
    <n v="2"/>
    <n v="5"/>
    <n v="13"/>
    <n v="15"/>
    <n v="28"/>
    <n v="13"/>
    <n v="15"/>
    <n v="28"/>
    <n v="2"/>
    <n v="1"/>
    <n v="3"/>
    <n v="11"/>
    <n v="13"/>
    <n v="24"/>
    <n v="2"/>
    <x v="2"/>
    <n v="1"/>
    <n v="2"/>
    <x v="0"/>
    <x v="1"/>
    <x v="1"/>
    <n v="1"/>
    <n v="3"/>
    <n v="3"/>
    <n v="2"/>
    <n v="2"/>
    <n v="1"/>
    <n v="3"/>
    <x v="0"/>
    <n v="1"/>
    <n v="0"/>
    <n v="1"/>
    <x v="0"/>
    <n v="2"/>
    <n v="4"/>
    <n v="6"/>
    <x v="0"/>
    <n v="3"/>
    <n v="1"/>
    <n v="4"/>
    <x v="0"/>
    <n v="1"/>
    <n v="2"/>
    <n v="3"/>
    <x v="0"/>
    <n v="2"/>
    <n v="5"/>
    <n v="7"/>
    <x v="0"/>
    <x v="2"/>
    <x v="0"/>
  </r>
  <r>
    <s v="08DPR2121O"/>
    <x v="1"/>
    <x v="1"/>
    <s v="FRANCISCO R. ALMADA"/>
    <s v="040 MADERA"/>
    <x v="5"/>
    <n v="19"/>
    <s v="PRESĂ“N DE GOLONDRINAS"/>
    <s v="CALLE PRESON DE GOLONDRINAS"/>
    <n v="0"/>
    <x v="3"/>
    <x v="1"/>
    <x v="1"/>
    <x v="1"/>
    <x v="0"/>
    <s v="08FIZ0196O"/>
    <s v="08FJS0120E"/>
    <x v="10"/>
    <x v="2"/>
    <n v="2"/>
    <n v="3"/>
    <n v="5"/>
    <n v="13"/>
    <n v="15"/>
    <n v="28"/>
    <n v="11"/>
    <n v="15"/>
    <n v="26"/>
    <n v="0"/>
    <n v="0"/>
    <n v="0"/>
    <n v="11"/>
    <n v="13"/>
    <n v="24"/>
    <n v="2"/>
    <x v="2"/>
    <n v="1"/>
    <n v="2"/>
    <x v="0"/>
    <x v="1"/>
    <x v="1"/>
    <n v="0"/>
    <n v="2"/>
    <n v="3"/>
    <n v="2"/>
    <n v="0"/>
    <n v="0"/>
    <n v="0"/>
    <x v="0"/>
    <n v="1"/>
    <n v="5"/>
    <n v="6"/>
    <x v="0"/>
    <n v="6"/>
    <n v="4"/>
    <n v="10"/>
    <x v="0"/>
    <n v="1"/>
    <n v="1"/>
    <n v="2"/>
    <x v="0"/>
    <n v="3"/>
    <n v="2"/>
    <n v="5"/>
    <x v="0"/>
    <n v="0"/>
    <n v="1"/>
    <n v="1"/>
    <x v="0"/>
    <x v="2"/>
    <x v="0"/>
  </r>
  <r>
    <s v="08DPR1529W"/>
    <x v="1"/>
    <x v="1"/>
    <s v="FELIPE ANGELES"/>
    <s v="029 GUADALUPE Y CALVO"/>
    <x v="10"/>
    <n v="11"/>
    <s v="ARROYO DE SAN ANDRĂ‰S"/>
    <s v="CALLE ARROYO DE SAN ANDRES"/>
    <n v="0"/>
    <x v="3"/>
    <x v="1"/>
    <x v="1"/>
    <x v="1"/>
    <x v="0"/>
    <s v="08FIZ0259J"/>
    <s v="08FJS0131K"/>
    <x v="12"/>
    <x v="2"/>
    <n v="5"/>
    <n v="2"/>
    <n v="7"/>
    <n v="15"/>
    <n v="14"/>
    <n v="29"/>
    <n v="15"/>
    <n v="14"/>
    <n v="29"/>
    <n v="1"/>
    <n v="0"/>
    <n v="1"/>
    <n v="11"/>
    <n v="13"/>
    <n v="24"/>
    <n v="1"/>
    <x v="1"/>
    <n v="1"/>
    <n v="1"/>
    <x v="0"/>
    <x v="1"/>
    <x v="1"/>
    <n v="0"/>
    <n v="1"/>
    <n v="1"/>
    <n v="1"/>
    <n v="1"/>
    <n v="0"/>
    <n v="1"/>
    <x v="0"/>
    <n v="4"/>
    <n v="2"/>
    <n v="6"/>
    <x v="0"/>
    <n v="3"/>
    <n v="2"/>
    <n v="5"/>
    <x v="0"/>
    <n v="1"/>
    <n v="2"/>
    <n v="3"/>
    <x v="0"/>
    <n v="2"/>
    <n v="3"/>
    <n v="5"/>
    <x v="0"/>
    <n v="0"/>
    <n v="4"/>
    <n v="4"/>
    <x v="0"/>
    <x v="1"/>
    <x v="0"/>
  </r>
  <r>
    <s v="08DPR0234D"/>
    <x v="0"/>
    <x v="0"/>
    <s v="LAZARO CARDENAS"/>
    <s v="034 IGNACIO ZARAGOZA"/>
    <x v="5"/>
    <n v="2"/>
    <s v="ABRAHAM GONZĂLEZ"/>
    <s v="CALLE CONOCIDO"/>
    <n v="0"/>
    <x v="3"/>
    <x v="1"/>
    <x v="1"/>
    <x v="1"/>
    <x v="0"/>
    <s v="08FIZ0187G"/>
    <s v="08FJS0119P"/>
    <x v="10"/>
    <x v="2"/>
    <n v="0"/>
    <n v="4"/>
    <n v="4"/>
    <n v="12"/>
    <n v="18"/>
    <n v="30"/>
    <n v="12"/>
    <n v="18"/>
    <n v="30"/>
    <n v="1"/>
    <n v="1"/>
    <n v="2"/>
    <n v="13"/>
    <n v="11"/>
    <n v="24"/>
    <n v="2"/>
    <x v="1"/>
    <n v="2"/>
    <n v="2"/>
    <x v="0"/>
    <x v="1"/>
    <x v="1"/>
    <n v="0"/>
    <n v="2"/>
    <n v="5"/>
    <n v="2"/>
    <n v="1"/>
    <n v="1"/>
    <n v="2"/>
    <x v="0"/>
    <n v="4"/>
    <n v="0"/>
    <n v="4"/>
    <x v="0"/>
    <n v="1"/>
    <n v="4"/>
    <n v="5"/>
    <x v="0"/>
    <n v="3"/>
    <n v="3"/>
    <n v="6"/>
    <x v="0"/>
    <n v="2"/>
    <n v="2"/>
    <n v="4"/>
    <x v="0"/>
    <n v="2"/>
    <n v="1"/>
    <n v="3"/>
    <x v="0"/>
    <x v="2"/>
    <x v="0"/>
  </r>
  <r>
    <s v="08DPR0086L"/>
    <x v="1"/>
    <x v="1"/>
    <s v="JOSE TRINIDAD PEREYRA"/>
    <s v="027 GUACHOCHI"/>
    <x v="7"/>
    <n v="5"/>
    <s v="AGUA ESCONDIDA"/>
    <s v="CALLE CONOCIDO"/>
    <n v="0"/>
    <x v="3"/>
    <x v="1"/>
    <x v="1"/>
    <x v="1"/>
    <x v="0"/>
    <s v="08FIZ0251R"/>
    <s v="08FJS0130L"/>
    <x v="11"/>
    <x v="2"/>
    <n v="0"/>
    <n v="1"/>
    <n v="1"/>
    <n v="6"/>
    <n v="11"/>
    <n v="17"/>
    <n v="6"/>
    <n v="11"/>
    <n v="17"/>
    <n v="3"/>
    <n v="1"/>
    <n v="4"/>
    <n v="11"/>
    <n v="14"/>
    <n v="25"/>
    <n v="1"/>
    <x v="1"/>
    <n v="1"/>
    <n v="1"/>
    <x v="0"/>
    <x v="1"/>
    <x v="1"/>
    <n v="0"/>
    <n v="1"/>
    <n v="2"/>
    <n v="1"/>
    <n v="3"/>
    <n v="1"/>
    <n v="4"/>
    <x v="0"/>
    <n v="0"/>
    <n v="2"/>
    <n v="2"/>
    <x v="0"/>
    <n v="0"/>
    <n v="2"/>
    <n v="2"/>
    <x v="0"/>
    <n v="2"/>
    <n v="5"/>
    <n v="7"/>
    <x v="0"/>
    <n v="4"/>
    <n v="2"/>
    <n v="6"/>
    <x v="0"/>
    <n v="2"/>
    <n v="2"/>
    <n v="4"/>
    <x v="0"/>
    <x v="1"/>
    <x v="0"/>
  </r>
  <r>
    <s v="08DPB0707A"/>
    <x v="1"/>
    <x v="1"/>
    <s v="JULIO VERNE"/>
    <s v="029 GUADALUPE Y CALVO"/>
    <x v="10"/>
    <n v="707"/>
    <s v="EL MUERTECITO"/>
    <s v="CALLE EL MUERTECITO"/>
    <n v="0"/>
    <x v="3"/>
    <x v="1"/>
    <x v="1"/>
    <x v="8"/>
    <x v="0"/>
    <s v="08FZI0027T"/>
    <s v="08FJI0010S"/>
    <x v="12"/>
    <x v="2"/>
    <n v="0"/>
    <n v="0"/>
    <n v="0"/>
    <n v="11"/>
    <n v="10"/>
    <n v="21"/>
    <n v="11"/>
    <n v="10"/>
    <n v="21"/>
    <n v="2"/>
    <n v="3"/>
    <n v="5"/>
    <n v="12"/>
    <n v="13"/>
    <n v="25"/>
    <n v="1"/>
    <x v="1"/>
    <n v="1"/>
    <n v="1"/>
    <x v="0"/>
    <x v="1"/>
    <x v="1"/>
    <n v="0"/>
    <n v="1"/>
    <n v="1"/>
    <n v="1"/>
    <n v="2"/>
    <n v="3"/>
    <n v="5"/>
    <x v="0"/>
    <n v="4"/>
    <n v="2"/>
    <n v="6"/>
    <x v="0"/>
    <n v="2"/>
    <n v="0"/>
    <n v="2"/>
    <x v="0"/>
    <n v="1"/>
    <n v="2"/>
    <n v="3"/>
    <x v="0"/>
    <n v="2"/>
    <n v="2"/>
    <n v="4"/>
    <x v="0"/>
    <n v="1"/>
    <n v="4"/>
    <n v="5"/>
    <x v="0"/>
    <x v="1"/>
    <x v="0"/>
  </r>
  <r>
    <s v="08DPR1931G"/>
    <x v="0"/>
    <x v="0"/>
    <s v="JOSEFA ORTIZ DE DOMINGUEZ"/>
    <s v="008 BATOPILAS DE MANUEL GÓMEZ MORÍN"/>
    <x v="4"/>
    <n v="40"/>
    <s v="CERRO COLORADO"/>
    <s v="CALLE CERRO COLORADO"/>
    <n v="0"/>
    <x v="3"/>
    <x v="1"/>
    <x v="1"/>
    <x v="1"/>
    <x v="0"/>
    <s v="08FIZ0215M"/>
    <s v="08FJS0124A"/>
    <x v="8"/>
    <x v="2"/>
    <n v="1"/>
    <n v="1"/>
    <n v="2"/>
    <n v="13"/>
    <n v="10"/>
    <n v="23"/>
    <n v="13"/>
    <n v="10"/>
    <n v="23"/>
    <n v="2"/>
    <n v="3"/>
    <n v="5"/>
    <n v="13"/>
    <n v="12"/>
    <n v="25"/>
    <n v="1"/>
    <x v="1"/>
    <n v="1"/>
    <n v="1"/>
    <x v="0"/>
    <x v="1"/>
    <x v="1"/>
    <n v="0"/>
    <n v="1"/>
    <n v="1"/>
    <n v="1"/>
    <n v="2"/>
    <n v="3"/>
    <n v="5"/>
    <x v="0"/>
    <n v="3"/>
    <n v="2"/>
    <n v="5"/>
    <x v="0"/>
    <n v="2"/>
    <n v="4"/>
    <n v="6"/>
    <x v="0"/>
    <n v="3"/>
    <n v="1"/>
    <n v="4"/>
    <x v="0"/>
    <n v="2"/>
    <n v="0"/>
    <n v="2"/>
    <x v="0"/>
    <n v="1"/>
    <n v="2"/>
    <n v="3"/>
    <x v="0"/>
    <x v="1"/>
    <x v="0"/>
  </r>
  <r>
    <s v="08DPB0055R"/>
    <x v="1"/>
    <x v="1"/>
    <s v="GOGOFITO"/>
    <s v="029 GUADALUPE Y CALVO"/>
    <x v="10"/>
    <n v="669"/>
    <s v="LA MESA DE LOS HONGOS"/>
    <s v="CALLE MESA DE LOS HONGOS"/>
    <n v="0"/>
    <x v="3"/>
    <x v="1"/>
    <x v="1"/>
    <x v="8"/>
    <x v="0"/>
    <s v="08FZI0028S"/>
    <s v="08FJI0010S"/>
    <x v="12"/>
    <x v="2"/>
    <n v="2"/>
    <n v="2"/>
    <n v="4"/>
    <n v="12"/>
    <n v="13"/>
    <n v="25"/>
    <n v="12"/>
    <n v="13"/>
    <n v="25"/>
    <n v="3"/>
    <n v="1"/>
    <n v="4"/>
    <n v="13"/>
    <n v="12"/>
    <n v="25"/>
    <n v="1"/>
    <x v="2"/>
    <n v="0"/>
    <n v="1"/>
    <x v="0"/>
    <x v="1"/>
    <x v="1"/>
    <n v="0"/>
    <n v="1"/>
    <n v="1"/>
    <n v="1"/>
    <n v="3"/>
    <n v="1"/>
    <n v="4"/>
    <x v="0"/>
    <n v="5"/>
    <n v="3"/>
    <n v="8"/>
    <x v="0"/>
    <n v="2"/>
    <n v="2"/>
    <n v="4"/>
    <x v="0"/>
    <n v="1"/>
    <n v="2"/>
    <n v="3"/>
    <x v="0"/>
    <n v="1"/>
    <n v="1"/>
    <n v="2"/>
    <x v="0"/>
    <n v="1"/>
    <n v="3"/>
    <n v="4"/>
    <x v="0"/>
    <x v="1"/>
    <x v="0"/>
  </r>
  <r>
    <s v="08DPB0446F"/>
    <x v="1"/>
    <x v="1"/>
    <s v="GUADALUPE VICTORIA"/>
    <s v="046 MORELOS"/>
    <x v="7"/>
    <n v="731"/>
    <s v="POTRERO DE PORTILLO"/>
    <s v="CALLE POTRERO DE PORTILLO"/>
    <n v="0"/>
    <x v="3"/>
    <x v="1"/>
    <x v="1"/>
    <x v="8"/>
    <x v="0"/>
    <s v="08FZI0009D"/>
    <s v="08FJI0003I"/>
    <x v="11"/>
    <x v="2"/>
    <n v="6"/>
    <n v="2"/>
    <n v="8"/>
    <n v="13"/>
    <n v="15"/>
    <n v="28"/>
    <n v="13"/>
    <n v="15"/>
    <n v="28"/>
    <n v="1"/>
    <n v="1"/>
    <n v="2"/>
    <n v="9"/>
    <n v="16"/>
    <n v="25"/>
    <n v="1"/>
    <x v="2"/>
    <n v="0"/>
    <n v="1"/>
    <x v="0"/>
    <x v="1"/>
    <x v="1"/>
    <n v="0"/>
    <n v="1"/>
    <n v="2"/>
    <n v="1"/>
    <n v="1"/>
    <n v="1"/>
    <n v="2"/>
    <x v="0"/>
    <n v="0"/>
    <n v="1"/>
    <n v="1"/>
    <x v="0"/>
    <n v="0"/>
    <n v="4"/>
    <n v="4"/>
    <x v="0"/>
    <n v="1"/>
    <n v="2"/>
    <n v="3"/>
    <x v="0"/>
    <n v="3"/>
    <n v="2"/>
    <n v="5"/>
    <x v="0"/>
    <n v="4"/>
    <n v="6"/>
    <n v="10"/>
    <x v="0"/>
    <x v="1"/>
    <x v="0"/>
  </r>
  <r>
    <s v="08DPR0655M"/>
    <x v="0"/>
    <x v="0"/>
    <s v="IGNACIO M ALTAMIRANO"/>
    <s v="009 BOCOYNA"/>
    <x v="4"/>
    <n v="188"/>
    <s v="SOJAHUACHI"/>
    <s v="CALLE SOJAHUACHI"/>
    <n v="0"/>
    <x v="3"/>
    <x v="1"/>
    <x v="1"/>
    <x v="1"/>
    <x v="0"/>
    <s v="08FIZ0214N"/>
    <s v="08FJS0124A"/>
    <x v="8"/>
    <x v="2"/>
    <n v="3"/>
    <n v="2"/>
    <n v="5"/>
    <n v="17"/>
    <n v="12"/>
    <n v="29"/>
    <n v="17"/>
    <n v="12"/>
    <n v="29"/>
    <n v="2"/>
    <n v="2"/>
    <n v="4"/>
    <n v="13"/>
    <n v="12"/>
    <n v="25"/>
    <n v="2"/>
    <x v="3"/>
    <n v="0"/>
    <n v="2"/>
    <x v="0"/>
    <x v="1"/>
    <x v="1"/>
    <n v="0"/>
    <n v="2"/>
    <n v="2"/>
    <n v="2"/>
    <n v="2"/>
    <n v="2"/>
    <n v="4"/>
    <x v="0"/>
    <n v="1"/>
    <n v="2"/>
    <n v="3"/>
    <x v="0"/>
    <n v="2"/>
    <n v="4"/>
    <n v="6"/>
    <x v="0"/>
    <n v="2"/>
    <n v="1"/>
    <n v="3"/>
    <x v="0"/>
    <n v="3"/>
    <n v="2"/>
    <n v="5"/>
    <x v="0"/>
    <n v="3"/>
    <n v="1"/>
    <n v="4"/>
    <x v="0"/>
    <x v="2"/>
    <x v="0"/>
  </r>
  <r>
    <s v="08DPR0766R"/>
    <x v="1"/>
    <x v="1"/>
    <s v="BELISARIO DOMINGUEZ"/>
    <s v="046 MORELOS"/>
    <x v="7"/>
    <n v="123"/>
    <s v="LAS PALOMAS"/>
    <s v="CALLE LAS PALOMAS"/>
    <n v="0"/>
    <x v="3"/>
    <x v="1"/>
    <x v="1"/>
    <x v="1"/>
    <x v="0"/>
    <s v="08FIZ0253P"/>
    <s v="08FJS0130L"/>
    <x v="11"/>
    <x v="2"/>
    <n v="3"/>
    <n v="4"/>
    <n v="7"/>
    <n v="15"/>
    <n v="14"/>
    <n v="29"/>
    <n v="15"/>
    <n v="14"/>
    <n v="29"/>
    <n v="2"/>
    <n v="2"/>
    <n v="4"/>
    <n v="13"/>
    <n v="12"/>
    <n v="25"/>
    <n v="1"/>
    <x v="1"/>
    <n v="1"/>
    <n v="1"/>
    <x v="0"/>
    <x v="1"/>
    <x v="1"/>
    <n v="0"/>
    <n v="1"/>
    <n v="2"/>
    <n v="1"/>
    <n v="2"/>
    <n v="2"/>
    <n v="4"/>
    <x v="0"/>
    <n v="4"/>
    <n v="1"/>
    <n v="5"/>
    <x v="0"/>
    <n v="2"/>
    <n v="1"/>
    <n v="3"/>
    <x v="0"/>
    <n v="3"/>
    <n v="3"/>
    <n v="6"/>
    <x v="0"/>
    <n v="2"/>
    <n v="3"/>
    <n v="5"/>
    <x v="0"/>
    <n v="0"/>
    <n v="2"/>
    <n v="2"/>
    <x v="0"/>
    <x v="1"/>
    <x v="0"/>
  </r>
  <r>
    <s v="08DPR1250B"/>
    <x v="1"/>
    <x v="1"/>
    <s v="PLAN NACIONAL DE 11 AĂ‘OS"/>
    <s v="011 CAMARGO"/>
    <x v="9"/>
    <n v="87"/>
    <s v="LA LAGUNA DE LAS VACAS (SAN ISIDRO)"/>
    <s v="CALLE LA LAGUNA DE LAS VACAS (SAN ISIDRO)"/>
    <n v="0"/>
    <x v="3"/>
    <x v="1"/>
    <x v="1"/>
    <x v="1"/>
    <x v="0"/>
    <s v="08FIZ0235Z"/>
    <s v="08FJS0127Y"/>
    <x v="6"/>
    <x v="2"/>
    <n v="0"/>
    <n v="0"/>
    <n v="0"/>
    <n v="14"/>
    <n v="15"/>
    <n v="29"/>
    <n v="13"/>
    <n v="15"/>
    <n v="28"/>
    <n v="2"/>
    <n v="2"/>
    <n v="4"/>
    <n v="13"/>
    <n v="12"/>
    <n v="25"/>
    <n v="2"/>
    <x v="2"/>
    <n v="1"/>
    <n v="2"/>
    <x v="0"/>
    <x v="1"/>
    <x v="1"/>
    <n v="0"/>
    <n v="2"/>
    <n v="3"/>
    <n v="2"/>
    <n v="2"/>
    <n v="2"/>
    <n v="4"/>
    <x v="0"/>
    <n v="2"/>
    <n v="2"/>
    <n v="4"/>
    <x v="0"/>
    <n v="3"/>
    <n v="2"/>
    <n v="5"/>
    <x v="0"/>
    <n v="3"/>
    <n v="2"/>
    <n v="5"/>
    <x v="0"/>
    <n v="2"/>
    <n v="2"/>
    <n v="4"/>
    <x v="0"/>
    <n v="1"/>
    <n v="2"/>
    <n v="3"/>
    <x v="0"/>
    <x v="2"/>
    <x v="0"/>
  </r>
  <r>
    <s v="08DPR0638W"/>
    <x v="0"/>
    <x v="0"/>
    <s v="MIGUEL HIDALGO"/>
    <s v="067 VALLE DE ZARAGOZA"/>
    <x v="3"/>
    <n v="36"/>
    <s v="SAN FELIPE"/>
    <s v="CALLE SAN FELIPE DE JESUS"/>
    <n v="0"/>
    <x v="3"/>
    <x v="1"/>
    <x v="1"/>
    <x v="1"/>
    <x v="0"/>
    <s v="08FIZ0240L"/>
    <s v="08FJS0128X"/>
    <x v="5"/>
    <x v="2"/>
    <n v="2"/>
    <n v="0"/>
    <n v="2"/>
    <n v="19"/>
    <n v="11"/>
    <n v="30"/>
    <n v="19"/>
    <n v="11"/>
    <n v="30"/>
    <n v="2"/>
    <n v="1"/>
    <n v="3"/>
    <n v="16"/>
    <n v="9"/>
    <n v="25"/>
    <n v="2"/>
    <x v="2"/>
    <n v="1"/>
    <n v="2"/>
    <x v="0"/>
    <x v="1"/>
    <x v="1"/>
    <n v="0"/>
    <n v="2"/>
    <n v="2"/>
    <n v="2"/>
    <n v="2"/>
    <n v="1"/>
    <n v="3"/>
    <x v="0"/>
    <n v="1"/>
    <n v="1"/>
    <n v="2"/>
    <x v="0"/>
    <n v="3"/>
    <n v="0"/>
    <n v="3"/>
    <x v="0"/>
    <n v="3"/>
    <n v="2"/>
    <n v="5"/>
    <x v="0"/>
    <n v="4"/>
    <n v="3"/>
    <n v="7"/>
    <x v="0"/>
    <n v="3"/>
    <n v="2"/>
    <n v="5"/>
    <x v="0"/>
    <x v="2"/>
    <x v="0"/>
  </r>
  <r>
    <s v="08DPR0732A"/>
    <x v="1"/>
    <x v="1"/>
    <s v="MARIANO ESCOBEDO"/>
    <s v="030 GUAZAPARES"/>
    <x v="4"/>
    <n v="93"/>
    <s v="SANTA MATILDE"/>
    <s v="CALLE SANTA MATILDE"/>
    <n v="0"/>
    <x v="3"/>
    <x v="1"/>
    <x v="1"/>
    <x v="1"/>
    <x v="0"/>
    <s v="08FIZ0216L"/>
    <s v="08FJS0124A"/>
    <x v="8"/>
    <x v="2"/>
    <n v="3"/>
    <n v="2"/>
    <n v="5"/>
    <n v="14"/>
    <n v="16"/>
    <n v="30"/>
    <n v="14"/>
    <n v="16"/>
    <n v="30"/>
    <n v="1"/>
    <n v="2"/>
    <n v="3"/>
    <n v="11"/>
    <n v="14"/>
    <n v="25"/>
    <n v="2"/>
    <x v="2"/>
    <n v="1"/>
    <n v="2"/>
    <x v="0"/>
    <x v="1"/>
    <x v="1"/>
    <n v="0"/>
    <n v="2"/>
    <n v="2"/>
    <n v="2"/>
    <n v="1"/>
    <n v="2"/>
    <n v="3"/>
    <x v="0"/>
    <n v="1"/>
    <n v="5"/>
    <n v="6"/>
    <x v="0"/>
    <n v="2"/>
    <n v="1"/>
    <n v="3"/>
    <x v="0"/>
    <n v="1"/>
    <n v="3"/>
    <n v="4"/>
    <x v="0"/>
    <n v="3"/>
    <n v="2"/>
    <n v="5"/>
    <x v="0"/>
    <n v="3"/>
    <n v="1"/>
    <n v="4"/>
    <x v="0"/>
    <x v="2"/>
    <x v="0"/>
  </r>
  <r>
    <s v="08DPR2522J"/>
    <x v="1"/>
    <x v="1"/>
    <s v="MIGUEL F. MARTINEZ"/>
    <s v="046 MORELOS"/>
    <x v="7"/>
    <n v="536"/>
    <s v="EL BORDO"/>
    <s v="CALLE EL BORDO"/>
    <n v="0"/>
    <x v="3"/>
    <x v="1"/>
    <x v="1"/>
    <x v="1"/>
    <x v="0"/>
    <s v="08FIZ0252Q"/>
    <s v="08FJS0130L"/>
    <x v="11"/>
    <x v="2"/>
    <n v="5"/>
    <n v="4"/>
    <n v="9"/>
    <n v="14"/>
    <n v="17"/>
    <n v="31"/>
    <n v="14"/>
    <n v="17"/>
    <n v="31"/>
    <n v="1"/>
    <n v="4"/>
    <n v="5"/>
    <n v="9"/>
    <n v="16"/>
    <n v="25"/>
    <n v="2"/>
    <x v="2"/>
    <n v="1"/>
    <n v="2"/>
    <x v="0"/>
    <x v="1"/>
    <x v="1"/>
    <n v="0"/>
    <n v="2"/>
    <n v="2"/>
    <n v="2"/>
    <n v="1"/>
    <n v="4"/>
    <n v="5"/>
    <x v="0"/>
    <n v="1"/>
    <n v="2"/>
    <n v="3"/>
    <x v="0"/>
    <n v="0"/>
    <n v="1"/>
    <n v="1"/>
    <x v="0"/>
    <n v="0"/>
    <n v="2"/>
    <n v="2"/>
    <x v="0"/>
    <n v="3"/>
    <n v="3"/>
    <n v="6"/>
    <x v="0"/>
    <n v="4"/>
    <n v="4"/>
    <n v="8"/>
    <x v="0"/>
    <x v="2"/>
    <x v="0"/>
  </r>
  <r>
    <s v="08DPR0966P"/>
    <x v="0"/>
    <x v="0"/>
    <s v="ALVARO OBREGON"/>
    <s v="008 BATOPILAS DE MANUEL GÓMEZ MORÍN"/>
    <x v="4"/>
    <n v="174"/>
    <s v="SAN IGNACIO"/>
    <s v="CALLE SAN IGNACIO"/>
    <n v="0"/>
    <x v="3"/>
    <x v="1"/>
    <x v="1"/>
    <x v="1"/>
    <x v="0"/>
    <s v="08FIZ0218J"/>
    <s v="08FJS0124A"/>
    <x v="8"/>
    <x v="2"/>
    <n v="3"/>
    <n v="2"/>
    <n v="5"/>
    <n v="16"/>
    <n v="16"/>
    <n v="32"/>
    <n v="16"/>
    <n v="16"/>
    <n v="32"/>
    <n v="1"/>
    <n v="1"/>
    <n v="2"/>
    <n v="12"/>
    <n v="13"/>
    <n v="25"/>
    <n v="2"/>
    <x v="1"/>
    <n v="2"/>
    <n v="2"/>
    <x v="0"/>
    <x v="1"/>
    <x v="1"/>
    <n v="0"/>
    <n v="2"/>
    <n v="3"/>
    <n v="2"/>
    <n v="1"/>
    <n v="1"/>
    <n v="2"/>
    <x v="0"/>
    <n v="2"/>
    <n v="1"/>
    <n v="3"/>
    <x v="0"/>
    <n v="0"/>
    <n v="2"/>
    <n v="2"/>
    <x v="0"/>
    <n v="3"/>
    <n v="4"/>
    <n v="7"/>
    <x v="0"/>
    <n v="3"/>
    <n v="3"/>
    <n v="6"/>
    <x v="0"/>
    <n v="3"/>
    <n v="2"/>
    <n v="5"/>
    <x v="0"/>
    <x v="2"/>
    <x v="0"/>
  </r>
  <r>
    <s v="08DPR1213Y"/>
    <x v="1"/>
    <x v="1"/>
    <s v="MANUEL ACUĂ‘A"/>
    <s v="005 ASCENSIÓN"/>
    <x v="6"/>
    <n v="148"/>
    <s v="COLONIA MODELO"/>
    <s v="CALLE GUADALUPE VICTORIA"/>
    <n v="368"/>
    <x v="3"/>
    <x v="1"/>
    <x v="1"/>
    <x v="1"/>
    <x v="0"/>
    <s v="08FIZ0188F"/>
    <s v="08FJS0119P"/>
    <x v="9"/>
    <x v="2"/>
    <n v="1"/>
    <n v="3"/>
    <n v="4"/>
    <n v="16"/>
    <n v="16"/>
    <n v="32"/>
    <n v="16"/>
    <n v="16"/>
    <n v="32"/>
    <n v="1"/>
    <n v="2"/>
    <n v="3"/>
    <n v="11"/>
    <n v="14"/>
    <n v="25"/>
    <n v="2"/>
    <x v="2"/>
    <n v="1"/>
    <n v="2"/>
    <x v="0"/>
    <x v="1"/>
    <x v="1"/>
    <n v="0"/>
    <n v="2"/>
    <n v="2"/>
    <n v="2"/>
    <n v="1"/>
    <n v="2"/>
    <n v="3"/>
    <x v="0"/>
    <n v="2"/>
    <n v="1"/>
    <n v="3"/>
    <x v="0"/>
    <n v="3"/>
    <n v="2"/>
    <n v="5"/>
    <x v="0"/>
    <n v="2"/>
    <n v="3"/>
    <n v="5"/>
    <x v="0"/>
    <n v="1"/>
    <n v="3"/>
    <n v="4"/>
    <x v="0"/>
    <n v="2"/>
    <n v="3"/>
    <n v="5"/>
    <x v="0"/>
    <x v="2"/>
    <x v="0"/>
  </r>
  <r>
    <s v="08DPB0674Z"/>
    <x v="1"/>
    <x v="1"/>
    <s v="ANDRES MORENO GALLARDO"/>
    <s v="065 URIQUE"/>
    <x v="4"/>
    <n v="108"/>
    <s v="BACAJIPARE (HUACAJIPARE)"/>
    <s v="CALLE HUACAJIPARA"/>
    <n v="0"/>
    <x v="3"/>
    <x v="1"/>
    <x v="1"/>
    <x v="8"/>
    <x v="0"/>
    <s v="08FZI0015O"/>
    <s v="08FJI0005G"/>
    <x v="8"/>
    <x v="2"/>
    <n v="0"/>
    <n v="1"/>
    <n v="1"/>
    <n v="8"/>
    <n v="10"/>
    <n v="18"/>
    <n v="7"/>
    <n v="9"/>
    <n v="16"/>
    <n v="2"/>
    <n v="4"/>
    <n v="6"/>
    <n v="12"/>
    <n v="14"/>
    <n v="26"/>
    <n v="1"/>
    <x v="1"/>
    <n v="1"/>
    <n v="1"/>
    <x v="0"/>
    <x v="1"/>
    <x v="1"/>
    <n v="0"/>
    <n v="1"/>
    <n v="1"/>
    <n v="1"/>
    <n v="2"/>
    <n v="4"/>
    <n v="6"/>
    <x v="0"/>
    <n v="1"/>
    <n v="2"/>
    <n v="3"/>
    <x v="0"/>
    <n v="2"/>
    <n v="0"/>
    <n v="2"/>
    <x v="0"/>
    <n v="4"/>
    <n v="3"/>
    <n v="7"/>
    <x v="0"/>
    <n v="2"/>
    <n v="2"/>
    <n v="4"/>
    <x v="0"/>
    <n v="1"/>
    <n v="3"/>
    <n v="4"/>
    <x v="0"/>
    <x v="1"/>
    <x v="0"/>
  </r>
  <r>
    <s v="08DPR1188P"/>
    <x v="1"/>
    <x v="1"/>
    <s v="AĂ‘O DE JUAREZ"/>
    <s v="048 NAMIQUIPA"/>
    <x v="2"/>
    <n v="74"/>
    <s v="NUEVO SANTA CLARA"/>
    <s v="CALLE NUEVO SANTA CLARA"/>
    <n v="0"/>
    <x v="3"/>
    <x v="1"/>
    <x v="1"/>
    <x v="1"/>
    <x v="0"/>
    <s v="08FIZ0206E"/>
    <s v="08FJS0122C"/>
    <x v="7"/>
    <x v="2"/>
    <n v="0"/>
    <n v="1"/>
    <n v="1"/>
    <n v="11"/>
    <n v="8"/>
    <n v="19"/>
    <n v="11"/>
    <n v="8"/>
    <n v="19"/>
    <n v="2"/>
    <n v="3"/>
    <n v="5"/>
    <n v="14"/>
    <n v="12"/>
    <n v="26"/>
    <n v="1"/>
    <x v="2"/>
    <n v="0"/>
    <n v="1"/>
    <x v="0"/>
    <x v="1"/>
    <x v="1"/>
    <n v="0"/>
    <n v="1"/>
    <n v="3"/>
    <n v="1"/>
    <n v="2"/>
    <n v="3"/>
    <n v="5"/>
    <x v="0"/>
    <n v="2"/>
    <n v="1"/>
    <n v="3"/>
    <x v="0"/>
    <n v="3"/>
    <n v="2"/>
    <n v="5"/>
    <x v="0"/>
    <n v="1"/>
    <n v="3"/>
    <n v="4"/>
    <x v="0"/>
    <n v="1"/>
    <n v="1"/>
    <n v="2"/>
    <x v="0"/>
    <n v="5"/>
    <n v="2"/>
    <n v="7"/>
    <x v="0"/>
    <x v="1"/>
    <x v="0"/>
  </r>
  <r>
    <s v="08DPR1334J"/>
    <x v="1"/>
    <x v="1"/>
    <s v="LAZARO CARDENAS"/>
    <s v="029 GUADALUPE Y CALVO"/>
    <x v="10"/>
    <n v="1130"/>
    <s v="SAUCITO DE LOS PĂ‰REZ"/>
    <s v="CALLE SAUCITO DE LOS PEREZ"/>
    <n v="0"/>
    <x v="3"/>
    <x v="1"/>
    <x v="1"/>
    <x v="1"/>
    <x v="0"/>
    <s v="08FIZ0257L"/>
    <s v="08FJS0131K"/>
    <x v="12"/>
    <x v="2"/>
    <n v="1"/>
    <n v="1"/>
    <n v="2"/>
    <n v="11"/>
    <n v="10"/>
    <n v="21"/>
    <n v="11"/>
    <n v="10"/>
    <n v="21"/>
    <n v="4"/>
    <n v="4"/>
    <n v="8"/>
    <n v="14"/>
    <n v="12"/>
    <n v="26"/>
    <n v="1"/>
    <x v="1"/>
    <n v="1"/>
    <n v="1"/>
    <x v="0"/>
    <x v="1"/>
    <x v="1"/>
    <n v="0"/>
    <n v="1"/>
    <n v="1"/>
    <n v="1"/>
    <n v="4"/>
    <n v="4"/>
    <n v="8"/>
    <x v="0"/>
    <n v="1"/>
    <n v="1"/>
    <n v="2"/>
    <x v="0"/>
    <n v="1"/>
    <n v="1"/>
    <n v="2"/>
    <x v="0"/>
    <n v="3"/>
    <n v="1"/>
    <n v="4"/>
    <x v="0"/>
    <n v="4"/>
    <n v="2"/>
    <n v="6"/>
    <x v="0"/>
    <n v="1"/>
    <n v="3"/>
    <n v="4"/>
    <x v="0"/>
    <x v="1"/>
    <x v="0"/>
  </r>
  <r>
    <s v="08DPR0531D"/>
    <x v="1"/>
    <x v="1"/>
    <s v="EMILIO CARRANZA"/>
    <s v="062 SAUCILLO"/>
    <x v="9"/>
    <n v="9"/>
    <s v="LA CUADRA"/>
    <s v="CALLE LA CUADRA"/>
    <n v="0"/>
    <x v="3"/>
    <x v="1"/>
    <x v="1"/>
    <x v="1"/>
    <x v="0"/>
    <s v="08FIZ0231D"/>
    <s v="08FJS0127Y"/>
    <x v="6"/>
    <x v="2"/>
    <n v="2"/>
    <n v="0"/>
    <n v="2"/>
    <n v="12"/>
    <n v="10"/>
    <n v="22"/>
    <n v="11"/>
    <n v="10"/>
    <n v="21"/>
    <n v="1"/>
    <n v="4"/>
    <n v="5"/>
    <n v="12"/>
    <n v="14"/>
    <n v="26"/>
    <n v="1"/>
    <x v="1"/>
    <n v="1"/>
    <n v="1"/>
    <x v="0"/>
    <x v="1"/>
    <x v="1"/>
    <n v="2"/>
    <n v="3"/>
    <n v="6"/>
    <n v="1"/>
    <n v="1"/>
    <n v="4"/>
    <n v="5"/>
    <x v="0"/>
    <n v="3"/>
    <n v="4"/>
    <n v="7"/>
    <x v="0"/>
    <n v="1"/>
    <n v="1"/>
    <n v="2"/>
    <x v="0"/>
    <n v="1"/>
    <n v="2"/>
    <n v="3"/>
    <x v="0"/>
    <n v="3"/>
    <n v="2"/>
    <n v="5"/>
    <x v="0"/>
    <n v="3"/>
    <n v="1"/>
    <n v="4"/>
    <x v="0"/>
    <x v="1"/>
    <x v="0"/>
  </r>
  <r>
    <s v="08DPR0760X"/>
    <x v="1"/>
    <x v="1"/>
    <s v="CUITLAHUAC"/>
    <s v="046 MORELOS"/>
    <x v="7"/>
    <n v="14"/>
    <s v="ĂNIMAS DE ARRIBA (EJIDO)"/>
    <s v="CALLE LAS ANIMAS"/>
    <n v="0"/>
    <x v="3"/>
    <x v="1"/>
    <x v="1"/>
    <x v="1"/>
    <x v="0"/>
    <s v="08FIZ0253P"/>
    <s v="08FJS0130L"/>
    <x v="11"/>
    <x v="2"/>
    <n v="1"/>
    <n v="0"/>
    <n v="1"/>
    <n v="14"/>
    <n v="8"/>
    <n v="22"/>
    <n v="14"/>
    <n v="8"/>
    <n v="22"/>
    <n v="0"/>
    <n v="4"/>
    <n v="4"/>
    <n v="14"/>
    <n v="12"/>
    <n v="26"/>
    <n v="1"/>
    <x v="1"/>
    <n v="1"/>
    <n v="1"/>
    <x v="0"/>
    <x v="1"/>
    <x v="1"/>
    <n v="0"/>
    <n v="1"/>
    <n v="3"/>
    <n v="1"/>
    <n v="0"/>
    <n v="4"/>
    <n v="4"/>
    <x v="0"/>
    <n v="0"/>
    <n v="3"/>
    <n v="3"/>
    <x v="0"/>
    <n v="2"/>
    <n v="1"/>
    <n v="3"/>
    <x v="0"/>
    <n v="3"/>
    <n v="2"/>
    <n v="5"/>
    <x v="0"/>
    <n v="2"/>
    <n v="1"/>
    <n v="3"/>
    <x v="0"/>
    <n v="7"/>
    <n v="1"/>
    <n v="8"/>
    <x v="0"/>
    <x v="1"/>
    <x v="0"/>
  </r>
  <r>
    <s v="08DPB0463W"/>
    <x v="1"/>
    <x v="1"/>
    <s v="MANUEL CARRILLO FRIAS"/>
    <s v="065 URIQUE"/>
    <x v="4"/>
    <n v="1568"/>
    <s v="PIE DE LA CUESTA"/>
    <s v="CALLE PIE DE LA CUESTA"/>
    <n v="0"/>
    <x v="3"/>
    <x v="1"/>
    <x v="1"/>
    <x v="8"/>
    <x v="0"/>
    <s v="08FZI0030G"/>
    <s v="08FJI0005G"/>
    <x v="8"/>
    <x v="2"/>
    <n v="0"/>
    <n v="0"/>
    <n v="0"/>
    <n v="10"/>
    <n v="12"/>
    <n v="22"/>
    <n v="10"/>
    <n v="12"/>
    <n v="22"/>
    <n v="0"/>
    <n v="1"/>
    <n v="1"/>
    <n v="12"/>
    <n v="14"/>
    <n v="26"/>
    <n v="1"/>
    <x v="1"/>
    <n v="1"/>
    <n v="1"/>
    <x v="0"/>
    <x v="1"/>
    <x v="1"/>
    <n v="0"/>
    <n v="1"/>
    <n v="2"/>
    <n v="1"/>
    <n v="1"/>
    <n v="1"/>
    <n v="2"/>
    <x v="0"/>
    <n v="2"/>
    <n v="1"/>
    <n v="3"/>
    <x v="0"/>
    <n v="1"/>
    <n v="4"/>
    <n v="5"/>
    <x v="0"/>
    <n v="1"/>
    <n v="0"/>
    <n v="1"/>
    <x v="0"/>
    <n v="1"/>
    <n v="6"/>
    <n v="7"/>
    <x v="0"/>
    <n v="6"/>
    <n v="2"/>
    <n v="8"/>
    <x v="0"/>
    <x v="1"/>
    <x v="0"/>
  </r>
  <r>
    <s v="08DPB0590S"/>
    <x v="0"/>
    <x v="0"/>
    <s v="MURAKA"/>
    <s v="065 URIQUE"/>
    <x v="4"/>
    <n v="77"/>
    <s v="BALOJAQUE"/>
    <s v="CALLE CONOCIDO"/>
    <n v="0"/>
    <x v="3"/>
    <x v="1"/>
    <x v="1"/>
    <x v="8"/>
    <x v="0"/>
    <s v="08FZI0014P"/>
    <s v="08FJI0005G"/>
    <x v="8"/>
    <x v="2"/>
    <n v="2"/>
    <n v="1"/>
    <n v="3"/>
    <n v="12"/>
    <n v="11"/>
    <n v="23"/>
    <n v="12"/>
    <n v="11"/>
    <n v="23"/>
    <n v="4"/>
    <n v="0"/>
    <n v="4"/>
    <n v="14"/>
    <n v="12"/>
    <n v="26"/>
    <n v="1"/>
    <x v="1"/>
    <n v="1"/>
    <n v="1"/>
    <x v="0"/>
    <x v="1"/>
    <x v="1"/>
    <n v="0"/>
    <n v="1"/>
    <n v="2"/>
    <n v="1"/>
    <n v="4"/>
    <n v="1"/>
    <n v="5"/>
    <x v="0"/>
    <n v="1"/>
    <n v="4"/>
    <n v="5"/>
    <x v="0"/>
    <n v="5"/>
    <n v="2"/>
    <n v="7"/>
    <x v="0"/>
    <n v="2"/>
    <n v="1"/>
    <n v="3"/>
    <x v="0"/>
    <n v="1"/>
    <n v="0"/>
    <n v="1"/>
    <x v="0"/>
    <n v="1"/>
    <n v="4"/>
    <n v="5"/>
    <x v="0"/>
    <x v="1"/>
    <x v="0"/>
  </r>
  <r>
    <s v="08DPB0703E"/>
    <x v="1"/>
    <x v="1"/>
    <s v="NIĂ‘OS REVOLUCIONARIOS"/>
    <s v="012 CARICHÍ"/>
    <x v="2"/>
    <n v="202"/>
    <s v="ROMIGACHI (ROMARACHI)"/>
    <s v="CALLE ROMIGACHI"/>
    <n v="0"/>
    <x v="3"/>
    <x v="1"/>
    <x v="1"/>
    <x v="8"/>
    <x v="0"/>
    <s v="08FZI0033D"/>
    <s v="08FJI0008D"/>
    <x v="7"/>
    <x v="2"/>
    <n v="2"/>
    <n v="3"/>
    <n v="5"/>
    <n v="8"/>
    <n v="17"/>
    <n v="25"/>
    <n v="8"/>
    <n v="17"/>
    <n v="25"/>
    <n v="0"/>
    <n v="6"/>
    <n v="6"/>
    <n v="6"/>
    <n v="20"/>
    <n v="26"/>
    <n v="1"/>
    <x v="2"/>
    <n v="0"/>
    <n v="1"/>
    <x v="0"/>
    <x v="1"/>
    <x v="1"/>
    <n v="0"/>
    <n v="1"/>
    <n v="1"/>
    <n v="1"/>
    <n v="0"/>
    <n v="6"/>
    <n v="6"/>
    <x v="0"/>
    <n v="3"/>
    <n v="1"/>
    <n v="4"/>
    <x v="0"/>
    <n v="2"/>
    <n v="5"/>
    <n v="7"/>
    <x v="0"/>
    <n v="0"/>
    <n v="4"/>
    <n v="4"/>
    <x v="0"/>
    <n v="0"/>
    <n v="0"/>
    <n v="0"/>
    <x v="0"/>
    <n v="1"/>
    <n v="4"/>
    <n v="5"/>
    <x v="0"/>
    <x v="1"/>
    <x v="0"/>
  </r>
  <r>
    <s v="08DPR0920U"/>
    <x v="0"/>
    <x v="0"/>
    <s v="PRIMERO DE MAYO"/>
    <s v="043 MATACHÍ"/>
    <x v="5"/>
    <n v="2"/>
    <s v="EJIDO BUENAVISTA (BUENAVISTA)"/>
    <s v="CALLE BUENAVISTA"/>
    <n v="0"/>
    <x v="3"/>
    <x v="1"/>
    <x v="1"/>
    <x v="1"/>
    <x v="0"/>
    <s v="08FIZ0205F"/>
    <s v="08FJS0122C"/>
    <x v="7"/>
    <x v="2"/>
    <n v="3"/>
    <n v="1"/>
    <n v="4"/>
    <n v="15"/>
    <n v="11"/>
    <n v="26"/>
    <n v="15"/>
    <n v="11"/>
    <n v="26"/>
    <n v="0"/>
    <n v="4"/>
    <n v="4"/>
    <n v="12"/>
    <n v="14"/>
    <n v="26"/>
    <n v="2"/>
    <x v="1"/>
    <n v="2"/>
    <n v="2"/>
    <x v="0"/>
    <x v="1"/>
    <x v="1"/>
    <n v="0"/>
    <n v="2"/>
    <n v="4"/>
    <n v="2"/>
    <n v="0"/>
    <n v="4"/>
    <n v="4"/>
    <x v="0"/>
    <n v="1"/>
    <n v="0"/>
    <n v="1"/>
    <x v="0"/>
    <n v="1"/>
    <n v="1"/>
    <n v="2"/>
    <x v="0"/>
    <n v="3"/>
    <n v="2"/>
    <n v="5"/>
    <x v="0"/>
    <n v="5"/>
    <n v="3"/>
    <n v="8"/>
    <x v="0"/>
    <n v="2"/>
    <n v="4"/>
    <n v="6"/>
    <x v="0"/>
    <x v="2"/>
    <x v="0"/>
  </r>
  <r>
    <s v="08DPR1491Z"/>
    <x v="1"/>
    <x v="1"/>
    <s v="JUSTO SIERRA"/>
    <s v="007 BALLEZA"/>
    <x v="7"/>
    <n v="92"/>
    <s v="RANCHERĂŤA PINALEJO"/>
    <s v="CALLE RANCHERIA PINALEJO"/>
    <n v="0"/>
    <x v="3"/>
    <x v="1"/>
    <x v="1"/>
    <x v="1"/>
    <x v="0"/>
    <s v="08FIZ0248D"/>
    <s v="08FJS0130L"/>
    <x v="11"/>
    <x v="2"/>
    <n v="0"/>
    <n v="2"/>
    <n v="2"/>
    <n v="11"/>
    <n v="15"/>
    <n v="26"/>
    <n v="11"/>
    <n v="15"/>
    <n v="26"/>
    <n v="3"/>
    <n v="1"/>
    <n v="4"/>
    <n v="14"/>
    <n v="12"/>
    <n v="26"/>
    <n v="2"/>
    <x v="2"/>
    <n v="1"/>
    <n v="2"/>
    <x v="0"/>
    <x v="1"/>
    <x v="1"/>
    <n v="0"/>
    <n v="2"/>
    <n v="3"/>
    <n v="2"/>
    <n v="3"/>
    <n v="1"/>
    <n v="4"/>
    <x v="0"/>
    <n v="2"/>
    <n v="2"/>
    <n v="4"/>
    <x v="0"/>
    <n v="2"/>
    <n v="2"/>
    <n v="4"/>
    <x v="0"/>
    <n v="4"/>
    <n v="0"/>
    <n v="4"/>
    <x v="0"/>
    <n v="3"/>
    <n v="2"/>
    <n v="5"/>
    <x v="0"/>
    <n v="0"/>
    <n v="5"/>
    <n v="5"/>
    <x v="0"/>
    <x v="2"/>
    <x v="0"/>
  </r>
  <r>
    <s v="08DPR0441L"/>
    <x v="0"/>
    <x v="0"/>
    <s v="VICENTE GUERRERO"/>
    <s v="051 OCAMPO"/>
    <x v="4"/>
    <n v="36"/>
    <s v="MEMELICHI DE ABAJO"/>
    <s v="CALLE MEMELICHI DE ABAJO"/>
    <n v="0"/>
    <x v="3"/>
    <x v="1"/>
    <x v="1"/>
    <x v="1"/>
    <x v="0"/>
    <s v="08FIZ0211Q"/>
    <s v="08FJS0123B"/>
    <x v="8"/>
    <x v="2"/>
    <n v="3"/>
    <n v="1"/>
    <n v="4"/>
    <n v="14"/>
    <n v="13"/>
    <n v="27"/>
    <n v="13"/>
    <n v="13"/>
    <n v="26"/>
    <n v="1"/>
    <n v="2"/>
    <n v="3"/>
    <n v="12"/>
    <n v="14"/>
    <n v="26"/>
    <n v="2"/>
    <x v="1"/>
    <n v="2"/>
    <n v="2"/>
    <x v="0"/>
    <x v="1"/>
    <x v="1"/>
    <n v="0"/>
    <n v="2"/>
    <n v="2"/>
    <n v="2"/>
    <n v="1"/>
    <n v="2"/>
    <n v="3"/>
    <x v="0"/>
    <n v="2"/>
    <n v="0"/>
    <n v="2"/>
    <x v="0"/>
    <n v="3"/>
    <n v="3"/>
    <n v="6"/>
    <x v="0"/>
    <n v="4"/>
    <n v="4"/>
    <n v="8"/>
    <x v="0"/>
    <n v="1"/>
    <n v="1"/>
    <n v="2"/>
    <x v="0"/>
    <n v="1"/>
    <n v="4"/>
    <n v="5"/>
    <x v="0"/>
    <x v="2"/>
    <x v="0"/>
  </r>
  <r>
    <s v="08DPR1864Z"/>
    <x v="1"/>
    <x v="1"/>
    <s v="MARIANO ESCOBEDO"/>
    <s v="029 GUADALUPE Y CALVO"/>
    <x v="10"/>
    <n v="262"/>
    <s v="COLORADAS DE LOS VILLANUEVA (CUEVAS COLORADAS)"/>
    <s v="CALLE COLORADAS DE LOS VILLANUEVA (CUEVAS COLORADAS"/>
    <n v="0"/>
    <x v="3"/>
    <x v="1"/>
    <x v="1"/>
    <x v="1"/>
    <x v="0"/>
    <s v="08FIZ0261Y"/>
    <s v="08FJS0131K"/>
    <x v="12"/>
    <x v="2"/>
    <n v="3"/>
    <n v="3"/>
    <n v="6"/>
    <n v="14"/>
    <n v="13"/>
    <n v="27"/>
    <n v="14"/>
    <n v="13"/>
    <n v="27"/>
    <n v="1"/>
    <n v="1"/>
    <n v="2"/>
    <n v="13"/>
    <n v="13"/>
    <n v="26"/>
    <n v="2"/>
    <x v="1"/>
    <n v="2"/>
    <n v="2"/>
    <x v="0"/>
    <x v="1"/>
    <x v="1"/>
    <n v="0"/>
    <n v="2"/>
    <n v="2"/>
    <n v="2"/>
    <n v="1"/>
    <n v="1"/>
    <n v="2"/>
    <x v="0"/>
    <n v="1"/>
    <n v="3"/>
    <n v="4"/>
    <x v="0"/>
    <n v="1"/>
    <n v="2"/>
    <n v="3"/>
    <x v="0"/>
    <n v="5"/>
    <n v="3"/>
    <n v="8"/>
    <x v="0"/>
    <n v="5"/>
    <n v="3"/>
    <n v="8"/>
    <x v="0"/>
    <n v="0"/>
    <n v="1"/>
    <n v="1"/>
    <x v="0"/>
    <x v="2"/>
    <x v="0"/>
  </r>
  <r>
    <s v="08DPR1228Z"/>
    <x v="1"/>
    <x v="1"/>
    <s v="EMILIANO ZAPATA"/>
    <s v="029 GUADALUPE Y CALVO"/>
    <x v="10"/>
    <n v="494"/>
    <s v="LOS PARAJES"/>
    <s v="CALLE LOS PARAJES"/>
    <n v="0"/>
    <x v="3"/>
    <x v="1"/>
    <x v="1"/>
    <x v="1"/>
    <x v="0"/>
    <s v="08FIZ0258K"/>
    <s v="08FJS0131K"/>
    <x v="12"/>
    <x v="2"/>
    <n v="2"/>
    <n v="2"/>
    <n v="4"/>
    <n v="16"/>
    <n v="13"/>
    <n v="29"/>
    <n v="15"/>
    <n v="13"/>
    <n v="28"/>
    <n v="3"/>
    <n v="2"/>
    <n v="5"/>
    <n v="16"/>
    <n v="10"/>
    <n v="26"/>
    <n v="2"/>
    <x v="2"/>
    <n v="1"/>
    <n v="2"/>
    <x v="0"/>
    <x v="1"/>
    <x v="1"/>
    <n v="0"/>
    <n v="2"/>
    <n v="2"/>
    <n v="2"/>
    <n v="3"/>
    <n v="2"/>
    <n v="5"/>
    <x v="0"/>
    <n v="4"/>
    <n v="2"/>
    <n v="6"/>
    <x v="0"/>
    <n v="2"/>
    <n v="2"/>
    <n v="4"/>
    <x v="0"/>
    <n v="2"/>
    <n v="2"/>
    <n v="4"/>
    <x v="0"/>
    <n v="4"/>
    <n v="1"/>
    <n v="5"/>
    <x v="0"/>
    <n v="1"/>
    <n v="1"/>
    <n v="2"/>
    <x v="0"/>
    <x v="2"/>
    <x v="0"/>
  </r>
  <r>
    <s v="08DPR1803L"/>
    <x v="0"/>
    <x v="0"/>
    <s v="MARIANO ESCOBEDO"/>
    <s v="065 URIQUE"/>
    <x v="4"/>
    <n v="33"/>
    <s v="LAS MORAS"/>
    <s v="CALLE LAS MORAS"/>
    <n v="0"/>
    <x v="3"/>
    <x v="1"/>
    <x v="1"/>
    <x v="1"/>
    <x v="0"/>
    <s v="08FIZ0217K"/>
    <s v="08FJS0124A"/>
    <x v="8"/>
    <x v="2"/>
    <n v="3"/>
    <n v="4"/>
    <n v="7"/>
    <n v="14"/>
    <n v="15"/>
    <n v="29"/>
    <n v="14"/>
    <n v="15"/>
    <n v="29"/>
    <n v="2"/>
    <n v="3"/>
    <n v="5"/>
    <n v="14"/>
    <n v="12"/>
    <n v="26"/>
    <n v="2"/>
    <x v="1"/>
    <n v="2"/>
    <n v="2"/>
    <x v="0"/>
    <x v="1"/>
    <x v="1"/>
    <n v="0"/>
    <n v="2"/>
    <n v="4"/>
    <n v="2"/>
    <n v="2"/>
    <n v="3"/>
    <n v="5"/>
    <x v="0"/>
    <n v="0"/>
    <n v="1"/>
    <n v="1"/>
    <x v="0"/>
    <n v="4"/>
    <n v="2"/>
    <n v="6"/>
    <x v="0"/>
    <n v="3"/>
    <n v="0"/>
    <n v="3"/>
    <x v="0"/>
    <n v="3"/>
    <n v="4"/>
    <n v="7"/>
    <x v="0"/>
    <n v="2"/>
    <n v="2"/>
    <n v="4"/>
    <x v="0"/>
    <x v="2"/>
    <x v="0"/>
  </r>
  <r>
    <s v="08DPB0451R"/>
    <x v="0"/>
    <x v="0"/>
    <s v="RARAJIPAME"/>
    <s v="055 ROSALES"/>
    <x v="9"/>
    <n v="1"/>
    <s v="SANTA CRUZ DE ROSALES"/>
    <s v="CALLE MORELOS"/>
    <n v="0"/>
    <x v="3"/>
    <x v="1"/>
    <x v="1"/>
    <x v="8"/>
    <x v="0"/>
    <s v="08FZI0034C"/>
    <s v="08FJI0009C"/>
    <x v="6"/>
    <x v="2"/>
    <n v="5"/>
    <n v="1"/>
    <n v="6"/>
    <n v="14"/>
    <n v="15"/>
    <n v="29"/>
    <n v="14"/>
    <n v="15"/>
    <n v="29"/>
    <n v="0"/>
    <n v="2"/>
    <n v="2"/>
    <n v="10"/>
    <n v="16"/>
    <n v="26"/>
    <n v="1"/>
    <x v="1"/>
    <n v="1"/>
    <n v="1"/>
    <x v="0"/>
    <x v="1"/>
    <x v="1"/>
    <n v="0"/>
    <n v="1"/>
    <n v="2"/>
    <n v="1"/>
    <n v="0"/>
    <n v="3"/>
    <n v="3"/>
    <x v="0"/>
    <n v="1"/>
    <n v="3"/>
    <n v="4"/>
    <x v="0"/>
    <n v="2"/>
    <n v="5"/>
    <n v="7"/>
    <x v="0"/>
    <n v="5"/>
    <n v="2"/>
    <n v="7"/>
    <x v="0"/>
    <n v="1"/>
    <n v="1"/>
    <n v="2"/>
    <x v="0"/>
    <n v="1"/>
    <n v="2"/>
    <n v="3"/>
    <x v="0"/>
    <x v="1"/>
    <x v="0"/>
  </r>
  <r>
    <s v="08DPR0550S"/>
    <x v="1"/>
    <x v="1"/>
    <s v="CARLOS PACHECO"/>
    <s v="064 EL TULE"/>
    <x v="7"/>
    <n v="25"/>
    <s v="SAN MATEO"/>
    <s v="CALLE SAN MATEO"/>
    <n v="0"/>
    <x v="3"/>
    <x v="1"/>
    <x v="1"/>
    <x v="1"/>
    <x v="0"/>
    <s v="08FIZ0248D"/>
    <s v="08FJS0130L"/>
    <x v="11"/>
    <x v="2"/>
    <n v="1"/>
    <n v="5"/>
    <n v="6"/>
    <n v="16"/>
    <n v="14"/>
    <n v="30"/>
    <n v="15"/>
    <n v="14"/>
    <n v="29"/>
    <n v="0"/>
    <n v="3"/>
    <n v="3"/>
    <n v="13"/>
    <n v="13"/>
    <n v="26"/>
    <n v="2"/>
    <x v="1"/>
    <n v="2"/>
    <n v="2"/>
    <x v="0"/>
    <x v="1"/>
    <x v="1"/>
    <n v="0"/>
    <n v="2"/>
    <n v="5"/>
    <n v="2"/>
    <n v="0"/>
    <n v="3"/>
    <n v="3"/>
    <x v="0"/>
    <n v="4"/>
    <n v="2"/>
    <n v="6"/>
    <x v="0"/>
    <n v="2"/>
    <n v="0"/>
    <n v="2"/>
    <x v="0"/>
    <n v="4"/>
    <n v="3"/>
    <n v="7"/>
    <x v="0"/>
    <n v="1"/>
    <n v="1"/>
    <n v="2"/>
    <x v="0"/>
    <n v="2"/>
    <n v="4"/>
    <n v="6"/>
    <x v="0"/>
    <x v="2"/>
    <x v="0"/>
  </r>
  <r>
    <s v="08DPR0718H"/>
    <x v="1"/>
    <x v="1"/>
    <s v="AĂ‘O DE HIDALGO"/>
    <s v="040 MADERA"/>
    <x v="5"/>
    <n v="6"/>
    <s v="AĂ‘O DE HIDALGO (EL CUATROCIENTOS)"/>
    <s v="CALLE AĂ‘O DE HIDALGO"/>
    <n v="0"/>
    <x v="3"/>
    <x v="1"/>
    <x v="1"/>
    <x v="1"/>
    <x v="0"/>
    <s v="08FIZ0196O"/>
    <s v="08FJS0120E"/>
    <x v="10"/>
    <x v="2"/>
    <n v="3"/>
    <n v="6"/>
    <n v="9"/>
    <n v="18"/>
    <n v="15"/>
    <n v="33"/>
    <n v="18"/>
    <n v="15"/>
    <n v="33"/>
    <n v="1"/>
    <n v="2"/>
    <n v="3"/>
    <n v="16"/>
    <n v="10"/>
    <n v="26"/>
    <n v="2"/>
    <x v="2"/>
    <n v="1"/>
    <n v="2"/>
    <x v="0"/>
    <x v="1"/>
    <x v="1"/>
    <n v="0"/>
    <n v="2"/>
    <n v="2"/>
    <n v="2"/>
    <n v="1"/>
    <n v="2"/>
    <n v="3"/>
    <x v="0"/>
    <n v="2"/>
    <n v="2"/>
    <n v="4"/>
    <x v="0"/>
    <n v="3"/>
    <n v="1"/>
    <n v="4"/>
    <x v="0"/>
    <n v="4"/>
    <n v="0"/>
    <n v="4"/>
    <x v="0"/>
    <n v="5"/>
    <n v="2"/>
    <n v="7"/>
    <x v="0"/>
    <n v="1"/>
    <n v="3"/>
    <n v="4"/>
    <x v="0"/>
    <x v="2"/>
    <x v="0"/>
  </r>
  <r>
    <s v="08DPR1855R"/>
    <x v="1"/>
    <x v="1"/>
    <s v="NIĂ‘OS HEROES"/>
    <s v="029 GUADALUPE Y CALVO"/>
    <x v="10"/>
    <n v="1510"/>
    <s v="CIĂ‰NEGA DE ARAUJO"/>
    <s v="CALLE CIENEGA DE ARAUJO"/>
    <n v="0"/>
    <x v="3"/>
    <x v="1"/>
    <x v="1"/>
    <x v="1"/>
    <x v="0"/>
    <s v="08FIZ0257L"/>
    <s v="08FJS0131K"/>
    <x v="12"/>
    <x v="2"/>
    <n v="6"/>
    <n v="3"/>
    <n v="9"/>
    <n v="21"/>
    <n v="12"/>
    <n v="33"/>
    <n v="21"/>
    <n v="12"/>
    <n v="33"/>
    <n v="1"/>
    <n v="1"/>
    <n v="2"/>
    <n v="16"/>
    <n v="10"/>
    <n v="26"/>
    <n v="1"/>
    <x v="1"/>
    <n v="1"/>
    <n v="1"/>
    <x v="0"/>
    <x v="1"/>
    <x v="1"/>
    <n v="0"/>
    <n v="1"/>
    <n v="2"/>
    <n v="1"/>
    <n v="1"/>
    <n v="1"/>
    <n v="2"/>
    <x v="0"/>
    <n v="2"/>
    <n v="4"/>
    <n v="6"/>
    <x v="0"/>
    <n v="5"/>
    <n v="1"/>
    <n v="6"/>
    <x v="0"/>
    <n v="1"/>
    <n v="1"/>
    <n v="2"/>
    <x v="0"/>
    <n v="6"/>
    <n v="0"/>
    <n v="6"/>
    <x v="0"/>
    <n v="1"/>
    <n v="3"/>
    <n v="4"/>
    <x v="0"/>
    <x v="1"/>
    <x v="0"/>
  </r>
  <r>
    <s v="08DPR0162A"/>
    <x v="1"/>
    <x v="1"/>
    <s v="GREGORIO TORRES QUINTERO"/>
    <s v="029 GUADALUPE Y CALVO"/>
    <x v="10"/>
    <n v="151"/>
    <s v="EL PALMITO"/>
    <s v="CALLE EL PALMITO"/>
    <n v="0"/>
    <x v="3"/>
    <x v="1"/>
    <x v="1"/>
    <x v="1"/>
    <x v="0"/>
    <s v="08FIZ0257L"/>
    <s v="08FJS0131K"/>
    <x v="12"/>
    <x v="2"/>
    <n v="0"/>
    <n v="1"/>
    <n v="1"/>
    <n v="14"/>
    <n v="7"/>
    <n v="21"/>
    <n v="14"/>
    <n v="7"/>
    <n v="21"/>
    <n v="4"/>
    <n v="2"/>
    <n v="6"/>
    <n v="20"/>
    <n v="7"/>
    <n v="27"/>
    <n v="1"/>
    <x v="1"/>
    <n v="1"/>
    <n v="1"/>
    <x v="0"/>
    <x v="1"/>
    <x v="1"/>
    <n v="0"/>
    <n v="1"/>
    <n v="2"/>
    <n v="1"/>
    <n v="4"/>
    <n v="2"/>
    <n v="6"/>
    <x v="0"/>
    <n v="3"/>
    <n v="2"/>
    <n v="5"/>
    <x v="0"/>
    <n v="6"/>
    <n v="2"/>
    <n v="8"/>
    <x v="0"/>
    <n v="1"/>
    <n v="0"/>
    <n v="1"/>
    <x v="0"/>
    <n v="3"/>
    <n v="0"/>
    <n v="3"/>
    <x v="0"/>
    <n v="3"/>
    <n v="1"/>
    <n v="4"/>
    <x v="0"/>
    <x v="1"/>
    <x v="0"/>
  </r>
  <r>
    <s v="08DPB0117N"/>
    <x v="1"/>
    <x v="1"/>
    <s v="RICARDO FLORES MAGON"/>
    <s v="027 GUACHOCHI"/>
    <x v="7"/>
    <n v="85"/>
    <s v="LOS TUCEROS"/>
    <s v="CALLE TUCEROS"/>
    <n v="0"/>
    <x v="3"/>
    <x v="1"/>
    <x v="1"/>
    <x v="8"/>
    <x v="0"/>
    <s v="08FZI0008E"/>
    <s v="08FJI0003I"/>
    <x v="11"/>
    <x v="2"/>
    <n v="1"/>
    <n v="1"/>
    <n v="2"/>
    <n v="14"/>
    <n v="8"/>
    <n v="22"/>
    <n v="10"/>
    <n v="8"/>
    <n v="18"/>
    <n v="3"/>
    <n v="4"/>
    <n v="7"/>
    <n v="17"/>
    <n v="10"/>
    <n v="27"/>
    <n v="1"/>
    <x v="1"/>
    <n v="1"/>
    <n v="1"/>
    <x v="0"/>
    <x v="1"/>
    <x v="1"/>
    <n v="0"/>
    <n v="1"/>
    <n v="1"/>
    <n v="1"/>
    <n v="3"/>
    <n v="4"/>
    <n v="7"/>
    <x v="0"/>
    <n v="2"/>
    <n v="1"/>
    <n v="3"/>
    <x v="0"/>
    <n v="4"/>
    <n v="1"/>
    <n v="5"/>
    <x v="0"/>
    <n v="4"/>
    <n v="0"/>
    <n v="4"/>
    <x v="0"/>
    <n v="2"/>
    <n v="1"/>
    <n v="3"/>
    <x v="0"/>
    <n v="2"/>
    <n v="3"/>
    <n v="5"/>
    <x v="0"/>
    <x v="1"/>
    <x v="0"/>
  </r>
  <r>
    <s v="08DPB0595N"/>
    <x v="0"/>
    <x v="0"/>
    <s v="VICENTE GUERRERO"/>
    <s v="063 TEMÓSACHIC"/>
    <x v="5"/>
    <n v="7"/>
    <s v="BABĂŤCORA DE CONOACHIC"/>
    <s v="CALLE CONOCIDO"/>
    <n v="0"/>
    <x v="3"/>
    <x v="1"/>
    <x v="1"/>
    <x v="8"/>
    <x v="0"/>
    <s v="08FZI0017M"/>
    <s v="08FJI0006F"/>
    <x v="10"/>
    <x v="2"/>
    <n v="2"/>
    <n v="0"/>
    <n v="2"/>
    <n v="11"/>
    <n v="12"/>
    <n v="23"/>
    <n v="11"/>
    <n v="12"/>
    <n v="23"/>
    <n v="5"/>
    <n v="0"/>
    <n v="5"/>
    <n v="15"/>
    <n v="12"/>
    <n v="27"/>
    <n v="1"/>
    <x v="2"/>
    <n v="0"/>
    <n v="1"/>
    <x v="0"/>
    <x v="1"/>
    <x v="1"/>
    <n v="0"/>
    <n v="1"/>
    <n v="2"/>
    <n v="2"/>
    <n v="5"/>
    <n v="0"/>
    <n v="5"/>
    <x v="0"/>
    <n v="1"/>
    <n v="3"/>
    <n v="4"/>
    <x v="0"/>
    <n v="2"/>
    <n v="1"/>
    <n v="3"/>
    <x v="0"/>
    <n v="1"/>
    <n v="3"/>
    <n v="4"/>
    <x v="0"/>
    <n v="1"/>
    <n v="2"/>
    <n v="3"/>
    <x v="0"/>
    <n v="5"/>
    <n v="3"/>
    <n v="8"/>
    <x v="0"/>
    <x v="1"/>
    <x v="0"/>
  </r>
  <r>
    <s v="08DPB0657J"/>
    <x v="0"/>
    <x v="0"/>
    <s v="BENITO JUAREZ"/>
    <s v="037 JUÁREZ"/>
    <x v="1"/>
    <n v="1"/>
    <s v="JUĂREZ"/>
    <s v="CALLE PLUTARCO ELIAS S"/>
    <n v="0"/>
    <x v="3"/>
    <x v="1"/>
    <x v="1"/>
    <x v="8"/>
    <x v="0"/>
    <s v="08FZI0025V"/>
    <s v="08FJI0009C"/>
    <x v="4"/>
    <x v="2"/>
    <n v="2"/>
    <n v="1"/>
    <n v="3"/>
    <n v="14"/>
    <n v="12"/>
    <n v="26"/>
    <n v="11"/>
    <n v="10"/>
    <n v="21"/>
    <n v="1"/>
    <n v="2"/>
    <n v="3"/>
    <n v="18"/>
    <n v="9"/>
    <n v="27"/>
    <n v="1"/>
    <x v="1"/>
    <n v="1"/>
    <n v="1"/>
    <x v="0"/>
    <x v="1"/>
    <x v="1"/>
    <n v="0"/>
    <n v="1"/>
    <n v="1"/>
    <n v="1"/>
    <n v="1"/>
    <n v="2"/>
    <n v="3"/>
    <x v="0"/>
    <n v="3"/>
    <n v="2"/>
    <n v="5"/>
    <x v="0"/>
    <n v="2"/>
    <n v="1"/>
    <n v="3"/>
    <x v="0"/>
    <n v="5"/>
    <n v="1"/>
    <n v="6"/>
    <x v="0"/>
    <n v="4"/>
    <n v="3"/>
    <n v="7"/>
    <x v="0"/>
    <n v="3"/>
    <n v="0"/>
    <n v="3"/>
    <x v="0"/>
    <x v="1"/>
    <x v="0"/>
  </r>
  <r>
    <s v="08DPR1102T"/>
    <x v="1"/>
    <x v="1"/>
    <s v="PLAN DE AYALA"/>
    <s v="040 MADERA"/>
    <x v="5"/>
    <n v="47"/>
    <s v="SOCORRO RIVERA"/>
    <s v="CALLE SOCORRO RIVERA"/>
    <n v="0"/>
    <x v="3"/>
    <x v="1"/>
    <x v="1"/>
    <x v="1"/>
    <x v="0"/>
    <s v="08FIZ0193R"/>
    <s v="08FJS0120E"/>
    <x v="10"/>
    <x v="2"/>
    <n v="2"/>
    <n v="2"/>
    <n v="4"/>
    <n v="16"/>
    <n v="11"/>
    <n v="27"/>
    <n v="16"/>
    <n v="11"/>
    <n v="27"/>
    <n v="1"/>
    <n v="4"/>
    <n v="5"/>
    <n v="16"/>
    <n v="11"/>
    <n v="27"/>
    <n v="2"/>
    <x v="1"/>
    <n v="2"/>
    <n v="2"/>
    <x v="0"/>
    <x v="1"/>
    <x v="1"/>
    <n v="0"/>
    <n v="2"/>
    <n v="3"/>
    <n v="2"/>
    <n v="1"/>
    <n v="4"/>
    <n v="5"/>
    <x v="0"/>
    <n v="2"/>
    <n v="0"/>
    <n v="2"/>
    <x v="0"/>
    <n v="4"/>
    <n v="1"/>
    <n v="5"/>
    <x v="0"/>
    <n v="4"/>
    <n v="1"/>
    <n v="5"/>
    <x v="0"/>
    <n v="3"/>
    <n v="4"/>
    <n v="7"/>
    <x v="0"/>
    <n v="2"/>
    <n v="1"/>
    <n v="3"/>
    <x v="0"/>
    <x v="2"/>
    <x v="0"/>
  </r>
  <r>
    <s v="08DPR1448L"/>
    <x v="1"/>
    <x v="1"/>
    <s v="EMILIANO ZAPATA"/>
    <s v="029 GUADALUPE Y CALVO"/>
    <x v="10"/>
    <n v="219"/>
    <s v="SANTA ROSALĂŤA DE NABOGAME"/>
    <s v="CALLE SANTA ROSALIA DE NABOGAME"/>
    <n v="0"/>
    <x v="3"/>
    <x v="1"/>
    <x v="1"/>
    <x v="1"/>
    <x v="0"/>
    <s v="08FIZ0258K"/>
    <s v="08FJS0131K"/>
    <x v="12"/>
    <x v="2"/>
    <n v="3"/>
    <n v="1"/>
    <n v="4"/>
    <n v="13"/>
    <n v="14"/>
    <n v="27"/>
    <n v="13"/>
    <n v="14"/>
    <n v="27"/>
    <n v="1"/>
    <n v="2"/>
    <n v="3"/>
    <n v="12"/>
    <n v="15"/>
    <n v="27"/>
    <n v="2"/>
    <x v="1"/>
    <n v="2"/>
    <n v="2"/>
    <x v="0"/>
    <x v="1"/>
    <x v="1"/>
    <n v="0"/>
    <n v="2"/>
    <n v="2"/>
    <n v="2"/>
    <n v="1"/>
    <n v="2"/>
    <n v="3"/>
    <x v="0"/>
    <n v="3"/>
    <n v="6"/>
    <n v="9"/>
    <x v="0"/>
    <n v="2"/>
    <n v="4"/>
    <n v="6"/>
    <x v="0"/>
    <n v="1"/>
    <n v="0"/>
    <n v="1"/>
    <x v="0"/>
    <n v="4"/>
    <n v="1"/>
    <n v="5"/>
    <x v="0"/>
    <n v="1"/>
    <n v="2"/>
    <n v="3"/>
    <x v="0"/>
    <x v="2"/>
    <x v="0"/>
  </r>
  <r>
    <s v="08DPB0606C"/>
    <x v="1"/>
    <x v="1"/>
    <s v="IGNACIO ZARAGOZA"/>
    <s v="007 BALLEZA"/>
    <x v="7"/>
    <n v="303"/>
    <s v="PIEDRA AGUJERADA"/>
    <s v="CALLE PIEDRA AGUJERADA"/>
    <n v="0"/>
    <x v="3"/>
    <x v="1"/>
    <x v="1"/>
    <x v="8"/>
    <x v="0"/>
    <s v="08FZI0031F"/>
    <s v="08FJI0003I"/>
    <x v="11"/>
    <x v="2"/>
    <n v="3"/>
    <n v="3"/>
    <n v="6"/>
    <n v="12"/>
    <n v="15"/>
    <n v="27"/>
    <n v="12"/>
    <n v="15"/>
    <n v="27"/>
    <n v="2"/>
    <n v="3"/>
    <n v="5"/>
    <n v="12"/>
    <n v="15"/>
    <n v="27"/>
    <n v="1"/>
    <x v="2"/>
    <n v="0"/>
    <n v="1"/>
    <x v="0"/>
    <x v="1"/>
    <x v="1"/>
    <n v="0"/>
    <n v="1"/>
    <n v="2"/>
    <n v="1"/>
    <n v="2"/>
    <n v="3"/>
    <n v="5"/>
    <x v="0"/>
    <n v="2"/>
    <n v="2"/>
    <n v="4"/>
    <x v="0"/>
    <n v="4"/>
    <n v="1"/>
    <n v="5"/>
    <x v="0"/>
    <n v="2"/>
    <n v="5"/>
    <n v="7"/>
    <x v="0"/>
    <n v="1"/>
    <n v="2"/>
    <n v="3"/>
    <x v="0"/>
    <n v="1"/>
    <n v="2"/>
    <n v="3"/>
    <x v="0"/>
    <x v="1"/>
    <x v="0"/>
  </r>
  <r>
    <s v="08DPR0117O"/>
    <x v="1"/>
    <x v="1"/>
    <s v="CRISTOBAL COLON"/>
    <s v="029 GUADALUPE Y CALVO"/>
    <x v="10"/>
    <n v="480"/>
    <s v="MESA DE LA CRUZ"/>
    <s v="CAMINO CAMINO AL ZORRILLO"/>
    <n v="0"/>
    <x v="3"/>
    <x v="1"/>
    <x v="1"/>
    <x v="1"/>
    <x v="0"/>
    <s v="08FIZ0261Y"/>
    <s v="08FJS0131K"/>
    <x v="12"/>
    <x v="2"/>
    <n v="2"/>
    <n v="4"/>
    <n v="6"/>
    <n v="13"/>
    <n v="15"/>
    <n v="28"/>
    <n v="13"/>
    <n v="15"/>
    <n v="28"/>
    <n v="2"/>
    <n v="4"/>
    <n v="6"/>
    <n v="13"/>
    <n v="14"/>
    <n v="27"/>
    <n v="2"/>
    <x v="2"/>
    <n v="1"/>
    <n v="2"/>
    <x v="0"/>
    <x v="1"/>
    <x v="1"/>
    <n v="0"/>
    <n v="2"/>
    <n v="3"/>
    <n v="2"/>
    <n v="2"/>
    <n v="4"/>
    <n v="6"/>
    <x v="0"/>
    <n v="0"/>
    <n v="2"/>
    <n v="2"/>
    <x v="0"/>
    <n v="1"/>
    <n v="3"/>
    <n v="4"/>
    <x v="0"/>
    <n v="6"/>
    <n v="2"/>
    <n v="8"/>
    <x v="0"/>
    <n v="2"/>
    <n v="3"/>
    <n v="5"/>
    <x v="0"/>
    <n v="2"/>
    <n v="0"/>
    <n v="2"/>
    <x v="0"/>
    <x v="2"/>
    <x v="0"/>
  </r>
  <r>
    <s v="08DPR0150W"/>
    <x v="1"/>
    <x v="1"/>
    <s v="LEONA VICARIO"/>
    <s v="029 GUADALUPE Y CALVO"/>
    <x v="10"/>
    <n v="202"/>
    <s v="SAN IGNACIO DE LOS SOTELO"/>
    <s v="CALLE SAN IGNACIO DE LOS SOTELO"/>
    <n v="0"/>
    <x v="3"/>
    <x v="1"/>
    <x v="1"/>
    <x v="1"/>
    <x v="0"/>
    <s v="08FIZ0256M"/>
    <s v="08FJS0131K"/>
    <x v="12"/>
    <x v="2"/>
    <n v="1"/>
    <n v="0"/>
    <n v="1"/>
    <n v="14"/>
    <n v="14"/>
    <n v="28"/>
    <n v="14"/>
    <n v="14"/>
    <n v="28"/>
    <n v="1"/>
    <n v="1"/>
    <n v="2"/>
    <n v="14"/>
    <n v="13"/>
    <n v="27"/>
    <n v="2"/>
    <x v="1"/>
    <n v="2"/>
    <n v="2"/>
    <x v="0"/>
    <x v="1"/>
    <x v="1"/>
    <n v="0"/>
    <n v="2"/>
    <n v="2"/>
    <n v="2"/>
    <n v="1"/>
    <n v="1"/>
    <n v="2"/>
    <x v="0"/>
    <n v="1"/>
    <n v="2"/>
    <n v="3"/>
    <x v="0"/>
    <n v="3"/>
    <n v="1"/>
    <n v="4"/>
    <x v="0"/>
    <n v="5"/>
    <n v="2"/>
    <n v="7"/>
    <x v="0"/>
    <n v="3"/>
    <n v="5"/>
    <n v="8"/>
    <x v="0"/>
    <n v="1"/>
    <n v="2"/>
    <n v="3"/>
    <x v="0"/>
    <x v="2"/>
    <x v="0"/>
  </r>
  <r>
    <s v="08DPR0747C"/>
    <x v="1"/>
    <x v="1"/>
    <s v="GUADALUPE VICTORIA"/>
    <s v="030 GUAZAPARES"/>
    <x v="4"/>
    <n v="109"/>
    <s v="TEPOCHIQUE"/>
    <s v="CALLE TEPOCHIQUE"/>
    <n v="0"/>
    <x v="3"/>
    <x v="1"/>
    <x v="1"/>
    <x v="1"/>
    <x v="0"/>
    <s v="08FIZ0216L"/>
    <s v="08FJS0124A"/>
    <x v="8"/>
    <x v="2"/>
    <n v="3"/>
    <n v="1"/>
    <n v="4"/>
    <n v="12"/>
    <n v="16"/>
    <n v="28"/>
    <n v="12"/>
    <n v="16"/>
    <n v="28"/>
    <n v="0"/>
    <n v="2"/>
    <n v="2"/>
    <n v="10"/>
    <n v="17"/>
    <n v="27"/>
    <n v="1"/>
    <x v="1"/>
    <n v="1"/>
    <n v="1"/>
    <x v="0"/>
    <x v="1"/>
    <x v="1"/>
    <n v="0"/>
    <n v="1"/>
    <n v="2"/>
    <n v="2"/>
    <n v="0"/>
    <n v="2"/>
    <n v="2"/>
    <x v="0"/>
    <n v="2"/>
    <n v="4"/>
    <n v="6"/>
    <x v="0"/>
    <n v="0"/>
    <n v="3"/>
    <n v="3"/>
    <x v="0"/>
    <n v="4"/>
    <n v="3"/>
    <n v="7"/>
    <x v="0"/>
    <n v="1"/>
    <n v="2"/>
    <n v="3"/>
    <x v="0"/>
    <n v="3"/>
    <n v="3"/>
    <n v="6"/>
    <x v="0"/>
    <x v="1"/>
    <x v="0"/>
  </r>
  <r>
    <s v="08DPR0882H"/>
    <x v="1"/>
    <x v="1"/>
    <s v="BENITO JUAREZ"/>
    <s v="009 BOCOYNA"/>
    <x v="4"/>
    <n v="905"/>
    <s v="ARACOYVO"/>
    <s v="CALLE LA LUSIANA"/>
    <n v="0"/>
    <x v="3"/>
    <x v="1"/>
    <x v="1"/>
    <x v="1"/>
    <x v="0"/>
    <s v="08FIZ0213O"/>
    <s v="08FJS0123B"/>
    <x v="8"/>
    <x v="2"/>
    <n v="4"/>
    <n v="3"/>
    <n v="7"/>
    <n v="15"/>
    <n v="13"/>
    <n v="28"/>
    <n v="15"/>
    <n v="13"/>
    <n v="28"/>
    <n v="2"/>
    <n v="3"/>
    <n v="5"/>
    <n v="13"/>
    <n v="14"/>
    <n v="27"/>
    <n v="2"/>
    <x v="2"/>
    <n v="1"/>
    <n v="2"/>
    <x v="0"/>
    <x v="1"/>
    <x v="1"/>
    <n v="0"/>
    <n v="2"/>
    <n v="3"/>
    <n v="2"/>
    <n v="2"/>
    <n v="3"/>
    <n v="5"/>
    <x v="0"/>
    <n v="1"/>
    <n v="1"/>
    <n v="2"/>
    <x v="0"/>
    <n v="3"/>
    <n v="2"/>
    <n v="5"/>
    <x v="0"/>
    <n v="5"/>
    <n v="4"/>
    <n v="9"/>
    <x v="0"/>
    <n v="1"/>
    <n v="2"/>
    <n v="3"/>
    <x v="0"/>
    <n v="1"/>
    <n v="2"/>
    <n v="3"/>
    <x v="0"/>
    <x v="2"/>
    <x v="0"/>
  </r>
  <r>
    <s v="08DPR1840P"/>
    <x v="0"/>
    <x v="0"/>
    <s v="BENITO JUAREZ"/>
    <s v="049 NONOAVA"/>
    <x v="0"/>
    <n v="12"/>
    <s v="LA JUNTA DE LOS RĂŤOS"/>
    <s v="CALLE LA JUNTA DE LOS RIOS"/>
    <n v="0"/>
    <x v="3"/>
    <x v="1"/>
    <x v="1"/>
    <x v="1"/>
    <x v="0"/>
    <s v="08FIZ0135A"/>
    <s v="08FJS0105M"/>
    <x v="0"/>
    <x v="2"/>
    <n v="2"/>
    <n v="1"/>
    <n v="3"/>
    <n v="17"/>
    <n v="11"/>
    <n v="28"/>
    <n v="17"/>
    <n v="11"/>
    <n v="28"/>
    <n v="4"/>
    <n v="1"/>
    <n v="5"/>
    <n v="19"/>
    <n v="8"/>
    <n v="27"/>
    <n v="2"/>
    <x v="2"/>
    <n v="1"/>
    <n v="2"/>
    <x v="0"/>
    <x v="1"/>
    <x v="1"/>
    <n v="1"/>
    <n v="3"/>
    <n v="4"/>
    <n v="3"/>
    <n v="4"/>
    <n v="1"/>
    <n v="5"/>
    <x v="0"/>
    <n v="2"/>
    <n v="1"/>
    <n v="3"/>
    <x v="0"/>
    <n v="3"/>
    <n v="2"/>
    <n v="5"/>
    <x v="0"/>
    <n v="1"/>
    <n v="0"/>
    <n v="1"/>
    <x v="0"/>
    <n v="2"/>
    <n v="2"/>
    <n v="4"/>
    <x v="0"/>
    <n v="7"/>
    <n v="2"/>
    <n v="9"/>
    <x v="0"/>
    <x v="2"/>
    <x v="0"/>
  </r>
  <r>
    <s v="08DPB0015Q"/>
    <x v="1"/>
    <x v="1"/>
    <s v="FRANCISCO GONZALEZ BOCANEGRA"/>
    <s v="029 GUADALUPE Y CALVO"/>
    <x v="10"/>
    <n v="352"/>
    <s v="EL BOSQUE"/>
    <s v="CALLE EL BOSQUE"/>
    <n v="0"/>
    <x v="3"/>
    <x v="1"/>
    <x v="1"/>
    <x v="8"/>
    <x v="0"/>
    <s v="08FZI0010T"/>
    <s v="08FJI0004H"/>
    <x v="12"/>
    <x v="2"/>
    <n v="2"/>
    <n v="1"/>
    <n v="3"/>
    <n v="16"/>
    <n v="13"/>
    <n v="29"/>
    <n v="16"/>
    <n v="13"/>
    <n v="29"/>
    <n v="0"/>
    <n v="1"/>
    <n v="1"/>
    <n v="13"/>
    <n v="14"/>
    <n v="27"/>
    <n v="1"/>
    <x v="2"/>
    <n v="0"/>
    <n v="1"/>
    <x v="0"/>
    <x v="1"/>
    <x v="1"/>
    <n v="0"/>
    <n v="1"/>
    <n v="1"/>
    <n v="1"/>
    <n v="1"/>
    <n v="1"/>
    <n v="2"/>
    <x v="0"/>
    <n v="2"/>
    <n v="2"/>
    <n v="4"/>
    <x v="0"/>
    <n v="5"/>
    <n v="3"/>
    <n v="8"/>
    <x v="0"/>
    <n v="2"/>
    <n v="1"/>
    <n v="3"/>
    <x v="0"/>
    <n v="3"/>
    <n v="4"/>
    <n v="7"/>
    <x v="0"/>
    <n v="0"/>
    <n v="3"/>
    <n v="3"/>
    <x v="0"/>
    <x v="1"/>
    <x v="0"/>
  </r>
  <r>
    <s v="08DPR0291V"/>
    <x v="1"/>
    <x v="1"/>
    <s v="10 DE ABRIL"/>
    <s v="008 BATOPILAS DE MANUEL GÓMEZ MORÍN"/>
    <x v="4"/>
    <n v="94"/>
    <s v="LA LABOR"/>
    <s v="CALLE LA LABOR"/>
    <n v="0"/>
    <x v="3"/>
    <x v="1"/>
    <x v="1"/>
    <x v="1"/>
    <x v="0"/>
    <s v="08FIZ0218J"/>
    <s v="08FJS0124A"/>
    <x v="8"/>
    <x v="2"/>
    <n v="3"/>
    <n v="2"/>
    <n v="5"/>
    <n v="15"/>
    <n v="15"/>
    <n v="30"/>
    <n v="15"/>
    <n v="15"/>
    <n v="30"/>
    <n v="0"/>
    <n v="3"/>
    <n v="3"/>
    <n v="12"/>
    <n v="15"/>
    <n v="27"/>
    <n v="2"/>
    <x v="1"/>
    <n v="2"/>
    <n v="2"/>
    <x v="0"/>
    <x v="1"/>
    <x v="1"/>
    <n v="0"/>
    <n v="2"/>
    <n v="2"/>
    <n v="2"/>
    <n v="0"/>
    <n v="3"/>
    <n v="3"/>
    <x v="0"/>
    <n v="1"/>
    <n v="3"/>
    <n v="4"/>
    <x v="0"/>
    <n v="7"/>
    <n v="1"/>
    <n v="8"/>
    <x v="0"/>
    <n v="2"/>
    <n v="5"/>
    <n v="7"/>
    <x v="0"/>
    <n v="1"/>
    <n v="2"/>
    <n v="3"/>
    <x v="0"/>
    <n v="1"/>
    <n v="1"/>
    <n v="2"/>
    <x v="0"/>
    <x v="2"/>
    <x v="0"/>
  </r>
  <r>
    <s v="08DPR1316U"/>
    <x v="1"/>
    <x v="1"/>
    <s v="LUIS CABRERA"/>
    <s v="011 CAMARGO"/>
    <x v="9"/>
    <n v="644"/>
    <s v="LEYES DE REFORMA"/>
    <s v="CALLE LEYES DE REFORMA"/>
    <n v="0"/>
    <x v="3"/>
    <x v="1"/>
    <x v="1"/>
    <x v="1"/>
    <x v="0"/>
    <s v="08FIZ0235Z"/>
    <s v="08FJS0127Y"/>
    <x v="6"/>
    <x v="2"/>
    <n v="2"/>
    <n v="7"/>
    <n v="9"/>
    <n v="23"/>
    <n v="21"/>
    <n v="44"/>
    <n v="23"/>
    <n v="21"/>
    <n v="44"/>
    <n v="2"/>
    <n v="0"/>
    <n v="2"/>
    <n v="15"/>
    <n v="12"/>
    <n v="27"/>
    <n v="2"/>
    <x v="1"/>
    <n v="2"/>
    <n v="2"/>
    <x v="0"/>
    <x v="1"/>
    <x v="1"/>
    <n v="1"/>
    <n v="3"/>
    <n v="2"/>
    <n v="2"/>
    <n v="2"/>
    <n v="0"/>
    <n v="2"/>
    <x v="0"/>
    <n v="2"/>
    <n v="0"/>
    <n v="2"/>
    <x v="0"/>
    <n v="3"/>
    <n v="2"/>
    <n v="5"/>
    <x v="0"/>
    <n v="3"/>
    <n v="1"/>
    <n v="4"/>
    <x v="0"/>
    <n v="4"/>
    <n v="6"/>
    <n v="10"/>
    <x v="0"/>
    <n v="1"/>
    <n v="3"/>
    <n v="4"/>
    <x v="0"/>
    <x v="2"/>
    <x v="0"/>
  </r>
  <r>
    <s v="08DPR1001V"/>
    <x v="1"/>
    <x v="1"/>
    <s v="GABINO BARREDA"/>
    <s v="029 GUADALUPE Y CALVO"/>
    <x v="10"/>
    <n v="2203"/>
    <s v="LOS ALISOS"/>
    <s v="CALLE LOS ALISOS"/>
    <n v="0"/>
    <x v="3"/>
    <x v="1"/>
    <x v="1"/>
    <x v="1"/>
    <x v="0"/>
    <s v="08FIZ0252Q"/>
    <s v="08FJS0130L"/>
    <x v="11"/>
    <x v="2"/>
    <n v="4"/>
    <n v="1"/>
    <n v="5"/>
    <n v="11"/>
    <n v="5"/>
    <n v="16"/>
    <n v="11"/>
    <n v="5"/>
    <n v="16"/>
    <n v="2"/>
    <n v="3"/>
    <n v="5"/>
    <n v="16"/>
    <n v="12"/>
    <n v="28"/>
    <n v="2"/>
    <x v="1"/>
    <n v="2"/>
    <n v="2"/>
    <x v="0"/>
    <x v="1"/>
    <x v="1"/>
    <n v="0"/>
    <n v="2"/>
    <n v="2"/>
    <n v="2"/>
    <n v="2"/>
    <n v="3"/>
    <n v="5"/>
    <x v="0"/>
    <n v="3"/>
    <n v="1"/>
    <n v="4"/>
    <x v="0"/>
    <n v="3"/>
    <n v="1"/>
    <n v="4"/>
    <x v="0"/>
    <n v="2"/>
    <n v="1"/>
    <n v="3"/>
    <x v="0"/>
    <n v="5"/>
    <n v="2"/>
    <n v="7"/>
    <x v="0"/>
    <n v="1"/>
    <n v="4"/>
    <n v="5"/>
    <x v="0"/>
    <x v="2"/>
    <x v="0"/>
  </r>
  <r>
    <s v="08DPB0663U"/>
    <x v="1"/>
    <x v="1"/>
    <s v="MIGUEL MERINO RASCON"/>
    <s v="065 URIQUE"/>
    <x v="4"/>
    <n v="358"/>
    <s v="PIEDRA BLANCA"/>
    <s v="CALLE PIEDRA BLANCA"/>
    <n v="0"/>
    <x v="3"/>
    <x v="1"/>
    <x v="1"/>
    <x v="8"/>
    <x v="0"/>
    <s v="08FZI0014P"/>
    <s v="08FJI0005G"/>
    <x v="8"/>
    <x v="2"/>
    <n v="0"/>
    <n v="0"/>
    <n v="0"/>
    <n v="7"/>
    <n v="11"/>
    <n v="18"/>
    <n v="7"/>
    <n v="11"/>
    <n v="18"/>
    <n v="6"/>
    <n v="2"/>
    <n v="8"/>
    <n v="14"/>
    <n v="14"/>
    <n v="28"/>
    <n v="1"/>
    <x v="2"/>
    <n v="0"/>
    <n v="1"/>
    <x v="0"/>
    <x v="1"/>
    <x v="1"/>
    <n v="0"/>
    <n v="1"/>
    <n v="1"/>
    <n v="1"/>
    <n v="6"/>
    <n v="2"/>
    <n v="8"/>
    <x v="0"/>
    <n v="2"/>
    <n v="3"/>
    <n v="5"/>
    <x v="0"/>
    <n v="1"/>
    <n v="3"/>
    <n v="4"/>
    <x v="0"/>
    <n v="2"/>
    <n v="0"/>
    <n v="2"/>
    <x v="0"/>
    <n v="2"/>
    <n v="4"/>
    <n v="6"/>
    <x v="0"/>
    <n v="1"/>
    <n v="2"/>
    <n v="3"/>
    <x v="0"/>
    <x v="1"/>
    <x v="0"/>
  </r>
  <r>
    <s v="08DPR0158O"/>
    <x v="1"/>
    <x v="1"/>
    <s v="IGNACIO ALLENDE"/>
    <s v="029 GUADALUPE Y CALVO"/>
    <x v="10"/>
    <n v="88"/>
    <s v="GALEANA"/>
    <s v="CALLE GALEANA (MESA DEL RIITO)"/>
    <n v="0"/>
    <x v="3"/>
    <x v="1"/>
    <x v="1"/>
    <x v="1"/>
    <x v="0"/>
    <s v="08FIZ0256M"/>
    <s v="08FJS0131K"/>
    <x v="12"/>
    <x v="2"/>
    <n v="0"/>
    <n v="3"/>
    <n v="3"/>
    <n v="8"/>
    <n v="19"/>
    <n v="27"/>
    <n v="7"/>
    <n v="19"/>
    <n v="26"/>
    <n v="1"/>
    <n v="4"/>
    <n v="5"/>
    <n v="8"/>
    <n v="20"/>
    <n v="28"/>
    <n v="1"/>
    <x v="1"/>
    <n v="1"/>
    <n v="1"/>
    <x v="0"/>
    <x v="1"/>
    <x v="1"/>
    <n v="0"/>
    <n v="1"/>
    <n v="2"/>
    <n v="1"/>
    <n v="1"/>
    <n v="4"/>
    <n v="5"/>
    <x v="0"/>
    <n v="2"/>
    <n v="2"/>
    <n v="4"/>
    <x v="0"/>
    <n v="2"/>
    <n v="4"/>
    <n v="6"/>
    <x v="0"/>
    <n v="0"/>
    <n v="3"/>
    <n v="3"/>
    <x v="0"/>
    <n v="2"/>
    <n v="3"/>
    <n v="5"/>
    <x v="0"/>
    <n v="1"/>
    <n v="4"/>
    <n v="5"/>
    <x v="0"/>
    <x v="1"/>
    <x v="0"/>
  </r>
  <r>
    <s v="08DPB0049G"/>
    <x v="1"/>
    <x v="1"/>
    <s v="BARTOLOME DE LAS CASAS"/>
    <s v="029 GUADALUPE Y CALVO"/>
    <x v="10"/>
    <n v="106"/>
    <s v="LA LAJA COLORADA"/>
    <s v="CALLE LAJA COLORADA"/>
    <n v="0"/>
    <x v="3"/>
    <x v="1"/>
    <x v="1"/>
    <x v="8"/>
    <x v="0"/>
    <s v="08FZI0012R"/>
    <s v="08FJI0004H"/>
    <x v="12"/>
    <x v="2"/>
    <n v="1"/>
    <n v="3"/>
    <n v="4"/>
    <n v="15"/>
    <n v="12"/>
    <n v="27"/>
    <n v="15"/>
    <n v="12"/>
    <n v="27"/>
    <n v="2"/>
    <n v="3"/>
    <n v="5"/>
    <n v="16"/>
    <n v="12"/>
    <n v="28"/>
    <n v="1"/>
    <x v="1"/>
    <n v="1"/>
    <n v="1"/>
    <x v="0"/>
    <x v="1"/>
    <x v="1"/>
    <n v="0"/>
    <n v="1"/>
    <n v="3"/>
    <n v="1"/>
    <n v="2"/>
    <n v="3"/>
    <n v="5"/>
    <x v="0"/>
    <n v="2"/>
    <n v="3"/>
    <n v="5"/>
    <x v="0"/>
    <n v="3"/>
    <n v="2"/>
    <n v="5"/>
    <x v="0"/>
    <n v="2"/>
    <n v="2"/>
    <n v="4"/>
    <x v="0"/>
    <n v="3"/>
    <n v="1"/>
    <n v="4"/>
    <x v="0"/>
    <n v="4"/>
    <n v="1"/>
    <n v="5"/>
    <x v="0"/>
    <x v="1"/>
    <x v="0"/>
  </r>
  <r>
    <s v="08DPR0142N"/>
    <x v="1"/>
    <x v="1"/>
    <s v="NIĂ‘OS HEROES"/>
    <s v="029 GUADALUPE Y CALVO"/>
    <x v="10"/>
    <n v="216"/>
    <s v="SANTA RITA"/>
    <s v="CALLE SANTA RITA"/>
    <n v="0"/>
    <x v="3"/>
    <x v="1"/>
    <x v="1"/>
    <x v="1"/>
    <x v="0"/>
    <s v="08FIZ0256M"/>
    <s v="08FJS0131K"/>
    <x v="12"/>
    <x v="2"/>
    <n v="4"/>
    <n v="4"/>
    <n v="8"/>
    <n v="14"/>
    <n v="16"/>
    <n v="30"/>
    <n v="14"/>
    <n v="16"/>
    <n v="30"/>
    <n v="4"/>
    <n v="5"/>
    <n v="9"/>
    <n v="12"/>
    <n v="16"/>
    <n v="28"/>
    <n v="2"/>
    <x v="2"/>
    <n v="1"/>
    <n v="2"/>
    <x v="0"/>
    <x v="1"/>
    <x v="1"/>
    <n v="0"/>
    <n v="2"/>
    <n v="2"/>
    <n v="2"/>
    <n v="4"/>
    <n v="5"/>
    <n v="9"/>
    <x v="0"/>
    <n v="1"/>
    <n v="3"/>
    <n v="4"/>
    <x v="0"/>
    <n v="3"/>
    <n v="1"/>
    <n v="4"/>
    <x v="0"/>
    <n v="2"/>
    <n v="4"/>
    <n v="6"/>
    <x v="0"/>
    <n v="2"/>
    <n v="1"/>
    <n v="3"/>
    <x v="0"/>
    <n v="0"/>
    <n v="2"/>
    <n v="2"/>
    <x v="0"/>
    <x v="2"/>
    <x v="0"/>
  </r>
  <r>
    <s v="08DPR1741P"/>
    <x v="1"/>
    <x v="1"/>
    <s v="NIĂ‘OS HEROES"/>
    <s v="009 BOCOYNA"/>
    <x v="4"/>
    <n v="1"/>
    <s v="BOCOYNA"/>
    <s v="CALLE PRESIDENTES "/>
    <n v="0"/>
    <x v="3"/>
    <x v="1"/>
    <x v="1"/>
    <x v="1"/>
    <x v="0"/>
    <s v="08FIZ0213O"/>
    <s v="08FJS0123B"/>
    <x v="8"/>
    <x v="2"/>
    <n v="5"/>
    <n v="2"/>
    <n v="7"/>
    <n v="20"/>
    <n v="11"/>
    <n v="31"/>
    <n v="20"/>
    <n v="11"/>
    <n v="31"/>
    <n v="2"/>
    <n v="1"/>
    <n v="3"/>
    <n v="20"/>
    <n v="8"/>
    <n v="28"/>
    <n v="2"/>
    <x v="1"/>
    <n v="2"/>
    <n v="2"/>
    <x v="0"/>
    <x v="1"/>
    <x v="1"/>
    <n v="0"/>
    <n v="2"/>
    <n v="3"/>
    <n v="3"/>
    <n v="2"/>
    <n v="1"/>
    <n v="3"/>
    <x v="0"/>
    <n v="5"/>
    <n v="1"/>
    <n v="6"/>
    <x v="0"/>
    <n v="2"/>
    <n v="1"/>
    <n v="3"/>
    <x v="0"/>
    <n v="7"/>
    <n v="2"/>
    <n v="9"/>
    <x v="0"/>
    <n v="1"/>
    <n v="1"/>
    <n v="2"/>
    <x v="0"/>
    <n v="3"/>
    <n v="2"/>
    <n v="5"/>
    <x v="0"/>
    <x v="2"/>
    <x v="0"/>
  </r>
  <r>
    <s v="08DPR2159A"/>
    <x v="0"/>
    <x v="0"/>
    <s v="GRACIANO SANCHEZ"/>
    <s v="029 GUADALUPE Y CALVO"/>
    <x v="10"/>
    <n v="209"/>
    <s v="SAN MIGUEL"/>
    <s v="CALLE SAN MIGUEL"/>
    <n v="0"/>
    <x v="3"/>
    <x v="1"/>
    <x v="1"/>
    <x v="1"/>
    <x v="0"/>
    <m/>
    <m/>
    <x v="12"/>
    <x v="2"/>
    <n v="4"/>
    <n v="1"/>
    <n v="5"/>
    <n v="23"/>
    <n v="8"/>
    <n v="31"/>
    <n v="23"/>
    <n v="8"/>
    <n v="31"/>
    <n v="3"/>
    <n v="1"/>
    <n v="4"/>
    <n v="22"/>
    <n v="6"/>
    <n v="28"/>
    <n v="2"/>
    <x v="2"/>
    <n v="1"/>
    <n v="2"/>
    <x v="0"/>
    <x v="1"/>
    <x v="1"/>
    <n v="0"/>
    <n v="2"/>
    <n v="2"/>
    <n v="1"/>
    <n v="3"/>
    <n v="1"/>
    <n v="4"/>
    <x v="0"/>
    <n v="4"/>
    <n v="3"/>
    <n v="7"/>
    <x v="0"/>
    <n v="5"/>
    <n v="0"/>
    <n v="5"/>
    <x v="0"/>
    <n v="5"/>
    <n v="1"/>
    <n v="6"/>
    <x v="0"/>
    <n v="4"/>
    <n v="0"/>
    <n v="4"/>
    <x v="0"/>
    <n v="1"/>
    <n v="1"/>
    <n v="2"/>
    <x v="0"/>
    <x v="2"/>
    <x v="0"/>
  </r>
  <r>
    <s v="08DPR0359L"/>
    <x v="1"/>
    <x v="1"/>
    <s v="PABLO NERUDA"/>
    <s v="029 GUADALUPE Y CALVO"/>
    <x v="10"/>
    <n v="500"/>
    <s v="EL COYOTE"/>
    <s v="CALLE EL COYOTE"/>
    <n v="0"/>
    <x v="3"/>
    <x v="1"/>
    <x v="1"/>
    <x v="1"/>
    <x v="0"/>
    <s v="08FIZ0258K"/>
    <s v="08FJS0131K"/>
    <x v="12"/>
    <x v="2"/>
    <n v="3"/>
    <n v="2"/>
    <n v="5"/>
    <n v="16"/>
    <n v="17"/>
    <n v="33"/>
    <n v="16"/>
    <n v="17"/>
    <n v="33"/>
    <n v="1"/>
    <n v="1"/>
    <n v="2"/>
    <n v="14"/>
    <n v="14"/>
    <n v="28"/>
    <n v="2"/>
    <x v="1"/>
    <n v="2"/>
    <n v="2"/>
    <x v="0"/>
    <x v="1"/>
    <x v="1"/>
    <n v="0"/>
    <n v="2"/>
    <n v="2"/>
    <n v="2"/>
    <n v="1"/>
    <n v="1"/>
    <n v="2"/>
    <x v="0"/>
    <n v="2"/>
    <n v="3"/>
    <n v="5"/>
    <x v="0"/>
    <n v="4"/>
    <n v="0"/>
    <n v="4"/>
    <x v="0"/>
    <n v="2"/>
    <n v="2"/>
    <n v="4"/>
    <x v="0"/>
    <n v="2"/>
    <n v="3"/>
    <n v="5"/>
    <x v="0"/>
    <n v="3"/>
    <n v="5"/>
    <n v="8"/>
    <x v="0"/>
    <x v="2"/>
    <x v="0"/>
  </r>
  <r>
    <s v="08DPR0167W"/>
    <x v="0"/>
    <x v="0"/>
    <s v="VICTOR N. LARA"/>
    <s v="031 GUERRERO"/>
    <x v="2"/>
    <n v="88"/>
    <s v="LAS RANAS DE TEMEYCHI"/>
    <s v="CALLE LAS RANAS DE TEMEYCHIC"/>
    <n v="0"/>
    <x v="3"/>
    <x v="1"/>
    <x v="1"/>
    <x v="1"/>
    <x v="0"/>
    <s v="08FIZ0207D"/>
    <s v="08FJS0123B"/>
    <x v="8"/>
    <x v="2"/>
    <n v="4"/>
    <n v="0"/>
    <n v="4"/>
    <n v="16"/>
    <n v="8"/>
    <n v="24"/>
    <n v="16"/>
    <n v="8"/>
    <n v="24"/>
    <n v="2"/>
    <n v="5"/>
    <n v="7"/>
    <n v="17"/>
    <n v="12"/>
    <n v="29"/>
    <n v="2"/>
    <x v="2"/>
    <n v="1"/>
    <n v="2"/>
    <x v="0"/>
    <x v="1"/>
    <x v="1"/>
    <n v="0"/>
    <n v="2"/>
    <n v="2"/>
    <n v="2"/>
    <n v="2"/>
    <n v="5"/>
    <n v="7"/>
    <x v="0"/>
    <n v="0"/>
    <n v="2"/>
    <n v="2"/>
    <x v="0"/>
    <n v="5"/>
    <n v="1"/>
    <n v="6"/>
    <x v="0"/>
    <n v="3"/>
    <n v="1"/>
    <n v="4"/>
    <x v="0"/>
    <n v="6"/>
    <n v="1"/>
    <n v="7"/>
    <x v="0"/>
    <n v="1"/>
    <n v="2"/>
    <n v="3"/>
    <x v="0"/>
    <x v="2"/>
    <x v="0"/>
  </r>
  <r>
    <s v="08DPB0140O"/>
    <x v="1"/>
    <x v="1"/>
    <s v="GUADALUPE VICTORIA"/>
    <s v="009 BOCOYNA"/>
    <x v="4"/>
    <n v="490"/>
    <s v="REPECHIQUE"/>
    <s v="CALLE REPECHIQUE"/>
    <n v="0"/>
    <x v="3"/>
    <x v="1"/>
    <x v="1"/>
    <x v="8"/>
    <x v="0"/>
    <s v="08FZI0003J"/>
    <s v="08FJI0002J"/>
    <x v="8"/>
    <x v="2"/>
    <n v="3"/>
    <n v="4"/>
    <n v="7"/>
    <n v="15"/>
    <n v="14"/>
    <n v="29"/>
    <n v="15"/>
    <n v="14"/>
    <n v="29"/>
    <n v="5"/>
    <n v="1"/>
    <n v="6"/>
    <n v="17"/>
    <n v="12"/>
    <n v="29"/>
    <n v="2"/>
    <x v="2"/>
    <n v="1"/>
    <n v="2"/>
    <x v="0"/>
    <x v="1"/>
    <x v="1"/>
    <n v="0"/>
    <n v="2"/>
    <n v="2"/>
    <n v="2"/>
    <n v="6"/>
    <n v="1"/>
    <n v="7"/>
    <x v="0"/>
    <n v="2"/>
    <n v="4"/>
    <n v="6"/>
    <x v="0"/>
    <n v="1"/>
    <n v="1"/>
    <n v="2"/>
    <x v="0"/>
    <n v="3"/>
    <n v="2"/>
    <n v="5"/>
    <x v="0"/>
    <n v="3"/>
    <n v="3"/>
    <n v="6"/>
    <x v="0"/>
    <n v="2"/>
    <n v="1"/>
    <n v="3"/>
    <x v="0"/>
    <x v="2"/>
    <x v="0"/>
  </r>
  <r>
    <s v="08DPB0654M"/>
    <x v="1"/>
    <x v="1"/>
    <s v="AGUSTIN MELGAR"/>
    <s v="027 GUACHOCHI"/>
    <x v="7"/>
    <n v="586"/>
    <s v="MATALIRABO"/>
    <s v="CALLE MATALIRABO"/>
    <n v="0"/>
    <x v="3"/>
    <x v="1"/>
    <x v="1"/>
    <x v="8"/>
    <x v="0"/>
    <s v="08FZI0022Y"/>
    <s v="08FJI0008D"/>
    <x v="11"/>
    <x v="2"/>
    <n v="4"/>
    <n v="3"/>
    <n v="7"/>
    <n v="11"/>
    <n v="18"/>
    <n v="29"/>
    <n v="11"/>
    <n v="18"/>
    <n v="29"/>
    <n v="2"/>
    <n v="2"/>
    <n v="4"/>
    <n v="10"/>
    <n v="19"/>
    <n v="29"/>
    <n v="1"/>
    <x v="2"/>
    <n v="0"/>
    <n v="1"/>
    <x v="0"/>
    <x v="1"/>
    <x v="1"/>
    <n v="0"/>
    <n v="1"/>
    <n v="2"/>
    <n v="1"/>
    <n v="2"/>
    <n v="3"/>
    <n v="5"/>
    <x v="0"/>
    <n v="1"/>
    <n v="3"/>
    <n v="4"/>
    <x v="0"/>
    <n v="2"/>
    <n v="3"/>
    <n v="5"/>
    <x v="0"/>
    <n v="1"/>
    <n v="2"/>
    <n v="3"/>
    <x v="0"/>
    <n v="3"/>
    <n v="1"/>
    <n v="4"/>
    <x v="0"/>
    <n v="1"/>
    <n v="7"/>
    <n v="8"/>
    <x v="0"/>
    <x v="1"/>
    <x v="0"/>
  </r>
  <r>
    <s v="08DPR1093B"/>
    <x v="0"/>
    <x v="0"/>
    <s v="MIGUEL HIDALGO"/>
    <s v="031 GUERRERO"/>
    <x v="2"/>
    <n v="221"/>
    <s v="CIENEGUITA"/>
    <s v="CALLE CIENEGUITA"/>
    <n v="0"/>
    <x v="3"/>
    <x v="1"/>
    <x v="1"/>
    <x v="1"/>
    <x v="0"/>
    <s v="08FIZ0209B"/>
    <s v="08FJS0123B"/>
    <x v="8"/>
    <x v="2"/>
    <n v="3"/>
    <n v="2"/>
    <n v="5"/>
    <n v="19"/>
    <n v="11"/>
    <n v="30"/>
    <n v="19"/>
    <n v="11"/>
    <n v="30"/>
    <n v="4"/>
    <n v="2"/>
    <n v="6"/>
    <n v="19"/>
    <n v="10"/>
    <n v="29"/>
    <n v="2"/>
    <x v="1"/>
    <n v="2"/>
    <n v="2"/>
    <x v="0"/>
    <x v="1"/>
    <x v="1"/>
    <n v="0"/>
    <n v="2"/>
    <n v="3"/>
    <n v="2"/>
    <n v="4"/>
    <n v="2"/>
    <n v="6"/>
    <x v="0"/>
    <n v="3"/>
    <n v="3"/>
    <n v="6"/>
    <x v="0"/>
    <n v="4"/>
    <n v="1"/>
    <n v="5"/>
    <x v="0"/>
    <n v="2"/>
    <n v="2"/>
    <n v="4"/>
    <x v="0"/>
    <n v="4"/>
    <n v="1"/>
    <n v="5"/>
    <x v="0"/>
    <n v="2"/>
    <n v="1"/>
    <n v="3"/>
    <x v="0"/>
    <x v="2"/>
    <x v="0"/>
  </r>
  <r>
    <s v="08DPR1601P"/>
    <x v="0"/>
    <x v="0"/>
    <s v="LAZARO CARDENAS"/>
    <s v="066 URUACHI"/>
    <x v="4"/>
    <n v="820"/>
    <s v="EL REBAJE"/>
    <s v="CALLE EL REVAJE"/>
    <n v="0"/>
    <x v="3"/>
    <x v="1"/>
    <x v="1"/>
    <x v="1"/>
    <x v="0"/>
    <s v="08FIZ0212P"/>
    <s v="08FJS0123B"/>
    <x v="8"/>
    <x v="2"/>
    <n v="4"/>
    <n v="2"/>
    <n v="6"/>
    <n v="13"/>
    <n v="17"/>
    <n v="30"/>
    <n v="13"/>
    <n v="17"/>
    <n v="30"/>
    <n v="2"/>
    <n v="1"/>
    <n v="3"/>
    <n v="12"/>
    <n v="17"/>
    <n v="29"/>
    <n v="1"/>
    <x v="2"/>
    <n v="0"/>
    <n v="1"/>
    <x v="0"/>
    <x v="1"/>
    <x v="1"/>
    <n v="0"/>
    <n v="1"/>
    <n v="2"/>
    <n v="1"/>
    <n v="2"/>
    <n v="1"/>
    <n v="3"/>
    <x v="0"/>
    <n v="1"/>
    <n v="2"/>
    <n v="3"/>
    <x v="0"/>
    <n v="3"/>
    <n v="7"/>
    <n v="10"/>
    <x v="0"/>
    <n v="1"/>
    <n v="1"/>
    <n v="2"/>
    <x v="0"/>
    <n v="2"/>
    <n v="1"/>
    <n v="3"/>
    <x v="0"/>
    <n v="3"/>
    <n v="5"/>
    <n v="8"/>
    <x v="0"/>
    <x v="1"/>
    <x v="0"/>
  </r>
  <r>
    <s v="08DPR1928T"/>
    <x v="0"/>
    <x v="0"/>
    <s v="NIĂ‘O ARTILLERO"/>
    <s v="008 BATOPILAS DE MANUEL GÓMEZ MORÍN"/>
    <x v="4"/>
    <n v="181"/>
    <s v="SAN JUAN DE DIOS (AGUA CALIENTE)"/>
    <s v="CALLE SAN JUAN DE DIOS (AGUACALIENTE)"/>
    <n v="0"/>
    <x v="3"/>
    <x v="1"/>
    <x v="1"/>
    <x v="1"/>
    <x v="0"/>
    <s v="08FIZ0218J"/>
    <s v="08FJS0124A"/>
    <x v="8"/>
    <x v="2"/>
    <n v="3"/>
    <n v="1"/>
    <n v="4"/>
    <n v="19"/>
    <n v="11"/>
    <n v="30"/>
    <n v="19"/>
    <n v="11"/>
    <n v="30"/>
    <n v="1"/>
    <n v="2"/>
    <n v="3"/>
    <n v="17"/>
    <n v="12"/>
    <n v="29"/>
    <n v="2"/>
    <x v="1"/>
    <n v="2"/>
    <n v="2"/>
    <x v="0"/>
    <x v="1"/>
    <x v="1"/>
    <n v="0"/>
    <n v="2"/>
    <n v="2"/>
    <n v="2"/>
    <n v="1"/>
    <n v="2"/>
    <n v="3"/>
    <x v="0"/>
    <n v="3"/>
    <n v="0"/>
    <n v="3"/>
    <x v="0"/>
    <n v="4"/>
    <n v="3"/>
    <n v="7"/>
    <x v="0"/>
    <n v="3"/>
    <n v="5"/>
    <n v="8"/>
    <x v="0"/>
    <n v="4"/>
    <n v="1"/>
    <n v="5"/>
    <x v="0"/>
    <n v="2"/>
    <n v="1"/>
    <n v="3"/>
    <x v="0"/>
    <x v="2"/>
    <x v="0"/>
  </r>
  <r>
    <s v="08DPB0030I"/>
    <x v="1"/>
    <x v="1"/>
    <s v="PROGRESO"/>
    <s v="065 URIQUE"/>
    <x v="4"/>
    <n v="28"/>
    <s v="HUICORACHI"/>
    <s v="CALLE HUICORACHI"/>
    <n v="0"/>
    <x v="3"/>
    <x v="1"/>
    <x v="1"/>
    <x v="8"/>
    <x v="0"/>
    <s v="08FZI0013Q"/>
    <s v="08FJI0005G"/>
    <x v="8"/>
    <x v="2"/>
    <n v="2"/>
    <n v="5"/>
    <n v="7"/>
    <n v="14"/>
    <n v="16"/>
    <n v="30"/>
    <n v="11"/>
    <n v="16"/>
    <n v="27"/>
    <n v="4"/>
    <n v="1"/>
    <n v="5"/>
    <n v="16"/>
    <n v="13"/>
    <n v="29"/>
    <n v="2"/>
    <x v="2"/>
    <n v="1"/>
    <n v="2"/>
    <x v="0"/>
    <x v="1"/>
    <x v="1"/>
    <n v="0"/>
    <n v="2"/>
    <n v="2"/>
    <n v="2"/>
    <n v="4"/>
    <n v="1"/>
    <n v="5"/>
    <x v="0"/>
    <n v="3"/>
    <n v="3"/>
    <n v="6"/>
    <x v="0"/>
    <n v="2"/>
    <n v="4"/>
    <n v="6"/>
    <x v="0"/>
    <n v="4"/>
    <n v="0"/>
    <n v="4"/>
    <x v="0"/>
    <n v="1"/>
    <n v="3"/>
    <n v="4"/>
    <x v="0"/>
    <n v="2"/>
    <n v="2"/>
    <n v="4"/>
    <x v="0"/>
    <x v="2"/>
    <x v="0"/>
  </r>
  <r>
    <s v="08DPB0600I"/>
    <x v="1"/>
    <x v="1"/>
    <s v="HERMILO HOLGUIN CARO"/>
    <s v="029 GUADALUPE Y CALVO"/>
    <x v="10"/>
    <n v="620"/>
    <s v="LA SOLEDAD"/>
    <s v="CALLE LA SOLEDAD DE ABAJO"/>
    <n v="0"/>
    <x v="3"/>
    <x v="1"/>
    <x v="1"/>
    <x v="8"/>
    <x v="0"/>
    <s v="08FZI0034C"/>
    <s v="08FJI0010S"/>
    <x v="12"/>
    <x v="2"/>
    <n v="1"/>
    <n v="3"/>
    <n v="4"/>
    <n v="14"/>
    <n v="17"/>
    <n v="31"/>
    <n v="14"/>
    <n v="17"/>
    <n v="31"/>
    <n v="0"/>
    <n v="3"/>
    <n v="3"/>
    <n v="13"/>
    <n v="16"/>
    <n v="29"/>
    <n v="1"/>
    <x v="1"/>
    <n v="1"/>
    <n v="1"/>
    <x v="0"/>
    <x v="1"/>
    <x v="1"/>
    <n v="0"/>
    <n v="1"/>
    <n v="1"/>
    <n v="1"/>
    <n v="0"/>
    <n v="3"/>
    <n v="3"/>
    <x v="0"/>
    <n v="2"/>
    <n v="4"/>
    <n v="6"/>
    <x v="0"/>
    <n v="1"/>
    <n v="1"/>
    <n v="2"/>
    <x v="0"/>
    <n v="5"/>
    <n v="2"/>
    <n v="7"/>
    <x v="0"/>
    <n v="1"/>
    <n v="0"/>
    <n v="1"/>
    <x v="0"/>
    <n v="4"/>
    <n v="6"/>
    <n v="10"/>
    <x v="0"/>
    <x v="1"/>
    <x v="0"/>
  </r>
  <r>
    <s v="08DPB0114Q"/>
    <x v="1"/>
    <x v="1"/>
    <s v="CUAUHTEMOC"/>
    <s v="029 GUADALUPE Y CALVO"/>
    <x v="10"/>
    <n v="580"/>
    <s v="EL MUERTO"/>
    <s v="CALLE EL MUERTO"/>
    <n v="0"/>
    <x v="3"/>
    <x v="1"/>
    <x v="1"/>
    <x v="8"/>
    <x v="0"/>
    <s v="08FZI0012R"/>
    <s v="08FJI0004H"/>
    <x v="12"/>
    <x v="2"/>
    <n v="5"/>
    <n v="1"/>
    <n v="6"/>
    <n v="15"/>
    <n v="18"/>
    <n v="33"/>
    <n v="14"/>
    <n v="17"/>
    <n v="31"/>
    <n v="2"/>
    <n v="2"/>
    <n v="4"/>
    <n v="11"/>
    <n v="18"/>
    <n v="29"/>
    <n v="1"/>
    <x v="1"/>
    <n v="1"/>
    <n v="1"/>
    <x v="0"/>
    <x v="1"/>
    <x v="1"/>
    <n v="0"/>
    <n v="1"/>
    <n v="2"/>
    <n v="1"/>
    <n v="2"/>
    <n v="2"/>
    <n v="4"/>
    <x v="0"/>
    <n v="3"/>
    <n v="6"/>
    <n v="9"/>
    <x v="0"/>
    <n v="2"/>
    <n v="4"/>
    <n v="6"/>
    <x v="0"/>
    <n v="2"/>
    <n v="1"/>
    <n v="3"/>
    <x v="0"/>
    <n v="0"/>
    <n v="4"/>
    <n v="4"/>
    <x v="0"/>
    <n v="2"/>
    <n v="1"/>
    <n v="3"/>
    <x v="0"/>
    <x v="1"/>
    <x v="0"/>
  </r>
  <r>
    <s v="08DPR1297W"/>
    <x v="1"/>
    <x v="1"/>
    <s v="AMADO NERVO"/>
    <s v="030 GUAZAPARES"/>
    <x v="4"/>
    <n v="16"/>
    <s v="EL BATAMOTE"/>
    <s v="CALLE EL BATAMOTE"/>
    <n v="0"/>
    <x v="3"/>
    <x v="1"/>
    <x v="1"/>
    <x v="1"/>
    <x v="0"/>
    <s v="08FIZ0216L"/>
    <s v="08FJS0124A"/>
    <x v="8"/>
    <x v="2"/>
    <n v="1"/>
    <n v="1"/>
    <n v="2"/>
    <n v="17"/>
    <n v="17"/>
    <n v="34"/>
    <n v="17"/>
    <n v="17"/>
    <n v="34"/>
    <n v="0"/>
    <n v="1"/>
    <n v="1"/>
    <n v="11"/>
    <n v="18"/>
    <n v="29"/>
    <n v="2"/>
    <x v="1"/>
    <n v="2"/>
    <n v="2"/>
    <x v="0"/>
    <x v="1"/>
    <x v="1"/>
    <n v="0"/>
    <n v="2"/>
    <n v="2"/>
    <n v="2"/>
    <n v="0"/>
    <n v="1"/>
    <n v="1"/>
    <x v="0"/>
    <n v="1"/>
    <n v="1"/>
    <n v="2"/>
    <x v="0"/>
    <n v="4"/>
    <n v="8"/>
    <n v="12"/>
    <x v="0"/>
    <n v="2"/>
    <n v="2"/>
    <n v="4"/>
    <x v="0"/>
    <n v="3"/>
    <n v="1"/>
    <n v="4"/>
    <x v="0"/>
    <n v="1"/>
    <n v="5"/>
    <n v="6"/>
    <x v="0"/>
    <x v="2"/>
    <x v="0"/>
  </r>
  <r>
    <s v="08DPR1443Q"/>
    <x v="0"/>
    <x v="0"/>
    <s v="JUSTO SIERRA"/>
    <s v="008 BATOPILAS DE MANUEL GÓMEZ MORÍN"/>
    <x v="4"/>
    <n v="190"/>
    <s v="SATEVĂ“"/>
    <s v="CALLE SATEVO"/>
    <n v="0"/>
    <x v="3"/>
    <x v="1"/>
    <x v="1"/>
    <x v="1"/>
    <x v="0"/>
    <s v="08FIZ0215M"/>
    <s v="08FJS0124A"/>
    <x v="8"/>
    <x v="2"/>
    <n v="5"/>
    <n v="3"/>
    <n v="8"/>
    <n v="16"/>
    <n v="19"/>
    <n v="35"/>
    <n v="16"/>
    <n v="19"/>
    <n v="35"/>
    <n v="2"/>
    <n v="1"/>
    <n v="3"/>
    <n v="13"/>
    <n v="16"/>
    <n v="29"/>
    <n v="2"/>
    <x v="2"/>
    <n v="1"/>
    <n v="2"/>
    <x v="0"/>
    <x v="1"/>
    <x v="1"/>
    <n v="1"/>
    <n v="3"/>
    <n v="2"/>
    <n v="2"/>
    <n v="2"/>
    <n v="1"/>
    <n v="3"/>
    <x v="0"/>
    <n v="1"/>
    <n v="2"/>
    <n v="3"/>
    <x v="0"/>
    <n v="2"/>
    <n v="4"/>
    <n v="6"/>
    <x v="0"/>
    <n v="1"/>
    <n v="5"/>
    <n v="6"/>
    <x v="0"/>
    <n v="2"/>
    <n v="1"/>
    <n v="3"/>
    <x v="0"/>
    <n v="5"/>
    <n v="3"/>
    <n v="8"/>
    <x v="0"/>
    <x v="2"/>
    <x v="0"/>
  </r>
  <r>
    <s v="08DPR0738V"/>
    <x v="1"/>
    <x v="1"/>
    <s v="NIĂ‘O ARTILLERO"/>
    <s v="030 GUAZAPARES"/>
    <x v="4"/>
    <n v="91"/>
    <s v="SAN JOSĂ‰"/>
    <s v="CALLE SAN JOSE"/>
    <n v="0"/>
    <x v="3"/>
    <x v="1"/>
    <x v="1"/>
    <x v="1"/>
    <x v="0"/>
    <s v="08FIZ0216L"/>
    <s v="08FJS0124A"/>
    <x v="8"/>
    <x v="2"/>
    <n v="3"/>
    <n v="3"/>
    <n v="6"/>
    <n v="21"/>
    <n v="15"/>
    <n v="36"/>
    <n v="20"/>
    <n v="15"/>
    <n v="35"/>
    <n v="1"/>
    <n v="3"/>
    <n v="4"/>
    <n v="15"/>
    <n v="14"/>
    <n v="29"/>
    <n v="2"/>
    <x v="2"/>
    <n v="1"/>
    <n v="2"/>
    <x v="0"/>
    <x v="1"/>
    <x v="1"/>
    <n v="0"/>
    <n v="2"/>
    <n v="3"/>
    <n v="3"/>
    <n v="1"/>
    <n v="3"/>
    <n v="4"/>
    <x v="0"/>
    <n v="2"/>
    <n v="5"/>
    <n v="7"/>
    <x v="0"/>
    <n v="3"/>
    <n v="3"/>
    <n v="6"/>
    <x v="0"/>
    <n v="4"/>
    <n v="0"/>
    <n v="4"/>
    <x v="0"/>
    <n v="2"/>
    <n v="3"/>
    <n v="5"/>
    <x v="0"/>
    <n v="3"/>
    <n v="0"/>
    <n v="3"/>
    <x v="0"/>
    <x v="2"/>
    <x v="0"/>
  </r>
  <r>
    <s v="08DPR0193U"/>
    <x v="1"/>
    <x v="1"/>
    <s v="IGNACIO ALLENDE"/>
    <s v="031 GUERRERO"/>
    <x v="2"/>
    <n v="67"/>
    <s v="CUEVA DEL TORO (NATAHUACHI)"/>
    <s v="CALLE NATAHUACHI"/>
    <n v="0"/>
    <x v="3"/>
    <x v="1"/>
    <x v="1"/>
    <x v="1"/>
    <x v="0"/>
    <s v="08FIZ0213O"/>
    <s v="08FJS0123B"/>
    <x v="8"/>
    <x v="2"/>
    <n v="2"/>
    <n v="2"/>
    <n v="4"/>
    <n v="18"/>
    <n v="10"/>
    <n v="28"/>
    <n v="18"/>
    <n v="10"/>
    <n v="28"/>
    <n v="4"/>
    <n v="1"/>
    <n v="5"/>
    <n v="19"/>
    <n v="11"/>
    <n v="30"/>
    <n v="2"/>
    <x v="2"/>
    <n v="1"/>
    <n v="2"/>
    <x v="0"/>
    <x v="1"/>
    <x v="1"/>
    <n v="0"/>
    <n v="2"/>
    <n v="3"/>
    <n v="2"/>
    <n v="4"/>
    <n v="1"/>
    <n v="5"/>
    <x v="0"/>
    <n v="5"/>
    <n v="1"/>
    <n v="6"/>
    <x v="0"/>
    <n v="1"/>
    <n v="1"/>
    <n v="2"/>
    <x v="0"/>
    <n v="2"/>
    <n v="5"/>
    <n v="7"/>
    <x v="0"/>
    <n v="4"/>
    <n v="0"/>
    <n v="4"/>
    <x v="0"/>
    <n v="3"/>
    <n v="3"/>
    <n v="6"/>
    <x v="0"/>
    <x v="2"/>
    <x v="0"/>
  </r>
  <r>
    <s v="08DPR1095Z"/>
    <x v="0"/>
    <x v="0"/>
    <s v="RICARDO FLORES MAGON"/>
    <s v="029 GUADALUPE Y CALVO"/>
    <x v="10"/>
    <n v="913"/>
    <s v="CEBOLLAS"/>
    <s v="CALLE CONOCIDO CEBOLLAS"/>
    <n v="0"/>
    <x v="3"/>
    <x v="1"/>
    <x v="1"/>
    <x v="1"/>
    <x v="0"/>
    <s v="08FIZ0249C"/>
    <s v="08FJS0130L"/>
    <x v="11"/>
    <x v="2"/>
    <n v="2"/>
    <n v="3"/>
    <n v="5"/>
    <n v="16"/>
    <n v="13"/>
    <n v="29"/>
    <n v="16"/>
    <n v="13"/>
    <n v="29"/>
    <n v="3"/>
    <n v="2"/>
    <n v="5"/>
    <n v="16"/>
    <n v="14"/>
    <n v="30"/>
    <n v="2"/>
    <x v="2"/>
    <n v="1"/>
    <n v="2"/>
    <x v="0"/>
    <x v="1"/>
    <x v="1"/>
    <n v="0"/>
    <n v="2"/>
    <n v="2"/>
    <n v="2"/>
    <n v="3"/>
    <n v="2"/>
    <n v="5"/>
    <x v="0"/>
    <n v="0"/>
    <n v="1"/>
    <n v="1"/>
    <x v="0"/>
    <n v="2"/>
    <n v="3"/>
    <n v="5"/>
    <x v="0"/>
    <n v="1"/>
    <n v="5"/>
    <n v="6"/>
    <x v="0"/>
    <n v="6"/>
    <n v="3"/>
    <n v="9"/>
    <x v="0"/>
    <n v="4"/>
    <n v="0"/>
    <n v="4"/>
    <x v="0"/>
    <x v="2"/>
    <x v="0"/>
  </r>
  <r>
    <s v="08DPB0704D"/>
    <x v="1"/>
    <x v="1"/>
    <s v="BENITO JUAREZ"/>
    <s v="027 GUACHOCHI"/>
    <x v="7"/>
    <n v="1290"/>
    <s v="ZAPARICHI"/>
    <s v="CALLE SAPARICHI"/>
    <n v="0"/>
    <x v="3"/>
    <x v="1"/>
    <x v="1"/>
    <x v="8"/>
    <x v="0"/>
    <s v="08FZI0032E"/>
    <s v="08FJI0008D"/>
    <x v="11"/>
    <x v="2"/>
    <n v="2"/>
    <n v="1"/>
    <n v="3"/>
    <n v="13"/>
    <n v="18"/>
    <n v="31"/>
    <n v="13"/>
    <n v="18"/>
    <n v="31"/>
    <n v="5"/>
    <n v="1"/>
    <n v="6"/>
    <n v="15"/>
    <n v="15"/>
    <n v="30"/>
    <n v="2"/>
    <x v="1"/>
    <n v="2"/>
    <n v="2"/>
    <x v="0"/>
    <x v="1"/>
    <x v="1"/>
    <n v="0"/>
    <n v="2"/>
    <n v="2"/>
    <n v="2"/>
    <n v="5"/>
    <n v="1"/>
    <n v="6"/>
    <x v="0"/>
    <n v="0"/>
    <n v="1"/>
    <n v="1"/>
    <x v="0"/>
    <n v="4"/>
    <n v="7"/>
    <n v="11"/>
    <x v="0"/>
    <n v="2"/>
    <n v="2"/>
    <n v="4"/>
    <x v="0"/>
    <n v="1"/>
    <n v="2"/>
    <n v="3"/>
    <x v="0"/>
    <n v="3"/>
    <n v="2"/>
    <n v="5"/>
    <x v="0"/>
    <x v="2"/>
    <x v="0"/>
  </r>
  <r>
    <s v="08DPR0136C"/>
    <x v="1"/>
    <x v="1"/>
    <s v="VENUSTIANO CARRANZA"/>
    <s v="029 GUADALUPE Y CALVO"/>
    <x v="10"/>
    <n v="619"/>
    <s v="BASONOPITA DE ABAJO"/>
    <s v="CALLE BASONOPITA DE ABAJO"/>
    <n v="0"/>
    <x v="3"/>
    <x v="1"/>
    <x v="1"/>
    <x v="1"/>
    <x v="0"/>
    <s v="08FIZ0257L"/>
    <s v="08FJS0131K"/>
    <x v="12"/>
    <x v="2"/>
    <n v="3"/>
    <n v="1"/>
    <n v="4"/>
    <n v="16"/>
    <n v="16"/>
    <n v="32"/>
    <n v="16"/>
    <n v="16"/>
    <n v="32"/>
    <n v="3"/>
    <n v="3"/>
    <n v="6"/>
    <n v="14"/>
    <n v="16"/>
    <n v="30"/>
    <n v="2"/>
    <x v="1"/>
    <n v="2"/>
    <n v="2"/>
    <x v="0"/>
    <x v="1"/>
    <x v="1"/>
    <n v="0"/>
    <n v="2"/>
    <n v="2"/>
    <n v="2"/>
    <n v="3"/>
    <n v="3"/>
    <n v="6"/>
    <x v="0"/>
    <n v="1"/>
    <n v="2"/>
    <n v="3"/>
    <x v="0"/>
    <n v="0"/>
    <n v="6"/>
    <n v="6"/>
    <x v="0"/>
    <n v="4"/>
    <n v="3"/>
    <n v="7"/>
    <x v="0"/>
    <n v="4"/>
    <n v="1"/>
    <n v="5"/>
    <x v="0"/>
    <n v="2"/>
    <n v="1"/>
    <n v="3"/>
    <x v="0"/>
    <x v="2"/>
    <x v="0"/>
  </r>
  <r>
    <s v="08DPR1329Y"/>
    <x v="1"/>
    <x v="1"/>
    <s v="JOSE MA MORELOS Y PAVON"/>
    <s v="029 GUADALUPE Y CALVO"/>
    <x v="10"/>
    <n v="987"/>
    <s v="MESA LOS PERDIDOS"/>
    <s v="CALLE MESA LOS PERDIDOS"/>
    <n v="0"/>
    <x v="3"/>
    <x v="1"/>
    <x v="1"/>
    <x v="1"/>
    <x v="0"/>
    <s v="08FIZ0254O"/>
    <s v="08FJS0131K"/>
    <x v="12"/>
    <x v="2"/>
    <n v="4"/>
    <n v="2"/>
    <n v="6"/>
    <n v="18"/>
    <n v="14"/>
    <n v="32"/>
    <n v="18"/>
    <n v="14"/>
    <n v="32"/>
    <n v="2"/>
    <n v="1"/>
    <n v="3"/>
    <n v="17"/>
    <n v="13"/>
    <n v="30"/>
    <n v="2"/>
    <x v="1"/>
    <n v="2"/>
    <n v="2"/>
    <x v="0"/>
    <x v="1"/>
    <x v="1"/>
    <n v="0"/>
    <n v="2"/>
    <n v="2"/>
    <n v="2"/>
    <n v="2"/>
    <n v="1"/>
    <n v="3"/>
    <x v="0"/>
    <n v="0"/>
    <n v="1"/>
    <n v="1"/>
    <x v="0"/>
    <n v="4"/>
    <n v="2"/>
    <n v="6"/>
    <x v="0"/>
    <n v="4"/>
    <n v="2"/>
    <n v="6"/>
    <x v="0"/>
    <n v="3"/>
    <n v="5"/>
    <n v="8"/>
    <x v="0"/>
    <n v="4"/>
    <n v="2"/>
    <n v="6"/>
    <x v="0"/>
    <x v="2"/>
    <x v="0"/>
  </r>
  <r>
    <s v="08DPR0205I"/>
    <x v="1"/>
    <x v="1"/>
    <s v="ADOLFO LOPEZ MATEOS"/>
    <s v="048 NAMIQUIPA"/>
    <x v="2"/>
    <n v="44"/>
    <s v="NUEVO NAMIQUIPA"/>
    <s v="CALLE NUEVO NAMIQUIPA"/>
    <n v="0"/>
    <x v="3"/>
    <x v="1"/>
    <x v="1"/>
    <x v="1"/>
    <x v="0"/>
    <s v="08FIZ0206E"/>
    <s v="08FJS0122C"/>
    <x v="7"/>
    <x v="2"/>
    <n v="3"/>
    <n v="4"/>
    <n v="7"/>
    <n v="13"/>
    <n v="20"/>
    <n v="33"/>
    <n v="13"/>
    <n v="20"/>
    <n v="33"/>
    <n v="4"/>
    <n v="1"/>
    <n v="5"/>
    <n v="14"/>
    <n v="16"/>
    <n v="30"/>
    <n v="2"/>
    <x v="1"/>
    <n v="2"/>
    <n v="2"/>
    <x v="0"/>
    <x v="1"/>
    <x v="1"/>
    <n v="0"/>
    <n v="2"/>
    <n v="2"/>
    <n v="2"/>
    <n v="4"/>
    <n v="1"/>
    <n v="5"/>
    <x v="0"/>
    <n v="2"/>
    <n v="3"/>
    <n v="5"/>
    <x v="0"/>
    <n v="1"/>
    <n v="4"/>
    <n v="5"/>
    <x v="0"/>
    <n v="3"/>
    <n v="2"/>
    <n v="5"/>
    <x v="0"/>
    <n v="1"/>
    <n v="4"/>
    <n v="5"/>
    <x v="0"/>
    <n v="3"/>
    <n v="2"/>
    <n v="5"/>
    <x v="0"/>
    <x v="2"/>
    <x v="0"/>
  </r>
  <r>
    <s v="08DPR1668X"/>
    <x v="1"/>
    <x v="1"/>
    <s v="ORALIA MENDEZ"/>
    <s v="055 ROSALES"/>
    <x v="9"/>
    <n v="14"/>
    <s v="SAN VALENTĂŤN"/>
    <s v="CALLE SAN VALENTIN"/>
    <n v="0"/>
    <x v="3"/>
    <x v="1"/>
    <x v="1"/>
    <x v="1"/>
    <x v="0"/>
    <s v="08FIZ0230E"/>
    <s v="08FJS0126Z"/>
    <x v="6"/>
    <x v="2"/>
    <n v="0"/>
    <n v="5"/>
    <n v="5"/>
    <n v="14"/>
    <n v="20"/>
    <n v="34"/>
    <n v="14"/>
    <n v="20"/>
    <n v="34"/>
    <n v="1"/>
    <n v="2"/>
    <n v="3"/>
    <n v="14"/>
    <n v="16"/>
    <n v="30"/>
    <n v="2"/>
    <x v="1"/>
    <n v="2"/>
    <n v="2"/>
    <x v="0"/>
    <x v="1"/>
    <x v="1"/>
    <n v="1"/>
    <n v="3"/>
    <n v="3"/>
    <n v="2"/>
    <n v="1"/>
    <n v="2"/>
    <n v="3"/>
    <x v="0"/>
    <n v="3"/>
    <n v="3"/>
    <n v="6"/>
    <x v="0"/>
    <n v="1"/>
    <n v="4"/>
    <n v="5"/>
    <x v="0"/>
    <n v="2"/>
    <n v="1"/>
    <n v="3"/>
    <x v="0"/>
    <n v="5"/>
    <n v="4"/>
    <n v="9"/>
    <x v="0"/>
    <n v="2"/>
    <n v="2"/>
    <n v="4"/>
    <x v="0"/>
    <x v="2"/>
    <x v="0"/>
  </r>
  <r>
    <s v="08DPR0498M"/>
    <x v="1"/>
    <x v="1"/>
    <s v="ADOLFO LOPEZ MATEOS"/>
    <s v="060 SANTA BÁRBARA"/>
    <x v="3"/>
    <n v="1"/>
    <s v="SANTA BĂRBARA"/>
    <s v="CALLE BARRIO DEL NOGAL"/>
    <n v="0"/>
    <x v="3"/>
    <x v="1"/>
    <x v="1"/>
    <x v="1"/>
    <x v="0"/>
    <s v="08FIZ0243I"/>
    <s v="08FJS0129W"/>
    <x v="5"/>
    <x v="2"/>
    <n v="5"/>
    <n v="9"/>
    <n v="14"/>
    <n v="20"/>
    <n v="21"/>
    <n v="41"/>
    <n v="20"/>
    <n v="21"/>
    <n v="41"/>
    <n v="0"/>
    <n v="4"/>
    <n v="4"/>
    <n v="17"/>
    <n v="13"/>
    <n v="30"/>
    <n v="2"/>
    <x v="2"/>
    <n v="1"/>
    <n v="2"/>
    <x v="0"/>
    <x v="1"/>
    <x v="1"/>
    <n v="1"/>
    <n v="3"/>
    <n v="10"/>
    <n v="2"/>
    <n v="0"/>
    <n v="4"/>
    <n v="4"/>
    <x v="0"/>
    <n v="6"/>
    <n v="3"/>
    <n v="9"/>
    <x v="0"/>
    <n v="3"/>
    <n v="0"/>
    <n v="3"/>
    <x v="0"/>
    <n v="3"/>
    <n v="2"/>
    <n v="5"/>
    <x v="0"/>
    <n v="3"/>
    <n v="3"/>
    <n v="6"/>
    <x v="0"/>
    <n v="2"/>
    <n v="1"/>
    <n v="3"/>
    <x v="0"/>
    <x v="2"/>
    <x v="0"/>
  </r>
  <r>
    <s v="08DPR0763U"/>
    <x v="1"/>
    <x v="1"/>
    <s v="BENITO JUAREZ"/>
    <s v="046 MORELOS"/>
    <x v="7"/>
    <n v="293"/>
    <s v="LOS BAJILLOS"/>
    <s v="CALLE LOS BAJILLOS"/>
    <n v="0"/>
    <x v="3"/>
    <x v="1"/>
    <x v="1"/>
    <x v="1"/>
    <x v="0"/>
    <s v="08FIZ0252Q"/>
    <s v="08FJS0130L"/>
    <x v="11"/>
    <x v="2"/>
    <n v="3"/>
    <n v="4"/>
    <n v="7"/>
    <n v="22"/>
    <n v="19"/>
    <n v="41"/>
    <n v="22"/>
    <n v="19"/>
    <n v="41"/>
    <n v="2"/>
    <n v="4"/>
    <n v="6"/>
    <n v="16"/>
    <n v="14"/>
    <n v="30"/>
    <n v="3"/>
    <x v="3"/>
    <n v="1"/>
    <n v="3"/>
    <x v="0"/>
    <x v="1"/>
    <x v="1"/>
    <n v="0"/>
    <n v="3"/>
    <n v="3"/>
    <n v="3"/>
    <n v="2"/>
    <n v="4"/>
    <n v="6"/>
    <x v="0"/>
    <n v="2"/>
    <n v="4"/>
    <n v="6"/>
    <x v="0"/>
    <n v="2"/>
    <n v="1"/>
    <n v="3"/>
    <x v="0"/>
    <n v="4"/>
    <n v="1"/>
    <n v="5"/>
    <x v="0"/>
    <n v="4"/>
    <n v="2"/>
    <n v="6"/>
    <x v="0"/>
    <n v="2"/>
    <n v="2"/>
    <n v="4"/>
    <x v="0"/>
    <x v="3"/>
    <x v="0"/>
  </r>
  <r>
    <s v="08DPR0477Z"/>
    <x v="1"/>
    <x v="1"/>
    <s v="MELCHOR OCAMPO"/>
    <s v="027 GUACHOCHI"/>
    <x v="7"/>
    <n v="306"/>
    <s v="BAJĂŤO LARGO"/>
    <s v="CALLE CONOCIDO BAJIO LARGO"/>
    <n v="0"/>
    <x v="3"/>
    <x v="1"/>
    <x v="1"/>
    <x v="1"/>
    <x v="0"/>
    <s v="08FIZ0251R"/>
    <s v="08FJS0130L"/>
    <x v="11"/>
    <x v="2"/>
    <n v="1"/>
    <n v="1"/>
    <n v="2"/>
    <n v="13"/>
    <n v="13"/>
    <n v="26"/>
    <n v="13"/>
    <n v="13"/>
    <n v="26"/>
    <n v="5"/>
    <n v="2"/>
    <n v="7"/>
    <n v="18"/>
    <n v="13"/>
    <n v="31"/>
    <n v="2"/>
    <x v="2"/>
    <n v="1"/>
    <n v="2"/>
    <x v="0"/>
    <x v="1"/>
    <x v="1"/>
    <n v="0"/>
    <n v="2"/>
    <n v="2"/>
    <n v="2"/>
    <n v="5"/>
    <n v="2"/>
    <n v="7"/>
    <x v="0"/>
    <n v="4"/>
    <n v="5"/>
    <n v="9"/>
    <x v="0"/>
    <n v="2"/>
    <n v="0"/>
    <n v="2"/>
    <x v="0"/>
    <n v="1"/>
    <n v="0"/>
    <n v="1"/>
    <x v="0"/>
    <n v="1"/>
    <n v="2"/>
    <n v="3"/>
    <x v="0"/>
    <n v="5"/>
    <n v="4"/>
    <n v="9"/>
    <x v="0"/>
    <x v="2"/>
    <x v="0"/>
  </r>
  <r>
    <s v="08DPR1149N"/>
    <x v="1"/>
    <x v="1"/>
    <s v="BENITO JUAREZ"/>
    <s v="028 GUADALUPE"/>
    <x v="1"/>
    <n v="221"/>
    <s v="BARREALES"/>
    <s v="CALLE BARREALES GUADALUPE DISTRITO BRAVO"/>
    <n v="0"/>
    <x v="3"/>
    <x v="1"/>
    <x v="1"/>
    <x v="1"/>
    <x v="0"/>
    <s v="08FIZ0175B"/>
    <s v="08FJS0116S"/>
    <x v="4"/>
    <x v="2"/>
    <n v="1"/>
    <n v="1"/>
    <n v="2"/>
    <n v="15"/>
    <n v="12"/>
    <n v="27"/>
    <n v="15"/>
    <n v="12"/>
    <n v="27"/>
    <n v="2"/>
    <n v="4"/>
    <n v="6"/>
    <n v="16"/>
    <n v="15"/>
    <n v="31"/>
    <n v="2"/>
    <x v="2"/>
    <n v="1"/>
    <n v="2"/>
    <x v="0"/>
    <x v="1"/>
    <x v="1"/>
    <n v="0"/>
    <n v="2"/>
    <n v="2"/>
    <n v="2"/>
    <n v="2"/>
    <n v="4"/>
    <n v="6"/>
    <x v="0"/>
    <n v="4"/>
    <n v="0"/>
    <n v="4"/>
    <x v="0"/>
    <n v="1"/>
    <n v="0"/>
    <n v="1"/>
    <x v="0"/>
    <n v="2"/>
    <n v="5"/>
    <n v="7"/>
    <x v="0"/>
    <n v="1"/>
    <n v="2"/>
    <n v="3"/>
    <x v="0"/>
    <n v="6"/>
    <n v="4"/>
    <n v="10"/>
    <x v="0"/>
    <x v="2"/>
    <x v="0"/>
  </r>
  <r>
    <s v="08DPB0502H"/>
    <x v="0"/>
    <x v="0"/>
    <s v="JAIME TORRES BODET"/>
    <s v="007 BALLEZA"/>
    <x v="7"/>
    <n v="1"/>
    <s v="MARIANO BALLEZA"/>
    <s v="CALLE COLONIA ALTO DE LAS GARROCHAS"/>
    <n v="0"/>
    <x v="3"/>
    <x v="1"/>
    <x v="1"/>
    <x v="8"/>
    <x v="0"/>
    <s v="08FZI0011S"/>
    <s v="08FJI0004H"/>
    <x v="12"/>
    <x v="2"/>
    <n v="2"/>
    <n v="1"/>
    <n v="3"/>
    <n v="13"/>
    <n v="14"/>
    <n v="27"/>
    <n v="11"/>
    <n v="13"/>
    <n v="24"/>
    <n v="1"/>
    <n v="2"/>
    <n v="3"/>
    <n v="15"/>
    <n v="16"/>
    <n v="31"/>
    <n v="2"/>
    <x v="1"/>
    <n v="2"/>
    <n v="2"/>
    <x v="0"/>
    <x v="1"/>
    <x v="1"/>
    <n v="0"/>
    <n v="2"/>
    <n v="2"/>
    <n v="2"/>
    <n v="2"/>
    <n v="2"/>
    <n v="4"/>
    <x v="0"/>
    <n v="2"/>
    <n v="4"/>
    <n v="6"/>
    <x v="0"/>
    <n v="3"/>
    <n v="2"/>
    <n v="5"/>
    <x v="0"/>
    <n v="0"/>
    <n v="5"/>
    <n v="5"/>
    <x v="0"/>
    <n v="6"/>
    <n v="1"/>
    <n v="7"/>
    <x v="0"/>
    <n v="2"/>
    <n v="2"/>
    <n v="4"/>
    <x v="0"/>
    <x v="2"/>
    <x v="0"/>
  </r>
  <r>
    <s v="08DPB0204I"/>
    <x v="1"/>
    <x v="1"/>
    <s v="PRIMERO DE SEPTIEMBRE"/>
    <s v="027 GUACHOCHI"/>
    <x v="7"/>
    <n v="502"/>
    <s v="ROJASARARE DE ROCHEACHI"/>
    <s v="CALLE ROJASARARE DE ROCHEACHI"/>
    <n v="0"/>
    <x v="3"/>
    <x v="1"/>
    <x v="1"/>
    <x v="8"/>
    <x v="0"/>
    <s v="08FZI0023X"/>
    <s v="08FJI0008D"/>
    <x v="11"/>
    <x v="2"/>
    <n v="1"/>
    <n v="1"/>
    <n v="2"/>
    <n v="15"/>
    <n v="13"/>
    <n v="28"/>
    <n v="13"/>
    <n v="11"/>
    <n v="24"/>
    <n v="4"/>
    <n v="1"/>
    <n v="5"/>
    <n v="18"/>
    <n v="13"/>
    <n v="31"/>
    <n v="1"/>
    <x v="1"/>
    <n v="1"/>
    <n v="1"/>
    <x v="0"/>
    <x v="1"/>
    <x v="1"/>
    <n v="0"/>
    <n v="1"/>
    <n v="1"/>
    <n v="1"/>
    <n v="4"/>
    <n v="1"/>
    <n v="5"/>
    <x v="0"/>
    <n v="4"/>
    <n v="4"/>
    <n v="8"/>
    <x v="0"/>
    <n v="1"/>
    <n v="3"/>
    <n v="4"/>
    <x v="0"/>
    <n v="3"/>
    <n v="2"/>
    <n v="5"/>
    <x v="0"/>
    <n v="2"/>
    <n v="1"/>
    <n v="3"/>
    <x v="0"/>
    <n v="4"/>
    <n v="2"/>
    <n v="6"/>
    <x v="0"/>
    <x v="1"/>
    <x v="0"/>
  </r>
  <r>
    <s v="08DPR0713M"/>
    <x v="1"/>
    <x v="1"/>
    <s v="ANAHUAC"/>
    <s v="040 MADERA"/>
    <x v="5"/>
    <n v="17"/>
    <s v="CHUHUICHUPA"/>
    <s v="CALLE CHUHUICHUPA"/>
    <n v="0"/>
    <x v="3"/>
    <x v="1"/>
    <x v="1"/>
    <x v="1"/>
    <x v="0"/>
    <s v="08FIZ0194Q"/>
    <s v="08FJS0120E"/>
    <x v="10"/>
    <x v="2"/>
    <n v="0"/>
    <n v="2"/>
    <n v="2"/>
    <n v="17"/>
    <n v="12"/>
    <n v="29"/>
    <n v="15"/>
    <n v="12"/>
    <n v="27"/>
    <n v="2"/>
    <n v="2"/>
    <n v="4"/>
    <n v="18"/>
    <n v="13"/>
    <n v="31"/>
    <n v="2"/>
    <x v="2"/>
    <n v="1"/>
    <n v="2"/>
    <x v="0"/>
    <x v="1"/>
    <x v="1"/>
    <n v="0"/>
    <n v="2"/>
    <n v="6"/>
    <n v="2"/>
    <n v="2"/>
    <n v="2"/>
    <n v="4"/>
    <x v="0"/>
    <n v="1"/>
    <n v="0"/>
    <n v="1"/>
    <x v="0"/>
    <n v="4"/>
    <n v="1"/>
    <n v="5"/>
    <x v="0"/>
    <n v="4"/>
    <n v="1"/>
    <n v="5"/>
    <x v="0"/>
    <n v="3"/>
    <n v="1"/>
    <n v="4"/>
    <x v="0"/>
    <n v="4"/>
    <n v="8"/>
    <n v="12"/>
    <x v="0"/>
    <x v="2"/>
    <x v="0"/>
  </r>
  <r>
    <s v="08DPR2267I"/>
    <x v="1"/>
    <x v="1"/>
    <s v="MA JOSEFA ORTIZ DE DOMINGUEZ"/>
    <s v="029 GUADALUPE Y CALVO"/>
    <x v="10"/>
    <n v="1"/>
    <s v="GUADALUPE Y CALVO"/>
    <s v="CALLE PUERTO DE LA CIENEGUITA"/>
    <n v="0"/>
    <x v="3"/>
    <x v="1"/>
    <x v="1"/>
    <x v="1"/>
    <x v="0"/>
    <s v="08FIZ0257L"/>
    <s v="08FJS0131K"/>
    <x v="12"/>
    <x v="2"/>
    <n v="2"/>
    <n v="0"/>
    <n v="2"/>
    <n v="15"/>
    <n v="14"/>
    <n v="29"/>
    <n v="15"/>
    <n v="14"/>
    <n v="29"/>
    <n v="2"/>
    <n v="3"/>
    <n v="5"/>
    <n v="14"/>
    <n v="17"/>
    <n v="31"/>
    <n v="2"/>
    <x v="1"/>
    <n v="2"/>
    <n v="2"/>
    <x v="0"/>
    <x v="1"/>
    <x v="1"/>
    <n v="0"/>
    <n v="2"/>
    <n v="2"/>
    <n v="2"/>
    <n v="2"/>
    <n v="3"/>
    <n v="5"/>
    <x v="0"/>
    <n v="0"/>
    <n v="4"/>
    <n v="4"/>
    <x v="0"/>
    <n v="4"/>
    <n v="2"/>
    <n v="6"/>
    <x v="0"/>
    <n v="2"/>
    <n v="1"/>
    <n v="3"/>
    <x v="0"/>
    <n v="4"/>
    <n v="4"/>
    <n v="8"/>
    <x v="0"/>
    <n v="2"/>
    <n v="3"/>
    <n v="5"/>
    <x v="0"/>
    <x v="2"/>
    <x v="0"/>
  </r>
  <r>
    <s v="08DPR1941N"/>
    <x v="1"/>
    <x v="1"/>
    <s v="HERMENEGILDO GALEANA"/>
    <s v="029 GUADALUPE Y CALVO"/>
    <x v="10"/>
    <n v="184"/>
    <s v="RANCHO VIEJO"/>
    <s v="CALLE RANCHO VIEJO"/>
    <n v="0"/>
    <x v="3"/>
    <x v="1"/>
    <x v="1"/>
    <x v="1"/>
    <x v="0"/>
    <s v="08FIZ0257L"/>
    <s v="08FJS0131K"/>
    <x v="12"/>
    <x v="2"/>
    <n v="1"/>
    <n v="4"/>
    <n v="5"/>
    <n v="11"/>
    <n v="20"/>
    <n v="31"/>
    <n v="11"/>
    <n v="20"/>
    <n v="31"/>
    <n v="2"/>
    <n v="3"/>
    <n v="5"/>
    <n v="12"/>
    <n v="19"/>
    <n v="31"/>
    <n v="1"/>
    <x v="2"/>
    <n v="0"/>
    <n v="1"/>
    <x v="0"/>
    <x v="1"/>
    <x v="1"/>
    <n v="0"/>
    <n v="1"/>
    <n v="3"/>
    <n v="1"/>
    <n v="2"/>
    <n v="3"/>
    <n v="5"/>
    <x v="0"/>
    <n v="4"/>
    <n v="4"/>
    <n v="8"/>
    <x v="0"/>
    <n v="2"/>
    <n v="2"/>
    <n v="4"/>
    <x v="0"/>
    <n v="2"/>
    <n v="3"/>
    <n v="5"/>
    <x v="0"/>
    <n v="1"/>
    <n v="3"/>
    <n v="4"/>
    <x v="0"/>
    <n v="1"/>
    <n v="4"/>
    <n v="5"/>
    <x v="0"/>
    <x v="1"/>
    <x v="0"/>
  </r>
  <r>
    <s v="08DPB0631B"/>
    <x v="0"/>
    <x v="0"/>
    <s v="ESTANISLADO PALMA CANTERA"/>
    <s v="009 BOCOYNA"/>
    <x v="4"/>
    <n v="29"/>
    <s v="CAHUIRARE"/>
    <s v="CALLE CAHUIRARE"/>
    <n v="0"/>
    <x v="3"/>
    <x v="1"/>
    <x v="1"/>
    <x v="8"/>
    <x v="0"/>
    <s v="08FZI0003J"/>
    <s v="08FJI0002J"/>
    <x v="8"/>
    <x v="2"/>
    <n v="3"/>
    <n v="1"/>
    <n v="4"/>
    <n v="14"/>
    <n v="17"/>
    <n v="31"/>
    <n v="13"/>
    <n v="17"/>
    <n v="30"/>
    <n v="3"/>
    <n v="1"/>
    <n v="4"/>
    <n v="14"/>
    <n v="17"/>
    <n v="31"/>
    <n v="2"/>
    <x v="2"/>
    <n v="1"/>
    <n v="2"/>
    <x v="0"/>
    <x v="1"/>
    <x v="1"/>
    <n v="0"/>
    <n v="2"/>
    <n v="2"/>
    <n v="2"/>
    <n v="3"/>
    <n v="1"/>
    <n v="4"/>
    <x v="0"/>
    <n v="1"/>
    <n v="2"/>
    <n v="3"/>
    <x v="0"/>
    <n v="1"/>
    <n v="5"/>
    <n v="6"/>
    <x v="0"/>
    <n v="5"/>
    <n v="3"/>
    <n v="8"/>
    <x v="0"/>
    <n v="2"/>
    <n v="4"/>
    <n v="6"/>
    <x v="0"/>
    <n v="2"/>
    <n v="2"/>
    <n v="4"/>
    <x v="0"/>
    <x v="2"/>
    <x v="0"/>
  </r>
  <r>
    <s v="08DPB0670D"/>
    <x v="0"/>
    <x v="0"/>
    <s v="EMILIO ABREU GOMEZ"/>
    <s v="008 BATOPILAS DE MANUEL GÓMEZ MORÍN"/>
    <x v="4"/>
    <n v="460"/>
    <s v="RECUBIRACHI"/>
    <s v="CALLE RECUHUIRACHI"/>
    <n v="0"/>
    <x v="3"/>
    <x v="1"/>
    <x v="1"/>
    <x v="8"/>
    <x v="0"/>
    <s v="08FZI0018L"/>
    <s v="08FJI0007E"/>
    <x v="11"/>
    <x v="2"/>
    <n v="1"/>
    <n v="2"/>
    <n v="3"/>
    <n v="13"/>
    <n v="18"/>
    <n v="31"/>
    <n v="13"/>
    <n v="16"/>
    <n v="29"/>
    <n v="2"/>
    <n v="2"/>
    <n v="4"/>
    <n v="15"/>
    <n v="16"/>
    <n v="31"/>
    <n v="1"/>
    <x v="1"/>
    <n v="1"/>
    <n v="1"/>
    <x v="0"/>
    <x v="1"/>
    <x v="1"/>
    <n v="0"/>
    <n v="1"/>
    <n v="2"/>
    <n v="2"/>
    <n v="3"/>
    <n v="2"/>
    <n v="5"/>
    <x v="0"/>
    <n v="4"/>
    <n v="3"/>
    <n v="7"/>
    <x v="0"/>
    <n v="1"/>
    <n v="3"/>
    <n v="4"/>
    <x v="0"/>
    <n v="1"/>
    <n v="2"/>
    <n v="3"/>
    <x v="0"/>
    <n v="4"/>
    <n v="3"/>
    <n v="7"/>
    <x v="0"/>
    <n v="2"/>
    <n v="3"/>
    <n v="5"/>
    <x v="0"/>
    <x v="1"/>
    <x v="0"/>
  </r>
  <r>
    <s v="08DPR0255Q"/>
    <x v="1"/>
    <x v="1"/>
    <s v="EMILIANO ZAPATA"/>
    <s v="044 MATAMOROS"/>
    <x v="3"/>
    <n v="68"/>
    <s v="EL VERANO (EJIDO DE BORJAS)"/>
    <s v="CALLE EL VERANO (EJIDO DE BORJAS)"/>
    <n v="0"/>
    <x v="3"/>
    <x v="1"/>
    <x v="1"/>
    <x v="1"/>
    <x v="0"/>
    <s v="08FIZ0241K"/>
    <s v="08FJS0128X"/>
    <x v="5"/>
    <x v="2"/>
    <n v="6"/>
    <n v="2"/>
    <n v="8"/>
    <n v="15"/>
    <n v="17"/>
    <n v="32"/>
    <n v="15"/>
    <n v="17"/>
    <n v="32"/>
    <n v="3"/>
    <n v="4"/>
    <n v="7"/>
    <n v="12"/>
    <n v="19"/>
    <n v="31"/>
    <n v="2"/>
    <x v="1"/>
    <n v="2"/>
    <n v="2"/>
    <x v="0"/>
    <x v="1"/>
    <x v="1"/>
    <n v="1"/>
    <n v="3"/>
    <n v="6"/>
    <n v="2"/>
    <n v="3"/>
    <n v="4"/>
    <n v="7"/>
    <x v="0"/>
    <n v="2"/>
    <n v="2"/>
    <n v="4"/>
    <x v="0"/>
    <n v="0"/>
    <n v="3"/>
    <n v="3"/>
    <x v="0"/>
    <n v="1"/>
    <n v="7"/>
    <n v="8"/>
    <x v="0"/>
    <n v="3"/>
    <n v="1"/>
    <n v="4"/>
    <x v="0"/>
    <n v="3"/>
    <n v="2"/>
    <n v="5"/>
    <x v="0"/>
    <x v="2"/>
    <x v="0"/>
  </r>
  <r>
    <s v="08DPR0028V"/>
    <x v="1"/>
    <x v="1"/>
    <s v="ELIGIO ANCONA"/>
    <s v="029 GUADALUPE Y CALVO"/>
    <x v="10"/>
    <n v="1486"/>
    <s v="BAJĂŤO DE LA MESA"/>
    <s v="CALLE BAJIO DE LA MESA"/>
    <n v="0"/>
    <x v="3"/>
    <x v="1"/>
    <x v="1"/>
    <x v="1"/>
    <x v="0"/>
    <s v="08FIZ0254O"/>
    <s v="08FJS0131K"/>
    <x v="12"/>
    <x v="2"/>
    <n v="4"/>
    <n v="3"/>
    <n v="7"/>
    <n v="20"/>
    <n v="13"/>
    <n v="33"/>
    <n v="20"/>
    <n v="13"/>
    <n v="33"/>
    <n v="3"/>
    <n v="1"/>
    <n v="4"/>
    <n v="18"/>
    <n v="13"/>
    <n v="31"/>
    <n v="2"/>
    <x v="3"/>
    <n v="0"/>
    <n v="2"/>
    <x v="0"/>
    <x v="1"/>
    <x v="1"/>
    <n v="0"/>
    <n v="2"/>
    <n v="2"/>
    <n v="2"/>
    <n v="3"/>
    <n v="1"/>
    <n v="4"/>
    <x v="0"/>
    <n v="3"/>
    <n v="3"/>
    <n v="6"/>
    <x v="0"/>
    <n v="5"/>
    <n v="2"/>
    <n v="7"/>
    <x v="0"/>
    <n v="4"/>
    <n v="1"/>
    <n v="5"/>
    <x v="0"/>
    <n v="2"/>
    <n v="5"/>
    <n v="7"/>
    <x v="0"/>
    <n v="1"/>
    <n v="1"/>
    <n v="2"/>
    <x v="0"/>
    <x v="2"/>
    <x v="0"/>
  </r>
  <r>
    <s v="08DPR1964Y"/>
    <x v="0"/>
    <x v="0"/>
    <s v="EMILIANO ZAPATA"/>
    <s v="008 BATOPILAS DE MANUEL GÓMEZ MORÍN"/>
    <x v="4"/>
    <n v="130"/>
    <s v="LA PALMA"/>
    <s v="CALLE LA PALMA"/>
    <n v="0"/>
    <x v="3"/>
    <x v="1"/>
    <x v="1"/>
    <x v="1"/>
    <x v="0"/>
    <s v="08FIZ0218J"/>
    <s v="08FJS0124A"/>
    <x v="8"/>
    <x v="2"/>
    <n v="2"/>
    <n v="2"/>
    <n v="4"/>
    <n v="16"/>
    <n v="18"/>
    <n v="34"/>
    <n v="16"/>
    <n v="18"/>
    <n v="34"/>
    <n v="1"/>
    <n v="3"/>
    <n v="4"/>
    <n v="14"/>
    <n v="17"/>
    <n v="31"/>
    <n v="2"/>
    <x v="1"/>
    <n v="2"/>
    <n v="2"/>
    <x v="0"/>
    <x v="1"/>
    <x v="1"/>
    <n v="0"/>
    <n v="2"/>
    <n v="2"/>
    <n v="2"/>
    <n v="1"/>
    <n v="3"/>
    <n v="4"/>
    <x v="0"/>
    <n v="2"/>
    <n v="1"/>
    <n v="3"/>
    <x v="0"/>
    <n v="5"/>
    <n v="1"/>
    <n v="6"/>
    <x v="0"/>
    <n v="1"/>
    <n v="2"/>
    <n v="3"/>
    <x v="0"/>
    <n v="2"/>
    <n v="6"/>
    <n v="8"/>
    <x v="0"/>
    <n v="3"/>
    <n v="4"/>
    <n v="7"/>
    <x v="0"/>
    <x v="2"/>
    <x v="0"/>
  </r>
  <r>
    <s v="08DPB0665S"/>
    <x v="1"/>
    <x v="1"/>
    <s v="MARIANO IRIGOYEN"/>
    <s v="008 BATOPILAS DE MANUEL GÓMEZ MORÍN"/>
    <x v="4"/>
    <n v="76"/>
    <s v="GUACAYVO"/>
    <s v="CALLE GUACAYVO"/>
    <n v="0"/>
    <x v="3"/>
    <x v="1"/>
    <x v="1"/>
    <x v="8"/>
    <x v="0"/>
    <s v="08FZI0019K"/>
    <s v="08FJI0007E"/>
    <x v="11"/>
    <x v="2"/>
    <n v="5"/>
    <n v="3"/>
    <n v="8"/>
    <n v="22"/>
    <n v="12"/>
    <n v="34"/>
    <n v="22"/>
    <n v="12"/>
    <n v="34"/>
    <n v="3"/>
    <n v="0"/>
    <n v="3"/>
    <n v="20"/>
    <n v="11"/>
    <n v="31"/>
    <n v="1"/>
    <x v="1"/>
    <n v="1"/>
    <n v="1"/>
    <x v="0"/>
    <x v="1"/>
    <x v="1"/>
    <n v="0"/>
    <n v="1"/>
    <n v="2"/>
    <n v="1"/>
    <n v="3"/>
    <n v="0"/>
    <n v="3"/>
    <x v="0"/>
    <n v="6"/>
    <n v="3"/>
    <n v="9"/>
    <x v="0"/>
    <n v="4"/>
    <n v="4"/>
    <n v="8"/>
    <x v="0"/>
    <n v="4"/>
    <n v="1"/>
    <n v="5"/>
    <x v="0"/>
    <n v="2"/>
    <n v="1"/>
    <n v="3"/>
    <x v="0"/>
    <n v="1"/>
    <n v="2"/>
    <n v="3"/>
    <x v="0"/>
    <x v="1"/>
    <x v="0"/>
  </r>
  <r>
    <s v="08DPR1021I"/>
    <x v="1"/>
    <x v="1"/>
    <s v="MIGUEL HIDALGO"/>
    <s v="003 ALLENDE"/>
    <x v="3"/>
    <n v="36"/>
    <s v="ESTACIĂ“N MORITA"/>
    <s v="CALLE ESTACION MORITA"/>
    <n v="0"/>
    <x v="3"/>
    <x v="1"/>
    <x v="1"/>
    <x v="1"/>
    <x v="0"/>
    <s v="08FIZ0242J"/>
    <s v="08FJS0129W"/>
    <x v="5"/>
    <x v="2"/>
    <n v="4"/>
    <n v="3"/>
    <n v="7"/>
    <n v="17"/>
    <n v="19"/>
    <n v="36"/>
    <n v="13"/>
    <n v="17"/>
    <n v="30"/>
    <n v="2"/>
    <n v="3"/>
    <n v="5"/>
    <n v="14"/>
    <n v="17"/>
    <n v="31"/>
    <n v="2"/>
    <x v="2"/>
    <n v="1"/>
    <n v="2"/>
    <x v="0"/>
    <x v="1"/>
    <x v="1"/>
    <n v="0"/>
    <n v="2"/>
    <n v="2"/>
    <n v="2"/>
    <n v="2"/>
    <n v="3"/>
    <n v="5"/>
    <x v="0"/>
    <n v="2"/>
    <n v="4"/>
    <n v="6"/>
    <x v="0"/>
    <n v="0"/>
    <n v="2"/>
    <n v="2"/>
    <x v="0"/>
    <n v="5"/>
    <n v="3"/>
    <n v="8"/>
    <x v="0"/>
    <n v="0"/>
    <n v="3"/>
    <n v="3"/>
    <x v="0"/>
    <n v="5"/>
    <n v="2"/>
    <n v="7"/>
    <x v="0"/>
    <x v="2"/>
    <x v="0"/>
  </r>
  <r>
    <s v="08DPB0123Y"/>
    <x v="1"/>
    <x v="1"/>
    <s v="CUITLAHUAC"/>
    <s v="007 BALLEZA"/>
    <x v="7"/>
    <n v="89"/>
    <s v="PIEDRA BOLA"/>
    <s v="CALLE PIEDRA BOLA"/>
    <n v="0"/>
    <x v="3"/>
    <x v="1"/>
    <x v="1"/>
    <x v="8"/>
    <x v="0"/>
    <s v="08FZI0011S"/>
    <s v="08FJI0004H"/>
    <x v="12"/>
    <x v="2"/>
    <n v="6"/>
    <n v="0"/>
    <n v="6"/>
    <n v="27"/>
    <n v="10"/>
    <n v="37"/>
    <n v="19"/>
    <n v="4"/>
    <n v="23"/>
    <n v="0"/>
    <n v="0"/>
    <n v="0"/>
    <n v="21"/>
    <n v="10"/>
    <n v="31"/>
    <n v="2"/>
    <x v="3"/>
    <n v="0"/>
    <n v="2"/>
    <x v="0"/>
    <x v="1"/>
    <x v="1"/>
    <n v="0"/>
    <n v="2"/>
    <n v="2"/>
    <n v="2"/>
    <n v="0"/>
    <n v="0"/>
    <n v="0"/>
    <x v="0"/>
    <n v="4"/>
    <n v="3"/>
    <n v="7"/>
    <x v="0"/>
    <n v="7"/>
    <n v="2"/>
    <n v="9"/>
    <x v="0"/>
    <n v="3"/>
    <n v="2"/>
    <n v="5"/>
    <x v="0"/>
    <n v="4"/>
    <n v="2"/>
    <n v="6"/>
    <x v="0"/>
    <n v="3"/>
    <n v="1"/>
    <n v="4"/>
    <x v="0"/>
    <x v="2"/>
    <x v="0"/>
  </r>
  <r>
    <s v="08DPR0139Z"/>
    <x v="1"/>
    <x v="1"/>
    <s v="VEINTE DE NOVIEMBRE"/>
    <s v="029 GUADALUPE Y CALVO"/>
    <x v="10"/>
    <n v="104"/>
    <s v="LAGUNA DE LOS CANO"/>
    <s v="CALLE LAGUNA DE LOS CANO"/>
    <n v="0"/>
    <x v="3"/>
    <x v="1"/>
    <x v="1"/>
    <x v="1"/>
    <x v="0"/>
    <s v="08FIZ0254O"/>
    <s v="08FJS0131K"/>
    <x v="12"/>
    <x v="2"/>
    <n v="4"/>
    <n v="5"/>
    <n v="9"/>
    <n v="17"/>
    <n v="21"/>
    <n v="38"/>
    <n v="17"/>
    <n v="21"/>
    <n v="38"/>
    <n v="2"/>
    <n v="3"/>
    <n v="5"/>
    <n v="13"/>
    <n v="18"/>
    <n v="31"/>
    <n v="2"/>
    <x v="2"/>
    <n v="1"/>
    <n v="2"/>
    <x v="0"/>
    <x v="1"/>
    <x v="1"/>
    <n v="0"/>
    <n v="2"/>
    <n v="2"/>
    <n v="2"/>
    <n v="2"/>
    <n v="3"/>
    <n v="5"/>
    <x v="0"/>
    <n v="4"/>
    <n v="5"/>
    <n v="9"/>
    <x v="0"/>
    <n v="3"/>
    <n v="2"/>
    <n v="5"/>
    <x v="0"/>
    <n v="2"/>
    <n v="3"/>
    <n v="5"/>
    <x v="0"/>
    <n v="0"/>
    <n v="4"/>
    <n v="4"/>
    <x v="0"/>
    <n v="2"/>
    <n v="1"/>
    <n v="3"/>
    <x v="0"/>
    <x v="2"/>
    <x v="0"/>
  </r>
  <r>
    <s v="08DPB0730B"/>
    <x v="1"/>
    <x v="1"/>
    <s v="CLEMENTE CRUZ HUAHUICHI"/>
    <s v="027 GUACHOCHI"/>
    <x v="7"/>
    <n v="2786"/>
    <s v="TURUSEACHI"/>
    <s v="CALLE TURUSEACHI"/>
    <n v="0"/>
    <x v="3"/>
    <x v="1"/>
    <x v="1"/>
    <x v="8"/>
    <x v="0"/>
    <s v="08FZI0005H"/>
    <s v="08FJI0003I"/>
    <x v="11"/>
    <x v="2"/>
    <n v="1"/>
    <n v="1"/>
    <n v="2"/>
    <n v="8"/>
    <n v="9"/>
    <n v="17"/>
    <n v="8"/>
    <n v="9"/>
    <n v="17"/>
    <n v="4"/>
    <n v="6"/>
    <n v="10"/>
    <n v="14"/>
    <n v="18"/>
    <n v="32"/>
    <n v="1"/>
    <x v="1"/>
    <n v="1"/>
    <n v="1"/>
    <x v="0"/>
    <x v="1"/>
    <x v="1"/>
    <n v="0"/>
    <n v="1"/>
    <n v="1"/>
    <n v="1"/>
    <n v="4"/>
    <n v="8"/>
    <n v="12"/>
    <x v="0"/>
    <n v="3"/>
    <n v="0"/>
    <n v="3"/>
    <x v="0"/>
    <n v="3"/>
    <n v="6"/>
    <n v="9"/>
    <x v="0"/>
    <n v="2"/>
    <n v="2"/>
    <n v="4"/>
    <x v="0"/>
    <n v="1"/>
    <n v="1"/>
    <n v="2"/>
    <x v="0"/>
    <n v="1"/>
    <n v="1"/>
    <n v="2"/>
    <x v="0"/>
    <x v="1"/>
    <x v="0"/>
  </r>
  <r>
    <s v="08DPR1399T"/>
    <x v="1"/>
    <x v="1"/>
    <s v="GRAN MORELOS"/>
    <s v="045 MEOQUI"/>
    <x v="9"/>
    <n v="12"/>
    <s v="GRAN MORELOS (LOS CISNEROS)"/>
    <s v="CALLE MEOQUI"/>
    <n v="0"/>
    <x v="3"/>
    <x v="1"/>
    <x v="1"/>
    <x v="1"/>
    <x v="0"/>
    <s v="08FIZ0223V"/>
    <s v="08FJS0125Z"/>
    <x v="6"/>
    <x v="2"/>
    <n v="2"/>
    <n v="2"/>
    <n v="4"/>
    <n v="11"/>
    <n v="14"/>
    <n v="25"/>
    <n v="11"/>
    <n v="14"/>
    <n v="25"/>
    <n v="1"/>
    <n v="4"/>
    <n v="5"/>
    <n v="14"/>
    <n v="18"/>
    <n v="32"/>
    <n v="2"/>
    <x v="2"/>
    <n v="1"/>
    <n v="2"/>
    <x v="0"/>
    <x v="1"/>
    <x v="1"/>
    <n v="0"/>
    <n v="2"/>
    <n v="2"/>
    <n v="2"/>
    <n v="1"/>
    <n v="4"/>
    <n v="5"/>
    <x v="0"/>
    <n v="3"/>
    <n v="1"/>
    <n v="4"/>
    <x v="0"/>
    <n v="3"/>
    <n v="4"/>
    <n v="7"/>
    <x v="0"/>
    <n v="2"/>
    <n v="2"/>
    <n v="4"/>
    <x v="0"/>
    <n v="2"/>
    <n v="5"/>
    <n v="7"/>
    <x v="0"/>
    <n v="3"/>
    <n v="2"/>
    <n v="5"/>
    <x v="0"/>
    <x v="2"/>
    <x v="0"/>
  </r>
  <r>
    <s v="08DPB0447E"/>
    <x v="1"/>
    <x v="1"/>
    <s v="MARIO A. MACIAS SALDAĂ‘A"/>
    <s v="029 GUADALUPE Y CALVO"/>
    <x v="10"/>
    <n v="516"/>
    <s v="TIERRA FLOJA"/>
    <s v="CALLE TIERRA FLOJA"/>
    <n v="0"/>
    <x v="3"/>
    <x v="1"/>
    <x v="1"/>
    <x v="8"/>
    <x v="0"/>
    <s v="08FZI0034C"/>
    <s v="08FJI0010S"/>
    <x v="12"/>
    <x v="2"/>
    <n v="1"/>
    <n v="2"/>
    <n v="3"/>
    <n v="15"/>
    <n v="13"/>
    <n v="28"/>
    <n v="12"/>
    <n v="13"/>
    <n v="25"/>
    <n v="1"/>
    <n v="3"/>
    <n v="4"/>
    <n v="16"/>
    <n v="16"/>
    <n v="32"/>
    <n v="1"/>
    <x v="1"/>
    <n v="1"/>
    <n v="1"/>
    <x v="0"/>
    <x v="1"/>
    <x v="1"/>
    <n v="0"/>
    <n v="1"/>
    <n v="1"/>
    <n v="1"/>
    <n v="1"/>
    <n v="3"/>
    <n v="4"/>
    <x v="0"/>
    <n v="2"/>
    <n v="3"/>
    <n v="5"/>
    <x v="0"/>
    <n v="4"/>
    <n v="4"/>
    <n v="8"/>
    <x v="0"/>
    <n v="2"/>
    <n v="3"/>
    <n v="5"/>
    <x v="0"/>
    <n v="4"/>
    <n v="1"/>
    <n v="5"/>
    <x v="0"/>
    <n v="3"/>
    <n v="2"/>
    <n v="5"/>
    <x v="0"/>
    <x v="1"/>
    <x v="0"/>
  </r>
  <r>
    <s v="08DPR0486H"/>
    <x v="1"/>
    <x v="1"/>
    <s v="JOSE MA MORELOS Y PAVON"/>
    <s v="027 GUACHOCHI"/>
    <x v="7"/>
    <n v="4"/>
    <s v="AGUA BLANCA"/>
    <s v="CALLE AGUA BLANCA"/>
    <n v="0"/>
    <x v="3"/>
    <x v="1"/>
    <x v="1"/>
    <x v="1"/>
    <x v="0"/>
    <s v="08FIZ0251R"/>
    <s v="08FJS0130L"/>
    <x v="11"/>
    <x v="2"/>
    <n v="4"/>
    <n v="2"/>
    <n v="6"/>
    <n v="15"/>
    <n v="14"/>
    <n v="29"/>
    <n v="13"/>
    <n v="13"/>
    <n v="26"/>
    <n v="4"/>
    <n v="2"/>
    <n v="6"/>
    <n v="17"/>
    <n v="15"/>
    <n v="32"/>
    <n v="2"/>
    <x v="2"/>
    <n v="1"/>
    <n v="2"/>
    <x v="0"/>
    <x v="1"/>
    <x v="1"/>
    <n v="0"/>
    <n v="2"/>
    <n v="2"/>
    <n v="2"/>
    <n v="4"/>
    <n v="2"/>
    <n v="6"/>
    <x v="0"/>
    <n v="4"/>
    <n v="5"/>
    <n v="9"/>
    <x v="0"/>
    <n v="1"/>
    <n v="1"/>
    <n v="2"/>
    <x v="0"/>
    <n v="4"/>
    <n v="4"/>
    <n v="8"/>
    <x v="0"/>
    <n v="3"/>
    <n v="2"/>
    <n v="5"/>
    <x v="0"/>
    <n v="1"/>
    <n v="1"/>
    <n v="2"/>
    <x v="0"/>
    <x v="2"/>
    <x v="0"/>
  </r>
  <r>
    <s v="08DPR0164Z"/>
    <x v="1"/>
    <x v="1"/>
    <s v="AMALIA E ORTIZ"/>
    <s v="030 GUAZAPARES"/>
    <x v="4"/>
    <n v="39"/>
    <s v="ESTACIĂ“N TĂ‰MORIS"/>
    <s v="CALLE ESTACION TEMORIS"/>
    <n v="0"/>
    <x v="3"/>
    <x v="1"/>
    <x v="1"/>
    <x v="1"/>
    <x v="0"/>
    <s v="08FIZ0216L"/>
    <s v="08FJS0124A"/>
    <x v="8"/>
    <x v="2"/>
    <n v="0"/>
    <n v="3"/>
    <n v="3"/>
    <n v="16"/>
    <n v="14"/>
    <n v="30"/>
    <n v="15"/>
    <n v="14"/>
    <n v="29"/>
    <n v="3"/>
    <n v="2"/>
    <n v="5"/>
    <n v="19"/>
    <n v="13"/>
    <n v="32"/>
    <n v="2"/>
    <x v="3"/>
    <n v="0"/>
    <n v="2"/>
    <x v="0"/>
    <x v="1"/>
    <x v="1"/>
    <n v="0"/>
    <n v="2"/>
    <n v="4"/>
    <n v="2"/>
    <n v="3"/>
    <n v="2"/>
    <n v="5"/>
    <x v="0"/>
    <n v="3"/>
    <n v="2"/>
    <n v="5"/>
    <x v="0"/>
    <n v="5"/>
    <n v="1"/>
    <n v="6"/>
    <x v="0"/>
    <n v="0"/>
    <n v="1"/>
    <n v="1"/>
    <x v="0"/>
    <n v="6"/>
    <n v="2"/>
    <n v="8"/>
    <x v="0"/>
    <n v="2"/>
    <n v="5"/>
    <n v="7"/>
    <x v="0"/>
    <x v="2"/>
    <x v="0"/>
  </r>
  <r>
    <s v="08DPR2271V"/>
    <x v="1"/>
    <x v="1"/>
    <s v="TENOCHTITLAN"/>
    <s v="029 GUADALUPE Y CALVO"/>
    <x v="10"/>
    <n v="610"/>
    <s v="EL OCOTE"/>
    <s v="CALLE EL OCOTE"/>
    <n v="0"/>
    <x v="3"/>
    <x v="1"/>
    <x v="1"/>
    <x v="1"/>
    <x v="0"/>
    <s v="08FIZ0260Z"/>
    <s v="08FJS0131K"/>
    <x v="12"/>
    <x v="2"/>
    <n v="1"/>
    <n v="0"/>
    <n v="1"/>
    <n v="16"/>
    <n v="14"/>
    <n v="30"/>
    <n v="16"/>
    <n v="14"/>
    <n v="30"/>
    <n v="0"/>
    <n v="0"/>
    <n v="0"/>
    <n v="17"/>
    <n v="15"/>
    <n v="32"/>
    <n v="2"/>
    <x v="3"/>
    <n v="0"/>
    <n v="2"/>
    <x v="0"/>
    <x v="1"/>
    <x v="1"/>
    <n v="0"/>
    <n v="2"/>
    <n v="2"/>
    <n v="2"/>
    <n v="0"/>
    <n v="0"/>
    <n v="0"/>
    <x v="0"/>
    <n v="5"/>
    <n v="7"/>
    <n v="12"/>
    <x v="0"/>
    <n v="3"/>
    <n v="2"/>
    <n v="5"/>
    <x v="0"/>
    <n v="2"/>
    <n v="2"/>
    <n v="4"/>
    <x v="0"/>
    <n v="5"/>
    <n v="2"/>
    <n v="7"/>
    <x v="0"/>
    <n v="2"/>
    <n v="2"/>
    <n v="4"/>
    <x v="0"/>
    <x v="2"/>
    <x v="0"/>
  </r>
  <r>
    <s v="08DPR0119M"/>
    <x v="1"/>
    <x v="1"/>
    <s v="FRANCISCO VILLA"/>
    <s v="029 GUADALUPE Y CALVO"/>
    <x v="10"/>
    <n v="97"/>
    <s v="HUERTA DE LOS CARRILLO"/>
    <s v="CALLE LA HUERTA DE LOS CARRILLO"/>
    <n v="0"/>
    <x v="3"/>
    <x v="1"/>
    <x v="1"/>
    <x v="1"/>
    <x v="0"/>
    <s v="08FIZ0255N"/>
    <s v="08FJS0131K"/>
    <x v="12"/>
    <x v="2"/>
    <n v="2"/>
    <n v="0"/>
    <n v="2"/>
    <n v="16"/>
    <n v="15"/>
    <n v="31"/>
    <n v="16"/>
    <n v="15"/>
    <n v="31"/>
    <n v="0"/>
    <n v="6"/>
    <n v="6"/>
    <n v="13"/>
    <n v="19"/>
    <n v="32"/>
    <n v="2"/>
    <x v="2"/>
    <n v="1"/>
    <n v="2"/>
    <x v="0"/>
    <x v="1"/>
    <x v="1"/>
    <n v="0"/>
    <n v="2"/>
    <n v="2"/>
    <n v="2"/>
    <n v="0"/>
    <n v="6"/>
    <n v="6"/>
    <x v="0"/>
    <n v="5"/>
    <n v="4"/>
    <n v="9"/>
    <x v="0"/>
    <n v="0"/>
    <n v="2"/>
    <n v="2"/>
    <x v="0"/>
    <n v="0"/>
    <n v="3"/>
    <n v="3"/>
    <x v="0"/>
    <n v="5"/>
    <n v="2"/>
    <n v="7"/>
    <x v="0"/>
    <n v="3"/>
    <n v="2"/>
    <n v="5"/>
    <x v="0"/>
    <x v="2"/>
    <x v="0"/>
  </r>
  <r>
    <s v="08DPR0258N"/>
    <x v="1"/>
    <x v="1"/>
    <s v="24 DE FEBRERO"/>
    <s v="036 JIMÉNEZ"/>
    <x v="3"/>
    <n v="147"/>
    <s v="TIERRA BLANCA"/>
    <s v="CALLE TIERRA BLANCA"/>
    <n v="0"/>
    <x v="3"/>
    <x v="1"/>
    <x v="1"/>
    <x v="1"/>
    <x v="0"/>
    <s v="08FIZ0239W"/>
    <s v="08FJS0128X"/>
    <x v="5"/>
    <x v="2"/>
    <n v="2"/>
    <n v="5"/>
    <n v="7"/>
    <n v="16"/>
    <n v="16"/>
    <n v="32"/>
    <n v="14"/>
    <n v="16"/>
    <n v="30"/>
    <n v="5"/>
    <n v="0"/>
    <n v="5"/>
    <n v="21"/>
    <n v="11"/>
    <n v="32"/>
    <n v="2"/>
    <x v="2"/>
    <n v="1"/>
    <n v="2"/>
    <x v="0"/>
    <x v="1"/>
    <x v="1"/>
    <n v="1"/>
    <n v="3"/>
    <n v="4"/>
    <n v="2"/>
    <n v="5"/>
    <n v="0"/>
    <n v="5"/>
    <x v="0"/>
    <n v="2"/>
    <n v="2"/>
    <n v="4"/>
    <x v="0"/>
    <n v="6"/>
    <n v="2"/>
    <n v="8"/>
    <x v="0"/>
    <n v="4"/>
    <n v="1"/>
    <n v="5"/>
    <x v="0"/>
    <n v="2"/>
    <n v="2"/>
    <n v="4"/>
    <x v="0"/>
    <n v="2"/>
    <n v="4"/>
    <n v="6"/>
    <x v="0"/>
    <x v="2"/>
    <x v="0"/>
  </r>
  <r>
    <s v="08DPR1497U"/>
    <x v="1"/>
    <x v="1"/>
    <s v="VEINTE DE NOVIEMBRE"/>
    <s v="006 BACHÍNIVA"/>
    <x v="2"/>
    <n v="11"/>
    <s v="FRANCISCO I. MADERO"/>
    <s v="CALLE FRANCISCO I. MADERO"/>
    <n v="0"/>
    <x v="3"/>
    <x v="1"/>
    <x v="1"/>
    <x v="1"/>
    <x v="0"/>
    <s v="08FIZ0204G"/>
    <s v="08FJS0121D"/>
    <x v="7"/>
    <x v="2"/>
    <n v="5"/>
    <n v="1"/>
    <n v="6"/>
    <n v="17"/>
    <n v="15"/>
    <n v="32"/>
    <n v="17"/>
    <n v="15"/>
    <n v="32"/>
    <n v="2"/>
    <n v="2"/>
    <n v="4"/>
    <n v="16"/>
    <n v="16"/>
    <n v="32"/>
    <n v="2"/>
    <x v="2"/>
    <n v="1"/>
    <n v="2"/>
    <x v="0"/>
    <x v="1"/>
    <x v="1"/>
    <n v="0"/>
    <n v="2"/>
    <n v="2"/>
    <n v="2"/>
    <n v="2"/>
    <n v="2"/>
    <n v="4"/>
    <x v="0"/>
    <n v="1"/>
    <n v="3"/>
    <n v="4"/>
    <x v="0"/>
    <n v="1"/>
    <n v="1"/>
    <n v="2"/>
    <x v="0"/>
    <n v="3"/>
    <n v="2"/>
    <n v="5"/>
    <x v="0"/>
    <n v="7"/>
    <n v="7"/>
    <n v="14"/>
    <x v="0"/>
    <n v="2"/>
    <n v="1"/>
    <n v="3"/>
    <x v="0"/>
    <x v="2"/>
    <x v="0"/>
  </r>
  <r>
    <s v="08DPR1534H"/>
    <x v="0"/>
    <x v="0"/>
    <s v="FRANCISCO GONZALEZ BOCANEGRA"/>
    <s v="020 CHÍNIPAS"/>
    <x v="4"/>
    <n v="56"/>
    <s v="GUAZIZACO"/>
    <s v="CALLE GUAZIZACO"/>
    <n v="0"/>
    <x v="3"/>
    <x v="1"/>
    <x v="1"/>
    <x v="1"/>
    <x v="0"/>
    <s v="08FIZ0219I"/>
    <s v="08FJS0124A"/>
    <x v="8"/>
    <x v="2"/>
    <n v="2"/>
    <n v="3"/>
    <n v="5"/>
    <n v="15"/>
    <n v="17"/>
    <n v="32"/>
    <n v="12"/>
    <n v="16"/>
    <n v="28"/>
    <n v="3"/>
    <n v="3"/>
    <n v="6"/>
    <n v="17"/>
    <n v="15"/>
    <n v="32"/>
    <n v="2"/>
    <x v="2"/>
    <n v="1"/>
    <n v="2"/>
    <x v="0"/>
    <x v="1"/>
    <x v="1"/>
    <n v="0"/>
    <n v="2"/>
    <n v="2"/>
    <n v="2"/>
    <n v="3"/>
    <n v="3"/>
    <n v="6"/>
    <x v="0"/>
    <n v="1"/>
    <n v="5"/>
    <n v="6"/>
    <x v="0"/>
    <n v="4"/>
    <n v="2"/>
    <n v="6"/>
    <x v="0"/>
    <n v="5"/>
    <n v="2"/>
    <n v="7"/>
    <x v="0"/>
    <n v="3"/>
    <n v="3"/>
    <n v="6"/>
    <x v="0"/>
    <n v="1"/>
    <n v="0"/>
    <n v="1"/>
    <x v="0"/>
    <x v="2"/>
    <x v="0"/>
  </r>
  <r>
    <s v="08DPB0050W"/>
    <x v="1"/>
    <x v="1"/>
    <s v="ALFONSO CASO"/>
    <s v="007 BALLEZA"/>
    <x v="7"/>
    <n v="98"/>
    <s v="RANCHERĂŤA EL QUELITE"/>
    <s v="CALLE RANCHERIA EL QUELITE"/>
    <n v="0"/>
    <x v="3"/>
    <x v="1"/>
    <x v="1"/>
    <x v="8"/>
    <x v="0"/>
    <s v="08FZI0011S"/>
    <s v="08FJI0004H"/>
    <x v="12"/>
    <x v="2"/>
    <n v="0"/>
    <n v="1"/>
    <n v="1"/>
    <n v="13"/>
    <n v="19"/>
    <n v="32"/>
    <n v="12"/>
    <n v="16"/>
    <n v="28"/>
    <n v="1"/>
    <n v="3"/>
    <n v="4"/>
    <n v="14"/>
    <n v="18"/>
    <n v="32"/>
    <n v="2"/>
    <x v="1"/>
    <n v="2"/>
    <n v="2"/>
    <x v="0"/>
    <x v="1"/>
    <x v="1"/>
    <n v="0"/>
    <n v="2"/>
    <n v="2"/>
    <n v="2"/>
    <n v="1"/>
    <n v="3"/>
    <n v="4"/>
    <x v="0"/>
    <n v="3"/>
    <n v="3"/>
    <n v="6"/>
    <x v="0"/>
    <n v="4"/>
    <n v="1"/>
    <n v="5"/>
    <x v="0"/>
    <n v="3"/>
    <n v="3"/>
    <n v="6"/>
    <x v="0"/>
    <n v="2"/>
    <n v="5"/>
    <n v="7"/>
    <x v="0"/>
    <n v="1"/>
    <n v="3"/>
    <n v="4"/>
    <x v="0"/>
    <x v="2"/>
    <x v="0"/>
  </r>
  <r>
    <s v="08DPB0723S"/>
    <x v="0"/>
    <x v="0"/>
    <s v="CLEMENTE CRUZ HUAHUICHI"/>
    <s v="027 GUACHOCHI"/>
    <x v="7"/>
    <n v="1572"/>
    <s v="SOMARACHI"/>
    <s v="CALLE SOMARACHI"/>
    <n v="0"/>
    <x v="3"/>
    <x v="1"/>
    <x v="1"/>
    <x v="8"/>
    <x v="0"/>
    <s v="08FZI0006G"/>
    <s v="08FJI0003I"/>
    <x v="11"/>
    <x v="2"/>
    <n v="3"/>
    <n v="5"/>
    <n v="8"/>
    <n v="16"/>
    <n v="16"/>
    <n v="32"/>
    <n v="16"/>
    <n v="16"/>
    <n v="32"/>
    <n v="5"/>
    <n v="4"/>
    <n v="9"/>
    <n v="19"/>
    <n v="13"/>
    <n v="32"/>
    <n v="2"/>
    <x v="2"/>
    <n v="1"/>
    <n v="2"/>
    <x v="0"/>
    <x v="1"/>
    <x v="1"/>
    <n v="0"/>
    <n v="2"/>
    <n v="2"/>
    <n v="2"/>
    <n v="6"/>
    <n v="4"/>
    <n v="10"/>
    <x v="0"/>
    <n v="0"/>
    <n v="3"/>
    <n v="3"/>
    <x v="0"/>
    <n v="1"/>
    <n v="0"/>
    <n v="1"/>
    <x v="0"/>
    <n v="4"/>
    <n v="1"/>
    <n v="5"/>
    <x v="0"/>
    <n v="7"/>
    <n v="4"/>
    <n v="11"/>
    <x v="0"/>
    <n v="1"/>
    <n v="1"/>
    <n v="2"/>
    <x v="0"/>
    <x v="2"/>
    <x v="0"/>
  </r>
  <r>
    <s v="08DPB0150V"/>
    <x v="1"/>
    <x v="1"/>
    <s v="LAZARO CARDENAS"/>
    <s v="027 GUACHOCHI"/>
    <x v="7"/>
    <n v="36"/>
    <s v="LA GOBERNADORA"/>
    <s v="CALLE LA GOBERNADORA"/>
    <n v="0"/>
    <x v="3"/>
    <x v="1"/>
    <x v="1"/>
    <x v="8"/>
    <x v="0"/>
    <s v="08FZI0006G"/>
    <s v="08FJI0003I"/>
    <x v="11"/>
    <x v="2"/>
    <n v="2"/>
    <n v="4"/>
    <n v="6"/>
    <n v="14"/>
    <n v="19"/>
    <n v="33"/>
    <n v="14"/>
    <n v="19"/>
    <n v="33"/>
    <n v="1"/>
    <n v="6"/>
    <n v="7"/>
    <n v="14"/>
    <n v="18"/>
    <n v="32"/>
    <n v="2"/>
    <x v="2"/>
    <n v="1"/>
    <n v="2"/>
    <x v="0"/>
    <x v="1"/>
    <x v="1"/>
    <n v="0"/>
    <n v="2"/>
    <n v="2"/>
    <n v="2"/>
    <n v="1"/>
    <n v="6"/>
    <n v="7"/>
    <x v="0"/>
    <n v="2"/>
    <n v="4"/>
    <n v="6"/>
    <x v="0"/>
    <n v="3"/>
    <n v="3"/>
    <n v="6"/>
    <x v="0"/>
    <n v="2"/>
    <n v="1"/>
    <n v="3"/>
    <x v="0"/>
    <n v="4"/>
    <n v="4"/>
    <n v="8"/>
    <x v="0"/>
    <n v="2"/>
    <n v="0"/>
    <n v="2"/>
    <x v="0"/>
    <x v="2"/>
    <x v="0"/>
  </r>
  <r>
    <s v="08DPB0429P"/>
    <x v="1"/>
    <x v="1"/>
    <s v="NIĂ‘OS HEROES"/>
    <s v="046 MORELOS"/>
    <x v="7"/>
    <n v="476"/>
    <s v="CABEZA DEL VIEJO"/>
    <s v="CALLE CABEZA DEL VIEJO"/>
    <n v="0"/>
    <x v="3"/>
    <x v="1"/>
    <x v="1"/>
    <x v="8"/>
    <x v="0"/>
    <s v="08FZI0009D"/>
    <s v="08FJI0003I"/>
    <x v="11"/>
    <x v="2"/>
    <n v="1"/>
    <n v="4"/>
    <n v="5"/>
    <n v="18"/>
    <n v="15"/>
    <n v="33"/>
    <n v="17"/>
    <n v="15"/>
    <n v="32"/>
    <n v="1"/>
    <n v="2"/>
    <n v="3"/>
    <n v="18"/>
    <n v="14"/>
    <n v="32"/>
    <n v="1"/>
    <x v="2"/>
    <n v="0"/>
    <n v="1"/>
    <x v="0"/>
    <x v="1"/>
    <x v="1"/>
    <n v="0"/>
    <n v="1"/>
    <n v="1"/>
    <n v="1"/>
    <n v="2"/>
    <n v="2"/>
    <n v="4"/>
    <x v="0"/>
    <n v="6"/>
    <n v="3"/>
    <n v="9"/>
    <x v="0"/>
    <n v="2"/>
    <n v="2"/>
    <n v="4"/>
    <x v="0"/>
    <n v="2"/>
    <n v="2"/>
    <n v="4"/>
    <x v="0"/>
    <n v="3"/>
    <n v="3"/>
    <n v="6"/>
    <x v="0"/>
    <n v="3"/>
    <n v="2"/>
    <n v="5"/>
    <x v="0"/>
    <x v="1"/>
    <x v="0"/>
  </r>
  <r>
    <s v="08DPR0944D"/>
    <x v="1"/>
    <x v="1"/>
    <s v="IGNACIO ALLENDE"/>
    <s v="045 MEOQUI"/>
    <x v="9"/>
    <n v="9"/>
    <s v="COLONIA FRANCISCO PORTILLO (LOS JĂQUEZ)"/>
    <s v="CALLE COLONIA FRANCISCO PORTILLO (LOS JAQUES)"/>
    <n v="0"/>
    <x v="3"/>
    <x v="1"/>
    <x v="1"/>
    <x v="1"/>
    <x v="0"/>
    <s v="08FIZ0221X"/>
    <s v="08FJS0125Z"/>
    <x v="6"/>
    <x v="2"/>
    <n v="3"/>
    <n v="3"/>
    <n v="6"/>
    <n v="18"/>
    <n v="18"/>
    <n v="36"/>
    <n v="18"/>
    <n v="18"/>
    <n v="36"/>
    <n v="1"/>
    <n v="1"/>
    <n v="2"/>
    <n v="16"/>
    <n v="16"/>
    <n v="32"/>
    <n v="2"/>
    <x v="3"/>
    <n v="0"/>
    <n v="2"/>
    <x v="0"/>
    <x v="1"/>
    <x v="1"/>
    <n v="0"/>
    <n v="2"/>
    <n v="4"/>
    <n v="2"/>
    <n v="1"/>
    <n v="1"/>
    <n v="2"/>
    <x v="0"/>
    <n v="3"/>
    <n v="5"/>
    <n v="8"/>
    <x v="0"/>
    <n v="1"/>
    <n v="0"/>
    <n v="1"/>
    <x v="0"/>
    <n v="3"/>
    <n v="4"/>
    <n v="7"/>
    <x v="0"/>
    <n v="3"/>
    <n v="4"/>
    <n v="7"/>
    <x v="0"/>
    <n v="5"/>
    <n v="2"/>
    <n v="7"/>
    <x v="0"/>
    <x v="2"/>
    <x v="0"/>
  </r>
  <r>
    <s v="08DPB0293S"/>
    <x v="1"/>
    <x v="1"/>
    <s v="IGNACIO MANUEL ALTAMIRANO"/>
    <s v="012 CARICHÍ"/>
    <x v="2"/>
    <n v="43"/>
    <s v="PASIGOCHI"/>
    <s v="CALLE PASIGOCHI"/>
    <n v="0"/>
    <x v="3"/>
    <x v="1"/>
    <x v="1"/>
    <x v="8"/>
    <x v="0"/>
    <s v="08FZI0026U"/>
    <s v="08FJI0009C"/>
    <x v="7"/>
    <x v="2"/>
    <n v="3"/>
    <n v="1"/>
    <n v="4"/>
    <n v="20"/>
    <n v="16"/>
    <n v="36"/>
    <n v="20"/>
    <n v="16"/>
    <n v="36"/>
    <n v="5"/>
    <n v="1"/>
    <n v="6"/>
    <n v="17"/>
    <n v="15"/>
    <n v="32"/>
    <n v="1"/>
    <x v="1"/>
    <n v="1"/>
    <n v="1"/>
    <x v="0"/>
    <x v="1"/>
    <x v="1"/>
    <n v="0"/>
    <n v="1"/>
    <n v="1"/>
    <n v="1"/>
    <n v="5"/>
    <n v="1"/>
    <n v="6"/>
    <x v="0"/>
    <n v="3"/>
    <n v="5"/>
    <n v="8"/>
    <x v="0"/>
    <n v="3"/>
    <n v="3"/>
    <n v="6"/>
    <x v="0"/>
    <n v="2"/>
    <n v="2"/>
    <n v="4"/>
    <x v="0"/>
    <n v="3"/>
    <n v="2"/>
    <n v="5"/>
    <x v="0"/>
    <n v="1"/>
    <n v="2"/>
    <n v="3"/>
    <x v="0"/>
    <x v="1"/>
    <x v="0"/>
  </r>
  <r>
    <s v="08DPR1667Y"/>
    <x v="1"/>
    <x v="1"/>
    <s v="FRANCISCO I. MADERO"/>
    <s v="045 MEOQUI"/>
    <x v="9"/>
    <n v="20"/>
    <s v="POTRERO DEL LLANO"/>
    <s v="NINGUNO NINGUNO"/>
    <n v="0"/>
    <x v="3"/>
    <x v="1"/>
    <x v="1"/>
    <x v="1"/>
    <x v="0"/>
    <s v="08FIZ0222W"/>
    <s v="08FJS0125Z"/>
    <x v="6"/>
    <x v="2"/>
    <n v="4"/>
    <n v="5"/>
    <n v="9"/>
    <n v="11"/>
    <n v="27"/>
    <n v="38"/>
    <n v="10"/>
    <n v="27"/>
    <n v="37"/>
    <n v="2"/>
    <n v="4"/>
    <n v="6"/>
    <n v="7"/>
    <n v="25"/>
    <n v="32"/>
    <n v="3"/>
    <x v="2"/>
    <n v="2"/>
    <n v="3"/>
    <x v="0"/>
    <x v="1"/>
    <x v="1"/>
    <n v="1"/>
    <n v="4"/>
    <n v="3"/>
    <n v="3"/>
    <n v="2"/>
    <n v="4"/>
    <n v="6"/>
    <x v="0"/>
    <n v="2"/>
    <n v="2"/>
    <n v="4"/>
    <x v="0"/>
    <n v="0"/>
    <n v="3"/>
    <n v="3"/>
    <x v="0"/>
    <n v="1"/>
    <n v="6"/>
    <n v="7"/>
    <x v="0"/>
    <n v="1"/>
    <n v="5"/>
    <n v="6"/>
    <x v="0"/>
    <n v="1"/>
    <n v="5"/>
    <n v="6"/>
    <x v="0"/>
    <x v="3"/>
    <x v="0"/>
  </r>
  <r>
    <s v="08DPB0476Z"/>
    <x v="1"/>
    <x v="1"/>
    <s v="MANUEL CARRILLO FRIAS"/>
    <s v="065 URIQUE"/>
    <x v="4"/>
    <n v="30"/>
    <s v="MESA DE ARTURO"/>
    <s v="CALLE MESA DE ARTURO"/>
    <n v="0"/>
    <x v="3"/>
    <x v="1"/>
    <x v="1"/>
    <x v="8"/>
    <x v="0"/>
    <s v="08FZI0014P"/>
    <s v="08FJI0005G"/>
    <x v="8"/>
    <x v="2"/>
    <n v="4"/>
    <n v="4"/>
    <n v="8"/>
    <n v="22"/>
    <n v="17"/>
    <n v="39"/>
    <n v="21"/>
    <n v="17"/>
    <n v="38"/>
    <n v="4"/>
    <n v="1"/>
    <n v="5"/>
    <n v="21"/>
    <n v="11"/>
    <n v="32"/>
    <n v="2"/>
    <x v="1"/>
    <n v="2"/>
    <n v="2"/>
    <x v="0"/>
    <x v="1"/>
    <x v="1"/>
    <n v="0"/>
    <n v="2"/>
    <n v="2"/>
    <n v="2"/>
    <n v="4"/>
    <n v="1"/>
    <n v="5"/>
    <x v="0"/>
    <n v="2"/>
    <n v="2"/>
    <n v="4"/>
    <x v="0"/>
    <n v="3"/>
    <n v="1"/>
    <n v="4"/>
    <x v="0"/>
    <n v="3"/>
    <n v="2"/>
    <n v="5"/>
    <x v="0"/>
    <n v="7"/>
    <n v="2"/>
    <n v="9"/>
    <x v="0"/>
    <n v="2"/>
    <n v="3"/>
    <n v="5"/>
    <x v="0"/>
    <x v="2"/>
    <x v="0"/>
  </r>
  <r>
    <s v="08DPR1444P"/>
    <x v="0"/>
    <x v="0"/>
    <s v="ISABEL LA CATOLICA"/>
    <s v="009 BOCOYNA"/>
    <x v="4"/>
    <n v="124"/>
    <s v="PANALACHI"/>
    <s v="CALLE PANALACHI"/>
    <n v="0"/>
    <x v="3"/>
    <x v="1"/>
    <x v="1"/>
    <x v="1"/>
    <x v="0"/>
    <s v="08FIZ0214N"/>
    <s v="08FJS0124A"/>
    <x v="8"/>
    <x v="2"/>
    <n v="5"/>
    <n v="4"/>
    <n v="9"/>
    <n v="18"/>
    <n v="23"/>
    <n v="41"/>
    <n v="18"/>
    <n v="23"/>
    <n v="41"/>
    <n v="1"/>
    <n v="1"/>
    <n v="2"/>
    <n v="15"/>
    <n v="17"/>
    <n v="32"/>
    <n v="1"/>
    <x v="1"/>
    <n v="1"/>
    <n v="1"/>
    <x v="0"/>
    <x v="1"/>
    <x v="1"/>
    <n v="0"/>
    <n v="1"/>
    <n v="2"/>
    <n v="2"/>
    <n v="1"/>
    <n v="1"/>
    <n v="2"/>
    <x v="0"/>
    <n v="1"/>
    <n v="1"/>
    <n v="2"/>
    <x v="0"/>
    <n v="4"/>
    <n v="4"/>
    <n v="8"/>
    <x v="0"/>
    <n v="2"/>
    <n v="2"/>
    <n v="4"/>
    <x v="0"/>
    <n v="5"/>
    <n v="6"/>
    <n v="11"/>
    <x v="0"/>
    <n v="2"/>
    <n v="3"/>
    <n v="5"/>
    <x v="0"/>
    <x v="1"/>
    <x v="0"/>
  </r>
  <r>
    <s v="08DPB0731A"/>
    <x v="1"/>
    <x v="1"/>
    <s v="JOSE VASCONCELOS"/>
    <s v="017 CUAUHTÉMOC"/>
    <x v="2"/>
    <n v="5"/>
    <s v="COLONIA ANĂHUAC"/>
    <s v="CALLE LA ESPERANZA"/>
    <n v="0"/>
    <x v="3"/>
    <x v="1"/>
    <x v="1"/>
    <x v="8"/>
    <x v="0"/>
    <s v="08FZI0026U"/>
    <s v="08FJI0009C"/>
    <x v="7"/>
    <x v="2"/>
    <n v="4"/>
    <n v="1"/>
    <n v="5"/>
    <n v="25"/>
    <n v="17"/>
    <n v="42"/>
    <n v="25"/>
    <n v="17"/>
    <n v="42"/>
    <n v="2"/>
    <n v="1"/>
    <n v="3"/>
    <n v="18"/>
    <n v="14"/>
    <n v="32"/>
    <n v="2"/>
    <x v="1"/>
    <n v="2"/>
    <n v="2"/>
    <x v="0"/>
    <x v="1"/>
    <x v="1"/>
    <n v="0"/>
    <n v="2"/>
    <n v="2"/>
    <n v="2"/>
    <n v="2"/>
    <n v="1"/>
    <n v="3"/>
    <x v="0"/>
    <n v="2"/>
    <n v="5"/>
    <n v="7"/>
    <x v="0"/>
    <n v="4"/>
    <n v="2"/>
    <n v="6"/>
    <x v="0"/>
    <n v="5"/>
    <n v="3"/>
    <n v="8"/>
    <x v="0"/>
    <n v="2"/>
    <n v="2"/>
    <n v="4"/>
    <x v="0"/>
    <n v="3"/>
    <n v="1"/>
    <n v="4"/>
    <x v="0"/>
    <x v="2"/>
    <x v="0"/>
  </r>
  <r>
    <s v="08DPR0565U"/>
    <x v="1"/>
    <x v="1"/>
    <s v="CONSTITUCION"/>
    <s v="029 GUADALUPE Y CALVO"/>
    <x v="10"/>
    <n v="2198"/>
    <s v="LA ZACATOSA"/>
    <s v="NINGUNO NINGUNO"/>
    <n v="0"/>
    <x v="3"/>
    <x v="1"/>
    <x v="1"/>
    <x v="1"/>
    <x v="0"/>
    <s v="08FIZ0255N"/>
    <s v="08FJS0131K"/>
    <x v="1"/>
    <x v="2"/>
    <n v="1"/>
    <n v="2"/>
    <n v="3"/>
    <n v="14"/>
    <n v="6"/>
    <n v="20"/>
    <n v="14"/>
    <n v="6"/>
    <n v="20"/>
    <n v="4"/>
    <n v="7"/>
    <n v="11"/>
    <n v="21"/>
    <n v="12"/>
    <n v="33"/>
    <n v="2"/>
    <x v="2"/>
    <n v="1"/>
    <n v="2"/>
    <x v="0"/>
    <x v="1"/>
    <x v="1"/>
    <n v="0"/>
    <n v="2"/>
    <n v="1"/>
    <n v="1"/>
    <n v="4"/>
    <n v="7"/>
    <n v="11"/>
    <x v="0"/>
    <n v="5"/>
    <n v="1"/>
    <n v="6"/>
    <x v="0"/>
    <n v="1"/>
    <n v="1"/>
    <n v="2"/>
    <x v="0"/>
    <n v="4"/>
    <n v="2"/>
    <n v="6"/>
    <x v="0"/>
    <n v="4"/>
    <n v="0"/>
    <n v="4"/>
    <x v="0"/>
    <n v="3"/>
    <n v="1"/>
    <n v="4"/>
    <x v="0"/>
    <x v="2"/>
    <x v="0"/>
  </r>
  <r>
    <s v="08DPR0971A"/>
    <x v="0"/>
    <x v="0"/>
    <s v="GUADALUPE VICTORIA"/>
    <s v="029 GUADALUPE Y CALVO"/>
    <x v="10"/>
    <n v="47"/>
    <s v="LA CATEDRAL"/>
    <s v="CALLE LA CATEDRAL"/>
    <n v="0"/>
    <x v="3"/>
    <x v="1"/>
    <x v="1"/>
    <x v="1"/>
    <x v="0"/>
    <s v="08FIZ0249C"/>
    <s v="08FJS0130L"/>
    <x v="11"/>
    <x v="2"/>
    <n v="1"/>
    <n v="4"/>
    <n v="5"/>
    <n v="13"/>
    <n v="12"/>
    <n v="25"/>
    <n v="13"/>
    <n v="12"/>
    <n v="25"/>
    <n v="2"/>
    <n v="2"/>
    <n v="4"/>
    <n v="21"/>
    <n v="12"/>
    <n v="33"/>
    <n v="2"/>
    <x v="1"/>
    <n v="2"/>
    <n v="2"/>
    <x v="0"/>
    <x v="1"/>
    <x v="1"/>
    <n v="0"/>
    <n v="2"/>
    <n v="4"/>
    <n v="2"/>
    <n v="3"/>
    <n v="2"/>
    <n v="5"/>
    <x v="0"/>
    <n v="3"/>
    <n v="3"/>
    <n v="6"/>
    <x v="0"/>
    <n v="3"/>
    <n v="2"/>
    <n v="5"/>
    <x v="0"/>
    <n v="6"/>
    <n v="0"/>
    <n v="6"/>
    <x v="0"/>
    <n v="1"/>
    <n v="3"/>
    <n v="4"/>
    <x v="0"/>
    <n v="5"/>
    <n v="2"/>
    <n v="7"/>
    <x v="0"/>
    <x v="2"/>
    <x v="0"/>
  </r>
  <r>
    <s v="08DPR1664A"/>
    <x v="1"/>
    <x v="1"/>
    <s v="FRANCISCO SARABIA"/>
    <s v="020 CHÍNIPAS"/>
    <x v="4"/>
    <n v="15"/>
    <s v="BENJAMĂŤN M. CHAPARRO (SANTA ANA)"/>
    <s v="CALLE BENJAMIN M. CHAPARRO (SANTA ANA)"/>
    <n v="0"/>
    <x v="3"/>
    <x v="1"/>
    <x v="1"/>
    <x v="1"/>
    <x v="0"/>
    <s v="08FIZ0219I"/>
    <s v="08FJS0124A"/>
    <x v="8"/>
    <x v="2"/>
    <n v="1"/>
    <n v="3"/>
    <n v="4"/>
    <n v="16"/>
    <n v="12"/>
    <n v="28"/>
    <n v="16"/>
    <n v="12"/>
    <n v="28"/>
    <n v="5"/>
    <n v="3"/>
    <n v="8"/>
    <n v="21"/>
    <n v="12"/>
    <n v="33"/>
    <n v="2"/>
    <x v="1"/>
    <n v="2"/>
    <n v="2"/>
    <x v="0"/>
    <x v="1"/>
    <x v="1"/>
    <n v="0"/>
    <n v="2"/>
    <n v="2"/>
    <n v="2"/>
    <n v="5"/>
    <n v="3"/>
    <n v="8"/>
    <x v="0"/>
    <n v="4"/>
    <n v="0"/>
    <n v="4"/>
    <x v="0"/>
    <n v="1"/>
    <n v="6"/>
    <n v="7"/>
    <x v="0"/>
    <n v="0"/>
    <n v="2"/>
    <n v="2"/>
    <x v="0"/>
    <n v="5"/>
    <n v="1"/>
    <n v="6"/>
    <x v="0"/>
    <n v="6"/>
    <n v="0"/>
    <n v="6"/>
    <x v="0"/>
    <x v="2"/>
    <x v="0"/>
  </r>
  <r>
    <s v="08DPR0404H"/>
    <x v="0"/>
    <x v="0"/>
    <s v="RAFAEL RAMIREZ"/>
    <s v="047 MORIS"/>
    <x v="4"/>
    <n v="114"/>
    <s v="TALAYOTES"/>
    <s v="CALLE TALAYOTES"/>
    <n v="0"/>
    <x v="3"/>
    <x v="1"/>
    <x v="1"/>
    <x v="1"/>
    <x v="0"/>
    <s v="08FIZ0212P"/>
    <s v="08FJS0123B"/>
    <x v="8"/>
    <x v="2"/>
    <n v="2"/>
    <n v="5"/>
    <n v="7"/>
    <n v="13"/>
    <n v="17"/>
    <n v="30"/>
    <n v="13"/>
    <n v="17"/>
    <n v="30"/>
    <n v="3"/>
    <n v="5"/>
    <n v="8"/>
    <n v="16"/>
    <n v="17"/>
    <n v="33"/>
    <n v="1"/>
    <x v="1"/>
    <n v="1"/>
    <n v="1"/>
    <x v="0"/>
    <x v="1"/>
    <x v="1"/>
    <n v="0"/>
    <n v="1"/>
    <n v="3"/>
    <n v="1"/>
    <n v="3"/>
    <n v="5"/>
    <n v="8"/>
    <x v="0"/>
    <n v="1"/>
    <n v="4"/>
    <n v="5"/>
    <x v="0"/>
    <n v="7"/>
    <n v="5"/>
    <n v="12"/>
    <x v="0"/>
    <n v="5"/>
    <n v="1"/>
    <n v="6"/>
    <x v="0"/>
    <n v="0"/>
    <n v="0"/>
    <n v="0"/>
    <x v="0"/>
    <n v="0"/>
    <n v="2"/>
    <n v="2"/>
    <x v="0"/>
    <x v="1"/>
    <x v="0"/>
  </r>
  <r>
    <s v="08DPR1643O"/>
    <x v="1"/>
    <x v="1"/>
    <s v="VICENTE LOMBARDO TOLEDANO"/>
    <s v="029 GUADALUPE Y CALVO"/>
    <x v="10"/>
    <n v="972"/>
    <s v="MESA COLORADA"/>
    <s v="CALLE MESA COLORADA"/>
    <n v="0"/>
    <x v="3"/>
    <x v="1"/>
    <x v="1"/>
    <x v="1"/>
    <x v="0"/>
    <s v="08FIZ0255N"/>
    <s v="08FJS0131K"/>
    <x v="12"/>
    <x v="2"/>
    <n v="1"/>
    <n v="1"/>
    <n v="2"/>
    <n v="14"/>
    <n v="16"/>
    <n v="30"/>
    <n v="14"/>
    <n v="16"/>
    <n v="30"/>
    <n v="1"/>
    <n v="4"/>
    <n v="5"/>
    <n v="14"/>
    <n v="19"/>
    <n v="33"/>
    <n v="2"/>
    <x v="1"/>
    <n v="2"/>
    <n v="2"/>
    <x v="0"/>
    <x v="1"/>
    <x v="1"/>
    <n v="0"/>
    <n v="2"/>
    <n v="2"/>
    <n v="2"/>
    <n v="1"/>
    <n v="4"/>
    <n v="5"/>
    <x v="0"/>
    <n v="2"/>
    <n v="1"/>
    <n v="3"/>
    <x v="0"/>
    <n v="2"/>
    <n v="4"/>
    <n v="6"/>
    <x v="0"/>
    <n v="0"/>
    <n v="2"/>
    <n v="2"/>
    <x v="0"/>
    <n v="7"/>
    <n v="5"/>
    <n v="12"/>
    <x v="0"/>
    <n v="2"/>
    <n v="3"/>
    <n v="5"/>
    <x v="0"/>
    <x v="2"/>
    <x v="0"/>
  </r>
  <r>
    <s v="08DPR0485I"/>
    <x v="1"/>
    <x v="1"/>
    <s v="IGNACIO LOPEZ RAYON"/>
    <s v="029 GUADALUPE Y CALVO"/>
    <x v="10"/>
    <n v="65"/>
    <s v="CORRE COYOTE"/>
    <s v="CALLE CARRETERA YERVITAS A BARBECHITOS"/>
    <n v="0"/>
    <x v="3"/>
    <x v="1"/>
    <x v="1"/>
    <x v="1"/>
    <x v="0"/>
    <s v="08FIZ0260Z"/>
    <s v="08FJS0131K"/>
    <x v="12"/>
    <x v="2"/>
    <n v="2"/>
    <n v="5"/>
    <n v="7"/>
    <n v="10"/>
    <n v="22"/>
    <n v="32"/>
    <n v="10"/>
    <n v="22"/>
    <n v="32"/>
    <n v="2"/>
    <n v="6"/>
    <n v="8"/>
    <n v="9"/>
    <n v="24"/>
    <n v="33"/>
    <n v="2"/>
    <x v="1"/>
    <n v="2"/>
    <n v="2"/>
    <x v="0"/>
    <x v="1"/>
    <x v="1"/>
    <n v="0"/>
    <n v="2"/>
    <n v="2"/>
    <n v="2"/>
    <n v="2"/>
    <n v="6"/>
    <n v="8"/>
    <x v="0"/>
    <n v="2"/>
    <n v="3"/>
    <n v="5"/>
    <x v="0"/>
    <n v="2"/>
    <n v="5"/>
    <n v="7"/>
    <x v="0"/>
    <n v="0"/>
    <n v="5"/>
    <n v="5"/>
    <x v="0"/>
    <n v="1"/>
    <n v="3"/>
    <n v="4"/>
    <x v="0"/>
    <n v="2"/>
    <n v="2"/>
    <n v="4"/>
    <x v="0"/>
    <x v="2"/>
    <x v="0"/>
  </r>
  <r>
    <s v="08DPR1498T"/>
    <x v="1"/>
    <x v="1"/>
    <s v="16 DE SEPTIEMBRE"/>
    <s v="029 GUADALUPE Y CALVO"/>
    <x v="10"/>
    <n v="200"/>
    <s v="SAN IGNACIO DE LOS ALMAZĂN (A. SAN IGNACIO)"/>
    <s v="CALLE SAN IGNACIO DE LOS ALMAZAN (ARROYO SAN IGNACI"/>
    <n v="0"/>
    <x v="3"/>
    <x v="1"/>
    <x v="1"/>
    <x v="1"/>
    <x v="0"/>
    <s v="08FIZ0261Y"/>
    <s v="08FJS0131K"/>
    <x v="12"/>
    <x v="2"/>
    <n v="0"/>
    <n v="2"/>
    <n v="2"/>
    <n v="14"/>
    <n v="18"/>
    <n v="32"/>
    <n v="14"/>
    <n v="18"/>
    <n v="32"/>
    <n v="1"/>
    <n v="2"/>
    <n v="3"/>
    <n v="16"/>
    <n v="17"/>
    <n v="33"/>
    <n v="2"/>
    <x v="2"/>
    <n v="1"/>
    <n v="2"/>
    <x v="0"/>
    <x v="1"/>
    <x v="1"/>
    <n v="0"/>
    <n v="2"/>
    <n v="2"/>
    <n v="2"/>
    <n v="1"/>
    <n v="2"/>
    <n v="3"/>
    <x v="0"/>
    <n v="3"/>
    <n v="5"/>
    <n v="8"/>
    <x v="0"/>
    <n v="5"/>
    <n v="2"/>
    <n v="7"/>
    <x v="0"/>
    <n v="2"/>
    <n v="2"/>
    <n v="4"/>
    <x v="0"/>
    <n v="1"/>
    <n v="3"/>
    <n v="4"/>
    <x v="0"/>
    <n v="4"/>
    <n v="3"/>
    <n v="7"/>
    <x v="0"/>
    <x v="2"/>
    <x v="0"/>
  </r>
  <r>
    <s v="08DPR1090E"/>
    <x v="0"/>
    <x v="0"/>
    <s v="PABLO GONZALEZ"/>
    <s v="002 ALDAMA"/>
    <x v="0"/>
    <n v="98"/>
    <s v="EMILIANO ZAPATA (SAN IGNACIO)"/>
    <s v="CALLE EMILIANO ZAPATA (SAN IGNACIO)"/>
    <n v="0"/>
    <x v="3"/>
    <x v="1"/>
    <x v="1"/>
    <x v="1"/>
    <x v="0"/>
    <s v="08FIZ0131E"/>
    <s v="08FJS0101Q"/>
    <x v="0"/>
    <x v="2"/>
    <n v="2"/>
    <n v="0"/>
    <n v="2"/>
    <n v="17"/>
    <n v="16"/>
    <n v="33"/>
    <n v="17"/>
    <n v="16"/>
    <n v="33"/>
    <n v="1"/>
    <n v="3"/>
    <n v="4"/>
    <n v="16"/>
    <n v="17"/>
    <n v="33"/>
    <n v="2"/>
    <x v="1"/>
    <n v="2"/>
    <n v="2"/>
    <x v="0"/>
    <x v="1"/>
    <x v="1"/>
    <n v="0"/>
    <n v="2"/>
    <n v="3"/>
    <n v="2"/>
    <n v="1"/>
    <n v="3"/>
    <n v="4"/>
    <x v="0"/>
    <n v="2"/>
    <n v="1"/>
    <n v="3"/>
    <x v="0"/>
    <n v="3"/>
    <n v="2"/>
    <n v="5"/>
    <x v="0"/>
    <n v="6"/>
    <n v="3"/>
    <n v="9"/>
    <x v="0"/>
    <n v="1"/>
    <n v="5"/>
    <n v="6"/>
    <x v="0"/>
    <n v="3"/>
    <n v="3"/>
    <n v="6"/>
    <x v="0"/>
    <x v="2"/>
    <x v="0"/>
  </r>
  <r>
    <s v="08DPR1138H"/>
    <x v="1"/>
    <x v="1"/>
    <s v="NIĂ‘OS HEROES"/>
    <s v="029 GUADALUPE Y CALVO"/>
    <x v="10"/>
    <n v="251"/>
    <s v="EL TULE"/>
    <s v="CALLE EL TULE"/>
    <n v="0"/>
    <x v="3"/>
    <x v="1"/>
    <x v="1"/>
    <x v="1"/>
    <x v="0"/>
    <s v="08FIZ0261Y"/>
    <s v="08FJS0131K"/>
    <x v="12"/>
    <x v="2"/>
    <n v="2"/>
    <n v="2"/>
    <n v="4"/>
    <n v="16"/>
    <n v="17"/>
    <n v="33"/>
    <n v="16"/>
    <n v="17"/>
    <n v="33"/>
    <n v="2"/>
    <n v="3"/>
    <n v="5"/>
    <n v="15"/>
    <n v="18"/>
    <n v="33"/>
    <n v="2"/>
    <x v="2"/>
    <n v="1"/>
    <n v="2"/>
    <x v="0"/>
    <x v="1"/>
    <x v="1"/>
    <n v="0"/>
    <n v="2"/>
    <n v="2"/>
    <n v="2"/>
    <n v="2"/>
    <n v="3"/>
    <n v="5"/>
    <x v="0"/>
    <n v="4"/>
    <n v="5"/>
    <n v="9"/>
    <x v="0"/>
    <n v="4"/>
    <n v="5"/>
    <n v="9"/>
    <x v="0"/>
    <n v="2"/>
    <n v="4"/>
    <n v="6"/>
    <x v="0"/>
    <n v="2"/>
    <n v="0"/>
    <n v="2"/>
    <x v="0"/>
    <n v="1"/>
    <n v="1"/>
    <n v="2"/>
    <x v="0"/>
    <x v="2"/>
    <x v="0"/>
  </r>
  <r>
    <s v="08DPB0598K"/>
    <x v="1"/>
    <x v="1"/>
    <s v="NIĂ‘O TARAHUMARA"/>
    <s v="007 BALLEZA"/>
    <x v="7"/>
    <n v="301"/>
    <s v="MESA BLANCA"/>
    <s v="CALLE MESA BLANCA"/>
    <n v="0"/>
    <x v="3"/>
    <x v="1"/>
    <x v="1"/>
    <x v="8"/>
    <x v="0"/>
    <s v="08FZI0011S"/>
    <s v="08FJI0004H"/>
    <x v="12"/>
    <x v="2"/>
    <n v="1"/>
    <n v="2"/>
    <n v="3"/>
    <n v="23"/>
    <n v="10"/>
    <n v="33"/>
    <n v="23"/>
    <n v="10"/>
    <n v="33"/>
    <n v="0"/>
    <n v="2"/>
    <n v="2"/>
    <n v="22"/>
    <n v="11"/>
    <n v="33"/>
    <n v="2"/>
    <x v="1"/>
    <n v="2"/>
    <n v="2"/>
    <x v="0"/>
    <x v="1"/>
    <x v="1"/>
    <n v="0"/>
    <n v="2"/>
    <n v="2"/>
    <n v="2"/>
    <n v="0"/>
    <n v="2"/>
    <n v="2"/>
    <x v="0"/>
    <n v="6"/>
    <n v="0"/>
    <n v="6"/>
    <x v="0"/>
    <n v="4"/>
    <n v="1"/>
    <n v="5"/>
    <x v="0"/>
    <n v="5"/>
    <n v="3"/>
    <n v="8"/>
    <x v="0"/>
    <n v="2"/>
    <n v="3"/>
    <n v="5"/>
    <x v="0"/>
    <n v="5"/>
    <n v="2"/>
    <n v="7"/>
    <x v="0"/>
    <x v="2"/>
    <x v="0"/>
  </r>
  <r>
    <s v="08DPR0135D"/>
    <x v="1"/>
    <x v="1"/>
    <s v="VENUSTIANO CARRANZA"/>
    <s v="029 GUADALUPE Y CALVO"/>
    <x v="10"/>
    <n v="203"/>
    <s v="SAN JERĂ“NIMO"/>
    <s v="CALLE SAN JERONIMO"/>
    <n v="0"/>
    <x v="3"/>
    <x v="1"/>
    <x v="1"/>
    <x v="1"/>
    <x v="0"/>
    <s v="08FIZ0256M"/>
    <s v="08FJS0131K"/>
    <x v="12"/>
    <x v="2"/>
    <n v="3"/>
    <n v="4"/>
    <n v="7"/>
    <n v="16"/>
    <n v="18"/>
    <n v="34"/>
    <n v="16"/>
    <n v="18"/>
    <n v="34"/>
    <n v="3"/>
    <n v="3"/>
    <n v="6"/>
    <n v="16"/>
    <n v="17"/>
    <n v="33"/>
    <n v="2"/>
    <x v="2"/>
    <n v="1"/>
    <n v="2"/>
    <x v="0"/>
    <x v="1"/>
    <x v="1"/>
    <n v="0"/>
    <n v="2"/>
    <n v="2"/>
    <n v="2"/>
    <n v="3"/>
    <n v="3"/>
    <n v="6"/>
    <x v="0"/>
    <n v="3"/>
    <n v="1"/>
    <n v="4"/>
    <x v="0"/>
    <n v="2"/>
    <n v="4"/>
    <n v="6"/>
    <x v="0"/>
    <n v="2"/>
    <n v="2"/>
    <n v="4"/>
    <x v="0"/>
    <n v="4"/>
    <n v="2"/>
    <n v="6"/>
    <x v="0"/>
    <n v="2"/>
    <n v="5"/>
    <n v="7"/>
    <x v="0"/>
    <x v="2"/>
    <x v="0"/>
  </r>
  <r>
    <s v="08DPR1485P"/>
    <x v="2"/>
    <x v="2"/>
    <s v="18 DE MARZO"/>
    <s v="065 URIQUE"/>
    <x v="4"/>
    <n v="24"/>
    <s v="GUAPALAYNA"/>
    <s v="CALLE GUAPALAYNA"/>
    <n v="0"/>
    <x v="3"/>
    <x v="1"/>
    <x v="1"/>
    <x v="1"/>
    <x v="0"/>
    <s v="08FIZ0220Y"/>
    <s v="08FJS0124A"/>
    <x v="8"/>
    <x v="2"/>
    <n v="2"/>
    <n v="6"/>
    <n v="8"/>
    <n v="18"/>
    <n v="16"/>
    <n v="34"/>
    <n v="18"/>
    <n v="16"/>
    <n v="34"/>
    <n v="4"/>
    <n v="4"/>
    <n v="8"/>
    <n v="19"/>
    <n v="14"/>
    <n v="33"/>
    <n v="3"/>
    <x v="3"/>
    <n v="1"/>
    <n v="3"/>
    <x v="0"/>
    <x v="1"/>
    <x v="1"/>
    <n v="0"/>
    <n v="3"/>
    <n v="3"/>
    <n v="3"/>
    <n v="4"/>
    <n v="4"/>
    <n v="8"/>
    <x v="0"/>
    <n v="1"/>
    <n v="3"/>
    <n v="4"/>
    <x v="0"/>
    <n v="2"/>
    <n v="1"/>
    <n v="3"/>
    <x v="0"/>
    <n v="6"/>
    <n v="2"/>
    <n v="8"/>
    <x v="0"/>
    <n v="2"/>
    <n v="0"/>
    <n v="2"/>
    <x v="0"/>
    <n v="4"/>
    <n v="4"/>
    <n v="8"/>
    <x v="0"/>
    <x v="3"/>
    <x v="0"/>
  </r>
  <r>
    <s v="08DPB0490T"/>
    <x v="0"/>
    <x v="0"/>
    <s v="MARIO A. MACIAS SALDANA"/>
    <s v="009 BOCOYNA"/>
    <x v="4"/>
    <n v="939"/>
    <s v="HUICORACHI"/>
    <s v="CALLE HUICORACHI"/>
    <n v="0"/>
    <x v="3"/>
    <x v="1"/>
    <x v="1"/>
    <x v="8"/>
    <x v="0"/>
    <s v="08FZI0029R"/>
    <s v="08FJI0002J"/>
    <x v="8"/>
    <x v="2"/>
    <n v="2"/>
    <n v="2"/>
    <n v="4"/>
    <n v="21"/>
    <n v="13"/>
    <n v="34"/>
    <n v="21"/>
    <n v="13"/>
    <n v="34"/>
    <n v="0"/>
    <n v="1"/>
    <n v="1"/>
    <n v="21"/>
    <n v="12"/>
    <n v="33"/>
    <n v="2"/>
    <x v="2"/>
    <n v="1"/>
    <n v="2"/>
    <x v="0"/>
    <x v="1"/>
    <x v="1"/>
    <n v="0"/>
    <n v="2"/>
    <n v="2"/>
    <n v="2"/>
    <n v="0"/>
    <n v="1"/>
    <n v="1"/>
    <x v="0"/>
    <n v="7"/>
    <n v="2"/>
    <n v="9"/>
    <x v="0"/>
    <n v="3"/>
    <n v="1"/>
    <n v="4"/>
    <x v="0"/>
    <n v="4"/>
    <n v="0"/>
    <n v="4"/>
    <x v="0"/>
    <n v="3"/>
    <n v="4"/>
    <n v="7"/>
    <x v="0"/>
    <n v="4"/>
    <n v="4"/>
    <n v="8"/>
    <x v="0"/>
    <x v="2"/>
    <x v="0"/>
  </r>
  <r>
    <s v="08DPR1528X"/>
    <x v="2"/>
    <x v="2"/>
    <s v="JUSTO SIERRA"/>
    <s v="020 CHÍNIPAS"/>
    <x v="4"/>
    <n v="37"/>
    <s v="LAS CHINACAS"/>
    <s v="CALLE LAS CHINACAS"/>
    <n v="0"/>
    <x v="3"/>
    <x v="1"/>
    <x v="1"/>
    <x v="1"/>
    <x v="0"/>
    <s v="08FIZ0219I"/>
    <s v="08FJS0124A"/>
    <x v="8"/>
    <x v="2"/>
    <n v="1"/>
    <n v="2"/>
    <n v="3"/>
    <n v="15"/>
    <n v="20"/>
    <n v="35"/>
    <n v="14"/>
    <n v="20"/>
    <n v="34"/>
    <n v="1"/>
    <n v="1"/>
    <n v="2"/>
    <n v="14"/>
    <n v="19"/>
    <n v="33"/>
    <n v="2"/>
    <x v="2"/>
    <n v="1"/>
    <n v="2"/>
    <x v="0"/>
    <x v="1"/>
    <x v="1"/>
    <n v="0"/>
    <n v="2"/>
    <n v="2"/>
    <n v="2"/>
    <n v="1"/>
    <n v="1"/>
    <n v="2"/>
    <x v="0"/>
    <n v="3"/>
    <n v="5"/>
    <n v="8"/>
    <x v="0"/>
    <n v="4"/>
    <n v="4"/>
    <n v="8"/>
    <x v="0"/>
    <n v="2"/>
    <n v="4"/>
    <n v="6"/>
    <x v="0"/>
    <n v="4"/>
    <n v="3"/>
    <n v="7"/>
    <x v="0"/>
    <n v="0"/>
    <n v="2"/>
    <n v="2"/>
    <x v="0"/>
    <x v="2"/>
    <x v="0"/>
  </r>
  <r>
    <s v="08DPB0399L"/>
    <x v="1"/>
    <x v="1"/>
    <s v="PAQUIME"/>
    <s v="007 BALLEZA"/>
    <x v="7"/>
    <n v="58"/>
    <s v="GUASACHIQUE"/>
    <s v="CALLE GUAZACHIQUE"/>
    <n v="0"/>
    <x v="3"/>
    <x v="1"/>
    <x v="1"/>
    <x v="8"/>
    <x v="0"/>
    <s v="08FZI0011S"/>
    <s v="08FJI0004H"/>
    <x v="12"/>
    <x v="2"/>
    <n v="4"/>
    <n v="4"/>
    <n v="8"/>
    <n v="23"/>
    <n v="14"/>
    <n v="37"/>
    <n v="23"/>
    <n v="11"/>
    <n v="34"/>
    <n v="0"/>
    <n v="2"/>
    <n v="2"/>
    <n v="19"/>
    <n v="14"/>
    <n v="33"/>
    <n v="2"/>
    <x v="3"/>
    <n v="0"/>
    <n v="2"/>
    <x v="0"/>
    <x v="1"/>
    <x v="1"/>
    <n v="0"/>
    <n v="2"/>
    <n v="2"/>
    <n v="2"/>
    <n v="0"/>
    <n v="3"/>
    <n v="3"/>
    <x v="0"/>
    <n v="3"/>
    <n v="3"/>
    <n v="6"/>
    <x v="0"/>
    <n v="4"/>
    <n v="1"/>
    <n v="5"/>
    <x v="0"/>
    <n v="2"/>
    <n v="0"/>
    <n v="2"/>
    <x v="0"/>
    <n v="7"/>
    <n v="6"/>
    <n v="13"/>
    <x v="0"/>
    <n v="3"/>
    <n v="1"/>
    <n v="4"/>
    <x v="0"/>
    <x v="2"/>
    <x v="0"/>
  </r>
  <r>
    <s v="08DPR2498Z"/>
    <x v="0"/>
    <x v="0"/>
    <s v="LUIS DONALDO COLOSIO"/>
    <s v="030 GUAZAPARES"/>
    <x v="4"/>
    <n v="1"/>
    <s v="TĂ‰MORIS"/>
    <s v="CALLE TEMORIS"/>
    <n v="0"/>
    <x v="3"/>
    <x v="1"/>
    <x v="1"/>
    <x v="1"/>
    <x v="0"/>
    <s v="08FIZ0217K"/>
    <s v="08FJS0124A"/>
    <x v="8"/>
    <x v="2"/>
    <n v="1"/>
    <n v="2"/>
    <n v="3"/>
    <n v="23"/>
    <n v="15"/>
    <n v="38"/>
    <n v="19"/>
    <n v="13"/>
    <n v="32"/>
    <n v="1"/>
    <n v="1"/>
    <n v="2"/>
    <n v="19"/>
    <n v="14"/>
    <n v="33"/>
    <n v="2"/>
    <x v="1"/>
    <n v="2"/>
    <n v="2"/>
    <x v="0"/>
    <x v="1"/>
    <x v="1"/>
    <n v="0"/>
    <n v="2"/>
    <n v="2"/>
    <n v="2"/>
    <n v="1"/>
    <n v="1"/>
    <n v="2"/>
    <x v="0"/>
    <n v="6"/>
    <n v="1"/>
    <n v="7"/>
    <x v="0"/>
    <n v="4"/>
    <n v="3"/>
    <n v="7"/>
    <x v="0"/>
    <n v="4"/>
    <n v="2"/>
    <n v="6"/>
    <x v="0"/>
    <n v="1"/>
    <n v="5"/>
    <n v="6"/>
    <x v="0"/>
    <n v="3"/>
    <n v="2"/>
    <n v="5"/>
    <x v="0"/>
    <x v="2"/>
    <x v="0"/>
  </r>
  <r>
    <s v="08DPB0425T"/>
    <x v="1"/>
    <x v="1"/>
    <s v="BENITO JUAREZ"/>
    <s v="027 GUACHOCHI"/>
    <x v="7"/>
    <n v="55"/>
    <s v="NACHACACHI"/>
    <s v="CALLE NACHACACHI"/>
    <n v="0"/>
    <x v="3"/>
    <x v="1"/>
    <x v="1"/>
    <x v="8"/>
    <x v="0"/>
    <s v="08FZI0005H"/>
    <s v="08FJI0003I"/>
    <x v="11"/>
    <x v="2"/>
    <n v="3"/>
    <n v="10"/>
    <n v="13"/>
    <n v="15"/>
    <n v="24"/>
    <n v="39"/>
    <n v="15"/>
    <n v="24"/>
    <n v="39"/>
    <n v="3"/>
    <n v="5"/>
    <n v="8"/>
    <n v="14"/>
    <n v="19"/>
    <n v="33"/>
    <n v="2"/>
    <x v="2"/>
    <n v="1"/>
    <n v="2"/>
    <x v="0"/>
    <x v="1"/>
    <x v="1"/>
    <n v="0"/>
    <n v="2"/>
    <n v="2"/>
    <n v="2"/>
    <n v="3"/>
    <n v="5"/>
    <n v="8"/>
    <x v="0"/>
    <n v="2"/>
    <n v="4"/>
    <n v="6"/>
    <x v="0"/>
    <n v="2"/>
    <n v="4"/>
    <n v="6"/>
    <x v="0"/>
    <n v="3"/>
    <n v="2"/>
    <n v="5"/>
    <x v="0"/>
    <n v="2"/>
    <n v="3"/>
    <n v="5"/>
    <x v="0"/>
    <n v="2"/>
    <n v="1"/>
    <n v="3"/>
    <x v="0"/>
    <x v="2"/>
    <x v="0"/>
  </r>
  <r>
    <s v="08DPB0560Y"/>
    <x v="0"/>
    <x v="0"/>
    <s v="FRANCISCO CARRILLO"/>
    <s v="046 MORELOS"/>
    <x v="7"/>
    <n v="242"/>
    <s v="RANCHERĂŤA TENORIBA"/>
    <s v="CALLE TENORIVA"/>
    <n v="0"/>
    <x v="3"/>
    <x v="1"/>
    <x v="1"/>
    <x v="8"/>
    <x v="0"/>
    <s v="08FZI0009D"/>
    <s v="08FJI0003I"/>
    <x v="11"/>
    <x v="2"/>
    <n v="2"/>
    <n v="3"/>
    <n v="5"/>
    <n v="21"/>
    <n v="18"/>
    <n v="39"/>
    <n v="21"/>
    <n v="18"/>
    <n v="39"/>
    <n v="3"/>
    <n v="2"/>
    <n v="5"/>
    <n v="19"/>
    <n v="14"/>
    <n v="33"/>
    <n v="2"/>
    <x v="3"/>
    <n v="0"/>
    <n v="2"/>
    <x v="0"/>
    <x v="1"/>
    <x v="1"/>
    <n v="0"/>
    <n v="2"/>
    <n v="3"/>
    <n v="2"/>
    <n v="3"/>
    <n v="2"/>
    <n v="5"/>
    <x v="0"/>
    <n v="3"/>
    <n v="2"/>
    <n v="5"/>
    <x v="0"/>
    <n v="4"/>
    <n v="1"/>
    <n v="5"/>
    <x v="0"/>
    <n v="3"/>
    <n v="3"/>
    <n v="6"/>
    <x v="0"/>
    <n v="2"/>
    <n v="2"/>
    <n v="4"/>
    <x v="0"/>
    <n v="4"/>
    <n v="4"/>
    <n v="8"/>
    <x v="0"/>
    <x v="2"/>
    <x v="0"/>
  </r>
  <r>
    <s v="08DPB0633Z"/>
    <x v="0"/>
    <x v="0"/>
    <s v="AGUSTIN MELGAR"/>
    <s v="020 CHÍNIPAS"/>
    <x v="4"/>
    <n v="450"/>
    <s v="GUASACHI"/>
    <s v="CALLE GUASACHI"/>
    <n v="0"/>
    <x v="3"/>
    <x v="1"/>
    <x v="1"/>
    <x v="8"/>
    <x v="0"/>
    <s v="08FZI0015O"/>
    <s v="08FJI0005G"/>
    <x v="8"/>
    <x v="2"/>
    <n v="5"/>
    <n v="4"/>
    <n v="9"/>
    <n v="20"/>
    <n v="19"/>
    <n v="39"/>
    <n v="20"/>
    <n v="19"/>
    <n v="39"/>
    <n v="1"/>
    <n v="2"/>
    <n v="3"/>
    <n v="16"/>
    <n v="17"/>
    <n v="33"/>
    <n v="2"/>
    <x v="3"/>
    <n v="0"/>
    <n v="2"/>
    <x v="0"/>
    <x v="1"/>
    <x v="1"/>
    <n v="0"/>
    <n v="2"/>
    <n v="2"/>
    <n v="2"/>
    <n v="1"/>
    <n v="2"/>
    <n v="3"/>
    <x v="0"/>
    <n v="1"/>
    <n v="1"/>
    <n v="2"/>
    <x v="0"/>
    <n v="4"/>
    <n v="3"/>
    <n v="7"/>
    <x v="0"/>
    <n v="0"/>
    <n v="6"/>
    <n v="6"/>
    <x v="0"/>
    <n v="6"/>
    <n v="3"/>
    <n v="9"/>
    <x v="0"/>
    <n v="4"/>
    <n v="2"/>
    <n v="6"/>
    <x v="0"/>
    <x v="2"/>
    <x v="0"/>
  </r>
  <r>
    <s v="08DPR0145K"/>
    <x v="1"/>
    <x v="1"/>
    <s v="MIGUEL HIDALGO"/>
    <s v="029 GUADALUPE Y CALVO"/>
    <x v="10"/>
    <n v="462"/>
    <s v="TALAYOTES"/>
    <s v="CALLE TALAYOTITOS"/>
    <n v="0"/>
    <x v="3"/>
    <x v="1"/>
    <x v="1"/>
    <x v="1"/>
    <x v="0"/>
    <s v="08FIZ0260Z"/>
    <s v="08FJS0131K"/>
    <x v="12"/>
    <x v="2"/>
    <n v="3"/>
    <n v="6"/>
    <n v="9"/>
    <n v="23"/>
    <n v="18"/>
    <n v="41"/>
    <n v="23"/>
    <n v="18"/>
    <n v="41"/>
    <n v="2"/>
    <n v="1"/>
    <n v="3"/>
    <n v="21"/>
    <n v="12"/>
    <n v="33"/>
    <n v="2"/>
    <x v="2"/>
    <n v="1"/>
    <n v="2"/>
    <x v="0"/>
    <x v="1"/>
    <x v="1"/>
    <n v="0"/>
    <n v="2"/>
    <n v="2"/>
    <n v="2"/>
    <n v="2"/>
    <n v="1"/>
    <n v="3"/>
    <x v="0"/>
    <n v="4"/>
    <n v="2"/>
    <n v="6"/>
    <x v="0"/>
    <n v="3"/>
    <n v="3"/>
    <n v="6"/>
    <x v="0"/>
    <n v="2"/>
    <n v="2"/>
    <n v="4"/>
    <x v="0"/>
    <n v="4"/>
    <n v="4"/>
    <n v="8"/>
    <x v="0"/>
    <n v="6"/>
    <n v="0"/>
    <n v="6"/>
    <x v="0"/>
    <x v="2"/>
    <x v="0"/>
  </r>
  <r>
    <s v="08DPR1103S"/>
    <x v="1"/>
    <x v="1"/>
    <s v="MANUEL M. PONCE"/>
    <s v="046 MORELOS"/>
    <x v="7"/>
    <n v="162"/>
    <s v="SAN ANTONIO DE LA HUERTA"/>
    <s v="CALLE SAN ANTONIO DE LA HUERTA"/>
    <n v="0"/>
    <x v="3"/>
    <x v="1"/>
    <x v="1"/>
    <x v="1"/>
    <x v="0"/>
    <s v="08FIZ0253P"/>
    <s v="08FJS0130L"/>
    <x v="11"/>
    <x v="2"/>
    <n v="4"/>
    <n v="3"/>
    <n v="7"/>
    <n v="24"/>
    <n v="17"/>
    <n v="41"/>
    <n v="21"/>
    <n v="17"/>
    <n v="38"/>
    <n v="1"/>
    <n v="3"/>
    <n v="4"/>
    <n v="16"/>
    <n v="17"/>
    <n v="33"/>
    <n v="2"/>
    <x v="1"/>
    <n v="2"/>
    <n v="2"/>
    <x v="0"/>
    <x v="1"/>
    <x v="1"/>
    <n v="0"/>
    <n v="2"/>
    <n v="2"/>
    <n v="2"/>
    <n v="1"/>
    <n v="3"/>
    <n v="4"/>
    <x v="0"/>
    <n v="5"/>
    <n v="4"/>
    <n v="9"/>
    <x v="0"/>
    <n v="1"/>
    <n v="2"/>
    <n v="3"/>
    <x v="0"/>
    <n v="5"/>
    <n v="1"/>
    <n v="6"/>
    <x v="0"/>
    <n v="2"/>
    <n v="6"/>
    <n v="8"/>
    <x v="0"/>
    <n v="2"/>
    <n v="1"/>
    <n v="3"/>
    <x v="0"/>
    <x v="2"/>
    <x v="0"/>
  </r>
  <r>
    <s v="08DPR0140P"/>
    <x v="1"/>
    <x v="1"/>
    <s v="PROGRESO"/>
    <s v="029 GUADALUPE Y CALVO"/>
    <x v="10"/>
    <n v="1196"/>
    <s v="LA TRINIDAD"/>
    <s v="CALLE LA TRINIDAD"/>
    <n v="0"/>
    <x v="3"/>
    <x v="1"/>
    <x v="1"/>
    <x v="1"/>
    <x v="0"/>
    <s v="08FIZ0254O"/>
    <s v="08FJS0131K"/>
    <x v="12"/>
    <x v="2"/>
    <n v="4"/>
    <n v="2"/>
    <n v="6"/>
    <n v="11"/>
    <n v="17"/>
    <n v="28"/>
    <n v="11"/>
    <n v="17"/>
    <n v="28"/>
    <n v="7"/>
    <n v="3"/>
    <n v="10"/>
    <n v="16"/>
    <n v="18"/>
    <n v="34"/>
    <n v="2"/>
    <x v="2"/>
    <n v="1"/>
    <n v="2"/>
    <x v="0"/>
    <x v="1"/>
    <x v="1"/>
    <n v="0"/>
    <n v="2"/>
    <n v="2"/>
    <n v="2"/>
    <n v="7"/>
    <n v="3"/>
    <n v="10"/>
    <x v="0"/>
    <n v="0"/>
    <n v="5"/>
    <n v="5"/>
    <x v="0"/>
    <n v="1"/>
    <n v="1"/>
    <n v="2"/>
    <x v="0"/>
    <n v="2"/>
    <n v="3"/>
    <n v="5"/>
    <x v="0"/>
    <n v="4"/>
    <n v="2"/>
    <n v="6"/>
    <x v="0"/>
    <n v="2"/>
    <n v="4"/>
    <n v="6"/>
    <x v="0"/>
    <x v="2"/>
    <x v="0"/>
  </r>
  <r>
    <s v="08DPB0639U"/>
    <x v="1"/>
    <x v="1"/>
    <s v="ANDRES VESALIO"/>
    <s v="046 MORELOS"/>
    <x v="7"/>
    <n v="877"/>
    <s v="RINCĂ“N DEL PLEITO"/>
    <s v="CALLE RANCHERIA RINCON DEL PLEITO"/>
    <n v="0"/>
    <x v="3"/>
    <x v="1"/>
    <x v="1"/>
    <x v="8"/>
    <x v="0"/>
    <s v="08FZI0009D"/>
    <s v="08FJI0003I"/>
    <x v="11"/>
    <x v="2"/>
    <n v="2"/>
    <n v="0"/>
    <n v="2"/>
    <n v="17"/>
    <n v="13"/>
    <n v="30"/>
    <n v="17"/>
    <n v="13"/>
    <n v="30"/>
    <n v="6"/>
    <n v="1"/>
    <n v="7"/>
    <n v="21"/>
    <n v="13"/>
    <n v="34"/>
    <n v="1"/>
    <x v="2"/>
    <n v="0"/>
    <n v="1"/>
    <x v="0"/>
    <x v="1"/>
    <x v="1"/>
    <n v="0"/>
    <n v="1"/>
    <n v="2"/>
    <n v="1"/>
    <n v="6"/>
    <n v="1"/>
    <n v="7"/>
    <x v="0"/>
    <n v="4"/>
    <n v="1"/>
    <n v="5"/>
    <x v="0"/>
    <n v="3"/>
    <n v="1"/>
    <n v="4"/>
    <x v="0"/>
    <n v="5"/>
    <n v="6"/>
    <n v="11"/>
    <x v="0"/>
    <n v="1"/>
    <n v="3"/>
    <n v="4"/>
    <x v="0"/>
    <n v="2"/>
    <n v="1"/>
    <n v="3"/>
    <x v="0"/>
    <x v="1"/>
    <x v="0"/>
  </r>
  <r>
    <s v="08DPB0714K"/>
    <x v="1"/>
    <x v="1"/>
    <s v="JOSE VASCONCELOS"/>
    <s v="027 GUACHOCHI"/>
    <x v="7"/>
    <n v="325"/>
    <s v="OCOCHICHI"/>
    <s v="CALLE AGUA CALIENTE"/>
    <n v="0"/>
    <x v="3"/>
    <x v="1"/>
    <x v="1"/>
    <x v="8"/>
    <x v="0"/>
    <s v="08FZI0033D"/>
    <s v="08FJI0008D"/>
    <x v="11"/>
    <x v="2"/>
    <n v="1"/>
    <n v="0"/>
    <n v="1"/>
    <n v="22"/>
    <n v="8"/>
    <n v="30"/>
    <n v="20"/>
    <n v="7"/>
    <n v="27"/>
    <n v="2"/>
    <n v="0"/>
    <n v="2"/>
    <n v="26"/>
    <n v="8"/>
    <n v="34"/>
    <n v="2"/>
    <x v="2"/>
    <n v="1"/>
    <n v="2"/>
    <x v="0"/>
    <x v="1"/>
    <x v="1"/>
    <n v="0"/>
    <n v="2"/>
    <n v="1"/>
    <n v="1"/>
    <n v="3"/>
    <n v="0"/>
    <n v="3"/>
    <x v="0"/>
    <n v="4"/>
    <n v="1"/>
    <n v="5"/>
    <x v="0"/>
    <n v="6"/>
    <n v="2"/>
    <n v="8"/>
    <x v="0"/>
    <n v="5"/>
    <n v="1"/>
    <n v="6"/>
    <x v="0"/>
    <n v="2"/>
    <n v="2"/>
    <n v="4"/>
    <x v="0"/>
    <n v="6"/>
    <n v="2"/>
    <n v="8"/>
    <x v="0"/>
    <x v="2"/>
    <x v="0"/>
  </r>
  <r>
    <s v="08DPB0482K"/>
    <x v="1"/>
    <x v="1"/>
    <s v="EMILIANO ZAPATA"/>
    <s v="066 URUACHI"/>
    <x v="4"/>
    <n v="199"/>
    <s v="SAN JUAN"/>
    <s v="CALLE SAN JUAN"/>
    <n v="0"/>
    <x v="3"/>
    <x v="1"/>
    <x v="1"/>
    <x v="8"/>
    <x v="0"/>
    <s v="08FZI0001L"/>
    <s v="08FJI0001K"/>
    <x v="8"/>
    <x v="2"/>
    <n v="1"/>
    <n v="1"/>
    <n v="2"/>
    <n v="16"/>
    <n v="15"/>
    <n v="31"/>
    <n v="16"/>
    <n v="15"/>
    <n v="31"/>
    <n v="3"/>
    <n v="3"/>
    <n v="6"/>
    <n v="17"/>
    <n v="17"/>
    <n v="34"/>
    <n v="1"/>
    <x v="2"/>
    <n v="0"/>
    <n v="1"/>
    <x v="0"/>
    <x v="1"/>
    <x v="1"/>
    <n v="0"/>
    <n v="1"/>
    <n v="2"/>
    <n v="2"/>
    <n v="3"/>
    <n v="3"/>
    <n v="6"/>
    <x v="0"/>
    <n v="5"/>
    <n v="5"/>
    <n v="10"/>
    <x v="0"/>
    <n v="1"/>
    <n v="0"/>
    <n v="1"/>
    <x v="0"/>
    <n v="4"/>
    <n v="2"/>
    <n v="6"/>
    <x v="0"/>
    <n v="1"/>
    <n v="2"/>
    <n v="3"/>
    <x v="0"/>
    <n v="3"/>
    <n v="5"/>
    <n v="8"/>
    <x v="0"/>
    <x v="1"/>
    <x v="0"/>
  </r>
  <r>
    <s v="08DPR0574B"/>
    <x v="0"/>
    <x v="0"/>
    <s v="EMILIANO ZAPATA"/>
    <s v="065 URIQUE"/>
    <x v="4"/>
    <n v="23"/>
    <s v="GUALLENACHI"/>
    <s v="CALLE GUALLENACHI"/>
    <n v="0"/>
    <x v="3"/>
    <x v="1"/>
    <x v="1"/>
    <x v="1"/>
    <x v="0"/>
    <s v="08FIZ0217K"/>
    <s v="08FJS0124A"/>
    <x v="8"/>
    <x v="2"/>
    <n v="4"/>
    <n v="2"/>
    <n v="6"/>
    <n v="16"/>
    <n v="16"/>
    <n v="32"/>
    <n v="16"/>
    <n v="16"/>
    <n v="32"/>
    <n v="4"/>
    <n v="3"/>
    <n v="7"/>
    <n v="16"/>
    <n v="18"/>
    <n v="34"/>
    <n v="2"/>
    <x v="2"/>
    <n v="1"/>
    <n v="2"/>
    <x v="0"/>
    <x v="1"/>
    <x v="1"/>
    <n v="0"/>
    <n v="2"/>
    <n v="2"/>
    <n v="2"/>
    <n v="4"/>
    <n v="3"/>
    <n v="7"/>
    <x v="0"/>
    <n v="3"/>
    <n v="4"/>
    <n v="7"/>
    <x v="0"/>
    <n v="0"/>
    <n v="4"/>
    <n v="4"/>
    <x v="0"/>
    <n v="2"/>
    <n v="2"/>
    <n v="4"/>
    <x v="0"/>
    <n v="5"/>
    <n v="4"/>
    <n v="9"/>
    <x v="0"/>
    <n v="2"/>
    <n v="1"/>
    <n v="3"/>
    <x v="0"/>
    <x v="2"/>
    <x v="0"/>
  </r>
  <r>
    <s v="08DPR1573J"/>
    <x v="0"/>
    <x v="0"/>
    <s v="FRANCISCO I. MADERO"/>
    <s v="059 SAN FRANCISCO DEL ORO"/>
    <x v="3"/>
    <n v="2"/>
    <s v="BOQUILLA DE SAN JOSĂ‰"/>
    <s v="CALLE LA BOQUILLA"/>
    <n v="0"/>
    <x v="3"/>
    <x v="1"/>
    <x v="1"/>
    <x v="1"/>
    <x v="0"/>
    <s v="08FIZ0249C"/>
    <s v="08FJS0130L"/>
    <x v="11"/>
    <x v="2"/>
    <n v="1"/>
    <n v="3"/>
    <n v="4"/>
    <n v="15"/>
    <n v="18"/>
    <n v="33"/>
    <n v="15"/>
    <n v="18"/>
    <n v="33"/>
    <n v="3"/>
    <n v="1"/>
    <n v="4"/>
    <n v="17"/>
    <n v="17"/>
    <n v="34"/>
    <n v="2"/>
    <x v="3"/>
    <n v="0"/>
    <n v="2"/>
    <x v="0"/>
    <x v="1"/>
    <x v="1"/>
    <n v="0"/>
    <n v="2"/>
    <n v="2"/>
    <n v="2"/>
    <n v="3"/>
    <n v="1"/>
    <n v="4"/>
    <x v="0"/>
    <n v="3"/>
    <n v="5"/>
    <n v="8"/>
    <x v="0"/>
    <n v="3"/>
    <n v="2"/>
    <n v="5"/>
    <x v="0"/>
    <n v="2"/>
    <n v="2"/>
    <n v="4"/>
    <x v="0"/>
    <n v="3"/>
    <n v="5"/>
    <n v="8"/>
    <x v="0"/>
    <n v="3"/>
    <n v="2"/>
    <n v="5"/>
    <x v="0"/>
    <x v="2"/>
    <x v="0"/>
  </r>
  <r>
    <s v="08DPB0299M"/>
    <x v="1"/>
    <x v="1"/>
    <s v="FRANCISCO I. MADERO"/>
    <s v="066 URUACHI"/>
    <x v="4"/>
    <n v="133"/>
    <s v="MOCORICHI DE ARRIBA"/>
    <s v="CALLE MOCORICHI DE ARRIBA"/>
    <n v="0"/>
    <x v="3"/>
    <x v="1"/>
    <x v="1"/>
    <x v="8"/>
    <x v="0"/>
    <s v="08FZI0001L"/>
    <s v="08FJI0001K"/>
    <x v="8"/>
    <x v="2"/>
    <n v="1"/>
    <n v="1"/>
    <n v="2"/>
    <n v="22"/>
    <n v="11"/>
    <n v="33"/>
    <n v="22"/>
    <n v="11"/>
    <n v="33"/>
    <n v="0"/>
    <n v="5"/>
    <n v="5"/>
    <n v="19"/>
    <n v="15"/>
    <n v="34"/>
    <n v="2"/>
    <x v="1"/>
    <n v="2"/>
    <n v="2"/>
    <x v="0"/>
    <x v="1"/>
    <x v="1"/>
    <n v="0"/>
    <n v="2"/>
    <n v="2"/>
    <n v="2"/>
    <n v="0"/>
    <n v="5"/>
    <n v="5"/>
    <x v="0"/>
    <n v="4"/>
    <n v="1"/>
    <n v="5"/>
    <x v="0"/>
    <n v="3"/>
    <n v="2"/>
    <n v="5"/>
    <x v="0"/>
    <n v="9"/>
    <n v="1"/>
    <n v="10"/>
    <x v="0"/>
    <n v="3"/>
    <n v="4"/>
    <n v="7"/>
    <x v="0"/>
    <n v="0"/>
    <n v="2"/>
    <n v="2"/>
    <x v="0"/>
    <x v="2"/>
    <x v="0"/>
  </r>
  <r>
    <s v="08DPB0498L"/>
    <x v="1"/>
    <x v="1"/>
    <s v="AGUSTIN MELGAR"/>
    <s v="008 BATOPILAS DE MANUEL GÓMEZ MORÍN"/>
    <x v="4"/>
    <n v="1079"/>
    <s v="SALVIAL"/>
    <s v="CALLE EL SALVIAL"/>
    <n v="0"/>
    <x v="3"/>
    <x v="1"/>
    <x v="1"/>
    <x v="8"/>
    <x v="0"/>
    <s v="08FZI0020Z"/>
    <s v="08FJI0007E"/>
    <x v="11"/>
    <x v="2"/>
    <n v="1"/>
    <n v="2"/>
    <n v="3"/>
    <n v="18"/>
    <n v="16"/>
    <n v="34"/>
    <n v="18"/>
    <n v="16"/>
    <n v="34"/>
    <n v="1"/>
    <n v="2"/>
    <n v="3"/>
    <n v="18"/>
    <n v="16"/>
    <n v="34"/>
    <n v="2"/>
    <x v="2"/>
    <n v="1"/>
    <n v="2"/>
    <x v="0"/>
    <x v="1"/>
    <x v="1"/>
    <n v="0"/>
    <n v="2"/>
    <n v="1"/>
    <n v="1"/>
    <n v="1"/>
    <n v="2"/>
    <n v="3"/>
    <x v="0"/>
    <n v="7"/>
    <n v="3"/>
    <n v="10"/>
    <x v="0"/>
    <n v="2"/>
    <n v="2"/>
    <n v="4"/>
    <x v="0"/>
    <n v="5"/>
    <n v="6"/>
    <n v="11"/>
    <x v="0"/>
    <n v="2"/>
    <n v="2"/>
    <n v="4"/>
    <x v="0"/>
    <n v="1"/>
    <n v="1"/>
    <n v="2"/>
    <x v="0"/>
    <x v="2"/>
    <x v="0"/>
  </r>
  <r>
    <s v="08DPB0659H"/>
    <x v="1"/>
    <x v="1"/>
    <s v="GERONIMO"/>
    <s v="066 URUACHI"/>
    <x v="4"/>
    <n v="188"/>
    <s v="SAGUARAVO"/>
    <s v="CALLE SAHUARABO"/>
    <n v="0"/>
    <x v="3"/>
    <x v="1"/>
    <x v="1"/>
    <x v="8"/>
    <x v="0"/>
    <s v="08FZI0002K"/>
    <s v="08FJI0001K"/>
    <x v="8"/>
    <x v="2"/>
    <n v="1"/>
    <n v="4"/>
    <n v="5"/>
    <n v="14"/>
    <n v="20"/>
    <n v="34"/>
    <n v="14"/>
    <n v="20"/>
    <n v="34"/>
    <n v="3"/>
    <n v="4"/>
    <n v="7"/>
    <n v="14"/>
    <n v="20"/>
    <n v="34"/>
    <n v="2"/>
    <x v="2"/>
    <n v="1"/>
    <n v="2"/>
    <x v="0"/>
    <x v="1"/>
    <x v="1"/>
    <n v="0"/>
    <n v="2"/>
    <n v="2"/>
    <n v="2"/>
    <n v="3"/>
    <n v="4"/>
    <n v="7"/>
    <x v="0"/>
    <n v="0"/>
    <n v="2"/>
    <n v="2"/>
    <x v="0"/>
    <n v="1"/>
    <n v="3"/>
    <n v="4"/>
    <x v="0"/>
    <n v="4"/>
    <n v="4"/>
    <n v="8"/>
    <x v="0"/>
    <n v="4"/>
    <n v="3"/>
    <n v="7"/>
    <x v="0"/>
    <n v="2"/>
    <n v="4"/>
    <n v="6"/>
    <x v="0"/>
    <x v="2"/>
    <x v="0"/>
  </r>
  <r>
    <s v="08DPR0333D"/>
    <x v="1"/>
    <x v="1"/>
    <s v="LEONA VICARIO"/>
    <s v="038 JULIMES"/>
    <x v="9"/>
    <n v="41"/>
    <s v="LA REGINA"/>
    <s v="CALLE LA REGINA"/>
    <n v="0"/>
    <x v="3"/>
    <x v="1"/>
    <x v="1"/>
    <x v="1"/>
    <x v="0"/>
    <s v="08FIZ0223V"/>
    <s v="08FJS0125Z"/>
    <x v="6"/>
    <x v="2"/>
    <n v="2"/>
    <n v="4"/>
    <n v="6"/>
    <n v="17"/>
    <n v="19"/>
    <n v="36"/>
    <n v="17"/>
    <n v="19"/>
    <n v="36"/>
    <n v="3"/>
    <n v="1"/>
    <n v="4"/>
    <n v="16"/>
    <n v="18"/>
    <n v="34"/>
    <n v="2"/>
    <x v="2"/>
    <n v="1"/>
    <n v="2"/>
    <x v="0"/>
    <x v="1"/>
    <x v="1"/>
    <n v="0"/>
    <n v="2"/>
    <n v="3"/>
    <n v="2"/>
    <n v="3"/>
    <n v="1"/>
    <n v="4"/>
    <x v="0"/>
    <n v="1"/>
    <n v="1"/>
    <n v="2"/>
    <x v="0"/>
    <n v="3"/>
    <n v="1"/>
    <n v="4"/>
    <x v="0"/>
    <n v="1"/>
    <n v="7"/>
    <n v="8"/>
    <x v="0"/>
    <n v="3"/>
    <n v="4"/>
    <n v="7"/>
    <x v="0"/>
    <n v="5"/>
    <n v="4"/>
    <n v="9"/>
    <x v="0"/>
    <x v="2"/>
    <x v="0"/>
  </r>
  <r>
    <s v="08DPR1612V"/>
    <x v="1"/>
    <x v="1"/>
    <s v="LEYES DE REFORMA"/>
    <s v="011 CAMARGO"/>
    <x v="9"/>
    <n v="125"/>
    <s v="EL PORVENIR"/>
    <s v="CALLE EL PORVENIR"/>
    <n v="0"/>
    <x v="3"/>
    <x v="1"/>
    <x v="1"/>
    <x v="1"/>
    <x v="0"/>
    <s v="08FIZ0236Z"/>
    <s v="08FJS0127Y"/>
    <x v="6"/>
    <x v="2"/>
    <n v="1"/>
    <n v="4"/>
    <n v="5"/>
    <n v="18"/>
    <n v="18"/>
    <n v="36"/>
    <n v="18"/>
    <n v="18"/>
    <n v="36"/>
    <n v="4"/>
    <n v="1"/>
    <n v="5"/>
    <n v="20"/>
    <n v="14"/>
    <n v="34"/>
    <n v="2"/>
    <x v="3"/>
    <n v="0"/>
    <n v="2"/>
    <x v="0"/>
    <x v="1"/>
    <x v="1"/>
    <n v="1"/>
    <n v="3"/>
    <n v="3"/>
    <n v="2"/>
    <n v="4"/>
    <n v="1"/>
    <n v="5"/>
    <x v="0"/>
    <n v="4"/>
    <n v="5"/>
    <n v="9"/>
    <x v="0"/>
    <n v="2"/>
    <n v="1"/>
    <n v="3"/>
    <x v="0"/>
    <n v="2"/>
    <n v="4"/>
    <n v="6"/>
    <x v="0"/>
    <n v="4"/>
    <n v="1"/>
    <n v="5"/>
    <x v="0"/>
    <n v="4"/>
    <n v="2"/>
    <n v="6"/>
    <x v="0"/>
    <x v="2"/>
    <x v="0"/>
  </r>
  <r>
    <s v="08DPR1696T"/>
    <x v="1"/>
    <x v="1"/>
    <s v="TADEO VAZQUEZ"/>
    <s v="018 CUSIHUIRIACHI"/>
    <x v="2"/>
    <n v="26"/>
    <s v="CHOPEQUE"/>
    <s v="CALLE CHOPEQUE"/>
    <n v="0"/>
    <x v="3"/>
    <x v="1"/>
    <x v="1"/>
    <x v="1"/>
    <x v="0"/>
    <s v="08FIZ0203H"/>
    <s v="08FJS0121D"/>
    <x v="7"/>
    <x v="2"/>
    <n v="4"/>
    <n v="2"/>
    <n v="6"/>
    <n v="17"/>
    <n v="19"/>
    <n v="36"/>
    <n v="17"/>
    <n v="19"/>
    <n v="36"/>
    <n v="1"/>
    <n v="3"/>
    <n v="4"/>
    <n v="13"/>
    <n v="21"/>
    <n v="34"/>
    <n v="2"/>
    <x v="2"/>
    <n v="1"/>
    <n v="2"/>
    <x v="0"/>
    <x v="1"/>
    <x v="1"/>
    <n v="0"/>
    <n v="2"/>
    <n v="3"/>
    <n v="2"/>
    <n v="1"/>
    <n v="3"/>
    <n v="4"/>
    <x v="0"/>
    <n v="3"/>
    <n v="2"/>
    <n v="5"/>
    <x v="0"/>
    <n v="2"/>
    <n v="5"/>
    <n v="7"/>
    <x v="0"/>
    <n v="2"/>
    <n v="2"/>
    <n v="4"/>
    <x v="0"/>
    <n v="1"/>
    <n v="2"/>
    <n v="3"/>
    <x v="0"/>
    <n v="4"/>
    <n v="7"/>
    <n v="11"/>
    <x v="0"/>
    <x v="2"/>
    <x v="0"/>
  </r>
  <r>
    <s v="08DPB0613M"/>
    <x v="1"/>
    <x v="1"/>
    <s v="REYNALDO BALCAZAR"/>
    <s v="027 GUACHOCHI"/>
    <x v="7"/>
    <n v="841"/>
    <s v="YAHUIRACHI"/>
    <s v="CALLE YAHUIRACHI"/>
    <n v="0"/>
    <x v="3"/>
    <x v="1"/>
    <x v="1"/>
    <x v="8"/>
    <x v="0"/>
    <s v="08FZI0029R"/>
    <s v="08FJI0002J"/>
    <x v="8"/>
    <x v="2"/>
    <n v="4"/>
    <n v="3"/>
    <n v="7"/>
    <n v="21"/>
    <n v="15"/>
    <n v="36"/>
    <n v="20"/>
    <n v="15"/>
    <n v="35"/>
    <n v="3"/>
    <n v="3"/>
    <n v="6"/>
    <n v="20"/>
    <n v="14"/>
    <n v="34"/>
    <n v="2"/>
    <x v="3"/>
    <n v="0"/>
    <n v="2"/>
    <x v="0"/>
    <x v="1"/>
    <x v="1"/>
    <n v="0"/>
    <n v="2"/>
    <n v="3"/>
    <n v="3"/>
    <n v="3"/>
    <n v="4"/>
    <n v="7"/>
    <x v="0"/>
    <n v="3"/>
    <n v="2"/>
    <n v="5"/>
    <x v="0"/>
    <n v="4"/>
    <n v="1"/>
    <n v="5"/>
    <x v="0"/>
    <n v="3"/>
    <n v="2"/>
    <n v="5"/>
    <x v="0"/>
    <n v="4"/>
    <n v="3"/>
    <n v="7"/>
    <x v="0"/>
    <n v="3"/>
    <n v="2"/>
    <n v="5"/>
    <x v="0"/>
    <x v="2"/>
    <x v="0"/>
  </r>
  <r>
    <s v="08DPB0690R"/>
    <x v="1"/>
    <x v="1"/>
    <s v="GABRIEL TEPORACA"/>
    <s v="066 URUACHI"/>
    <x v="4"/>
    <n v="489"/>
    <s v="AGUA FRĂŤA"/>
    <s v="CALLE AGUA FRIA"/>
    <n v="0"/>
    <x v="3"/>
    <x v="1"/>
    <x v="1"/>
    <x v="8"/>
    <x v="0"/>
    <s v="08FZI0002K"/>
    <s v="08FJI0001K"/>
    <x v="8"/>
    <x v="2"/>
    <n v="4"/>
    <n v="4"/>
    <n v="8"/>
    <n v="15"/>
    <n v="22"/>
    <n v="37"/>
    <n v="15"/>
    <n v="22"/>
    <n v="37"/>
    <n v="5"/>
    <n v="2"/>
    <n v="7"/>
    <n v="15"/>
    <n v="19"/>
    <n v="34"/>
    <n v="2"/>
    <x v="2"/>
    <n v="1"/>
    <n v="2"/>
    <x v="0"/>
    <x v="1"/>
    <x v="1"/>
    <n v="0"/>
    <n v="2"/>
    <n v="2"/>
    <n v="2"/>
    <n v="5"/>
    <n v="2"/>
    <n v="7"/>
    <x v="0"/>
    <n v="3"/>
    <n v="3"/>
    <n v="6"/>
    <x v="0"/>
    <n v="1"/>
    <n v="5"/>
    <n v="6"/>
    <x v="0"/>
    <n v="3"/>
    <n v="4"/>
    <n v="7"/>
    <x v="0"/>
    <n v="3"/>
    <n v="3"/>
    <n v="6"/>
    <x v="0"/>
    <n v="0"/>
    <n v="2"/>
    <n v="2"/>
    <x v="0"/>
    <x v="2"/>
    <x v="0"/>
  </r>
  <r>
    <s v="08DPR0903D"/>
    <x v="1"/>
    <x v="1"/>
    <s v="CRISTOBAL COLON"/>
    <s v="023 GALEANA"/>
    <x v="6"/>
    <n v="2"/>
    <s v="LA ANGOSTURA"/>
    <s v="CALLE LA ANGOSTURA"/>
    <n v="0"/>
    <x v="3"/>
    <x v="1"/>
    <x v="1"/>
    <x v="1"/>
    <x v="0"/>
    <s v="08FIZ0190U"/>
    <s v="08FJS0119P"/>
    <x v="9"/>
    <x v="2"/>
    <n v="2"/>
    <n v="3"/>
    <n v="5"/>
    <n v="20"/>
    <n v="18"/>
    <n v="38"/>
    <n v="19"/>
    <n v="18"/>
    <n v="37"/>
    <n v="5"/>
    <n v="2"/>
    <n v="7"/>
    <n v="18"/>
    <n v="16"/>
    <n v="34"/>
    <n v="2"/>
    <x v="1"/>
    <n v="2"/>
    <n v="2"/>
    <x v="0"/>
    <x v="1"/>
    <x v="1"/>
    <n v="1"/>
    <n v="3"/>
    <n v="4"/>
    <n v="2"/>
    <n v="5"/>
    <n v="2"/>
    <n v="7"/>
    <x v="0"/>
    <n v="4"/>
    <n v="3"/>
    <n v="7"/>
    <x v="0"/>
    <n v="3"/>
    <n v="5"/>
    <n v="8"/>
    <x v="0"/>
    <n v="2"/>
    <n v="2"/>
    <n v="4"/>
    <x v="0"/>
    <n v="2"/>
    <n v="4"/>
    <n v="6"/>
    <x v="0"/>
    <n v="2"/>
    <n v="0"/>
    <n v="2"/>
    <x v="0"/>
    <x v="2"/>
    <x v="0"/>
  </r>
  <r>
    <s v="08DPB0060C"/>
    <x v="1"/>
    <x v="1"/>
    <s v="FRANCISCO VILLA"/>
    <s v="027 GUACHOCHI"/>
    <x v="7"/>
    <n v="986"/>
    <s v="GUACARICHI"/>
    <s v="CALLE GUACARICHI"/>
    <n v="0"/>
    <x v="3"/>
    <x v="1"/>
    <x v="1"/>
    <x v="8"/>
    <x v="0"/>
    <s v="08FZI0006G"/>
    <s v="08FJI0003I"/>
    <x v="11"/>
    <x v="2"/>
    <n v="5"/>
    <n v="1"/>
    <n v="6"/>
    <n v="25"/>
    <n v="13"/>
    <n v="38"/>
    <n v="22"/>
    <n v="13"/>
    <n v="35"/>
    <n v="2"/>
    <n v="3"/>
    <n v="5"/>
    <n v="18"/>
    <n v="16"/>
    <n v="34"/>
    <n v="2"/>
    <x v="2"/>
    <n v="1"/>
    <n v="2"/>
    <x v="0"/>
    <x v="1"/>
    <x v="1"/>
    <n v="0"/>
    <n v="2"/>
    <n v="2"/>
    <n v="2"/>
    <n v="2"/>
    <n v="3"/>
    <n v="5"/>
    <x v="0"/>
    <n v="3"/>
    <n v="3"/>
    <n v="6"/>
    <x v="0"/>
    <n v="0"/>
    <n v="3"/>
    <n v="3"/>
    <x v="0"/>
    <n v="5"/>
    <n v="2"/>
    <n v="7"/>
    <x v="0"/>
    <n v="3"/>
    <n v="1"/>
    <n v="4"/>
    <x v="0"/>
    <n v="5"/>
    <n v="4"/>
    <n v="9"/>
    <x v="0"/>
    <x v="2"/>
    <x v="0"/>
  </r>
  <r>
    <s v="08DPR0800H"/>
    <x v="1"/>
    <x v="1"/>
    <s v="LAZARO CARDENAS"/>
    <s v="007 BALLEZA"/>
    <x v="7"/>
    <n v="59"/>
    <s v="EJIDO GUAZARACHI"/>
    <s v="CALLE HUASARACHI"/>
    <n v="0"/>
    <x v="3"/>
    <x v="1"/>
    <x v="1"/>
    <x v="1"/>
    <x v="0"/>
    <s v="08FIZ0248D"/>
    <s v="08FJS0130L"/>
    <x v="11"/>
    <x v="2"/>
    <n v="4"/>
    <n v="3"/>
    <n v="7"/>
    <n v="19"/>
    <n v="21"/>
    <n v="40"/>
    <n v="19"/>
    <n v="21"/>
    <n v="40"/>
    <n v="2"/>
    <n v="2"/>
    <n v="4"/>
    <n v="15"/>
    <n v="19"/>
    <n v="34"/>
    <n v="2"/>
    <x v="1"/>
    <n v="2"/>
    <n v="2"/>
    <x v="0"/>
    <x v="1"/>
    <x v="1"/>
    <n v="0"/>
    <n v="2"/>
    <n v="2"/>
    <n v="2"/>
    <n v="2"/>
    <n v="2"/>
    <n v="4"/>
    <x v="0"/>
    <n v="4"/>
    <n v="5"/>
    <n v="9"/>
    <x v="0"/>
    <n v="4"/>
    <n v="0"/>
    <n v="4"/>
    <x v="0"/>
    <n v="0"/>
    <n v="5"/>
    <n v="5"/>
    <x v="0"/>
    <n v="3"/>
    <n v="4"/>
    <n v="7"/>
    <x v="0"/>
    <n v="2"/>
    <n v="3"/>
    <n v="5"/>
    <x v="0"/>
    <x v="2"/>
    <x v="0"/>
  </r>
  <r>
    <s v="08DPB0715J"/>
    <x v="1"/>
    <x v="1"/>
    <s v="CUAUHTEMOC"/>
    <s v="027 GUACHOCHI"/>
    <x v="7"/>
    <n v="53"/>
    <s v="EL MANZANO"/>
    <s v="CALLE EL MANZANO"/>
    <n v="0"/>
    <x v="3"/>
    <x v="1"/>
    <x v="1"/>
    <x v="8"/>
    <x v="0"/>
    <s v="08FZI0021Z"/>
    <s v="08FJI0008D"/>
    <x v="11"/>
    <x v="2"/>
    <n v="4"/>
    <n v="5"/>
    <n v="9"/>
    <n v="19"/>
    <n v="22"/>
    <n v="41"/>
    <n v="19"/>
    <n v="22"/>
    <n v="41"/>
    <n v="2"/>
    <n v="2"/>
    <n v="4"/>
    <n v="14"/>
    <n v="20"/>
    <n v="34"/>
    <n v="2"/>
    <x v="2"/>
    <n v="1"/>
    <n v="2"/>
    <x v="0"/>
    <x v="1"/>
    <x v="1"/>
    <n v="0"/>
    <n v="2"/>
    <n v="2"/>
    <n v="2"/>
    <n v="2"/>
    <n v="2"/>
    <n v="4"/>
    <x v="0"/>
    <n v="3"/>
    <n v="4"/>
    <n v="7"/>
    <x v="0"/>
    <n v="2"/>
    <n v="0"/>
    <n v="2"/>
    <x v="0"/>
    <n v="3"/>
    <n v="6"/>
    <n v="9"/>
    <x v="0"/>
    <n v="2"/>
    <n v="3"/>
    <n v="5"/>
    <x v="0"/>
    <n v="2"/>
    <n v="5"/>
    <n v="7"/>
    <x v="0"/>
    <x v="2"/>
    <x v="0"/>
  </r>
  <r>
    <s v="08DPB0700H"/>
    <x v="0"/>
    <x v="0"/>
    <s v="JESUS CHAPARRO QUIĂ‘ONES"/>
    <s v="029 GUADALUPE Y CALVO"/>
    <x v="10"/>
    <n v="234"/>
    <s v="TALAYOTES"/>
    <s v="CALLE TALAYOTES"/>
    <n v="0"/>
    <x v="3"/>
    <x v="1"/>
    <x v="1"/>
    <x v="8"/>
    <x v="0"/>
    <s v="08FZI0028S"/>
    <s v="08FJI0010S"/>
    <x v="12"/>
    <x v="2"/>
    <n v="2"/>
    <n v="6"/>
    <n v="8"/>
    <n v="22"/>
    <n v="20"/>
    <n v="42"/>
    <n v="22"/>
    <n v="20"/>
    <n v="42"/>
    <n v="2"/>
    <n v="1"/>
    <n v="3"/>
    <n v="22"/>
    <n v="12"/>
    <n v="34"/>
    <n v="2"/>
    <x v="2"/>
    <n v="1"/>
    <n v="2"/>
    <x v="0"/>
    <x v="1"/>
    <x v="1"/>
    <n v="0"/>
    <n v="2"/>
    <n v="3"/>
    <n v="3"/>
    <n v="2"/>
    <n v="1"/>
    <n v="3"/>
    <x v="0"/>
    <n v="6"/>
    <n v="2"/>
    <n v="8"/>
    <x v="0"/>
    <n v="3"/>
    <n v="0"/>
    <n v="3"/>
    <x v="0"/>
    <n v="4"/>
    <n v="2"/>
    <n v="6"/>
    <x v="0"/>
    <n v="4"/>
    <n v="5"/>
    <n v="9"/>
    <x v="0"/>
    <n v="3"/>
    <n v="2"/>
    <n v="5"/>
    <x v="0"/>
    <x v="2"/>
    <x v="0"/>
  </r>
  <r>
    <s v="08DPR2636L"/>
    <x v="1"/>
    <x v="1"/>
    <s v="ARTURO GAMIZ GARCIA"/>
    <s v="040 MADERA"/>
    <x v="5"/>
    <n v="62"/>
    <s v="ARROYO AMPLIO (MINERAL DE DOLORES)"/>
    <s v="CALLE CONOCIDO"/>
    <n v="0"/>
    <x v="3"/>
    <x v="1"/>
    <x v="1"/>
    <x v="1"/>
    <x v="0"/>
    <s v="08FIZ0193R"/>
    <s v="08FJS0120E"/>
    <x v="10"/>
    <x v="2"/>
    <n v="6"/>
    <n v="5"/>
    <n v="11"/>
    <n v="28"/>
    <n v="17"/>
    <n v="45"/>
    <n v="28"/>
    <n v="17"/>
    <n v="45"/>
    <n v="5"/>
    <n v="1"/>
    <n v="6"/>
    <n v="22"/>
    <n v="12"/>
    <n v="34"/>
    <n v="3"/>
    <x v="1"/>
    <n v="3"/>
    <n v="3"/>
    <x v="0"/>
    <x v="1"/>
    <x v="1"/>
    <n v="0"/>
    <n v="3"/>
    <n v="3"/>
    <n v="3"/>
    <n v="5"/>
    <n v="1"/>
    <n v="6"/>
    <x v="0"/>
    <n v="3"/>
    <n v="5"/>
    <n v="8"/>
    <x v="0"/>
    <n v="6"/>
    <n v="2"/>
    <n v="8"/>
    <x v="0"/>
    <n v="1"/>
    <n v="2"/>
    <n v="3"/>
    <x v="0"/>
    <n v="2"/>
    <n v="1"/>
    <n v="3"/>
    <x v="0"/>
    <n v="5"/>
    <n v="1"/>
    <n v="6"/>
    <x v="0"/>
    <x v="3"/>
    <x v="0"/>
  </r>
  <r>
    <s v="08DPR0687E"/>
    <x v="1"/>
    <x v="1"/>
    <s v="ABRAHAM GONZALEZ"/>
    <s v="036 JIMÉNEZ"/>
    <x v="3"/>
    <n v="286"/>
    <s v="EL PREDIO"/>
    <s v="CALLE EL PREDIO"/>
    <n v="0"/>
    <x v="3"/>
    <x v="1"/>
    <x v="1"/>
    <x v="1"/>
    <x v="0"/>
    <s v="08FIZ0239W"/>
    <s v="08FJS0128X"/>
    <x v="5"/>
    <x v="2"/>
    <n v="1"/>
    <n v="0"/>
    <n v="1"/>
    <n v="11"/>
    <n v="11"/>
    <n v="22"/>
    <n v="11"/>
    <n v="11"/>
    <n v="22"/>
    <n v="2"/>
    <n v="1"/>
    <n v="3"/>
    <n v="20"/>
    <n v="15"/>
    <n v="35"/>
    <n v="1"/>
    <x v="2"/>
    <n v="0"/>
    <n v="1"/>
    <x v="0"/>
    <x v="1"/>
    <x v="1"/>
    <n v="0"/>
    <n v="1"/>
    <n v="2"/>
    <n v="1"/>
    <n v="2"/>
    <n v="1"/>
    <n v="3"/>
    <x v="0"/>
    <n v="0"/>
    <n v="4"/>
    <n v="4"/>
    <x v="0"/>
    <n v="2"/>
    <n v="2"/>
    <n v="4"/>
    <x v="0"/>
    <n v="8"/>
    <n v="4"/>
    <n v="12"/>
    <x v="0"/>
    <n v="4"/>
    <n v="1"/>
    <n v="5"/>
    <x v="0"/>
    <n v="4"/>
    <n v="3"/>
    <n v="7"/>
    <x v="0"/>
    <x v="1"/>
    <x v="0"/>
  </r>
  <r>
    <s v="08DPR1865Y"/>
    <x v="1"/>
    <x v="1"/>
    <s v="ADOLFO LOPEZ MATEOS"/>
    <s v="029 GUADALUPE Y CALVO"/>
    <x v="10"/>
    <n v="156"/>
    <s v="PIE DE LA CUESTA"/>
    <s v="CALLE PIE DE LA CUESTA"/>
    <n v="0"/>
    <x v="3"/>
    <x v="1"/>
    <x v="1"/>
    <x v="1"/>
    <x v="0"/>
    <s v="08FIZ0254O"/>
    <s v="08FJS0131K"/>
    <x v="12"/>
    <x v="2"/>
    <n v="2"/>
    <n v="2"/>
    <n v="4"/>
    <n v="20"/>
    <n v="10"/>
    <n v="30"/>
    <n v="20"/>
    <n v="10"/>
    <n v="30"/>
    <n v="7"/>
    <n v="4"/>
    <n v="11"/>
    <n v="22"/>
    <n v="13"/>
    <n v="35"/>
    <n v="2"/>
    <x v="1"/>
    <n v="2"/>
    <n v="2"/>
    <x v="0"/>
    <x v="1"/>
    <x v="1"/>
    <n v="0"/>
    <n v="2"/>
    <n v="2"/>
    <n v="2"/>
    <n v="7"/>
    <n v="4"/>
    <n v="11"/>
    <x v="0"/>
    <n v="2"/>
    <n v="2"/>
    <n v="4"/>
    <x v="0"/>
    <n v="3"/>
    <n v="0"/>
    <n v="3"/>
    <x v="0"/>
    <n v="2"/>
    <n v="1"/>
    <n v="3"/>
    <x v="0"/>
    <n v="3"/>
    <n v="2"/>
    <n v="5"/>
    <x v="0"/>
    <n v="5"/>
    <n v="4"/>
    <n v="9"/>
    <x v="0"/>
    <x v="2"/>
    <x v="0"/>
  </r>
  <r>
    <s v="08DPR2444W"/>
    <x v="1"/>
    <x v="1"/>
    <s v="JOSE MA. MORELOS Y PAVON"/>
    <s v="030 GUAZAPARES"/>
    <x v="4"/>
    <n v="3"/>
    <s v="EL AGUAJE"/>
    <s v="CALLE EL AGUAJE"/>
    <n v="0"/>
    <x v="3"/>
    <x v="1"/>
    <x v="1"/>
    <x v="1"/>
    <x v="0"/>
    <s v="08FIZ0216L"/>
    <s v="08FJS0124A"/>
    <x v="8"/>
    <x v="2"/>
    <n v="6"/>
    <n v="4"/>
    <n v="10"/>
    <n v="17"/>
    <n v="13"/>
    <n v="30"/>
    <n v="17"/>
    <n v="13"/>
    <n v="30"/>
    <n v="2"/>
    <n v="8"/>
    <n v="10"/>
    <n v="16"/>
    <n v="19"/>
    <n v="35"/>
    <n v="2"/>
    <x v="3"/>
    <n v="0"/>
    <n v="2"/>
    <x v="0"/>
    <x v="1"/>
    <x v="1"/>
    <n v="0"/>
    <n v="2"/>
    <n v="3"/>
    <n v="2"/>
    <n v="2"/>
    <n v="8"/>
    <n v="10"/>
    <x v="0"/>
    <n v="3"/>
    <n v="2"/>
    <n v="5"/>
    <x v="0"/>
    <n v="3"/>
    <n v="6"/>
    <n v="9"/>
    <x v="0"/>
    <n v="1"/>
    <n v="0"/>
    <n v="1"/>
    <x v="0"/>
    <n v="5"/>
    <n v="3"/>
    <n v="8"/>
    <x v="0"/>
    <n v="2"/>
    <n v="0"/>
    <n v="2"/>
    <x v="0"/>
    <x v="2"/>
    <x v="0"/>
  </r>
  <r>
    <s v="08DPR0154S"/>
    <x v="0"/>
    <x v="0"/>
    <s v="PLAN DE SAN LUIS"/>
    <s v="031 GUERRERO"/>
    <x v="2"/>
    <n v="55"/>
    <s v="HEREDIA Y ANEXAS (LAS RANAS DE HEREDIA)"/>
    <s v="CALLE SAN PABLO DE LA SIERRA"/>
    <n v="0"/>
    <x v="3"/>
    <x v="1"/>
    <x v="1"/>
    <x v="1"/>
    <x v="0"/>
    <s v="08FIZ0210R"/>
    <s v="08FJS0123B"/>
    <x v="8"/>
    <x v="2"/>
    <n v="0"/>
    <n v="1"/>
    <n v="1"/>
    <n v="16"/>
    <n v="15"/>
    <n v="31"/>
    <n v="16"/>
    <n v="15"/>
    <n v="31"/>
    <n v="1"/>
    <n v="4"/>
    <n v="5"/>
    <n v="19"/>
    <n v="16"/>
    <n v="35"/>
    <n v="3"/>
    <x v="1"/>
    <n v="3"/>
    <n v="3"/>
    <x v="0"/>
    <x v="1"/>
    <x v="1"/>
    <n v="0"/>
    <n v="3"/>
    <n v="3"/>
    <n v="3"/>
    <n v="1"/>
    <n v="4"/>
    <n v="5"/>
    <x v="0"/>
    <n v="4"/>
    <n v="2"/>
    <n v="6"/>
    <x v="0"/>
    <n v="7"/>
    <n v="2"/>
    <n v="9"/>
    <x v="0"/>
    <n v="1"/>
    <n v="3"/>
    <n v="4"/>
    <x v="0"/>
    <n v="4"/>
    <n v="2"/>
    <n v="6"/>
    <x v="0"/>
    <n v="2"/>
    <n v="3"/>
    <n v="5"/>
    <x v="0"/>
    <x v="3"/>
    <x v="0"/>
  </r>
  <r>
    <s v="08DPR0982G"/>
    <x v="0"/>
    <x v="0"/>
    <s v="NIĂ‘OS HEROES"/>
    <s v="007 BALLEZA"/>
    <x v="7"/>
    <n v="57"/>
    <s v="EJIDO GUAJOLOTES"/>
    <s v="CALLE EJIDO GUAJOLOTES"/>
    <n v="0"/>
    <x v="3"/>
    <x v="1"/>
    <x v="1"/>
    <x v="1"/>
    <x v="0"/>
    <s v="08FIZ0249C"/>
    <s v="08FJS0130L"/>
    <x v="11"/>
    <x v="2"/>
    <n v="2"/>
    <n v="2"/>
    <n v="4"/>
    <n v="17"/>
    <n v="14"/>
    <n v="31"/>
    <n v="17"/>
    <n v="14"/>
    <n v="31"/>
    <n v="2"/>
    <n v="2"/>
    <n v="4"/>
    <n v="18"/>
    <n v="17"/>
    <n v="35"/>
    <n v="2"/>
    <x v="1"/>
    <n v="2"/>
    <n v="2"/>
    <x v="0"/>
    <x v="1"/>
    <x v="1"/>
    <n v="0"/>
    <n v="2"/>
    <n v="3"/>
    <n v="2"/>
    <n v="2"/>
    <n v="2"/>
    <n v="4"/>
    <x v="0"/>
    <n v="4"/>
    <n v="3"/>
    <n v="7"/>
    <x v="0"/>
    <n v="1"/>
    <n v="2"/>
    <n v="3"/>
    <x v="0"/>
    <n v="3"/>
    <n v="2"/>
    <n v="5"/>
    <x v="0"/>
    <n v="3"/>
    <n v="2"/>
    <n v="5"/>
    <x v="0"/>
    <n v="5"/>
    <n v="6"/>
    <n v="11"/>
    <x v="0"/>
    <x v="2"/>
    <x v="0"/>
  </r>
  <r>
    <s v="08DPB0643G"/>
    <x v="0"/>
    <x v="0"/>
    <s v="HERNANDO ALVARADO TEZOZOMOC"/>
    <s v="009 BOCOYNA"/>
    <x v="4"/>
    <n v="74"/>
    <s v="GUTEACHI (GUTECHI)"/>
    <s v="CALLE GUTEACHI (GUTECHI)"/>
    <n v="0"/>
    <x v="3"/>
    <x v="1"/>
    <x v="1"/>
    <x v="8"/>
    <x v="0"/>
    <s v="08FZI0004I"/>
    <s v="08FJI0002J"/>
    <x v="8"/>
    <x v="2"/>
    <n v="4"/>
    <n v="3"/>
    <n v="7"/>
    <n v="14"/>
    <n v="18"/>
    <n v="32"/>
    <n v="14"/>
    <n v="18"/>
    <n v="32"/>
    <n v="3"/>
    <n v="1"/>
    <n v="4"/>
    <n v="15"/>
    <n v="20"/>
    <n v="35"/>
    <n v="2"/>
    <x v="1"/>
    <n v="2"/>
    <n v="2"/>
    <x v="0"/>
    <x v="1"/>
    <x v="1"/>
    <n v="0"/>
    <n v="2"/>
    <n v="2"/>
    <n v="2"/>
    <n v="3"/>
    <n v="1"/>
    <n v="4"/>
    <x v="0"/>
    <n v="0"/>
    <n v="4"/>
    <n v="4"/>
    <x v="0"/>
    <n v="5"/>
    <n v="3"/>
    <n v="8"/>
    <x v="0"/>
    <n v="2"/>
    <n v="0"/>
    <n v="2"/>
    <x v="0"/>
    <n v="5"/>
    <n v="8"/>
    <n v="13"/>
    <x v="0"/>
    <n v="0"/>
    <n v="4"/>
    <n v="4"/>
    <x v="0"/>
    <x v="2"/>
    <x v="0"/>
  </r>
  <r>
    <s v="08DPR0170J"/>
    <x v="1"/>
    <x v="1"/>
    <s v="IGNACIO VALENZUELA"/>
    <s v="030 GUAZAPARES"/>
    <x v="4"/>
    <n v="51"/>
    <s v="HORMIGUEROS"/>
    <s v="CALLE HORMIGUEROS"/>
    <n v="0"/>
    <x v="3"/>
    <x v="1"/>
    <x v="1"/>
    <x v="1"/>
    <x v="0"/>
    <s v="08FIZ0216L"/>
    <s v="08FJS0124A"/>
    <x v="8"/>
    <x v="2"/>
    <n v="2"/>
    <n v="0"/>
    <n v="2"/>
    <n v="23"/>
    <n v="11"/>
    <n v="34"/>
    <n v="23"/>
    <n v="11"/>
    <n v="34"/>
    <n v="2"/>
    <n v="2"/>
    <n v="4"/>
    <n v="23"/>
    <n v="12"/>
    <n v="35"/>
    <n v="2"/>
    <x v="3"/>
    <n v="0"/>
    <n v="2"/>
    <x v="0"/>
    <x v="1"/>
    <x v="1"/>
    <n v="0"/>
    <n v="2"/>
    <n v="2"/>
    <n v="2"/>
    <n v="2"/>
    <n v="2"/>
    <n v="4"/>
    <x v="0"/>
    <n v="3"/>
    <n v="0"/>
    <n v="3"/>
    <x v="0"/>
    <n v="5"/>
    <n v="5"/>
    <n v="10"/>
    <x v="0"/>
    <n v="5"/>
    <n v="2"/>
    <n v="7"/>
    <x v="0"/>
    <n v="3"/>
    <n v="1"/>
    <n v="4"/>
    <x v="0"/>
    <n v="5"/>
    <n v="2"/>
    <n v="7"/>
    <x v="0"/>
    <x v="2"/>
    <x v="0"/>
  </r>
  <r>
    <s v="08DPR0361Z"/>
    <x v="1"/>
    <x v="1"/>
    <s v="FRANCISCO VILLA"/>
    <s v="031 GUERRERO"/>
    <x v="2"/>
    <n v="9"/>
    <s v="COJAHUACHI"/>
    <s v="CALLE COJAHUACHI"/>
    <n v="0"/>
    <x v="3"/>
    <x v="1"/>
    <x v="1"/>
    <x v="1"/>
    <x v="0"/>
    <s v="08FIZ0213O"/>
    <s v="08FJS0123B"/>
    <x v="8"/>
    <x v="2"/>
    <n v="1"/>
    <n v="2"/>
    <n v="3"/>
    <n v="14"/>
    <n v="20"/>
    <n v="34"/>
    <n v="14"/>
    <n v="20"/>
    <n v="34"/>
    <n v="2"/>
    <n v="2"/>
    <n v="4"/>
    <n v="15"/>
    <n v="20"/>
    <n v="35"/>
    <n v="2"/>
    <x v="1"/>
    <n v="2"/>
    <n v="2"/>
    <x v="0"/>
    <x v="1"/>
    <x v="1"/>
    <n v="0"/>
    <n v="2"/>
    <n v="2"/>
    <n v="2"/>
    <n v="2"/>
    <n v="2"/>
    <n v="4"/>
    <x v="0"/>
    <n v="4"/>
    <n v="1"/>
    <n v="5"/>
    <x v="0"/>
    <n v="2"/>
    <n v="6"/>
    <n v="8"/>
    <x v="0"/>
    <n v="3"/>
    <n v="4"/>
    <n v="7"/>
    <x v="0"/>
    <n v="1"/>
    <n v="4"/>
    <n v="5"/>
    <x v="0"/>
    <n v="3"/>
    <n v="3"/>
    <n v="6"/>
    <x v="0"/>
    <x v="2"/>
    <x v="0"/>
  </r>
  <r>
    <s v="08DPB0092V"/>
    <x v="0"/>
    <x v="0"/>
    <s v="JOSE MARIA PINO SUAREZ"/>
    <s v="009 BOCOYNA"/>
    <x v="4"/>
    <n v="258"/>
    <s v="LOS OJITOS"/>
    <s v="CALLE LOS OJITOS"/>
    <n v="0"/>
    <x v="3"/>
    <x v="1"/>
    <x v="1"/>
    <x v="8"/>
    <x v="0"/>
    <s v="08FZI0003J"/>
    <s v="08FJI0002J"/>
    <x v="8"/>
    <x v="2"/>
    <n v="2"/>
    <n v="1"/>
    <n v="3"/>
    <n v="14"/>
    <n v="21"/>
    <n v="35"/>
    <n v="14"/>
    <n v="21"/>
    <n v="35"/>
    <n v="3"/>
    <n v="1"/>
    <n v="4"/>
    <n v="17"/>
    <n v="18"/>
    <n v="35"/>
    <n v="2"/>
    <x v="1"/>
    <n v="2"/>
    <n v="2"/>
    <x v="0"/>
    <x v="1"/>
    <x v="1"/>
    <n v="0"/>
    <n v="2"/>
    <n v="2"/>
    <n v="2"/>
    <n v="3"/>
    <n v="1"/>
    <n v="4"/>
    <x v="0"/>
    <n v="4"/>
    <n v="4"/>
    <n v="8"/>
    <x v="0"/>
    <n v="3"/>
    <n v="1"/>
    <n v="4"/>
    <x v="0"/>
    <n v="3"/>
    <n v="5"/>
    <n v="8"/>
    <x v="0"/>
    <n v="2"/>
    <n v="5"/>
    <n v="7"/>
    <x v="0"/>
    <n v="2"/>
    <n v="2"/>
    <n v="4"/>
    <x v="0"/>
    <x v="2"/>
    <x v="0"/>
  </r>
  <r>
    <s v="08DPR0149G"/>
    <x v="1"/>
    <x v="1"/>
    <s v="FLORENTINO BOJORQUEZ"/>
    <s v="029 GUADALUPE Y CALVO"/>
    <x v="10"/>
    <n v="1421"/>
    <s v="ALGARROBAS"/>
    <s v="CALLE ALGARROBAS"/>
    <n v="0"/>
    <x v="3"/>
    <x v="1"/>
    <x v="1"/>
    <x v="1"/>
    <x v="0"/>
    <s v="08FIZ0259J"/>
    <s v="08FJS0131K"/>
    <x v="12"/>
    <x v="2"/>
    <n v="2"/>
    <n v="1"/>
    <n v="3"/>
    <n v="15"/>
    <n v="21"/>
    <n v="36"/>
    <n v="15"/>
    <n v="21"/>
    <n v="36"/>
    <n v="1"/>
    <n v="3"/>
    <n v="4"/>
    <n v="13"/>
    <n v="22"/>
    <n v="35"/>
    <n v="2"/>
    <x v="2"/>
    <n v="1"/>
    <n v="2"/>
    <x v="0"/>
    <x v="1"/>
    <x v="1"/>
    <n v="0"/>
    <n v="2"/>
    <n v="2"/>
    <n v="2"/>
    <n v="1"/>
    <n v="3"/>
    <n v="4"/>
    <x v="0"/>
    <n v="4"/>
    <n v="5"/>
    <n v="9"/>
    <x v="0"/>
    <n v="3"/>
    <n v="3"/>
    <n v="6"/>
    <x v="0"/>
    <n v="2"/>
    <n v="4"/>
    <n v="6"/>
    <x v="0"/>
    <n v="0"/>
    <n v="2"/>
    <n v="2"/>
    <x v="0"/>
    <n v="3"/>
    <n v="5"/>
    <n v="8"/>
    <x v="0"/>
    <x v="2"/>
    <x v="0"/>
  </r>
  <r>
    <s v="08DPR1251A"/>
    <x v="0"/>
    <x v="0"/>
    <s v="MIGUEL HIDALGO"/>
    <s v="008 BATOPILAS DE MANUEL GÓMEZ MORÍN"/>
    <x v="4"/>
    <n v="2"/>
    <s v="ABOREACHI"/>
    <s v="CALLE ABOREACHI"/>
    <n v="0"/>
    <x v="3"/>
    <x v="1"/>
    <x v="1"/>
    <x v="1"/>
    <x v="0"/>
    <s v="08FIZ0215M"/>
    <s v="08FJS0124A"/>
    <x v="8"/>
    <x v="2"/>
    <n v="3"/>
    <n v="3"/>
    <n v="6"/>
    <n v="20"/>
    <n v="16"/>
    <n v="36"/>
    <n v="20"/>
    <n v="16"/>
    <n v="36"/>
    <n v="4"/>
    <n v="3"/>
    <n v="7"/>
    <n v="19"/>
    <n v="16"/>
    <n v="35"/>
    <n v="2"/>
    <x v="1"/>
    <n v="2"/>
    <n v="2"/>
    <x v="0"/>
    <x v="1"/>
    <x v="1"/>
    <n v="0"/>
    <n v="2"/>
    <n v="2"/>
    <n v="2"/>
    <n v="4"/>
    <n v="3"/>
    <n v="7"/>
    <x v="0"/>
    <n v="4"/>
    <n v="2"/>
    <n v="6"/>
    <x v="0"/>
    <n v="1"/>
    <n v="3"/>
    <n v="4"/>
    <x v="0"/>
    <n v="4"/>
    <n v="2"/>
    <n v="6"/>
    <x v="0"/>
    <n v="4"/>
    <n v="3"/>
    <n v="7"/>
    <x v="0"/>
    <n v="2"/>
    <n v="3"/>
    <n v="5"/>
    <x v="0"/>
    <x v="2"/>
    <x v="0"/>
  </r>
  <r>
    <s v="08DPR0479Y"/>
    <x v="1"/>
    <x v="1"/>
    <s v="MIGUEL HIDALGO"/>
    <s v="055 ROSALES"/>
    <x v="9"/>
    <n v="7"/>
    <s v="LA GARITA"/>
    <s v="CALLE LA GARITA"/>
    <n v="0"/>
    <x v="3"/>
    <x v="1"/>
    <x v="1"/>
    <x v="1"/>
    <x v="0"/>
    <s v="08FIZ0230E"/>
    <s v="08FJS0126Z"/>
    <x v="6"/>
    <x v="2"/>
    <n v="4"/>
    <n v="4"/>
    <n v="8"/>
    <n v="15"/>
    <n v="22"/>
    <n v="37"/>
    <n v="15"/>
    <n v="22"/>
    <n v="37"/>
    <n v="3"/>
    <n v="2"/>
    <n v="5"/>
    <n v="15"/>
    <n v="20"/>
    <n v="35"/>
    <n v="2"/>
    <x v="2"/>
    <n v="1"/>
    <n v="2"/>
    <x v="0"/>
    <x v="1"/>
    <x v="1"/>
    <n v="0"/>
    <n v="2"/>
    <n v="2"/>
    <n v="2"/>
    <n v="3"/>
    <n v="3"/>
    <n v="6"/>
    <x v="0"/>
    <n v="1"/>
    <n v="6"/>
    <n v="7"/>
    <x v="0"/>
    <n v="2"/>
    <n v="2"/>
    <n v="4"/>
    <x v="0"/>
    <n v="3"/>
    <n v="2"/>
    <n v="5"/>
    <x v="0"/>
    <n v="2"/>
    <n v="4"/>
    <n v="6"/>
    <x v="0"/>
    <n v="4"/>
    <n v="3"/>
    <n v="7"/>
    <x v="0"/>
    <x v="2"/>
    <x v="0"/>
  </r>
  <r>
    <s v="08DPR1441S"/>
    <x v="0"/>
    <x v="0"/>
    <s v="CRISTOBAL COLON"/>
    <s v="008 BATOPILAS DE MANUEL GÓMEZ MORÍN"/>
    <x v="4"/>
    <n v="223"/>
    <s v="YOQUIVO"/>
    <s v="CALLE YOQUIVO"/>
    <n v="0"/>
    <x v="3"/>
    <x v="1"/>
    <x v="1"/>
    <x v="1"/>
    <x v="0"/>
    <s v="08FIZ0215M"/>
    <s v="08FJS0124A"/>
    <x v="8"/>
    <x v="2"/>
    <n v="2"/>
    <n v="1"/>
    <n v="3"/>
    <n v="24"/>
    <n v="13"/>
    <n v="37"/>
    <n v="23"/>
    <n v="13"/>
    <n v="36"/>
    <n v="3"/>
    <n v="4"/>
    <n v="7"/>
    <n v="22"/>
    <n v="13"/>
    <n v="35"/>
    <n v="3"/>
    <x v="3"/>
    <n v="1"/>
    <n v="3"/>
    <x v="0"/>
    <x v="1"/>
    <x v="1"/>
    <n v="0"/>
    <n v="3"/>
    <n v="3"/>
    <n v="3"/>
    <n v="3"/>
    <n v="4"/>
    <n v="7"/>
    <x v="0"/>
    <n v="6"/>
    <n v="0"/>
    <n v="6"/>
    <x v="0"/>
    <n v="4"/>
    <n v="3"/>
    <n v="7"/>
    <x v="0"/>
    <n v="3"/>
    <n v="1"/>
    <n v="4"/>
    <x v="0"/>
    <n v="2"/>
    <n v="2"/>
    <n v="4"/>
    <x v="0"/>
    <n v="4"/>
    <n v="3"/>
    <n v="7"/>
    <x v="0"/>
    <x v="3"/>
    <x v="0"/>
  </r>
  <r>
    <s v="08DPB0721U"/>
    <x v="1"/>
    <x v="1"/>
    <s v="VICTOR HUGO RASCON BANDA"/>
    <s v="066 URUACHI"/>
    <x v="4"/>
    <n v="1"/>
    <s v="URUACHI"/>
    <s v="CALLE EL ARCO"/>
    <n v="0"/>
    <x v="3"/>
    <x v="1"/>
    <x v="1"/>
    <x v="8"/>
    <x v="0"/>
    <s v="08FZI0002K"/>
    <s v="08FJI0001K"/>
    <x v="8"/>
    <x v="2"/>
    <n v="5"/>
    <n v="0"/>
    <n v="5"/>
    <n v="23"/>
    <n v="14"/>
    <n v="37"/>
    <n v="23"/>
    <n v="14"/>
    <n v="37"/>
    <n v="1"/>
    <n v="3"/>
    <n v="4"/>
    <n v="19"/>
    <n v="16"/>
    <n v="35"/>
    <n v="2"/>
    <x v="1"/>
    <n v="2"/>
    <n v="2"/>
    <x v="0"/>
    <x v="1"/>
    <x v="1"/>
    <n v="0"/>
    <n v="2"/>
    <n v="1"/>
    <n v="1"/>
    <n v="1"/>
    <n v="3"/>
    <n v="4"/>
    <x v="0"/>
    <n v="3"/>
    <n v="1"/>
    <n v="4"/>
    <x v="0"/>
    <n v="3"/>
    <n v="5"/>
    <n v="8"/>
    <x v="0"/>
    <n v="5"/>
    <n v="2"/>
    <n v="7"/>
    <x v="0"/>
    <n v="4"/>
    <n v="2"/>
    <n v="6"/>
    <x v="0"/>
    <n v="3"/>
    <n v="3"/>
    <n v="6"/>
    <x v="0"/>
    <x v="2"/>
    <x v="0"/>
  </r>
  <r>
    <s v="08DPB0028U"/>
    <x v="1"/>
    <x v="1"/>
    <s v="JUAN ESCUTIA"/>
    <s v="029 GUADALUPE Y CALVO"/>
    <x v="10"/>
    <n v="1340"/>
    <s v="RANCHO DE MARES"/>
    <s v="CALLE RANCHO DE MARES"/>
    <n v="0"/>
    <x v="3"/>
    <x v="1"/>
    <x v="1"/>
    <x v="8"/>
    <x v="0"/>
    <s v="08FZI0027T"/>
    <s v="08FJI0010S"/>
    <x v="12"/>
    <x v="2"/>
    <n v="3"/>
    <n v="3"/>
    <n v="6"/>
    <n v="19"/>
    <n v="19"/>
    <n v="38"/>
    <n v="19"/>
    <n v="16"/>
    <n v="35"/>
    <n v="3"/>
    <n v="2"/>
    <n v="5"/>
    <n v="19"/>
    <n v="16"/>
    <n v="35"/>
    <n v="2"/>
    <x v="2"/>
    <n v="1"/>
    <n v="2"/>
    <x v="0"/>
    <x v="1"/>
    <x v="1"/>
    <n v="0"/>
    <n v="2"/>
    <n v="1"/>
    <n v="1"/>
    <n v="3"/>
    <n v="2"/>
    <n v="5"/>
    <x v="0"/>
    <n v="4"/>
    <n v="3"/>
    <n v="7"/>
    <x v="0"/>
    <n v="2"/>
    <n v="0"/>
    <n v="2"/>
    <x v="0"/>
    <n v="4"/>
    <n v="4"/>
    <n v="8"/>
    <x v="0"/>
    <n v="4"/>
    <n v="4"/>
    <n v="8"/>
    <x v="0"/>
    <n v="2"/>
    <n v="3"/>
    <n v="5"/>
    <x v="0"/>
    <x v="2"/>
    <x v="0"/>
  </r>
  <r>
    <s v="08DPR2089W"/>
    <x v="1"/>
    <x v="1"/>
    <s v="JOSE MARIA MORELOS Y PAVON"/>
    <s v="029 GUADALUPE Y CALVO"/>
    <x v="10"/>
    <n v="117"/>
    <s v="EL MANZANO"/>
    <s v="CALLE EL MANZANO"/>
    <n v="0"/>
    <x v="3"/>
    <x v="1"/>
    <x v="1"/>
    <x v="1"/>
    <x v="0"/>
    <s v="08FIZ0255N"/>
    <s v="08FJS0131K"/>
    <x v="12"/>
    <x v="2"/>
    <n v="0"/>
    <n v="4"/>
    <n v="4"/>
    <n v="18"/>
    <n v="22"/>
    <n v="40"/>
    <n v="18"/>
    <n v="22"/>
    <n v="40"/>
    <n v="3"/>
    <n v="1"/>
    <n v="4"/>
    <n v="20"/>
    <n v="15"/>
    <n v="35"/>
    <n v="2"/>
    <x v="1"/>
    <n v="2"/>
    <n v="2"/>
    <x v="0"/>
    <x v="1"/>
    <x v="1"/>
    <n v="0"/>
    <n v="2"/>
    <n v="1"/>
    <n v="1"/>
    <n v="3"/>
    <n v="1"/>
    <n v="4"/>
    <x v="0"/>
    <n v="1"/>
    <n v="2"/>
    <n v="3"/>
    <x v="0"/>
    <n v="8"/>
    <n v="4"/>
    <n v="12"/>
    <x v="0"/>
    <n v="3"/>
    <n v="1"/>
    <n v="4"/>
    <x v="0"/>
    <n v="3"/>
    <n v="4"/>
    <n v="7"/>
    <x v="0"/>
    <n v="2"/>
    <n v="3"/>
    <n v="5"/>
    <x v="0"/>
    <x v="2"/>
    <x v="0"/>
  </r>
  <r>
    <s v="08DPB0013S"/>
    <x v="1"/>
    <x v="1"/>
    <s v="REVOLUCION"/>
    <s v="007 BALLEZA"/>
    <x v="7"/>
    <n v="49"/>
    <s v="CHURICHIQUE"/>
    <s v="CALLE CHURICHIQUE"/>
    <n v="0"/>
    <x v="3"/>
    <x v="1"/>
    <x v="1"/>
    <x v="8"/>
    <x v="0"/>
    <s v="08FZI0031F"/>
    <s v="08FJI0003I"/>
    <x v="11"/>
    <x v="2"/>
    <n v="0"/>
    <n v="3"/>
    <n v="3"/>
    <n v="17"/>
    <n v="24"/>
    <n v="41"/>
    <n v="17"/>
    <n v="24"/>
    <n v="41"/>
    <n v="1"/>
    <n v="1"/>
    <n v="2"/>
    <n v="17"/>
    <n v="18"/>
    <n v="35"/>
    <n v="2"/>
    <x v="3"/>
    <n v="0"/>
    <n v="2"/>
    <x v="0"/>
    <x v="1"/>
    <x v="1"/>
    <n v="0"/>
    <n v="2"/>
    <n v="2"/>
    <n v="2"/>
    <n v="1"/>
    <n v="1"/>
    <n v="2"/>
    <x v="0"/>
    <n v="4"/>
    <n v="4"/>
    <n v="8"/>
    <x v="0"/>
    <n v="0"/>
    <n v="4"/>
    <n v="4"/>
    <x v="0"/>
    <n v="6"/>
    <n v="2"/>
    <n v="8"/>
    <x v="0"/>
    <n v="2"/>
    <n v="5"/>
    <n v="7"/>
    <x v="0"/>
    <n v="4"/>
    <n v="2"/>
    <n v="6"/>
    <x v="0"/>
    <x v="2"/>
    <x v="0"/>
  </r>
  <r>
    <s v="08DPB0563V"/>
    <x v="0"/>
    <x v="0"/>
    <s v="FLORENCIO DIAZ HOLGUIN"/>
    <s v="007 BALLEZA"/>
    <x v="7"/>
    <n v="59"/>
    <s v="EJIDO GUAZARACHI"/>
    <s v="CALLE HUASARACHI"/>
    <n v="0"/>
    <x v="3"/>
    <x v="1"/>
    <x v="1"/>
    <x v="8"/>
    <x v="0"/>
    <s v="08FZI0007F"/>
    <s v="08FJI0003I"/>
    <x v="11"/>
    <x v="2"/>
    <n v="6"/>
    <n v="6"/>
    <n v="12"/>
    <n v="22"/>
    <n v="22"/>
    <n v="44"/>
    <n v="22"/>
    <n v="21"/>
    <n v="43"/>
    <n v="1"/>
    <n v="4"/>
    <n v="5"/>
    <n v="16"/>
    <n v="19"/>
    <n v="35"/>
    <n v="2"/>
    <x v="1"/>
    <n v="2"/>
    <n v="2"/>
    <x v="0"/>
    <x v="1"/>
    <x v="1"/>
    <n v="0"/>
    <n v="2"/>
    <n v="2"/>
    <n v="2"/>
    <n v="1"/>
    <n v="4"/>
    <n v="5"/>
    <x v="0"/>
    <n v="6"/>
    <n v="0"/>
    <n v="6"/>
    <x v="0"/>
    <n v="4"/>
    <n v="4"/>
    <n v="8"/>
    <x v="0"/>
    <n v="1"/>
    <n v="4"/>
    <n v="5"/>
    <x v="0"/>
    <n v="3"/>
    <n v="5"/>
    <n v="8"/>
    <x v="0"/>
    <n v="1"/>
    <n v="2"/>
    <n v="3"/>
    <x v="0"/>
    <x v="2"/>
    <x v="0"/>
  </r>
  <r>
    <s v="08DPB0660X"/>
    <x v="0"/>
    <x v="0"/>
    <s v="PASCUAL OROZCO"/>
    <s v="036 JIMÉNEZ"/>
    <x v="3"/>
    <n v="1"/>
    <s v="JOSĂ‰ MARIANO JIMĂ‰NEZ"/>
    <s v="CALLE RANCHO SAMUEL"/>
    <n v="0"/>
    <x v="3"/>
    <x v="1"/>
    <x v="1"/>
    <x v="8"/>
    <x v="0"/>
    <s v="08FZI0034C"/>
    <s v="08FJI0009C"/>
    <x v="5"/>
    <x v="2"/>
    <n v="3"/>
    <n v="2"/>
    <n v="5"/>
    <n v="14"/>
    <n v="15"/>
    <n v="29"/>
    <n v="13"/>
    <n v="15"/>
    <n v="28"/>
    <n v="4"/>
    <n v="3"/>
    <n v="7"/>
    <n v="17"/>
    <n v="19"/>
    <n v="36"/>
    <n v="2"/>
    <x v="1"/>
    <n v="2"/>
    <n v="2"/>
    <x v="0"/>
    <x v="1"/>
    <x v="1"/>
    <n v="0"/>
    <n v="2"/>
    <n v="2"/>
    <n v="2"/>
    <n v="4"/>
    <n v="4"/>
    <n v="8"/>
    <x v="0"/>
    <n v="5"/>
    <n v="2"/>
    <n v="7"/>
    <x v="0"/>
    <n v="2"/>
    <n v="5"/>
    <n v="7"/>
    <x v="0"/>
    <n v="2"/>
    <n v="3"/>
    <n v="5"/>
    <x v="0"/>
    <n v="2"/>
    <n v="3"/>
    <n v="5"/>
    <x v="0"/>
    <n v="2"/>
    <n v="2"/>
    <n v="4"/>
    <x v="0"/>
    <x v="2"/>
    <x v="0"/>
  </r>
  <r>
    <s v="08DPR0156Q"/>
    <x v="0"/>
    <x v="0"/>
    <s v="FRANCISCO I. MADERO"/>
    <s v="063 TEMÓSACHIC"/>
    <x v="5"/>
    <n v="70"/>
    <s v="TUTUACA"/>
    <s v="CALLE TUTUACA"/>
    <n v="0"/>
    <x v="3"/>
    <x v="1"/>
    <x v="1"/>
    <x v="1"/>
    <x v="0"/>
    <s v="08FIZ0211Q"/>
    <s v="08FJS0123B"/>
    <x v="8"/>
    <x v="2"/>
    <n v="1"/>
    <n v="2"/>
    <n v="3"/>
    <n v="13"/>
    <n v="17"/>
    <n v="30"/>
    <n v="13"/>
    <n v="17"/>
    <n v="30"/>
    <n v="4"/>
    <n v="5"/>
    <n v="9"/>
    <n v="15"/>
    <n v="21"/>
    <n v="36"/>
    <n v="2"/>
    <x v="1"/>
    <n v="2"/>
    <n v="2"/>
    <x v="0"/>
    <x v="1"/>
    <x v="1"/>
    <n v="0"/>
    <n v="2"/>
    <n v="2"/>
    <n v="2"/>
    <n v="4"/>
    <n v="5"/>
    <n v="9"/>
    <x v="0"/>
    <n v="4"/>
    <n v="2"/>
    <n v="6"/>
    <x v="0"/>
    <n v="1"/>
    <n v="3"/>
    <n v="4"/>
    <x v="0"/>
    <n v="3"/>
    <n v="2"/>
    <n v="5"/>
    <x v="0"/>
    <n v="1"/>
    <n v="7"/>
    <n v="8"/>
    <x v="0"/>
    <n v="2"/>
    <n v="2"/>
    <n v="4"/>
    <x v="0"/>
    <x v="2"/>
    <x v="0"/>
  </r>
  <r>
    <s v="08DPB0251T"/>
    <x v="1"/>
    <x v="1"/>
    <s v="EMILIO CARRANZA"/>
    <s v="029 GUADALUPE Y CALVO"/>
    <x v="10"/>
    <n v="1006"/>
    <s v="LOS NĂšĂ‘EZ (TERREROS)"/>
    <s v="CALLE LOS NUĂ‘EZ (TERREROS)"/>
    <n v="0"/>
    <x v="3"/>
    <x v="1"/>
    <x v="1"/>
    <x v="8"/>
    <x v="0"/>
    <s v="08FZI0010T"/>
    <s v="08FJI0004H"/>
    <x v="12"/>
    <x v="2"/>
    <n v="1"/>
    <n v="5"/>
    <n v="6"/>
    <n v="16"/>
    <n v="15"/>
    <n v="31"/>
    <n v="16"/>
    <n v="15"/>
    <n v="31"/>
    <n v="3"/>
    <n v="3"/>
    <n v="6"/>
    <n v="23"/>
    <n v="13"/>
    <n v="36"/>
    <n v="2"/>
    <x v="1"/>
    <n v="2"/>
    <n v="2"/>
    <x v="0"/>
    <x v="1"/>
    <x v="1"/>
    <n v="0"/>
    <n v="2"/>
    <n v="4"/>
    <n v="2"/>
    <n v="3"/>
    <n v="3"/>
    <n v="6"/>
    <x v="0"/>
    <n v="4"/>
    <n v="1"/>
    <n v="5"/>
    <x v="0"/>
    <n v="2"/>
    <n v="3"/>
    <n v="5"/>
    <x v="0"/>
    <n v="4"/>
    <n v="0"/>
    <n v="4"/>
    <x v="0"/>
    <n v="5"/>
    <n v="2"/>
    <n v="7"/>
    <x v="0"/>
    <n v="5"/>
    <n v="4"/>
    <n v="9"/>
    <x v="0"/>
    <x v="2"/>
    <x v="0"/>
  </r>
  <r>
    <s v="08DPR1153Z"/>
    <x v="0"/>
    <x v="0"/>
    <s v="VALENTIN GOMEZ FARIAS"/>
    <s v="051 OCAMPO"/>
    <x v="4"/>
    <n v="169"/>
    <s v="CUEVAS BLANCAS (GASACHI)"/>
    <s v="CALLE CUEVAS BLANCAS (GASACHI)"/>
    <n v="0"/>
    <x v="3"/>
    <x v="1"/>
    <x v="1"/>
    <x v="1"/>
    <x v="0"/>
    <s v="08FIZ0209B"/>
    <s v="08FJS0123B"/>
    <x v="8"/>
    <x v="2"/>
    <n v="3"/>
    <n v="4"/>
    <n v="7"/>
    <n v="21"/>
    <n v="11"/>
    <n v="32"/>
    <n v="21"/>
    <n v="11"/>
    <n v="32"/>
    <n v="7"/>
    <n v="2"/>
    <n v="9"/>
    <n v="25"/>
    <n v="11"/>
    <n v="36"/>
    <n v="2"/>
    <x v="2"/>
    <n v="1"/>
    <n v="2"/>
    <x v="0"/>
    <x v="1"/>
    <x v="1"/>
    <n v="0"/>
    <n v="2"/>
    <n v="3"/>
    <n v="2"/>
    <n v="7"/>
    <n v="2"/>
    <n v="9"/>
    <x v="0"/>
    <n v="2"/>
    <n v="1"/>
    <n v="3"/>
    <x v="0"/>
    <n v="4"/>
    <n v="1"/>
    <n v="5"/>
    <x v="0"/>
    <n v="6"/>
    <n v="5"/>
    <n v="11"/>
    <x v="0"/>
    <n v="1"/>
    <n v="1"/>
    <n v="2"/>
    <x v="0"/>
    <n v="5"/>
    <n v="1"/>
    <n v="6"/>
    <x v="0"/>
    <x v="2"/>
    <x v="0"/>
  </r>
  <r>
    <s v="08DPR0449D"/>
    <x v="0"/>
    <x v="0"/>
    <s v="AGUSTIN MELGAR"/>
    <s v="052 OJINAGA"/>
    <x v="8"/>
    <n v="24"/>
    <s v="LA ESMERALDA"/>
    <s v="CALLE LA ESMERALDA"/>
    <n v="0"/>
    <x v="3"/>
    <x v="1"/>
    <x v="1"/>
    <x v="1"/>
    <x v="0"/>
    <s v="08FIZ0132D"/>
    <s v="08FJS0101Q"/>
    <x v="13"/>
    <x v="2"/>
    <n v="0"/>
    <n v="2"/>
    <n v="2"/>
    <n v="17"/>
    <n v="16"/>
    <n v="33"/>
    <n v="15"/>
    <n v="16"/>
    <n v="31"/>
    <n v="1"/>
    <n v="3"/>
    <n v="4"/>
    <n v="19"/>
    <n v="17"/>
    <n v="36"/>
    <n v="2"/>
    <x v="1"/>
    <n v="2"/>
    <n v="2"/>
    <x v="0"/>
    <x v="1"/>
    <x v="1"/>
    <n v="1"/>
    <n v="3"/>
    <n v="2"/>
    <n v="2"/>
    <n v="1"/>
    <n v="3"/>
    <n v="4"/>
    <x v="0"/>
    <n v="6"/>
    <n v="4"/>
    <n v="10"/>
    <x v="0"/>
    <n v="2"/>
    <n v="1"/>
    <n v="3"/>
    <x v="0"/>
    <n v="4"/>
    <n v="0"/>
    <n v="4"/>
    <x v="0"/>
    <n v="2"/>
    <n v="5"/>
    <n v="7"/>
    <x v="0"/>
    <n v="4"/>
    <n v="4"/>
    <n v="8"/>
    <x v="0"/>
    <x v="2"/>
    <x v="0"/>
  </r>
  <r>
    <s v="08DPR1506L"/>
    <x v="1"/>
    <x v="1"/>
    <s v="IGNACIO ZARAGOZA"/>
    <s v="007 BALLEZA"/>
    <x v="7"/>
    <n v="22"/>
    <s v="BAQUIRIACHI"/>
    <s v="CALLE BAQUIRIACHI"/>
    <n v="0"/>
    <x v="3"/>
    <x v="1"/>
    <x v="1"/>
    <x v="1"/>
    <x v="0"/>
    <s v="08FIZ0248D"/>
    <s v="08FJS0130L"/>
    <x v="11"/>
    <x v="2"/>
    <n v="1"/>
    <n v="3"/>
    <n v="4"/>
    <n v="21"/>
    <n v="13"/>
    <n v="34"/>
    <n v="21"/>
    <n v="13"/>
    <n v="34"/>
    <n v="6"/>
    <n v="2"/>
    <n v="8"/>
    <n v="24"/>
    <n v="12"/>
    <n v="36"/>
    <n v="2"/>
    <x v="1"/>
    <n v="2"/>
    <n v="2"/>
    <x v="0"/>
    <x v="1"/>
    <x v="1"/>
    <n v="0"/>
    <n v="2"/>
    <n v="2"/>
    <n v="2"/>
    <n v="6"/>
    <n v="2"/>
    <n v="8"/>
    <x v="0"/>
    <n v="4"/>
    <n v="1"/>
    <n v="5"/>
    <x v="0"/>
    <n v="1"/>
    <n v="2"/>
    <n v="3"/>
    <x v="0"/>
    <n v="2"/>
    <n v="2"/>
    <n v="4"/>
    <x v="0"/>
    <n v="3"/>
    <n v="4"/>
    <n v="7"/>
    <x v="0"/>
    <n v="8"/>
    <n v="1"/>
    <n v="9"/>
    <x v="0"/>
    <x v="2"/>
    <x v="0"/>
  </r>
  <r>
    <s v="08DPB0698J"/>
    <x v="1"/>
    <x v="1"/>
    <s v="JOSE MARIA MORELOS Y PAVON"/>
    <s v="029 GUADALUPE Y CALVO"/>
    <x v="10"/>
    <n v="1969"/>
    <s v="EL PUERTO DEL RIĂŤTO"/>
    <s v="CALLE PUERTO DE RILLITO"/>
    <n v="0"/>
    <x v="3"/>
    <x v="1"/>
    <x v="1"/>
    <x v="8"/>
    <x v="0"/>
    <s v="08FZI0034C"/>
    <s v="08FJI0010S"/>
    <x v="12"/>
    <x v="2"/>
    <n v="1"/>
    <n v="1"/>
    <n v="2"/>
    <n v="20"/>
    <n v="15"/>
    <n v="35"/>
    <n v="15"/>
    <n v="14"/>
    <n v="29"/>
    <n v="1"/>
    <n v="2"/>
    <n v="3"/>
    <n v="20"/>
    <n v="16"/>
    <n v="36"/>
    <n v="2"/>
    <x v="2"/>
    <n v="1"/>
    <n v="2"/>
    <x v="0"/>
    <x v="1"/>
    <x v="1"/>
    <n v="0"/>
    <n v="2"/>
    <n v="2"/>
    <n v="2"/>
    <n v="1"/>
    <n v="2"/>
    <n v="3"/>
    <x v="0"/>
    <n v="4"/>
    <n v="3"/>
    <n v="7"/>
    <x v="0"/>
    <n v="3"/>
    <n v="0"/>
    <n v="3"/>
    <x v="0"/>
    <n v="3"/>
    <n v="4"/>
    <n v="7"/>
    <x v="0"/>
    <n v="5"/>
    <n v="5"/>
    <n v="10"/>
    <x v="0"/>
    <n v="4"/>
    <n v="2"/>
    <n v="6"/>
    <x v="0"/>
    <x v="2"/>
    <x v="0"/>
  </r>
  <r>
    <s v="08DPB0393R"/>
    <x v="0"/>
    <x v="0"/>
    <s v="JUSTO SIERRA"/>
    <s v="008 BATOPILAS DE MANUEL GÓMEZ MORÍN"/>
    <x v="4"/>
    <n v="271"/>
    <s v="BAQUIREACHI"/>
    <s v="CALLE BAQUIREACHI"/>
    <n v="0"/>
    <x v="3"/>
    <x v="1"/>
    <x v="1"/>
    <x v="8"/>
    <x v="0"/>
    <s v="08FZI0018L"/>
    <s v="08FJI0007E"/>
    <x v="11"/>
    <x v="2"/>
    <n v="3"/>
    <n v="3"/>
    <n v="6"/>
    <n v="19"/>
    <n v="17"/>
    <n v="36"/>
    <n v="19"/>
    <n v="17"/>
    <n v="36"/>
    <n v="3"/>
    <n v="3"/>
    <n v="6"/>
    <n v="19"/>
    <n v="17"/>
    <n v="36"/>
    <n v="2"/>
    <x v="2"/>
    <n v="1"/>
    <n v="2"/>
    <x v="0"/>
    <x v="1"/>
    <x v="1"/>
    <n v="0"/>
    <n v="2"/>
    <n v="2"/>
    <n v="2"/>
    <n v="3"/>
    <n v="3"/>
    <n v="6"/>
    <x v="0"/>
    <n v="4"/>
    <n v="5"/>
    <n v="9"/>
    <x v="0"/>
    <n v="5"/>
    <n v="0"/>
    <n v="5"/>
    <x v="0"/>
    <n v="3"/>
    <n v="3"/>
    <n v="6"/>
    <x v="0"/>
    <n v="3"/>
    <n v="3"/>
    <n v="6"/>
    <x v="0"/>
    <n v="1"/>
    <n v="3"/>
    <n v="4"/>
    <x v="0"/>
    <x v="2"/>
    <x v="0"/>
  </r>
  <r>
    <s v="08DPR1852U"/>
    <x v="1"/>
    <x v="1"/>
    <s v="FEDERICO CHOPIN"/>
    <s v="029 GUADALUPE Y CALVO"/>
    <x v="10"/>
    <n v="1905"/>
    <s v="EL ZAPOTE"/>
    <s v="CALLE EL ZAPOTE"/>
    <n v="0"/>
    <x v="3"/>
    <x v="1"/>
    <x v="1"/>
    <x v="1"/>
    <x v="0"/>
    <s v="08FIZ0257L"/>
    <s v="08FJS0131K"/>
    <x v="12"/>
    <x v="2"/>
    <n v="4"/>
    <n v="2"/>
    <n v="6"/>
    <n v="18"/>
    <n v="19"/>
    <n v="37"/>
    <n v="15"/>
    <n v="15"/>
    <n v="30"/>
    <n v="0"/>
    <n v="7"/>
    <n v="7"/>
    <n v="14"/>
    <n v="22"/>
    <n v="36"/>
    <n v="2"/>
    <x v="1"/>
    <n v="2"/>
    <n v="2"/>
    <x v="0"/>
    <x v="1"/>
    <x v="1"/>
    <n v="0"/>
    <n v="2"/>
    <n v="2"/>
    <n v="2"/>
    <n v="0"/>
    <n v="7"/>
    <n v="7"/>
    <x v="0"/>
    <n v="4"/>
    <n v="2"/>
    <n v="6"/>
    <x v="0"/>
    <n v="3"/>
    <n v="1"/>
    <n v="4"/>
    <x v="0"/>
    <n v="3"/>
    <n v="4"/>
    <n v="7"/>
    <x v="0"/>
    <n v="3"/>
    <n v="4"/>
    <n v="7"/>
    <x v="0"/>
    <n v="1"/>
    <n v="4"/>
    <n v="5"/>
    <x v="0"/>
    <x v="2"/>
    <x v="0"/>
  </r>
  <r>
    <s v="08DPB0202K"/>
    <x v="1"/>
    <x v="1"/>
    <s v="IGNACIO ZARAGOZA"/>
    <s v="027 GUACHOCHI"/>
    <x v="7"/>
    <n v="624"/>
    <s v="COCHERARE"/>
    <s v="CALLE COCHERARE"/>
    <n v="0"/>
    <x v="3"/>
    <x v="1"/>
    <x v="1"/>
    <x v="8"/>
    <x v="0"/>
    <s v="08FZI0024W"/>
    <s v="08FJI0008D"/>
    <x v="11"/>
    <x v="2"/>
    <n v="4"/>
    <n v="1"/>
    <n v="5"/>
    <n v="20"/>
    <n v="17"/>
    <n v="37"/>
    <n v="18"/>
    <n v="15"/>
    <n v="33"/>
    <n v="2"/>
    <n v="0"/>
    <n v="2"/>
    <n v="18"/>
    <n v="18"/>
    <n v="36"/>
    <n v="2"/>
    <x v="2"/>
    <n v="1"/>
    <n v="2"/>
    <x v="0"/>
    <x v="1"/>
    <x v="1"/>
    <n v="0"/>
    <n v="2"/>
    <n v="2"/>
    <n v="2"/>
    <n v="2"/>
    <n v="0"/>
    <n v="2"/>
    <x v="0"/>
    <n v="0"/>
    <n v="6"/>
    <n v="6"/>
    <x v="0"/>
    <n v="6"/>
    <n v="4"/>
    <n v="10"/>
    <x v="0"/>
    <n v="4"/>
    <n v="2"/>
    <n v="6"/>
    <x v="0"/>
    <n v="3"/>
    <n v="5"/>
    <n v="8"/>
    <x v="0"/>
    <n v="3"/>
    <n v="1"/>
    <n v="4"/>
    <x v="0"/>
    <x v="2"/>
    <x v="0"/>
  </r>
  <r>
    <s v="08DPB0465U"/>
    <x v="1"/>
    <x v="1"/>
    <s v="JOSE MARIA MORELOS"/>
    <s v="008 BATOPILAS DE MANUEL GÓMEZ MORÍN"/>
    <x v="4"/>
    <n v="1111"/>
    <s v="GENTILES"/>
    <s v="CALLE GENTILES"/>
    <n v="0"/>
    <x v="3"/>
    <x v="1"/>
    <x v="1"/>
    <x v="8"/>
    <x v="0"/>
    <s v="08FZI0018L"/>
    <s v="08FJI0007E"/>
    <x v="11"/>
    <x v="2"/>
    <n v="1"/>
    <n v="2"/>
    <n v="3"/>
    <n v="23"/>
    <n v="15"/>
    <n v="38"/>
    <n v="22"/>
    <n v="14"/>
    <n v="36"/>
    <n v="0"/>
    <n v="1"/>
    <n v="1"/>
    <n v="22"/>
    <n v="14"/>
    <n v="36"/>
    <n v="2"/>
    <x v="1"/>
    <n v="2"/>
    <n v="2"/>
    <x v="0"/>
    <x v="1"/>
    <x v="1"/>
    <n v="0"/>
    <n v="2"/>
    <n v="2"/>
    <n v="2"/>
    <n v="0"/>
    <n v="1"/>
    <n v="1"/>
    <x v="0"/>
    <n v="4"/>
    <n v="4"/>
    <n v="8"/>
    <x v="0"/>
    <n v="5"/>
    <n v="3"/>
    <n v="8"/>
    <x v="0"/>
    <n v="7"/>
    <n v="2"/>
    <n v="9"/>
    <x v="0"/>
    <n v="3"/>
    <n v="1"/>
    <n v="4"/>
    <x v="0"/>
    <n v="3"/>
    <n v="3"/>
    <n v="6"/>
    <x v="0"/>
    <x v="2"/>
    <x v="0"/>
  </r>
  <r>
    <s v="08DPR1713T"/>
    <x v="1"/>
    <x v="1"/>
    <s v="VICENTE GUERRERO"/>
    <s v="021 DELICIAS"/>
    <x v="9"/>
    <n v="5"/>
    <s v="LOS ĂLAMOS [VIĂ‘EDOS]"/>
    <s v="CALLE RANCHO VIĂ‘EDOS ALAMOS"/>
    <n v="0"/>
    <x v="3"/>
    <x v="1"/>
    <x v="1"/>
    <x v="1"/>
    <x v="0"/>
    <s v="08FIZ0225T"/>
    <s v="08FJS0125Z"/>
    <x v="6"/>
    <x v="2"/>
    <n v="4"/>
    <n v="3"/>
    <n v="7"/>
    <n v="20"/>
    <n v="19"/>
    <n v="39"/>
    <n v="20"/>
    <n v="19"/>
    <n v="39"/>
    <n v="0"/>
    <n v="5"/>
    <n v="5"/>
    <n v="15"/>
    <n v="21"/>
    <n v="36"/>
    <n v="2"/>
    <x v="2"/>
    <n v="1"/>
    <n v="2"/>
    <x v="0"/>
    <x v="1"/>
    <x v="1"/>
    <n v="0"/>
    <n v="2"/>
    <n v="4"/>
    <n v="2"/>
    <n v="0"/>
    <n v="5"/>
    <n v="5"/>
    <x v="0"/>
    <n v="1"/>
    <n v="4"/>
    <n v="5"/>
    <x v="0"/>
    <n v="5"/>
    <n v="2"/>
    <n v="7"/>
    <x v="0"/>
    <n v="2"/>
    <n v="5"/>
    <n v="7"/>
    <x v="0"/>
    <n v="2"/>
    <n v="0"/>
    <n v="2"/>
    <x v="0"/>
    <n v="5"/>
    <n v="5"/>
    <n v="10"/>
    <x v="0"/>
    <x v="2"/>
    <x v="0"/>
  </r>
  <r>
    <s v="08DPB0119L"/>
    <x v="1"/>
    <x v="1"/>
    <s v="EMILIANO ZAPATA"/>
    <s v="027 GUACHOCHI"/>
    <x v="7"/>
    <n v="1096"/>
    <s v="CUMBRE DE GĂśERACHI"/>
    <s v="CALLE CUMBRE DE HUERACHI"/>
    <n v="0"/>
    <x v="3"/>
    <x v="1"/>
    <x v="1"/>
    <x v="8"/>
    <x v="0"/>
    <s v="08FZI0008E"/>
    <s v="08FJI0003I"/>
    <x v="11"/>
    <x v="2"/>
    <n v="6"/>
    <n v="2"/>
    <n v="8"/>
    <n v="23"/>
    <n v="19"/>
    <n v="42"/>
    <n v="21"/>
    <n v="19"/>
    <n v="40"/>
    <n v="3"/>
    <n v="2"/>
    <n v="5"/>
    <n v="19"/>
    <n v="17"/>
    <n v="36"/>
    <n v="2"/>
    <x v="3"/>
    <n v="0"/>
    <n v="2"/>
    <x v="0"/>
    <x v="1"/>
    <x v="1"/>
    <n v="0"/>
    <n v="2"/>
    <n v="2"/>
    <n v="2"/>
    <n v="3"/>
    <n v="2"/>
    <n v="5"/>
    <x v="0"/>
    <n v="1"/>
    <n v="1"/>
    <n v="2"/>
    <x v="0"/>
    <n v="3"/>
    <n v="4"/>
    <n v="7"/>
    <x v="0"/>
    <n v="6"/>
    <n v="2"/>
    <n v="8"/>
    <x v="0"/>
    <n v="1"/>
    <n v="6"/>
    <n v="7"/>
    <x v="0"/>
    <n v="5"/>
    <n v="2"/>
    <n v="7"/>
    <x v="0"/>
    <x v="2"/>
    <x v="0"/>
  </r>
  <r>
    <s v="08DPR0112T"/>
    <x v="1"/>
    <x v="1"/>
    <s v="EMILIANO ZAPATA"/>
    <s v="029 GUADALUPE Y CALVO"/>
    <x v="10"/>
    <n v="1736"/>
    <s v="CIĂ‰NEGA DE SILVA"/>
    <s v="CALLE CONOCIDO"/>
    <n v="0"/>
    <x v="3"/>
    <x v="1"/>
    <x v="1"/>
    <x v="1"/>
    <x v="0"/>
    <s v="08FIZ0257L"/>
    <s v="08FJS0131K"/>
    <x v="12"/>
    <x v="2"/>
    <n v="9"/>
    <n v="1"/>
    <n v="10"/>
    <n v="23"/>
    <n v="21"/>
    <n v="44"/>
    <n v="22"/>
    <n v="21"/>
    <n v="43"/>
    <n v="2"/>
    <n v="2"/>
    <n v="4"/>
    <n v="15"/>
    <n v="21"/>
    <n v="36"/>
    <n v="2"/>
    <x v="1"/>
    <n v="2"/>
    <n v="2"/>
    <x v="0"/>
    <x v="1"/>
    <x v="1"/>
    <n v="0"/>
    <n v="2"/>
    <n v="3"/>
    <n v="2"/>
    <n v="2"/>
    <n v="2"/>
    <n v="4"/>
    <x v="0"/>
    <n v="2"/>
    <n v="4"/>
    <n v="6"/>
    <x v="0"/>
    <n v="2"/>
    <n v="4"/>
    <n v="6"/>
    <x v="0"/>
    <n v="3"/>
    <n v="5"/>
    <n v="8"/>
    <x v="0"/>
    <n v="3"/>
    <n v="4"/>
    <n v="7"/>
    <x v="0"/>
    <n v="3"/>
    <n v="2"/>
    <n v="5"/>
    <x v="0"/>
    <x v="2"/>
    <x v="0"/>
  </r>
  <r>
    <s v="08DPR0259M"/>
    <x v="1"/>
    <x v="1"/>
    <s v="VEINTE DE NOVIEMBRE"/>
    <s v="036 JIMÉNEZ"/>
    <x v="3"/>
    <n v="121"/>
    <s v="SAN FELIPE"/>
    <s v="CALLE SAN FELIPE"/>
    <n v="0"/>
    <x v="3"/>
    <x v="1"/>
    <x v="1"/>
    <x v="1"/>
    <x v="0"/>
    <s v="08FIZ0238X"/>
    <s v="08FJS0128X"/>
    <x v="5"/>
    <x v="2"/>
    <n v="3"/>
    <n v="2"/>
    <n v="5"/>
    <n v="26"/>
    <n v="19"/>
    <n v="45"/>
    <n v="26"/>
    <n v="19"/>
    <n v="45"/>
    <n v="0"/>
    <n v="3"/>
    <n v="3"/>
    <n v="19"/>
    <n v="17"/>
    <n v="36"/>
    <n v="2"/>
    <x v="1"/>
    <n v="2"/>
    <n v="2"/>
    <x v="0"/>
    <x v="1"/>
    <x v="1"/>
    <n v="1"/>
    <n v="3"/>
    <n v="5"/>
    <n v="4"/>
    <n v="0"/>
    <n v="3"/>
    <n v="3"/>
    <x v="0"/>
    <n v="4"/>
    <n v="3"/>
    <n v="7"/>
    <x v="0"/>
    <n v="2"/>
    <n v="5"/>
    <n v="7"/>
    <x v="0"/>
    <n v="3"/>
    <n v="2"/>
    <n v="5"/>
    <x v="0"/>
    <n v="4"/>
    <n v="2"/>
    <n v="6"/>
    <x v="0"/>
    <n v="6"/>
    <n v="2"/>
    <n v="8"/>
    <x v="0"/>
    <x v="2"/>
    <x v="0"/>
  </r>
  <r>
    <s v="08DPB0462X"/>
    <x v="1"/>
    <x v="1"/>
    <s v="HERMILO HOLGUIN CARO"/>
    <s v="027 GUACHOCHI"/>
    <x v="7"/>
    <n v="2208"/>
    <s v="HURICHIQUE"/>
    <s v="CALLE HURICHIQUE"/>
    <n v="0"/>
    <x v="3"/>
    <x v="1"/>
    <x v="1"/>
    <x v="8"/>
    <x v="0"/>
    <s v="08FZI0006G"/>
    <s v="08FJI0003I"/>
    <x v="11"/>
    <x v="2"/>
    <n v="2"/>
    <n v="0"/>
    <n v="2"/>
    <n v="16"/>
    <n v="13"/>
    <n v="29"/>
    <n v="14"/>
    <n v="11"/>
    <n v="25"/>
    <n v="1"/>
    <n v="5"/>
    <n v="6"/>
    <n v="17"/>
    <n v="20"/>
    <n v="37"/>
    <n v="2"/>
    <x v="1"/>
    <n v="2"/>
    <n v="2"/>
    <x v="0"/>
    <x v="1"/>
    <x v="1"/>
    <n v="0"/>
    <n v="2"/>
    <n v="2"/>
    <n v="2"/>
    <n v="1"/>
    <n v="5"/>
    <n v="6"/>
    <x v="0"/>
    <n v="3"/>
    <n v="4"/>
    <n v="7"/>
    <x v="0"/>
    <n v="5"/>
    <n v="5"/>
    <n v="10"/>
    <x v="0"/>
    <n v="4"/>
    <n v="2"/>
    <n v="6"/>
    <x v="0"/>
    <n v="1"/>
    <n v="3"/>
    <n v="4"/>
    <x v="0"/>
    <n v="3"/>
    <n v="1"/>
    <n v="4"/>
    <x v="0"/>
    <x v="2"/>
    <x v="0"/>
  </r>
  <r>
    <s v="08DPR0900G"/>
    <x v="1"/>
    <x v="1"/>
    <s v="EMILIANO ZAPATA"/>
    <s v="014 CORONADO"/>
    <x v="3"/>
    <n v="12"/>
    <s v="EMILIANO ZAPATA"/>
    <s v="CALLE EMILIANO ZAPATA"/>
    <n v="0"/>
    <x v="3"/>
    <x v="1"/>
    <x v="1"/>
    <x v="1"/>
    <x v="0"/>
    <s v="08FIZ0242J"/>
    <s v="08FJS0129W"/>
    <x v="5"/>
    <x v="2"/>
    <n v="2"/>
    <n v="2"/>
    <n v="4"/>
    <n v="14"/>
    <n v="20"/>
    <n v="34"/>
    <n v="14"/>
    <n v="20"/>
    <n v="34"/>
    <n v="3"/>
    <n v="4"/>
    <n v="7"/>
    <n v="15"/>
    <n v="22"/>
    <n v="37"/>
    <n v="2"/>
    <x v="2"/>
    <n v="1"/>
    <n v="2"/>
    <x v="0"/>
    <x v="1"/>
    <x v="1"/>
    <n v="0"/>
    <n v="2"/>
    <n v="2"/>
    <n v="2"/>
    <n v="3"/>
    <n v="4"/>
    <n v="7"/>
    <x v="0"/>
    <n v="2"/>
    <n v="3"/>
    <n v="5"/>
    <x v="0"/>
    <n v="2"/>
    <n v="3"/>
    <n v="5"/>
    <x v="0"/>
    <n v="2"/>
    <n v="5"/>
    <n v="7"/>
    <x v="0"/>
    <n v="0"/>
    <n v="3"/>
    <n v="3"/>
    <x v="0"/>
    <n v="6"/>
    <n v="4"/>
    <n v="10"/>
    <x v="0"/>
    <x v="2"/>
    <x v="0"/>
  </r>
  <r>
    <s v="08DPR1509I"/>
    <x v="1"/>
    <x v="1"/>
    <s v="VICENTE GUERRERO"/>
    <s v="007 BALLEZA"/>
    <x v="7"/>
    <n v="100"/>
    <s v="RANCHITO DE SAN JUAN"/>
    <s v="CALLE RANCHITO DE SAN JUAN (EL RANCHITO)"/>
    <n v="0"/>
    <x v="3"/>
    <x v="1"/>
    <x v="1"/>
    <x v="1"/>
    <x v="0"/>
    <s v="08FIZ0248D"/>
    <s v="08FJS0130L"/>
    <x v="11"/>
    <x v="2"/>
    <n v="3"/>
    <n v="2"/>
    <n v="5"/>
    <n v="17"/>
    <n v="17"/>
    <n v="34"/>
    <n v="15"/>
    <n v="17"/>
    <n v="32"/>
    <n v="4"/>
    <n v="4"/>
    <n v="8"/>
    <n v="18"/>
    <n v="19"/>
    <n v="37"/>
    <n v="2"/>
    <x v="3"/>
    <n v="0"/>
    <n v="2"/>
    <x v="0"/>
    <x v="1"/>
    <x v="1"/>
    <n v="1"/>
    <n v="3"/>
    <n v="2"/>
    <n v="2"/>
    <n v="4"/>
    <n v="4"/>
    <n v="8"/>
    <x v="0"/>
    <n v="2"/>
    <n v="2"/>
    <n v="4"/>
    <x v="0"/>
    <n v="1"/>
    <n v="5"/>
    <n v="6"/>
    <x v="0"/>
    <n v="3"/>
    <n v="2"/>
    <n v="5"/>
    <x v="0"/>
    <n v="4"/>
    <n v="3"/>
    <n v="7"/>
    <x v="0"/>
    <n v="4"/>
    <n v="3"/>
    <n v="7"/>
    <x v="0"/>
    <x v="2"/>
    <x v="0"/>
  </r>
  <r>
    <s v="08DPB0581K"/>
    <x v="0"/>
    <x v="0"/>
    <s v="MIGUEL HIDALGO"/>
    <s v="007 BALLEZA"/>
    <x v="7"/>
    <n v="238"/>
    <s v="SAN JUAN DE LOS ITURRALDE"/>
    <s v="CALLE SAN JUAN DE LOS ITURRALDE"/>
    <n v="0"/>
    <x v="3"/>
    <x v="1"/>
    <x v="1"/>
    <x v="8"/>
    <x v="0"/>
    <s v="08FZI0011S"/>
    <s v="08FJI0004H"/>
    <x v="12"/>
    <x v="2"/>
    <n v="4"/>
    <n v="0"/>
    <n v="4"/>
    <n v="19"/>
    <n v="15"/>
    <n v="34"/>
    <n v="19"/>
    <n v="15"/>
    <n v="34"/>
    <n v="5"/>
    <n v="2"/>
    <n v="7"/>
    <n v="21"/>
    <n v="16"/>
    <n v="37"/>
    <n v="2"/>
    <x v="1"/>
    <n v="2"/>
    <n v="2"/>
    <x v="0"/>
    <x v="1"/>
    <x v="1"/>
    <n v="0"/>
    <n v="2"/>
    <n v="2"/>
    <n v="2"/>
    <n v="5"/>
    <n v="2"/>
    <n v="7"/>
    <x v="0"/>
    <n v="3"/>
    <n v="1"/>
    <n v="4"/>
    <x v="0"/>
    <n v="3"/>
    <n v="5"/>
    <n v="8"/>
    <x v="0"/>
    <n v="3"/>
    <n v="3"/>
    <n v="6"/>
    <x v="0"/>
    <n v="3"/>
    <n v="3"/>
    <n v="6"/>
    <x v="0"/>
    <n v="4"/>
    <n v="2"/>
    <n v="6"/>
    <x v="0"/>
    <x v="2"/>
    <x v="0"/>
  </r>
  <r>
    <s v="08DPR2249T"/>
    <x v="2"/>
    <x v="2"/>
    <s v="TORIBIO ORTEGA"/>
    <s v="028 GUADALUPE"/>
    <x v="1"/>
    <n v="1"/>
    <s v="GUADALUPE"/>
    <s v="CALLE RODOLFO FIERRO"/>
    <n v="0"/>
    <x v="3"/>
    <x v="1"/>
    <x v="1"/>
    <x v="1"/>
    <x v="0"/>
    <s v="08FIZ0175B"/>
    <s v="08FJS0116S"/>
    <x v="4"/>
    <x v="2"/>
    <n v="3"/>
    <n v="4"/>
    <n v="7"/>
    <n v="16"/>
    <n v="19"/>
    <n v="35"/>
    <n v="16"/>
    <n v="19"/>
    <n v="35"/>
    <n v="6"/>
    <n v="0"/>
    <n v="6"/>
    <n v="22"/>
    <n v="15"/>
    <n v="37"/>
    <n v="3"/>
    <x v="2"/>
    <n v="2"/>
    <n v="3"/>
    <x v="0"/>
    <x v="1"/>
    <x v="1"/>
    <n v="0"/>
    <n v="3"/>
    <n v="3"/>
    <n v="3"/>
    <n v="6"/>
    <n v="0"/>
    <n v="6"/>
    <x v="0"/>
    <n v="4"/>
    <n v="0"/>
    <n v="4"/>
    <x v="0"/>
    <n v="3"/>
    <n v="2"/>
    <n v="5"/>
    <x v="0"/>
    <n v="1"/>
    <n v="5"/>
    <n v="6"/>
    <x v="0"/>
    <n v="5"/>
    <n v="6"/>
    <n v="11"/>
    <x v="0"/>
    <n v="3"/>
    <n v="2"/>
    <n v="5"/>
    <x v="0"/>
    <x v="3"/>
    <x v="0"/>
  </r>
  <r>
    <s v="08DPB0007H"/>
    <x v="1"/>
    <x v="1"/>
    <s v="BENITO JUAREZ"/>
    <s v="007 BALLEZA"/>
    <x v="7"/>
    <n v="94"/>
    <s v="EJIDO LA PINTA"/>
    <s v="CALLE LA PINTA"/>
    <n v="0"/>
    <x v="3"/>
    <x v="1"/>
    <x v="1"/>
    <x v="8"/>
    <x v="0"/>
    <s v="08FZI0011S"/>
    <s v="08FJI0004H"/>
    <x v="12"/>
    <x v="2"/>
    <n v="3"/>
    <n v="4"/>
    <n v="7"/>
    <n v="24"/>
    <n v="11"/>
    <n v="35"/>
    <n v="24"/>
    <n v="11"/>
    <n v="35"/>
    <n v="4"/>
    <n v="4"/>
    <n v="8"/>
    <n v="24"/>
    <n v="13"/>
    <n v="37"/>
    <n v="2"/>
    <x v="1"/>
    <n v="2"/>
    <n v="2"/>
    <x v="0"/>
    <x v="1"/>
    <x v="1"/>
    <n v="0"/>
    <n v="2"/>
    <n v="2"/>
    <n v="2"/>
    <n v="4"/>
    <n v="4"/>
    <n v="8"/>
    <x v="0"/>
    <n v="2"/>
    <n v="2"/>
    <n v="4"/>
    <x v="0"/>
    <n v="6"/>
    <n v="2"/>
    <n v="8"/>
    <x v="0"/>
    <n v="2"/>
    <n v="3"/>
    <n v="5"/>
    <x v="0"/>
    <n v="5"/>
    <n v="1"/>
    <n v="6"/>
    <x v="0"/>
    <n v="5"/>
    <n v="1"/>
    <n v="6"/>
    <x v="0"/>
    <x v="2"/>
    <x v="0"/>
  </r>
  <r>
    <s v="08DPR0605E"/>
    <x v="0"/>
    <x v="0"/>
    <s v="MARIANO MATAMOROS"/>
    <s v="027 GUACHOCHI"/>
    <x v="7"/>
    <n v="191"/>
    <s v="ROSANACHI"/>
    <s v="CALLE ROSANACHI"/>
    <n v="0"/>
    <x v="3"/>
    <x v="1"/>
    <x v="1"/>
    <x v="1"/>
    <x v="0"/>
    <s v="08FIZ0250S"/>
    <s v="08FJS0130L"/>
    <x v="11"/>
    <x v="2"/>
    <n v="2"/>
    <n v="3"/>
    <n v="5"/>
    <n v="18"/>
    <n v="18"/>
    <n v="36"/>
    <n v="17"/>
    <n v="18"/>
    <n v="35"/>
    <n v="2"/>
    <n v="4"/>
    <n v="6"/>
    <n v="18"/>
    <n v="19"/>
    <n v="37"/>
    <n v="2"/>
    <x v="1"/>
    <n v="2"/>
    <n v="2"/>
    <x v="0"/>
    <x v="1"/>
    <x v="1"/>
    <n v="0"/>
    <n v="2"/>
    <n v="2"/>
    <n v="2"/>
    <n v="2"/>
    <n v="4"/>
    <n v="6"/>
    <x v="0"/>
    <n v="1"/>
    <n v="1"/>
    <n v="2"/>
    <x v="0"/>
    <n v="3"/>
    <n v="7"/>
    <n v="10"/>
    <x v="0"/>
    <n v="2"/>
    <n v="1"/>
    <n v="3"/>
    <x v="0"/>
    <n v="7"/>
    <n v="4"/>
    <n v="11"/>
    <x v="0"/>
    <n v="3"/>
    <n v="2"/>
    <n v="5"/>
    <x v="0"/>
    <x v="2"/>
    <x v="0"/>
  </r>
  <r>
    <s v="08DPR1646L"/>
    <x v="1"/>
    <x v="1"/>
    <s v="MIGUEL HIDALGO Y COSTILLA"/>
    <s v="027 GUACHOCHI"/>
    <x v="7"/>
    <n v="976"/>
    <s v="NACACHI"/>
    <s v="CALLE NACACHI"/>
    <n v="0"/>
    <x v="3"/>
    <x v="1"/>
    <x v="1"/>
    <x v="1"/>
    <x v="0"/>
    <s v="08FIZ0251R"/>
    <s v="08FJS0130L"/>
    <x v="11"/>
    <x v="2"/>
    <n v="1"/>
    <n v="3"/>
    <n v="4"/>
    <n v="21"/>
    <n v="15"/>
    <n v="36"/>
    <n v="21"/>
    <n v="15"/>
    <n v="36"/>
    <n v="3"/>
    <n v="4"/>
    <n v="7"/>
    <n v="22"/>
    <n v="15"/>
    <n v="37"/>
    <n v="2"/>
    <x v="2"/>
    <n v="1"/>
    <n v="2"/>
    <x v="0"/>
    <x v="1"/>
    <x v="1"/>
    <n v="0"/>
    <n v="2"/>
    <n v="3"/>
    <n v="2"/>
    <n v="3"/>
    <n v="4"/>
    <n v="7"/>
    <x v="0"/>
    <n v="3"/>
    <n v="1"/>
    <n v="4"/>
    <x v="0"/>
    <n v="7"/>
    <n v="3"/>
    <n v="10"/>
    <x v="0"/>
    <n v="3"/>
    <n v="2"/>
    <n v="5"/>
    <x v="0"/>
    <n v="4"/>
    <n v="4"/>
    <n v="8"/>
    <x v="0"/>
    <n v="2"/>
    <n v="1"/>
    <n v="3"/>
    <x v="0"/>
    <x v="2"/>
    <x v="0"/>
  </r>
  <r>
    <s v="08DPB0491S"/>
    <x v="1"/>
    <x v="1"/>
    <s v="CHAPAREKE"/>
    <s v="027 GUACHOCHI"/>
    <x v="7"/>
    <n v="1434"/>
    <s v="APACHOACHI"/>
    <s v="CALLE APACHOCHI"/>
    <n v="0"/>
    <x v="3"/>
    <x v="1"/>
    <x v="1"/>
    <x v="8"/>
    <x v="0"/>
    <s v="08FZI0029R"/>
    <s v="08FJI0002J"/>
    <x v="8"/>
    <x v="2"/>
    <n v="6"/>
    <n v="3"/>
    <n v="9"/>
    <n v="22"/>
    <n v="14"/>
    <n v="36"/>
    <n v="22"/>
    <n v="14"/>
    <n v="36"/>
    <n v="0"/>
    <n v="7"/>
    <n v="7"/>
    <n v="17"/>
    <n v="20"/>
    <n v="37"/>
    <n v="2"/>
    <x v="3"/>
    <n v="0"/>
    <n v="2"/>
    <x v="0"/>
    <x v="1"/>
    <x v="1"/>
    <n v="0"/>
    <n v="2"/>
    <n v="2"/>
    <n v="2"/>
    <n v="1"/>
    <n v="8"/>
    <n v="9"/>
    <x v="0"/>
    <n v="1"/>
    <n v="1"/>
    <n v="2"/>
    <x v="0"/>
    <n v="3"/>
    <n v="6"/>
    <n v="9"/>
    <x v="0"/>
    <n v="3"/>
    <n v="3"/>
    <n v="6"/>
    <x v="0"/>
    <n v="5"/>
    <n v="2"/>
    <n v="7"/>
    <x v="0"/>
    <n v="4"/>
    <n v="0"/>
    <n v="4"/>
    <x v="0"/>
    <x v="2"/>
    <x v="0"/>
  </r>
  <r>
    <s v="08DPB0547D"/>
    <x v="0"/>
    <x v="0"/>
    <s v="BENITO JUAREZ"/>
    <s v="009 BOCOYNA"/>
    <x v="4"/>
    <n v="149"/>
    <s v="RITUCHI"/>
    <s v="CALLE RITUCHI"/>
    <n v="0"/>
    <x v="3"/>
    <x v="1"/>
    <x v="1"/>
    <x v="8"/>
    <x v="0"/>
    <s v="08FZI0004I"/>
    <s v="08FJI0002J"/>
    <x v="8"/>
    <x v="2"/>
    <n v="0"/>
    <n v="2"/>
    <n v="2"/>
    <n v="17"/>
    <n v="20"/>
    <n v="37"/>
    <n v="17"/>
    <n v="20"/>
    <n v="37"/>
    <n v="1"/>
    <n v="1"/>
    <n v="2"/>
    <n v="20"/>
    <n v="17"/>
    <n v="37"/>
    <n v="2"/>
    <x v="1"/>
    <n v="2"/>
    <n v="2"/>
    <x v="0"/>
    <x v="1"/>
    <x v="1"/>
    <n v="0"/>
    <n v="2"/>
    <n v="2"/>
    <n v="2"/>
    <n v="1"/>
    <n v="1"/>
    <n v="2"/>
    <x v="0"/>
    <n v="7"/>
    <n v="2"/>
    <n v="9"/>
    <x v="0"/>
    <n v="4"/>
    <n v="2"/>
    <n v="6"/>
    <x v="0"/>
    <n v="0"/>
    <n v="4"/>
    <n v="4"/>
    <x v="0"/>
    <n v="6"/>
    <n v="4"/>
    <n v="10"/>
    <x v="0"/>
    <n v="2"/>
    <n v="4"/>
    <n v="6"/>
    <x v="0"/>
    <x v="2"/>
    <x v="0"/>
  </r>
  <r>
    <s v="08DPB0673A"/>
    <x v="1"/>
    <x v="1"/>
    <s v="PATRICIO RUBI RUBI"/>
    <s v="027 GUACHOCHI"/>
    <x v="7"/>
    <n v="334"/>
    <s v="TALPA"/>
    <s v="CALLE TALPA"/>
    <n v="0"/>
    <x v="3"/>
    <x v="1"/>
    <x v="1"/>
    <x v="8"/>
    <x v="0"/>
    <s v="08FZI0005H"/>
    <s v="08FJI0003I"/>
    <x v="11"/>
    <x v="2"/>
    <n v="2"/>
    <n v="5"/>
    <n v="7"/>
    <n v="20"/>
    <n v="17"/>
    <n v="37"/>
    <n v="19"/>
    <n v="15"/>
    <n v="34"/>
    <n v="1"/>
    <n v="2"/>
    <n v="3"/>
    <n v="22"/>
    <n v="15"/>
    <n v="37"/>
    <n v="2"/>
    <x v="2"/>
    <n v="1"/>
    <n v="2"/>
    <x v="0"/>
    <x v="0"/>
    <x v="0"/>
    <n v="0"/>
    <n v="3"/>
    <n v="3"/>
    <n v="3"/>
    <n v="1"/>
    <n v="2"/>
    <n v="3"/>
    <x v="0"/>
    <n v="11"/>
    <n v="4"/>
    <n v="15"/>
    <x v="0"/>
    <n v="3"/>
    <n v="0"/>
    <n v="3"/>
    <x v="0"/>
    <n v="1"/>
    <n v="2"/>
    <n v="3"/>
    <x v="0"/>
    <n v="2"/>
    <n v="3"/>
    <n v="5"/>
    <x v="0"/>
    <n v="4"/>
    <n v="4"/>
    <n v="8"/>
    <x v="0"/>
    <x v="2"/>
    <x v="0"/>
  </r>
  <r>
    <s v="08DPB0558J"/>
    <x v="0"/>
    <x v="0"/>
    <s v="REDENCION DEL TARAHUMARA"/>
    <s v="049 NONOAVA"/>
    <x v="0"/>
    <n v="11"/>
    <s v="HUMARIZA"/>
    <s v="CALLE HUMARIZA"/>
    <n v="0"/>
    <x v="3"/>
    <x v="1"/>
    <x v="1"/>
    <x v="8"/>
    <x v="0"/>
    <s v="08FZI0007F"/>
    <s v="08FJI0003I"/>
    <x v="11"/>
    <x v="2"/>
    <n v="2"/>
    <n v="2"/>
    <n v="4"/>
    <n v="17"/>
    <n v="21"/>
    <n v="38"/>
    <n v="17"/>
    <n v="20"/>
    <n v="37"/>
    <n v="1"/>
    <n v="1"/>
    <n v="2"/>
    <n v="17"/>
    <n v="20"/>
    <n v="37"/>
    <n v="2"/>
    <x v="1"/>
    <n v="2"/>
    <n v="2"/>
    <x v="0"/>
    <x v="1"/>
    <x v="1"/>
    <n v="0"/>
    <n v="2"/>
    <n v="4"/>
    <n v="2"/>
    <n v="1"/>
    <n v="1"/>
    <n v="2"/>
    <x v="0"/>
    <n v="1"/>
    <n v="2"/>
    <n v="3"/>
    <x v="0"/>
    <n v="5"/>
    <n v="2"/>
    <n v="7"/>
    <x v="0"/>
    <n v="2"/>
    <n v="6"/>
    <n v="8"/>
    <x v="0"/>
    <n v="4"/>
    <n v="8"/>
    <n v="12"/>
    <x v="0"/>
    <n v="4"/>
    <n v="1"/>
    <n v="5"/>
    <x v="0"/>
    <x v="2"/>
    <x v="0"/>
  </r>
  <r>
    <s v="08DPR0228T"/>
    <x v="0"/>
    <x v="0"/>
    <s v="VEINTE DE NOVIEMBRE"/>
    <s v="033 HUEJOTITÁN"/>
    <x v="7"/>
    <n v="38"/>
    <s v="PICHAGUE"/>
    <s v="CALLE PICHAGUE"/>
    <n v="0"/>
    <x v="3"/>
    <x v="1"/>
    <x v="1"/>
    <x v="1"/>
    <x v="0"/>
    <s v="08FIZ0249C"/>
    <s v="08FJS0130L"/>
    <x v="11"/>
    <x v="2"/>
    <n v="0"/>
    <n v="4"/>
    <n v="4"/>
    <n v="16"/>
    <n v="23"/>
    <n v="39"/>
    <n v="16"/>
    <n v="23"/>
    <n v="39"/>
    <n v="3"/>
    <n v="5"/>
    <n v="8"/>
    <n v="16"/>
    <n v="21"/>
    <n v="37"/>
    <n v="2"/>
    <x v="1"/>
    <n v="2"/>
    <n v="2"/>
    <x v="0"/>
    <x v="1"/>
    <x v="1"/>
    <n v="0"/>
    <n v="2"/>
    <n v="2"/>
    <n v="2"/>
    <n v="3"/>
    <n v="5"/>
    <n v="8"/>
    <x v="0"/>
    <n v="5"/>
    <n v="0"/>
    <n v="5"/>
    <x v="0"/>
    <n v="1"/>
    <n v="4"/>
    <n v="5"/>
    <x v="0"/>
    <n v="2"/>
    <n v="5"/>
    <n v="7"/>
    <x v="0"/>
    <n v="1"/>
    <n v="6"/>
    <n v="7"/>
    <x v="0"/>
    <n v="4"/>
    <n v="1"/>
    <n v="5"/>
    <x v="0"/>
    <x v="2"/>
    <x v="0"/>
  </r>
  <r>
    <s v="08DPR1508J"/>
    <x v="1"/>
    <x v="1"/>
    <s v="ABRAHAM GONZALEZ"/>
    <s v="006 BACHÍNIVA"/>
    <x v="2"/>
    <n v="2"/>
    <s v="ABRAHAM GONZĂLEZ"/>
    <s v="CALLE ABRAHAM GONZALEZ"/>
    <n v="0"/>
    <x v="3"/>
    <x v="1"/>
    <x v="1"/>
    <x v="1"/>
    <x v="0"/>
    <s v="08FIZ0204G"/>
    <s v="08FJS0121D"/>
    <x v="7"/>
    <x v="2"/>
    <n v="4"/>
    <n v="8"/>
    <n v="12"/>
    <n v="22"/>
    <n v="18"/>
    <n v="40"/>
    <n v="22"/>
    <n v="18"/>
    <n v="40"/>
    <n v="5"/>
    <n v="2"/>
    <n v="7"/>
    <n v="26"/>
    <n v="11"/>
    <n v="37"/>
    <n v="3"/>
    <x v="3"/>
    <n v="1"/>
    <n v="3"/>
    <x v="0"/>
    <x v="1"/>
    <x v="1"/>
    <n v="0"/>
    <n v="3"/>
    <n v="7"/>
    <n v="4"/>
    <n v="5"/>
    <n v="2"/>
    <n v="7"/>
    <x v="0"/>
    <n v="4"/>
    <n v="2"/>
    <n v="6"/>
    <x v="0"/>
    <n v="4"/>
    <n v="2"/>
    <n v="6"/>
    <x v="0"/>
    <n v="2"/>
    <n v="2"/>
    <n v="4"/>
    <x v="0"/>
    <n v="7"/>
    <n v="2"/>
    <n v="9"/>
    <x v="0"/>
    <n v="4"/>
    <n v="1"/>
    <n v="5"/>
    <x v="0"/>
    <x v="3"/>
    <x v="0"/>
  </r>
  <r>
    <s v="08DPR0945C"/>
    <x v="1"/>
    <x v="1"/>
    <s v="BENITO JUAREZ"/>
    <s v="038 JULIMES"/>
    <x v="9"/>
    <n v="12"/>
    <s v="COLONIA ESPERANZA"/>
    <s v="CALLE COLONIA ESPERANZA"/>
    <n v="0"/>
    <x v="3"/>
    <x v="1"/>
    <x v="1"/>
    <x v="1"/>
    <x v="0"/>
    <s v="08FIZ0223V"/>
    <s v="08FJS0125Z"/>
    <x v="6"/>
    <x v="2"/>
    <n v="3"/>
    <n v="4"/>
    <n v="7"/>
    <n v="22"/>
    <n v="22"/>
    <n v="44"/>
    <n v="22"/>
    <n v="22"/>
    <n v="44"/>
    <n v="0"/>
    <n v="3"/>
    <n v="3"/>
    <n v="18"/>
    <n v="19"/>
    <n v="37"/>
    <n v="2"/>
    <x v="1"/>
    <n v="2"/>
    <n v="2"/>
    <x v="0"/>
    <x v="1"/>
    <x v="1"/>
    <n v="0"/>
    <n v="2"/>
    <n v="6"/>
    <n v="2"/>
    <n v="0"/>
    <n v="3"/>
    <n v="3"/>
    <x v="0"/>
    <n v="3"/>
    <n v="1"/>
    <n v="4"/>
    <x v="0"/>
    <n v="3"/>
    <n v="3"/>
    <n v="6"/>
    <x v="0"/>
    <n v="4"/>
    <n v="6"/>
    <n v="10"/>
    <x v="0"/>
    <n v="6"/>
    <n v="3"/>
    <n v="9"/>
    <x v="0"/>
    <n v="2"/>
    <n v="3"/>
    <n v="5"/>
    <x v="0"/>
    <x v="2"/>
    <x v="0"/>
  </r>
  <r>
    <s v="08DPB0722T"/>
    <x v="1"/>
    <x v="1"/>
    <s v="CLEMENTE CRUZ HUAHUICHI"/>
    <s v="008 BATOPILAS DE MANUEL GÓMEZ MORÍN"/>
    <x v="4"/>
    <n v="858"/>
    <s v="GUAYACANCITO"/>
    <s v="CALLE GUAYACANCITO"/>
    <n v="0"/>
    <x v="3"/>
    <x v="1"/>
    <x v="1"/>
    <x v="8"/>
    <x v="0"/>
    <s v="08FZI0014P"/>
    <s v="08FJI0005G"/>
    <x v="8"/>
    <x v="2"/>
    <n v="2"/>
    <n v="1"/>
    <n v="3"/>
    <n v="13"/>
    <n v="9"/>
    <n v="22"/>
    <n v="13"/>
    <n v="9"/>
    <n v="22"/>
    <n v="5"/>
    <n v="2"/>
    <n v="7"/>
    <n v="24"/>
    <n v="14"/>
    <n v="38"/>
    <n v="1"/>
    <x v="1"/>
    <n v="1"/>
    <n v="1"/>
    <x v="0"/>
    <x v="1"/>
    <x v="1"/>
    <n v="0"/>
    <n v="1"/>
    <n v="1"/>
    <n v="1"/>
    <n v="9"/>
    <n v="3"/>
    <n v="12"/>
    <x v="0"/>
    <n v="2"/>
    <n v="2"/>
    <n v="4"/>
    <x v="0"/>
    <n v="2"/>
    <n v="0"/>
    <n v="2"/>
    <x v="0"/>
    <n v="2"/>
    <n v="4"/>
    <n v="6"/>
    <x v="0"/>
    <n v="4"/>
    <n v="3"/>
    <n v="7"/>
    <x v="0"/>
    <n v="5"/>
    <n v="2"/>
    <n v="7"/>
    <x v="0"/>
    <x v="1"/>
    <x v="0"/>
  </r>
  <r>
    <s v="08DPR2102Z"/>
    <x v="1"/>
    <x v="1"/>
    <s v="ELENA MENDOZA ARAGONEZ DE LOYA"/>
    <s v="054 RIVA PALACIO"/>
    <x v="0"/>
    <n v="178"/>
    <s v="LA NUEVA PAZ"/>
    <s v="CALLE LA NUEVA PAZ"/>
    <n v="0"/>
    <x v="3"/>
    <x v="1"/>
    <x v="1"/>
    <x v="1"/>
    <x v="0"/>
    <s v="08FIZ0206E"/>
    <s v="08FJS0122C"/>
    <x v="7"/>
    <x v="2"/>
    <n v="1"/>
    <n v="1"/>
    <n v="2"/>
    <n v="10"/>
    <n v="17"/>
    <n v="27"/>
    <n v="10"/>
    <n v="17"/>
    <n v="27"/>
    <n v="6"/>
    <n v="3"/>
    <n v="9"/>
    <n v="18"/>
    <n v="20"/>
    <n v="38"/>
    <n v="2"/>
    <x v="2"/>
    <n v="1"/>
    <n v="2"/>
    <x v="0"/>
    <x v="1"/>
    <x v="1"/>
    <n v="0"/>
    <n v="2"/>
    <n v="2"/>
    <n v="2"/>
    <n v="6"/>
    <n v="3"/>
    <n v="9"/>
    <x v="0"/>
    <n v="5"/>
    <n v="0"/>
    <n v="5"/>
    <x v="0"/>
    <n v="2"/>
    <n v="5"/>
    <n v="7"/>
    <x v="0"/>
    <n v="2"/>
    <n v="4"/>
    <n v="6"/>
    <x v="0"/>
    <n v="2"/>
    <n v="4"/>
    <n v="6"/>
    <x v="0"/>
    <n v="1"/>
    <n v="4"/>
    <n v="5"/>
    <x v="0"/>
    <x v="2"/>
    <x v="0"/>
  </r>
  <r>
    <s v="08DPB0066X"/>
    <x v="1"/>
    <x v="1"/>
    <s v="SEUAKA"/>
    <s v="029 GUADALUPE Y CALVO"/>
    <x v="10"/>
    <n v="82"/>
    <s v="EL DURAZNO"/>
    <s v="CALLE EL DURAZNO"/>
    <n v="0"/>
    <x v="3"/>
    <x v="1"/>
    <x v="1"/>
    <x v="8"/>
    <x v="0"/>
    <s v="08FZI0010T"/>
    <s v="08FJI0004H"/>
    <x v="12"/>
    <x v="2"/>
    <n v="2"/>
    <n v="3"/>
    <n v="5"/>
    <n v="10"/>
    <n v="19"/>
    <n v="29"/>
    <n v="10"/>
    <n v="19"/>
    <n v="29"/>
    <n v="4"/>
    <n v="3"/>
    <n v="7"/>
    <n v="16"/>
    <n v="22"/>
    <n v="38"/>
    <n v="1"/>
    <x v="2"/>
    <n v="0"/>
    <n v="1"/>
    <x v="0"/>
    <x v="1"/>
    <x v="1"/>
    <n v="0"/>
    <n v="1"/>
    <n v="1"/>
    <n v="1"/>
    <n v="4"/>
    <n v="3"/>
    <n v="7"/>
    <x v="0"/>
    <n v="1"/>
    <n v="2"/>
    <n v="3"/>
    <x v="0"/>
    <n v="4"/>
    <n v="4"/>
    <n v="8"/>
    <x v="0"/>
    <n v="1"/>
    <n v="4"/>
    <n v="5"/>
    <x v="0"/>
    <n v="4"/>
    <n v="5"/>
    <n v="9"/>
    <x v="0"/>
    <n v="2"/>
    <n v="4"/>
    <n v="6"/>
    <x v="0"/>
    <x v="1"/>
    <x v="0"/>
  </r>
  <r>
    <s v="08DPR1456U"/>
    <x v="1"/>
    <x v="1"/>
    <s v="MIGUEL HIDALGO"/>
    <s v="029 GUADALUPE Y CALVO"/>
    <x v="10"/>
    <n v="126"/>
    <s v="MESA DE SAN JOSĂ‰"/>
    <s v="CALLE MESA DE SAN JOSE"/>
    <n v="0"/>
    <x v="3"/>
    <x v="1"/>
    <x v="1"/>
    <x v="1"/>
    <x v="0"/>
    <s v="08FIZ0260Z"/>
    <s v="08FJS0131K"/>
    <x v="12"/>
    <x v="2"/>
    <n v="2"/>
    <n v="2"/>
    <n v="4"/>
    <n v="14"/>
    <n v="19"/>
    <n v="33"/>
    <n v="14"/>
    <n v="19"/>
    <n v="33"/>
    <n v="3"/>
    <n v="4"/>
    <n v="7"/>
    <n v="17"/>
    <n v="21"/>
    <n v="38"/>
    <n v="2"/>
    <x v="1"/>
    <n v="2"/>
    <n v="2"/>
    <x v="0"/>
    <x v="1"/>
    <x v="1"/>
    <n v="0"/>
    <n v="2"/>
    <n v="3"/>
    <n v="2"/>
    <n v="3"/>
    <n v="4"/>
    <n v="7"/>
    <x v="0"/>
    <n v="3"/>
    <n v="1"/>
    <n v="4"/>
    <x v="0"/>
    <n v="3"/>
    <n v="6"/>
    <n v="9"/>
    <x v="0"/>
    <n v="4"/>
    <n v="6"/>
    <n v="10"/>
    <x v="0"/>
    <n v="2"/>
    <n v="2"/>
    <n v="4"/>
    <x v="0"/>
    <n v="2"/>
    <n v="2"/>
    <n v="4"/>
    <x v="0"/>
    <x v="2"/>
    <x v="0"/>
  </r>
  <r>
    <s v="08DPR2009U"/>
    <x v="1"/>
    <x v="1"/>
    <s v="LAZARO CARDENAS"/>
    <s v="029 GUADALUPE Y CALVO"/>
    <x v="10"/>
    <n v="166"/>
    <s v="PINOS ALTOS"/>
    <s v="CALLE PINOS ALTOS"/>
    <n v="0"/>
    <x v="3"/>
    <x v="1"/>
    <x v="1"/>
    <x v="1"/>
    <x v="0"/>
    <s v="08FIZ0254O"/>
    <s v="08FJS0131K"/>
    <x v="12"/>
    <x v="2"/>
    <n v="4"/>
    <n v="2"/>
    <n v="6"/>
    <n v="21"/>
    <n v="13"/>
    <n v="34"/>
    <n v="20"/>
    <n v="13"/>
    <n v="33"/>
    <n v="5"/>
    <n v="2"/>
    <n v="7"/>
    <n v="25"/>
    <n v="13"/>
    <n v="38"/>
    <n v="2"/>
    <x v="1"/>
    <n v="2"/>
    <n v="2"/>
    <x v="0"/>
    <x v="1"/>
    <x v="1"/>
    <n v="0"/>
    <n v="2"/>
    <n v="3"/>
    <n v="2"/>
    <n v="5"/>
    <n v="2"/>
    <n v="7"/>
    <x v="0"/>
    <n v="9"/>
    <n v="3"/>
    <n v="12"/>
    <x v="0"/>
    <n v="2"/>
    <n v="2"/>
    <n v="4"/>
    <x v="0"/>
    <n v="2"/>
    <n v="1"/>
    <n v="3"/>
    <x v="0"/>
    <n v="4"/>
    <n v="1"/>
    <n v="5"/>
    <x v="0"/>
    <n v="3"/>
    <n v="4"/>
    <n v="7"/>
    <x v="0"/>
    <x v="2"/>
    <x v="0"/>
  </r>
  <r>
    <s v="08DPB0444H"/>
    <x v="1"/>
    <x v="1"/>
    <s v="MANUEL GONZALEZ"/>
    <s v="027 GUACHOCHI"/>
    <x v="7"/>
    <n v="927"/>
    <s v="RANCHERĂŤA NANAYAHUACHI"/>
    <s v="CALLE RANCHERIA NANAYAHUACHI"/>
    <n v="0"/>
    <x v="3"/>
    <x v="1"/>
    <x v="1"/>
    <x v="8"/>
    <x v="0"/>
    <s v="08FZI0024W"/>
    <s v="08FJI0008D"/>
    <x v="11"/>
    <x v="2"/>
    <n v="2"/>
    <n v="2"/>
    <n v="4"/>
    <n v="19"/>
    <n v="15"/>
    <n v="34"/>
    <n v="19"/>
    <n v="15"/>
    <n v="34"/>
    <n v="5"/>
    <n v="4"/>
    <n v="9"/>
    <n v="21"/>
    <n v="17"/>
    <n v="38"/>
    <n v="2"/>
    <x v="3"/>
    <n v="0"/>
    <n v="2"/>
    <x v="0"/>
    <x v="1"/>
    <x v="1"/>
    <n v="0"/>
    <n v="2"/>
    <n v="2"/>
    <n v="2"/>
    <n v="5"/>
    <n v="4"/>
    <n v="9"/>
    <x v="0"/>
    <n v="2"/>
    <n v="1"/>
    <n v="3"/>
    <x v="0"/>
    <n v="3"/>
    <n v="5"/>
    <n v="8"/>
    <x v="0"/>
    <n v="4"/>
    <n v="2"/>
    <n v="6"/>
    <x v="0"/>
    <n v="4"/>
    <n v="4"/>
    <n v="8"/>
    <x v="0"/>
    <n v="3"/>
    <n v="1"/>
    <n v="4"/>
    <x v="0"/>
    <x v="2"/>
    <x v="0"/>
  </r>
  <r>
    <s v="08DPB0414N"/>
    <x v="1"/>
    <x v="1"/>
    <s v="JOSE MARTI"/>
    <s v="027 GUACHOCHI"/>
    <x v="7"/>
    <n v="1163"/>
    <s v="NACASORACHI"/>
    <s v="CALLE NACOSARACHI"/>
    <n v="0"/>
    <x v="3"/>
    <x v="1"/>
    <x v="1"/>
    <x v="8"/>
    <x v="0"/>
    <s v="08FZI0021Z"/>
    <s v="08FJI0008D"/>
    <x v="11"/>
    <x v="2"/>
    <n v="1"/>
    <n v="3"/>
    <n v="4"/>
    <n v="17"/>
    <n v="18"/>
    <n v="35"/>
    <n v="16"/>
    <n v="17"/>
    <n v="33"/>
    <n v="4"/>
    <n v="2"/>
    <n v="6"/>
    <n v="22"/>
    <n v="16"/>
    <n v="38"/>
    <n v="2"/>
    <x v="1"/>
    <n v="2"/>
    <n v="2"/>
    <x v="0"/>
    <x v="1"/>
    <x v="1"/>
    <n v="0"/>
    <n v="2"/>
    <n v="2"/>
    <n v="2"/>
    <n v="4"/>
    <n v="2"/>
    <n v="6"/>
    <x v="0"/>
    <n v="6"/>
    <n v="2"/>
    <n v="8"/>
    <x v="0"/>
    <n v="3"/>
    <n v="2"/>
    <n v="5"/>
    <x v="0"/>
    <n v="4"/>
    <n v="4"/>
    <n v="8"/>
    <x v="0"/>
    <n v="3"/>
    <n v="1"/>
    <n v="4"/>
    <x v="0"/>
    <n v="2"/>
    <n v="5"/>
    <n v="7"/>
    <x v="0"/>
    <x v="2"/>
    <x v="0"/>
  </r>
  <r>
    <s v="08DPR2010J"/>
    <x v="1"/>
    <x v="1"/>
    <s v="MELCHOR OCAMPO"/>
    <s v="029 GUADALUPE Y CALVO"/>
    <x v="10"/>
    <n v="1458"/>
    <s v="ASERRADERO LAS DELICIAS"/>
    <s v="CALLE ASERRADERO LAS DELICIAS"/>
    <n v="0"/>
    <x v="3"/>
    <x v="1"/>
    <x v="1"/>
    <x v="1"/>
    <x v="0"/>
    <s v="08FIZ0254O"/>
    <s v="08FJS0131K"/>
    <x v="12"/>
    <x v="2"/>
    <n v="0"/>
    <n v="0"/>
    <n v="0"/>
    <n v="25"/>
    <n v="13"/>
    <n v="38"/>
    <n v="25"/>
    <n v="13"/>
    <n v="38"/>
    <n v="2"/>
    <n v="3"/>
    <n v="5"/>
    <n v="24"/>
    <n v="14"/>
    <n v="38"/>
    <n v="2"/>
    <x v="1"/>
    <n v="2"/>
    <n v="2"/>
    <x v="0"/>
    <x v="1"/>
    <x v="1"/>
    <n v="0"/>
    <n v="2"/>
    <n v="2"/>
    <n v="2"/>
    <n v="2"/>
    <n v="3"/>
    <n v="5"/>
    <x v="0"/>
    <n v="6"/>
    <n v="3"/>
    <n v="9"/>
    <x v="0"/>
    <n v="2"/>
    <n v="1"/>
    <n v="3"/>
    <x v="0"/>
    <n v="5"/>
    <n v="2"/>
    <n v="7"/>
    <x v="0"/>
    <n v="3"/>
    <n v="2"/>
    <n v="5"/>
    <x v="0"/>
    <n v="6"/>
    <n v="3"/>
    <n v="9"/>
    <x v="0"/>
    <x v="2"/>
    <x v="0"/>
  </r>
  <r>
    <s v="08DPB0422W"/>
    <x v="1"/>
    <x v="1"/>
    <s v="ADOLFO LOPEZ MATEOS"/>
    <s v="027 GUACHOCHI"/>
    <x v="7"/>
    <n v="388"/>
    <s v="RANCHERĂŤA GUARARARE"/>
    <s v="CALLE HUARARARE"/>
    <n v="0"/>
    <x v="3"/>
    <x v="1"/>
    <x v="1"/>
    <x v="8"/>
    <x v="0"/>
    <s v="08FZI0021Z"/>
    <s v="08FJI0008D"/>
    <x v="11"/>
    <x v="2"/>
    <n v="2"/>
    <n v="6"/>
    <n v="8"/>
    <n v="21"/>
    <n v="17"/>
    <n v="38"/>
    <n v="21"/>
    <n v="17"/>
    <n v="38"/>
    <n v="4"/>
    <n v="4"/>
    <n v="8"/>
    <n v="23"/>
    <n v="15"/>
    <n v="38"/>
    <n v="2"/>
    <x v="3"/>
    <n v="0"/>
    <n v="2"/>
    <x v="0"/>
    <x v="1"/>
    <x v="1"/>
    <n v="0"/>
    <n v="2"/>
    <n v="1"/>
    <n v="1"/>
    <n v="4"/>
    <n v="4"/>
    <n v="8"/>
    <x v="0"/>
    <n v="3"/>
    <n v="1"/>
    <n v="4"/>
    <x v="0"/>
    <n v="6"/>
    <n v="6"/>
    <n v="12"/>
    <x v="0"/>
    <n v="2"/>
    <n v="1"/>
    <n v="3"/>
    <x v="0"/>
    <n v="2"/>
    <n v="2"/>
    <n v="4"/>
    <x v="0"/>
    <n v="6"/>
    <n v="1"/>
    <n v="7"/>
    <x v="0"/>
    <x v="2"/>
    <x v="0"/>
  </r>
  <r>
    <s v="08DPB0549B"/>
    <x v="0"/>
    <x v="0"/>
    <s v="FRANCISCO VILLA"/>
    <s v="009 BOCOYNA"/>
    <x v="4"/>
    <n v="161"/>
    <s v="SAGOACHI"/>
    <s v="CALLE SAGOACHI"/>
    <n v="0"/>
    <x v="3"/>
    <x v="1"/>
    <x v="1"/>
    <x v="8"/>
    <x v="0"/>
    <s v="08FZI0004I"/>
    <s v="08FJI0002J"/>
    <x v="8"/>
    <x v="2"/>
    <n v="1"/>
    <n v="4"/>
    <n v="5"/>
    <n v="22"/>
    <n v="18"/>
    <n v="40"/>
    <n v="22"/>
    <n v="18"/>
    <n v="40"/>
    <n v="2"/>
    <n v="3"/>
    <n v="5"/>
    <n v="17"/>
    <n v="21"/>
    <n v="38"/>
    <n v="2"/>
    <x v="2"/>
    <n v="1"/>
    <n v="2"/>
    <x v="0"/>
    <x v="1"/>
    <x v="1"/>
    <n v="0"/>
    <n v="2"/>
    <n v="2"/>
    <n v="2"/>
    <n v="3"/>
    <n v="3"/>
    <n v="6"/>
    <x v="0"/>
    <n v="1"/>
    <n v="3"/>
    <n v="4"/>
    <x v="0"/>
    <n v="2"/>
    <n v="3"/>
    <n v="5"/>
    <x v="0"/>
    <n v="2"/>
    <n v="5"/>
    <n v="7"/>
    <x v="0"/>
    <n v="6"/>
    <n v="4"/>
    <n v="10"/>
    <x v="0"/>
    <n v="3"/>
    <n v="3"/>
    <n v="6"/>
    <x v="0"/>
    <x v="2"/>
    <x v="0"/>
  </r>
  <r>
    <s v="08DPB0391T"/>
    <x v="1"/>
    <x v="1"/>
    <s v="AGUSTIN MELGAR"/>
    <s v="008 BATOPILAS DE MANUEL GÓMEZ MORÍN"/>
    <x v="4"/>
    <n v="697"/>
    <s v="NOINA"/>
    <s v="CALLE NOINA"/>
    <n v="0"/>
    <x v="3"/>
    <x v="1"/>
    <x v="1"/>
    <x v="8"/>
    <x v="0"/>
    <s v="08FZI0018L"/>
    <s v="08FJI0007E"/>
    <x v="11"/>
    <x v="2"/>
    <n v="1"/>
    <n v="6"/>
    <n v="7"/>
    <n v="16"/>
    <n v="25"/>
    <n v="41"/>
    <n v="16"/>
    <n v="24"/>
    <n v="40"/>
    <n v="2"/>
    <n v="4"/>
    <n v="6"/>
    <n v="14"/>
    <n v="24"/>
    <n v="38"/>
    <n v="2"/>
    <x v="2"/>
    <n v="1"/>
    <n v="2"/>
    <x v="0"/>
    <x v="1"/>
    <x v="1"/>
    <n v="0"/>
    <n v="2"/>
    <n v="2"/>
    <n v="1"/>
    <n v="2"/>
    <n v="6"/>
    <n v="8"/>
    <x v="0"/>
    <n v="3"/>
    <n v="1"/>
    <n v="4"/>
    <x v="0"/>
    <n v="3"/>
    <n v="6"/>
    <n v="9"/>
    <x v="0"/>
    <n v="2"/>
    <n v="3"/>
    <n v="5"/>
    <x v="0"/>
    <n v="4"/>
    <n v="4"/>
    <n v="8"/>
    <x v="0"/>
    <n v="0"/>
    <n v="4"/>
    <n v="4"/>
    <x v="0"/>
    <x v="2"/>
    <x v="0"/>
  </r>
  <r>
    <s v="08DPR0463X"/>
    <x v="0"/>
    <x v="0"/>
    <s v="VICENTE GUERRERO"/>
    <s v="052 OJINAGA"/>
    <x v="8"/>
    <n v="63"/>
    <s v="VALVERDE"/>
    <s v="CALLE VALVERDE"/>
    <n v="0"/>
    <x v="3"/>
    <x v="1"/>
    <x v="1"/>
    <x v="1"/>
    <x v="0"/>
    <s v="08FIZ0132D"/>
    <s v="08FJS0101Q"/>
    <x v="13"/>
    <x v="2"/>
    <n v="4"/>
    <n v="3"/>
    <n v="7"/>
    <n v="24"/>
    <n v="18"/>
    <n v="42"/>
    <n v="19"/>
    <n v="18"/>
    <n v="37"/>
    <n v="3"/>
    <n v="3"/>
    <n v="6"/>
    <n v="20"/>
    <n v="18"/>
    <n v="38"/>
    <n v="2"/>
    <x v="1"/>
    <n v="2"/>
    <n v="2"/>
    <x v="0"/>
    <x v="1"/>
    <x v="1"/>
    <n v="1"/>
    <n v="3"/>
    <n v="4"/>
    <n v="2"/>
    <n v="3"/>
    <n v="3"/>
    <n v="6"/>
    <x v="0"/>
    <n v="1"/>
    <n v="2"/>
    <n v="3"/>
    <x v="0"/>
    <n v="4"/>
    <n v="4"/>
    <n v="8"/>
    <x v="0"/>
    <n v="6"/>
    <n v="5"/>
    <n v="11"/>
    <x v="0"/>
    <n v="2"/>
    <n v="2"/>
    <n v="4"/>
    <x v="0"/>
    <n v="4"/>
    <n v="2"/>
    <n v="6"/>
    <x v="0"/>
    <x v="2"/>
    <x v="0"/>
  </r>
  <r>
    <s v="08DPB0729M"/>
    <x v="1"/>
    <x v="1"/>
    <s v="PRIMARIA INDIGENA"/>
    <s v="029 GUADALUPE Y CALVO"/>
    <x v="10"/>
    <n v="664"/>
    <s v="EL TULE (RĂŤO TUARIPA)"/>
    <s v="CALLE TUARIPA"/>
    <n v="0"/>
    <x v="3"/>
    <x v="1"/>
    <x v="1"/>
    <x v="8"/>
    <x v="0"/>
    <s v="08FZI0028S"/>
    <s v="08FJI0010S"/>
    <x v="12"/>
    <x v="2"/>
    <n v="1"/>
    <n v="0"/>
    <n v="1"/>
    <n v="16"/>
    <n v="15"/>
    <n v="31"/>
    <n v="15"/>
    <n v="15"/>
    <n v="30"/>
    <n v="2"/>
    <n v="3"/>
    <n v="5"/>
    <n v="20"/>
    <n v="19"/>
    <n v="39"/>
    <n v="1"/>
    <x v="1"/>
    <n v="1"/>
    <n v="1"/>
    <x v="0"/>
    <x v="1"/>
    <x v="1"/>
    <n v="0"/>
    <n v="1"/>
    <n v="1"/>
    <n v="1"/>
    <n v="2"/>
    <n v="3"/>
    <n v="5"/>
    <x v="0"/>
    <n v="3"/>
    <n v="6"/>
    <n v="9"/>
    <x v="0"/>
    <n v="1"/>
    <n v="4"/>
    <n v="5"/>
    <x v="0"/>
    <n v="6"/>
    <n v="3"/>
    <n v="9"/>
    <x v="0"/>
    <n v="3"/>
    <n v="1"/>
    <n v="4"/>
    <x v="0"/>
    <n v="5"/>
    <n v="2"/>
    <n v="7"/>
    <x v="0"/>
    <x v="1"/>
    <x v="0"/>
  </r>
  <r>
    <s v="08DPB0504F"/>
    <x v="1"/>
    <x v="1"/>
    <s v="MARIO A. MACIAS"/>
    <s v="065 URIQUE"/>
    <x v="4"/>
    <n v="41"/>
    <s v="SAN ALONSO"/>
    <s v="CALLE SAN ALONSO"/>
    <n v="0"/>
    <x v="3"/>
    <x v="1"/>
    <x v="1"/>
    <x v="8"/>
    <x v="0"/>
    <s v="08FZI0015O"/>
    <s v="08FJI0005G"/>
    <x v="8"/>
    <x v="2"/>
    <n v="1"/>
    <n v="4"/>
    <n v="5"/>
    <n v="15"/>
    <n v="24"/>
    <n v="39"/>
    <n v="15"/>
    <n v="24"/>
    <n v="39"/>
    <n v="3"/>
    <n v="2"/>
    <n v="5"/>
    <n v="17"/>
    <n v="22"/>
    <n v="39"/>
    <n v="2"/>
    <x v="2"/>
    <n v="1"/>
    <n v="2"/>
    <x v="0"/>
    <x v="0"/>
    <x v="0"/>
    <n v="0"/>
    <n v="3"/>
    <n v="2"/>
    <n v="2"/>
    <n v="3"/>
    <n v="2"/>
    <n v="5"/>
    <x v="0"/>
    <n v="1"/>
    <n v="2"/>
    <n v="3"/>
    <x v="0"/>
    <n v="3"/>
    <n v="5"/>
    <n v="8"/>
    <x v="0"/>
    <n v="2"/>
    <n v="3"/>
    <n v="5"/>
    <x v="0"/>
    <n v="6"/>
    <n v="8"/>
    <n v="14"/>
    <x v="0"/>
    <n v="2"/>
    <n v="2"/>
    <n v="4"/>
    <x v="0"/>
    <x v="2"/>
    <x v="0"/>
  </r>
  <r>
    <s v="08DPR0681K"/>
    <x v="1"/>
    <x v="1"/>
    <s v="EMILIANO ZAPATA"/>
    <s v="009 BOCOYNA"/>
    <x v="4"/>
    <n v="410"/>
    <s v="SEHUERACHI (CIĂ‰NEGA DEL TĂSCATE)"/>
    <s v="CALLE SEHUERIACHI (SAGUERIACHI)"/>
    <n v="0"/>
    <x v="3"/>
    <x v="1"/>
    <x v="1"/>
    <x v="1"/>
    <x v="0"/>
    <s v="08FIZ0213O"/>
    <s v="08FJS0123B"/>
    <x v="8"/>
    <x v="2"/>
    <n v="6"/>
    <n v="3"/>
    <n v="9"/>
    <n v="20"/>
    <n v="20"/>
    <n v="40"/>
    <n v="20"/>
    <n v="20"/>
    <n v="40"/>
    <n v="3"/>
    <n v="5"/>
    <n v="8"/>
    <n v="18"/>
    <n v="21"/>
    <n v="39"/>
    <n v="2"/>
    <x v="1"/>
    <n v="2"/>
    <n v="2"/>
    <x v="0"/>
    <x v="1"/>
    <x v="1"/>
    <n v="0"/>
    <n v="2"/>
    <n v="2"/>
    <n v="2"/>
    <n v="3"/>
    <n v="5"/>
    <n v="8"/>
    <x v="0"/>
    <n v="1"/>
    <n v="2"/>
    <n v="3"/>
    <x v="0"/>
    <n v="5"/>
    <n v="2"/>
    <n v="7"/>
    <x v="0"/>
    <n v="5"/>
    <n v="6"/>
    <n v="11"/>
    <x v="0"/>
    <n v="2"/>
    <n v="3"/>
    <n v="5"/>
    <x v="0"/>
    <n v="2"/>
    <n v="3"/>
    <n v="5"/>
    <x v="0"/>
    <x v="2"/>
    <x v="0"/>
  </r>
  <r>
    <s v="08DPB0058O"/>
    <x v="1"/>
    <x v="1"/>
    <s v="ROBERTO ACOSTA QUERO"/>
    <s v="027 GUACHOCHI"/>
    <x v="7"/>
    <n v="52"/>
    <s v="LOMA DEL MANZANO"/>
    <s v="CALLE LOMAS DEL MANZANO"/>
    <n v="0"/>
    <x v="3"/>
    <x v="1"/>
    <x v="1"/>
    <x v="8"/>
    <x v="0"/>
    <s v="08FZI0008E"/>
    <s v="08FJI0003I"/>
    <x v="11"/>
    <x v="2"/>
    <n v="1"/>
    <n v="7"/>
    <n v="8"/>
    <n v="18"/>
    <n v="22"/>
    <n v="40"/>
    <n v="17"/>
    <n v="21"/>
    <n v="38"/>
    <n v="0"/>
    <n v="2"/>
    <n v="2"/>
    <n v="17"/>
    <n v="22"/>
    <n v="39"/>
    <n v="2"/>
    <x v="3"/>
    <n v="0"/>
    <n v="2"/>
    <x v="0"/>
    <x v="1"/>
    <x v="1"/>
    <n v="0"/>
    <n v="2"/>
    <n v="3"/>
    <n v="3"/>
    <n v="0"/>
    <n v="2"/>
    <n v="2"/>
    <x v="0"/>
    <n v="5"/>
    <n v="4"/>
    <n v="9"/>
    <x v="0"/>
    <n v="3"/>
    <n v="7"/>
    <n v="10"/>
    <x v="0"/>
    <n v="3"/>
    <n v="2"/>
    <n v="5"/>
    <x v="0"/>
    <n v="3"/>
    <n v="3"/>
    <n v="6"/>
    <x v="0"/>
    <n v="3"/>
    <n v="4"/>
    <n v="7"/>
    <x v="0"/>
    <x v="2"/>
    <x v="0"/>
  </r>
  <r>
    <s v="08DPR0776Y"/>
    <x v="1"/>
    <x v="1"/>
    <s v="21 DE MARZO"/>
    <s v="006 BACHÍNIVA"/>
    <x v="2"/>
    <n v="18"/>
    <s v="SAN BLAS"/>
    <s v="CALLE SAN BLAS"/>
    <n v="0"/>
    <x v="3"/>
    <x v="1"/>
    <x v="1"/>
    <x v="1"/>
    <x v="0"/>
    <s v="08FIZ0204G"/>
    <s v="08FJS0121D"/>
    <x v="7"/>
    <x v="2"/>
    <n v="3"/>
    <n v="3"/>
    <n v="6"/>
    <n v="20"/>
    <n v="21"/>
    <n v="41"/>
    <n v="20"/>
    <n v="21"/>
    <n v="41"/>
    <n v="2"/>
    <n v="2"/>
    <n v="4"/>
    <n v="17"/>
    <n v="22"/>
    <n v="39"/>
    <n v="2"/>
    <x v="1"/>
    <n v="2"/>
    <n v="2"/>
    <x v="0"/>
    <x v="1"/>
    <x v="1"/>
    <n v="0"/>
    <n v="2"/>
    <n v="2"/>
    <n v="2"/>
    <n v="2"/>
    <n v="2"/>
    <n v="4"/>
    <x v="0"/>
    <n v="4"/>
    <n v="8"/>
    <n v="12"/>
    <x v="0"/>
    <n v="3"/>
    <n v="4"/>
    <n v="7"/>
    <x v="0"/>
    <n v="3"/>
    <n v="3"/>
    <n v="6"/>
    <x v="0"/>
    <n v="1"/>
    <n v="3"/>
    <n v="4"/>
    <x v="0"/>
    <n v="4"/>
    <n v="2"/>
    <n v="6"/>
    <x v="0"/>
    <x v="2"/>
    <x v="0"/>
  </r>
  <r>
    <s v="08DPR0212S"/>
    <x v="1"/>
    <x v="1"/>
    <s v="8 DE JULIO"/>
    <s v="019 CHIHUAHUA"/>
    <x v="0"/>
    <n v="258"/>
    <s v="LA ESPERANZA"/>
    <s v="CALLE EJIDO LA ESPERANZA"/>
    <n v="0"/>
    <x v="3"/>
    <x v="1"/>
    <x v="1"/>
    <x v="1"/>
    <x v="0"/>
    <s v="08FIZ0130F"/>
    <s v="08FJS0108J"/>
    <x v="0"/>
    <x v="2"/>
    <n v="5"/>
    <n v="4"/>
    <n v="9"/>
    <n v="24"/>
    <n v="20"/>
    <n v="44"/>
    <n v="22"/>
    <n v="19"/>
    <n v="41"/>
    <n v="3"/>
    <n v="4"/>
    <n v="7"/>
    <n v="21"/>
    <n v="18"/>
    <n v="39"/>
    <n v="2"/>
    <x v="2"/>
    <n v="1"/>
    <n v="2"/>
    <x v="0"/>
    <x v="1"/>
    <x v="1"/>
    <n v="0"/>
    <n v="2"/>
    <n v="2"/>
    <n v="2"/>
    <n v="3"/>
    <n v="4"/>
    <n v="7"/>
    <x v="0"/>
    <n v="1"/>
    <n v="2"/>
    <n v="3"/>
    <x v="0"/>
    <n v="5"/>
    <n v="6"/>
    <n v="11"/>
    <x v="0"/>
    <n v="6"/>
    <n v="3"/>
    <n v="9"/>
    <x v="0"/>
    <n v="3"/>
    <n v="2"/>
    <n v="5"/>
    <x v="0"/>
    <n v="3"/>
    <n v="1"/>
    <n v="4"/>
    <x v="0"/>
    <x v="2"/>
    <x v="0"/>
  </r>
  <r>
    <s v="08DPR1829T"/>
    <x v="1"/>
    <x v="1"/>
    <s v="AGUSTIN MELGAR"/>
    <s v="008 BATOPILAS DE MANUEL GÓMEZ MORÍN"/>
    <x v="4"/>
    <n v="177"/>
    <s v="SAN JOSĂ‰ DE VALENZUELA"/>
    <s v="CALLE SAN JOSE DE VALENZUELA"/>
    <n v="0"/>
    <x v="3"/>
    <x v="1"/>
    <x v="1"/>
    <x v="1"/>
    <x v="0"/>
    <s v="08FIZ0215M"/>
    <s v="08FJS0124A"/>
    <x v="8"/>
    <x v="2"/>
    <n v="4"/>
    <n v="4"/>
    <n v="8"/>
    <n v="23"/>
    <n v="22"/>
    <n v="45"/>
    <n v="23"/>
    <n v="22"/>
    <n v="45"/>
    <n v="1"/>
    <n v="1"/>
    <n v="2"/>
    <n v="20"/>
    <n v="19"/>
    <n v="39"/>
    <n v="2"/>
    <x v="2"/>
    <n v="1"/>
    <n v="2"/>
    <x v="0"/>
    <x v="1"/>
    <x v="1"/>
    <n v="0"/>
    <n v="2"/>
    <n v="2"/>
    <n v="2"/>
    <n v="1"/>
    <n v="1"/>
    <n v="2"/>
    <x v="0"/>
    <n v="2"/>
    <n v="4"/>
    <n v="6"/>
    <x v="0"/>
    <n v="3"/>
    <n v="3"/>
    <n v="6"/>
    <x v="0"/>
    <n v="5"/>
    <n v="2"/>
    <n v="7"/>
    <x v="0"/>
    <n v="6"/>
    <n v="4"/>
    <n v="10"/>
    <x v="0"/>
    <n v="3"/>
    <n v="5"/>
    <n v="8"/>
    <x v="0"/>
    <x v="2"/>
    <x v="0"/>
  </r>
  <r>
    <s v="08DPR0762V"/>
    <x v="1"/>
    <x v="1"/>
    <s v="RAFAEL RAMIREZ"/>
    <s v="046 MORELOS"/>
    <x v="7"/>
    <n v="165"/>
    <s v="SAN MIGUEL"/>
    <s v="CALLE SAN MIGUEL"/>
    <n v="0"/>
    <x v="3"/>
    <x v="1"/>
    <x v="1"/>
    <x v="1"/>
    <x v="0"/>
    <s v="08FIZ0253P"/>
    <s v="08FJS0130L"/>
    <x v="11"/>
    <x v="2"/>
    <n v="0"/>
    <n v="1"/>
    <n v="1"/>
    <n v="14"/>
    <n v="17"/>
    <n v="31"/>
    <n v="14"/>
    <n v="17"/>
    <n v="31"/>
    <n v="5"/>
    <n v="3"/>
    <n v="8"/>
    <n v="19"/>
    <n v="21"/>
    <n v="40"/>
    <n v="2"/>
    <x v="1"/>
    <n v="2"/>
    <n v="2"/>
    <x v="0"/>
    <x v="1"/>
    <x v="1"/>
    <n v="0"/>
    <n v="2"/>
    <n v="3"/>
    <n v="3"/>
    <n v="5"/>
    <n v="3"/>
    <n v="8"/>
    <x v="0"/>
    <n v="3"/>
    <n v="4"/>
    <n v="7"/>
    <x v="0"/>
    <n v="3"/>
    <n v="7"/>
    <n v="10"/>
    <x v="0"/>
    <n v="1"/>
    <n v="1"/>
    <n v="2"/>
    <x v="0"/>
    <n v="3"/>
    <n v="4"/>
    <n v="7"/>
    <x v="0"/>
    <n v="4"/>
    <n v="2"/>
    <n v="6"/>
    <x v="0"/>
    <x v="2"/>
    <x v="0"/>
  </r>
  <r>
    <s v="08DPR1003T"/>
    <x v="1"/>
    <x v="1"/>
    <s v="19 DE NOVIEMBRE"/>
    <s v="031 GUERRERO"/>
    <x v="2"/>
    <n v="91"/>
    <s v="RANCHO DE SANTIAGO"/>
    <s v="CALLE RANCHOS DE SANTIAGO"/>
    <n v="0"/>
    <x v="3"/>
    <x v="1"/>
    <x v="1"/>
    <x v="1"/>
    <x v="0"/>
    <s v="08FIZ0208C"/>
    <s v="08FJS0123B"/>
    <x v="8"/>
    <x v="2"/>
    <n v="2"/>
    <n v="5"/>
    <n v="7"/>
    <n v="18"/>
    <n v="19"/>
    <n v="37"/>
    <n v="18"/>
    <n v="19"/>
    <n v="37"/>
    <n v="2"/>
    <n v="7"/>
    <n v="9"/>
    <n v="18"/>
    <n v="22"/>
    <n v="40"/>
    <n v="2"/>
    <x v="1"/>
    <n v="2"/>
    <n v="2"/>
    <x v="0"/>
    <x v="1"/>
    <x v="1"/>
    <n v="0"/>
    <n v="2"/>
    <n v="6"/>
    <n v="3"/>
    <n v="2"/>
    <n v="7"/>
    <n v="9"/>
    <x v="0"/>
    <n v="3"/>
    <n v="2"/>
    <n v="5"/>
    <x v="0"/>
    <n v="3"/>
    <n v="5"/>
    <n v="8"/>
    <x v="0"/>
    <n v="2"/>
    <n v="4"/>
    <n v="6"/>
    <x v="0"/>
    <n v="2"/>
    <n v="2"/>
    <n v="4"/>
    <x v="0"/>
    <n v="6"/>
    <n v="2"/>
    <n v="8"/>
    <x v="0"/>
    <x v="2"/>
    <x v="0"/>
  </r>
  <r>
    <s v="08DPR1526Z"/>
    <x v="1"/>
    <x v="1"/>
    <s v="JOSE MARIA MORELOS Y PAVON"/>
    <s v="029 GUADALUPE Y CALVO"/>
    <x v="10"/>
    <n v="819"/>
    <s v="ALISOS DE ARRIBA (EL RINCĂ“N DE ALISOS)"/>
    <s v="CALLE RINCON DE ALISOS"/>
    <n v="0"/>
    <x v="3"/>
    <x v="1"/>
    <x v="1"/>
    <x v="1"/>
    <x v="0"/>
    <s v="08FIZ0257L"/>
    <s v="08FJS0131K"/>
    <x v="12"/>
    <x v="2"/>
    <n v="4"/>
    <n v="1"/>
    <n v="5"/>
    <n v="21"/>
    <n v="16"/>
    <n v="37"/>
    <n v="21"/>
    <n v="16"/>
    <n v="37"/>
    <n v="2"/>
    <n v="5"/>
    <n v="7"/>
    <n v="20"/>
    <n v="20"/>
    <n v="40"/>
    <n v="2"/>
    <x v="1"/>
    <n v="2"/>
    <n v="2"/>
    <x v="0"/>
    <x v="1"/>
    <x v="1"/>
    <n v="0"/>
    <n v="2"/>
    <n v="2"/>
    <n v="2"/>
    <n v="2"/>
    <n v="5"/>
    <n v="7"/>
    <x v="0"/>
    <n v="4"/>
    <n v="2"/>
    <n v="6"/>
    <x v="0"/>
    <n v="8"/>
    <n v="4"/>
    <n v="12"/>
    <x v="0"/>
    <n v="2"/>
    <n v="5"/>
    <n v="7"/>
    <x v="0"/>
    <n v="1"/>
    <n v="3"/>
    <n v="4"/>
    <x v="0"/>
    <n v="3"/>
    <n v="1"/>
    <n v="4"/>
    <x v="0"/>
    <x v="2"/>
    <x v="0"/>
  </r>
  <r>
    <s v="08DPB0680K"/>
    <x v="1"/>
    <x v="1"/>
    <s v="OCTAVIO PAZ LOZANO"/>
    <s v="029 GUADALUPE Y CALVO"/>
    <x v="10"/>
    <n v="132"/>
    <s v="MOMORA"/>
    <s v="CALLE MOMORA"/>
    <n v="0"/>
    <x v="3"/>
    <x v="1"/>
    <x v="1"/>
    <x v="8"/>
    <x v="0"/>
    <s v="08FZI0027T"/>
    <s v="08FJI0010S"/>
    <x v="12"/>
    <x v="2"/>
    <n v="3"/>
    <n v="2"/>
    <n v="5"/>
    <n v="14"/>
    <n v="23"/>
    <n v="37"/>
    <n v="14"/>
    <n v="23"/>
    <n v="37"/>
    <n v="4"/>
    <n v="4"/>
    <n v="8"/>
    <n v="16"/>
    <n v="24"/>
    <n v="40"/>
    <n v="2"/>
    <x v="2"/>
    <n v="1"/>
    <n v="2"/>
    <x v="0"/>
    <x v="1"/>
    <x v="1"/>
    <n v="0"/>
    <n v="2"/>
    <n v="3"/>
    <n v="2"/>
    <n v="4"/>
    <n v="4"/>
    <n v="8"/>
    <x v="0"/>
    <n v="2"/>
    <n v="6"/>
    <n v="8"/>
    <x v="0"/>
    <n v="2"/>
    <n v="3"/>
    <n v="5"/>
    <x v="0"/>
    <n v="3"/>
    <n v="2"/>
    <n v="5"/>
    <x v="0"/>
    <n v="3"/>
    <n v="3"/>
    <n v="6"/>
    <x v="0"/>
    <n v="2"/>
    <n v="6"/>
    <n v="8"/>
    <x v="0"/>
    <x v="2"/>
    <x v="0"/>
  </r>
  <r>
    <s v="08DPR1851V"/>
    <x v="1"/>
    <x v="1"/>
    <s v="JOSE MA MORELOS Y PAVON"/>
    <s v="029 GUADALUPE Y CALVO"/>
    <x v="10"/>
    <n v="952"/>
    <s v="LAS JUNTAS (TURUACHITO)"/>
    <s v="CALLE LAS JUNTAS DE ARRIBA"/>
    <n v="0"/>
    <x v="3"/>
    <x v="1"/>
    <x v="1"/>
    <x v="1"/>
    <x v="0"/>
    <s v="08FIZ0257L"/>
    <s v="08FJS0131K"/>
    <x v="12"/>
    <x v="2"/>
    <n v="3"/>
    <n v="2"/>
    <n v="5"/>
    <n v="18"/>
    <n v="20"/>
    <n v="38"/>
    <n v="18"/>
    <n v="20"/>
    <n v="38"/>
    <n v="1"/>
    <n v="2"/>
    <n v="3"/>
    <n v="17"/>
    <n v="23"/>
    <n v="40"/>
    <n v="2"/>
    <x v="1"/>
    <n v="2"/>
    <n v="2"/>
    <x v="0"/>
    <x v="1"/>
    <x v="1"/>
    <n v="0"/>
    <n v="2"/>
    <n v="2"/>
    <n v="2"/>
    <n v="1"/>
    <n v="2"/>
    <n v="3"/>
    <x v="0"/>
    <n v="4"/>
    <n v="5"/>
    <n v="9"/>
    <x v="0"/>
    <n v="3"/>
    <n v="2"/>
    <n v="5"/>
    <x v="0"/>
    <n v="3"/>
    <n v="4"/>
    <n v="7"/>
    <x v="0"/>
    <n v="4"/>
    <n v="4"/>
    <n v="8"/>
    <x v="0"/>
    <n v="2"/>
    <n v="6"/>
    <n v="8"/>
    <x v="0"/>
    <x v="2"/>
    <x v="0"/>
  </r>
  <r>
    <s v="08DPB0136B"/>
    <x v="1"/>
    <x v="1"/>
    <s v="FRANCISCO I. MADERO"/>
    <s v="007 BALLEZA"/>
    <x v="7"/>
    <n v="179"/>
    <s v="ADJUNTAS DE ARRIBA"/>
    <s v="CALLE LAS ADJUNTAS"/>
    <n v="0"/>
    <x v="3"/>
    <x v="1"/>
    <x v="1"/>
    <x v="8"/>
    <x v="0"/>
    <s v="08FZI0007F"/>
    <s v="08FJI0003I"/>
    <x v="11"/>
    <x v="2"/>
    <n v="1"/>
    <n v="3"/>
    <n v="4"/>
    <n v="21"/>
    <n v="18"/>
    <n v="39"/>
    <n v="21"/>
    <n v="18"/>
    <n v="39"/>
    <n v="3"/>
    <n v="3"/>
    <n v="6"/>
    <n v="23"/>
    <n v="17"/>
    <n v="40"/>
    <n v="2"/>
    <x v="2"/>
    <n v="1"/>
    <n v="2"/>
    <x v="0"/>
    <x v="1"/>
    <x v="1"/>
    <n v="0"/>
    <n v="2"/>
    <n v="2"/>
    <n v="2"/>
    <n v="3"/>
    <n v="3"/>
    <n v="6"/>
    <x v="0"/>
    <n v="2"/>
    <n v="4"/>
    <n v="6"/>
    <x v="0"/>
    <n v="4"/>
    <n v="2"/>
    <n v="6"/>
    <x v="0"/>
    <n v="1"/>
    <n v="2"/>
    <n v="3"/>
    <x v="0"/>
    <n v="8"/>
    <n v="3"/>
    <n v="11"/>
    <x v="0"/>
    <n v="5"/>
    <n v="3"/>
    <n v="8"/>
    <x v="0"/>
    <x v="2"/>
    <x v="0"/>
  </r>
  <r>
    <s v="08DPB0134D"/>
    <x v="1"/>
    <x v="1"/>
    <s v="NIĂ‘OS HEROES"/>
    <s v="027 GUACHOCHI"/>
    <x v="7"/>
    <n v="402"/>
    <s v="SICACHIQUE"/>
    <s v="CALLE SICACHIQUE"/>
    <n v="0"/>
    <x v="3"/>
    <x v="1"/>
    <x v="1"/>
    <x v="8"/>
    <x v="0"/>
    <s v="08FZI0032E"/>
    <s v="08FJI0008D"/>
    <x v="11"/>
    <x v="2"/>
    <n v="3"/>
    <n v="5"/>
    <n v="8"/>
    <n v="20"/>
    <n v="20"/>
    <n v="40"/>
    <n v="20"/>
    <n v="20"/>
    <n v="40"/>
    <n v="6"/>
    <n v="1"/>
    <n v="7"/>
    <n v="23"/>
    <n v="17"/>
    <n v="40"/>
    <n v="2"/>
    <x v="3"/>
    <n v="0"/>
    <n v="2"/>
    <x v="0"/>
    <x v="1"/>
    <x v="1"/>
    <n v="0"/>
    <n v="2"/>
    <n v="3"/>
    <n v="2"/>
    <n v="6"/>
    <n v="1"/>
    <n v="7"/>
    <x v="0"/>
    <n v="1"/>
    <n v="3"/>
    <n v="4"/>
    <x v="0"/>
    <n v="1"/>
    <n v="6"/>
    <n v="7"/>
    <x v="0"/>
    <n v="5"/>
    <n v="1"/>
    <n v="6"/>
    <x v="0"/>
    <n v="5"/>
    <n v="4"/>
    <n v="9"/>
    <x v="0"/>
    <n v="5"/>
    <n v="2"/>
    <n v="7"/>
    <x v="0"/>
    <x v="2"/>
    <x v="0"/>
  </r>
  <r>
    <s v="08DPB0167V"/>
    <x v="1"/>
    <x v="1"/>
    <s v="MIGUEL HIDALGO Y COSTILLA"/>
    <s v="027 GUACHOCHI"/>
    <x v="7"/>
    <n v="1408"/>
    <s v="LOS ARBOLITOS"/>
    <s v="CALLE LOS ARBOLITOS"/>
    <n v="0"/>
    <x v="3"/>
    <x v="1"/>
    <x v="1"/>
    <x v="8"/>
    <x v="0"/>
    <s v="08FZI0023X"/>
    <s v="08FJI0008D"/>
    <x v="11"/>
    <x v="2"/>
    <n v="4"/>
    <n v="1"/>
    <n v="5"/>
    <n v="19"/>
    <n v="21"/>
    <n v="40"/>
    <n v="17"/>
    <n v="20"/>
    <n v="37"/>
    <n v="3"/>
    <n v="4"/>
    <n v="7"/>
    <n v="16"/>
    <n v="24"/>
    <n v="40"/>
    <n v="2"/>
    <x v="1"/>
    <n v="2"/>
    <n v="2"/>
    <x v="0"/>
    <x v="1"/>
    <x v="1"/>
    <n v="0"/>
    <n v="2"/>
    <n v="2"/>
    <n v="2"/>
    <n v="3"/>
    <n v="4"/>
    <n v="7"/>
    <x v="0"/>
    <n v="6"/>
    <n v="5"/>
    <n v="11"/>
    <x v="0"/>
    <n v="4"/>
    <n v="1"/>
    <n v="5"/>
    <x v="0"/>
    <n v="1"/>
    <n v="2"/>
    <n v="3"/>
    <x v="0"/>
    <n v="1"/>
    <n v="7"/>
    <n v="8"/>
    <x v="0"/>
    <n v="1"/>
    <n v="5"/>
    <n v="6"/>
    <x v="0"/>
    <x v="2"/>
    <x v="0"/>
  </r>
  <r>
    <s v="08DPB0024Y"/>
    <x v="1"/>
    <x v="1"/>
    <s v="FELIPE ANGELES"/>
    <s v="063 TEMÓSACHIC"/>
    <x v="5"/>
    <n v="183"/>
    <s v="LA CIĂ‰NEGA BLANCA (LOS CHIQUEROS)"/>
    <s v="CALLE LA CIENEGA BLANCA"/>
    <n v="0"/>
    <x v="3"/>
    <x v="1"/>
    <x v="1"/>
    <x v="8"/>
    <x v="0"/>
    <s v="08FZI0017M"/>
    <s v="08FJI0006F"/>
    <x v="10"/>
    <x v="2"/>
    <n v="3"/>
    <n v="3"/>
    <n v="6"/>
    <n v="21"/>
    <n v="22"/>
    <n v="43"/>
    <n v="21"/>
    <n v="22"/>
    <n v="43"/>
    <n v="3"/>
    <n v="1"/>
    <n v="4"/>
    <n v="21"/>
    <n v="19"/>
    <n v="40"/>
    <n v="2"/>
    <x v="2"/>
    <n v="1"/>
    <n v="2"/>
    <x v="0"/>
    <x v="1"/>
    <x v="1"/>
    <n v="0"/>
    <n v="2"/>
    <n v="2"/>
    <n v="2"/>
    <n v="3"/>
    <n v="1"/>
    <n v="4"/>
    <x v="0"/>
    <n v="6"/>
    <n v="5"/>
    <n v="11"/>
    <x v="0"/>
    <n v="2"/>
    <n v="7"/>
    <n v="9"/>
    <x v="0"/>
    <n v="4"/>
    <n v="4"/>
    <n v="8"/>
    <x v="0"/>
    <n v="3"/>
    <n v="0"/>
    <n v="3"/>
    <x v="0"/>
    <n v="3"/>
    <n v="2"/>
    <n v="5"/>
    <x v="0"/>
    <x v="2"/>
    <x v="0"/>
  </r>
  <r>
    <s v="08DPB0106H"/>
    <x v="1"/>
    <x v="1"/>
    <s v="LEYES DE REFORMA"/>
    <s v="029 GUADALUPE Y CALVO"/>
    <x v="10"/>
    <n v="450"/>
    <s v="LA PORTEZUELA"/>
    <s v="CALLE LA PORTEZUELA (PORTEZUELO)"/>
    <n v="0"/>
    <x v="3"/>
    <x v="1"/>
    <x v="1"/>
    <x v="8"/>
    <x v="0"/>
    <s v="08FZI0034C"/>
    <s v="08FJI0010S"/>
    <x v="12"/>
    <x v="2"/>
    <n v="3"/>
    <n v="3"/>
    <n v="6"/>
    <n v="20"/>
    <n v="23"/>
    <n v="43"/>
    <n v="20"/>
    <n v="23"/>
    <n v="43"/>
    <n v="2"/>
    <n v="2"/>
    <n v="4"/>
    <n v="18"/>
    <n v="22"/>
    <n v="40"/>
    <n v="2"/>
    <x v="2"/>
    <n v="1"/>
    <n v="2"/>
    <x v="0"/>
    <x v="1"/>
    <x v="1"/>
    <n v="0"/>
    <n v="2"/>
    <n v="2"/>
    <n v="1"/>
    <n v="2"/>
    <n v="2"/>
    <n v="4"/>
    <x v="0"/>
    <n v="5"/>
    <n v="3"/>
    <n v="8"/>
    <x v="0"/>
    <n v="2"/>
    <n v="3"/>
    <n v="5"/>
    <x v="0"/>
    <n v="3"/>
    <n v="4"/>
    <n v="7"/>
    <x v="0"/>
    <n v="3"/>
    <n v="3"/>
    <n v="6"/>
    <x v="0"/>
    <n v="3"/>
    <n v="7"/>
    <n v="10"/>
    <x v="0"/>
    <x v="2"/>
    <x v="0"/>
  </r>
  <r>
    <s v="08DPB0580L"/>
    <x v="0"/>
    <x v="0"/>
    <s v="FRANCISCO I. MADERO"/>
    <s v="007 BALLEZA"/>
    <x v="7"/>
    <n v="222"/>
    <s v="SAN ANTONIO DE ARRIBA"/>
    <s v="CALLE SAN ANTONIO DE ARRIBA"/>
    <n v="0"/>
    <x v="3"/>
    <x v="1"/>
    <x v="1"/>
    <x v="8"/>
    <x v="0"/>
    <s v="08FZI0011S"/>
    <s v="08FJI0004H"/>
    <x v="12"/>
    <x v="2"/>
    <n v="3"/>
    <n v="3"/>
    <n v="6"/>
    <n v="24"/>
    <n v="21"/>
    <n v="45"/>
    <n v="20"/>
    <n v="16"/>
    <n v="36"/>
    <n v="2"/>
    <n v="0"/>
    <n v="2"/>
    <n v="22"/>
    <n v="18"/>
    <n v="40"/>
    <n v="2"/>
    <x v="1"/>
    <n v="2"/>
    <n v="2"/>
    <x v="0"/>
    <x v="1"/>
    <x v="1"/>
    <n v="0"/>
    <n v="2"/>
    <n v="4"/>
    <n v="2"/>
    <n v="2"/>
    <n v="0"/>
    <n v="2"/>
    <x v="0"/>
    <n v="6"/>
    <n v="6"/>
    <n v="12"/>
    <x v="0"/>
    <n v="2"/>
    <n v="3"/>
    <n v="5"/>
    <x v="0"/>
    <n v="3"/>
    <n v="2"/>
    <n v="5"/>
    <x v="0"/>
    <n v="5"/>
    <n v="4"/>
    <n v="9"/>
    <x v="0"/>
    <n v="4"/>
    <n v="3"/>
    <n v="7"/>
    <x v="0"/>
    <x v="2"/>
    <x v="0"/>
  </r>
  <r>
    <s v="08DPR0761W"/>
    <x v="1"/>
    <x v="1"/>
    <s v="MANUEL CHAO"/>
    <s v="029 GUADALUPE Y CALVO"/>
    <x v="10"/>
    <n v="1"/>
    <s v="GUADALUPE Y CALVO"/>
    <s v="CALLE TURUACHITO"/>
    <n v="0"/>
    <x v="3"/>
    <x v="1"/>
    <x v="1"/>
    <x v="1"/>
    <x v="0"/>
    <s v="08FIZ0258K"/>
    <s v="08FJS0131K"/>
    <x v="12"/>
    <x v="2"/>
    <n v="5"/>
    <n v="4"/>
    <n v="9"/>
    <n v="23"/>
    <n v="24"/>
    <n v="47"/>
    <n v="23"/>
    <n v="23"/>
    <n v="46"/>
    <n v="0"/>
    <n v="8"/>
    <n v="8"/>
    <n v="14"/>
    <n v="26"/>
    <n v="40"/>
    <n v="3"/>
    <x v="2"/>
    <n v="2"/>
    <n v="3"/>
    <x v="0"/>
    <x v="1"/>
    <x v="1"/>
    <n v="0"/>
    <n v="3"/>
    <n v="4"/>
    <n v="3"/>
    <n v="0"/>
    <n v="8"/>
    <n v="8"/>
    <x v="0"/>
    <n v="2"/>
    <n v="4"/>
    <n v="6"/>
    <x v="0"/>
    <n v="6"/>
    <n v="5"/>
    <n v="11"/>
    <x v="0"/>
    <n v="3"/>
    <n v="4"/>
    <n v="7"/>
    <x v="0"/>
    <n v="3"/>
    <n v="1"/>
    <n v="4"/>
    <x v="0"/>
    <n v="0"/>
    <n v="4"/>
    <n v="4"/>
    <x v="0"/>
    <x v="3"/>
    <x v="0"/>
  </r>
  <r>
    <s v="08DPR1798Q"/>
    <x v="1"/>
    <x v="1"/>
    <s v="MELCHOR OCAMPO"/>
    <s v="055 ROSALES"/>
    <x v="9"/>
    <n v="150"/>
    <s v="SANTA RITA DE CASIA (AMPLIACIĂ“N CUARENTA Y DOS)"/>
    <s v="CALLE DEL PARQUE"/>
    <n v="0"/>
    <x v="3"/>
    <x v="1"/>
    <x v="1"/>
    <x v="1"/>
    <x v="0"/>
    <s v="08FIZ0222W"/>
    <s v="08FJS0125Z"/>
    <x v="6"/>
    <x v="2"/>
    <n v="5"/>
    <n v="3"/>
    <n v="8"/>
    <n v="23"/>
    <n v="24"/>
    <n v="47"/>
    <n v="23"/>
    <n v="24"/>
    <n v="47"/>
    <n v="2"/>
    <n v="3"/>
    <n v="5"/>
    <n v="19"/>
    <n v="21"/>
    <n v="40"/>
    <n v="3"/>
    <x v="2"/>
    <n v="2"/>
    <n v="3"/>
    <x v="0"/>
    <x v="1"/>
    <x v="1"/>
    <n v="1"/>
    <n v="4"/>
    <n v="3"/>
    <n v="3"/>
    <n v="2"/>
    <n v="3"/>
    <n v="5"/>
    <x v="0"/>
    <n v="3"/>
    <n v="5"/>
    <n v="8"/>
    <x v="0"/>
    <n v="1"/>
    <n v="4"/>
    <n v="5"/>
    <x v="0"/>
    <n v="5"/>
    <n v="4"/>
    <n v="9"/>
    <x v="0"/>
    <n v="1"/>
    <n v="3"/>
    <n v="4"/>
    <x v="0"/>
    <n v="7"/>
    <n v="2"/>
    <n v="9"/>
    <x v="0"/>
    <x v="3"/>
    <x v="0"/>
  </r>
  <r>
    <s v="08DPR2270W"/>
    <x v="1"/>
    <x v="1"/>
    <s v="TARAHUMARA"/>
    <s v="029 GUADALUPE Y CALVO"/>
    <x v="10"/>
    <n v="235"/>
    <s v="EL TALAYOTITO"/>
    <s v="CALLE TALAYOTITOS"/>
    <n v="0"/>
    <x v="3"/>
    <x v="1"/>
    <x v="1"/>
    <x v="1"/>
    <x v="0"/>
    <s v="08FIZ0260Z"/>
    <s v="08FJS0131K"/>
    <x v="12"/>
    <x v="2"/>
    <n v="2"/>
    <n v="4"/>
    <n v="6"/>
    <n v="23"/>
    <n v="25"/>
    <n v="48"/>
    <n v="23"/>
    <n v="25"/>
    <n v="48"/>
    <n v="2"/>
    <n v="2"/>
    <n v="4"/>
    <n v="22"/>
    <n v="18"/>
    <n v="40"/>
    <n v="3"/>
    <x v="4"/>
    <n v="0"/>
    <n v="3"/>
    <x v="0"/>
    <x v="1"/>
    <x v="1"/>
    <n v="0"/>
    <n v="3"/>
    <n v="3"/>
    <n v="3"/>
    <n v="2"/>
    <n v="2"/>
    <n v="4"/>
    <x v="0"/>
    <n v="0"/>
    <n v="3"/>
    <n v="3"/>
    <x v="0"/>
    <n v="3"/>
    <n v="5"/>
    <n v="8"/>
    <x v="0"/>
    <n v="5"/>
    <n v="4"/>
    <n v="9"/>
    <x v="0"/>
    <n v="5"/>
    <n v="3"/>
    <n v="8"/>
    <x v="0"/>
    <n v="7"/>
    <n v="1"/>
    <n v="8"/>
    <x v="0"/>
    <x v="3"/>
    <x v="0"/>
  </r>
  <r>
    <s v="08DPR0132G"/>
    <x v="1"/>
    <x v="1"/>
    <s v="VICENTE RIVA PALACIO"/>
    <s v="029 GUADALUPE Y CALVO"/>
    <x v="10"/>
    <n v="400"/>
    <s v="TIGRE DE SAN RAFAEL (RINCĂ“N DEL TIGRE)"/>
    <s v="CALLE TIGRE DE SAN RAFAEL (RINCON DEL TIGRE)"/>
    <n v="0"/>
    <x v="3"/>
    <x v="1"/>
    <x v="1"/>
    <x v="1"/>
    <x v="0"/>
    <s v="08FIZ0257L"/>
    <s v="08FJS0131K"/>
    <x v="12"/>
    <x v="2"/>
    <n v="2"/>
    <n v="5"/>
    <n v="7"/>
    <n v="24"/>
    <n v="25"/>
    <n v="49"/>
    <n v="16"/>
    <n v="20"/>
    <n v="36"/>
    <n v="0"/>
    <n v="3"/>
    <n v="3"/>
    <n v="20"/>
    <n v="20"/>
    <n v="40"/>
    <n v="3"/>
    <x v="2"/>
    <n v="2"/>
    <n v="3"/>
    <x v="0"/>
    <x v="1"/>
    <x v="1"/>
    <n v="0"/>
    <n v="3"/>
    <n v="3"/>
    <n v="3"/>
    <n v="0"/>
    <n v="3"/>
    <n v="3"/>
    <x v="0"/>
    <n v="2"/>
    <n v="7"/>
    <n v="9"/>
    <x v="0"/>
    <n v="4"/>
    <n v="3"/>
    <n v="7"/>
    <x v="0"/>
    <n v="9"/>
    <n v="3"/>
    <n v="12"/>
    <x v="0"/>
    <n v="3"/>
    <n v="3"/>
    <n v="6"/>
    <x v="0"/>
    <n v="2"/>
    <n v="1"/>
    <n v="3"/>
    <x v="0"/>
    <x v="3"/>
    <x v="0"/>
  </r>
  <r>
    <s v="08DPB0436Z"/>
    <x v="0"/>
    <x v="0"/>
    <s v="ESCUELA PRIMARIA BILINGUE"/>
    <s v="030 GUAZAPARES"/>
    <x v="4"/>
    <n v="207"/>
    <s v="GUATACHI"/>
    <s v="CALLE GUATACHI"/>
    <n v="0"/>
    <x v="3"/>
    <x v="1"/>
    <x v="1"/>
    <x v="8"/>
    <x v="0"/>
    <s v="08FZI0013Q"/>
    <s v="08FJI0005G"/>
    <x v="8"/>
    <x v="2"/>
    <n v="1"/>
    <n v="1"/>
    <n v="2"/>
    <n v="16"/>
    <n v="17"/>
    <n v="33"/>
    <n v="16"/>
    <n v="17"/>
    <n v="33"/>
    <n v="8"/>
    <n v="2"/>
    <n v="10"/>
    <n v="23"/>
    <n v="18"/>
    <n v="41"/>
    <n v="2"/>
    <x v="2"/>
    <n v="1"/>
    <n v="2"/>
    <x v="0"/>
    <x v="1"/>
    <x v="1"/>
    <n v="0"/>
    <n v="2"/>
    <n v="2"/>
    <n v="2"/>
    <n v="8"/>
    <n v="2"/>
    <n v="10"/>
    <x v="0"/>
    <n v="4"/>
    <n v="3"/>
    <n v="7"/>
    <x v="0"/>
    <n v="2"/>
    <n v="2"/>
    <n v="4"/>
    <x v="0"/>
    <n v="4"/>
    <n v="3"/>
    <n v="7"/>
    <x v="0"/>
    <n v="3"/>
    <n v="5"/>
    <n v="8"/>
    <x v="0"/>
    <n v="2"/>
    <n v="3"/>
    <n v="5"/>
    <x v="0"/>
    <x v="2"/>
    <x v="0"/>
  </r>
  <r>
    <s v="08DPR0459K"/>
    <x v="1"/>
    <x v="1"/>
    <s v="FRANCISCO ZARCO"/>
    <s v="046 MORELOS"/>
    <x v="7"/>
    <n v="336"/>
    <s v="MASAGUIACHI"/>
    <s v="CALLE MASAGUIACHI"/>
    <n v="0"/>
    <x v="3"/>
    <x v="1"/>
    <x v="1"/>
    <x v="1"/>
    <x v="0"/>
    <s v="08FIZ0253P"/>
    <s v="08FJS0130L"/>
    <x v="11"/>
    <x v="2"/>
    <n v="2"/>
    <n v="1"/>
    <n v="3"/>
    <n v="17"/>
    <n v="18"/>
    <n v="35"/>
    <n v="17"/>
    <n v="18"/>
    <n v="35"/>
    <n v="4"/>
    <n v="1"/>
    <n v="5"/>
    <n v="20"/>
    <n v="21"/>
    <n v="41"/>
    <n v="2"/>
    <x v="1"/>
    <n v="2"/>
    <n v="2"/>
    <x v="0"/>
    <x v="1"/>
    <x v="1"/>
    <n v="0"/>
    <n v="2"/>
    <n v="2"/>
    <n v="2"/>
    <n v="4"/>
    <n v="1"/>
    <n v="5"/>
    <x v="0"/>
    <n v="4"/>
    <n v="5"/>
    <n v="9"/>
    <x v="0"/>
    <n v="4"/>
    <n v="0"/>
    <n v="4"/>
    <x v="0"/>
    <n v="5"/>
    <n v="5"/>
    <n v="10"/>
    <x v="0"/>
    <n v="1"/>
    <n v="4"/>
    <n v="5"/>
    <x v="0"/>
    <n v="2"/>
    <n v="6"/>
    <n v="8"/>
    <x v="0"/>
    <x v="2"/>
    <x v="0"/>
  </r>
  <r>
    <s v="08DPB0604E"/>
    <x v="1"/>
    <x v="1"/>
    <s v="LEOBARDO DIAZ ESTRADA"/>
    <s v="065 URIQUE"/>
    <x v="4"/>
    <n v="399"/>
    <s v="LA CARRETA"/>
    <s v="CALLE LA CARRETA"/>
    <n v="0"/>
    <x v="3"/>
    <x v="1"/>
    <x v="1"/>
    <x v="8"/>
    <x v="0"/>
    <s v="08FZI0014P"/>
    <s v="08FJI0005G"/>
    <x v="8"/>
    <x v="2"/>
    <n v="5"/>
    <n v="1"/>
    <n v="6"/>
    <n v="18"/>
    <n v="17"/>
    <n v="35"/>
    <n v="18"/>
    <n v="17"/>
    <n v="35"/>
    <n v="5"/>
    <n v="3"/>
    <n v="8"/>
    <n v="20"/>
    <n v="21"/>
    <n v="41"/>
    <n v="2"/>
    <x v="2"/>
    <n v="1"/>
    <n v="2"/>
    <x v="0"/>
    <x v="1"/>
    <x v="1"/>
    <n v="0"/>
    <n v="2"/>
    <n v="2"/>
    <n v="2"/>
    <n v="6"/>
    <n v="3"/>
    <n v="9"/>
    <x v="0"/>
    <n v="2"/>
    <n v="3"/>
    <n v="5"/>
    <x v="0"/>
    <n v="3"/>
    <n v="6"/>
    <n v="9"/>
    <x v="0"/>
    <n v="1"/>
    <n v="2"/>
    <n v="3"/>
    <x v="0"/>
    <n v="4"/>
    <n v="4"/>
    <n v="8"/>
    <x v="0"/>
    <n v="4"/>
    <n v="3"/>
    <n v="7"/>
    <x v="0"/>
    <x v="2"/>
    <x v="0"/>
  </r>
  <r>
    <s v="08DPB0647C"/>
    <x v="1"/>
    <x v="1"/>
    <s v="MOCTEZUMA XOCOYOTZIN"/>
    <s v="007 BALLEZA"/>
    <x v="7"/>
    <n v="113"/>
    <s v="SAN CARLOS"/>
    <s v="CALLE SAN CARLOS"/>
    <n v="0"/>
    <x v="3"/>
    <x v="1"/>
    <x v="1"/>
    <x v="8"/>
    <x v="0"/>
    <s v="08FZI0011S"/>
    <s v="08FJI0004H"/>
    <x v="12"/>
    <x v="2"/>
    <n v="1"/>
    <n v="3"/>
    <n v="4"/>
    <n v="15"/>
    <n v="20"/>
    <n v="35"/>
    <n v="14"/>
    <n v="20"/>
    <n v="34"/>
    <n v="3"/>
    <n v="4"/>
    <n v="7"/>
    <n v="21"/>
    <n v="20"/>
    <n v="41"/>
    <n v="2"/>
    <x v="2"/>
    <n v="1"/>
    <n v="2"/>
    <x v="0"/>
    <x v="1"/>
    <x v="1"/>
    <n v="0"/>
    <n v="2"/>
    <n v="2"/>
    <n v="2"/>
    <n v="3"/>
    <n v="4"/>
    <n v="7"/>
    <x v="0"/>
    <n v="7"/>
    <n v="6"/>
    <n v="13"/>
    <x v="0"/>
    <n v="2"/>
    <n v="3"/>
    <n v="5"/>
    <x v="0"/>
    <n v="4"/>
    <n v="2"/>
    <n v="6"/>
    <x v="0"/>
    <n v="3"/>
    <n v="1"/>
    <n v="4"/>
    <x v="0"/>
    <n v="2"/>
    <n v="4"/>
    <n v="6"/>
    <x v="0"/>
    <x v="2"/>
    <x v="0"/>
  </r>
  <r>
    <s v="08DPR0155R"/>
    <x v="1"/>
    <x v="1"/>
    <s v="INDEPENDENCIA"/>
    <s v="029 GUADALUPE Y CALVO"/>
    <x v="10"/>
    <n v="245"/>
    <s v="TOHAYANA"/>
    <s v="CALLE TOHAYANA"/>
    <n v="0"/>
    <x v="3"/>
    <x v="1"/>
    <x v="1"/>
    <x v="1"/>
    <x v="0"/>
    <s v="08FIZ0259J"/>
    <s v="08FJS0131K"/>
    <x v="12"/>
    <x v="2"/>
    <n v="5"/>
    <n v="2"/>
    <n v="7"/>
    <n v="17"/>
    <n v="20"/>
    <n v="37"/>
    <n v="17"/>
    <n v="20"/>
    <n v="37"/>
    <n v="3"/>
    <n v="6"/>
    <n v="9"/>
    <n v="16"/>
    <n v="25"/>
    <n v="41"/>
    <n v="2"/>
    <x v="3"/>
    <n v="0"/>
    <n v="2"/>
    <x v="0"/>
    <x v="1"/>
    <x v="1"/>
    <n v="0"/>
    <n v="2"/>
    <n v="3"/>
    <n v="2"/>
    <n v="3"/>
    <n v="6"/>
    <n v="9"/>
    <x v="0"/>
    <n v="1"/>
    <n v="2"/>
    <n v="3"/>
    <x v="0"/>
    <n v="3"/>
    <n v="6"/>
    <n v="9"/>
    <x v="0"/>
    <n v="1"/>
    <n v="6"/>
    <n v="7"/>
    <x v="0"/>
    <n v="1"/>
    <n v="2"/>
    <n v="3"/>
    <x v="0"/>
    <n v="7"/>
    <n v="3"/>
    <n v="10"/>
    <x v="0"/>
    <x v="2"/>
    <x v="0"/>
  </r>
  <r>
    <s v="08DPR0122Z"/>
    <x v="1"/>
    <x v="1"/>
    <s v="FRANCISCO I. MADERO"/>
    <s v="029 GUADALUPE Y CALVO"/>
    <x v="10"/>
    <n v="29"/>
    <s v="BUENA VISTA (MESA REDONDA)"/>
    <s v="CALLE BUENA VISTA"/>
    <n v="0"/>
    <x v="3"/>
    <x v="1"/>
    <x v="1"/>
    <x v="1"/>
    <x v="0"/>
    <s v="08FIZ0256M"/>
    <s v="08FJS0131K"/>
    <x v="12"/>
    <x v="2"/>
    <n v="2"/>
    <n v="2"/>
    <n v="4"/>
    <n v="26"/>
    <n v="12"/>
    <n v="38"/>
    <n v="23"/>
    <n v="10"/>
    <n v="33"/>
    <n v="2"/>
    <n v="4"/>
    <n v="6"/>
    <n v="26"/>
    <n v="15"/>
    <n v="41"/>
    <n v="2"/>
    <x v="1"/>
    <n v="2"/>
    <n v="2"/>
    <x v="0"/>
    <x v="1"/>
    <x v="1"/>
    <n v="0"/>
    <n v="2"/>
    <n v="2"/>
    <n v="2"/>
    <n v="2"/>
    <n v="4"/>
    <n v="6"/>
    <x v="0"/>
    <n v="6"/>
    <n v="2"/>
    <n v="8"/>
    <x v="0"/>
    <n v="3"/>
    <n v="2"/>
    <n v="5"/>
    <x v="0"/>
    <n v="3"/>
    <n v="1"/>
    <n v="4"/>
    <x v="0"/>
    <n v="6"/>
    <n v="3"/>
    <n v="9"/>
    <x v="0"/>
    <n v="6"/>
    <n v="3"/>
    <n v="9"/>
    <x v="0"/>
    <x v="2"/>
    <x v="0"/>
  </r>
  <r>
    <s v="08DPR0176D"/>
    <x v="1"/>
    <x v="1"/>
    <s v="MIGUEL HIDALGO"/>
    <s v="031 GUERRERO"/>
    <x v="2"/>
    <n v="57"/>
    <s v="EL JAGĂśEY"/>
    <s v="CALLE EL JAGUEY"/>
    <n v="0"/>
    <x v="3"/>
    <x v="1"/>
    <x v="1"/>
    <x v="1"/>
    <x v="0"/>
    <s v="08FIZ0208C"/>
    <s v="08FJS0123B"/>
    <x v="8"/>
    <x v="2"/>
    <n v="2"/>
    <n v="2"/>
    <n v="4"/>
    <n v="22"/>
    <n v="16"/>
    <n v="38"/>
    <n v="22"/>
    <n v="16"/>
    <n v="38"/>
    <n v="1"/>
    <n v="7"/>
    <n v="8"/>
    <n v="21"/>
    <n v="20"/>
    <n v="41"/>
    <n v="2"/>
    <x v="3"/>
    <n v="0"/>
    <n v="2"/>
    <x v="0"/>
    <x v="1"/>
    <x v="1"/>
    <n v="0"/>
    <n v="2"/>
    <n v="6"/>
    <n v="2"/>
    <n v="1"/>
    <n v="7"/>
    <n v="8"/>
    <x v="0"/>
    <n v="6"/>
    <n v="3"/>
    <n v="9"/>
    <x v="0"/>
    <n v="4"/>
    <n v="3"/>
    <n v="7"/>
    <x v="0"/>
    <n v="0"/>
    <n v="0"/>
    <n v="0"/>
    <x v="0"/>
    <n v="2"/>
    <n v="2"/>
    <n v="4"/>
    <x v="0"/>
    <n v="8"/>
    <n v="5"/>
    <n v="13"/>
    <x v="0"/>
    <x v="2"/>
    <x v="0"/>
  </r>
  <r>
    <s v="08DPR1532J"/>
    <x v="0"/>
    <x v="0"/>
    <s v="MELCHOR OCAMPO"/>
    <s v="020 CHÍNIPAS"/>
    <x v="4"/>
    <n v="52"/>
    <s v="GUADALUPE VICTORIA"/>
    <s v="CALLE GUADALUPE VICTORIA"/>
    <n v="0"/>
    <x v="3"/>
    <x v="1"/>
    <x v="1"/>
    <x v="1"/>
    <x v="0"/>
    <s v="08FIZ0219I"/>
    <s v="08FJS0124A"/>
    <x v="8"/>
    <x v="2"/>
    <n v="3"/>
    <n v="3"/>
    <n v="6"/>
    <n v="20"/>
    <n v="20"/>
    <n v="40"/>
    <n v="20"/>
    <n v="20"/>
    <n v="40"/>
    <n v="5"/>
    <n v="2"/>
    <n v="7"/>
    <n v="22"/>
    <n v="19"/>
    <n v="41"/>
    <n v="2"/>
    <x v="3"/>
    <n v="0"/>
    <n v="2"/>
    <x v="0"/>
    <x v="1"/>
    <x v="1"/>
    <n v="0"/>
    <n v="2"/>
    <n v="2"/>
    <n v="2"/>
    <n v="5"/>
    <n v="2"/>
    <n v="7"/>
    <x v="0"/>
    <n v="3"/>
    <n v="5"/>
    <n v="8"/>
    <x v="0"/>
    <n v="4"/>
    <n v="3"/>
    <n v="7"/>
    <x v="0"/>
    <n v="3"/>
    <n v="3"/>
    <n v="6"/>
    <x v="0"/>
    <n v="4"/>
    <n v="5"/>
    <n v="9"/>
    <x v="0"/>
    <n v="3"/>
    <n v="1"/>
    <n v="4"/>
    <x v="0"/>
    <x v="2"/>
    <x v="0"/>
  </r>
  <r>
    <s v="08DPR2431S"/>
    <x v="1"/>
    <x v="1"/>
    <s v="DOS CULTURAS"/>
    <s v="029 GUADALUPE Y CALVO"/>
    <x v="10"/>
    <n v="640"/>
    <s v="LA QUEBRADA"/>
    <s v="CALLE LA QUEBRADA"/>
    <n v="0"/>
    <x v="3"/>
    <x v="1"/>
    <x v="1"/>
    <x v="1"/>
    <x v="0"/>
    <s v="08FIZ0255N"/>
    <s v="08FJS0131K"/>
    <x v="12"/>
    <x v="2"/>
    <n v="1"/>
    <n v="2"/>
    <n v="3"/>
    <n v="15"/>
    <n v="25"/>
    <n v="40"/>
    <n v="15"/>
    <n v="25"/>
    <n v="40"/>
    <n v="1"/>
    <n v="3"/>
    <n v="4"/>
    <n v="13"/>
    <n v="28"/>
    <n v="41"/>
    <n v="2"/>
    <x v="1"/>
    <n v="2"/>
    <n v="2"/>
    <x v="0"/>
    <x v="1"/>
    <x v="1"/>
    <n v="0"/>
    <n v="2"/>
    <n v="3"/>
    <n v="2"/>
    <n v="1"/>
    <n v="3"/>
    <n v="4"/>
    <x v="0"/>
    <n v="5"/>
    <n v="10"/>
    <n v="15"/>
    <x v="0"/>
    <n v="3"/>
    <n v="1"/>
    <n v="4"/>
    <x v="0"/>
    <n v="1"/>
    <n v="6"/>
    <n v="7"/>
    <x v="0"/>
    <n v="1"/>
    <n v="4"/>
    <n v="5"/>
    <x v="0"/>
    <n v="2"/>
    <n v="4"/>
    <n v="6"/>
    <x v="0"/>
    <x v="2"/>
    <x v="0"/>
  </r>
  <r>
    <s v="08DPB0496N"/>
    <x v="1"/>
    <x v="1"/>
    <s v="ADOLFO LOPEZ MATEOS"/>
    <s v="007 BALLEZA"/>
    <x v="7"/>
    <n v="246"/>
    <s v="EL PALOMO"/>
    <s v="CALLE EL PALOMO"/>
    <n v="0"/>
    <x v="3"/>
    <x v="1"/>
    <x v="1"/>
    <x v="8"/>
    <x v="0"/>
    <s v="08FZI0011S"/>
    <s v="08FJI0004H"/>
    <x v="12"/>
    <x v="2"/>
    <n v="3"/>
    <n v="3"/>
    <n v="6"/>
    <n v="25"/>
    <n v="15"/>
    <n v="40"/>
    <n v="25"/>
    <n v="14"/>
    <n v="39"/>
    <n v="3"/>
    <n v="0"/>
    <n v="3"/>
    <n v="25"/>
    <n v="16"/>
    <n v="41"/>
    <n v="2"/>
    <x v="1"/>
    <n v="2"/>
    <n v="2"/>
    <x v="0"/>
    <x v="1"/>
    <x v="1"/>
    <n v="0"/>
    <n v="2"/>
    <n v="3"/>
    <n v="3"/>
    <n v="3"/>
    <n v="0"/>
    <n v="3"/>
    <x v="0"/>
    <n v="8"/>
    <n v="2"/>
    <n v="10"/>
    <x v="0"/>
    <n v="1"/>
    <n v="4"/>
    <n v="5"/>
    <x v="0"/>
    <n v="4"/>
    <n v="4"/>
    <n v="8"/>
    <x v="0"/>
    <n v="4"/>
    <n v="2"/>
    <n v="6"/>
    <x v="0"/>
    <n v="5"/>
    <n v="4"/>
    <n v="9"/>
    <x v="0"/>
    <x v="2"/>
    <x v="0"/>
  </r>
  <r>
    <s v="08DPR0889A"/>
    <x v="0"/>
    <x v="0"/>
    <s v="JOSEFA ORTIZ DE DOMINGUEZ"/>
    <s v="009 BOCOYNA"/>
    <x v="4"/>
    <n v="16"/>
    <s v="BAHUINOCACHI"/>
    <s v="CALLE BAHUINOCACHI"/>
    <n v="0"/>
    <x v="3"/>
    <x v="1"/>
    <x v="1"/>
    <x v="1"/>
    <x v="0"/>
    <s v="08FIZ0214N"/>
    <s v="08FJS0124A"/>
    <x v="8"/>
    <x v="2"/>
    <n v="3"/>
    <n v="2"/>
    <n v="5"/>
    <n v="21"/>
    <n v="20"/>
    <n v="41"/>
    <n v="21"/>
    <n v="20"/>
    <n v="41"/>
    <n v="3"/>
    <n v="3"/>
    <n v="6"/>
    <n v="21"/>
    <n v="20"/>
    <n v="41"/>
    <n v="2"/>
    <x v="2"/>
    <n v="1"/>
    <n v="2"/>
    <x v="0"/>
    <x v="1"/>
    <x v="1"/>
    <n v="0"/>
    <n v="2"/>
    <n v="2"/>
    <n v="2"/>
    <n v="3"/>
    <n v="4"/>
    <n v="7"/>
    <x v="0"/>
    <n v="3"/>
    <n v="3"/>
    <n v="6"/>
    <x v="0"/>
    <n v="2"/>
    <n v="3"/>
    <n v="5"/>
    <x v="0"/>
    <n v="8"/>
    <n v="1"/>
    <n v="9"/>
    <x v="0"/>
    <n v="4"/>
    <n v="4"/>
    <n v="8"/>
    <x v="0"/>
    <n v="1"/>
    <n v="5"/>
    <n v="6"/>
    <x v="0"/>
    <x v="2"/>
    <x v="0"/>
  </r>
  <r>
    <s v="08DPR0387H"/>
    <x v="1"/>
    <x v="1"/>
    <s v="GUSTAVO DIAZ ORDAZ"/>
    <s v="046 MORELOS"/>
    <x v="7"/>
    <n v="160"/>
    <s v="SAN ANDRĂ‰S"/>
    <s v="CAMINO TRAMO LA FABRICA LA MESA DE LOS LEALES DERECHO KILOMETRO 15+0"/>
    <n v="0"/>
    <x v="3"/>
    <x v="1"/>
    <x v="1"/>
    <x v="1"/>
    <x v="0"/>
    <s v="08FIZ0253P"/>
    <s v="08FJS0130L"/>
    <x v="11"/>
    <x v="2"/>
    <n v="3"/>
    <n v="2"/>
    <n v="5"/>
    <n v="23"/>
    <n v="19"/>
    <n v="42"/>
    <n v="23"/>
    <n v="19"/>
    <n v="42"/>
    <n v="3"/>
    <n v="2"/>
    <n v="5"/>
    <n v="23"/>
    <n v="18"/>
    <n v="41"/>
    <n v="3"/>
    <x v="2"/>
    <n v="2"/>
    <n v="3"/>
    <x v="0"/>
    <x v="1"/>
    <x v="1"/>
    <n v="0"/>
    <n v="3"/>
    <n v="3"/>
    <n v="3"/>
    <n v="3"/>
    <n v="2"/>
    <n v="5"/>
    <x v="0"/>
    <n v="5"/>
    <n v="3"/>
    <n v="8"/>
    <x v="0"/>
    <n v="3"/>
    <n v="4"/>
    <n v="7"/>
    <x v="0"/>
    <n v="6"/>
    <n v="5"/>
    <n v="11"/>
    <x v="0"/>
    <n v="4"/>
    <n v="2"/>
    <n v="6"/>
    <x v="0"/>
    <n v="2"/>
    <n v="2"/>
    <n v="4"/>
    <x v="0"/>
    <x v="3"/>
    <x v="0"/>
  </r>
  <r>
    <s v="08DPR1333K"/>
    <x v="1"/>
    <x v="1"/>
    <s v="20 DE NOVIEMBRE"/>
    <s v="038 JULIMES"/>
    <x v="9"/>
    <n v="29"/>
    <s v="LABOR NUEVA"/>
    <s v="CALLE LABOR NUEVA"/>
    <n v="0"/>
    <x v="3"/>
    <x v="1"/>
    <x v="1"/>
    <x v="1"/>
    <x v="0"/>
    <s v="08FIZ0223V"/>
    <s v="08FJS0125Z"/>
    <x v="6"/>
    <x v="2"/>
    <n v="3"/>
    <n v="4"/>
    <n v="7"/>
    <n v="21"/>
    <n v="21"/>
    <n v="42"/>
    <n v="21"/>
    <n v="21"/>
    <n v="42"/>
    <n v="2"/>
    <n v="3"/>
    <n v="5"/>
    <n v="20"/>
    <n v="21"/>
    <n v="41"/>
    <n v="2"/>
    <x v="1"/>
    <n v="2"/>
    <n v="2"/>
    <x v="0"/>
    <x v="1"/>
    <x v="1"/>
    <n v="0"/>
    <n v="2"/>
    <n v="3"/>
    <n v="2"/>
    <n v="2"/>
    <n v="3"/>
    <n v="5"/>
    <x v="0"/>
    <n v="2"/>
    <n v="3"/>
    <n v="5"/>
    <x v="0"/>
    <n v="3"/>
    <n v="2"/>
    <n v="5"/>
    <x v="0"/>
    <n v="8"/>
    <n v="2"/>
    <n v="10"/>
    <x v="0"/>
    <n v="1"/>
    <n v="7"/>
    <n v="8"/>
    <x v="0"/>
    <n v="4"/>
    <n v="4"/>
    <n v="8"/>
    <x v="0"/>
    <x v="2"/>
    <x v="0"/>
  </r>
  <r>
    <s v="08DPB0430E"/>
    <x v="1"/>
    <x v="1"/>
    <s v="12 DE OCTUBRE"/>
    <s v="027 GUACHOCHI"/>
    <x v="7"/>
    <n v="1194"/>
    <s v="LOS PILARES"/>
    <s v="CALLE LOS PILARES"/>
    <n v="0"/>
    <x v="3"/>
    <x v="1"/>
    <x v="1"/>
    <x v="8"/>
    <x v="0"/>
    <s v="08FZI0033D"/>
    <s v="08FJI0008D"/>
    <x v="11"/>
    <x v="2"/>
    <n v="1"/>
    <n v="4"/>
    <n v="5"/>
    <n v="19"/>
    <n v="27"/>
    <n v="46"/>
    <n v="15"/>
    <n v="22"/>
    <n v="37"/>
    <n v="0"/>
    <n v="1"/>
    <n v="1"/>
    <n v="17"/>
    <n v="24"/>
    <n v="41"/>
    <n v="2"/>
    <x v="2"/>
    <n v="1"/>
    <n v="2"/>
    <x v="0"/>
    <x v="1"/>
    <x v="1"/>
    <n v="0"/>
    <n v="2"/>
    <n v="2"/>
    <n v="2"/>
    <n v="0"/>
    <n v="1"/>
    <n v="1"/>
    <x v="0"/>
    <n v="1"/>
    <n v="5"/>
    <n v="6"/>
    <x v="0"/>
    <n v="2"/>
    <n v="2"/>
    <n v="4"/>
    <x v="0"/>
    <n v="5"/>
    <n v="6"/>
    <n v="11"/>
    <x v="0"/>
    <n v="4"/>
    <n v="7"/>
    <n v="11"/>
    <x v="0"/>
    <n v="5"/>
    <n v="3"/>
    <n v="8"/>
    <x v="0"/>
    <x v="2"/>
    <x v="0"/>
  </r>
  <r>
    <s v="08DPR0886D"/>
    <x v="0"/>
    <x v="0"/>
    <s v="IGNACIO ZARAGOZA"/>
    <s v="010 BUENAVENTURA"/>
    <x v="6"/>
    <n v="7"/>
    <s v="CARVAJAL"/>
    <s v="CALLE CARVAJAL"/>
    <n v="0"/>
    <x v="3"/>
    <x v="1"/>
    <x v="1"/>
    <x v="1"/>
    <x v="0"/>
    <s v="08FIZ0190U"/>
    <s v="08FJS0119P"/>
    <x v="9"/>
    <x v="2"/>
    <n v="6"/>
    <n v="3"/>
    <n v="9"/>
    <n v="29"/>
    <n v="21"/>
    <n v="50"/>
    <n v="29"/>
    <n v="21"/>
    <n v="50"/>
    <n v="4"/>
    <n v="2"/>
    <n v="6"/>
    <n v="26"/>
    <n v="15"/>
    <n v="41"/>
    <n v="3"/>
    <x v="1"/>
    <n v="3"/>
    <n v="3"/>
    <x v="0"/>
    <x v="1"/>
    <x v="1"/>
    <n v="1"/>
    <n v="4"/>
    <n v="3"/>
    <n v="3"/>
    <n v="4"/>
    <n v="2"/>
    <n v="6"/>
    <x v="0"/>
    <n v="1"/>
    <n v="1"/>
    <n v="2"/>
    <x v="0"/>
    <n v="5"/>
    <n v="3"/>
    <n v="8"/>
    <x v="0"/>
    <n v="10"/>
    <n v="4"/>
    <n v="14"/>
    <x v="0"/>
    <n v="4"/>
    <n v="3"/>
    <n v="7"/>
    <x v="0"/>
    <n v="2"/>
    <n v="2"/>
    <n v="4"/>
    <x v="0"/>
    <x v="3"/>
    <x v="0"/>
  </r>
  <r>
    <s v="08DPB0644F"/>
    <x v="1"/>
    <x v="1"/>
    <s v="CUITLAHUAC"/>
    <s v="029 GUADALUPE Y CALVO"/>
    <x v="10"/>
    <n v="122"/>
    <s v="MESA DE SATEVĂ“ (MESA DE LA PALMA)"/>
    <s v="CALLE MESA DE LA PALMA"/>
    <n v="0"/>
    <x v="3"/>
    <x v="1"/>
    <x v="1"/>
    <x v="8"/>
    <x v="0"/>
    <s v="08FZI0010T"/>
    <s v="08FJI0004H"/>
    <x v="12"/>
    <x v="2"/>
    <n v="6"/>
    <n v="8"/>
    <n v="14"/>
    <n v="36"/>
    <n v="21"/>
    <n v="57"/>
    <n v="36"/>
    <n v="21"/>
    <n v="57"/>
    <n v="0"/>
    <n v="1"/>
    <n v="1"/>
    <n v="28"/>
    <n v="13"/>
    <n v="41"/>
    <n v="2"/>
    <x v="3"/>
    <n v="0"/>
    <n v="2"/>
    <x v="0"/>
    <x v="1"/>
    <x v="1"/>
    <n v="0"/>
    <n v="2"/>
    <n v="2"/>
    <n v="2"/>
    <n v="0"/>
    <n v="1"/>
    <n v="1"/>
    <x v="0"/>
    <n v="5"/>
    <n v="1"/>
    <n v="6"/>
    <x v="0"/>
    <n v="2"/>
    <n v="3"/>
    <n v="5"/>
    <x v="0"/>
    <n v="3"/>
    <n v="4"/>
    <n v="7"/>
    <x v="0"/>
    <n v="8"/>
    <n v="3"/>
    <n v="11"/>
    <x v="0"/>
    <n v="10"/>
    <n v="1"/>
    <n v="11"/>
    <x v="0"/>
    <x v="2"/>
    <x v="0"/>
  </r>
  <r>
    <s v="08DPB0445G"/>
    <x v="1"/>
    <x v="1"/>
    <s v="PASCUAL OROZCO"/>
    <s v="046 MORELOS"/>
    <x v="7"/>
    <n v="168"/>
    <s v="SANTA CRUZ"/>
    <s v="CALLE SANTA CRUZ"/>
    <n v="0"/>
    <x v="3"/>
    <x v="1"/>
    <x v="1"/>
    <x v="8"/>
    <x v="0"/>
    <s v="08FZI0009D"/>
    <s v="08FJI0003I"/>
    <x v="11"/>
    <x v="2"/>
    <n v="1"/>
    <n v="1"/>
    <n v="2"/>
    <n v="16"/>
    <n v="13"/>
    <n v="29"/>
    <n v="16"/>
    <n v="13"/>
    <n v="29"/>
    <n v="4"/>
    <n v="5"/>
    <n v="9"/>
    <n v="20"/>
    <n v="22"/>
    <n v="42"/>
    <n v="1"/>
    <x v="1"/>
    <n v="1"/>
    <n v="1"/>
    <x v="0"/>
    <x v="1"/>
    <x v="1"/>
    <n v="0"/>
    <n v="1"/>
    <n v="2"/>
    <n v="1"/>
    <n v="4"/>
    <n v="5"/>
    <n v="9"/>
    <x v="0"/>
    <n v="4"/>
    <n v="2"/>
    <n v="6"/>
    <x v="0"/>
    <n v="2"/>
    <n v="3"/>
    <n v="5"/>
    <x v="0"/>
    <n v="4"/>
    <n v="4"/>
    <n v="8"/>
    <x v="0"/>
    <n v="3"/>
    <n v="4"/>
    <n v="7"/>
    <x v="0"/>
    <n v="3"/>
    <n v="4"/>
    <n v="7"/>
    <x v="0"/>
    <x v="1"/>
    <x v="0"/>
  </r>
  <r>
    <s v="08DPR1327Z"/>
    <x v="1"/>
    <x v="1"/>
    <s v="LAZARO CARDENAS"/>
    <s v="029 GUADALUPE Y CALVO"/>
    <x v="10"/>
    <n v="208"/>
    <s v="SAN JULIĂN"/>
    <s v="CALLE SAN JULIAN"/>
    <n v="0"/>
    <x v="3"/>
    <x v="1"/>
    <x v="1"/>
    <x v="1"/>
    <x v="0"/>
    <s v="08FIZ0254O"/>
    <s v="08FJS0131K"/>
    <x v="12"/>
    <x v="2"/>
    <n v="1"/>
    <n v="3"/>
    <n v="4"/>
    <n v="13"/>
    <n v="19"/>
    <n v="32"/>
    <n v="13"/>
    <n v="19"/>
    <n v="32"/>
    <n v="7"/>
    <n v="5"/>
    <n v="12"/>
    <n v="21"/>
    <n v="21"/>
    <n v="42"/>
    <n v="2"/>
    <x v="1"/>
    <n v="2"/>
    <n v="2"/>
    <x v="0"/>
    <x v="1"/>
    <x v="1"/>
    <n v="0"/>
    <n v="2"/>
    <n v="2"/>
    <n v="2"/>
    <n v="7"/>
    <n v="5"/>
    <n v="12"/>
    <x v="0"/>
    <n v="3"/>
    <n v="2"/>
    <n v="5"/>
    <x v="0"/>
    <n v="3"/>
    <n v="4"/>
    <n v="7"/>
    <x v="0"/>
    <n v="1"/>
    <n v="4"/>
    <n v="5"/>
    <x v="0"/>
    <n v="5"/>
    <n v="1"/>
    <n v="6"/>
    <x v="0"/>
    <n v="2"/>
    <n v="5"/>
    <n v="7"/>
    <x v="0"/>
    <x v="2"/>
    <x v="0"/>
  </r>
  <r>
    <s v="08DPR2044Z"/>
    <x v="1"/>
    <x v="1"/>
    <s v="CINCO DE MAYO"/>
    <s v="029 GUADALUPE Y CALVO"/>
    <x v="10"/>
    <n v="26"/>
    <s v="BATALLAPA"/>
    <s v="CALLE BATALLAPA"/>
    <n v="0"/>
    <x v="3"/>
    <x v="1"/>
    <x v="1"/>
    <x v="1"/>
    <x v="0"/>
    <s v="08FIZ0257L"/>
    <s v="08FJS0131K"/>
    <x v="12"/>
    <x v="2"/>
    <n v="3"/>
    <n v="6"/>
    <n v="9"/>
    <n v="13"/>
    <n v="20"/>
    <n v="33"/>
    <n v="13"/>
    <n v="20"/>
    <n v="33"/>
    <n v="7"/>
    <n v="6"/>
    <n v="13"/>
    <n v="18"/>
    <n v="24"/>
    <n v="42"/>
    <n v="2"/>
    <x v="1"/>
    <n v="2"/>
    <n v="2"/>
    <x v="0"/>
    <x v="1"/>
    <x v="1"/>
    <n v="0"/>
    <n v="2"/>
    <n v="2"/>
    <n v="2"/>
    <n v="7"/>
    <n v="6"/>
    <n v="13"/>
    <x v="0"/>
    <n v="0"/>
    <n v="7"/>
    <n v="7"/>
    <x v="0"/>
    <n v="4"/>
    <n v="1"/>
    <n v="5"/>
    <x v="0"/>
    <n v="0"/>
    <n v="3"/>
    <n v="3"/>
    <x v="0"/>
    <n v="4"/>
    <n v="7"/>
    <n v="11"/>
    <x v="0"/>
    <n v="3"/>
    <n v="0"/>
    <n v="3"/>
    <x v="0"/>
    <x v="2"/>
    <x v="0"/>
  </r>
  <r>
    <s v="08DPR0179A"/>
    <x v="1"/>
    <x v="1"/>
    <s v="NARCISO MENDOZA"/>
    <s v="031 GUERRERO"/>
    <x v="2"/>
    <n v="89"/>
    <s v="RANCHO BLANCO"/>
    <s v="CALLE RANCHO BLANCO"/>
    <n v="0"/>
    <x v="3"/>
    <x v="1"/>
    <x v="1"/>
    <x v="1"/>
    <x v="0"/>
    <s v="08FIZ0213O"/>
    <s v="08FJS0123B"/>
    <x v="8"/>
    <x v="2"/>
    <n v="2"/>
    <n v="5"/>
    <n v="7"/>
    <n v="12"/>
    <n v="24"/>
    <n v="36"/>
    <n v="12"/>
    <n v="24"/>
    <n v="36"/>
    <n v="5"/>
    <n v="2"/>
    <n v="7"/>
    <n v="18"/>
    <n v="24"/>
    <n v="42"/>
    <n v="2"/>
    <x v="3"/>
    <n v="0"/>
    <n v="2"/>
    <x v="0"/>
    <x v="1"/>
    <x v="1"/>
    <n v="0"/>
    <n v="2"/>
    <n v="3"/>
    <n v="2"/>
    <n v="5"/>
    <n v="2"/>
    <n v="7"/>
    <x v="0"/>
    <n v="2"/>
    <n v="5"/>
    <n v="7"/>
    <x v="0"/>
    <n v="3"/>
    <n v="0"/>
    <n v="3"/>
    <x v="0"/>
    <n v="5"/>
    <n v="4"/>
    <n v="9"/>
    <x v="0"/>
    <n v="3"/>
    <n v="5"/>
    <n v="8"/>
    <x v="0"/>
    <n v="0"/>
    <n v="8"/>
    <n v="8"/>
    <x v="0"/>
    <x v="2"/>
    <x v="0"/>
  </r>
  <r>
    <s v="08DPB0529O"/>
    <x v="0"/>
    <x v="0"/>
    <s v="IGNACIO LEON RUIZ"/>
    <s v="012 CARICHÍ"/>
    <x v="2"/>
    <n v="52"/>
    <s v="RANCHERĂŤA TECUBICHI"/>
    <s v="CALLE RANCHERIA TECUBICHI"/>
    <n v="0"/>
    <x v="3"/>
    <x v="1"/>
    <x v="1"/>
    <x v="8"/>
    <x v="0"/>
    <s v="08FZI0026U"/>
    <s v="08FJI0009C"/>
    <x v="7"/>
    <x v="2"/>
    <n v="3"/>
    <n v="3"/>
    <n v="6"/>
    <n v="23"/>
    <n v="13"/>
    <n v="36"/>
    <n v="23"/>
    <n v="13"/>
    <n v="36"/>
    <n v="6"/>
    <n v="4"/>
    <n v="10"/>
    <n v="27"/>
    <n v="15"/>
    <n v="42"/>
    <n v="2"/>
    <x v="1"/>
    <n v="2"/>
    <n v="2"/>
    <x v="0"/>
    <x v="1"/>
    <x v="1"/>
    <n v="0"/>
    <n v="2"/>
    <n v="2"/>
    <n v="2"/>
    <n v="6"/>
    <n v="4"/>
    <n v="10"/>
    <x v="0"/>
    <n v="5"/>
    <n v="1"/>
    <n v="6"/>
    <x v="0"/>
    <n v="5"/>
    <n v="4"/>
    <n v="9"/>
    <x v="0"/>
    <n v="4"/>
    <n v="4"/>
    <n v="8"/>
    <x v="0"/>
    <n v="2"/>
    <n v="1"/>
    <n v="3"/>
    <x v="0"/>
    <n v="5"/>
    <n v="1"/>
    <n v="6"/>
    <x v="0"/>
    <x v="2"/>
    <x v="0"/>
  </r>
  <r>
    <s v="08DPB0692P"/>
    <x v="0"/>
    <x v="0"/>
    <s v="JACINTO CANEK"/>
    <s v="008 BATOPILAS DE MANUEL GÓMEZ MORÍN"/>
    <x v="4"/>
    <n v="722"/>
    <s v="TASAJISA"/>
    <s v="CALLE TASAJISA"/>
    <n v="0"/>
    <x v="3"/>
    <x v="1"/>
    <x v="1"/>
    <x v="8"/>
    <x v="0"/>
    <s v="08FZI0018L"/>
    <s v="08FJI0007E"/>
    <x v="11"/>
    <x v="2"/>
    <n v="1"/>
    <n v="2"/>
    <n v="3"/>
    <n v="20"/>
    <n v="18"/>
    <n v="38"/>
    <n v="20"/>
    <n v="18"/>
    <n v="38"/>
    <n v="3"/>
    <n v="4"/>
    <n v="7"/>
    <n v="22"/>
    <n v="20"/>
    <n v="42"/>
    <n v="2"/>
    <x v="1"/>
    <n v="2"/>
    <n v="2"/>
    <x v="0"/>
    <x v="1"/>
    <x v="1"/>
    <n v="0"/>
    <n v="2"/>
    <n v="2"/>
    <n v="2"/>
    <n v="3"/>
    <n v="4"/>
    <n v="7"/>
    <x v="0"/>
    <n v="3"/>
    <n v="4"/>
    <n v="7"/>
    <x v="0"/>
    <n v="0"/>
    <n v="2"/>
    <n v="2"/>
    <x v="0"/>
    <n v="5"/>
    <n v="5"/>
    <n v="10"/>
    <x v="0"/>
    <n v="8"/>
    <n v="4"/>
    <n v="12"/>
    <x v="0"/>
    <n v="3"/>
    <n v="1"/>
    <n v="4"/>
    <x v="0"/>
    <x v="2"/>
    <x v="0"/>
  </r>
  <r>
    <s v="08DPR2427F"/>
    <x v="1"/>
    <x v="1"/>
    <s v="LUIS DONALDO COLOSIO MURRIETA"/>
    <s v="008 BATOPILAS DE MANUEL GÓMEZ MORÍN"/>
    <x v="4"/>
    <n v="356"/>
    <s v="LOS PARAJES"/>
    <s v="CALLE LOS PARAJES"/>
    <n v="0"/>
    <x v="3"/>
    <x v="1"/>
    <x v="1"/>
    <x v="1"/>
    <x v="0"/>
    <s v="08FIZ0218J"/>
    <s v="08FJS0124A"/>
    <x v="8"/>
    <x v="2"/>
    <n v="3"/>
    <n v="2"/>
    <n v="5"/>
    <n v="21"/>
    <n v="20"/>
    <n v="41"/>
    <n v="21"/>
    <n v="20"/>
    <n v="41"/>
    <n v="1"/>
    <n v="4"/>
    <n v="5"/>
    <n v="20"/>
    <n v="22"/>
    <n v="42"/>
    <n v="3"/>
    <x v="4"/>
    <n v="0"/>
    <n v="3"/>
    <x v="0"/>
    <x v="1"/>
    <x v="1"/>
    <n v="0"/>
    <n v="3"/>
    <n v="3"/>
    <n v="3"/>
    <n v="1"/>
    <n v="4"/>
    <n v="5"/>
    <x v="0"/>
    <n v="4"/>
    <n v="5"/>
    <n v="9"/>
    <x v="0"/>
    <n v="3"/>
    <n v="3"/>
    <n v="6"/>
    <x v="0"/>
    <n v="4"/>
    <n v="2"/>
    <n v="6"/>
    <x v="0"/>
    <n v="6"/>
    <n v="3"/>
    <n v="9"/>
    <x v="0"/>
    <n v="2"/>
    <n v="5"/>
    <n v="7"/>
    <x v="0"/>
    <x v="3"/>
    <x v="0"/>
  </r>
  <r>
    <s v="08DPB0455N"/>
    <x v="1"/>
    <x v="1"/>
    <s v="IGNACIO ALLENDE"/>
    <s v="027 GUACHOCHI"/>
    <x v="7"/>
    <n v="1046"/>
    <s v="BASIGOCHI"/>
    <s v="CALLE BASIGOCHI"/>
    <n v="0"/>
    <x v="3"/>
    <x v="1"/>
    <x v="1"/>
    <x v="8"/>
    <x v="0"/>
    <s v="08FZI0023X"/>
    <s v="08FJI0008D"/>
    <x v="11"/>
    <x v="2"/>
    <n v="2"/>
    <n v="1"/>
    <n v="3"/>
    <n v="21"/>
    <n v="20"/>
    <n v="41"/>
    <n v="11"/>
    <n v="14"/>
    <n v="25"/>
    <n v="2"/>
    <n v="2"/>
    <n v="4"/>
    <n v="21"/>
    <n v="21"/>
    <n v="42"/>
    <n v="2"/>
    <x v="2"/>
    <n v="1"/>
    <n v="2"/>
    <x v="0"/>
    <x v="1"/>
    <x v="1"/>
    <n v="0"/>
    <n v="2"/>
    <n v="2"/>
    <n v="2"/>
    <n v="2"/>
    <n v="2"/>
    <n v="4"/>
    <x v="0"/>
    <n v="6"/>
    <n v="6"/>
    <n v="12"/>
    <x v="0"/>
    <n v="3"/>
    <n v="2"/>
    <n v="5"/>
    <x v="0"/>
    <n v="5"/>
    <n v="4"/>
    <n v="9"/>
    <x v="0"/>
    <n v="4"/>
    <n v="2"/>
    <n v="6"/>
    <x v="0"/>
    <n v="1"/>
    <n v="5"/>
    <n v="6"/>
    <x v="0"/>
    <x v="2"/>
    <x v="0"/>
  </r>
  <r>
    <s v="08DPR0583J"/>
    <x v="1"/>
    <x v="1"/>
    <s v="DOLORES CARBAJAL DE DEGORTARI"/>
    <s v="040 MADERA"/>
    <x v="5"/>
    <n v="64"/>
    <s v="MESA DE LA SIMONA"/>
    <s v="CALLE MESA DE LA SIMONA"/>
    <n v="0"/>
    <x v="3"/>
    <x v="1"/>
    <x v="1"/>
    <x v="1"/>
    <x v="0"/>
    <s v="08FIZ0193R"/>
    <s v="08FJS0120E"/>
    <x v="10"/>
    <x v="2"/>
    <n v="3"/>
    <n v="3"/>
    <n v="6"/>
    <n v="17"/>
    <n v="26"/>
    <n v="43"/>
    <n v="17"/>
    <n v="26"/>
    <n v="43"/>
    <n v="0"/>
    <n v="7"/>
    <n v="7"/>
    <n v="13"/>
    <n v="29"/>
    <n v="42"/>
    <n v="2"/>
    <x v="1"/>
    <n v="2"/>
    <n v="2"/>
    <x v="0"/>
    <x v="1"/>
    <x v="1"/>
    <n v="0"/>
    <n v="2"/>
    <n v="3"/>
    <n v="2"/>
    <n v="0"/>
    <n v="7"/>
    <n v="7"/>
    <x v="0"/>
    <n v="1"/>
    <n v="9"/>
    <n v="10"/>
    <x v="0"/>
    <n v="6"/>
    <n v="2"/>
    <n v="8"/>
    <x v="0"/>
    <n v="1"/>
    <n v="5"/>
    <n v="6"/>
    <x v="0"/>
    <n v="2"/>
    <n v="5"/>
    <n v="7"/>
    <x v="0"/>
    <n v="3"/>
    <n v="1"/>
    <n v="4"/>
    <x v="0"/>
    <x v="2"/>
    <x v="0"/>
  </r>
  <r>
    <s v="08DPR1140W"/>
    <x v="1"/>
    <x v="1"/>
    <s v="MELCHOR OCAMPO"/>
    <s v="029 GUADALUPE Y CALVO"/>
    <x v="10"/>
    <n v="141"/>
    <s v="NUESTRA SEĂ‘ORA"/>
    <s v="CALLE NUESTRA SEĂ‘ORA"/>
    <n v="0"/>
    <x v="3"/>
    <x v="1"/>
    <x v="1"/>
    <x v="1"/>
    <x v="0"/>
    <s v="08FIZ0256M"/>
    <s v="08FJS0131K"/>
    <x v="12"/>
    <x v="2"/>
    <n v="1"/>
    <n v="4"/>
    <n v="5"/>
    <n v="23"/>
    <n v="20"/>
    <n v="43"/>
    <n v="23"/>
    <n v="20"/>
    <n v="43"/>
    <n v="3"/>
    <n v="1"/>
    <n v="4"/>
    <n v="25"/>
    <n v="17"/>
    <n v="42"/>
    <n v="2"/>
    <x v="2"/>
    <n v="1"/>
    <n v="2"/>
    <x v="0"/>
    <x v="1"/>
    <x v="1"/>
    <n v="0"/>
    <n v="2"/>
    <n v="2"/>
    <n v="2"/>
    <n v="3"/>
    <n v="1"/>
    <n v="4"/>
    <x v="0"/>
    <n v="5"/>
    <n v="2"/>
    <n v="7"/>
    <x v="0"/>
    <n v="6"/>
    <n v="4"/>
    <n v="10"/>
    <x v="0"/>
    <n v="6"/>
    <n v="3"/>
    <n v="9"/>
    <x v="0"/>
    <n v="0"/>
    <n v="5"/>
    <n v="5"/>
    <x v="0"/>
    <n v="5"/>
    <n v="2"/>
    <n v="7"/>
    <x v="0"/>
    <x v="2"/>
    <x v="0"/>
  </r>
  <r>
    <s v="08DPB0392S"/>
    <x v="1"/>
    <x v="1"/>
    <s v="NICOLAS BRAVO"/>
    <s v="008 BATOPILAS DE MANUEL GÓMEZ MORÍN"/>
    <x v="4"/>
    <n v="1120"/>
    <s v="RANCHERĂŤA GĂśITOCHI"/>
    <s v="CALLE RANCHERIA GUITOCHI"/>
    <n v="0"/>
    <x v="3"/>
    <x v="1"/>
    <x v="1"/>
    <x v="8"/>
    <x v="0"/>
    <s v="08FZI0018L"/>
    <s v="08FJI0007E"/>
    <x v="11"/>
    <x v="2"/>
    <n v="3"/>
    <n v="2"/>
    <n v="5"/>
    <n v="28"/>
    <n v="16"/>
    <n v="44"/>
    <n v="28"/>
    <n v="16"/>
    <n v="44"/>
    <n v="6"/>
    <n v="3"/>
    <n v="9"/>
    <n v="29"/>
    <n v="13"/>
    <n v="42"/>
    <n v="2"/>
    <x v="2"/>
    <n v="1"/>
    <n v="2"/>
    <x v="0"/>
    <x v="1"/>
    <x v="1"/>
    <n v="0"/>
    <n v="2"/>
    <n v="2"/>
    <n v="2"/>
    <n v="6"/>
    <n v="3"/>
    <n v="9"/>
    <x v="0"/>
    <n v="7"/>
    <n v="2"/>
    <n v="9"/>
    <x v="0"/>
    <n v="7"/>
    <n v="4"/>
    <n v="11"/>
    <x v="0"/>
    <n v="2"/>
    <n v="0"/>
    <n v="2"/>
    <x v="0"/>
    <n v="4"/>
    <n v="3"/>
    <n v="7"/>
    <x v="0"/>
    <n v="3"/>
    <n v="1"/>
    <n v="4"/>
    <x v="0"/>
    <x v="2"/>
    <x v="0"/>
  </r>
  <r>
    <s v="08DPB0718G"/>
    <x v="1"/>
    <x v="1"/>
    <s v="HERNAN CORTEZ"/>
    <s v="029 GUADALUPE Y CALVO"/>
    <x v="10"/>
    <n v="2333"/>
    <s v="RINCĂ“N DEL PEDREGAL"/>
    <s v="CALLE RINCON DEL PEDREGAL"/>
    <n v="0"/>
    <x v="3"/>
    <x v="1"/>
    <x v="1"/>
    <x v="8"/>
    <x v="0"/>
    <s v="08FZI0028S"/>
    <s v="08FJI0010S"/>
    <x v="12"/>
    <x v="2"/>
    <n v="1"/>
    <n v="1"/>
    <n v="2"/>
    <n v="23"/>
    <n v="21"/>
    <n v="44"/>
    <n v="23"/>
    <n v="21"/>
    <n v="44"/>
    <n v="3"/>
    <n v="1"/>
    <n v="4"/>
    <n v="25"/>
    <n v="17"/>
    <n v="42"/>
    <n v="2"/>
    <x v="1"/>
    <n v="2"/>
    <n v="2"/>
    <x v="0"/>
    <x v="1"/>
    <x v="1"/>
    <n v="0"/>
    <n v="2"/>
    <n v="2"/>
    <n v="2"/>
    <n v="3"/>
    <n v="1"/>
    <n v="4"/>
    <x v="0"/>
    <n v="5"/>
    <n v="3"/>
    <n v="8"/>
    <x v="0"/>
    <n v="4"/>
    <n v="4"/>
    <n v="8"/>
    <x v="0"/>
    <n v="5"/>
    <n v="5"/>
    <n v="10"/>
    <x v="0"/>
    <n v="3"/>
    <n v="0"/>
    <n v="3"/>
    <x v="0"/>
    <n v="5"/>
    <n v="4"/>
    <n v="9"/>
    <x v="0"/>
    <x v="2"/>
    <x v="0"/>
  </r>
  <r>
    <s v="08DPR1690Z"/>
    <x v="1"/>
    <x v="1"/>
    <s v="FELIPE CARRILLO PUERTO"/>
    <s v="016 LA CRUZ"/>
    <x v="9"/>
    <n v="4"/>
    <s v="CORRALEĂ‘O DE JUĂREZ"/>
    <s v="CALLE FRANCISCO I MADERO"/>
    <n v="30"/>
    <x v="3"/>
    <x v="1"/>
    <x v="1"/>
    <x v="1"/>
    <x v="0"/>
    <s v="08FIZ0236Z"/>
    <s v="08FJS0127Y"/>
    <x v="6"/>
    <x v="2"/>
    <n v="6"/>
    <n v="6"/>
    <n v="12"/>
    <n v="22"/>
    <n v="24"/>
    <n v="46"/>
    <n v="22"/>
    <n v="24"/>
    <n v="46"/>
    <n v="4"/>
    <n v="1"/>
    <n v="5"/>
    <n v="22"/>
    <n v="20"/>
    <n v="42"/>
    <n v="3"/>
    <x v="1"/>
    <n v="3"/>
    <n v="3"/>
    <x v="0"/>
    <x v="1"/>
    <x v="1"/>
    <n v="1"/>
    <n v="4"/>
    <n v="6"/>
    <n v="6"/>
    <n v="5"/>
    <n v="1"/>
    <n v="6"/>
    <x v="0"/>
    <n v="3"/>
    <n v="6"/>
    <n v="9"/>
    <x v="0"/>
    <n v="4"/>
    <n v="2"/>
    <n v="6"/>
    <x v="0"/>
    <n v="3"/>
    <n v="3"/>
    <n v="6"/>
    <x v="0"/>
    <n v="3"/>
    <n v="3"/>
    <n v="6"/>
    <x v="0"/>
    <n v="4"/>
    <n v="5"/>
    <n v="9"/>
    <x v="0"/>
    <x v="3"/>
    <x v="0"/>
  </r>
  <r>
    <s v="08DPB0650Q"/>
    <x v="1"/>
    <x v="1"/>
    <s v="NEZAHUALCOYOTL"/>
    <s v="027 GUACHOCHI"/>
    <x v="7"/>
    <n v="60"/>
    <s v="RANCHERĂŤA PAPAJICHI"/>
    <s v="CALLE PAPAJICHI"/>
    <n v="0"/>
    <x v="3"/>
    <x v="1"/>
    <x v="1"/>
    <x v="8"/>
    <x v="0"/>
    <s v="08FZI0024W"/>
    <s v="08FJI0008D"/>
    <x v="11"/>
    <x v="2"/>
    <n v="2"/>
    <n v="5"/>
    <n v="7"/>
    <n v="21"/>
    <n v="27"/>
    <n v="48"/>
    <n v="17"/>
    <n v="26"/>
    <n v="43"/>
    <n v="1"/>
    <n v="4"/>
    <n v="5"/>
    <n v="19"/>
    <n v="23"/>
    <n v="42"/>
    <n v="2"/>
    <x v="2"/>
    <n v="1"/>
    <n v="2"/>
    <x v="0"/>
    <x v="1"/>
    <x v="1"/>
    <n v="0"/>
    <n v="2"/>
    <n v="2"/>
    <n v="2"/>
    <n v="1"/>
    <n v="4"/>
    <n v="5"/>
    <x v="0"/>
    <n v="3"/>
    <n v="5"/>
    <n v="8"/>
    <x v="0"/>
    <n v="1"/>
    <n v="4"/>
    <n v="5"/>
    <x v="0"/>
    <n v="6"/>
    <n v="2"/>
    <n v="8"/>
    <x v="0"/>
    <n v="4"/>
    <n v="4"/>
    <n v="8"/>
    <x v="0"/>
    <n v="4"/>
    <n v="4"/>
    <n v="8"/>
    <x v="0"/>
    <x v="2"/>
    <x v="0"/>
  </r>
  <r>
    <s v="08DPB0567R"/>
    <x v="0"/>
    <x v="0"/>
    <s v="BENITO JUAREZ"/>
    <s v="027 GUACHOCHI"/>
    <x v="7"/>
    <n v="59"/>
    <s v="OTOVACHI (OTOVACHI DE ARRIBA)"/>
    <s v="CALLE OTOVACHI (OTOVACHI DE ARRIBA)"/>
    <n v="0"/>
    <x v="3"/>
    <x v="1"/>
    <x v="1"/>
    <x v="8"/>
    <x v="0"/>
    <s v="08FZI0008E"/>
    <s v="08FJI0003I"/>
    <x v="11"/>
    <x v="2"/>
    <n v="5"/>
    <n v="6"/>
    <n v="11"/>
    <n v="28"/>
    <n v="25"/>
    <n v="53"/>
    <n v="28"/>
    <n v="25"/>
    <n v="53"/>
    <n v="3"/>
    <n v="3"/>
    <n v="6"/>
    <n v="21"/>
    <n v="21"/>
    <n v="42"/>
    <n v="3"/>
    <x v="2"/>
    <n v="2"/>
    <n v="3"/>
    <x v="0"/>
    <x v="3"/>
    <x v="2"/>
    <n v="0"/>
    <n v="6"/>
    <n v="7"/>
    <n v="3"/>
    <n v="3"/>
    <n v="3"/>
    <n v="6"/>
    <x v="0"/>
    <n v="4"/>
    <n v="6"/>
    <n v="10"/>
    <x v="0"/>
    <n v="2"/>
    <n v="3"/>
    <n v="5"/>
    <x v="0"/>
    <n v="6"/>
    <n v="3"/>
    <n v="9"/>
    <x v="0"/>
    <n v="3"/>
    <n v="3"/>
    <n v="6"/>
    <x v="0"/>
    <n v="3"/>
    <n v="3"/>
    <n v="6"/>
    <x v="0"/>
    <x v="3"/>
    <x v="0"/>
  </r>
  <r>
    <s v="08DPR2177Q"/>
    <x v="1"/>
    <x v="1"/>
    <s v="RICARDO FLORES MAGON"/>
    <s v="025 GÓMEZ FARÍAS"/>
    <x v="5"/>
    <n v="1"/>
    <s v="VALENTĂŤN GĂ“MEZ FARĂŤAS"/>
    <s v="CALLE CRESCENCIO MACIAS"/>
    <n v="0"/>
    <x v="3"/>
    <x v="1"/>
    <x v="1"/>
    <x v="1"/>
    <x v="0"/>
    <s v="08FIZ0195P"/>
    <s v="08FJS0120E"/>
    <x v="10"/>
    <x v="2"/>
    <n v="6"/>
    <n v="2"/>
    <n v="8"/>
    <n v="16"/>
    <n v="12"/>
    <n v="28"/>
    <n v="16"/>
    <n v="12"/>
    <n v="28"/>
    <n v="5"/>
    <n v="2"/>
    <n v="7"/>
    <n v="24"/>
    <n v="19"/>
    <n v="43"/>
    <n v="2"/>
    <x v="1"/>
    <n v="2"/>
    <n v="2"/>
    <x v="0"/>
    <x v="1"/>
    <x v="1"/>
    <n v="0"/>
    <n v="2"/>
    <n v="5"/>
    <n v="4"/>
    <n v="5"/>
    <n v="2"/>
    <n v="7"/>
    <x v="0"/>
    <n v="3"/>
    <n v="3"/>
    <n v="6"/>
    <x v="0"/>
    <n v="4"/>
    <n v="2"/>
    <n v="6"/>
    <x v="0"/>
    <n v="4"/>
    <n v="3"/>
    <n v="7"/>
    <x v="0"/>
    <n v="6"/>
    <n v="4"/>
    <n v="10"/>
    <x v="0"/>
    <n v="2"/>
    <n v="5"/>
    <n v="7"/>
    <x v="0"/>
    <x v="2"/>
    <x v="0"/>
  </r>
  <r>
    <s v="08DPB0405F"/>
    <x v="1"/>
    <x v="1"/>
    <s v="JOSE MARTI"/>
    <s v="065 URIQUE"/>
    <x v="4"/>
    <n v="91"/>
    <s v="LA LAJA"/>
    <s v="CALLE LA LAJA"/>
    <n v="0"/>
    <x v="3"/>
    <x v="1"/>
    <x v="1"/>
    <x v="8"/>
    <x v="0"/>
    <s v="08FZI0030G"/>
    <s v="08FJI0005G"/>
    <x v="8"/>
    <x v="2"/>
    <n v="2"/>
    <n v="1"/>
    <n v="3"/>
    <n v="26"/>
    <n v="9"/>
    <n v="35"/>
    <n v="26"/>
    <n v="9"/>
    <n v="35"/>
    <n v="7"/>
    <n v="0"/>
    <n v="7"/>
    <n v="34"/>
    <n v="9"/>
    <n v="43"/>
    <n v="2"/>
    <x v="3"/>
    <n v="0"/>
    <n v="2"/>
    <x v="0"/>
    <x v="1"/>
    <x v="1"/>
    <n v="0"/>
    <n v="2"/>
    <n v="3"/>
    <n v="2"/>
    <n v="8"/>
    <n v="1"/>
    <n v="9"/>
    <x v="0"/>
    <n v="3"/>
    <n v="1"/>
    <n v="4"/>
    <x v="0"/>
    <n v="6"/>
    <n v="1"/>
    <n v="7"/>
    <x v="0"/>
    <n v="5"/>
    <n v="4"/>
    <n v="9"/>
    <x v="0"/>
    <n v="5"/>
    <n v="1"/>
    <n v="6"/>
    <x v="0"/>
    <n v="7"/>
    <n v="1"/>
    <n v="8"/>
    <x v="0"/>
    <x v="2"/>
    <x v="0"/>
  </r>
  <r>
    <s v="08DPR1942M"/>
    <x v="1"/>
    <x v="1"/>
    <s v="FRANCISCO I. MADERO"/>
    <s v="029 GUADALUPE Y CALVO"/>
    <x v="10"/>
    <n v="620"/>
    <s v="LA SOLEDAD"/>
    <s v="CALLE LA SOLEDAD DE ABAJO"/>
    <n v="0"/>
    <x v="3"/>
    <x v="1"/>
    <x v="1"/>
    <x v="1"/>
    <x v="0"/>
    <s v="08FIZ0257L"/>
    <s v="08FJS0131K"/>
    <x v="12"/>
    <x v="2"/>
    <n v="1"/>
    <n v="1"/>
    <n v="2"/>
    <n v="20"/>
    <n v="20"/>
    <n v="40"/>
    <n v="20"/>
    <n v="20"/>
    <n v="40"/>
    <n v="3"/>
    <n v="3"/>
    <n v="6"/>
    <n v="21"/>
    <n v="22"/>
    <n v="43"/>
    <n v="2"/>
    <x v="1"/>
    <n v="2"/>
    <n v="2"/>
    <x v="0"/>
    <x v="1"/>
    <x v="1"/>
    <n v="0"/>
    <n v="2"/>
    <n v="2"/>
    <n v="2"/>
    <n v="3"/>
    <n v="3"/>
    <n v="6"/>
    <x v="0"/>
    <n v="3"/>
    <n v="5"/>
    <n v="8"/>
    <x v="0"/>
    <n v="4"/>
    <n v="5"/>
    <n v="9"/>
    <x v="0"/>
    <n v="4"/>
    <n v="2"/>
    <n v="6"/>
    <x v="0"/>
    <n v="2"/>
    <n v="3"/>
    <n v="5"/>
    <x v="0"/>
    <n v="5"/>
    <n v="4"/>
    <n v="9"/>
    <x v="0"/>
    <x v="2"/>
    <x v="0"/>
  </r>
  <r>
    <s v="08DPB0608A"/>
    <x v="1"/>
    <x v="1"/>
    <s v="CUAUHTEMOC"/>
    <s v="009 BOCOYNA"/>
    <x v="4"/>
    <n v="192"/>
    <s v="TALLARACHI"/>
    <s v="CALLE TAYARICHI"/>
    <n v="0"/>
    <x v="3"/>
    <x v="1"/>
    <x v="1"/>
    <x v="8"/>
    <x v="0"/>
    <s v="08FZI0003J"/>
    <s v="08FJI0002J"/>
    <x v="8"/>
    <x v="2"/>
    <n v="2"/>
    <n v="2"/>
    <n v="4"/>
    <n v="19"/>
    <n v="21"/>
    <n v="40"/>
    <n v="19"/>
    <n v="21"/>
    <n v="40"/>
    <n v="4"/>
    <n v="1"/>
    <n v="5"/>
    <n v="21"/>
    <n v="22"/>
    <n v="43"/>
    <n v="2"/>
    <x v="2"/>
    <n v="1"/>
    <n v="2"/>
    <x v="0"/>
    <x v="1"/>
    <x v="1"/>
    <n v="0"/>
    <n v="2"/>
    <n v="2"/>
    <n v="2"/>
    <n v="4"/>
    <n v="1"/>
    <n v="5"/>
    <x v="0"/>
    <n v="2"/>
    <n v="6"/>
    <n v="8"/>
    <x v="0"/>
    <n v="4"/>
    <n v="3"/>
    <n v="7"/>
    <x v="0"/>
    <n v="4"/>
    <n v="3"/>
    <n v="7"/>
    <x v="0"/>
    <n v="2"/>
    <n v="4"/>
    <n v="6"/>
    <x v="0"/>
    <n v="5"/>
    <n v="5"/>
    <n v="10"/>
    <x v="0"/>
    <x v="2"/>
    <x v="0"/>
  </r>
  <r>
    <s v="08DPB0693O"/>
    <x v="1"/>
    <x v="1"/>
    <s v="JACINTO CANEK"/>
    <s v="027 GUACHOCHI"/>
    <x v="7"/>
    <n v="3007"/>
    <s v="SITANACHI"/>
    <s v="CALLE SITANACHI"/>
    <n v="0"/>
    <x v="3"/>
    <x v="1"/>
    <x v="1"/>
    <x v="8"/>
    <x v="0"/>
    <s v="08FZI0024W"/>
    <s v="08FJI0008D"/>
    <x v="11"/>
    <x v="2"/>
    <n v="4"/>
    <n v="2"/>
    <n v="6"/>
    <n v="26"/>
    <n v="15"/>
    <n v="41"/>
    <n v="26"/>
    <n v="15"/>
    <n v="41"/>
    <n v="5"/>
    <n v="4"/>
    <n v="9"/>
    <n v="26"/>
    <n v="17"/>
    <n v="43"/>
    <n v="2"/>
    <x v="2"/>
    <n v="1"/>
    <n v="2"/>
    <x v="0"/>
    <x v="1"/>
    <x v="1"/>
    <n v="0"/>
    <n v="2"/>
    <n v="2"/>
    <n v="2"/>
    <n v="5"/>
    <n v="4"/>
    <n v="9"/>
    <x v="0"/>
    <n v="3"/>
    <n v="2"/>
    <n v="5"/>
    <x v="0"/>
    <n v="5"/>
    <n v="5"/>
    <n v="10"/>
    <x v="0"/>
    <n v="5"/>
    <n v="5"/>
    <n v="10"/>
    <x v="0"/>
    <n v="5"/>
    <n v="1"/>
    <n v="6"/>
    <x v="0"/>
    <n v="3"/>
    <n v="0"/>
    <n v="3"/>
    <x v="0"/>
    <x v="2"/>
    <x v="0"/>
  </r>
  <r>
    <s v="08DPB0135C"/>
    <x v="1"/>
    <x v="1"/>
    <s v="VICENTE GUERRERO"/>
    <s v="007 BALLEZA"/>
    <x v="7"/>
    <n v="513"/>
    <s v="TIERRA BLANCA"/>
    <s v="CAMINO CARRETERA BALLEZA - EL ALMAGRE DESVIACION LADO IZQUIERDO"/>
    <n v="0"/>
    <x v="3"/>
    <x v="1"/>
    <x v="1"/>
    <x v="8"/>
    <x v="0"/>
    <s v="08FZI0007F"/>
    <s v="08FJI0003I"/>
    <x v="11"/>
    <x v="2"/>
    <n v="4"/>
    <n v="3"/>
    <n v="7"/>
    <n v="17"/>
    <n v="25"/>
    <n v="42"/>
    <n v="16"/>
    <n v="22"/>
    <n v="38"/>
    <n v="2"/>
    <n v="3"/>
    <n v="5"/>
    <n v="16"/>
    <n v="27"/>
    <n v="43"/>
    <n v="2"/>
    <x v="1"/>
    <n v="2"/>
    <n v="2"/>
    <x v="0"/>
    <x v="1"/>
    <x v="1"/>
    <n v="0"/>
    <n v="2"/>
    <n v="2"/>
    <n v="2"/>
    <n v="2"/>
    <n v="3"/>
    <n v="5"/>
    <x v="0"/>
    <n v="3"/>
    <n v="8"/>
    <n v="11"/>
    <x v="0"/>
    <n v="3"/>
    <n v="1"/>
    <n v="4"/>
    <x v="0"/>
    <n v="3"/>
    <n v="4"/>
    <n v="7"/>
    <x v="0"/>
    <n v="3"/>
    <n v="1"/>
    <n v="4"/>
    <x v="0"/>
    <n v="2"/>
    <n v="10"/>
    <n v="12"/>
    <x v="0"/>
    <x v="2"/>
    <x v="0"/>
  </r>
  <r>
    <s v="08DPR0419J"/>
    <x v="1"/>
    <x v="1"/>
    <s v="DAMIAN CARMONA"/>
    <s v="011 CAMARGO"/>
    <x v="9"/>
    <n v="549"/>
    <s v="EL TECUĂN"/>
    <s v="CALLE RANCHO VIEJO/EL TECUAN"/>
    <n v="0"/>
    <x v="3"/>
    <x v="1"/>
    <x v="1"/>
    <x v="1"/>
    <x v="0"/>
    <s v="08FIZ0235Z"/>
    <s v="08FJS0127Y"/>
    <x v="6"/>
    <x v="2"/>
    <n v="3"/>
    <n v="2"/>
    <n v="5"/>
    <n v="22"/>
    <n v="23"/>
    <n v="45"/>
    <n v="22"/>
    <n v="22"/>
    <n v="44"/>
    <n v="2"/>
    <n v="2"/>
    <n v="4"/>
    <n v="20"/>
    <n v="23"/>
    <n v="43"/>
    <n v="3"/>
    <x v="1"/>
    <n v="3"/>
    <n v="3"/>
    <x v="0"/>
    <x v="1"/>
    <x v="1"/>
    <n v="1"/>
    <n v="4"/>
    <n v="6"/>
    <n v="3"/>
    <n v="2"/>
    <n v="2"/>
    <n v="4"/>
    <x v="0"/>
    <n v="4"/>
    <n v="5"/>
    <n v="9"/>
    <x v="0"/>
    <n v="1"/>
    <n v="4"/>
    <n v="5"/>
    <x v="0"/>
    <n v="2"/>
    <n v="3"/>
    <n v="5"/>
    <x v="0"/>
    <n v="5"/>
    <n v="5"/>
    <n v="10"/>
    <x v="0"/>
    <n v="6"/>
    <n v="4"/>
    <n v="10"/>
    <x v="0"/>
    <x v="3"/>
    <x v="0"/>
  </r>
  <r>
    <s v="08DPB0427R"/>
    <x v="1"/>
    <x v="1"/>
    <s v="BENITO JUAREZ"/>
    <s v="065 URIQUE"/>
    <x v="4"/>
    <n v="258"/>
    <s v="POROCHI"/>
    <s v="CALLE POROCHI"/>
    <n v="0"/>
    <x v="3"/>
    <x v="1"/>
    <x v="1"/>
    <x v="8"/>
    <x v="0"/>
    <s v="08FZI0013Q"/>
    <s v="08FJI0005G"/>
    <x v="8"/>
    <x v="2"/>
    <n v="4"/>
    <n v="6"/>
    <n v="10"/>
    <n v="22"/>
    <n v="23"/>
    <n v="45"/>
    <n v="18"/>
    <n v="23"/>
    <n v="41"/>
    <n v="4"/>
    <n v="3"/>
    <n v="7"/>
    <n v="23"/>
    <n v="20"/>
    <n v="43"/>
    <n v="3"/>
    <x v="2"/>
    <n v="2"/>
    <n v="3"/>
    <x v="0"/>
    <x v="1"/>
    <x v="1"/>
    <n v="0"/>
    <n v="3"/>
    <n v="3"/>
    <n v="3"/>
    <n v="4"/>
    <n v="3"/>
    <n v="7"/>
    <x v="0"/>
    <n v="3"/>
    <n v="2"/>
    <n v="5"/>
    <x v="0"/>
    <n v="3"/>
    <n v="4"/>
    <n v="7"/>
    <x v="0"/>
    <n v="3"/>
    <n v="6"/>
    <n v="9"/>
    <x v="0"/>
    <n v="6"/>
    <n v="3"/>
    <n v="9"/>
    <x v="0"/>
    <n v="4"/>
    <n v="2"/>
    <n v="6"/>
    <x v="0"/>
    <x v="3"/>
    <x v="0"/>
  </r>
  <r>
    <s v="08DPB0466T"/>
    <x v="1"/>
    <x v="1"/>
    <s v="JOSE JARIS ROSALIO"/>
    <s v="027 GUACHOCHI"/>
    <x v="7"/>
    <n v="1730"/>
    <s v="TAJIRACHI"/>
    <s v="CALLE TAJIRACHI"/>
    <n v="0"/>
    <x v="3"/>
    <x v="1"/>
    <x v="1"/>
    <x v="8"/>
    <x v="0"/>
    <s v="08FZI0033D"/>
    <s v="08FJI0008D"/>
    <x v="11"/>
    <x v="2"/>
    <n v="8"/>
    <n v="2"/>
    <n v="10"/>
    <n v="25"/>
    <n v="22"/>
    <n v="47"/>
    <n v="25"/>
    <n v="22"/>
    <n v="47"/>
    <n v="6"/>
    <n v="3"/>
    <n v="9"/>
    <n v="22"/>
    <n v="21"/>
    <n v="43"/>
    <n v="2"/>
    <x v="2"/>
    <n v="1"/>
    <n v="2"/>
    <x v="0"/>
    <x v="1"/>
    <x v="1"/>
    <n v="0"/>
    <n v="2"/>
    <n v="4"/>
    <n v="2"/>
    <n v="6"/>
    <n v="3"/>
    <n v="9"/>
    <x v="0"/>
    <n v="2"/>
    <n v="3"/>
    <n v="5"/>
    <x v="0"/>
    <n v="4"/>
    <n v="3"/>
    <n v="7"/>
    <x v="0"/>
    <n v="4"/>
    <n v="6"/>
    <n v="10"/>
    <x v="0"/>
    <n v="2"/>
    <n v="5"/>
    <n v="7"/>
    <x v="0"/>
    <n v="4"/>
    <n v="1"/>
    <n v="5"/>
    <x v="0"/>
    <x v="2"/>
    <x v="0"/>
  </r>
  <r>
    <s v="08DPR0976W"/>
    <x v="0"/>
    <x v="0"/>
    <s v="CUAUHTEMOC"/>
    <s v="029 GUADALUPE Y CALVO"/>
    <x v="10"/>
    <n v="211"/>
    <s v="SAN PEDRO DE CHINATĂš (RANCHERĂŤA SAN PEDRO)"/>
    <s v="CALLE SAN PEDRO DE CHINATU (RANCHERIA SAN PEDRO)"/>
    <n v="0"/>
    <x v="3"/>
    <x v="1"/>
    <x v="1"/>
    <x v="1"/>
    <x v="0"/>
    <s v="08FIZ0249C"/>
    <s v="08FJS0130L"/>
    <x v="11"/>
    <x v="2"/>
    <n v="2"/>
    <n v="5"/>
    <n v="7"/>
    <n v="24"/>
    <n v="24"/>
    <n v="48"/>
    <n v="24"/>
    <n v="24"/>
    <n v="48"/>
    <n v="3"/>
    <n v="4"/>
    <n v="7"/>
    <n v="23"/>
    <n v="20"/>
    <n v="43"/>
    <n v="2"/>
    <x v="2"/>
    <n v="1"/>
    <n v="2"/>
    <x v="0"/>
    <x v="1"/>
    <x v="1"/>
    <n v="0"/>
    <n v="2"/>
    <n v="5"/>
    <n v="2"/>
    <n v="3"/>
    <n v="4"/>
    <n v="7"/>
    <x v="0"/>
    <n v="6"/>
    <n v="4"/>
    <n v="10"/>
    <x v="0"/>
    <n v="1"/>
    <n v="3"/>
    <n v="4"/>
    <x v="0"/>
    <n v="5"/>
    <n v="3"/>
    <n v="8"/>
    <x v="0"/>
    <n v="3"/>
    <n v="1"/>
    <n v="4"/>
    <x v="0"/>
    <n v="5"/>
    <n v="5"/>
    <n v="10"/>
    <x v="0"/>
    <x v="2"/>
    <x v="0"/>
  </r>
  <r>
    <s v="08DPR1516S"/>
    <x v="0"/>
    <x v="0"/>
    <s v="BENITO JUAREZ"/>
    <s v="027 GUACHOCHI"/>
    <x v="7"/>
    <n v="25"/>
    <s v="RANCHERĂŤA CIĂ‰NEGA PRIETA"/>
    <s v="CALLE RANCHERIA CIENEGA PRIETA"/>
    <n v="0"/>
    <x v="3"/>
    <x v="1"/>
    <x v="1"/>
    <x v="1"/>
    <x v="0"/>
    <s v="08FIZ0250S"/>
    <s v="08FJS0130L"/>
    <x v="11"/>
    <x v="2"/>
    <n v="3"/>
    <n v="6"/>
    <n v="9"/>
    <n v="22"/>
    <n v="27"/>
    <n v="49"/>
    <n v="22"/>
    <n v="27"/>
    <n v="49"/>
    <n v="4"/>
    <n v="3"/>
    <n v="7"/>
    <n v="22"/>
    <n v="21"/>
    <n v="43"/>
    <n v="3"/>
    <x v="1"/>
    <n v="3"/>
    <n v="3"/>
    <x v="0"/>
    <x v="1"/>
    <x v="1"/>
    <n v="0"/>
    <n v="3"/>
    <n v="4"/>
    <n v="3"/>
    <n v="4"/>
    <n v="3"/>
    <n v="7"/>
    <x v="0"/>
    <n v="8"/>
    <n v="7"/>
    <n v="15"/>
    <x v="0"/>
    <n v="5"/>
    <n v="4"/>
    <n v="9"/>
    <x v="0"/>
    <n v="0"/>
    <n v="4"/>
    <n v="4"/>
    <x v="0"/>
    <n v="1"/>
    <n v="1"/>
    <n v="2"/>
    <x v="0"/>
    <n v="4"/>
    <n v="2"/>
    <n v="6"/>
    <x v="0"/>
    <x v="3"/>
    <x v="0"/>
  </r>
  <r>
    <s v="08DPR0223Y"/>
    <x v="1"/>
    <x v="1"/>
    <s v="16 DE SEPTIEMBRE"/>
    <s v="049 NONOAVA"/>
    <x v="0"/>
    <n v="25"/>
    <s v="EL TERRERO"/>
    <s v="CALLE EL TERRERO"/>
    <n v="0"/>
    <x v="3"/>
    <x v="1"/>
    <x v="1"/>
    <x v="1"/>
    <x v="0"/>
    <s v="08FIZ0135A"/>
    <s v="08FJS0105M"/>
    <x v="0"/>
    <x v="2"/>
    <n v="4"/>
    <n v="5"/>
    <n v="9"/>
    <n v="23"/>
    <n v="27"/>
    <n v="50"/>
    <n v="23"/>
    <n v="26"/>
    <n v="49"/>
    <n v="4"/>
    <n v="3"/>
    <n v="7"/>
    <n v="22"/>
    <n v="21"/>
    <n v="43"/>
    <n v="3"/>
    <x v="3"/>
    <n v="1"/>
    <n v="3"/>
    <x v="0"/>
    <x v="1"/>
    <x v="1"/>
    <n v="1"/>
    <n v="4"/>
    <n v="6"/>
    <n v="6"/>
    <n v="4"/>
    <n v="3"/>
    <n v="7"/>
    <x v="0"/>
    <n v="1"/>
    <n v="5"/>
    <n v="6"/>
    <x v="0"/>
    <n v="3"/>
    <n v="3"/>
    <n v="6"/>
    <x v="0"/>
    <n v="4"/>
    <n v="2"/>
    <n v="6"/>
    <x v="0"/>
    <n v="5"/>
    <n v="4"/>
    <n v="9"/>
    <x v="0"/>
    <n v="5"/>
    <n v="4"/>
    <n v="9"/>
    <x v="0"/>
    <x v="3"/>
    <x v="0"/>
  </r>
  <r>
    <s v="08DPR0647D"/>
    <x v="0"/>
    <x v="0"/>
    <s v="DIEZ DE MAYO"/>
    <s v="067 VALLE DE ZARAGOZA"/>
    <x v="3"/>
    <n v="34"/>
    <s v="SALITRITO"/>
    <s v="CALLE SALITRITO"/>
    <n v="0"/>
    <x v="3"/>
    <x v="1"/>
    <x v="1"/>
    <x v="1"/>
    <x v="0"/>
    <s v="08FIZ0240L"/>
    <s v="08FJS0128X"/>
    <x v="5"/>
    <x v="2"/>
    <n v="5"/>
    <n v="6"/>
    <n v="11"/>
    <n v="28"/>
    <n v="22"/>
    <n v="50"/>
    <n v="28"/>
    <n v="22"/>
    <n v="50"/>
    <n v="2"/>
    <n v="2"/>
    <n v="4"/>
    <n v="25"/>
    <n v="18"/>
    <n v="43"/>
    <n v="3"/>
    <x v="2"/>
    <n v="2"/>
    <n v="3"/>
    <x v="0"/>
    <x v="1"/>
    <x v="1"/>
    <n v="0"/>
    <n v="3"/>
    <n v="3"/>
    <n v="3"/>
    <n v="2"/>
    <n v="2"/>
    <n v="4"/>
    <x v="0"/>
    <n v="4"/>
    <n v="4"/>
    <n v="8"/>
    <x v="0"/>
    <n v="3"/>
    <n v="5"/>
    <n v="8"/>
    <x v="0"/>
    <n v="7"/>
    <n v="2"/>
    <n v="9"/>
    <x v="0"/>
    <n v="4"/>
    <n v="4"/>
    <n v="8"/>
    <x v="0"/>
    <n v="5"/>
    <n v="1"/>
    <n v="6"/>
    <x v="0"/>
    <x v="3"/>
    <x v="0"/>
  </r>
  <r>
    <s v="08DPR0898I"/>
    <x v="1"/>
    <x v="1"/>
    <s v="IGNACIO ZARAGOZA"/>
    <s v="036 JIMÉNEZ"/>
    <x v="3"/>
    <n v="158"/>
    <s v="ZARAGOZA"/>
    <s v="CALLE ZARAGOZA"/>
    <n v="0"/>
    <x v="3"/>
    <x v="1"/>
    <x v="1"/>
    <x v="1"/>
    <x v="0"/>
    <s v="08FIZ0238X"/>
    <s v="08FJS0128X"/>
    <x v="5"/>
    <x v="2"/>
    <n v="1"/>
    <n v="3"/>
    <n v="4"/>
    <n v="15"/>
    <n v="17"/>
    <n v="32"/>
    <n v="15"/>
    <n v="17"/>
    <n v="32"/>
    <n v="6"/>
    <n v="4"/>
    <n v="10"/>
    <n v="23"/>
    <n v="21"/>
    <n v="44"/>
    <n v="2"/>
    <x v="1"/>
    <n v="2"/>
    <n v="2"/>
    <x v="0"/>
    <x v="1"/>
    <x v="1"/>
    <n v="1"/>
    <n v="3"/>
    <n v="5"/>
    <n v="2"/>
    <n v="6"/>
    <n v="4"/>
    <n v="10"/>
    <x v="0"/>
    <n v="7"/>
    <n v="3"/>
    <n v="10"/>
    <x v="0"/>
    <n v="2"/>
    <n v="4"/>
    <n v="6"/>
    <x v="0"/>
    <n v="3"/>
    <n v="3"/>
    <n v="6"/>
    <x v="0"/>
    <n v="3"/>
    <n v="4"/>
    <n v="7"/>
    <x v="0"/>
    <n v="2"/>
    <n v="3"/>
    <n v="5"/>
    <x v="0"/>
    <x v="2"/>
    <x v="0"/>
  </r>
  <r>
    <s v="08DPR0383L"/>
    <x v="1"/>
    <x v="1"/>
    <s v="BELISARIO DOMINGUEZ"/>
    <s v="031 GUERRERO"/>
    <x v="2"/>
    <n v="66"/>
    <s v="MIĂ‘ACA"/>
    <s v="CALLE MIĂ‘ACA"/>
    <n v="0"/>
    <x v="3"/>
    <x v="1"/>
    <x v="1"/>
    <x v="1"/>
    <x v="0"/>
    <s v="08FIZ0208C"/>
    <s v="08FJS0123B"/>
    <x v="8"/>
    <x v="2"/>
    <n v="2"/>
    <n v="2"/>
    <n v="4"/>
    <n v="16"/>
    <n v="22"/>
    <n v="38"/>
    <n v="16"/>
    <n v="21"/>
    <n v="37"/>
    <n v="7"/>
    <n v="2"/>
    <n v="9"/>
    <n v="21"/>
    <n v="23"/>
    <n v="44"/>
    <n v="2"/>
    <x v="2"/>
    <n v="1"/>
    <n v="2"/>
    <x v="0"/>
    <x v="1"/>
    <x v="1"/>
    <n v="0"/>
    <n v="2"/>
    <n v="4"/>
    <n v="2"/>
    <n v="7"/>
    <n v="2"/>
    <n v="9"/>
    <x v="0"/>
    <n v="1"/>
    <n v="5"/>
    <n v="6"/>
    <x v="0"/>
    <n v="2"/>
    <n v="3"/>
    <n v="5"/>
    <x v="0"/>
    <n v="5"/>
    <n v="6"/>
    <n v="11"/>
    <x v="0"/>
    <n v="3"/>
    <n v="3"/>
    <n v="6"/>
    <x v="0"/>
    <n v="3"/>
    <n v="4"/>
    <n v="7"/>
    <x v="0"/>
    <x v="2"/>
    <x v="0"/>
  </r>
  <r>
    <s v="08DPB0431D"/>
    <x v="1"/>
    <x v="1"/>
    <s v="ESCUELA PRIMARIA BILINGUE"/>
    <s v="029 GUADALUPE Y CALVO"/>
    <x v="10"/>
    <n v="1660"/>
    <s v="EL POTRERO DE LOS GONZĂLEZ"/>
    <s v="CALLE EL POTRERO DE LOS GONZALEZ"/>
    <n v="0"/>
    <x v="3"/>
    <x v="1"/>
    <x v="1"/>
    <x v="8"/>
    <x v="0"/>
    <s v="08FZI0027T"/>
    <s v="08FJI0010S"/>
    <x v="12"/>
    <x v="2"/>
    <n v="5"/>
    <n v="2"/>
    <n v="7"/>
    <n v="25"/>
    <n v="16"/>
    <n v="41"/>
    <n v="25"/>
    <n v="16"/>
    <n v="41"/>
    <n v="6"/>
    <n v="4"/>
    <n v="10"/>
    <n v="26"/>
    <n v="18"/>
    <n v="44"/>
    <n v="2"/>
    <x v="3"/>
    <n v="0"/>
    <n v="2"/>
    <x v="0"/>
    <x v="1"/>
    <x v="1"/>
    <n v="0"/>
    <n v="2"/>
    <n v="2"/>
    <n v="2"/>
    <n v="6"/>
    <n v="4"/>
    <n v="10"/>
    <x v="0"/>
    <n v="6"/>
    <n v="2"/>
    <n v="8"/>
    <x v="0"/>
    <n v="6"/>
    <n v="5"/>
    <n v="11"/>
    <x v="0"/>
    <n v="3"/>
    <n v="2"/>
    <n v="5"/>
    <x v="0"/>
    <n v="3"/>
    <n v="4"/>
    <n v="7"/>
    <x v="0"/>
    <n v="2"/>
    <n v="1"/>
    <n v="3"/>
    <x v="0"/>
    <x v="2"/>
    <x v="0"/>
  </r>
  <r>
    <s v="08DPB0449C"/>
    <x v="1"/>
    <x v="1"/>
    <s v="LUIS DONALDO COLOSIO"/>
    <s v="027 GUACHOCHI"/>
    <x v="7"/>
    <n v="1358"/>
    <s v="BACUSEACHI"/>
    <s v="CALLE BACUSEACHI"/>
    <n v="0"/>
    <x v="3"/>
    <x v="1"/>
    <x v="1"/>
    <x v="8"/>
    <x v="0"/>
    <s v="08FZI0022Y"/>
    <s v="08FJI0008D"/>
    <x v="11"/>
    <x v="2"/>
    <n v="3"/>
    <n v="4"/>
    <n v="7"/>
    <n v="16"/>
    <n v="26"/>
    <n v="42"/>
    <n v="16"/>
    <n v="26"/>
    <n v="42"/>
    <n v="5"/>
    <n v="4"/>
    <n v="9"/>
    <n v="18"/>
    <n v="26"/>
    <n v="44"/>
    <n v="2"/>
    <x v="2"/>
    <n v="1"/>
    <n v="2"/>
    <x v="0"/>
    <x v="1"/>
    <x v="1"/>
    <n v="0"/>
    <n v="2"/>
    <n v="3"/>
    <n v="2"/>
    <n v="5"/>
    <n v="4"/>
    <n v="9"/>
    <x v="0"/>
    <n v="2"/>
    <n v="2"/>
    <n v="4"/>
    <x v="0"/>
    <n v="4"/>
    <n v="4"/>
    <n v="8"/>
    <x v="0"/>
    <n v="2"/>
    <n v="6"/>
    <n v="8"/>
    <x v="0"/>
    <n v="4"/>
    <n v="5"/>
    <n v="9"/>
    <x v="0"/>
    <n v="1"/>
    <n v="5"/>
    <n v="6"/>
    <x v="0"/>
    <x v="2"/>
    <x v="0"/>
  </r>
  <r>
    <s v="08DPR0530E"/>
    <x v="1"/>
    <x v="1"/>
    <s v="FELIPE ANGELES"/>
    <s v="062 SAUCILLO"/>
    <x v="9"/>
    <n v="4"/>
    <s v="ANCĂ“N DE CARROS"/>
    <s v="CALLE ANCON DE CARROS"/>
    <n v="0"/>
    <x v="3"/>
    <x v="1"/>
    <x v="1"/>
    <x v="1"/>
    <x v="0"/>
    <s v="08FIZ0234A"/>
    <s v="08FJS0127Y"/>
    <x v="6"/>
    <x v="2"/>
    <n v="0"/>
    <n v="0"/>
    <n v="0"/>
    <n v="19"/>
    <n v="24"/>
    <n v="43"/>
    <n v="19"/>
    <n v="24"/>
    <n v="43"/>
    <n v="0"/>
    <n v="0"/>
    <n v="0"/>
    <n v="20"/>
    <n v="24"/>
    <n v="44"/>
    <n v="3"/>
    <x v="2"/>
    <n v="2"/>
    <n v="3"/>
    <x v="0"/>
    <x v="1"/>
    <x v="1"/>
    <n v="1"/>
    <n v="4"/>
    <n v="3"/>
    <n v="3"/>
    <n v="0"/>
    <n v="0"/>
    <n v="0"/>
    <x v="0"/>
    <n v="0"/>
    <n v="0"/>
    <n v="0"/>
    <x v="0"/>
    <n v="6"/>
    <n v="8"/>
    <n v="14"/>
    <x v="1"/>
    <n v="7"/>
    <n v="8"/>
    <n v="15"/>
    <x v="1"/>
    <n v="0"/>
    <n v="0"/>
    <n v="0"/>
    <x v="0"/>
    <n v="7"/>
    <n v="8"/>
    <n v="15"/>
    <x v="1"/>
    <x v="0"/>
    <x v="0"/>
  </r>
  <r>
    <s v="08DPR0700I"/>
    <x v="1"/>
    <x v="1"/>
    <s v="CUAUHTEMOC"/>
    <s v="046 MORELOS"/>
    <x v="7"/>
    <n v="100"/>
    <s v="RANCHO MESA LOS LEALES"/>
    <s v="CALLE RANCHO MESA LOS LEALES"/>
    <n v="0"/>
    <x v="3"/>
    <x v="1"/>
    <x v="1"/>
    <x v="1"/>
    <x v="0"/>
    <s v="08FIZ0252Q"/>
    <s v="08FJS0130L"/>
    <x v="11"/>
    <x v="2"/>
    <n v="5"/>
    <n v="2"/>
    <n v="7"/>
    <n v="23"/>
    <n v="20"/>
    <n v="43"/>
    <n v="23"/>
    <n v="19"/>
    <n v="42"/>
    <n v="3"/>
    <n v="6"/>
    <n v="9"/>
    <n v="20"/>
    <n v="24"/>
    <n v="44"/>
    <n v="3"/>
    <x v="2"/>
    <n v="2"/>
    <n v="3"/>
    <x v="0"/>
    <x v="1"/>
    <x v="1"/>
    <n v="0"/>
    <n v="3"/>
    <n v="4"/>
    <n v="3"/>
    <n v="3"/>
    <n v="6"/>
    <n v="9"/>
    <x v="0"/>
    <n v="5"/>
    <n v="4"/>
    <n v="9"/>
    <x v="0"/>
    <n v="5"/>
    <n v="7"/>
    <n v="12"/>
    <x v="0"/>
    <n v="2"/>
    <n v="4"/>
    <n v="6"/>
    <x v="0"/>
    <n v="5"/>
    <n v="1"/>
    <n v="6"/>
    <x v="0"/>
    <n v="0"/>
    <n v="2"/>
    <n v="2"/>
    <x v="0"/>
    <x v="3"/>
    <x v="0"/>
  </r>
  <r>
    <s v="08DPB0717H"/>
    <x v="1"/>
    <x v="1"/>
    <s v="MANUEL CARRILLO FARIAS"/>
    <s v="029 GUADALUPE Y CALVO"/>
    <x v="10"/>
    <n v="1132"/>
    <s v="SITANACHI"/>
    <s v="CALLE SITANACHI"/>
    <n v="0"/>
    <x v="3"/>
    <x v="1"/>
    <x v="1"/>
    <x v="8"/>
    <x v="0"/>
    <s v="08FZI0010T"/>
    <s v="08FJI0004H"/>
    <x v="12"/>
    <x v="2"/>
    <n v="3"/>
    <n v="3"/>
    <n v="6"/>
    <n v="24"/>
    <n v="19"/>
    <n v="43"/>
    <n v="22"/>
    <n v="16"/>
    <n v="38"/>
    <n v="7"/>
    <n v="5"/>
    <n v="12"/>
    <n v="25"/>
    <n v="19"/>
    <n v="44"/>
    <n v="2"/>
    <x v="1"/>
    <n v="2"/>
    <n v="2"/>
    <x v="0"/>
    <x v="1"/>
    <x v="1"/>
    <n v="0"/>
    <n v="2"/>
    <n v="3"/>
    <n v="2"/>
    <n v="8"/>
    <n v="5"/>
    <n v="13"/>
    <x v="0"/>
    <n v="3"/>
    <n v="2"/>
    <n v="5"/>
    <x v="0"/>
    <n v="3"/>
    <n v="5"/>
    <n v="8"/>
    <x v="0"/>
    <n v="3"/>
    <n v="1"/>
    <n v="4"/>
    <x v="0"/>
    <n v="3"/>
    <n v="5"/>
    <n v="8"/>
    <x v="0"/>
    <n v="5"/>
    <n v="1"/>
    <n v="6"/>
    <x v="0"/>
    <x v="2"/>
    <x v="0"/>
  </r>
  <r>
    <s v="08DPR1596U"/>
    <x v="1"/>
    <x v="1"/>
    <s v="LAZARO CARDENAS"/>
    <s v="011 CAMARGO"/>
    <x v="9"/>
    <n v="86"/>
    <s v="LA LAGUNA"/>
    <s v="CALLE 20 DE NOVIEMBRE"/>
    <n v="0"/>
    <x v="3"/>
    <x v="1"/>
    <x v="1"/>
    <x v="1"/>
    <x v="0"/>
    <s v="08FIZ0235Z"/>
    <s v="08FJS0127Y"/>
    <x v="6"/>
    <x v="2"/>
    <n v="6"/>
    <n v="2"/>
    <n v="8"/>
    <n v="31"/>
    <n v="19"/>
    <n v="50"/>
    <n v="29"/>
    <n v="19"/>
    <n v="48"/>
    <n v="3"/>
    <n v="3"/>
    <n v="6"/>
    <n v="24"/>
    <n v="20"/>
    <n v="44"/>
    <n v="3"/>
    <x v="1"/>
    <n v="3"/>
    <n v="3"/>
    <x v="0"/>
    <x v="1"/>
    <x v="1"/>
    <n v="1"/>
    <n v="4"/>
    <n v="4"/>
    <n v="3"/>
    <n v="3"/>
    <n v="3"/>
    <n v="6"/>
    <x v="0"/>
    <n v="5"/>
    <n v="3"/>
    <n v="8"/>
    <x v="0"/>
    <n v="3"/>
    <n v="4"/>
    <n v="7"/>
    <x v="0"/>
    <n v="3"/>
    <n v="3"/>
    <n v="6"/>
    <x v="0"/>
    <n v="5"/>
    <n v="5"/>
    <n v="10"/>
    <x v="0"/>
    <n v="5"/>
    <n v="2"/>
    <n v="7"/>
    <x v="0"/>
    <x v="3"/>
    <x v="0"/>
  </r>
  <r>
    <s v="08DPR1620D"/>
    <x v="1"/>
    <x v="1"/>
    <s v="VICENTE GUERRERO"/>
    <s v="025 GÓMEZ FARÍAS"/>
    <x v="5"/>
    <n v="21"/>
    <s v="SAN JOSĂ‰ BABĂŤCORA"/>
    <s v="CALLE SAN JOSE BABICORA"/>
    <n v="0"/>
    <x v="3"/>
    <x v="1"/>
    <x v="1"/>
    <x v="1"/>
    <x v="0"/>
    <s v="08FIZ0195P"/>
    <s v="08FJS0120E"/>
    <x v="10"/>
    <x v="2"/>
    <n v="4"/>
    <n v="5"/>
    <n v="9"/>
    <n v="26"/>
    <n v="24"/>
    <n v="50"/>
    <n v="26"/>
    <n v="24"/>
    <n v="50"/>
    <n v="4"/>
    <n v="1"/>
    <n v="5"/>
    <n v="23"/>
    <n v="21"/>
    <n v="44"/>
    <n v="3"/>
    <x v="1"/>
    <n v="3"/>
    <n v="3"/>
    <x v="0"/>
    <x v="1"/>
    <x v="1"/>
    <n v="0"/>
    <n v="3"/>
    <n v="4"/>
    <n v="3"/>
    <n v="4"/>
    <n v="1"/>
    <n v="5"/>
    <x v="0"/>
    <n v="6"/>
    <n v="3"/>
    <n v="9"/>
    <x v="0"/>
    <n v="1"/>
    <n v="5"/>
    <n v="6"/>
    <x v="0"/>
    <n v="2"/>
    <n v="1"/>
    <n v="3"/>
    <x v="0"/>
    <n v="4"/>
    <n v="4"/>
    <n v="8"/>
    <x v="0"/>
    <n v="6"/>
    <n v="7"/>
    <n v="13"/>
    <x v="0"/>
    <x v="3"/>
    <x v="0"/>
  </r>
  <r>
    <s v="08DPR2467G"/>
    <x v="0"/>
    <x v="0"/>
    <s v="JOSE DOLORES PALOMINO"/>
    <s v="065 URIQUE"/>
    <x v="4"/>
    <n v="1188"/>
    <s v="LA MISIĂ“N"/>
    <s v="CALLE LA MISION"/>
    <n v="0"/>
    <x v="3"/>
    <x v="1"/>
    <x v="1"/>
    <x v="1"/>
    <x v="0"/>
    <s v="08FIZ0220Y"/>
    <s v="08FJS0124A"/>
    <x v="8"/>
    <x v="2"/>
    <n v="6"/>
    <n v="3"/>
    <n v="9"/>
    <n v="30"/>
    <n v="16"/>
    <n v="46"/>
    <n v="30"/>
    <n v="16"/>
    <n v="46"/>
    <n v="4"/>
    <n v="4"/>
    <n v="8"/>
    <n v="28"/>
    <n v="17"/>
    <n v="45"/>
    <n v="3"/>
    <x v="3"/>
    <n v="1"/>
    <n v="3"/>
    <x v="0"/>
    <x v="1"/>
    <x v="1"/>
    <n v="0"/>
    <n v="3"/>
    <n v="2"/>
    <n v="2"/>
    <n v="4"/>
    <n v="4"/>
    <n v="8"/>
    <x v="0"/>
    <n v="6"/>
    <n v="3"/>
    <n v="9"/>
    <x v="0"/>
    <n v="6"/>
    <n v="2"/>
    <n v="8"/>
    <x v="0"/>
    <n v="2"/>
    <n v="5"/>
    <n v="7"/>
    <x v="0"/>
    <n v="4"/>
    <n v="1"/>
    <n v="5"/>
    <x v="0"/>
    <n v="6"/>
    <n v="2"/>
    <n v="8"/>
    <x v="0"/>
    <x v="3"/>
    <x v="0"/>
  </r>
  <r>
    <s v="08DPR2683W"/>
    <x v="1"/>
    <x v="1"/>
    <s v="VALENTIN GOMEZ FARIAS"/>
    <s v="030 GUAZAPARES"/>
    <x v="4"/>
    <n v="1"/>
    <s v="TĂ‰MORIS"/>
    <s v="CALLE TEMORIS"/>
    <n v="0"/>
    <x v="3"/>
    <x v="1"/>
    <x v="1"/>
    <x v="1"/>
    <x v="0"/>
    <s v="08FIZ0216L"/>
    <s v="08FJS0124A"/>
    <x v="8"/>
    <x v="2"/>
    <n v="3"/>
    <n v="2"/>
    <n v="5"/>
    <n v="21"/>
    <n v="26"/>
    <n v="47"/>
    <n v="21"/>
    <n v="26"/>
    <n v="47"/>
    <n v="0"/>
    <n v="6"/>
    <n v="6"/>
    <n v="18"/>
    <n v="27"/>
    <n v="45"/>
    <n v="4"/>
    <x v="2"/>
    <n v="3"/>
    <n v="4"/>
    <x v="0"/>
    <x v="1"/>
    <x v="1"/>
    <n v="0"/>
    <n v="4"/>
    <n v="4"/>
    <n v="4"/>
    <n v="0"/>
    <n v="6"/>
    <n v="6"/>
    <x v="0"/>
    <n v="7"/>
    <n v="6"/>
    <n v="13"/>
    <x v="1"/>
    <n v="2"/>
    <n v="4"/>
    <n v="6"/>
    <x v="0"/>
    <n v="3"/>
    <n v="1"/>
    <n v="4"/>
    <x v="0"/>
    <n v="2"/>
    <n v="6"/>
    <n v="8"/>
    <x v="1"/>
    <n v="4"/>
    <n v="4"/>
    <n v="8"/>
    <x v="0"/>
    <x v="2"/>
    <x v="0"/>
  </r>
  <r>
    <s v="08DPR2041C"/>
    <x v="1"/>
    <x v="1"/>
    <s v="VALENTIN GOMEZ FARIAS"/>
    <s v="027 GUACHOCHI"/>
    <x v="7"/>
    <n v="172"/>
    <s v="BASIGOCHI DE ABOREACHI"/>
    <s v="CALLE BOSIGOCHI DE ABOREACHI"/>
    <n v="0"/>
    <x v="3"/>
    <x v="1"/>
    <x v="1"/>
    <x v="1"/>
    <x v="0"/>
    <s v="08FIZ0251R"/>
    <s v="08FJS0130L"/>
    <x v="11"/>
    <x v="2"/>
    <n v="4"/>
    <n v="3"/>
    <n v="7"/>
    <n v="24"/>
    <n v="24"/>
    <n v="48"/>
    <n v="24"/>
    <n v="24"/>
    <n v="48"/>
    <n v="2"/>
    <n v="3"/>
    <n v="5"/>
    <n v="22"/>
    <n v="23"/>
    <n v="45"/>
    <n v="3"/>
    <x v="2"/>
    <n v="2"/>
    <n v="3"/>
    <x v="0"/>
    <x v="1"/>
    <x v="1"/>
    <n v="0"/>
    <n v="3"/>
    <n v="5"/>
    <n v="3"/>
    <n v="2"/>
    <n v="3"/>
    <n v="5"/>
    <x v="0"/>
    <n v="4"/>
    <n v="5"/>
    <n v="9"/>
    <x v="0"/>
    <n v="6"/>
    <n v="5"/>
    <n v="11"/>
    <x v="0"/>
    <n v="3"/>
    <n v="6"/>
    <n v="9"/>
    <x v="0"/>
    <n v="3"/>
    <n v="1"/>
    <n v="4"/>
    <x v="0"/>
    <n v="4"/>
    <n v="3"/>
    <n v="7"/>
    <x v="0"/>
    <x v="3"/>
    <x v="0"/>
  </r>
  <r>
    <s v="08DPB0726P"/>
    <x v="0"/>
    <x v="0"/>
    <s v="CLEMENTE CRUZ HUAHUICHI"/>
    <s v="027 GUACHOCHI"/>
    <x v="7"/>
    <n v="88"/>
    <s v="YEGOCHI"/>
    <s v="CALLE YEGOCHI"/>
    <n v="0"/>
    <x v="3"/>
    <x v="1"/>
    <x v="1"/>
    <x v="8"/>
    <x v="0"/>
    <s v="08FZI0023X"/>
    <s v="08FJI0008D"/>
    <x v="11"/>
    <x v="2"/>
    <n v="8"/>
    <n v="2"/>
    <n v="10"/>
    <n v="25"/>
    <n v="23"/>
    <n v="48"/>
    <n v="25"/>
    <n v="23"/>
    <n v="48"/>
    <n v="4"/>
    <n v="2"/>
    <n v="6"/>
    <n v="22"/>
    <n v="23"/>
    <n v="45"/>
    <n v="2"/>
    <x v="3"/>
    <n v="0"/>
    <n v="2"/>
    <x v="0"/>
    <x v="1"/>
    <x v="1"/>
    <n v="0"/>
    <n v="2"/>
    <n v="2"/>
    <n v="2"/>
    <n v="4"/>
    <n v="2"/>
    <n v="6"/>
    <x v="0"/>
    <n v="4"/>
    <n v="6"/>
    <n v="10"/>
    <x v="0"/>
    <n v="4"/>
    <n v="3"/>
    <n v="7"/>
    <x v="0"/>
    <n v="3"/>
    <n v="3"/>
    <n v="6"/>
    <x v="0"/>
    <n v="4"/>
    <n v="4"/>
    <n v="8"/>
    <x v="0"/>
    <n v="3"/>
    <n v="5"/>
    <n v="8"/>
    <x v="0"/>
    <x v="2"/>
    <x v="0"/>
  </r>
  <r>
    <s v="08DPR0962T"/>
    <x v="0"/>
    <x v="0"/>
    <s v="VASCO DE QUIROGA"/>
    <s v="051 OCAMPO"/>
    <x v="4"/>
    <n v="21"/>
    <s v="LA CASITA"/>
    <s v="CALLE LA CASITA"/>
    <n v="0"/>
    <x v="3"/>
    <x v="1"/>
    <x v="1"/>
    <x v="1"/>
    <x v="0"/>
    <s v="08FIZ0209B"/>
    <s v="08FJS0123B"/>
    <x v="8"/>
    <x v="2"/>
    <n v="5"/>
    <n v="4"/>
    <n v="9"/>
    <n v="22"/>
    <n v="19"/>
    <n v="41"/>
    <n v="22"/>
    <n v="19"/>
    <n v="41"/>
    <n v="6"/>
    <n v="6"/>
    <n v="12"/>
    <n v="25"/>
    <n v="21"/>
    <n v="46"/>
    <n v="2"/>
    <x v="1"/>
    <n v="2"/>
    <n v="2"/>
    <x v="0"/>
    <x v="1"/>
    <x v="1"/>
    <n v="0"/>
    <n v="2"/>
    <n v="3"/>
    <n v="2"/>
    <n v="6"/>
    <n v="6"/>
    <n v="12"/>
    <x v="0"/>
    <n v="3"/>
    <n v="1"/>
    <n v="4"/>
    <x v="0"/>
    <n v="3"/>
    <n v="1"/>
    <n v="4"/>
    <x v="0"/>
    <n v="3"/>
    <n v="1"/>
    <n v="4"/>
    <x v="0"/>
    <n v="7"/>
    <n v="7"/>
    <n v="14"/>
    <x v="0"/>
    <n v="3"/>
    <n v="5"/>
    <n v="8"/>
    <x v="0"/>
    <x v="2"/>
    <x v="0"/>
  </r>
  <r>
    <s v="08DPB0489D"/>
    <x v="1"/>
    <x v="1"/>
    <s v="FLORENCIO DIAZ HOLGUIN"/>
    <s v="027 GUACHOCHI"/>
    <x v="7"/>
    <n v="318"/>
    <s v="LA JOYA"/>
    <s v="CALLE LA JOYA"/>
    <n v="0"/>
    <x v="3"/>
    <x v="1"/>
    <x v="1"/>
    <x v="8"/>
    <x v="0"/>
    <s v="08FZI0005H"/>
    <s v="08FJI0003I"/>
    <x v="11"/>
    <x v="2"/>
    <n v="1"/>
    <n v="1"/>
    <n v="2"/>
    <n v="20"/>
    <n v="22"/>
    <n v="42"/>
    <n v="19"/>
    <n v="22"/>
    <n v="41"/>
    <n v="4"/>
    <n v="2"/>
    <n v="6"/>
    <n v="23"/>
    <n v="23"/>
    <n v="46"/>
    <n v="2"/>
    <x v="2"/>
    <n v="1"/>
    <n v="2"/>
    <x v="0"/>
    <x v="1"/>
    <x v="1"/>
    <n v="0"/>
    <n v="2"/>
    <n v="2"/>
    <n v="2"/>
    <n v="4"/>
    <n v="2"/>
    <n v="6"/>
    <x v="0"/>
    <n v="5"/>
    <n v="6"/>
    <n v="11"/>
    <x v="0"/>
    <n v="1"/>
    <n v="4"/>
    <n v="5"/>
    <x v="0"/>
    <n v="7"/>
    <n v="4"/>
    <n v="11"/>
    <x v="0"/>
    <n v="2"/>
    <n v="2"/>
    <n v="4"/>
    <x v="0"/>
    <n v="4"/>
    <n v="5"/>
    <n v="9"/>
    <x v="0"/>
    <x v="2"/>
    <x v="0"/>
  </r>
  <r>
    <s v="08DPR1794U"/>
    <x v="1"/>
    <x v="1"/>
    <s v="JAIME NUNO"/>
    <s v="029 GUADALUPE Y CALVO"/>
    <x v="10"/>
    <n v="621"/>
    <s v="EL NARANJO"/>
    <s v="CALLE EL NARANJO"/>
    <n v="0"/>
    <x v="3"/>
    <x v="1"/>
    <x v="1"/>
    <x v="1"/>
    <x v="0"/>
    <s v="08FIZ0259J"/>
    <s v="08FJS0131K"/>
    <x v="12"/>
    <x v="2"/>
    <n v="2"/>
    <n v="0"/>
    <n v="2"/>
    <n v="22"/>
    <n v="22"/>
    <n v="44"/>
    <n v="22"/>
    <n v="22"/>
    <n v="44"/>
    <n v="1"/>
    <n v="2"/>
    <n v="3"/>
    <n v="21"/>
    <n v="25"/>
    <n v="46"/>
    <n v="2"/>
    <x v="2"/>
    <n v="1"/>
    <n v="2"/>
    <x v="0"/>
    <x v="1"/>
    <x v="1"/>
    <n v="0"/>
    <n v="2"/>
    <n v="2"/>
    <n v="2"/>
    <n v="1"/>
    <n v="2"/>
    <n v="3"/>
    <x v="0"/>
    <n v="3"/>
    <n v="7"/>
    <n v="10"/>
    <x v="0"/>
    <n v="2"/>
    <n v="5"/>
    <n v="7"/>
    <x v="0"/>
    <n v="5"/>
    <n v="2"/>
    <n v="7"/>
    <x v="0"/>
    <n v="2"/>
    <n v="2"/>
    <n v="4"/>
    <x v="0"/>
    <n v="8"/>
    <n v="7"/>
    <n v="15"/>
    <x v="0"/>
    <x v="2"/>
    <x v="0"/>
  </r>
  <r>
    <s v="08DPR1114Y"/>
    <x v="1"/>
    <x v="1"/>
    <s v="CUAUHTEMOC"/>
    <s v="025 GÓMEZ FARÍAS"/>
    <x v="5"/>
    <n v="11"/>
    <s v="PABLO AMAYA (LA MARTHA)"/>
    <s v="CALLE PABLO AMAYA (LA MARTHA)"/>
    <n v="0"/>
    <x v="3"/>
    <x v="1"/>
    <x v="1"/>
    <x v="1"/>
    <x v="0"/>
    <s v="08FIZ0195P"/>
    <s v="08FJS0120E"/>
    <x v="10"/>
    <x v="2"/>
    <n v="3"/>
    <n v="3"/>
    <n v="6"/>
    <n v="29"/>
    <n v="17"/>
    <n v="46"/>
    <n v="27"/>
    <n v="15"/>
    <n v="42"/>
    <n v="4"/>
    <n v="1"/>
    <n v="5"/>
    <n v="30"/>
    <n v="16"/>
    <n v="46"/>
    <n v="3"/>
    <x v="2"/>
    <n v="2"/>
    <n v="3"/>
    <x v="0"/>
    <x v="1"/>
    <x v="1"/>
    <n v="0"/>
    <n v="3"/>
    <n v="4"/>
    <n v="3"/>
    <n v="4"/>
    <n v="1"/>
    <n v="5"/>
    <x v="0"/>
    <n v="5"/>
    <n v="3"/>
    <n v="8"/>
    <x v="0"/>
    <n v="3"/>
    <n v="5"/>
    <n v="8"/>
    <x v="0"/>
    <n v="5"/>
    <n v="3"/>
    <n v="8"/>
    <x v="0"/>
    <n v="9"/>
    <n v="2"/>
    <n v="11"/>
    <x v="0"/>
    <n v="4"/>
    <n v="2"/>
    <n v="6"/>
    <x v="0"/>
    <x v="3"/>
    <x v="0"/>
  </r>
  <r>
    <s v="08DPB0012T"/>
    <x v="0"/>
    <x v="0"/>
    <s v="IGNACIO MANUEL ALTAMIRANO"/>
    <s v="009 BOCOYNA"/>
    <x v="4"/>
    <n v="643"/>
    <s v="ROGUERACHI"/>
    <s v="CALLE ROGUERACHI"/>
    <n v="0"/>
    <x v="3"/>
    <x v="1"/>
    <x v="1"/>
    <x v="8"/>
    <x v="0"/>
    <s v="08FZI0029R"/>
    <s v="08FJI0002J"/>
    <x v="8"/>
    <x v="2"/>
    <n v="3"/>
    <n v="2"/>
    <n v="5"/>
    <n v="23"/>
    <n v="23"/>
    <n v="46"/>
    <n v="22"/>
    <n v="22"/>
    <n v="44"/>
    <n v="1"/>
    <n v="4"/>
    <n v="5"/>
    <n v="21"/>
    <n v="25"/>
    <n v="46"/>
    <n v="2"/>
    <x v="3"/>
    <n v="0"/>
    <n v="2"/>
    <x v="0"/>
    <x v="1"/>
    <x v="1"/>
    <n v="0"/>
    <n v="2"/>
    <n v="4"/>
    <n v="4"/>
    <n v="1"/>
    <n v="4"/>
    <n v="5"/>
    <x v="0"/>
    <n v="4"/>
    <n v="7"/>
    <n v="11"/>
    <x v="0"/>
    <n v="5"/>
    <n v="3"/>
    <n v="8"/>
    <x v="0"/>
    <n v="6"/>
    <n v="4"/>
    <n v="10"/>
    <x v="0"/>
    <n v="2"/>
    <n v="5"/>
    <n v="7"/>
    <x v="0"/>
    <n v="3"/>
    <n v="2"/>
    <n v="5"/>
    <x v="0"/>
    <x v="2"/>
    <x v="0"/>
  </r>
  <r>
    <s v="08DPB0669O"/>
    <x v="1"/>
    <x v="1"/>
    <s v="JOSE MARIA LUIS MORA"/>
    <s v="008 BATOPILAS DE MANUEL GÓMEZ MORÍN"/>
    <x v="4"/>
    <n v="994"/>
    <s v="SONIRACHI"/>
    <s v="CALLE SONIRACHI"/>
    <n v="0"/>
    <x v="3"/>
    <x v="1"/>
    <x v="1"/>
    <x v="8"/>
    <x v="0"/>
    <s v="08FZI0018L"/>
    <s v="08FJI0007E"/>
    <x v="11"/>
    <x v="2"/>
    <n v="1"/>
    <n v="4"/>
    <n v="5"/>
    <n v="20"/>
    <n v="26"/>
    <n v="46"/>
    <n v="20"/>
    <n v="26"/>
    <n v="46"/>
    <n v="6"/>
    <n v="2"/>
    <n v="8"/>
    <n v="26"/>
    <n v="20"/>
    <n v="46"/>
    <n v="2"/>
    <x v="2"/>
    <n v="1"/>
    <n v="2"/>
    <x v="0"/>
    <x v="1"/>
    <x v="1"/>
    <n v="0"/>
    <n v="2"/>
    <n v="2"/>
    <n v="2"/>
    <n v="6"/>
    <n v="2"/>
    <n v="8"/>
    <x v="0"/>
    <n v="6"/>
    <n v="5"/>
    <n v="11"/>
    <x v="0"/>
    <n v="3"/>
    <n v="3"/>
    <n v="6"/>
    <x v="0"/>
    <n v="0"/>
    <n v="7"/>
    <n v="7"/>
    <x v="0"/>
    <n v="6"/>
    <n v="2"/>
    <n v="8"/>
    <x v="0"/>
    <n v="5"/>
    <n v="1"/>
    <n v="6"/>
    <x v="0"/>
    <x v="2"/>
    <x v="0"/>
  </r>
  <r>
    <s v="08DPR0174F"/>
    <x v="0"/>
    <x v="0"/>
    <s v="REDENCION DEL TARAHUMARA"/>
    <s v="031 GUERRERO"/>
    <x v="2"/>
    <n v="15"/>
    <s v="ARISIACHI (EL TERRERO)"/>
    <s v="CALLE ARISIACHI (EL TERRERO)"/>
    <n v="0"/>
    <x v="3"/>
    <x v="1"/>
    <x v="1"/>
    <x v="1"/>
    <x v="0"/>
    <s v="08FIZ0209B"/>
    <s v="08FJS0123B"/>
    <x v="8"/>
    <x v="2"/>
    <n v="8"/>
    <n v="1"/>
    <n v="9"/>
    <n v="25"/>
    <n v="24"/>
    <n v="49"/>
    <n v="24"/>
    <n v="23"/>
    <n v="47"/>
    <n v="4"/>
    <n v="3"/>
    <n v="7"/>
    <n v="23"/>
    <n v="23"/>
    <n v="46"/>
    <n v="2"/>
    <x v="1"/>
    <n v="2"/>
    <n v="2"/>
    <x v="0"/>
    <x v="1"/>
    <x v="1"/>
    <n v="0"/>
    <n v="2"/>
    <n v="5"/>
    <n v="2"/>
    <n v="4"/>
    <n v="3"/>
    <n v="7"/>
    <x v="0"/>
    <n v="2"/>
    <n v="5"/>
    <n v="7"/>
    <x v="0"/>
    <n v="5"/>
    <n v="6"/>
    <n v="11"/>
    <x v="0"/>
    <n v="0"/>
    <n v="2"/>
    <n v="2"/>
    <x v="0"/>
    <n v="4"/>
    <n v="4"/>
    <n v="8"/>
    <x v="0"/>
    <n v="8"/>
    <n v="3"/>
    <n v="11"/>
    <x v="0"/>
    <x v="2"/>
    <x v="0"/>
  </r>
  <r>
    <s v="08DPB0310S"/>
    <x v="1"/>
    <x v="1"/>
    <s v="EMILIANO ZAPATA"/>
    <s v="029 GUADALUPE Y CALVO"/>
    <x v="10"/>
    <n v="637"/>
    <s v="MILPILLAS DE ARRIBA"/>
    <s v="CALLE MILPILLAS DE ARRIBA"/>
    <n v="0"/>
    <x v="3"/>
    <x v="1"/>
    <x v="1"/>
    <x v="8"/>
    <x v="0"/>
    <s v="08FZI0034C"/>
    <s v="08FJI0010S"/>
    <x v="12"/>
    <x v="2"/>
    <n v="3"/>
    <n v="5"/>
    <n v="8"/>
    <n v="25"/>
    <n v="25"/>
    <n v="50"/>
    <n v="23"/>
    <n v="22"/>
    <n v="45"/>
    <n v="3"/>
    <n v="1"/>
    <n v="4"/>
    <n v="24"/>
    <n v="22"/>
    <n v="46"/>
    <n v="2"/>
    <x v="1"/>
    <n v="2"/>
    <n v="2"/>
    <x v="0"/>
    <x v="1"/>
    <x v="1"/>
    <n v="0"/>
    <n v="2"/>
    <n v="3"/>
    <n v="2"/>
    <n v="3"/>
    <n v="1"/>
    <n v="4"/>
    <x v="0"/>
    <n v="8"/>
    <n v="6"/>
    <n v="14"/>
    <x v="0"/>
    <n v="4"/>
    <n v="3"/>
    <n v="7"/>
    <x v="0"/>
    <n v="5"/>
    <n v="5"/>
    <n v="10"/>
    <x v="0"/>
    <n v="2"/>
    <n v="3"/>
    <n v="5"/>
    <x v="0"/>
    <n v="2"/>
    <n v="4"/>
    <n v="6"/>
    <x v="0"/>
    <x v="2"/>
    <x v="0"/>
  </r>
  <r>
    <s v="08DPR0153T"/>
    <x v="1"/>
    <x v="1"/>
    <s v="JUAN ALVAREZ"/>
    <s v="029 GUADALUPE Y CALVO"/>
    <x v="10"/>
    <n v="219"/>
    <s v="SANTA ROSALĂŤA DE NABOGAME"/>
    <s v="CALLE SANTA ROSALIA DE NABOGAME"/>
    <n v="0"/>
    <x v="3"/>
    <x v="1"/>
    <x v="1"/>
    <x v="1"/>
    <x v="0"/>
    <s v="08FIZ0256M"/>
    <s v="08FJS0131K"/>
    <x v="12"/>
    <x v="2"/>
    <n v="11"/>
    <n v="3"/>
    <n v="14"/>
    <n v="23"/>
    <n v="28"/>
    <n v="51"/>
    <n v="22"/>
    <n v="28"/>
    <n v="50"/>
    <n v="5"/>
    <n v="6"/>
    <n v="11"/>
    <n v="16"/>
    <n v="30"/>
    <n v="46"/>
    <n v="3"/>
    <x v="2"/>
    <n v="2"/>
    <n v="3"/>
    <x v="0"/>
    <x v="1"/>
    <x v="1"/>
    <n v="0"/>
    <n v="3"/>
    <n v="6"/>
    <n v="3"/>
    <n v="5"/>
    <n v="6"/>
    <n v="11"/>
    <x v="0"/>
    <n v="0"/>
    <n v="6"/>
    <n v="6"/>
    <x v="0"/>
    <n v="5"/>
    <n v="4"/>
    <n v="9"/>
    <x v="0"/>
    <n v="1"/>
    <n v="5"/>
    <n v="6"/>
    <x v="0"/>
    <n v="1"/>
    <n v="4"/>
    <n v="5"/>
    <x v="0"/>
    <n v="4"/>
    <n v="5"/>
    <n v="9"/>
    <x v="0"/>
    <x v="3"/>
    <x v="0"/>
  </r>
  <r>
    <s v="08DPR2577M"/>
    <x v="1"/>
    <x v="1"/>
    <s v="BENITO JUAREZ"/>
    <s v="029 GUADALUPE Y CALVO"/>
    <x v="10"/>
    <n v="2215"/>
    <s v="EL ASERRADERO"/>
    <s v="CALLE EL ASERRADERO"/>
    <n v="0"/>
    <x v="3"/>
    <x v="1"/>
    <x v="1"/>
    <x v="1"/>
    <x v="0"/>
    <s v="08FIZ0258K"/>
    <s v="08FJS0131K"/>
    <x v="12"/>
    <x v="2"/>
    <n v="7"/>
    <n v="1"/>
    <n v="8"/>
    <n v="28"/>
    <n v="23"/>
    <n v="51"/>
    <n v="28"/>
    <n v="23"/>
    <n v="51"/>
    <n v="7"/>
    <n v="3"/>
    <n v="10"/>
    <n v="24"/>
    <n v="22"/>
    <n v="46"/>
    <n v="3"/>
    <x v="2"/>
    <n v="2"/>
    <n v="3"/>
    <x v="0"/>
    <x v="1"/>
    <x v="1"/>
    <n v="0"/>
    <n v="3"/>
    <n v="3"/>
    <n v="3"/>
    <n v="7"/>
    <n v="3"/>
    <n v="10"/>
    <x v="0"/>
    <n v="2"/>
    <n v="4"/>
    <n v="6"/>
    <x v="0"/>
    <n v="5"/>
    <n v="2"/>
    <n v="7"/>
    <x v="0"/>
    <n v="5"/>
    <n v="5"/>
    <n v="10"/>
    <x v="0"/>
    <n v="5"/>
    <n v="5"/>
    <n v="10"/>
    <x v="0"/>
    <n v="0"/>
    <n v="3"/>
    <n v="3"/>
    <x v="0"/>
    <x v="3"/>
    <x v="0"/>
  </r>
  <r>
    <s v="08DPB0433B"/>
    <x v="1"/>
    <x v="1"/>
    <s v="LIBRADO LOPEZ CRUZ"/>
    <s v="029 GUADALUPE Y CALVO"/>
    <x v="10"/>
    <n v="1559"/>
    <s v="EL CORDĂ“N"/>
    <s v="CALLE EL CORDON"/>
    <n v="0"/>
    <x v="3"/>
    <x v="1"/>
    <x v="1"/>
    <x v="8"/>
    <x v="0"/>
    <s v="08FZI0028S"/>
    <s v="08FJI0010S"/>
    <x v="12"/>
    <x v="2"/>
    <n v="1"/>
    <n v="6"/>
    <n v="7"/>
    <n v="16"/>
    <n v="22"/>
    <n v="38"/>
    <n v="16"/>
    <n v="22"/>
    <n v="38"/>
    <n v="5"/>
    <n v="6"/>
    <n v="11"/>
    <n v="22"/>
    <n v="25"/>
    <n v="47"/>
    <n v="2"/>
    <x v="2"/>
    <n v="1"/>
    <n v="2"/>
    <x v="0"/>
    <x v="1"/>
    <x v="1"/>
    <n v="0"/>
    <n v="2"/>
    <n v="2"/>
    <n v="2"/>
    <n v="5"/>
    <n v="6"/>
    <n v="11"/>
    <x v="0"/>
    <n v="0"/>
    <n v="3"/>
    <n v="3"/>
    <x v="0"/>
    <n v="5"/>
    <n v="3"/>
    <n v="8"/>
    <x v="0"/>
    <n v="7"/>
    <n v="5"/>
    <n v="12"/>
    <x v="0"/>
    <n v="2"/>
    <n v="4"/>
    <n v="6"/>
    <x v="0"/>
    <n v="3"/>
    <n v="4"/>
    <n v="7"/>
    <x v="0"/>
    <x v="2"/>
    <x v="0"/>
  </r>
  <r>
    <s v="08DPB0500J"/>
    <x v="1"/>
    <x v="1"/>
    <s v="MANUEL GOMEZ MORIN"/>
    <s v="008 BATOPILAS DE MANUEL GÓMEZ MORÍN"/>
    <x v="4"/>
    <n v="74"/>
    <s v="LA GAVILANA"/>
    <s v="CALLE LA GAVILANA"/>
    <n v="0"/>
    <x v="3"/>
    <x v="1"/>
    <x v="1"/>
    <x v="8"/>
    <x v="0"/>
    <s v="08FZI0019K"/>
    <s v="08FJI0007E"/>
    <x v="11"/>
    <x v="2"/>
    <n v="2"/>
    <n v="0"/>
    <n v="2"/>
    <n v="18"/>
    <n v="20"/>
    <n v="38"/>
    <n v="18"/>
    <n v="19"/>
    <n v="37"/>
    <n v="6"/>
    <n v="5"/>
    <n v="11"/>
    <n v="22"/>
    <n v="25"/>
    <n v="47"/>
    <n v="2"/>
    <x v="2"/>
    <n v="1"/>
    <n v="2"/>
    <x v="0"/>
    <x v="1"/>
    <x v="1"/>
    <n v="0"/>
    <n v="2"/>
    <n v="1"/>
    <n v="1"/>
    <n v="6"/>
    <n v="5"/>
    <n v="11"/>
    <x v="0"/>
    <n v="7"/>
    <n v="1"/>
    <n v="8"/>
    <x v="0"/>
    <n v="3"/>
    <n v="4"/>
    <n v="7"/>
    <x v="0"/>
    <n v="1"/>
    <n v="5"/>
    <n v="6"/>
    <x v="0"/>
    <n v="4"/>
    <n v="4"/>
    <n v="8"/>
    <x v="0"/>
    <n v="1"/>
    <n v="6"/>
    <n v="7"/>
    <x v="0"/>
    <x v="2"/>
    <x v="0"/>
  </r>
  <r>
    <s v="08DPB0173F"/>
    <x v="1"/>
    <x v="1"/>
    <s v="BENITO JUAREZ"/>
    <s v="007 BALLEZA"/>
    <x v="7"/>
    <n v="63"/>
    <s v="LA JOYA"/>
    <s v="CALLE LA JOYA"/>
    <n v="0"/>
    <x v="3"/>
    <x v="1"/>
    <x v="1"/>
    <x v="8"/>
    <x v="0"/>
    <s v="08FZI0011S"/>
    <s v="08FJI0004H"/>
    <x v="12"/>
    <x v="2"/>
    <n v="4"/>
    <n v="3"/>
    <n v="7"/>
    <n v="17"/>
    <n v="24"/>
    <n v="41"/>
    <n v="15"/>
    <n v="23"/>
    <n v="38"/>
    <n v="5"/>
    <n v="3"/>
    <n v="8"/>
    <n v="22"/>
    <n v="25"/>
    <n v="47"/>
    <n v="2"/>
    <x v="1"/>
    <n v="2"/>
    <n v="2"/>
    <x v="0"/>
    <x v="1"/>
    <x v="1"/>
    <n v="0"/>
    <n v="2"/>
    <n v="3"/>
    <n v="2"/>
    <n v="6"/>
    <n v="3"/>
    <n v="9"/>
    <x v="0"/>
    <n v="8"/>
    <n v="4"/>
    <n v="12"/>
    <x v="0"/>
    <n v="2"/>
    <n v="4"/>
    <n v="6"/>
    <x v="0"/>
    <n v="3"/>
    <n v="3"/>
    <n v="6"/>
    <x v="0"/>
    <n v="3"/>
    <n v="8"/>
    <n v="11"/>
    <x v="0"/>
    <n v="0"/>
    <n v="3"/>
    <n v="3"/>
    <x v="0"/>
    <x v="2"/>
    <x v="0"/>
  </r>
  <r>
    <s v="08DPB0047I"/>
    <x v="1"/>
    <x v="1"/>
    <s v="18 DE MARZO"/>
    <s v="027 GUACHOCHI"/>
    <x v="7"/>
    <n v="316"/>
    <s v="EL ĂLAMO"/>
    <s v="CALLE EL ALAMO"/>
    <n v="0"/>
    <x v="3"/>
    <x v="1"/>
    <x v="1"/>
    <x v="8"/>
    <x v="0"/>
    <s v="08FZI0008E"/>
    <s v="08FJI0003I"/>
    <x v="11"/>
    <x v="2"/>
    <n v="2"/>
    <n v="3"/>
    <n v="5"/>
    <n v="23"/>
    <n v="20"/>
    <n v="43"/>
    <n v="23"/>
    <n v="20"/>
    <n v="43"/>
    <n v="3"/>
    <n v="2"/>
    <n v="5"/>
    <n v="27"/>
    <n v="20"/>
    <n v="47"/>
    <n v="2"/>
    <x v="3"/>
    <n v="0"/>
    <n v="2"/>
    <x v="0"/>
    <x v="1"/>
    <x v="1"/>
    <n v="0"/>
    <n v="2"/>
    <n v="2"/>
    <n v="2"/>
    <n v="4"/>
    <n v="2"/>
    <n v="6"/>
    <x v="0"/>
    <n v="4"/>
    <n v="3"/>
    <n v="7"/>
    <x v="0"/>
    <n v="5"/>
    <n v="2"/>
    <n v="7"/>
    <x v="0"/>
    <n v="6"/>
    <n v="6"/>
    <n v="12"/>
    <x v="0"/>
    <n v="4"/>
    <n v="1"/>
    <n v="5"/>
    <x v="0"/>
    <n v="4"/>
    <n v="6"/>
    <n v="10"/>
    <x v="0"/>
    <x v="2"/>
    <x v="0"/>
  </r>
  <r>
    <s v="08DPR0956I"/>
    <x v="1"/>
    <x v="1"/>
    <s v="JOSEFA ORTIZ DE DOMINGUEZ"/>
    <s v="054 RIVA PALACIO"/>
    <x v="0"/>
    <n v="75"/>
    <s v="SAINAPUCHI (LA GARITA)"/>
    <s v="CALLE SAINAPUCHI (LA GARITA)"/>
    <n v="0"/>
    <x v="3"/>
    <x v="1"/>
    <x v="1"/>
    <x v="1"/>
    <x v="0"/>
    <s v="08FIZ0204G"/>
    <s v="08FJS0121D"/>
    <x v="7"/>
    <x v="2"/>
    <n v="6"/>
    <n v="8"/>
    <n v="14"/>
    <n v="25"/>
    <n v="26"/>
    <n v="51"/>
    <n v="25"/>
    <n v="26"/>
    <n v="51"/>
    <n v="6"/>
    <n v="3"/>
    <n v="9"/>
    <n v="24"/>
    <n v="23"/>
    <n v="47"/>
    <n v="3"/>
    <x v="2"/>
    <n v="2"/>
    <n v="3"/>
    <x v="0"/>
    <x v="1"/>
    <x v="1"/>
    <n v="0"/>
    <n v="3"/>
    <n v="3"/>
    <n v="3"/>
    <n v="6"/>
    <n v="3"/>
    <n v="9"/>
    <x v="0"/>
    <n v="2"/>
    <n v="3"/>
    <n v="5"/>
    <x v="0"/>
    <n v="3"/>
    <n v="4"/>
    <n v="7"/>
    <x v="0"/>
    <n v="5"/>
    <n v="2"/>
    <n v="7"/>
    <x v="0"/>
    <n v="1"/>
    <n v="5"/>
    <n v="6"/>
    <x v="0"/>
    <n v="7"/>
    <n v="6"/>
    <n v="13"/>
    <x v="0"/>
    <x v="3"/>
    <x v="0"/>
  </r>
  <r>
    <s v="08DPR2466H"/>
    <x v="1"/>
    <x v="1"/>
    <s v="LUIS URIAS BELDERRAIN"/>
    <s v="029 GUADALUPE Y CALVO"/>
    <x v="10"/>
    <n v="878"/>
    <s v="LA CIENEGUITA"/>
    <s v="CALLE LA CIENEGUITA"/>
    <n v="1"/>
    <x v="3"/>
    <x v="1"/>
    <x v="1"/>
    <x v="1"/>
    <x v="0"/>
    <s v="08FIZ0254O"/>
    <s v="08FJS0131K"/>
    <x v="12"/>
    <x v="2"/>
    <n v="2"/>
    <n v="5"/>
    <n v="7"/>
    <n v="26"/>
    <n v="26"/>
    <n v="52"/>
    <n v="26"/>
    <n v="26"/>
    <n v="52"/>
    <n v="3"/>
    <n v="6"/>
    <n v="9"/>
    <n v="24"/>
    <n v="23"/>
    <n v="47"/>
    <n v="3"/>
    <x v="2"/>
    <n v="2"/>
    <n v="3"/>
    <x v="0"/>
    <x v="1"/>
    <x v="1"/>
    <n v="0"/>
    <n v="3"/>
    <n v="3"/>
    <n v="3"/>
    <n v="3"/>
    <n v="6"/>
    <n v="9"/>
    <x v="0"/>
    <n v="4"/>
    <n v="2"/>
    <n v="6"/>
    <x v="0"/>
    <n v="0"/>
    <n v="3"/>
    <n v="3"/>
    <x v="0"/>
    <n v="3"/>
    <n v="5"/>
    <n v="8"/>
    <x v="0"/>
    <n v="9"/>
    <n v="2"/>
    <n v="11"/>
    <x v="0"/>
    <n v="5"/>
    <n v="5"/>
    <n v="10"/>
    <x v="0"/>
    <x v="3"/>
    <x v="0"/>
  </r>
  <r>
    <s v="08DPB0583I"/>
    <x v="0"/>
    <x v="0"/>
    <s v="JUAN ALDAMA"/>
    <s v="030 GUAZAPARES"/>
    <x v="4"/>
    <n v="14"/>
    <s v="BASONAYVO"/>
    <s v="CALLE CONOCIDO"/>
    <n v="0"/>
    <x v="3"/>
    <x v="1"/>
    <x v="1"/>
    <x v="8"/>
    <x v="0"/>
    <s v="08FZI0013Q"/>
    <s v="08FJI0005G"/>
    <x v="8"/>
    <x v="2"/>
    <n v="4"/>
    <n v="2"/>
    <n v="6"/>
    <n v="32"/>
    <n v="11"/>
    <n v="43"/>
    <n v="32"/>
    <n v="11"/>
    <n v="43"/>
    <n v="6"/>
    <n v="4"/>
    <n v="10"/>
    <n v="34"/>
    <n v="14"/>
    <n v="48"/>
    <n v="2"/>
    <x v="3"/>
    <n v="0"/>
    <n v="2"/>
    <x v="0"/>
    <x v="1"/>
    <x v="1"/>
    <n v="0"/>
    <n v="2"/>
    <n v="2"/>
    <n v="2"/>
    <n v="6"/>
    <n v="4"/>
    <n v="10"/>
    <x v="0"/>
    <n v="2"/>
    <n v="3"/>
    <n v="5"/>
    <x v="0"/>
    <n v="5"/>
    <n v="0"/>
    <n v="5"/>
    <x v="0"/>
    <n v="10"/>
    <n v="3"/>
    <n v="13"/>
    <x v="0"/>
    <n v="2"/>
    <n v="1"/>
    <n v="3"/>
    <x v="0"/>
    <n v="9"/>
    <n v="3"/>
    <n v="12"/>
    <x v="0"/>
    <x v="2"/>
    <x v="0"/>
  </r>
  <r>
    <s v="08DPB0098P"/>
    <x v="1"/>
    <x v="1"/>
    <s v="MURAKA"/>
    <s v="012 CARICHÍ"/>
    <x v="2"/>
    <n v="344"/>
    <s v="CHINEACHI"/>
    <s v="CALLE CHINEACHI"/>
    <n v="0"/>
    <x v="3"/>
    <x v="1"/>
    <x v="1"/>
    <x v="8"/>
    <x v="0"/>
    <s v="08FZI0026U"/>
    <s v="08FJI0009C"/>
    <x v="7"/>
    <x v="2"/>
    <n v="8"/>
    <n v="3"/>
    <n v="11"/>
    <n v="25"/>
    <n v="21"/>
    <n v="46"/>
    <n v="25"/>
    <n v="21"/>
    <n v="46"/>
    <n v="6"/>
    <n v="4"/>
    <n v="10"/>
    <n v="23"/>
    <n v="25"/>
    <n v="48"/>
    <n v="2"/>
    <x v="3"/>
    <n v="0"/>
    <n v="2"/>
    <x v="0"/>
    <x v="1"/>
    <x v="1"/>
    <n v="0"/>
    <n v="2"/>
    <n v="3"/>
    <n v="2"/>
    <n v="6"/>
    <n v="4"/>
    <n v="10"/>
    <x v="0"/>
    <n v="2"/>
    <n v="6"/>
    <n v="8"/>
    <x v="0"/>
    <n v="2"/>
    <n v="6"/>
    <n v="8"/>
    <x v="0"/>
    <n v="4"/>
    <n v="3"/>
    <n v="7"/>
    <x v="0"/>
    <n v="6"/>
    <n v="4"/>
    <n v="10"/>
    <x v="0"/>
    <n v="3"/>
    <n v="2"/>
    <n v="5"/>
    <x v="0"/>
    <x v="2"/>
    <x v="0"/>
  </r>
  <r>
    <s v="08DPR0569Q"/>
    <x v="1"/>
    <x v="1"/>
    <s v="JUAN ALVAREZ"/>
    <s v="001 AHUMADA"/>
    <x v="1"/>
    <n v="79"/>
    <s v="LAS PLAYAS"/>
    <s v="CALLE LAS PLAYAS"/>
    <n v="0"/>
    <x v="3"/>
    <x v="1"/>
    <x v="1"/>
    <x v="1"/>
    <x v="0"/>
    <s v="08FIZ0176A"/>
    <s v="08FJS0116S"/>
    <x v="4"/>
    <x v="2"/>
    <n v="6"/>
    <n v="5"/>
    <n v="11"/>
    <n v="29"/>
    <n v="20"/>
    <n v="49"/>
    <n v="29"/>
    <n v="20"/>
    <n v="49"/>
    <n v="4"/>
    <n v="6"/>
    <n v="10"/>
    <n v="30"/>
    <n v="18"/>
    <n v="48"/>
    <n v="3"/>
    <x v="2"/>
    <n v="2"/>
    <n v="3"/>
    <x v="0"/>
    <x v="1"/>
    <x v="1"/>
    <n v="0"/>
    <n v="3"/>
    <n v="3"/>
    <n v="3"/>
    <n v="4"/>
    <n v="6"/>
    <n v="10"/>
    <x v="0"/>
    <n v="6"/>
    <n v="4"/>
    <n v="10"/>
    <x v="0"/>
    <n v="3"/>
    <n v="2"/>
    <n v="5"/>
    <x v="0"/>
    <n v="11"/>
    <n v="2"/>
    <n v="13"/>
    <x v="0"/>
    <n v="4"/>
    <n v="2"/>
    <n v="6"/>
    <x v="0"/>
    <n v="2"/>
    <n v="2"/>
    <n v="4"/>
    <x v="0"/>
    <x v="3"/>
    <x v="0"/>
  </r>
  <r>
    <s v="08DPB0460Z"/>
    <x v="1"/>
    <x v="1"/>
    <s v="JAIME TORRES BODET"/>
    <s v="008 BATOPILAS DE MANUEL GÓMEZ MORÍN"/>
    <x v="4"/>
    <n v="51"/>
    <s v="CUCHIVERACHI"/>
    <s v="CALLE CUCHIVERACHI"/>
    <n v="0"/>
    <x v="3"/>
    <x v="1"/>
    <x v="1"/>
    <x v="8"/>
    <x v="0"/>
    <s v="08FZI0018L"/>
    <s v="08FJI0007E"/>
    <x v="11"/>
    <x v="2"/>
    <n v="4"/>
    <n v="3"/>
    <n v="7"/>
    <n v="23"/>
    <n v="27"/>
    <n v="50"/>
    <n v="21"/>
    <n v="24"/>
    <n v="45"/>
    <n v="4"/>
    <n v="1"/>
    <n v="5"/>
    <n v="23"/>
    <n v="25"/>
    <n v="48"/>
    <n v="3"/>
    <x v="2"/>
    <n v="2"/>
    <n v="3"/>
    <x v="0"/>
    <x v="1"/>
    <x v="1"/>
    <n v="0"/>
    <n v="3"/>
    <n v="3"/>
    <n v="3"/>
    <n v="4"/>
    <n v="1"/>
    <n v="5"/>
    <x v="0"/>
    <n v="1"/>
    <n v="5"/>
    <n v="6"/>
    <x v="0"/>
    <n v="6"/>
    <n v="6"/>
    <n v="12"/>
    <x v="0"/>
    <n v="5"/>
    <n v="5"/>
    <n v="10"/>
    <x v="0"/>
    <n v="5"/>
    <n v="6"/>
    <n v="11"/>
    <x v="0"/>
    <n v="2"/>
    <n v="2"/>
    <n v="4"/>
    <x v="0"/>
    <x v="3"/>
    <x v="0"/>
  </r>
  <r>
    <s v="08DPB0691Q"/>
    <x v="0"/>
    <x v="0"/>
    <s v="AXAYACTL"/>
    <s v="027 GUACHOCHI"/>
    <x v="7"/>
    <n v="2417"/>
    <s v="TUCHEACHI [ASERRADERO]"/>
    <s v="CALLE ASERRADERO DE CUSARARE"/>
    <n v="0"/>
    <x v="3"/>
    <x v="1"/>
    <x v="1"/>
    <x v="8"/>
    <x v="0"/>
    <s v="08FZI0029R"/>
    <s v="08FJI0002J"/>
    <x v="8"/>
    <x v="2"/>
    <n v="5"/>
    <n v="3"/>
    <n v="8"/>
    <n v="28"/>
    <n v="23"/>
    <n v="51"/>
    <n v="27"/>
    <n v="23"/>
    <n v="50"/>
    <n v="2"/>
    <n v="5"/>
    <n v="7"/>
    <n v="25"/>
    <n v="23"/>
    <n v="48"/>
    <n v="2"/>
    <x v="2"/>
    <n v="1"/>
    <n v="2"/>
    <x v="0"/>
    <x v="1"/>
    <x v="1"/>
    <n v="0"/>
    <n v="2"/>
    <n v="3"/>
    <n v="2"/>
    <n v="2"/>
    <n v="5"/>
    <n v="7"/>
    <x v="0"/>
    <n v="6"/>
    <n v="1"/>
    <n v="7"/>
    <x v="0"/>
    <n v="4"/>
    <n v="4"/>
    <n v="8"/>
    <x v="0"/>
    <n v="8"/>
    <n v="3"/>
    <n v="11"/>
    <x v="0"/>
    <n v="2"/>
    <n v="4"/>
    <n v="6"/>
    <x v="0"/>
    <n v="3"/>
    <n v="6"/>
    <n v="9"/>
    <x v="0"/>
    <x v="2"/>
    <x v="0"/>
  </r>
  <r>
    <s v="08DPB0311R"/>
    <x v="1"/>
    <x v="1"/>
    <s v="AGUSTIN RAMOS BEJARANO"/>
    <s v="029 GUADALUPE Y CALVO"/>
    <x v="10"/>
    <n v="165"/>
    <s v="PINO GORDO"/>
    <s v="CALLE PINO GORDO"/>
    <n v="0"/>
    <x v="3"/>
    <x v="1"/>
    <x v="1"/>
    <x v="8"/>
    <x v="0"/>
    <s v="08FZI0010T"/>
    <s v="08FJI0004H"/>
    <x v="12"/>
    <x v="2"/>
    <n v="2"/>
    <n v="4"/>
    <n v="6"/>
    <n v="21"/>
    <n v="19"/>
    <n v="40"/>
    <n v="21"/>
    <n v="19"/>
    <n v="40"/>
    <n v="7"/>
    <n v="1"/>
    <n v="8"/>
    <n v="32"/>
    <n v="17"/>
    <n v="49"/>
    <n v="2"/>
    <x v="3"/>
    <n v="0"/>
    <n v="2"/>
    <x v="0"/>
    <x v="1"/>
    <x v="1"/>
    <n v="0"/>
    <n v="2"/>
    <n v="1"/>
    <n v="1"/>
    <n v="7"/>
    <n v="1"/>
    <n v="8"/>
    <x v="0"/>
    <n v="3"/>
    <n v="2"/>
    <n v="5"/>
    <x v="0"/>
    <n v="5"/>
    <n v="2"/>
    <n v="7"/>
    <x v="0"/>
    <n v="10"/>
    <n v="2"/>
    <n v="12"/>
    <x v="0"/>
    <n v="2"/>
    <n v="4"/>
    <n v="6"/>
    <x v="0"/>
    <n v="5"/>
    <n v="6"/>
    <n v="11"/>
    <x v="0"/>
    <x v="2"/>
    <x v="0"/>
  </r>
  <r>
    <s v="08DPR0532C"/>
    <x v="1"/>
    <x v="1"/>
    <s v="RICARDO FLORES MAGON"/>
    <s v="036 JIMÉNEZ"/>
    <x v="3"/>
    <n v="179"/>
    <s v="LAGUNA DE PALOMAS (ESTACIĂ“N CARRILLO)"/>
    <s v="CALLE LAGUNA DE PALOMAS (ESTACION CARRILLO)"/>
    <n v="0"/>
    <x v="3"/>
    <x v="1"/>
    <x v="1"/>
    <x v="1"/>
    <x v="0"/>
    <s v="08FIZ0239W"/>
    <s v="08FJS0128X"/>
    <x v="5"/>
    <x v="2"/>
    <n v="4"/>
    <n v="3"/>
    <n v="7"/>
    <n v="22"/>
    <n v="21"/>
    <n v="43"/>
    <n v="22"/>
    <n v="21"/>
    <n v="43"/>
    <n v="8"/>
    <n v="6"/>
    <n v="14"/>
    <n v="26"/>
    <n v="23"/>
    <n v="49"/>
    <n v="3"/>
    <x v="1"/>
    <n v="3"/>
    <n v="3"/>
    <x v="0"/>
    <x v="1"/>
    <x v="1"/>
    <n v="1"/>
    <n v="4"/>
    <n v="6"/>
    <n v="3"/>
    <n v="8"/>
    <n v="6"/>
    <n v="14"/>
    <x v="0"/>
    <n v="6"/>
    <n v="4"/>
    <n v="10"/>
    <x v="0"/>
    <n v="4"/>
    <n v="2"/>
    <n v="6"/>
    <x v="0"/>
    <n v="2"/>
    <n v="3"/>
    <n v="5"/>
    <x v="0"/>
    <n v="3"/>
    <n v="7"/>
    <n v="10"/>
    <x v="0"/>
    <n v="3"/>
    <n v="1"/>
    <n v="4"/>
    <x v="0"/>
    <x v="3"/>
    <x v="0"/>
  </r>
  <r>
    <s v="08DPR1666Z"/>
    <x v="1"/>
    <x v="1"/>
    <s v="IGNACIO ZARAGOZA"/>
    <s v="021 DELICIAS"/>
    <x v="9"/>
    <n v="1"/>
    <s v="DELICIAS"/>
    <s v="CALLE COLONIA LAS VIRGINIAS"/>
    <n v="0"/>
    <x v="3"/>
    <x v="1"/>
    <x v="1"/>
    <x v="1"/>
    <x v="0"/>
    <s v="08FIZ0225T"/>
    <s v="08FJS0125Z"/>
    <x v="6"/>
    <x v="2"/>
    <n v="0"/>
    <n v="3"/>
    <n v="3"/>
    <n v="19"/>
    <n v="24"/>
    <n v="43"/>
    <n v="19"/>
    <n v="24"/>
    <n v="43"/>
    <n v="5"/>
    <n v="1"/>
    <n v="6"/>
    <n v="29"/>
    <n v="20"/>
    <n v="49"/>
    <n v="3"/>
    <x v="1"/>
    <n v="3"/>
    <n v="3"/>
    <x v="0"/>
    <x v="1"/>
    <x v="1"/>
    <n v="0"/>
    <n v="3"/>
    <n v="3"/>
    <n v="3"/>
    <n v="5"/>
    <n v="1"/>
    <n v="6"/>
    <x v="0"/>
    <n v="3"/>
    <n v="3"/>
    <n v="6"/>
    <x v="0"/>
    <n v="4"/>
    <n v="4"/>
    <n v="8"/>
    <x v="0"/>
    <n v="4"/>
    <n v="3"/>
    <n v="7"/>
    <x v="0"/>
    <n v="6"/>
    <n v="2"/>
    <n v="8"/>
    <x v="0"/>
    <n v="7"/>
    <n v="7"/>
    <n v="14"/>
    <x v="0"/>
    <x v="3"/>
    <x v="0"/>
  </r>
  <r>
    <s v="08DPB0716I"/>
    <x v="1"/>
    <x v="1"/>
    <s v="NIĂ‘OS HEROES"/>
    <s v="027 GUACHOCHI"/>
    <x v="7"/>
    <n v="1240"/>
    <s v="ROJASARARE"/>
    <s v="CALLE ROJASARARE"/>
    <n v="0"/>
    <x v="3"/>
    <x v="1"/>
    <x v="1"/>
    <x v="8"/>
    <x v="0"/>
    <s v="08FZI0021Z"/>
    <s v="08FJI0008D"/>
    <x v="11"/>
    <x v="2"/>
    <n v="4"/>
    <n v="1"/>
    <n v="5"/>
    <n v="26"/>
    <n v="17"/>
    <n v="43"/>
    <n v="26"/>
    <n v="17"/>
    <n v="43"/>
    <n v="4"/>
    <n v="5"/>
    <n v="9"/>
    <n v="28"/>
    <n v="21"/>
    <n v="49"/>
    <n v="2"/>
    <x v="2"/>
    <n v="1"/>
    <n v="2"/>
    <x v="0"/>
    <x v="1"/>
    <x v="1"/>
    <n v="0"/>
    <n v="2"/>
    <n v="2"/>
    <n v="2"/>
    <n v="4"/>
    <n v="6"/>
    <n v="10"/>
    <x v="0"/>
    <n v="2"/>
    <n v="4"/>
    <n v="6"/>
    <x v="0"/>
    <n v="2"/>
    <n v="2"/>
    <n v="4"/>
    <x v="0"/>
    <n v="6"/>
    <n v="4"/>
    <n v="10"/>
    <x v="0"/>
    <n v="9"/>
    <n v="3"/>
    <n v="12"/>
    <x v="0"/>
    <n v="5"/>
    <n v="2"/>
    <n v="7"/>
    <x v="0"/>
    <x v="2"/>
    <x v="0"/>
  </r>
  <r>
    <s v="08DPR0709Z"/>
    <x v="1"/>
    <x v="1"/>
    <s v="FRANCISCO I. MADERO"/>
    <s v="018 CUSIHUIRIACHI"/>
    <x v="2"/>
    <n v="4"/>
    <s v="LOS ĂLAMOS DE CERRO PRIETO"/>
    <s v="CALLE LOS ALAMOS DE CERRO PRIETO"/>
    <n v="0"/>
    <x v="3"/>
    <x v="1"/>
    <x v="1"/>
    <x v="1"/>
    <x v="0"/>
    <s v="08FIZ0203H"/>
    <s v="08FJS0121D"/>
    <x v="7"/>
    <x v="2"/>
    <n v="6"/>
    <n v="3"/>
    <n v="9"/>
    <n v="29"/>
    <n v="15"/>
    <n v="44"/>
    <n v="29"/>
    <n v="15"/>
    <n v="44"/>
    <n v="5"/>
    <n v="6"/>
    <n v="11"/>
    <n v="30"/>
    <n v="19"/>
    <n v="49"/>
    <n v="3"/>
    <x v="3"/>
    <n v="1"/>
    <n v="3"/>
    <x v="0"/>
    <x v="1"/>
    <x v="1"/>
    <n v="0"/>
    <n v="3"/>
    <n v="4"/>
    <n v="3"/>
    <n v="5"/>
    <n v="6"/>
    <n v="11"/>
    <x v="0"/>
    <n v="11"/>
    <n v="1"/>
    <n v="12"/>
    <x v="0"/>
    <n v="3"/>
    <n v="4"/>
    <n v="7"/>
    <x v="0"/>
    <n v="3"/>
    <n v="2"/>
    <n v="5"/>
    <x v="0"/>
    <n v="3"/>
    <n v="3"/>
    <n v="6"/>
    <x v="0"/>
    <n v="5"/>
    <n v="3"/>
    <n v="8"/>
    <x v="0"/>
    <x v="3"/>
    <x v="0"/>
  </r>
  <r>
    <s v="08DPB0546E"/>
    <x v="0"/>
    <x v="0"/>
    <s v="LEONA VICARIO"/>
    <s v="009 BOCOYNA"/>
    <x v="4"/>
    <n v="89"/>
    <s v="LA LAGUNA"/>
    <s v="CALLE SONORECOMACHI"/>
    <n v="0"/>
    <x v="3"/>
    <x v="1"/>
    <x v="1"/>
    <x v="8"/>
    <x v="0"/>
    <s v="08FZI0004I"/>
    <s v="08FJI0002J"/>
    <x v="8"/>
    <x v="2"/>
    <n v="2"/>
    <n v="4"/>
    <n v="6"/>
    <n v="26"/>
    <n v="18"/>
    <n v="44"/>
    <n v="26"/>
    <n v="18"/>
    <n v="44"/>
    <n v="1"/>
    <n v="4"/>
    <n v="5"/>
    <n v="26"/>
    <n v="23"/>
    <n v="49"/>
    <n v="2"/>
    <x v="2"/>
    <n v="1"/>
    <n v="2"/>
    <x v="0"/>
    <x v="1"/>
    <x v="1"/>
    <n v="0"/>
    <n v="2"/>
    <n v="4"/>
    <n v="2"/>
    <n v="1"/>
    <n v="4"/>
    <n v="5"/>
    <x v="0"/>
    <n v="3"/>
    <n v="6"/>
    <n v="9"/>
    <x v="0"/>
    <n v="5"/>
    <n v="0"/>
    <n v="5"/>
    <x v="0"/>
    <n v="6"/>
    <n v="2"/>
    <n v="8"/>
    <x v="0"/>
    <n v="3"/>
    <n v="5"/>
    <n v="8"/>
    <x v="0"/>
    <n v="8"/>
    <n v="6"/>
    <n v="14"/>
    <x v="0"/>
    <x v="2"/>
    <x v="0"/>
  </r>
  <r>
    <s v="08DPB0434A"/>
    <x v="1"/>
    <x v="1"/>
    <s v="REYNALDO BALCAZAR PEREZ"/>
    <s v="029 GUADALUPE Y CALVO"/>
    <x v="10"/>
    <n v="252"/>
    <s v="EL TUPURE (EL TUPURI)"/>
    <s v="CALLE EL TUPURE"/>
    <n v="0"/>
    <x v="3"/>
    <x v="1"/>
    <x v="1"/>
    <x v="8"/>
    <x v="0"/>
    <s v="08FZI0028S"/>
    <s v="08FJI0010S"/>
    <x v="12"/>
    <x v="2"/>
    <n v="3"/>
    <n v="1"/>
    <n v="4"/>
    <n v="21"/>
    <n v="24"/>
    <n v="45"/>
    <n v="21"/>
    <n v="24"/>
    <n v="45"/>
    <n v="5"/>
    <n v="2"/>
    <n v="7"/>
    <n v="23"/>
    <n v="26"/>
    <n v="49"/>
    <n v="2"/>
    <x v="1"/>
    <n v="2"/>
    <n v="2"/>
    <x v="0"/>
    <x v="1"/>
    <x v="1"/>
    <n v="0"/>
    <n v="2"/>
    <n v="2"/>
    <n v="2"/>
    <n v="5"/>
    <n v="2"/>
    <n v="7"/>
    <x v="0"/>
    <n v="2"/>
    <n v="4"/>
    <n v="6"/>
    <x v="0"/>
    <n v="4"/>
    <n v="5"/>
    <n v="9"/>
    <x v="0"/>
    <n v="3"/>
    <n v="6"/>
    <n v="9"/>
    <x v="0"/>
    <n v="2"/>
    <n v="2"/>
    <n v="4"/>
    <x v="0"/>
    <n v="7"/>
    <n v="7"/>
    <n v="14"/>
    <x v="0"/>
    <x v="2"/>
    <x v="0"/>
  </r>
  <r>
    <s v="08DPR1143T"/>
    <x v="1"/>
    <x v="1"/>
    <s v="CRISTOBAL COLON"/>
    <s v="055 ROSALES"/>
    <x v="9"/>
    <n v="70"/>
    <s v="EX-HACIENDA DELICIAS"/>
    <s v="CALLE EXHACIENDA DELICIAS"/>
    <n v="0"/>
    <x v="3"/>
    <x v="1"/>
    <x v="1"/>
    <x v="1"/>
    <x v="0"/>
    <s v="08FIZ0230E"/>
    <s v="08FJS0126Z"/>
    <x v="6"/>
    <x v="2"/>
    <n v="5"/>
    <n v="5"/>
    <n v="10"/>
    <n v="29"/>
    <n v="19"/>
    <n v="48"/>
    <n v="29"/>
    <n v="19"/>
    <n v="48"/>
    <n v="8"/>
    <n v="2"/>
    <n v="10"/>
    <n v="33"/>
    <n v="16"/>
    <n v="49"/>
    <n v="3"/>
    <x v="2"/>
    <n v="2"/>
    <n v="3"/>
    <x v="0"/>
    <x v="1"/>
    <x v="1"/>
    <n v="1"/>
    <n v="4"/>
    <n v="6"/>
    <n v="3"/>
    <n v="8"/>
    <n v="2"/>
    <n v="10"/>
    <x v="0"/>
    <n v="1"/>
    <n v="3"/>
    <n v="4"/>
    <x v="0"/>
    <n v="4"/>
    <n v="5"/>
    <n v="9"/>
    <x v="0"/>
    <n v="7"/>
    <n v="2"/>
    <n v="9"/>
    <x v="0"/>
    <n v="6"/>
    <n v="3"/>
    <n v="9"/>
    <x v="0"/>
    <n v="7"/>
    <n v="1"/>
    <n v="8"/>
    <x v="0"/>
    <x v="3"/>
    <x v="0"/>
  </r>
  <r>
    <s v="08DPR0378Z"/>
    <x v="1"/>
    <x v="1"/>
    <s v="24 DE FEBRERO"/>
    <s v="008 BATOPILAS DE MANUEL GÓMEZ MORÍN"/>
    <x v="4"/>
    <n v="584"/>
    <s v="EL RODEO"/>
    <s v="CALLE EL RODEO"/>
    <n v="0"/>
    <x v="3"/>
    <x v="1"/>
    <x v="1"/>
    <x v="1"/>
    <x v="0"/>
    <s v="08FIZ0218J"/>
    <s v="08FJS0124A"/>
    <x v="8"/>
    <x v="2"/>
    <n v="6"/>
    <n v="2"/>
    <n v="8"/>
    <n v="29"/>
    <n v="20"/>
    <n v="49"/>
    <n v="29"/>
    <n v="20"/>
    <n v="49"/>
    <n v="3"/>
    <n v="4"/>
    <n v="7"/>
    <n v="26"/>
    <n v="23"/>
    <n v="49"/>
    <n v="3"/>
    <x v="2"/>
    <n v="2"/>
    <n v="3"/>
    <x v="0"/>
    <x v="1"/>
    <x v="1"/>
    <n v="0"/>
    <n v="3"/>
    <n v="4"/>
    <n v="3"/>
    <n v="3"/>
    <n v="4"/>
    <n v="7"/>
    <x v="0"/>
    <n v="3"/>
    <n v="4"/>
    <n v="7"/>
    <x v="0"/>
    <n v="2"/>
    <n v="5"/>
    <n v="7"/>
    <x v="0"/>
    <n v="9"/>
    <n v="3"/>
    <n v="12"/>
    <x v="0"/>
    <n v="4"/>
    <n v="3"/>
    <n v="7"/>
    <x v="0"/>
    <n v="5"/>
    <n v="4"/>
    <n v="9"/>
    <x v="0"/>
    <x v="3"/>
    <x v="0"/>
  </r>
  <r>
    <s v="08DPB0697K"/>
    <x v="1"/>
    <x v="1"/>
    <s v="PRIMARIA INDIGENA"/>
    <s v="027 GUACHOCHI"/>
    <x v="7"/>
    <n v="149"/>
    <s v="GUACAYVO"/>
    <s v="CALLE GUACAYVO"/>
    <n v="0"/>
    <x v="3"/>
    <x v="1"/>
    <x v="1"/>
    <x v="8"/>
    <x v="0"/>
    <s v="08FZI0022Y"/>
    <s v="08FJI0008D"/>
    <x v="11"/>
    <x v="2"/>
    <n v="5"/>
    <n v="6"/>
    <n v="11"/>
    <n v="29"/>
    <n v="24"/>
    <n v="53"/>
    <n v="29"/>
    <n v="24"/>
    <n v="53"/>
    <n v="2"/>
    <n v="5"/>
    <n v="7"/>
    <n v="26"/>
    <n v="23"/>
    <n v="49"/>
    <n v="2"/>
    <x v="2"/>
    <n v="1"/>
    <n v="2"/>
    <x v="0"/>
    <x v="1"/>
    <x v="1"/>
    <n v="0"/>
    <n v="2"/>
    <n v="3"/>
    <n v="2"/>
    <n v="2"/>
    <n v="5"/>
    <n v="7"/>
    <x v="0"/>
    <n v="1"/>
    <n v="5"/>
    <n v="6"/>
    <x v="0"/>
    <n v="5"/>
    <n v="0"/>
    <n v="5"/>
    <x v="0"/>
    <n v="4"/>
    <n v="5"/>
    <n v="9"/>
    <x v="0"/>
    <n v="5"/>
    <n v="2"/>
    <n v="7"/>
    <x v="0"/>
    <n v="9"/>
    <n v="6"/>
    <n v="15"/>
    <x v="0"/>
    <x v="2"/>
    <x v="0"/>
  </r>
  <r>
    <s v="08DPR0802F"/>
    <x v="1"/>
    <x v="1"/>
    <s v="JUSTO SIERRA"/>
    <s v="058 SAN FRANCISCO DE CONCHOS"/>
    <x v="9"/>
    <n v="20"/>
    <s v="EL MOLINO"/>
    <s v="CALLE RANCHO NUEVO. SAN FRANCISCO CONCHOS"/>
    <n v="0"/>
    <x v="3"/>
    <x v="1"/>
    <x v="1"/>
    <x v="1"/>
    <x v="0"/>
    <s v="08FIZ0235Z"/>
    <s v="08FJS0127Y"/>
    <x v="6"/>
    <x v="2"/>
    <n v="9"/>
    <n v="5"/>
    <n v="14"/>
    <n v="29"/>
    <n v="26"/>
    <n v="55"/>
    <n v="29"/>
    <n v="26"/>
    <n v="55"/>
    <n v="5"/>
    <n v="2"/>
    <n v="7"/>
    <n v="28"/>
    <n v="21"/>
    <n v="49"/>
    <n v="3"/>
    <x v="2"/>
    <n v="2"/>
    <n v="3"/>
    <x v="0"/>
    <x v="1"/>
    <x v="1"/>
    <n v="1"/>
    <n v="4"/>
    <n v="3"/>
    <n v="3"/>
    <n v="5"/>
    <n v="2"/>
    <n v="7"/>
    <x v="0"/>
    <n v="7"/>
    <n v="2"/>
    <n v="9"/>
    <x v="0"/>
    <n v="4"/>
    <n v="3"/>
    <n v="7"/>
    <x v="0"/>
    <n v="5"/>
    <n v="5"/>
    <n v="10"/>
    <x v="0"/>
    <n v="4"/>
    <n v="4"/>
    <n v="8"/>
    <x v="0"/>
    <n v="3"/>
    <n v="5"/>
    <n v="8"/>
    <x v="0"/>
    <x v="3"/>
    <x v="0"/>
  </r>
  <r>
    <s v="08DPR0740J"/>
    <x v="1"/>
    <x v="1"/>
    <s v="FELIPE ANGELES"/>
    <s v="037 JUÁREZ"/>
    <x v="1"/>
    <n v="643"/>
    <s v="EL MILLĂ“N"/>
    <s v="CALLE CARRETERA JUAREZ PORVENIR"/>
    <n v="0"/>
    <x v="3"/>
    <x v="1"/>
    <x v="1"/>
    <x v="1"/>
    <x v="0"/>
    <s v="08FIZ0175B"/>
    <s v="08FJS0116S"/>
    <x v="4"/>
    <x v="2"/>
    <n v="3"/>
    <n v="5"/>
    <n v="8"/>
    <n v="33"/>
    <n v="16"/>
    <n v="49"/>
    <n v="33"/>
    <n v="16"/>
    <n v="49"/>
    <n v="6"/>
    <n v="3"/>
    <n v="9"/>
    <n v="36"/>
    <n v="14"/>
    <n v="50"/>
    <n v="3"/>
    <x v="1"/>
    <n v="3"/>
    <n v="3"/>
    <x v="0"/>
    <x v="1"/>
    <x v="1"/>
    <n v="0"/>
    <n v="3"/>
    <n v="3"/>
    <n v="3"/>
    <n v="6"/>
    <n v="3"/>
    <n v="9"/>
    <x v="0"/>
    <n v="8"/>
    <n v="3"/>
    <n v="11"/>
    <x v="0"/>
    <n v="2"/>
    <n v="1"/>
    <n v="3"/>
    <x v="0"/>
    <n v="3"/>
    <n v="5"/>
    <n v="8"/>
    <x v="0"/>
    <n v="10"/>
    <n v="2"/>
    <n v="12"/>
    <x v="0"/>
    <n v="7"/>
    <n v="0"/>
    <n v="7"/>
    <x v="0"/>
    <x v="3"/>
    <x v="0"/>
  </r>
  <r>
    <s v="08DPR2045Z"/>
    <x v="1"/>
    <x v="1"/>
    <s v="BENITO JUAREZ"/>
    <s v="029 GUADALUPE Y CALVO"/>
    <x v="10"/>
    <n v="1479"/>
    <s v="CARRICITOS"/>
    <s v="CALLE CARRICITOS"/>
    <n v="0"/>
    <x v="3"/>
    <x v="1"/>
    <x v="1"/>
    <x v="1"/>
    <x v="0"/>
    <s v="08FIZ0257L"/>
    <s v="08FJS0131K"/>
    <x v="12"/>
    <x v="2"/>
    <n v="4"/>
    <n v="6"/>
    <n v="10"/>
    <n v="25"/>
    <n v="26"/>
    <n v="51"/>
    <n v="24"/>
    <n v="25"/>
    <n v="49"/>
    <n v="3"/>
    <n v="3"/>
    <n v="6"/>
    <n v="25"/>
    <n v="25"/>
    <n v="50"/>
    <n v="3"/>
    <x v="2"/>
    <n v="2"/>
    <n v="3"/>
    <x v="0"/>
    <x v="1"/>
    <x v="1"/>
    <n v="0"/>
    <n v="3"/>
    <n v="3"/>
    <n v="3"/>
    <n v="3"/>
    <n v="3"/>
    <n v="6"/>
    <x v="0"/>
    <n v="6"/>
    <n v="5"/>
    <n v="11"/>
    <x v="0"/>
    <n v="7"/>
    <n v="3"/>
    <n v="10"/>
    <x v="0"/>
    <n v="3"/>
    <n v="6"/>
    <n v="9"/>
    <x v="0"/>
    <n v="3"/>
    <n v="5"/>
    <n v="8"/>
    <x v="0"/>
    <n v="3"/>
    <n v="3"/>
    <n v="6"/>
    <x v="0"/>
    <x v="3"/>
    <x v="0"/>
  </r>
  <r>
    <s v="08DPB0400K"/>
    <x v="1"/>
    <x v="1"/>
    <s v="PAQUIME"/>
    <s v="027 GUACHOCHI"/>
    <x v="7"/>
    <n v="3016"/>
    <s v="ABORICHI"/>
    <s v="CALLE CONOCIDO"/>
    <n v="0"/>
    <x v="3"/>
    <x v="1"/>
    <x v="1"/>
    <x v="8"/>
    <x v="0"/>
    <s v="08FZI0022Y"/>
    <s v="08FJI0008D"/>
    <x v="11"/>
    <x v="2"/>
    <n v="3"/>
    <n v="6"/>
    <n v="9"/>
    <n v="26"/>
    <n v="30"/>
    <n v="56"/>
    <n v="23"/>
    <n v="29"/>
    <n v="52"/>
    <n v="3"/>
    <n v="3"/>
    <n v="6"/>
    <n v="26"/>
    <n v="24"/>
    <n v="50"/>
    <n v="2"/>
    <x v="2"/>
    <n v="1"/>
    <n v="2"/>
    <x v="0"/>
    <x v="1"/>
    <x v="1"/>
    <n v="0"/>
    <n v="2"/>
    <n v="4"/>
    <n v="2"/>
    <n v="3"/>
    <n v="3"/>
    <n v="6"/>
    <x v="0"/>
    <n v="4"/>
    <n v="2"/>
    <n v="6"/>
    <x v="0"/>
    <n v="1"/>
    <n v="5"/>
    <n v="6"/>
    <x v="0"/>
    <n v="6"/>
    <n v="6"/>
    <n v="12"/>
    <x v="0"/>
    <n v="6"/>
    <n v="2"/>
    <n v="8"/>
    <x v="0"/>
    <n v="6"/>
    <n v="6"/>
    <n v="12"/>
    <x v="0"/>
    <x v="2"/>
    <x v="0"/>
  </r>
  <r>
    <s v="08DPR1549J"/>
    <x v="1"/>
    <x v="1"/>
    <s v="ESCUADRON 201"/>
    <s v="062 SAUCILLO"/>
    <x v="9"/>
    <n v="24"/>
    <s v="PARRITAS"/>
    <s v="CALLE 20 DE NOVIEMBRE"/>
    <n v="0"/>
    <x v="3"/>
    <x v="1"/>
    <x v="1"/>
    <x v="1"/>
    <x v="0"/>
    <s v="08FIZ0234A"/>
    <s v="08FJS0127Y"/>
    <x v="6"/>
    <x v="2"/>
    <n v="7"/>
    <n v="6"/>
    <n v="13"/>
    <n v="33"/>
    <n v="17"/>
    <n v="50"/>
    <n v="31"/>
    <n v="17"/>
    <n v="48"/>
    <n v="6"/>
    <n v="9"/>
    <n v="15"/>
    <n v="31"/>
    <n v="20"/>
    <n v="51"/>
    <n v="3"/>
    <x v="2"/>
    <n v="2"/>
    <n v="3"/>
    <x v="0"/>
    <x v="1"/>
    <x v="1"/>
    <n v="1"/>
    <n v="4"/>
    <n v="6"/>
    <n v="3"/>
    <n v="6"/>
    <n v="9"/>
    <n v="15"/>
    <x v="1"/>
    <n v="8"/>
    <n v="4"/>
    <n v="12"/>
    <x v="1"/>
    <n v="0"/>
    <n v="0"/>
    <n v="0"/>
    <x v="0"/>
    <n v="0"/>
    <n v="0"/>
    <n v="0"/>
    <x v="0"/>
    <n v="17"/>
    <n v="7"/>
    <n v="24"/>
    <x v="1"/>
    <n v="0"/>
    <n v="0"/>
    <n v="0"/>
    <x v="0"/>
    <x v="0"/>
    <x v="0"/>
  </r>
  <r>
    <s v="08DPR0520Y"/>
    <x v="1"/>
    <x v="1"/>
    <s v="18 DE MARZO"/>
    <s v="036 JIMÉNEZ"/>
    <x v="3"/>
    <n v="90"/>
    <s v="NUEVO SAUCILLO (RANCHO NUEVO)"/>
    <s v="CALLE RANCHO NUEVO SAUCILLO"/>
    <n v="0"/>
    <x v="3"/>
    <x v="1"/>
    <x v="1"/>
    <x v="1"/>
    <x v="0"/>
    <s v="08FIZ0239W"/>
    <s v="08FJS0128X"/>
    <x v="5"/>
    <x v="2"/>
    <n v="4"/>
    <n v="3"/>
    <n v="7"/>
    <n v="25"/>
    <n v="26"/>
    <n v="51"/>
    <n v="25"/>
    <n v="26"/>
    <n v="51"/>
    <n v="5"/>
    <n v="3"/>
    <n v="8"/>
    <n v="26"/>
    <n v="25"/>
    <n v="51"/>
    <n v="3"/>
    <x v="4"/>
    <n v="0"/>
    <n v="3"/>
    <x v="0"/>
    <x v="1"/>
    <x v="1"/>
    <n v="0"/>
    <n v="3"/>
    <n v="4"/>
    <n v="3"/>
    <n v="5"/>
    <n v="3"/>
    <n v="8"/>
    <x v="0"/>
    <n v="4"/>
    <n v="5"/>
    <n v="9"/>
    <x v="0"/>
    <n v="8"/>
    <n v="4"/>
    <n v="12"/>
    <x v="0"/>
    <n v="3"/>
    <n v="3"/>
    <n v="6"/>
    <x v="0"/>
    <n v="1"/>
    <n v="6"/>
    <n v="7"/>
    <x v="0"/>
    <n v="5"/>
    <n v="4"/>
    <n v="9"/>
    <x v="0"/>
    <x v="3"/>
    <x v="0"/>
  </r>
  <r>
    <s v="08DPR1037J"/>
    <x v="1"/>
    <x v="1"/>
    <s v="INDEPENDENCIA"/>
    <s v="029 GUADALUPE Y CALVO"/>
    <x v="10"/>
    <n v="163"/>
    <s v="EL PINITO"/>
    <s v="CALLE EL PINITO"/>
    <n v="0"/>
    <x v="3"/>
    <x v="1"/>
    <x v="1"/>
    <x v="1"/>
    <x v="0"/>
    <s v="08FIZ0256M"/>
    <s v="08FJS0131K"/>
    <x v="12"/>
    <x v="2"/>
    <n v="3"/>
    <n v="6"/>
    <n v="9"/>
    <n v="20"/>
    <n v="31"/>
    <n v="51"/>
    <n v="20"/>
    <n v="31"/>
    <n v="51"/>
    <n v="4"/>
    <n v="5"/>
    <n v="9"/>
    <n v="22"/>
    <n v="29"/>
    <n v="51"/>
    <n v="3"/>
    <x v="1"/>
    <n v="3"/>
    <n v="3"/>
    <x v="0"/>
    <x v="1"/>
    <x v="1"/>
    <n v="0"/>
    <n v="3"/>
    <n v="4"/>
    <n v="3"/>
    <n v="4"/>
    <n v="5"/>
    <n v="9"/>
    <x v="0"/>
    <n v="2"/>
    <n v="7"/>
    <n v="9"/>
    <x v="0"/>
    <n v="5"/>
    <n v="5"/>
    <n v="10"/>
    <x v="0"/>
    <n v="2"/>
    <n v="4"/>
    <n v="6"/>
    <x v="0"/>
    <n v="4"/>
    <n v="6"/>
    <n v="10"/>
    <x v="0"/>
    <n v="5"/>
    <n v="2"/>
    <n v="7"/>
    <x v="0"/>
    <x v="3"/>
    <x v="0"/>
  </r>
  <r>
    <s v="08DPR1536F"/>
    <x v="1"/>
    <x v="1"/>
    <s v="VICENTE SUAREZ"/>
    <s v="029 GUADALUPE Y CALVO"/>
    <x v="10"/>
    <n v="38"/>
    <s v="SAN SIMĂ“N (CALABAZAS)"/>
    <s v="CALLE SAN SIMON (CALABAZAS)"/>
    <n v="0"/>
    <x v="3"/>
    <x v="1"/>
    <x v="1"/>
    <x v="1"/>
    <x v="0"/>
    <s v="08FIZ0257L"/>
    <s v="08FJS0131K"/>
    <x v="12"/>
    <x v="2"/>
    <n v="6"/>
    <n v="0"/>
    <n v="6"/>
    <n v="31"/>
    <n v="21"/>
    <n v="52"/>
    <n v="31"/>
    <n v="21"/>
    <n v="52"/>
    <n v="0"/>
    <n v="4"/>
    <n v="4"/>
    <n v="24"/>
    <n v="27"/>
    <n v="51"/>
    <n v="3"/>
    <x v="2"/>
    <n v="2"/>
    <n v="3"/>
    <x v="0"/>
    <x v="1"/>
    <x v="1"/>
    <n v="0"/>
    <n v="3"/>
    <n v="3"/>
    <n v="3"/>
    <n v="0"/>
    <n v="4"/>
    <n v="4"/>
    <x v="0"/>
    <n v="4"/>
    <n v="5"/>
    <n v="9"/>
    <x v="0"/>
    <n v="7"/>
    <n v="4"/>
    <n v="11"/>
    <x v="0"/>
    <n v="5"/>
    <n v="5"/>
    <n v="10"/>
    <x v="0"/>
    <n v="3"/>
    <n v="3"/>
    <n v="6"/>
    <x v="0"/>
    <n v="5"/>
    <n v="6"/>
    <n v="11"/>
    <x v="0"/>
    <x v="3"/>
    <x v="0"/>
  </r>
  <r>
    <s v="08DPR1332L"/>
    <x v="1"/>
    <x v="1"/>
    <s v="FRANCISCO I. MADERO"/>
    <s v="046 MORELOS"/>
    <x v="7"/>
    <n v="333"/>
    <s v="LAJITAS DE PALMIRA"/>
    <s v="CALLE LAJITAS DE PALMIRA"/>
    <n v="0"/>
    <x v="3"/>
    <x v="1"/>
    <x v="1"/>
    <x v="1"/>
    <x v="0"/>
    <s v="08FIZ0252Q"/>
    <s v="08FJS0130L"/>
    <x v="11"/>
    <x v="2"/>
    <n v="1"/>
    <n v="4"/>
    <n v="5"/>
    <n v="18"/>
    <n v="16"/>
    <n v="34"/>
    <n v="17"/>
    <n v="15"/>
    <n v="32"/>
    <n v="5"/>
    <n v="6"/>
    <n v="11"/>
    <n v="30"/>
    <n v="22"/>
    <n v="52"/>
    <n v="4"/>
    <x v="2"/>
    <n v="3"/>
    <n v="4"/>
    <x v="0"/>
    <x v="1"/>
    <x v="1"/>
    <n v="0"/>
    <n v="4"/>
    <n v="4"/>
    <n v="3"/>
    <n v="7"/>
    <n v="6"/>
    <n v="13"/>
    <x v="1"/>
    <n v="5"/>
    <n v="5"/>
    <n v="10"/>
    <x v="1"/>
    <n v="3"/>
    <n v="1"/>
    <n v="4"/>
    <x v="0"/>
    <n v="8"/>
    <n v="4"/>
    <n v="12"/>
    <x v="0"/>
    <n v="3"/>
    <n v="4"/>
    <n v="7"/>
    <x v="0"/>
    <n v="4"/>
    <n v="2"/>
    <n v="6"/>
    <x v="0"/>
    <x v="2"/>
    <x v="0"/>
  </r>
  <r>
    <s v="08DPR0975X"/>
    <x v="0"/>
    <x v="0"/>
    <s v="AMADO NERVO"/>
    <s v="007 BALLEZA"/>
    <x v="7"/>
    <n v="68"/>
    <s v="LOS LLANITOS"/>
    <s v="CALLE LOS LLANITOS"/>
    <n v="0"/>
    <x v="3"/>
    <x v="1"/>
    <x v="1"/>
    <x v="1"/>
    <x v="0"/>
    <s v="08FIZ0249C"/>
    <s v="08FJS0130L"/>
    <x v="11"/>
    <x v="2"/>
    <n v="5"/>
    <n v="8"/>
    <n v="13"/>
    <n v="21"/>
    <n v="26"/>
    <n v="47"/>
    <n v="19"/>
    <n v="25"/>
    <n v="44"/>
    <n v="5"/>
    <n v="8"/>
    <n v="13"/>
    <n v="23"/>
    <n v="29"/>
    <n v="52"/>
    <n v="3"/>
    <x v="2"/>
    <n v="2"/>
    <n v="3"/>
    <x v="0"/>
    <x v="1"/>
    <x v="1"/>
    <n v="0"/>
    <n v="3"/>
    <n v="4"/>
    <n v="3"/>
    <n v="6"/>
    <n v="8"/>
    <n v="14"/>
    <x v="0"/>
    <n v="1"/>
    <n v="3"/>
    <n v="4"/>
    <x v="0"/>
    <n v="4"/>
    <n v="3"/>
    <n v="7"/>
    <x v="0"/>
    <n v="4"/>
    <n v="3"/>
    <n v="7"/>
    <x v="0"/>
    <n v="4"/>
    <n v="7"/>
    <n v="11"/>
    <x v="0"/>
    <n v="4"/>
    <n v="5"/>
    <n v="9"/>
    <x v="0"/>
    <x v="3"/>
    <x v="0"/>
  </r>
  <r>
    <s v="08DPB0467S"/>
    <x v="1"/>
    <x v="1"/>
    <s v="ROSARIO CASTELLANOS"/>
    <s v="027 GUACHOCHI"/>
    <x v="7"/>
    <n v="385"/>
    <s v="LA GUITARRA (LA GUITARRILLA)"/>
    <s v="CALLE LA GUITARRA (LA GUITARRILLA)"/>
    <n v="0"/>
    <x v="3"/>
    <x v="1"/>
    <x v="1"/>
    <x v="8"/>
    <x v="0"/>
    <s v="08FZI0021Z"/>
    <s v="08FJI0008D"/>
    <x v="11"/>
    <x v="2"/>
    <n v="2"/>
    <n v="3"/>
    <n v="5"/>
    <n v="21"/>
    <n v="30"/>
    <n v="51"/>
    <n v="20"/>
    <n v="29"/>
    <n v="49"/>
    <n v="3"/>
    <n v="2"/>
    <n v="5"/>
    <n v="22"/>
    <n v="30"/>
    <n v="52"/>
    <n v="3"/>
    <x v="2"/>
    <n v="2"/>
    <n v="3"/>
    <x v="0"/>
    <x v="1"/>
    <x v="1"/>
    <n v="0"/>
    <n v="3"/>
    <n v="3"/>
    <n v="3"/>
    <n v="3"/>
    <n v="2"/>
    <n v="5"/>
    <x v="0"/>
    <n v="1"/>
    <n v="1"/>
    <n v="2"/>
    <x v="0"/>
    <n v="5"/>
    <n v="6"/>
    <n v="11"/>
    <x v="0"/>
    <n v="2"/>
    <n v="9"/>
    <n v="11"/>
    <x v="0"/>
    <n v="6"/>
    <n v="8"/>
    <n v="14"/>
    <x v="0"/>
    <n v="5"/>
    <n v="4"/>
    <n v="9"/>
    <x v="0"/>
    <x v="3"/>
    <x v="0"/>
  </r>
  <r>
    <s v="08DPR0335B"/>
    <x v="1"/>
    <x v="1"/>
    <s v="EUGENIO PRADO"/>
    <s v="038 JULIMES"/>
    <x v="9"/>
    <n v="41"/>
    <s v="LA REGINA"/>
    <s v="CALLE LA REGINA"/>
    <n v="0"/>
    <x v="3"/>
    <x v="1"/>
    <x v="1"/>
    <x v="1"/>
    <x v="0"/>
    <s v="08FIZ0223V"/>
    <s v="08FJS0125Z"/>
    <x v="6"/>
    <x v="2"/>
    <n v="3"/>
    <n v="4"/>
    <n v="7"/>
    <n v="22"/>
    <n v="32"/>
    <n v="54"/>
    <n v="22"/>
    <n v="32"/>
    <n v="54"/>
    <n v="2"/>
    <n v="5"/>
    <n v="7"/>
    <n v="20"/>
    <n v="32"/>
    <n v="52"/>
    <n v="4"/>
    <x v="3"/>
    <n v="2"/>
    <n v="4"/>
    <x v="0"/>
    <x v="1"/>
    <x v="1"/>
    <n v="0"/>
    <n v="4"/>
    <n v="4"/>
    <n v="4"/>
    <n v="2"/>
    <n v="5"/>
    <n v="7"/>
    <x v="0"/>
    <n v="3"/>
    <n v="4"/>
    <n v="7"/>
    <x v="0"/>
    <n v="3"/>
    <n v="8"/>
    <n v="11"/>
    <x v="1"/>
    <n v="3"/>
    <n v="4"/>
    <n v="7"/>
    <x v="1"/>
    <n v="6"/>
    <n v="8"/>
    <n v="14"/>
    <x v="0"/>
    <n v="3"/>
    <n v="3"/>
    <n v="6"/>
    <x v="0"/>
    <x v="2"/>
    <x v="0"/>
  </r>
  <r>
    <s v="08DPR0506E"/>
    <x v="1"/>
    <x v="1"/>
    <s v="GUILLERMO BACA"/>
    <s v="036 JIMÉNEZ"/>
    <x v="3"/>
    <n v="1"/>
    <s v="JOSĂ‰ MARIANO JIMĂ‰NEZ"/>
    <s v="AVENIDA PUENTE"/>
    <n v="0"/>
    <x v="3"/>
    <x v="1"/>
    <x v="1"/>
    <x v="1"/>
    <x v="0"/>
    <s v="08FIZ0239W"/>
    <s v="08FJS0128X"/>
    <x v="5"/>
    <x v="2"/>
    <n v="4"/>
    <n v="4"/>
    <n v="8"/>
    <n v="28"/>
    <n v="26"/>
    <n v="54"/>
    <n v="28"/>
    <n v="26"/>
    <n v="54"/>
    <n v="5"/>
    <n v="3"/>
    <n v="8"/>
    <n v="27"/>
    <n v="25"/>
    <n v="52"/>
    <n v="3"/>
    <x v="2"/>
    <n v="2"/>
    <n v="3"/>
    <x v="0"/>
    <x v="1"/>
    <x v="1"/>
    <n v="1"/>
    <n v="4"/>
    <n v="6"/>
    <n v="3"/>
    <n v="5"/>
    <n v="3"/>
    <n v="8"/>
    <x v="0"/>
    <n v="6"/>
    <n v="5"/>
    <n v="11"/>
    <x v="0"/>
    <n v="4"/>
    <n v="3"/>
    <n v="7"/>
    <x v="0"/>
    <n v="5"/>
    <n v="4"/>
    <n v="9"/>
    <x v="0"/>
    <n v="4"/>
    <n v="2"/>
    <n v="6"/>
    <x v="0"/>
    <n v="3"/>
    <n v="8"/>
    <n v="11"/>
    <x v="0"/>
    <x v="3"/>
    <x v="0"/>
  </r>
  <r>
    <s v="08DPB0481L"/>
    <x v="1"/>
    <x v="1"/>
    <s v="ELVIRA CRUZ BUSTILLOS"/>
    <s v="027 GUACHOCHI"/>
    <x v="7"/>
    <n v="306"/>
    <s v="BAJĂŤO LARGO"/>
    <s v="CALLE CONOCIDO BAJIO LARGO"/>
    <n v="0"/>
    <x v="3"/>
    <x v="1"/>
    <x v="1"/>
    <x v="8"/>
    <x v="0"/>
    <s v="08FZI0032E"/>
    <s v="08FJI0008D"/>
    <x v="11"/>
    <x v="2"/>
    <n v="6"/>
    <n v="4"/>
    <n v="10"/>
    <n v="33"/>
    <n v="21"/>
    <n v="54"/>
    <n v="33"/>
    <n v="21"/>
    <n v="54"/>
    <n v="4"/>
    <n v="4"/>
    <n v="8"/>
    <n v="31"/>
    <n v="21"/>
    <n v="52"/>
    <n v="2"/>
    <x v="2"/>
    <n v="1"/>
    <n v="2"/>
    <x v="0"/>
    <x v="1"/>
    <x v="1"/>
    <n v="0"/>
    <n v="2"/>
    <n v="4"/>
    <n v="2"/>
    <n v="4"/>
    <n v="4"/>
    <n v="8"/>
    <x v="0"/>
    <n v="1"/>
    <n v="2"/>
    <n v="3"/>
    <x v="0"/>
    <n v="8"/>
    <n v="3"/>
    <n v="11"/>
    <x v="0"/>
    <n v="3"/>
    <n v="6"/>
    <n v="9"/>
    <x v="0"/>
    <n v="10"/>
    <n v="6"/>
    <n v="16"/>
    <x v="0"/>
    <n v="5"/>
    <n v="0"/>
    <n v="5"/>
    <x v="0"/>
    <x v="2"/>
    <x v="0"/>
  </r>
  <r>
    <s v="08DPB0506D"/>
    <x v="0"/>
    <x v="0"/>
    <s v="MAURILIO MUNOZ BACILIO"/>
    <s v="008 BATOPILAS DE MANUEL GÓMEZ MORÍN"/>
    <x v="4"/>
    <n v="174"/>
    <s v="SAN IGNACIO"/>
    <s v="CALLE SAN IGNACIO"/>
    <n v="0"/>
    <x v="3"/>
    <x v="1"/>
    <x v="1"/>
    <x v="8"/>
    <x v="0"/>
    <s v="08FZI0020Z"/>
    <s v="08FJI0007E"/>
    <x v="11"/>
    <x v="2"/>
    <n v="3"/>
    <n v="6"/>
    <n v="9"/>
    <n v="22"/>
    <n v="36"/>
    <n v="58"/>
    <n v="18"/>
    <n v="32"/>
    <n v="50"/>
    <n v="5"/>
    <n v="5"/>
    <n v="10"/>
    <n v="22"/>
    <n v="30"/>
    <n v="52"/>
    <n v="3"/>
    <x v="3"/>
    <n v="1"/>
    <n v="3"/>
    <x v="0"/>
    <x v="1"/>
    <x v="1"/>
    <n v="0"/>
    <n v="3"/>
    <n v="4"/>
    <n v="4"/>
    <n v="5"/>
    <n v="5"/>
    <n v="10"/>
    <x v="0"/>
    <n v="2"/>
    <n v="7"/>
    <n v="9"/>
    <x v="0"/>
    <n v="6"/>
    <n v="6"/>
    <n v="12"/>
    <x v="0"/>
    <n v="4"/>
    <n v="7"/>
    <n v="11"/>
    <x v="0"/>
    <n v="4"/>
    <n v="3"/>
    <n v="7"/>
    <x v="0"/>
    <n v="1"/>
    <n v="2"/>
    <n v="3"/>
    <x v="0"/>
    <x v="3"/>
    <x v="0"/>
  </r>
  <r>
    <s v="08DPB0621V"/>
    <x v="1"/>
    <x v="1"/>
    <s v="TOWI RALAMULI"/>
    <s v="009 BOCOYNA"/>
    <x v="4"/>
    <n v="661"/>
    <s v="MESA DE RECAĂŤNA"/>
    <s v="CALLE MESA DE RECAYNA"/>
    <n v="0"/>
    <x v="3"/>
    <x v="1"/>
    <x v="1"/>
    <x v="8"/>
    <x v="0"/>
    <s v="08FZI0029R"/>
    <s v="08FJI0002J"/>
    <x v="8"/>
    <x v="2"/>
    <n v="0"/>
    <n v="3"/>
    <n v="3"/>
    <n v="11"/>
    <n v="18"/>
    <n v="29"/>
    <n v="11"/>
    <n v="18"/>
    <n v="29"/>
    <n v="3"/>
    <n v="3"/>
    <n v="6"/>
    <n v="28"/>
    <n v="25"/>
    <n v="53"/>
    <n v="2"/>
    <x v="3"/>
    <n v="0"/>
    <n v="2"/>
    <x v="0"/>
    <x v="1"/>
    <x v="1"/>
    <n v="0"/>
    <n v="2"/>
    <n v="2"/>
    <n v="2"/>
    <n v="3"/>
    <n v="3"/>
    <n v="6"/>
    <x v="0"/>
    <n v="8"/>
    <n v="1"/>
    <n v="9"/>
    <x v="0"/>
    <n v="1"/>
    <n v="4"/>
    <n v="5"/>
    <x v="0"/>
    <n v="2"/>
    <n v="3"/>
    <n v="5"/>
    <x v="0"/>
    <n v="3"/>
    <n v="4"/>
    <n v="7"/>
    <x v="0"/>
    <n v="11"/>
    <n v="10"/>
    <n v="21"/>
    <x v="0"/>
    <x v="2"/>
    <x v="0"/>
  </r>
  <r>
    <s v="08DPR0684H"/>
    <x v="1"/>
    <x v="1"/>
    <s v="MEXICO"/>
    <s v="045 MEOQUI"/>
    <x v="9"/>
    <n v="30"/>
    <s v="NUEVO LORETO"/>
    <s v="CALLE 5 DE MAYO"/>
    <n v="0"/>
    <x v="3"/>
    <x v="1"/>
    <x v="1"/>
    <x v="1"/>
    <x v="0"/>
    <s v="08FIZ0223V"/>
    <s v="08FJS0125Z"/>
    <x v="6"/>
    <x v="2"/>
    <n v="4"/>
    <n v="2"/>
    <n v="6"/>
    <n v="25"/>
    <n v="19"/>
    <n v="44"/>
    <n v="25"/>
    <n v="19"/>
    <n v="44"/>
    <n v="4"/>
    <n v="7"/>
    <n v="11"/>
    <n v="29"/>
    <n v="24"/>
    <n v="53"/>
    <n v="3"/>
    <x v="2"/>
    <n v="2"/>
    <n v="3"/>
    <x v="0"/>
    <x v="1"/>
    <x v="1"/>
    <n v="0"/>
    <n v="3"/>
    <n v="5"/>
    <n v="3"/>
    <n v="4"/>
    <n v="7"/>
    <n v="11"/>
    <x v="0"/>
    <n v="5"/>
    <n v="5"/>
    <n v="10"/>
    <x v="0"/>
    <n v="5"/>
    <n v="3"/>
    <n v="8"/>
    <x v="0"/>
    <n v="8"/>
    <n v="3"/>
    <n v="11"/>
    <x v="0"/>
    <n v="4"/>
    <n v="1"/>
    <n v="5"/>
    <x v="0"/>
    <n v="3"/>
    <n v="5"/>
    <n v="8"/>
    <x v="0"/>
    <x v="3"/>
    <x v="0"/>
  </r>
  <r>
    <s v="08DPR0246I"/>
    <x v="1"/>
    <x v="1"/>
    <s v="FRANCISCO I. MADERO"/>
    <s v="049 NONOAVA"/>
    <x v="0"/>
    <n v="274"/>
    <s v="CHARCO PINTO"/>
    <s v="CALLE CHARCO PINTO"/>
    <n v="0"/>
    <x v="3"/>
    <x v="1"/>
    <x v="1"/>
    <x v="1"/>
    <x v="0"/>
    <s v="08FIZ0135A"/>
    <s v="08FJS0105M"/>
    <x v="0"/>
    <x v="2"/>
    <n v="2"/>
    <n v="2"/>
    <n v="4"/>
    <n v="20"/>
    <n v="26"/>
    <n v="46"/>
    <n v="20"/>
    <n v="24"/>
    <n v="44"/>
    <n v="2"/>
    <n v="5"/>
    <n v="7"/>
    <n v="23"/>
    <n v="30"/>
    <n v="53"/>
    <n v="3"/>
    <x v="1"/>
    <n v="3"/>
    <n v="3"/>
    <x v="0"/>
    <x v="1"/>
    <x v="1"/>
    <n v="2"/>
    <n v="5"/>
    <n v="3"/>
    <n v="3"/>
    <n v="2"/>
    <n v="5"/>
    <n v="7"/>
    <x v="0"/>
    <n v="3"/>
    <n v="4"/>
    <n v="7"/>
    <x v="0"/>
    <n v="5"/>
    <n v="5"/>
    <n v="10"/>
    <x v="0"/>
    <n v="4"/>
    <n v="5"/>
    <n v="9"/>
    <x v="0"/>
    <n v="3"/>
    <n v="7"/>
    <n v="10"/>
    <x v="0"/>
    <n v="6"/>
    <n v="4"/>
    <n v="10"/>
    <x v="0"/>
    <x v="3"/>
    <x v="0"/>
  </r>
  <r>
    <s v="08DPB0587E"/>
    <x v="0"/>
    <x v="0"/>
    <s v="EMILIANO ZAPATA"/>
    <s v="066 URUACHI"/>
    <x v="4"/>
    <n v="716"/>
    <s v="EL MANZANO"/>
    <s v="CALLE EL MANZANO"/>
    <n v="0"/>
    <x v="3"/>
    <x v="1"/>
    <x v="1"/>
    <x v="8"/>
    <x v="0"/>
    <s v="08FZI0015O"/>
    <s v="08FJI0005G"/>
    <x v="8"/>
    <x v="2"/>
    <n v="4"/>
    <n v="5"/>
    <n v="9"/>
    <n v="26"/>
    <n v="29"/>
    <n v="55"/>
    <n v="26"/>
    <n v="29"/>
    <n v="55"/>
    <n v="5"/>
    <n v="2"/>
    <n v="7"/>
    <n v="25"/>
    <n v="28"/>
    <n v="53"/>
    <n v="3"/>
    <x v="2"/>
    <n v="2"/>
    <n v="3"/>
    <x v="0"/>
    <x v="0"/>
    <x v="0"/>
    <n v="0"/>
    <n v="4"/>
    <n v="4"/>
    <n v="3"/>
    <n v="5"/>
    <n v="2"/>
    <n v="7"/>
    <x v="0"/>
    <n v="4"/>
    <n v="3"/>
    <n v="7"/>
    <x v="0"/>
    <n v="6"/>
    <n v="8"/>
    <n v="14"/>
    <x v="0"/>
    <n v="2"/>
    <n v="4"/>
    <n v="6"/>
    <x v="0"/>
    <n v="3"/>
    <n v="5"/>
    <n v="8"/>
    <x v="0"/>
    <n v="5"/>
    <n v="6"/>
    <n v="11"/>
    <x v="0"/>
    <x v="3"/>
    <x v="0"/>
  </r>
  <r>
    <s v="08DPR1082W"/>
    <x v="2"/>
    <x v="2"/>
    <s v="VICENTE GUERRERO"/>
    <s v="017 CUAUHTÉMOC"/>
    <x v="2"/>
    <n v="610"/>
    <s v="LA UNIĂ“N CAMPESINA"/>
    <s v="CALLE LA UNION CAMPESINA"/>
    <n v="0"/>
    <x v="3"/>
    <x v="1"/>
    <x v="1"/>
    <x v="1"/>
    <x v="0"/>
    <s v="08FIZ0206E"/>
    <s v="08FJS0122C"/>
    <x v="7"/>
    <x v="2"/>
    <n v="3"/>
    <n v="2"/>
    <n v="5"/>
    <n v="27"/>
    <n v="29"/>
    <n v="56"/>
    <n v="26"/>
    <n v="29"/>
    <n v="55"/>
    <n v="3"/>
    <n v="3"/>
    <n v="6"/>
    <n v="24"/>
    <n v="29"/>
    <n v="53"/>
    <n v="4"/>
    <x v="1"/>
    <n v="4"/>
    <n v="4"/>
    <x v="0"/>
    <x v="1"/>
    <x v="1"/>
    <n v="0"/>
    <n v="4"/>
    <n v="4"/>
    <n v="4"/>
    <n v="3"/>
    <n v="3"/>
    <n v="6"/>
    <x v="0"/>
    <n v="5"/>
    <n v="5"/>
    <n v="10"/>
    <x v="0"/>
    <n v="1"/>
    <n v="5"/>
    <n v="6"/>
    <x v="1"/>
    <n v="3"/>
    <n v="6"/>
    <n v="9"/>
    <x v="1"/>
    <n v="7"/>
    <n v="6"/>
    <n v="13"/>
    <x v="0"/>
    <n v="5"/>
    <n v="4"/>
    <n v="9"/>
    <x v="0"/>
    <x v="2"/>
    <x v="0"/>
  </r>
  <r>
    <s v="08DPB0182N"/>
    <x v="0"/>
    <x v="0"/>
    <s v="EMILIANO ZAPATA"/>
    <s v="009 BOCOYNA"/>
    <x v="4"/>
    <n v="724"/>
    <s v="ROCHIVO"/>
    <s v="CALLE ROCHIVO DE CREEL"/>
    <n v="0"/>
    <x v="3"/>
    <x v="1"/>
    <x v="1"/>
    <x v="8"/>
    <x v="0"/>
    <s v="08FZI0003J"/>
    <s v="08FJI0002J"/>
    <x v="8"/>
    <x v="2"/>
    <n v="5"/>
    <n v="5"/>
    <n v="10"/>
    <n v="35"/>
    <n v="26"/>
    <n v="61"/>
    <n v="35"/>
    <n v="26"/>
    <n v="61"/>
    <n v="7"/>
    <n v="5"/>
    <n v="12"/>
    <n v="29"/>
    <n v="24"/>
    <n v="53"/>
    <n v="3"/>
    <x v="3"/>
    <n v="1"/>
    <n v="3"/>
    <x v="0"/>
    <x v="1"/>
    <x v="1"/>
    <n v="0"/>
    <n v="3"/>
    <n v="3"/>
    <n v="3"/>
    <n v="7"/>
    <n v="5"/>
    <n v="12"/>
    <x v="0"/>
    <n v="5"/>
    <n v="7"/>
    <n v="12"/>
    <x v="0"/>
    <n v="5"/>
    <n v="5"/>
    <n v="10"/>
    <x v="0"/>
    <n v="5"/>
    <n v="3"/>
    <n v="8"/>
    <x v="0"/>
    <n v="4"/>
    <n v="2"/>
    <n v="6"/>
    <x v="0"/>
    <n v="3"/>
    <n v="2"/>
    <n v="5"/>
    <x v="0"/>
    <x v="3"/>
    <x v="0"/>
  </r>
  <r>
    <s v="08DPR1530L"/>
    <x v="0"/>
    <x v="0"/>
    <s v="BENITO JUAREZ"/>
    <s v="020 CHÍNIPAS"/>
    <x v="4"/>
    <n v="70"/>
    <s v="EL LIMĂ“N"/>
    <s v="CALLE EL LIMON"/>
    <n v="0"/>
    <x v="3"/>
    <x v="1"/>
    <x v="1"/>
    <x v="1"/>
    <x v="0"/>
    <s v="08FIZ0219I"/>
    <s v="08FJS0124A"/>
    <x v="8"/>
    <x v="2"/>
    <n v="6"/>
    <n v="9"/>
    <n v="15"/>
    <n v="30"/>
    <n v="32"/>
    <n v="62"/>
    <n v="30"/>
    <n v="32"/>
    <n v="62"/>
    <n v="4"/>
    <n v="4"/>
    <n v="8"/>
    <n v="27"/>
    <n v="26"/>
    <n v="53"/>
    <n v="3"/>
    <x v="2"/>
    <n v="2"/>
    <n v="3"/>
    <x v="0"/>
    <x v="1"/>
    <x v="1"/>
    <n v="0"/>
    <n v="3"/>
    <n v="3"/>
    <n v="3"/>
    <n v="4"/>
    <n v="4"/>
    <n v="8"/>
    <x v="0"/>
    <n v="5"/>
    <n v="4"/>
    <n v="9"/>
    <x v="0"/>
    <n v="8"/>
    <n v="7"/>
    <n v="15"/>
    <x v="0"/>
    <n v="2"/>
    <n v="5"/>
    <n v="7"/>
    <x v="0"/>
    <n v="5"/>
    <n v="3"/>
    <n v="8"/>
    <x v="0"/>
    <n v="3"/>
    <n v="3"/>
    <n v="6"/>
    <x v="0"/>
    <x v="3"/>
    <x v="0"/>
  </r>
  <r>
    <s v="08DPR2317Z"/>
    <x v="1"/>
    <x v="1"/>
    <s v="FRANCISCO VILLA"/>
    <s v="008 BATOPILAS DE MANUEL GÓMEZ MORÍN"/>
    <x v="4"/>
    <n v="179"/>
    <s v="SAN JOSĂ‰ DE COLIMA"/>
    <s v="CALLE SAN JOSE DE COLIMA"/>
    <n v="0"/>
    <x v="3"/>
    <x v="1"/>
    <x v="1"/>
    <x v="1"/>
    <x v="0"/>
    <s v="08FIZ0218J"/>
    <s v="08FJS0124A"/>
    <x v="8"/>
    <x v="2"/>
    <n v="7"/>
    <n v="2"/>
    <n v="9"/>
    <n v="35"/>
    <n v="27"/>
    <n v="62"/>
    <n v="35"/>
    <n v="27"/>
    <n v="62"/>
    <n v="2"/>
    <n v="1"/>
    <n v="3"/>
    <n v="29"/>
    <n v="24"/>
    <n v="53"/>
    <n v="4"/>
    <x v="2"/>
    <n v="3"/>
    <n v="4"/>
    <x v="0"/>
    <x v="1"/>
    <x v="1"/>
    <n v="0"/>
    <n v="4"/>
    <n v="2"/>
    <n v="2"/>
    <n v="2"/>
    <n v="1"/>
    <n v="3"/>
    <x v="0"/>
    <n v="6"/>
    <n v="3"/>
    <n v="9"/>
    <x v="0"/>
    <n v="10"/>
    <n v="4"/>
    <n v="14"/>
    <x v="0"/>
    <n v="5"/>
    <n v="2"/>
    <n v="7"/>
    <x v="0"/>
    <n v="1"/>
    <n v="10"/>
    <n v="11"/>
    <x v="1"/>
    <n v="5"/>
    <n v="4"/>
    <n v="9"/>
    <x v="1"/>
    <x v="2"/>
    <x v="0"/>
  </r>
  <r>
    <s v="08DPR0248G"/>
    <x v="1"/>
    <x v="1"/>
    <s v="LAZARO CARDENAS"/>
    <s v="036 JIMÉNEZ"/>
    <x v="3"/>
    <n v="71"/>
    <s v="LIBERTAD (DOLORES)"/>
    <s v="CALLE LIBERTAD (DOLORES)"/>
    <n v="0"/>
    <x v="3"/>
    <x v="1"/>
    <x v="1"/>
    <x v="1"/>
    <x v="0"/>
    <s v="08FIZ0238X"/>
    <s v="08FJS0128X"/>
    <x v="5"/>
    <x v="2"/>
    <n v="11"/>
    <n v="8"/>
    <n v="19"/>
    <n v="30"/>
    <n v="33"/>
    <n v="63"/>
    <n v="30"/>
    <n v="33"/>
    <n v="63"/>
    <n v="4"/>
    <n v="4"/>
    <n v="8"/>
    <n v="24"/>
    <n v="29"/>
    <n v="53"/>
    <n v="3"/>
    <x v="3"/>
    <n v="1"/>
    <n v="3"/>
    <x v="0"/>
    <x v="1"/>
    <x v="1"/>
    <n v="2"/>
    <n v="5"/>
    <n v="6"/>
    <n v="3"/>
    <n v="4"/>
    <n v="4"/>
    <n v="8"/>
    <x v="0"/>
    <n v="4"/>
    <n v="3"/>
    <n v="7"/>
    <x v="0"/>
    <n v="2"/>
    <n v="6"/>
    <n v="8"/>
    <x v="0"/>
    <n v="8"/>
    <n v="5"/>
    <n v="13"/>
    <x v="0"/>
    <n v="3"/>
    <n v="6"/>
    <n v="9"/>
    <x v="0"/>
    <n v="3"/>
    <n v="5"/>
    <n v="8"/>
    <x v="0"/>
    <x v="3"/>
    <x v="0"/>
  </r>
  <r>
    <s v="08DPR0935W"/>
    <x v="1"/>
    <x v="1"/>
    <s v="MIGUEL HIDALGO"/>
    <s v="047 MORIS"/>
    <x v="4"/>
    <n v="335"/>
    <s v="LA CIENEGUITA DE RODRĂŤGUEZ"/>
    <s v="CALLE LA CIENEGUITA DE RODRIGUEZ"/>
    <n v="0"/>
    <x v="3"/>
    <x v="1"/>
    <x v="1"/>
    <x v="1"/>
    <x v="0"/>
    <s v="08FIZ0212P"/>
    <s v="08FJS0123B"/>
    <x v="8"/>
    <x v="2"/>
    <n v="2"/>
    <n v="2"/>
    <n v="4"/>
    <n v="23"/>
    <n v="24"/>
    <n v="47"/>
    <n v="23"/>
    <n v="24"/>
    <n v="47"/>
    <n v="5"/>
    <n v="4"/>
    <n v="9"/>
    <n v="27"/>
    <n v="27"/>
    <n v="54"/>
    <n v="2"/>
    <x v="2"/>
    <n v="1"/>
    <n v="2"/>
    <x v="0"/>
    <x v="1"/>
    <x v="1"/>
    <n v="0"/>
    <n v="2"/>
    <n v="3"/>
    <n v="2"/>
    <n v="5"/>
    <n v="4"/>
    <n v="9"/>
    <x v="0"/>
    <n v="2"/>
    <n v="5"/>
    <n v="7"/>
    <x v="0"/>
    <n v="6"/>
    <n v="3"/>
    <n v="9"/>
    <x v="0"/>
    <n v="5"/>
    <n v="5"/>
    <n v="10"/>
    <x v="0"/>
    <n v="5"/>
    <n v="7"/>
    <n v="12"/>
    <x v="0"/>
    <n v="4"/>
    <n v="3"/>
    <n v="7"/>
    <x v="0"/>
    <x v="2"/>
    <x v="0"/>
  </r>
  <r>
    <s v="08DPR2545U"/>
    <x v="1"/>
    <x v="1"/>
    <s v="JAIME TORRES BODET"/>
    <s v="029 GUADALUPE Y CALVO"/>
    <x v="10"/>
    <n v="2255"/>
    <s v="GUARIPANA"/>
    <s v="CALLE GUARIPANA"/>
    <n v="0"/>
    <x v="3"/>
    <x v="1"/>
    <x v="1"/>
    <x v="1"/>
    <x v="0"/>
    <s v="08FIZ0259J"/>
    <s v="08FJS0131K"/>
    <x v="12"/>
    <x v="2"/>
    <n v="4"/>
    <n v="3"/>
    <n v="7"/>
    <n v="30"/>
    <n v="21"/>
    <n v="51"/>
    <n v="30"/>
    <n v="21"/>
    <n v="51"/>
    <n v="7"/>
    <n v="2"/>
    <n v="9"/>
    <n v="33"/>
    <n v="21"/>
    <n v="54"/>
    <n v="3"/>
    <x v="1"/>
    <n v="3"/>
    <n v="3"/>
    <x v="0"/>
    <x v="1"/>
    <x v="1"/>
    <n v="0"/>
    <n v="3"/>
    <n v="3"/>
    <n v="3"/>
    <n v="7"/>
    <n v="2"/>
    <n v="9"/>
    <x v="0"/>
    <n v="7"/>
    <n v="2"/>
    <n v="9"/>
    <x v="0"/>
    <n v="5"/>
    <n v="5"/>
    <n v="10"/>
    <x v="0"/>
    <n v="3"/>
    <n v="5"/>
    <n v="8"/>
    <x v="0"/>
    <n v="6"/>
    <n v="3"/>
    <n v="9"/>
    <x v="0"/>
    <n v="5"/>
    <n v="4"/>
    <n v="9"/>
    <x v="0"/>
    <x v="3"/>
    <x v="0"/>
  </r>
  <r>
    <s v="08DPR0044M"/>
    <x v="1"/>
    <x v="1"/>
    <s v="CINCO DE MAYO"/>
    <s v="027 GUACHOCHI"/>
    <x v="7"/>
    <n v="24"/>
    <s v="CIĂ‰NEGA DE NOROGACHI"/>
    <s v="CALLE CIENEGA DE NOROGACHI (LA CIENEGA)"/>
    <n v="0"/>
    <x v="3"/>
    <x v="1"/>
    <x v="1"/>
    <x v="1"/>
    <x v="0"/>
    <s v="08FIZ0251R"/>
    <s v="08FJS0130L"/>
    <x v="11"/>
    <x v="2"/>
    <n v="4"/>
    <n v="3"/>
    <n v="7"/>
    <n v="31"/>
    <n v="22"/>
    <n v="53"/>
    <n v="31"/>
    <n v="22"/>
    <n v="53"/>
    <n v="4"/>
    <n v="2"/>
    <n v="6"/>
    <n v="33"/>
    <n v="21"/>
    <n v="54"/>
    <n v="3"/>
    <x v="2"/>
    <n v="2"/>
    <n v="3"/>
    <x v="0"/>
    <x v="1"/>
    <x v="1"/>
    <n v="0"/>
    <n v="3"/>
    <n v="3"/>
    <n v="3"/>
    <n v="4"/>
    <n v="2"/>
    <n v="6"/>
    <x v="0"/>
    <n v="2"/>
    <n v="2"/>
    <n v="4"/>
    <x v="0"/>
    <n v="9"/>
    <n v="1"/>
    <n v="10"/>
    <x v="0"/>
    <n v="5"/>
    <n v="2"/>
    <n v="7"/>
    <x v="0"/>
    <n v="4"/>
    <n v="10"/>
    <n v="14"/>
    <x v="0"/>
    <n v="9"/>
    <n v="4"/>
    <n v="13"/>
    <x v="0"/>
    <x v="3"/>
    <x v="0"/>
  </r>
  <r>
    <s v="08DPB0492R"/>
    <x v="1"/>
    <x v="1"/>
    <s v="ELEUTERIO RODRIGUEZ CALLEJA"/>
    <s v="065 URIQUE"/>
    <x v="4"/>
    <n v="42"/>
    <s v="SAN RAFAEL"/>
    <s v="CALLE SAN RAFAEL"/>
    <n v="0"/>
    <x v="3"/>
    <x v="1"/>
    <x v="1"/>
    <x v="8"/>
    <x v="0"/>
    <s v="08FZI0015O"/>
    <s v="08FJI0005G"/>
    <x v="8"/>
    <x v="2"/>
    <n v="5"/>
    <n v="3"/>
    <n v="8"/>
    <n v="24"/>
    <n v="30"/>
    <n v="54"/>
    <n v="22"/>
    <n v="30"/>
    <n v="52"/>
    <n v="8"/>
    <n v="4"/>
    <n v="12"/>
    <n v="27"/>
    <n v="27"/>
    <n v="54"/>
    <n v="3"/>
    <x v="3"/>
    <n v="1"/>
    <n v="3"/>
    <x v="0"/>
    <x v="1"/>
    <x v="1"/>
    <n v="0"/>
    <n v="3"/>
    <n v="3"/>
    <n v="3"/>
    <n v="8"/>
    <n v="4"/>
    <n v="12"/>
    <x v="0"/>
    <n v="4"/>
    <n v="5"/>
    <n v="9"/>
    <x v="0"/>
    <n v="3"/>
    <n v="4"/>
    <n v="7"/>
    <x v="0"/>
    <n v="3"/>
    <n v="5"/>
    <n v="8"/>
    <x v="0"/>
    <n v="7"/>
    <n v="5"/>
    <n v="12"/>
    <x v="0"/>
    <n v="2"/>
    <n v="4"/>
    <n v="6"/>
    <x v="0"/>
    <x v="3"/>
    <x v="0"/>
  </r>
  <r>
    <s v="08DPR1505M"/>
    <x v="1"/>
    <x v="1"/>
    <s v="ADOLFO LOPEZ MATEOS"/>
    <s v="029 GUADALUPE Y CALVO"/>
    <x v="10"/>
    <n v="512"/>
    <s v="BARBECHITOS"/>
    <s v="CALLE BARBECHITOS"/>
    <n v="0"/>
    <x v="3"/>
    <x v="1"/>
    <x v="1"/>
    <x v="1"/>
    <x v="0"/>
    <s v="08FIZ0260Z"/>
    <s v="08FJS0131K"/>
    <x v="12"/>
    <x v="2"/>
    <n v="5"/>
    <n v="4"/>
    <n v="9"/>
    <n v="25"/>
    <n v="30"/>
    <n v="55"/>
    <n v="25"/>
    <n v="30"/>
    <n v="55"/>
    <n v="4"/>
    <n v="4"/>
    <n v="8"/>
    <n v="24"/>
    <n v="30"/>
    <n v="54"/>
    <n v="4"/>
    <x v="1"/>
    <n v="4"/>
    <n v="4"/>
    <x v="0"/>
    <x v="1"/>
    <x v="1"/>
    <n v="0"/>
    <n v="4"/>
    <n v="5"/>
    <n v="5"/>
    <n v="4"/>
    <n v="4"/>
    <n v="8"/>
    <x v="0"/>
    <n v="7"/>
    <n v="5"/>
    <n v="12"/>
    <x v="0"/>
    <n v="5"/>
    <n v="4"/>
    <n v="9"/>
    <x v="0"/>
    <n v="1"/>
    <n v="8"/>
    <n v="9"/>
    <x v="0"/>
    <n v="4"/>
    <n v="2"/>
    <n v="6"/>
    <x v="1"/>
    <n v="3"/>
    <n v="7"/>
    <n v="10"/>
    <x v="1"/>
    <x v="2"/>
    <x v="0"/>
  </r>
  <r>
    <s v="08DPR1682Q"/>
    <x v="1"/>
    <x v="1"/>
    <s v="EL PROGRESO"/>
    <s v="017 CUAUHTÉMOC"/>
    <x v="2"/>
    <n v="112"/>
    <s v="EJIDO PROGRESO (SAN IGNACIO)"/>
    <s v="CALLE EJIDO PROGRESO (SAN IGNACIO)"/>
    <n v="0"/>
    <x v="3"/>
    <x v="1"/>
    <x v="1"/>
    <x v="1"/>
    <x v="0"/>
    <s v="08FIZ0204G"/>
    <s v="08FJS0121D"/>
    <x v="7"/>
    <x v="2"/>
    <n v="3"/>
    <n v="3"/>
    <n v="6"/>
    <n v="32"/>
    <n v="23"/>
    <n v="55"/>
    <n v="32"/>
    <n v="23"/>
    <n v="55"/>
    <n v="4"/>
    <n v="5"/>
    <n v="9"/>
    <n v="30"/>
    <n v="24"/>
    <n v="54"/>
    <n v="3"/>
    <x v="1"/>
    <n v="3"/>
    <n v="3"/>
    <x v="0"/>
    <x v="1"/>
    <x v="1"/>
    <n v="0"/>
    <n v="3"/>
    <n v="3"/>
    <n v="3"/>
    <n v="4"/>
    <n v="5"/>
    <n v="9"/>
    <x v="0"/>
    <n v="8"/>
    <n v="5"/>
    <n v="13"/>
    <x v="0"/>
    <n v="4"/>
    <n v="2"/>
    <n v="6"/>
    <x v="0"/>
    <n v="2"/>
    <n v="3"/>
    <n v="5"/>
    <x v="0"/>
    <n v="6"/>
    <n v="5"/>
    <n v="11"/>
    <x v="0"/>
    <n v="6"/>
    <n v="4"/>
    <n v="10"/>
    <x v="0"/>
    <x v="3"/>
    <x v="0"/>
  </r>
  <r>
    <s v="08DPR2183A"/>
    <x v="1"/>
    <x v="1"/>
    <s v="RAMON LOPEZ VELARDE"/>
    <s v="029 GUADALUPE Y CALVO"/>
    <x v="10"/>
    <n v="541"/>
    <s v="EL BAJĂŤO LARGO DE ATASCADEROS"/>
    <s v="CALLE EL BAJIO LARGO DE ATASCADEROS"/>
    <n v="0"/>
    <x v="3"/>
    <x v="1"/>
    <x v="1"/>
    <x v="1"/>
    <x v="0"/>
    <s v="08FIZ0258K"/>
    <s v="08FJS0131K"/>
    <x v="12"/>
    <x v="2"/>
    <n v="8"/>
    <n v="4"/>
    <n v="12"/>
    <n v="28"/>
    <n v="31"/>
    <n v="59"/>
    <n v="28"/>
    <n v="31"/>
    <n v="59"/>
    <n v="5"/>
    <n v="3"/>
    <n v="8"/>
    <n v="25"/>
    <n v="29"/>
    <n v="54"/>
    <n v="4"/>
    <x v="3"/>
    <n v="2"/>
    <n v="4"/>
    <x v="0"/>
    <x v="1"/>
    <x v="1"/>
    <n v="0"/>
    <n v="4"/>
    <n v="4"/>
    <n v="4"/>
    <n v="5"/>
    <n v="3"/>
    <n v="8"/>
    <x v="0"/>
    <n v="2"/>
    <n v="7"/>
    <n v="9"/>
    <x v="0"/>
    <n v="6"/>
    <n v="2"/>
    <n v="8"/>
    <x v="0"/>
    <n v="5"/>
    <n v="7"/>
    <n v="12"/>
    <x v="1"/>
    <n v="3"/>
    <n v="3"/>
    <n v="6"/>
    <x v="0"/>
    <n v="4"/>
    <n v="7"/>
    <n v="11"/>
    <x v="1"/>
    <x v="2"/>
    <x v="0"/>
  </r>
  <r>
    <s v="08DPR1031P"/>
    <x v="1"/>
    <x v="1"/>
    <s v="DOCE DE OCTUBRE"/>
    <s v="020 CHÍNIPAS"/>
    <x v="4"/>
    <n v="83"/>
    <s v="PALMAREJO"/>
    <s v="CALLE PALMEREJO"/>
    <n v="0"/>
    <x v="3"/>
    <x v="1"/>
    <x v="1"/>
    <x v="1"/>
    <x v="0"/>
    <s v="08FIZ0219I"/>
    <s v="08FJS0124A"/>
    <x v="8"/>
    <x v="2"/>
    <n v="2"/>
    <n v="5"/>
    <n v="7"/>
    <n v="25"/>
    <n v="23"/>
    <n v="48"/>
    <n v="25"/>
    <n v="23"/>
    <n v="48"/>
    <n v="7"/>
    <n v="10"/>
    <n v="17"/>
    <n v="29"/>
    <n v="26"/>
    <n v="55"/>
    <n v="3"/>
    <x v="3"/>
    <n v="1"/>
    <n v="3"/>
    <x v="0"/>
    <x v="1"/>
    <x v="1"/>
    <n v="0"/>
    <n v="3"/>
    <n v="3"/>
    <n v="3"/>
    <n v="7"/>
    <n v="10"/>
    <n v="17"/>
    <x v="1"/>
    <n v="7"/>
    <n v="4"/>
    <n v="11"/>
    <x v="0"/>
    <n v="4"/>
    <n v="5"/>
    <n v="9"/>
    <x v="0"/>
    <n v="9"/>
    <n v="6"/>
    <n v="15"/>
    <x v="0"/>
    <n v="2"/>
    <n v="1"/>
    <n v="3"/>
    <x v="0"/>
    <n v="0"/>
    <n v="0"/>
    <n v="0"/>
    <x v="0"/>
    <x v="2"/>
    <x v="0"/>
  </r>
  <r>
    <s v="08DPR0221Z"/>
    <x v="1"/>
    <x v="1"/>
    <s v="MACLOVIO HERRERA"/>
    <s v="032 HIDALGO DEL PARRAL"/>
    <x v="3"/>
    <n v="51"/>
    <s v="MACLOVIO HERRERA (SANTA ROSA)"/>
    <s v="CALLE MACLOVIO HERRERA (SANTA ROSA)"/>
    <n v="0"/>
    <x v="3"/>
    <x v="1"/>
    <x v="1"/>
    <x v="1"/>
    <x v="0"/>
    <s v="08FIZ0241K"/>
    <s v="08FJS0128X"/>
    <x v="5"/>
    <x v="2"/>
    <n v="3"/>
    <n v="1"/>
    <n v="4"/>
    <n v="32"/>
    <n v="21"/>
    <n v="53"/>
    <n v="28"/>
    <n v="18"/>
    <n v="46"/>
    <n v="4"/>
    <n v="2"/>
    <n v="6"/>
    <n v="34"/>
    <n v="21"/>
    <n v="55"/>
    <n v="3"/>
    <x v="2"/>
    <n v="2"/>
    <n v="3"/>
    <x v="0"/>
    <x v="1"/>
    <x v="1"/>
    <n v="1"/>
    <n v="4"/>
    <n v="4"/>
    <n v="3"/>
    <n v="4"/>
    <n v="2"/>
    <n v="6"/>
    <x v="0"/>
    <n v="4"/>
    <n v="2"/>
    <n v="6"/>
    <x v="0"/>
    <n v="5"/>
    <n v="4"/>
    <n v="9"/>
    <x v="0"/>
    <n v="5"/>
    <n v="3"/>
    <n v="8"/>
    <x v="0"/>
    <n v="10"/>
    <n v="5"/>
    <n v="15"/>
    <x v="0"/>
    <n v="6"/>
    <n v="5"/>
    <n v="11"/>
    <x v="0"/>
    <x v="3"/>
    <x v="0"/>
  </r>
  <r>
    <s v="08DPR1517R"/>
    <x v="1"/>
    <x v="1"/>
    <s v="AQUILES SERDAN"/>
    <s v="027 GUACHOCHI"/>
    <x v="7"/>
    <n v="336"/>
    <s v="EL AGUAJE"/>
    <s v="CALLE EL AGUAJE"/>
    <n v="0"/>
    <x v="3"/>
    <x v="1"/>
    <x v="1"/>
    <x v="1"/>
    <x v="0"/>
    <s v="08FIZ0251R"/>
    <s v="08FJS0130L"/>
    <x v="11"/>
    <x v="2"/>
    <n v="6"/>
    <n v="3"/>
    <n v="9"/>
    <n v="26"/>
    <n v="28"/>
    <n v="54"/>
    <n v="26"/>
    <n v="27"/>
    <n v="53"/>
    <n v="7"/>
    <n v="2"/>
    <n v="9"/>
    <n v="27"/>
    <n v="28"/>
    <n v="55"/>
    <n v="3"/>
    <x v="3"/>
    <n v="1"/>
    <n v="3"/>
    <x v="0"/>
    <x v="1"/>
    <x v="1"/>
    <n v="0"/>
    <n v="3"/>
    <n v="3"/>
    <n v="3"/>
    <n v="7"/>
    <n v="2"/>
    <n v="9"/>
    <x v="0"/>
    <n v="5"/>
    <n v="3"/>
    <n v="8"/>
    <x v="0"/>
    <n v="5"/>
    <n v="5"/>
    <n v="10"/>
    <x v="0"/>
    <n v="4"/>
    <n v="6"/>
    <n v="10"/>
    <x v="0"/>
    <n v="1"/>
    <n v="3"/>
    <n v="4"/>
    <x v="0"/>
    <n v="5"/>
    <n v="9"/>
    <n v="14"/>
    <x v="0"/>
    <x v="3"/>
    <x v="0"/>
  </r>
  <r>
    <s v="08DPB0195R"/>
    <x v="1"/>
    <x v="1"/>
    <s v="FRANCISCO M PLANCARTE"/>
    <s v="027 GUACHOCHI"/>
    <x v="7"/>
    <n v="1191"/>
    <s v="PESACHI"/>
    <s v="CALLE PESACHI"/>
    <n v="0"/>
    <x v="3"/>
    <x v="1"/>
    <x v="1"/>
    <x v="8"/>
    <x v="0"/>
    <s v="08FZI0023X"/>
    <s v="08FJI0008D"/>
    <x v="11"/>
    <x v="2"/>
    <n v="6"/>
    <n v="4"/>
    <n v="10"/>
    <n v="33"/>
    <n v="27"/>
    <n v="60"/>
    <n v="32"/>
    <n v="26"/>
    <n v="58"/>
    <n v="4"/>
    <n v="2"/>
    <n v="6"/>
    <n v="31"/>
    <n v="24"/>
    <n v="55"/>
    <n v="3"/>
    <x v="2"/>
    <n v="2"/>
    <n v="3"/>
    <x v="0"/>
    <x v="1"/>
    <x v="1"/>
    <n v="0"/>
    <n v="3"/>
    <n v="5"/>
    <n v="3"/>
    <n v="4"/>
    <n v="2"/>
    <n v="6"/>
    <x v="0"/>
    <n v="5"/>
    <n v="3"/>
    <n v="8"/>
    <x v="0"/>
    <n v="2"/>
    <n v="4"/>
    <n v="6"/>
    <x v="0"/>
    <n v="5"/>
    <n v="9"/>
    <n v="14"/>
    <x v="0"/>
    <n v="12"/>
    <n v="4"/>
    <n v="16"/>
    <x v="0"/>
    <n v="3"/>
    <n v="2"/>
    <n v="5"/>
    <x v="0"/>
    <x v="3"/>
    <x v="0"/>
  </r>
  <r>
    <s v="08DPR0363Y"/>
    <x v="1"/>
    <x v="1"/>
    <s v="OSCAR SOTO MAYNEZ"/>
    <s v="040 MADERA"/>
    <x v="5"/>
    <n v="26"/>
    <s v="NICOLĂS BRAVO"/>
    <s v="CALLE MORELOS"/>
    <n v="0"/>
    <x v="3"/>
    <x v="1"/>
    <x v="1"/>
    <x v="1"/>
    <x v="0"/>
    <s v="08FIZ0195P"/>
    <s v="08FJS0120E"/>
    <x v="10"/>
    <x v="2"/>
    <n v="5"/>
    <n v="8"/>
    <n v="13"/>
    <n v="29"/>
    <n v="33"/>
    <n v="62"/>
    <n v="29"/>
    <n v="33"/>
    <n v="62"/>
    <n v="5"/>
    <n v="3"/>
    <n v="8"/>
    <n v="29"/>
    <n v="26"/>
    <n v="55"/>
    <n v="5"/>
    <x v="3"/>
    <n v="3"/>
    <n v="5"/>
    <x v="1"/>
    <x v="1"/>
    <x v="0"/>
    <n v="0"/>
    <n v="6"/>
    <n v="6"/>
    <n v="6"/>
    <n v="5"/>
    <n v="3"/>
    <n v="8"/>
    <x v="0"/>
    <n v="7"/>
    <n v="2"/>
    <n v="9"/>
    <x v="0"/>
    <n v="3"/>
    <n v="6"/>
    <n v="9"/>
    <x v="1"/>
    <n v="5"/>
    <n v="8"/>
    <n v="13"/>
    <x v="1"/>
    <n v="3"/>
    <n v="4"/>
    <n v="7"/>
    <x v="1"/>
    <n v="6"/>
    <n v="3"/>
    <n v="9"/>
    <x v="1"/>
    <x v="1"/>
    <x v="0"/>
  </r>
  <r>
    <s v="08DPB0508B"/>
    <x v="0"/>
    <x v="0"/>
    <s v="MOCTEZUMA"/>
    <s v="008 BATOPILAS DE MANUEL GÓMEZ MORÍN"/>
    <x v="4"/>
    <n v="849"/>
    <s v="LA BOCA DEL ARROYO"/>
    <s v="CALLE LA BOCA DEL ARROYO"/>
    <n v="0"/>
    <x v="3"/>
    <x v="1"/>
    <x v="1"/>
    <x v="8"/>
    <x v="0"/>
    <s v="08FZI0020Z"/>
    <s v="08FJI0007E"/>
    <x v="11"/>
    <x v="2"/>
    <n v="1"/>
    <n v="3"/>
    <n v="4"/>
    <n v="23"/>
    <n v="29"/>
    <n v="52"/>
    <n v="13"/>
    <n v="15"/>
    <n v="28"/>
    <n v="2"/>
    <n v="3"/>
    <n v="5"/>
    <n v="25"/>
    <n v="31"/>
    <n v="56"/>
    <n v="2"/>
    <x v="3"/>
    <n v="0"/>
    <n v="2"/>
    <x v="0"/>
    <x v="1"/>
    <x v="1"/>
    <n v="0"/>
    <n v="2"/>
    <n v="3"/>
    <n v="3"/>
    <n v="2"/>
    <n v="3"/>
    <n v="5"/>
    <x v="0"/>
    <n v="4"/>
    <n v="4"/>
    <n v="8"/>
    <x v="0"/>
    <n v="6"/>
    <n v="6"/>
    <n v="12"/>
    <x v="0"/>
    <n v="6"/>
    <n v="7"/>
    <n v="13"/>
    <x v="0"/>
    <n v="3"/>
    <n v="5"/>
    <n v="8"/>
    <x v="0"/>
    <n v="4"/>
    <n v="6"/>
    <n v="10"/>
    <x v="0"/>
    <x v="2"/>
    <x v="0"/>
  </r>
  <r>
    <s v="08DPR1160J"/>
    <x v="1"/>
    <x v="1"/>
    <s v="CRISTOBAL COLON"/>
    <s v="028 GUADALUPE"/>
    <x v="1"/>
    <n v="30"/>
    <s v="RINCONADA DEL MIMBRE"/>
    <s v="CALLE RINCONADA DEL MIMBRE"/>
    <n v="0"/>
    <x v="3"/>
    <x v="1"/>
    <x v="1"/>
    <x v="1"/>
    <x v="0"/>
    <s v="08FIZ0175B"/>
    <s v="08FJS0116S"/>
    <x v="4"/>
    <x v="2"/>
    <n v="3"/>
    <n v="5"/>
    <n v="8"/>
    <n v="28"/>
    <n v="28"/>
    <n v="56"/>
    <n v="25"/>
    <n v="28"/>
    <n v="53"/>
    <n v="3"/>
    <n v="6"/>
    <n v="9"/>
    <n v="28"/>
    <n v="28"/>
    <n v="56"/>
    <n v="3"/>
    <x v="2"/>
    <n v="2"/>
    <n v="3"/>
    <x v="0"/>
    <x v="1"/>
    <x v="1"/>
    <n v="0"/>
    <n v="3"/>
    <n v="3"/>
    <n v="3"/>
    <n v="3"/>
    <n v="6"/>
    <n v="9"/>
    <x v="0"/>
    <n v="5"/>
    <n v="5"/>
    <n v="10"/>
    <x v="0"/>
    <n v="6"/>
    <n v="1"/>
    <n v="7"/>
    <x v="0"/>
    <n v="5"/>
    <n v="7"/>
    <n v="12"/>
    <x v="0"/>
    <n v="5"/>
    <n v="3"/>
    <n v="8"/>
    <x v="0"/>
    <n v="4"/>
    <n v="6"/>
    <n v="10"/>
    <x v="0"/>
    <x v="3"/>
    <x v="0"/>
  </r>
  <r>
    <s v="08DPR0814K"/>
    <x v="1"/>
    <x v="1"/>
    <s v="IGNACIO LEON RUIZ"/>
    <s v="027 GUACHOCHI"/>
    <x v="7"/>
    <n v="759"/>
    <s v="AGUA AZUL"/>
    <s v="TERRACERIA TRAMO GUACHOCHI PARRAL DERECHO KILOMETRO 17+500"/>
    <n v="0"/>
    <x v="3"/>
    <x v="1"/>
    <x v="1"/>
    <x v="1"/>
    <x v="0"/>
    <s v="08FIZ0251R"/>
    <s v="08FJS0130L"/>
    <x v="11"/>
    <x v="2"/>
    <n v="4"/>
    <n v="6"/>
    <n v="10"/>
    <n v="29"/>
    <n v="31"/>
    <n v="60"/>
    <n v="28"/>
    <n v="30"/>
    <n v="58"/>
    <n v="3"/>
    <n v="1"/>
    <n v="4"/>
    <n v="27"/>
    <n v="29"/>
    <n v="56"/>
    <n v="4"/>
    <x v="3"/>
    <n v="2"/>
    <n v="4"/>
    <x v="0"/>
    <x v="1"/>
    <x v="1"/>
    <n v="0"/>
    <n v="4"/>
    <n v="4"/>
    <n v="4"/>
    <n v="3"/>
    <n v="1"/>
    <n v="4"/>
    <x v="0"/>
    <n v="5"/>
    <n v="7"/>
    <n v="12"/>
    <x v="0"/>
    <n v="6"/>
    <n v="6"/>
    <n v="12"/>
    <x v="1"/>
    <n v="7"/>
    <n v="3"/>
    <n v="10"/>
    <x v="1"/>
    <n v="1"/>
    <n v="4"/>
    <n v="5"/>
    <x v="0"/>
    <n v="5"/>
    <n v="8"/>
    <n v="13"/>
    <x v="0"/>
    <x v="2"/>
    <x v="0"/>
  </r>
  <r>
    <s v="08DPB0521W"/>
    <x v="0"/>
    <x v="0"/>
    <s v="ADOLFO LOPEZ MATEOS"/>
    <s v="027 GUACHOCHI"/>
    <x v="7"/>
    <n v="105"/>
    <s v="RARĂMUCHI"/>
    <s v="CALLE RARAMUCHI"/>
    <n v="0"/>
    <x v="3"/>
    <x v="1"/>
    <x v="1"/>
    <x v="8"/>
    <x v="0"/>
    <s v="08FZI0032E"/>
    <s v="08FJI0008D"/>
    <x v="11"/>
    <x v="2"/>
    <n v="4"/>
    <n v="4"/>
    <n v="8"/>
    <n v="39"/>
    <n v="26"/>
    <n v="65"/>
    <n v="38"/>
    <n v="24"/>
    <n v="62"/>
    <n v="2"/>
    <n v="1"/>
    <n v="3"/>
    <n v="35"/>
    <n v="21"/>
    <n v="56"/>
    <n v="3"/>
    <x v="3"/>
    <n v="1"/>
    <n v="3"/>
    <x v="0"/>
    <x v="1"/>
    <x v="1"/>
    <n v="0"/>
    <n v="3"/>
    <n v="3"/>
    <n v="3"/>
    <n v="2"/>
    <n v="1"/>
    <n v="3"/>
    <x v="0"/>
    <n v="4"/>
    <n v="1"/>
    <n v="5"/>
    <x v="0"/>
    <n v="2"/>
    <n v="5"/>
    <n v="7"/>
    <x v="0"/>
    <n v="6"/>
    <n v="10"/>
    <n v="16"/>
    <x v="0"/>
    <n v="11"/>
    <n v="1"/>
    <n v="12"/>
    <x v="0"/>
    <n v="10"/>
    <n v="3"/>
    <n v="13"/>
    <x v="0"/>
    <x v="3"/>
    <x v="0"/>
  </r>
  <r>
    <s v="08DPR1575H"/>
    <x v="1"/>
    <x v="1"/>
    <s v="BENITO JUAREZ"/>
    <s v="059 SAN FRANCISCO DEL ORO"/>
    <x v="3"/>
    <n v="1"/>
    <s v="SAN FRANCISCO DEL ORO"/>
    <s v="CALLE CUADRILLAS VERDES "/>
    <n v="0"/>
    <x v="3"/>
    <x v="1"/>
    <x v="1"/>
    <x v="1"/>
    <x v="0"/>
    <s v="08FIZ0243I"/>
    <s v="08FJS0129W"/>
    <x v="5"/>
    <x v="2"/>
    <n v="1"/>
    <n v="4"/>
    <n v="5"/>
    <n v="19"/>
    <n v="20"/>
    <n v="39"/>
    <n v="19"/>
    <n v="20"/>
    <n v="39"/>
    <n v="4"/>
    <n v="5"/>
    <n v="9"/>
    <n v="29"/>
    <n v="28"/>
    <n v="57"/>
    <n v="3"/>
    <x v="2"/>
    <n v="2"/>
    <n v="3"/>
    <x v="0"/>
    <x v="0"/>
    <x v="0"/>
    <n v="2"/>
    <n v="6"/>
    <n v="12"/>
    <n v="3"/>
    <n v="4"/>
    <n v="5"/>
    <n v="9"/>
    <x v="0"/>
    <n v="4"/>
    <n v="7"/>
    <n v="11"/>
    <x v="0"/>
    <n v="7"/>
    <n v="4"/>
    <n v="11"/>
    <x v="0"/>
    <n v="5"/>
    <n v="4"/>
    <n v="9"/>
    <x v="0"/>
    <n v="5"/>
    <n v="4"/>
    <n v="9"/>
    <x v="0"/>
    <n v="4"/>
    <n v="4"/>
    <n v="8"/>
    <x v="0"/>
    <x v="3"/>
    <x v="0"/>
  </r>
  <r>
    <s v="08DPR0201M"/>
    <x v="1"/>
    <x v="1"/>
    <s v="DAMIAN CARMONA"/>
    <s v="031 GUERRERO"/>
    <x v="2"/>
    <n v="300"/>
    <s v="SAN PABLO"/>
    <s v="CALLE SAN PABLO DE LA SIERRA"/>
    <n v="0"/>
    <x v="3"/>
    <x v="1"/>
    <x v="1"/>
    <x v="1"/>
    <x v="0"/>
    <s v="08FIZ0213O"/>
    <s v="08FJS0123B"/>
    <x v="8"/>
    <x v="2"/>
    <n v="2"/>
    <n v="4"/>
    <n v="6"/>
    <n v="26"/>
    <n v="25"/>
    <n v="51"/>
    <n v="15"/>
    <n v="23"/>
    <n v="38"/>
    <n v="6"/>
    <n v="0"/>
    <n v="6"/>
    <n v="32"/>
    <n v="25"/>
    <n v="57"/>
    <n v="3"/>
    <x v="3"/>
    <n v="1"/>
    <n v="3"/>
    <x v="0"/>
    <x v="1"/>
    <x v="1"/>
    <n v="0"/>
    <n v="3"/>
    <n v="4"/>
    <n v="3"/>
    <n v="6"/>
    <n v="0"/>
    <n v="6"/>
    <x v="0"/>
    <n v="8"/>
    <n v="7"/>
    <n v="15"/>
    <x v="0"/>
    <n v="3"/>
    <n v="3"/>
    <n v="6"/>
    <x v="0"/>
    <n v="7"/>
    <n v="5"/>
    <n v="12"/>
    <x v="0"/>
    <n v="6"/>
    <n v="4"/>
    <n v="10"/>
    <x v="0"/>
    <n v="2"/>
    <n v="6"/>
    <n v="8"/>
    <x v="0"/>
    <x v="3"/>
    <x v="0"/>
  </r>
  <r>
    <s v="08DPR0381N"/>
    <x v="1"/>
    <x v="1"/>
    <s v="AGUSTIN MELGAR"/>
    <s v="031 GUERRERO"/>
    <x v="2"/>
    <n v="4"/>
    <s v="AGUA CALIENTE"/>
    <s v="CALLE AGUA CALIENTE"/>
    <n v="0"/>
    <x v="3"/>
    <x v="1"/>
    <x v="1"/>
    <x v="1"/>
    <x v="0"/>
    <s v="08FIZ0208C"/>
    <s v="08FJS0123B"/>
    <x v="8"/>
    <x v="2"/>
    <n v="5"/>
    <n v="2"/>
    <n v="7"/>
    <n v="25"/>
    <n v="27"/>
    <n v="52"/>
    <n v="25"/>
    <n v="27"/>
    <n v="52"/>
    <n v="1"/>
    <n v="10"/>
    <n v="11"/>
    <n v="22"/>
    <n v="35"/>
    <n v="57"/>
    <n v="3"/>
    <x v="3"/>
    <n v="1"/>
    <n v="3"/>
    <x v="0"/>
    <x v="1"/>
    <x v="1"/>
    <n v="0"/>
    <n v="3"/>
    <n v="5"/>
    <n v="3"/>
    <n v="1"/>
    <n v="10"/>
    <n v="11"/>
    <x v="0"/>
    <n v="4"/>
    <n v="5"/>
    <n v="9"/>
    <x v="0"/>
    <n v="4"/>
    <n v="3"/>
    <n v="7"/>
    <x v="0"/>
    <n v="5"/>
    <n v="6"/>
    <n v="11"/>
    <x v="0"/>
    <n v="4"/>
    <n v="3"/>
    <n v="7"/>
    <x v="0"/>
    <n v="4"/>
    <n v="8"/>
    <n v="12"/>
    <x v="0"/>
    <x v="3"/>
    <x v="0"/>
  </r>
  <r>
    <s v="08DPR0424V"/>
    <x v="1"/>
    <x v="1"/>
    <s v="ABRAHAM GONZALEZ"/>
    <s v="011 CAMARGO"/>
    <x v="9"/>
    <n v="90"/>
    <s v="LAREĂ‘O"/>
    <s v="CALLE LAREĂ‘O"/>
    <n v="0"/>
    <x v="3"/>
    <x v="1"/>
    <x v="1"/>
    <x v="1"/>
    <x v="0"/>
    <s v="08FIZ0235Z"/>
    <s v="08FJS0127Y"/>
    <x v="6"/>
    <x v="2"/>
    <n v="5"/>
    <n v="5"/>
    <n v="10"/>
    <n v="24"/>
    <n v="29"/>
    <n v="53"/>
    <n v="24"/>
    <n v="29"/>
    <n v="53"/>
    <n v="2"/>
    <n v="5"/>
    <n v="7"/>
    <n v="24"/>
    <n v="33"/>
    <n v="57"/>
    <n v="3"/>
    <x v="2"/>
    <n v="2"/>
    <n v="3"/>
    <x v="0"/>
    <x v="1"/>
    <x v="1"/>
    <n v="2"/>
    <n v="5"/>
    <n v="4"/>
    <n v="3"/>
    <n v="2"/>
    <n v="5"/>
    <n v="7"/>
    <x v="0"/>
    <n v="2"/>
    <n v="4"/>
    <n v="6"/>
    <x v="0"/>
    <n v="5"/>
    <n v="5"/>
    <n v="10"/>
    <x v="0"/>
    <n v="5"/>
    <n v="3"/>
    <n v="8"/>
    <x v="0"/>
    <n v="6"/>
    <n v="11"/>
    <n v="17"/>
    <x v="0"/>
    <n v="4"/>
    <n v="5"/>
    <n v="9"/>
    <x v="0"/>
    <x v="3"/>
    <x v="0"/>
  </r>
  <r>
    <s v="08DPB0194S"/>
    <x v="1"/>
    <x v="1"/>
    <s v="JOSE MA MORELOS"/>
    <s v="027 GUACHOCHI"/>
    <x v="7"/>
    <n v="1175"/>
    <s v="PAHUIRANACHI (RECOBICHI)"/>
    <s v="CALLE PAHUIRANACHI (RECOBICHI)"/>
    <n v="0"/>
    <x v="3"/>
    <x v="1"/>
    <x v="1"/>
    <x v="8"/>
    <x v="0"/>
    <s v="08FZI0023X"/>
    <s v="08FJI0008D"/>
    <x v="11"/>
    <x v="2"/>
    <n v="4"/>
    <n v="4"/>
    <n v="8"/>
    <n v="27"/>
    <n v="32"/>
    <n v="59"/>
    <n v="25"/>
    <n v="31"/>
    <n v="56"/>
    <n v="4"/>
    <n v="6"/>
    <n v="10"/>
    <n v="27"/>
    <n v="30"/>
    <n v="57"/>
    <n v="3"/>
    <x v="4"/>
    <n v="0"/>
    <n v="3"/>
    <x v="0"/>
    <x v="1"/>
    <x v="1"/>
    <n v="0"/>
    <n v="3"/>
    <n v="3"/>
    <n v="3"/>
    <n v="4"/>
    <n v="6"/>
    <n v="10"/>
    <x v="0"/>
    <n v="5"/>
    <n v="7"/>
    <n v="12"/>
    <x v="0"/>
    <n v="4"/>
    <n v="2"/>
    <n v="6"/>
    <x v="0"/>
    <n v="5"/>
    <n v="6"/>
    <n v="11"/>
    <x v="0"/>
    <n v="3"/>
    <n v="1"/>
    <n v="4"/>
    <x v="0"/>
    <n v="6"/>
    <n v="8"/>
    <n v="14"/>
    <x v="0"/>
    <x v="3"/>
    <x v="0"/>
  </r>
  <r>
    <s v="08DPB0612N"/>
    <x v="0"/>
    <x v="0"/>
    <s v="CINCO DE MAYO"/>
    <s v="066 URUACHI"/>
    <x v="4"/>
    <n v="812"/>
    <s v="GUASAGO"/>
    <s v="CALLE GUASAGO"/>
    <n v="0"/>
    <x v="3"/>
    <x v="1"/>
    <x v="1"/>
    <x v="8"/>
    <x v="0"/>
    <s v="08FZI0002K"/>
    <s v="08FJI0001K"/>
    <x v="8"/>
    <x v="2"/>
    <n v="4"/>
    <n v="8"/>
    <n v="12"/>
    <n v="26"/>
    <n v="37"/>
    <n v="63"/>
    <n v="26"/>
    <n v="37"/>
    <n v="63"/>
    <n v="3"/>
    <n v="5"/>
    <n v="8"/>
    <n v="23"/>
    <n v="34"/>
    <n v="57"/>
    <n v="3"/>
    <x v="2"/>
    <n v="2"/>
    <n v="3"/>
    <x v="0"/>
    <x v="0"/>
    <x v="0"/>
    <n v="0"/>
    <n v="4"/>
    <n v="3"/>
    <n v="3"/>
    <n v="3"/>
    <n v="5"/>
    <n v="8"/>
    <x v="0"/>
    <n v="4"/>
    <n v="8"/>
    <n v="12"/>
    <x v="0"/>
    <n v="5"/>
    <n v="5"/>
    <n v="10"/>
    <x v="0"/>
    <n v="2"/>
    <n v="6"/>
    <n v="8"/>
    <x v="0"/>
    <n v="3"/>
    <n v="6"/>
    <n v="9"/>
    <x v="0"/>
    <n v="6"/>
    <n v="4"/>
    <n v="10"/>
    <x v="0"/>
    <x v="3"/>
    <x v="0"/>
  </r>
  <r>
    <s v="08DPR0969M"/>
    <x v="1"/>
    <x v="1"/>
    <s v="JOSE MARIA MORELOS Y PAVON"/>
    <s v="065 URIQUE"/>
    <x v="4"/>
    <n v="315"/>
    <s v="CIENEGUITA DE BARRANCA"/>
    <s v="CALLE CONOCIDO"/>
    <n v="0"/>
    <x v="3"/>
    <x v="1"/>
    <x v="1"/>
    <x v="1"/>
    <x v="0"/>
    <s v="08FIZ0215M"/>
    <s v="08FJS0124A"/>
    <x v="8"/>
    <x v="2"/>
    <n v="5"/>
    <n v="3"/>
    <n v="8"/>
    <n v="36"/>
    <n v="30"/>
    <n v="66"/>
    <n v="36"/>
    <n v="30"/>
    <n v="66"/>
    <n v="5"/>
    <n v="2"/>
    <n v="7"/>
    <n v="32"/>
    <n v="25"/>
    <n v="57"/>
    <n v="3"/>
    <x v="1"/>
    <n v="3"/>
    <n v="3"/>
    <x v="0"/>
    <x v="1"/>
    <x v="1"/>
    <n v="0"/>
    <n v="3"/>
    <n v="3"/>
    <n v="3"/>
    <n v="5"/>
    <n v="2"/>
    <n v="7"/>
    <x v="0"/>
    <n v="7"/>
    <n v="3"/>
    <n v="10"/>
    <x v="0"/>
    <n v="6"/>
    <n v="2"/>
    <n v="8"/>
    <x v="0"/>
    <n v="5"/>
    <n v="6"/>
    <n v="11"/>
    <x v="0"/>
    <n v="6"/>
    <n v="5"/>
    <n v="11"/>
    <x v="0"/>
    <n v="3"/>
    <n v="7"/>
    <n v="10"/>
    <x v="0"/>
    <x v="3"/>
    <x v="0"/>
  </r>
  <r>
    <s v="08DPR0240O"/>
    <x v="1"/>
    <x v="1"/>
    <s v="CINCO DE MAYO"/>
    <s v="034 IGNACIO ZARAGOZA"/>
    <x v="5"/>
    <n v="16"/>
    <s v="FRANCISCO I. MADERO (SAN MIGUEL)"/>
    <s v="CALLE LAURELES"/>
    <n v="0"/>
    <x v="3"/>
    <x v="1"/>
    <x v="1"/>
    <x v="1"/>
    <x v="0"/>
    <s v="08FIZ0187G"/>
    <s v="08FJS0119P"/>
    <x v="10"/>
    <x v="2"/>
    <n v="7"/>
    <n v="0"/>
    <n v="7"/>
    <n v="28"/>
    <n v="25"/>
    <n v="53"/>
    <n v="28"/>
    <n v="25"/>
    <n v="53"/>
    <n v="3"/>
    <n v="8"/>
    <n v="11"/>
    <n v="24"/>
    <n v="34"/>
    <n v="58"/>
    <n v="3"/>
    <x v="1"/>
    <n v="3"/>
    <n v="3"/>
    <x v="0"/>
    <x v="1"/>
    <x v="1"/>
    <n v="1"/>
    <n v="4"/>
    <n v="6"/>
    <n v="6"/>
    <n v="3"/>
    <n v="8"/>
    <n v="11"/>
    <x v="0"/>
    <n v="4"/>
    <n v="4"/>
    <n v="8"/>
    <x v="0"/>
    <n v="1"/>
    <n v="2"/>
    <n v="3"/>
    <x v="0"/>
    <n v="1"/>
    <n v="2"/>
    <n v="3"/>
    <x v="0"/>
    <n v="11"/>
    <n v="11"/>
    <n v="22"/>
    <x v="1"/>
    <n v="4"/>
    <n v="7"/>
    <n v="11"/>
    <x v="0"/>
    <x v="2"/>
    <x v="0"/>
  </r>
  <r>
    <s v="08DPR2324J"/>
    <x v="2"/>
    <x v="2"/>
    <s v="PEDRO MEOQUI"/>
    <s v="045 MEOQUI"/>
    <x v="9"/>
    <n v="1"/>
    <s v="PEDRO MEOQUI"/>
    <s v="CALLE AGUSTIN MELGAR"/>
    <n v="701"/>
    <x v="3"/>
    <x v="1"/>
    <x v="1"/>
    <x v="1"/>
    <x v="0"/>
    <s v="08FIZ0221X"/>
    <s v="08FJS0125Z"/>
    <x v="6"/>
    <x v="2"/>
    <n v="6"/>
    <n v="2"/>
    <n v="8"/>
    <n v="32"/>
    <n v="21"/>
    <n v="53"/>
    <n v="31"/>
    <n v="21"/>
    <n v="52"/>
    <n v="2"/>
    <n v="5"/>
    <n v="7"/>
    <n v="31"/>
    <n v="27"/>
    <n v="58"/>
    <n v="3"/>
    <x v="2"/>
    <n v="2"/>
    <n v="3"/>
    <x v="1"/>
    <x v="1"/>
    <x v="0"/>
    <n v="1"/>
    <n v="5"/>
    <n v="13"/>
    <n v="3"/>
    <n v="2"/>
    <n v="5"/>
    <n v="7"/>
    <x v="0"/>
    <n v="2"/>
    <n v="5"/>
    <n v="7"/>
    <x v="0"/>
    <n v="4"/>
    <n v="5"/>
    <n v="9"/>
    <x v="0"/>
    <n v="7"/>
    <n v="2"/>
    <n v="9"/>
    <x v="0"/>
    <n v="9"/>
    <n v="5"/>
    <n v="14"/>
    <x v="0"/>
    <n v="7"/>
    <n v="5"/>
    <n v="12"/>
    <x v="1"/>
    <x v="2"/>
    <x v="0"/>
  </r>
  <r>
    <s v="08DPR1300T"/>
    <x v="2"/>
    <x v="2"/>
    <s v="OSCAR SOTO MAYNEZ"/>
    <s v="019 CHIHUAHUA"/>
    <x v="0"/>
    <n v="1"/>
    <s v="CHIHUAHUA"/>
    <s v="CALLE JOSE ESTEBAN CORONADO"/>
    <n v="8412"/>
    <x v="3"/>
    <x v="1"/>
    <x v="1"/>
    <x v="1"/>
    <x v="0"/>
    <s v="08FIZ0110S"/>
    <s v="08FJS0104N"/>
    <x v="0"/>
    <x v="2"/>
    <n v="8"/>
    <n v="5"/>
    <n v="13"/>
    <n v="38"/>
    <n v="24"/>
    <n v="62"/>
    <n v="38"/>
    <n v="24"/>
    <n v="62"/>
    <n v="2"/>
    <n v="4"/>
    <n v="6"/>
    <n v="29"/>
    <n v="29"/>
    <n v="58"/>
    <n v="4"/>
    <x v="3"/>
    <n v="2"/>
    <n v="4"/>
    <x v="0"/>
    <x v="0"/>
    <x v="0"/>
    <n v="1"/>
    <n v="6"/>
    <n v="12"/>
    <n v="4"/>
    <n v="2"/>
    <n v="4"/>
    <n v="6"/>
    <x v="0"/>
    <n v="7"/>
    <n v="3"/>
    <n v="10"/>
    <x v="0"/>
    <n v="9"/>
    <n v="6"/>
    <n v="15"/>
    <x v="1"/>
    <n v="4"/>
    <n v="5"/>
    <n v="9"/>
    <x v="0"/>
    <n v="5"/>
    <n v="6"/>
    <n v="11"/>
    <x v="0"/>
    <n v="2"/>
    <n v="5"/>
    <n v="7"/>
    <x v="1"/>
    <x v="2"/>
    <x v="0"/>
  </r>
  <r>
    <s v="08DPR0503H"/>
    <x v="1"/>
    <x v="1"/>
    <s v="RAMON P DE NEGRI"/>
    <s v="060 SANTA BÁRBARA"/>
    <x v="3"/>
    <n v="12"/>
    <s v="CASA COLORADA (FRANCISCO I. MADERO)"/>
    <s v="CALLE CASA COLORADA (FRANCISCO I. MADERO)"/>
    <n v="0"/>
    <x v="3"/>
    <x v="1"/>
    <x v="1"/>
    <x v="1"/>
    <x v="0"/>
    <s v="08FIZ0243I"/>
    <s v="08FJS0129W"/>
    <x v="5"/>
    <x v="2"/>
    <n v="4"/>
    <n v="5"/>
    <n v="9"/>
    <n v="32"/>
    <n v="25"/>
    <n v="57"/>
    <n v="26"/>
    <n v="21"/>
    <n v="47"/>
    <n v="3"/>
    <n v="3"/>
    <n v="6"/>
    <n v="32"/>
    <n v="27"/>
    <n v="59"/>
    <n v="3"/>
    <x v="2"/>
    <n v="2"/>
    <n v="3"/>
    <x v="0"/>
    <x v="1"/>
    <x v="1"/>
    <n v="1"/>
    <n v="4"/>
    <n v="3"/>
    <n v="3"/>
    <n v="3"/>
    <n v="4"/>
    <n v="7"/>
    <x v="0"/>
    <n v="3"/>
    <n v="5"/>
    <n v="8"/>
    <x v="0"/>
    <n v="8"/>
    <n v="9"/>
    <n v="17"/>
    <x v="0"/>
    <n v="6"/>
    <n v="5"/>
    <n v="11"/>
    <x v="0"/>
    <n v="4"/>
    <n v="2"/>
    <n v="6"/>
    <x v="0"/>
    <n v="8"/>
    <n v="2"/>
    <n v="10"/>
    <x v="0"/>
    <x v="3"/>
    <x v="0"/>
  </r>
  <r>
    <s v="08DPB0160B"/>
    <x v="0"/>
    <x v="0"/>
    <s v="BENITO JUAREZ"/>
    <s v="009 BOCOYNA"/>
    <x v="4"/>
    <n v="421"/>
    <s v="HUIYOCHI"/>
    <s v="CALLE HUIYOCHI"/>
    <n v="0"/>
    <x v="3"/>
    <x v="1"/>
    <x v="1"/>
    <x v="8"/>
    <x v="0"/>
    <s v="08FZI0003J"/>
    <s v="08FJI0002J"/>
    <x v="8"/>
    <x v="2"/>
    <n v="2"/>
    <n v="7"/>
    <n v="9"/>
    <n v="29"/>
    <n v="29"/>
    <n v="58"/>
    <n v="29"/>
    <n v="29"/>
    <n v="58"/>
    <n v="2"/>
    <n v="8"/>
    <n v="10"/>
    <n v="29"/>
    <n v="30"/>
    <n v="59"/>
    <n v="3"/>
    <x v="3"/>
    <n v="1"/>
    <n v="3"/>
    <x v="0"/>
    <x v="1"/>
    <x v="1"/>
    <n v="0"/>
    <n v="3"/>
    <n v="4"/>
    <n v="4"/>
    <n v="2"/>
    <n v="8"/>
    <n v="10"/>
    <x v="1"/>
    <n v="6"/>
    <n v="3"/>
    <n v="9"/>
    <x v="0"/>
    <n v="5"/>
    <n v="3"/>
    <n v="8"/>
    <x v="0"/>
    <n v="8"/>
    <n v="5"/>
    <n v="13"/>
    <x v="0"/>
    <n v="4"/>
    <n v="8"/>
    <n v="12"/>
    <x v="0"/>
    <n v="4"/>
    <n v="3"/>
    <n v="7"/>
    <x v="0"/>
    <x v="2"/>
    <x v="0"/>
  </r>
  <r>
    <s v="08DPR0557L"/>
    <x v="1"/>
    <x v="1"/>
    <s v="ANTONIO RODRIGUEZ"/>
    <s v="065 URIQUE"/>
    <x v="4"/>
    <n v="39"/>
    <s v="LA REFORMA"/>
    <s v="CALLE LA REFORMA"/>
    <n v="0"/>
    <x v="3"/>
    <x v="1"/>
    <x v="1"/>
    <x v="1"/>
    <x v="0"/>
    <s v="08FIZ0220Y"/>
    <s v="08FJS0124A"/>
    <x v="8"/>
    <x v="2"/>
    <n v="5"/>
    <n v="5"/>
    <n v="10"/>
    <n v="38"/>
    <n v="29"/>
    <n v="67"/>
    <n v="38"/>
    <n v="29"/>
    <n v="67"/>
    <n v="2"/>
    <n v="5"/>
    <n v="7"/>
    <n v="31"/>
    <n v="28"/>
    <n v="59"/>
    <n v="4"/>
    <x v="2"/>
    <n v="3"/>
    <n v="4"/>
    <x v="0"/>
    <x v="1"/>
    <x v="1"/>
    <n v="0"/>
    <n v="4"/>
    <n v="4"/>
    <n v="4"/>
    <n v="2"/>
    <n v="5"/>
    <n v="7"/>
    <x v="0"/>
    <n v="7"/>
    <n v="4"/>
    <n v="11"/>
    <x v="0"/>
    <n v="2"/>
    <n v="3"/>
    <n v="5"/>
    <x v="0"/>
    <n v="6"/>
    <n v="4"/>
    <n v="10"/>
    <x v="0"/>
    <n v="9"/>
    <n v="6"/>
    <n v="15"/>
    <x v="1"/>
    <n v="5"/>
    <n v="6"/>
    <n v="11"/>
    <x v="1"/>
    <x v="2"/>
    <x v="0"/>
  </r>
  <r>
    <s v="08DPB0272F"/>
    <x v="1"/>
    <x v="1"/>
    <s v="BELISARIO DOMINGUEZ"/>
    <s v="027 GUACHOCHI"/>
    <x v="7"/>
    <n v="510"/>
    <s v="AGUA PUERCA"/>
    <s v="CALLE CONOCIDO"/>
    <n v="0"/>
    <x v="3"/>
    <x v="1"/>
    <x v="1"/>
    <x v="8"/>
    <x v="0"/>
    <s v="08FZI0024W"/>
    <s v="08FJI0008D"/>
    <x v="11"/>
    <x v="2"/>
    <n v="12"/>
    <n v="9"/>
    <n v="21"/>
    <n v="38"/>
    <n v="31"/>
    <n v="69"/>
    <n v="38"/>
    <n v="31"/>
    <n v="69"/>
    <n v="4"/>
    <n v="8"/>
    <n v="12"/>
    <n v="29"/>
    <n v="30"/>
    <n v="59"/>
    <n v="3"/>
    <x v="2"/>
    <n v="2"/>
    <n v="3"/>
    <x v="0"/>
    <x v="1"/>
    <x v="1"/>
    <n v="0"/>
    <n v="3"/>
    <n v="3"/>
    <n v="3"/>
    <n v="4"/>
    <n v="8"/>
    <n v="12"/>
    <x v="0"/>
    <n v="10"/>
    <n v="4"/>
    <n v="14"/>
    <x v="0"/>
    <n v="2"/>
    <n v="2"/>
    <n v="4"/>
    <x v="0"/>
    <n v="8"/>
    <n v="4"/>
    <n v="12"/>
    <x v="0"/>
    <n v="2"/>
    <n v="6"/>
    <n v="8"/>
    <x v="0"/>
    <n v="3"/>
    <n v="6"/>
    <n v="9"/>
    <x v="0"/>
    <x v="3"/>
    <x v="0"/>
  </r>
  <r>
    <s v="08DPR0963S"/>
    <x v="0"/>
    <x v="0"/>
    <s v="IGNACIO ZARAGOZA"/>
    <s v="051 OCAMPO"/>
    <x v="4"/>
    <n v="275"/>
    <s v="EL PERIQUITO (EJIDO SANTA EDUVIGES)"/>
    <s v="CALLE EL PERIQUITO (EJIDO SANTA EDUWIGES)"/>
    <n v="0"/>
    <x v="3"/>
    <x v="1"/>
    <x v="1"/>
    <x v="1"/>
    <x v="0"/>
    <s v="08FIZ0209B"/>
    <s v="08FJS0123B"/>
    <x v="8"/>
    <x v="2"/>
    <n v="0"/>
    <n v="1"/>
    <n v="1"/>
    <n v="16"/>
    <n v="20"/>
    <n v="36"/>
    <n v="16"/>
    <n v="19"/>
    <n v="35"/>
    <n v="6"/>
    <n v="8"/>
    <n v="14"/>
    <n v="25"/>
    <n v="35"/>
    <n v="60"/>
    <n v="2"/>
    <x v="2"/>
    <n v="1"/>
    <n v="2"/>
    <x v="0"/>
    <x v="1"/>
    <x v="1"/>
    <n v="0"/>
    <n v="2"/>
    <n v="3"/>
    <n v="2"/>
    <n v="6"/>
    <n v="8"/>
    <n v="14"/>
    <x v="0"/>
    <n v="6"/>
    <n v="1"/>
    <n v="7"/>
    <x v="0"/>
    <n v="4"/>
    <n v="9"/>
    <n v="13"/>
    <x v="0"/>
    <n v="3"/>
    <n v="6"/>
    <n v="9"/>
    <x v="0"/>
    <n v="4"/>
    <n v="6"/>
    <n v="10"/>
    <x v="0"/>
    <n v="2"/>
    <n v="5"/>
    <n v="7"/>
    <x v="0"/>
    <x v="2"/>
    <x v="0"/>
  </r>
  <r>
    <s v="08DPB0538W"/>
    <x v="0"/>
    <x v="0"/>
    <s v="CUAUHTEMOC"/>
    <s v="009 BOCOYNA"/>
    <x v="4"/>
    <n v="170"/>
    <s v="SAN LUIS DE MAJIMACHI"/>
    <s v="CALLE SAN LUIS DE MAJIMACHI"/>
    <n v="0"/>
    <x v="3"/>
    <x v="1"/>
    <x v="1"/>
    <x v="8"/>
    <x v="0"/>
    <s v="08FZI0029R"/>
    <s v="08FJI0002J"/>
    <x v="8"/>
    <x v="2"/>
    <n v="4"/>
    <n v="1"/>
    <n v="5"/>
    <n v="28"/>
    <n v="21"/>
    <n v="49"/>
    <n v="28"/>
    <n v="21"/>
    <n v="49"/>
    <n v="1"/>
    <n v="7"/>
    <n v="8"/>
    <n v="27"/>
    <n v="33"/>
    <n v="60"/>
    <n v="3"/>
    <x v="2"/>
    <n v="2"/>
    <n v="3"/>
    <x v="0"/>
    <x v="1"/>
    <x v="1"/>
    <n v="0"/>
    <n v="3"/>
    <n v="4"/>
    <n v="3"/>
    <n v="1"/>
    <n v="7"/>
    <n v="8"/>
    <x v="0"/>
    <n v="2"/>
    <n v="5"/>
    <n v="7"/>
    <x v="0"/>
    <n v="6"/>
    <n v="10"/>
    <n v="16"/>
    <x v="0"/>
    <n v="8"/>
    <n v="3"/>
    <n v="11"/>
    <x v="0"/>
    <n v="6"/>
    <n v="6"/>
    <n v="12"/>
    <x v="0"/>
    <n v="4"/>
    <n v="2"/>
    <n v="6"/>
    <x v="0"/>
    <x v="3"/>
    <x v="0"/>
  </r>
  <r>
    <s v="08DPB0605D"/>
    <x v="1"/>
    <x v="1"/>
    <s v="EMILIANO ZAPATA"/>
    <s v="007 BALLEZA"/>
    <x v="7"/>
    <n v="409"/>
    <s v="LA CEBOLLA"/>
    <s v="CALLE LA CEBOLLA"/>
    <n v="0"/>
    <x v="3"/>
    <x v="1"/>
    <x v="1"/>
    <x v="8"/>
    <x v="0"/>
    <s v="08FZI0011S"/>
    <s v="08FJI0004H"/>
    <x v="12"/>
    <x v="2"/>
    <n v="7"/>
    <n v="4"/>
    <n v="11"/>
    <n v="32"/>
    <n v="24"/>
    <n v="56"/>
    <n v="31"/>
    <n v="22"/>
    <n v="53"/>
    <n v="4"/>
    <n v="3"/>
    <n v="7"/>
    <n v="29"/>
    <n v="31"/>
    <n v="60"/>
    <n v="2"/>
    <x v="2"/>
    <n v="1"/>
    <n v="2"/>
    <x v="0"/>
    <x v="1"/>
    <x v="1"/>
    <n v="0"/>
    <n v="2"/>
    <n v="3"/>
    <n v="2"/>
    <n v="4"/>
    <n v="3"/>
    <n v="7"/>
    <x v="0"/>
    <n v="3"/>
    <n v="9"/>
    <n v="12"/>
    <x v="0"/>
    <n v="6"/>
    <n v="8"/>
    <n v="14"/>
    <x v="0"/>
    <n v="7"/>
    <n v="4"/>
    <n v="11"/>
    <x v="0"/>
    <n v="5"/>
    <n v="4"/>
    <n v="9"/>
    <x v="0"/>
    <n v="4"/>
    <n v="3"/>
    <n v="7"/>
    <x v="0"/>
    <x v="2"/>
    <x v="0"/>
  </r>
  <r>
    <s v="08DPB0616J"/>
    <x v="1"/>
    <x v="1"/>
    <s v="GABRIEL TEPORACA"/>
    <s v="031 GUERRERO"/>
    <x v="2"/>
    <n v="128"/>
    <s v="TOMOCHI"/>
    <s v="CALLE COLONIA VIVEROS"/>
    <n v="0"/>
    <x v="3"/>
    <x v="1"/>
    <x v="1"/>
    <x v="8"/>
    <x v="0"/>
    <s v="08FZI0016N"/>
    <s v="08FJI0006F"/>
    <x v="7"/>
    <x v="2"/>
    <n v="5"/>
    <n v="6"/>
    <n v="11"/>
    <n v="28"/>
    <n v="30"/>
    <n v="58"/>
    <n v="26"/>
    <n v="30"/>
    <n v="56"/>
    <n v="5"/>
    <n v="3"/>
    <n v="8"/>
    <n v="32"/>
    <n v="28"/>
    <n v="60"/>
    <n v="3"/>
    <x v="2"/>
    <n v="2"/>
    <n v="3"/>
    <x v="0"/>
    <x v="1"/>
    <x v="1"/>
    <n v="0"/>
    <n v="3"/>
    <n v="3"/>
    <n v="3"/>
    <n v="5"/>
    <n v="3"/>
    <n v="8"/>
    <x v="0"/>
    <n v="2"/>
    <n v="5"/>
    <n v="7"/>
    <x v="0"/>
    <n v="9"/>
    <n v="8"/>
    <n v="17"/>
    <x v="0"/>
    <n v="6"/>
    <n v="2"/>
    <n v="8"/>
    <x v="0"/>
    <n v="5"/>
    <n v="1"/>
    <n v="6"/>
    <x v="0"/>
    <n v="5"/>
    <n v="9"/>
    <n v="14"/>
    <x v="0"/>
    <x v="3"/>
    <x v="0"/>
  </r>
  <r>
    <s v="08DPR0239Z"/>
    <x v="1"/>
    <x v="1"/>
    <s v="CENTRO REGIONAL DE EDUC. INT. MARTIRES DE CHIHUAHUA"/>
    <s v="022 DR. BELISARIO DOMÍNGUEZ"/>
    <x v="0"/>
    <n v="14"/>
    <s v="SANTA MARĂŤA DE CUEVAS"/>
    <s v="CALLE SANTA MARIA DE CUEVAS"/>
    <n v="0"/>
    <x v="3"/>
    <x v="1"/>
    <x v="1"/>
    <x v="1"/>
    <x v="0"/>
    <s v="08FIZ0135A"/>
    <s v="08FJS0105M"/>
    <x v="0"/>
    <x v="2"/>
    <n v="2"/>
    <n v="3"/>
    <n v="5"/>
    <n v="28"/>
    <n v="31"/>
    <n v="59"/>
    <n v="27"/>
    <n v="31"/>
    <n v="58"/>
    <n v="9"/>
    <n v="3"/>
    <n v="12"/>
    <n v="32"/>
    <n v="28"/>
    <n v="60"/>
    <n v="3"/>
    <x v="2"/>
    <n v="2"/>
    <n v="3"/>
    <x v="0"/>
    <x v="1"/>
    <x v="1"/>
    <n v="1"/>
    <n v="4"/>
    <n v="7"/>
    <n v="6"/>
    <n v="9"/>
    <n v="3"/>
    <n v="12"/>
    <x v="0"/>
    <n v="4"/>
    <n v="4"/>
    <n v="8"/>
    <x v="0"/>
    <n v="7"/>
    <n v="4"/>
    <n v="11"/>
    <x v="0"/>
    <n v="6"/>
    <n v="5"/>
    <n v="11"/>
    <x v="0"/>
    <n v="4"/>
    <n v="4"/>
    <n v="8"/>
    <x v="0"/>
    <n v="2"/>
    <n v="8"/>
    <n v="10"/>
    <x v="0"/>
    <x v="3"/>
    <x v="0"/>
  </r>
  <r>
    <s v="08DPB0412P"/>
    <x v="1"/>
    <x v="1"/>
    <s v="LEONIDAS PROAĂ‘O"/>
    <s v="007 BALLEZA"/>
    <x v="7"/>
    <n v="125"/>
    <s v="TECORICHI"/>
    <s v="CALLE TECORICHI"/>
    <n v="0"/>
    <x v="3"/>
    <x v="1"/>
    <x v="1"/>
    <x v="8"/>
    <x v="0"/>
    <s v="08FZI0031F"/>
    <s v="08FJI0003I"/>
    <x v="11"/>
    <x v="2"/>
    <n v="3"/>
    <n v="2"/>
    <n v="5"/>
    <n v="27"/>
    <n v="32"/>
    <n v="59"/>
    <n v="26"/>
    <n v="32"/>
    <n v="58"/>
    <n v="5"/>
    <n v="1"/>
    <n v="6"/>
    <n v="29"/>
    <n v="31"/>
    <n v="60"/>
    <n v="3"/>
    <x v="2"/>
    <n v="2"/>
    <n v="3"/>
    <x v="0"/>
    <x v="1"/>
    <x v="1"/>
    <n v="0"/>
    <n v="3"/>
    <n v="5"/>
    <n v="3"/>
    <n v="5"/>
    <n v="1"/>
    <n v="6"/>
    <x v="0"/>
    <n v="3"/>
    <n v="8"/>
    <n v="11"/>
    <x v="0"/>
    <n v="5"/>
    <n v="5"/>
    <n v="10"/>
    <x v="0"/>
    <n v="6"/>
    <n v="4"/>
    <n v="10"/>
    <x v="0"/>
    <n v="6"/>
    <n v="5"/>
    <n v="11"/>
    <x v="0"/>
    <n v="4"/>
    <n v="8"/>
    <n v="12"/>
    <x v="0"/>
    <x v="3"/>
    <x v="0"/>
  </r>
  <r>
    <s v="08DPB0488E"/>
    <x v="1"/>
    <x v="1"/>
    <s v="YOLANDA CARMEN ARVIZU RUIZ"/>
    <s v="007 BALLEZA"/>
    <x v="7"/>
    <n v="227"/>
    <s v="LAS DELICIAS"/>
    <s v="CALLE LAS DELICIAS SEGORACHI"/>
    <n v="0"/>
    <x v="3"/>
    <x v="1"/>
    <x v="1"/>
    <x v="8"/>
    <x v="0"/>
    <s v="08FZI0031F"/>
    <s v="08FJI0003I"/>
    <x v="11"/>
    <x v="2"/>
    <n v="4"/>
    <n v="7"/>
    <n v="11"/>
    <n v="31"/>
    <n v="29"/>
    <n v="60"/>
    <n v="29"/>
    <n v="28"/>
    <n v="57"/>
    <n v="6"/>
    <n v="4"/>
    <n v="10"/>
    <n v="34"/>
    <n v="26"/>
    <n v="60"/>
    <n v="3"/>
    <x v="2"/>
    <n v="2"/>
    <n v="3"/>
    <x v="0"/>
    <x v="1"/>
    <x v="1"/>
    <n v="0"/>
    <n v="3"/>
    <n v="5"/>
    <n v="3"/>
    <n v="6"/>
    <n v="4"/>
    <n v="10"/>
    <x v="0"/>
    <n v="7"/>
    <n v="6"/>
    <n v="13"/>
    <x v="0"/>
    <n v="4"/>
    <n v="2"/>
    <n v="6"/>
    <x v="0"/>
    <n v="6"/>
    <n v="3"/>
    <n v="9"/>
    <x v="0"/>
    <n v="5"/>
    <n v="6"/>
    <n v="11"/>
    <x v="0"/>
    <n v="6"/>
    <n v="5"/>
    <n v="11"/>
    <x v="0"/>
    <x v="3"/>
    <x v="0"/>
  </r>
  <r>
    <s v="08DPB0589C"/>
    <x v="0"/>
    <x v="0"/>
    <s v="REDENCION DEL TARAHUMARA"/>
    <s v="065 URIQUE"/>
    <x v="4"/>
    <n v="360"/>
    <s v="EL HORMIGUERO"/>
    <s v="CALLE EL HORMIGUERO"/>
    <n v="0"/>
    <x v="3"/>
    <x v="1"/>
    <x v="1"/>
    <x v="8"/>
    <x v="0"/>
    <s v="08FZI0030G"/>
    <s v="08FJI0005G"/>
    <x v="8"/>
    <x v="2"/>
    <n v="4"/>
    <n v="5"/>
    <n v="9"/>
    <n v="32"/>
    <n v="28"/>
    <n v="60"/>
    <n v="32"/>
    <n v="28"/>
    <n v="60"/>
    <n v="6"/>
    <n v="2"/>
    <n v="8"/>
    <n v="33"/>
    <n v="27"/>
    <n v="60"/>
    <n v="3"/>
    <x v="4"/>
    <n v="0"/>
    <n v="3"/>
    <x v="0"/>
    <x v="1"/>
    <x v="1"/>
    <n v="0"/>
    <n v="3"/>
    <n v="3"/>
    <n v="3"/>
    <n v="6"/>
    <n v="2"/>
    <n v="8"/>
    <x v="0"/>
    <n v="8"/>
    <n v="2"/>
    <n v="10"/>
    <x v="0"/>
    <n v="6"/>
    <n v="11"/>
    <n v="17"/>
    <x v="0"/>
    <n v="4"/>
    <n v="2"/>
    <n v="6"/>
    <x v="0"/>
    <n v="7"/>
    <n v="7"/>
    <n v="14"/>
    <x v="0"/>
    <n v="2"/>
    <n v="3"/>
    <n v="5"/>
    <x v="0"/>
    <x v="3"/>
    <x v="0"/>
  </r>
  <r>
    <s v="08DPB0051V"/>
    <x v="0"/>
    <x v="0"/>
    <s v="TECUM UMAN"/>
    <s v="029 GUADALUPE Y CALVO"/>
    <x v="10"/>
    <n v="193"/>
    <s v="SAN FRANCISCO"/>
    <s v="CALLE SAN FRANCISCO"/>
    <n v="0"/>
    <x v="3"/>
    <x v="1"/>
    <x v="1"/>
    <x v="8"/>
    <x v="0"/>
    <s v="08FZI0010T"/>
    <s v="08FJI0004H"/>
    <x v="12"/>
    <x v="2"/>
    <n v="3"/>
    <n v="7"/>
    <n v="10"/>
    <n v="27"/>
    <n v="34"/>
    <n v="61"/>
    <n v="25"/>
    <n v="34"/>
    <n v="59"/>
    <n v="5"/>
    <n v="3"/>
    <n v="8"/>
    <n v="30"/>
    <n v="30"/>
    <n v="60"/>
    <n v="3"/>
    <x v="3"/>
    <n v="1"/>
    <n v="3"/>
    <x v="0"/>
    <x v="1"/>
    <x v="1"/>
    <n v="0"/>
    <n v="3"/>
    <n v="3"/>
    <n v="3"/>
    <n v="5"/>
    <n v="3"/>
    <n v="8"/>
    <x v="0"/>
    <n v="6"/>
    <n v="3"/>
    <n v="9"/>
    <x v="0"/>
    <n v="4"/>
    <n v="2"/>
    <n v="6"/>
    <x v="0"/>
    <n v="6"/>
    <n v="7"/>
    <n v="13"/>
    <x v="0"/>
    <n v="6"/>
    <n v="7"/>
    <n v="13"/>
    <x v="0"/>
    <n v="3"/>
    <n v="8"/>
    <n v="11"/>
    <x v="0"/>
    <x v="3"/>
    <x v="0"/>
  </r>
  <r>
    <s v="08DPB0415M"/>
    <x v="0"/>
    <x v="0"/>
    <s v="AUGUSTO CESAR SANDINO"/>
    <s v="029 GUADALUPE Y CALVO"/>
    <x v="10"/>
    <n v="125"/>
    <s v="LA MESA DE MULATOS"/>
    <s v="CALLE MESA DE MULATOS"/>
    <n v="0"/>
    <x v="3"/>
    <x v="1"/>
    <x v="1"/>
    <x v="8"/>
    <x v="0"/>
    <s v="08FZI0010T"/>
    <s v="08FJI0004H"/>
    <x v="12"/>
    <x v="2"/>
    <n v="5"/>
    <n v="7"/>
    <n v="12"/>
    <n v="35"/>
    <n v="36"/>
    <n v="71"/>
    <n v="29"/>
    <n v="34"/>
    <n v="63"/>
    <n v="3"/>
    <n v="1"/>
    <n v="4"/>
    <n v="31"/>
    <n v="29"/>
    <n v="60"/>
    <n v="3"/>
    <x v="3"/>
    <n v="1"/>
    <n v="3"/>
    <x v="0"/>
    <x v="1"/>
    <x v="1"/>
    <n v="0"/>
    <n v="3"/>
    <n v="3"/>
    <n v="3"/>
    <n v="3"/>
    <n v="1"/>
    <n v="4"/>
    <x v="0"/>
    <n v="7"/>
    <n v="11"/>
    <n v="18"/>
    <x v="0"/>
    <n v="4"/>
    <n v="3"/>
    <n v="7"/>
    <x v="0"/>
    <n v="7"/>
    <n v="3"/>
    <n v="10"/>
    <x v="0"/>
    <n v="5"/>
    <n v="7"/>
    <n v="12"/>
    <x v="0"/>
    <n v="5"/>
    <n v="4"/>
    <n v="9"/>
    <x v="0"/>
    <x v="3"/>
    <x v="0"/>
  </r>
  <r>
    <s v="08DPR0551R"/>
    <x v="1"/>
    <x v="1"/>
    <s v="MARIN PORTILLO"/>
    <s v="064 EL TULE"/>
    <x v="7"/>
    <n v="1"/>
    <s v="EL TULE"/>
    <s v="CALLE EL TULE"/>
    <n v="0"/>
    <x v="3"/>
    <x v="1"/>
    <x v="1"/>
    <x v="1"/>
    <x v="0"/>
    <s v="08FIZ0248D"/>
    <s v="08FJS0130L"/>
    <x v="11"/>
    <x v="2"/>
    <n v="2"/>
    <n v="6"/>
    <n v="8"/>
    <n v="29"/>
    <n v="25"/>
    <n v="54"/>
    <n v="25"/>
    <n v="24"/>
    <n v="49"/>
    <n v="4"/>
    <n v="4"/>
    <n v="8"/>
    <n v="37"/>
    <n v="24"/>
    <n v="61"/>
    <n v="3"/>
    <x v="2"/>
    <n v="2"/>
    <n v="3"/>
    <x v="0"/>
    <x v="1"/>
    <x v="1"/>
    <n v="0"/>
    <n v="3"/>
    <n v="4"/>
    <n v="3"/>
    <n v="4"/>
    <n v="4"/>
    <n v="8"/>
    <x v="0"/>
    <n v="3"/>
    <n v="9"/>
    <n v="12"/>
    <x v="0"/>
    <n v="10"/>
    <n v="2"/>
    <n v="12"/>
    <x v="0"/>
    <n v="7"/>
    <n v="4"/>
    <n v="11"/>
    <x v="0"/>
    <n v="8"/>
    <n v="3"/>
    <n v="11"/>
    <x v="0"/>
    <n v="5"/>
    <n v="2"/>
    <n v="7"/>
    <x v="0"/>
    <x v="3"/>
    <x v="0"/>
  </r>
  <r>
    <s v="08DPB0454O"/>
    <x v="1"/>
    <x v="1"/>
    <s v="CHIHUAHUA"/>
    <s v="009 BOCOYNA"/>
    <x v="4"/>
    <n v="307"/>
    <s v="GUAJURANA"/>
    <s v="CALLE WAJURANA"/>
    <n v="0"/>
    <x v="3"/>
    <x v="1"/>
    <x v="1"/>
    <x v="8"/>
    <x v="0"/>
    <s v="08FZI0029R"/>
    <s v="08FJI0002J"/>
    <x v="8"/>
    <x v="2"/>
    <n v="1"/>
    <n v="4"/>
    <n v="5"/>
    <n v="25"/>
    <n v="30"/>
    <n v="55"/>
    <n v="22"/>
    <n v="25"/>
    <n v="47"/>
    <n v="5"/>
    <n v="3"/>
    <n v="8"/>
    <n v="32"/>
    <n v="29"/>
    <n v="61"/>
    <n v="3"/>
    <x v="2"/>
    <n v="2"/>
    <n v="3"/>
    <x v="0"/>
    <x v="1"/>
    <x v="1"/>
    <n v="0"/>
    <n v="3"/>
    <n v="3"/>
    <n v="3"/>
    <n v="5"/>
    <n v="3"/>
    <n v="8"/>
    <x v="0"/>
    <n v="7"/>
    <n v="12"/>
    <n v="19"/>
    <x v="0"/>
    <n v="6"/>
    <n v="6"/>
    <n v="12"/>
    <x v="0"/>
    <n v="3"/>
    <n v="3"/>
    <n v="6"/>
    <x v="0"/>
    <n v="3"/>
    <n v="2"/>
    <n v="5"/>
    <x v="0"/>
    <n v="8"/>
    <n v="3"/>
    <n v="11"/>
    <x v="0"/>
    <x v="3"/>
    <x v="0"/>
  </r>
  <r>
    <s v="08DPB0461Y"/>
    <x v="0"/>
    <x v="0"/>
    <s v="18 DE MARZO"/>
    <s v="065 URIQUE"/>
    <x v="4"/>
    <n v="24"/>
    <s v="GUAPALAYNA"/>
    <s v="CALLE GUAPALAYNA"/>
    <n v="0"/>
    <x v="3"/>
    <x v="1"/>
    <x v="1"/>
    <x v="8"/>
    <x v="0"/>
    <s v="08FZI0030G"/>
    <s v="08FJI0005G"/>
    <x v="8"/>
    <x v="2"/>
    <n v="4"/>
    <n v="1"/>
    <n v="5"/>
    <n v="36"/>
    <n v="21"/>
    <n v="57"/>
    <n v="33"/>
    <n v="21"/>
    <n v="54"/>
    <n v="2"/>
    <n v="4"/>
    <n v="6"/>
    <n v="34"/>
    <n v="27"/>
    <n v="61"/>
    <n v="3"/>
    <x v="2"/>
    <n v="2"/>
    <n v="3"/>
    <x v="0"/>
    <x v="0"/>
    <x v="0"/>
    <n v="0"/>
    <n v="4"/>
    <n v="3"/>
    <n v="3"/>
    <n v="2"/>
    <n v="6"/>
    <n v="8"/>
    <x v="0"/>
    <n v="9"/>
    <n v="3"/>
    <n v="12"/>
    <x v="0"/>
    <n v="10"/>
    <n v="3"/>
    <n v="13"/>
    <x v="0"/>
    <n v="4"/>
    <n v="4"/>
    <n v="8"/>
    <x v="0"/>
    <n v="5"/>
    <n v="7"/>
    <n v="12"/>
    <x v="0"/>
    <n v="4"/>
    <n v="4"/>
    <n v="8"/>
    <x v="0"/>
    <x v="3"/>
    <x v="0"/>
  </r>
  <r>
    <s v="08DPB0335A"/>
    <x v="1"/>
    <x v="1"/>
    <s v="CINCO DE MAYO"/>
    <s v="007 BALLEZA"/>
    <x v="7"/>
    <n v="305"/>
    <s v="TĂ“NACHI"/>
    <s v="CALLE TONACHI"/>
    <n v="0"/>
    <x v="3"/>
    <x v="1"/>
    <x v="1"/>
    <x v="8"/>
    <x v="0"/>
    <s v="08FZI0031F"/>
    <s v="08FJI0003I"/>
    <x v="11"/>
    <x v="2"/>
    <n v="8"/>
    <n v="4"/>
    <n v="12"/>
    <n v="33"/>
    <n v="32"/>
    <n v="65"/>
    <n v="33"/>
    <n v="32"/>
    <n v="65"/>
    <n v="7"/>
    <n v="5"/>
    <n v="12"/>
    <n v="32"/>
    <n v="29"/>
    <n v="61"/>
    <n v="3"/>
    <x v="2"/>
    <n v="2"/>
    <n v="3"/>
    <x v="0"/>
    <x v="1"/>
    <x v="1"/>
    <n v="0"/>
    <n v="3"/>
    <n v="3"/>
    <n v="3"/>
    <n v="7"/>
    <n v="5"/>
    <n v="12"/>
    <x v="0"/>
    <n v="8"/>
    <n v="2"/>
    <n v="10"/>
    <x v="0"/>
    <n v="6"/>
    <n v="6"/>
    <n v="12"/>
    <x v="0"/>
    <n v="5"/>
    <n v="5"/>
    <n v="10"/>
    <x v="0"/>
    <n v="3"/>
    <n v="8"/>
    <n v="11"/>
    <x v="0"/>
    <n v="3"/>
    <n v="3"/>
    <n v="6"/>
    <x v="0"/>
    <x v="3"/>
    <x v="0"/>
  </r>
  <r>
    <s v="08DPB0382L"/>
    <x v="1"/>
    <x v="1"/>
    <s v="LEONIDAS PROAĂ‘O"/>
    <s v="065 URIQUE"/>
    <x v="4"/>
    <n v="11"/>
    <s v="EL CARRIZAL"/>
    <s v="CALLE EL CARRIZAL"/>
    <n v="0"/>
    <x v="3"/>
    <x v="1"/>
    <x v="1"/>
    <x v="8"/>
    <x v="0"/>
    <s v="08FZI0030G"/>
    <s v="08FJI0005G"/>
    <x v="8"/>
    <x v="2"/>
    <n v="6"/>
    <n v="6"/>
    <n v="12"/>
    <n v="37"/>
    <n v="30"/>
    <n v="67"/>
    <n v="37"/>
    <n v="30"/>
    <n v="67"/>
    <n v="3"/>
    <n v="3"/>
    <n v="6"/>
    <n v="34"/>
    <n v="27"/>
    <n v="61"/>
    <n v="3"/>
    <x v="2"/>
    <n v="2"/>
    <n v="3"/>
    <x v="0"/>
    <x v="1"/>
    <x v="1"/>
    <n v="0"/>
    <n v="3"/>
    <n v="3"/>
    <n v="3"/>
    <n v="3"/>
    <n v="3"/>
    <n v="6"/>
    <x v="0"/>
    <n v="8"/>
    <n v="5"/>
    <n v="13"/>
    <x v="0"/>
    <n v="7"/>
    <n v="8"/>
    <n v="15"/>
    <x v="0"/>
    <n v="4"/>
    <n v="3"/>
    <n v="7"/>
    <x v="0"/>
    <n v="7"/>
    <n v="5"/>
    <n v="12"/>
    <x v="0"/>
    <n v="5"/>
    <n v="3"/>
    <n v="8"/>
    <x v="0"/>
    <x v="3"/>
    <x v="0"/>
  </r>
  <r>
    <s v="08DPB0625R"/>
    <x v="1"/>
    <x v="1"/>
    <s v="PRIMARIA BILINGUE"/>
    <s v="007 BALLEZA"/>
    <x v="7"/>
    <n v="268"/>
    <s v="SAN JOSĂ‰"/>
    <s v="CAMINO ALTOS DE METATITOS-SAN JOSE DE LAS BARAS"/>
    <n v="0"/>
    <x v="3"/>
    <x v="1"/>
    <x v="1"/>
    <x v="8"/>
    <x v="0"/>
    <s v="08FZI0031F"/>
    <s v="08FJI0003I"/>
    <x v="11"/>
    <x v="2"/>
    <n v="7"/>
    <n v="7"/>
    <n v="14"/>
    <n v="37"/>
    <n v="32"/>
    <n v="69"/>
    <n v="36"/>
    <n v="31"/>
    <n v="67"/>
    <n v="5"/>
    <n v="1"/>
    <n v="6"/>
    <n v="35"/>
    <n v="26"/>
    <n v="61"/>
    <n v="3"/>
    <x v="4"/>
    <n v="0"/>
    <n v="3"/>
    <x v="0"/>
    <x v="1"/>
    <x v="1"/>
    <n v="0"/>
    <n v="3"/>
    <n v="3"/>
    <n v="3"/>
    <n v="5"/>
    <n v="2"/>
    <n v="7"/>
    <x v="0"/>
    <n v="5"/>
    <n v="1"/>
    <n v="6"/>
    <x v="0"/>
    <n v="7"/>
    <n v="4"/>
    <n v="11"/>
    <x v="0"/>
    <n v="3"/>
    <n v="7"/>
    <n v="10"/>
    <x v="0"/>
    <n v="10"/>
    <n v="8"/>
    <n v="18"/>
    <x v="0"/>
    <n v="5"/>
    <n v="4"/>
    <n v="9"/>
    <x v="0"/>
    <x v="3"/>
    <x v="0"/>
  </r>
  <r>
    <s v="08DPB0575Z"/>
    <x v="0"/>
    <x v="0"/>
    <s v="CUAUHTEMOC"/>
    <s v="007 BALLEZA"/>
    <x v="7"/>
    <n v="24"/>
    <s v="BUENAVISTA"/>
    <s v="CALLE CONOCIDO"/>
    <n v="0"/>
    <x v="3"/>
    <x v="1"/>
    <x v="1"/>
    <x v="8"/>
    <x v="0"/>
    <s v="08FZI0011S"/>
    <s v="08FJI0004H"/>
    <x v="12"/>
    <x v="2"/>
    <n v="6"/>
    <n v="9"/>
    <n v="15"/>
    <n v="38"/>
    <n v="35"/>
    <n v="73"/>
    <n v="38"/>
    <n v="35"/>
    <n v="73"/>
    <n v="1"/>
    <n v="0"/>
    <n v="1"/>
    <n v="33"/>
    <n v="28"/>
    <n v="61"/>
    <n v="2"/>
    <x v="2"/>
    <n v="1"/>
    <n v="2"/>
    <x v="0"/>
    <x v="1"/>
    <x v="1"/>
    <n v="0"/>
    <n v="2"/>
    <n v="3"/>
    <n v="2"/>
    <n v="1"/>
    <n v="0"/>
    <n v="1"/>
    <x v="0"/>
    <n v="6"/>
    <n v="6"/>
    <n v="12"/>
    <x v="0"/>
    <n v="8"/>
    <n v="6"/>
    <n v="14"/>
    <x v="0"/>
    <n v="6"/>
    <n v="7"/>
    <n v="13"/>
    <x v="0"/>
    <n v="3"/>
    <n v="5"/>
    <n v="8"/>
    <x v="0"/>
    <n v="9"/>
    <n v="4"/>
    <n v="13"/>
    <x v="0"/>
    <x v="2"/>
    <x v="0"/>
  </r>
  <r>
    <s v="08DPR2147W"/>
    <x v="1"/>
    <x v="1"/>
    <s v="FERNANDO MONTES DE OCA"/>
    <s v="021 DELICIAS"/>
    <x v="9"/>
    <n v="81"/>
    <s v="COLONIA FRANCISCO I. MADERO (LA GOMEĂ‘A)"/>
    <s v="CALLE CONOCIDO LA GOMENA"/>
    <n v="0"/>
    <x v="3"/>
    <x v="1"/>
    <x v="1"/>
    <x v="1"/>
    <x v="0"/>
    <s v="08FIZ0225T"/>
    <s v="08FJS0125Z"/>
    <x v="6"/>
    <x v="2"/>
    <n v="6"/>
    <n v="2"/>
    <n v="8"/>
    <n v="30"/>
    <n v="27"/>
    <n v="57"/>
    <n v="30"/>
    <n v="26"/>
    <n v="56"/>
    <n v="3"/>
    <n v="5"/>
    <n v="8"/>
    <n v="28"/>
    <n v="34"/>
    <n v="62"/>
    <n v="4"/>
    <x v="1"/>
    <n v="4"/>
    <n v="4"/>
    <x v="0"/>
    <x v="1"/>
    <x v="1"/>
    <n v="1"/>
    <n v="5"/>
    <n v="4"/>
    <n v="4"/>
    <n v="3"/>
    <n v="5"/>
    <n v="8"/>
    <x v="0"/>
    <n v="5"/>
    <n v="5"/>
    <n v="10"/>
    <x v="0"/>
    <n v="3"/>
    <n v="3"/>
    <n v="6"/>
    <x v="1"/>
    <n v="6"/>
    <n v="5"/>
    <n v="11"/>
    <x v="0"/>
    <n v="6"/>
    <n v="12"/>
    <n v="18"/>
    <x v="1"/>
    <n v="5"/>
    <n v="4"/>
    <n v="9"/>
    <x v="0"/>
    <x v="2"/>
    <x v="0"/>
  </r>
  <r>
    <s v="08DPR0893N"/>
    <x v="1"/>
    <x v="1"/>
    <s v="JOSE TRINIDAD PEREYRA"/>
    <s v="027 GUACHOCHI"/>
    <x v="7"/>
    <n v="1"/>
    <s v="GUACHOCHI"/>
    <s v="CALLE CIENEGA DE GUACHOCHI"/>
    <n v="0"/>
    <x v="3"/>
    <x v="1"/>
    <x v="1"/>
    <x v="1"/>
    <x v="0"/>
    <s v="08FIZ0250S"/>
    <s v="08FJS0130L"/>
    <x v="11"/>
    <x v="2"/>
    <n v="4"/>
    <n v="2"/>
    <n v="6"/>
    <n v="34"/>
    <n v="24"/>
    <n v="58"/>
    <n v="34"/>
    <n v="24"/>
    <n v="58"/>
    <n v="5"/>
    <n v="2"/>
    <n v="7"/>
    <n v="33"/>
    <n v="29"/>
    <n v="62"/>
    <n v="3"/>
    <x v="4"/>
    <n v="0"/>
    <n v="3"/>
    <x v="0"/>
    <x v="1"/>
    <x v="1"/>
    <n v="0"/>
    <n v="3"/>
    <n v="3"/>
    <n v="3"/>
    <n v="5"/>
    <n v="2"/>
    <n v="7"/>
    <x v="0"/>
    <n v="4"/>
    <n v="3"/>
    <n v="7"/>
    <x v="0"/>
    <n v="4"/>
    <n v="5"/>
    <n v="9"/>
    <x v="0"/>
    <n v="5"/>
    <n v="7"/>
    <n v="12"/>
    <x v="0"/>
    <n v="10"/>
    <n v="4"/>
    <n v="14"/>
    <x v="0"/>
    <n v="5"/>
    <n v="8"/>
    <n v="13"/>
    <x v="0"/>
    <x v="3"/>
    <x v="0"/>
  </r>
  <r>
    <s v="08DPB0710O"/>
    <x v="0"/>
    <x v="0"/>
    <s v="HEROES DE LA REVOLUCION"/>
    <s v="021 DELICIAS"/>
    <x v="9"/>
    <n v="858"/>
    <s v="COLONIA REVOLUCIĂ“N"/>
    <s v="CALLE BATALLA DE HIDALGO DEL PARRAL"/>
    <n v="617"/>
    <x v="3"/>
    <x v="1"/>
    <x v="1"/>
    <x v="8"/>
    <x v="0"/>
    <s v="08FZI0034C"/>
    <s v="08FJI0009C"/>
    <x v="6"/>
    <x v="2"/>
    <n v="2"/>
    <n v="4"/>
    <n v="6"/>
    <n v="19"/>
    <n v="22"/>
    <n v="41"/>
    <n v="19"/>
    <n v="22"/>
    <n v="41"/>
    <n v="4"/>
    <n v="8"/>
    <n v="12"/>
    <n v="29"/>
    <n v="34"/>
    <n v="63"/>
    <n v="2"/>
    <x v="2"/>
    <n v="1"/>
    <n v="2"/>
    <x v="0"/>
    <x v="0"/>
    <x v="0"/>
    <n v="0"/>
    <n v="3"/>
    <n v="4"/>
    <n v="2"/>
    <n v="5"/>
    <n v="8"/>
    <n v="13"/>
    <x v="0"/>
    <n v="5"/>
    <n v="6"/>
    <n v="11"/>
    <x v="0"/>
    <n v="7"/>
    <n v="6"/>
    <n v="13"/>
    <x v="0"/>
    <n v="3"/>
    <n v="8"/>
    <n v="11"/>
    <x v="0"/>
    <n v="7"/>
    <n v="2"/>
    <n v="9"/>
    <x v="0"/>
    <n v="2"/>
    <n v="4"/>
    <n v="6"/>
    <x v="0"/>
    <x v="2"/>
    <x v="0"/>
  </r>
  <r>
    <s v="08DPB0695M"/>
    <x v="1"/>
    <x v="1"/>
    <s v="PONCIANO SOTO RIVAS"/>
    <s v="029 GUADALUPE Y CALVO"/>
    <x v="10"/>
    <n v="2167"/>
    <s v="CORDĂ“N DE LOS SOTO"/>
    <s v="CALLE EL CORDON DE LOS SOTO"/>
    <n v="0"/>
    <x v="3"/>
    <x v="1"/>
    <x v="1"/>
    <x v="8"/>
    <x v="0"/>
    <s v="08FZI0028S"/>
    <s v="08FJI0010S"/>
    <x v="12"/>
    <x v="2"/>
    <n v="4"/>
    <n v="1"/>
    <n v="5"/>
    <n v="21"/>
    <n v="29"/>
    <n v="50"/>
    <n v="21"/>
    <n v="29"/>
    <n v="50"/>
    <n v="10"/>
    <n v="8"/>
    <n v="18"/>
    <n v="27"/>
    <n v="36"/>
    <n v="63"/>
    <n v="2"/>
    <x v="1"/>
    <n v="2"/>
    <n v="2"/>
    <x v="0"/>
    <x v="1"/>
    <x v="1"/>
    <n v="0"/>
    <n v="2"/>
    <n v="2"/>
    <n v="2"/>
    <n v="10"/>
    <n v="8"/>
    <n v="18"/>
    <x v="0"/>
    <n v="4"/>
    <n v="6"/>
    <n v="10"/>
    <x v="0"/>
    <n v="1"/>
    <n v="5"/>
    <n v="6"/>
    <x v="0"/>
    <n v="6"/>
    <n v="5"/>
    <n v="11"/>
    <x v="0"/>
    <n v="6"/>
    <n v="6"/>
    <n v="12"/>
    <x v="0"/>
    <n v="0"/>
    <n v="6"/>
    <n v="6"/>
    <x v="0"/>
    <x v="2"/>
    <x v="0"/>
  </r>
  <r>
    <s v="08DPR2117B"/>
    <x v="1"/>
    <x v="1"/>
    <s v="13 DE JULIO DE 1981"/>
    <s v="001 AHUMADA"/>
    <x v="1"/>
    <n v="512"/>
    <s v="SAN LORENCITO"/>
    <s v="CALLE SAN LORENCITO"/>
    <n v="0"/>
    <x v="3"/>
    <x v="1"/>
    <x v="1"/>
    <x v="1"/>
    <x v="0"/>
    <s v="08FIZ0176A"/>
    <s v="08FJS0116S"/>
    <x v="4"/>
    <x v="2"/>
    <n v="4"/>
    <n v="3"/>
    <n v="7"/>
    <n v="29"/>
    <n v="25"/>
    <n v="54"/>
    <n v="29"/>
    <n v="25"/>
    <n v="54"/>
    <n v="4"/>
    <n v="9"/>
    <n v="13"/>
    <n v="28"/>
    <n v="35"/>
    <n v="63"/>
    <n v="3"/>
    <x v="2"/>
    <n v="2"/>
    <n v="3"/>
    <x v="0"/>
    <x v="1"/>
    <x v="1"/>
    <n v="0"/>
    <n v="3"/>
    <n v="3"/>
    <n v="3"/>
    <n v="4"/>
    <n v="9"/>
    <n v="13"/>
    <x v="0"/>
    <n v="8"/>
    <n v="7"/>
    <n v="15"/>
    <x v="0"/>
    <n v="1"/>
    <n v="5"/>
    <n v="6"/>
    <x v="0"/>
    <n v="6"/>
    <n v="8"/>
    <n v="14"/>
    <x v="0"/>
    <n v="5"/>
    <n v="2"/>
    <n v="7"/>
    <x v="0"/>
    <n v="4"/>
    <n v="4"/>
    <n v="8"/>
    <x v="0"/>
    <x v="3"/>
    <x v="0"/>
  </r>
  <r>
    <s v="08DPR0189H"/>
    <x v="1"/>
    <x v="1"/>
    <s v="VICENTE GUERRERO"/>
    <s v="031 GUERRERO"/>
    <x v="2"/>
    <n v="126"/>
    <s v="ESTACIĂ“N TERRERO"/>
    <s v="CALLE ESTACION TERRERO"/>
    <n v="0"/>
    <x v="3"/>
    <x v="1"/>
    <x v="1"/>
    <x v="1"/>
    <x v="0"/>
    <s v="08FIZ0207D"/>
    <s v="08FJS0123B"/>
    <x v="8"/>
    <x v="2"/>
    <n v="3"/>
    <n v="5"/>
    <n v="8"/>
    <n v="29"/>
    <n v="27"/>
    <n v="56"/>
    <n v="29"/>
    <n v="27"/>
    <n v="56"/>
    <n v="5"/>
    <n v="8"/>
    <n v="13"/>
    <n v="32"/>
    <n v="31"/>
    <n v="63"/>
    <n v="4"/>
    <x v="1"/>
    <n v="4"/>
    <n v="4"/>
    <x v="0"/>
    <x v="1"/>
    <x v="1"/>
    <n v="0"/>
    <n v="4"/>
    <n v="7"/>
    <n v="4"/>
    <n v="5"/>
    <n v="8"/>
    <n v="13"/>
    <x v="1"/>
    <n v="4"/>
    <n v="5"/>
    <n v="9"/>
    <x v="1"/>
    <n v="5"/>
    <n v="3"/>
    <n v="8"/>
    <x v="0"/>
    <n v="5"/>
    <n v="4"/>
    <n v="9"/>
    <x v="0"/>
    <n v="5"/>
    <n v="5"/>
    <n v="10"/>
    <x v="0"/>
    <n v="8"/>
    <n v="6"/>
    <n v="14"/>
    <x v="0"/>
    <x v="2"/>
    <x v="0"/>
  </r>
  <r>
    <s v="08DPB0646D"/>
    <x v="0"/>
    <x v="0"/>
    <s v="LUIS DONALDO COLOSIO"/>
    <s v="011 CAMARGO"/>
    <x v="9"/>
    <n v="1"/>
    <s v="SANTA ROSALĂŤA DE CAMARGO"/>
    <s v="AVENIDA GONZALEZ ORTEGA"/>
    <n v="0"/>
    <x v="3"/>
    <x v="1"/>
    <x v="1"/>
    <x v="8"/>
    <x v="0"/>
    <s v="08FZI0034C"/>
    <s v="08FJI0009C"/>
    <x v="6"/>
    <x v="2"/>
    <n v="2"/>
    <n v="5"/>
    <n v="7"/>
    <n v="28"/>
    <n v="31"/>
    <n v="59"/>
    <n v="28"/>
    <n v="31"/>
    <n v="59"/>
    <n v="8"/>
    <n v="4"/>
    <n v="12"/>
    <n v="32"/>
    <n v="31"/>
    <n v="63"/>
    <n v="3"/>
    <x v="1"/>
    <n v="3"/>
    <n v="3"/>
    <x v="0"/>
    <x v="1"/>
    <x v="1"/>
    <n v="0"/>
    <n v="3"/>
    <n v="3"/>
    <n v="3"/>
    <n v="8"/>
    <n v="4"/>
    <n v="12"/>
    <x v="0"/>
    <n v="1"/>
    <n v="4"/>
    <n v="5"/>
    <x v="0"/>
    <n v="10"/>
    <n v="7"/>
    <n v="17"/>
    <x v="0"/>
    <n v="5"/>
    <n v="8"/>
    <n v="13"/>
    <x v="0"/>
    <n v="0"/>
    <n v="4"/>
    <n v="4"/>
    <x v="0"/>
    <n v="8"/>
    <n v="4"/>
    <n v="12"/>
    <x v="0"/>
    <x v="3"/>
    <x v="0"/>
  </r>
  <r>
    <s v="08DPB0287H"/>
    <x v="1"/>
    <x v="1"/>
    <s v="NIĂ‘OS HEROES"/>
    <s v="007 BALLEZA"/>
    <x v="7"/>
    <n v="55"/>
    <s v="RANCHERĂŤA GUACHAMOACHI"/>
    <s v="CALLE RANCHERIA GUACHAMOACHI"/>
    <n v="0"/>
    <x v="3"/>
    <x v="1"/>
    <x v="1"/>
    <x v="8"/>
    <x v="0"/>
    <s v="08FZI0007F"/>
    <s v="08FJI0003I"/>
    <x v="11"/>
    <x v="2"/>
    <n v="4"/>
    <n v="3"/>
    <n v="7"/>
    <n v="28"/>
    <n v="35"/>
    <n v="63"/>
    <n v="26"/>
    <n v="35"/>
    <n v="61"/>
    <n v="4"/>
    <n v="3"/>
    <n v="7"/>
    <n v="29"/>
    <n v="34"/>
    <n v="63"/>
    <n v="3"/>
    <x v="3"/>
    <n v="1"/>
    <n v="3"/>
    <x v="0"/>
    <x v="1"/>
    <x v="1"/>
    <n v="0"/>
    <n v="3"/>
    <n v="5"/>
    <n v="5"/>
    <n v="6"/>
    <n v="4"/>
    <n v="10"/>
    <x v="0"/>
    <n v="2"/>
    <n v="9"/>
    <n v="11"/>
    <x v="0"/>
    <n v="6"/>
    <n v="5"/>
    <n v="11"/>
    <x v="0"/>
    <n v="4"/>
    <n v="7"/>
    <n v="11"/>
    <x v="0"/>
    <n v="7"/>
    <n v="8"/>
    <n v="15"/>
    <x v="0"/>
    <n v="4"/>
    <n v="1"/>
    <n v="5"/>
    <x v="0"/>
    <x v="3"/>
    <x v="0"/>
  </r>
  <r>
    <s v="08DPR0393S"/>
    <x v="1"/>
    <x v="1"/>
    <s v="BENITO JUAREZ"/>
    <s v="046 MORELOS"/>
    <x v="7"/>
    <n v="134"/>
    <s v="POTRERO DE LOS BOJĂ“RQUEZ [MINERAL]"/>
    <s v="CALLE POTRERO DE LOS BOJORQUEZ (MINERAL)"/>
    <n v="0"/>
    <x v="3"/>
    <x v="1"/>
    <x v="1"/>
    <x v="1"/>
    <x v="0"/>
    <s v="08FIZ0253P"/>
    <s v="08FJS0130L"/>
    <x v="11"/>
    <x v="2"/>
    <n v="4"/>
    <n v="8"/>
    <n v="12"/>
    <n v="34"/>
    <n v="30"/>
    <n v="64"/>
    <n v="33"/>
    <n v="29"/>
    <n v="62"/>
    <n v="5"/>
    <n v="9"/>
    <n v="14"/>
    <n v="33"/>
    <n v="30"/>
    <n v="63"/>
    <n v="3"/>
    <x v="3"/>
    <n v="1"/>
    <n v="3"/>
    <x v="0"/>
    <x v="1"/>
    <x v="1"/>
    <n v="0"/>
    <n v="3"/>
    <n v="9"/>
    <n v="3"/>
    <n v="5"/>
    <n v="9"/>
    <n v="14"/>
    <x v="0"/>
    <n v="6"/>
    <n v="4"/>
    <n v="10"/>
    <x v="0"/>
    <n v="7"/>
    <n v="10"/>
    <n v="17"/>
    <x v="0"/>
    <n v="4"/>
    <n v="2"/>
    <n v="6"/>
    <x v="0"/>
    <n v="7"/>
    <n v="3"/>
    <n v="10"/>
    <x v="0"/>
    <n v="4"/>
    <n v="2"/>
    <n v="6"/>
    <x v="0"/>
    <x v="3"/>
    <x v="0"/>
  </r>
  <r>
    <s v="08DPR0701H"/>
    <x v="1"/>
    <x v="1"/>
    <s v="FRANCISCO VILLA"/>
    <s v="046 MORELOS"/>
    <x v="7"/>
    <n v="178"/>
    <s v="EL TABLĂ“N"/>
    <s v="CALLE EL TABLON"/>
    <n v="0"/>
    <x v="3"/>
    <x v="1"/>
    <x v="1"/>
    <x v="1"/>
    <x v="0"/>
    <s v="08FIZ0252Q"/>
    <s v="08FJS0130L"/>
    <x v="11"/>
    <x v="2"/>
    <n v="8"/>
    <n v="7"/>
    <n v="15"/>
    <n v="31"/>
    <n v="36"/>
    <n v="67"/>
    <n v="31"/>
    <n v="35"/>
    <n v="66"/>
    <n v="5"/>
    <n v="4"/>
    <n v="9"/>
    <n v="30"/>
    <n v="33"/>
    <n v="63"/>
    <n v="4"/>
    <x v="1"/>
    <n v="4"/>
    <n v="4"/>
    <x v="0"/>
    <x v="1"/>
    <x v="1"/>
    <n v="0"/>
    <n v="4"/>
    <n v="4"/>
    <n v="4"/>
    <n v="6"/>
    <n v="4"/>
    <n v="10"/>
    <x v="0"/>
    <n v="4"/>
    <n v="5"/>
    <n v="9"/>
    <x v="0"/>
    <n v="7"/>
    <n v="3"/>
    <n v="10"/>
    <x v="0"/>
    <n v="4"/>
    <n v="8"/>
    <n v="12"/>
    <x v="0"/>
    <n v="2"/>
    <n v="9"/>
    <n v="11"/>
    <x v="1"/>
    <n v="7"/>
    <n v="4"/>
    <n v="11"/>
    <x v="1"/>
    <x v="2"/>
    <x v="0"/>
  </r>
  <r>
    <s v="08DPB0666R"/>
    <x v="1"/>
    <x v="1"/>
    <s v="PRIMARIA INDIGENA"/>
    <s v="007 BALLEZA"/>
    <x v="7"/>
    <n v="310"/>
    <s v="LA LAGUNITA"/>
    <s v="CALLE LAGUNITAS"/>
    <n v="0"/>
    <x v="3"/>
    <x v="1"/>
    <x v="1"/>
    <x v="8"/>
    <x v="0"/>
    <s v="08FZI0031F"/>
    <s v="08FJI0003I"/>
    <x v="11"/>
    <x v="2"/>
    <n v="4"/>
    <n v="2"/>
    <n v="6"/>
    <n v="41"/>
    <n v="28"/>
    <n v="69"/>
    <n v="41"/>
    <n v="28"/>
    <n v="69"/>
    <n v="2"/>
    <n v="1"/>
    <n v="3"/>
    <n v="36"/>
    <n v="27"/>
    <n v="63"/>
    <n v="3"/>
    <x v="2"/>
    <n v="2"/>
    <n v="3"/>
    <x v="0"/>
    <x v="1"/>
    <x v="1"/>
    <n v="0"/>
    <n v="3"/>
    <n v="3"/>
    <n v="3"/>
    <n v="2"/>
    <n v="1"/>
    <n v="3"/>
    <x v="0"/>
    <n v="9"/>
    <n v="9"/>
    <n v="18"/>
    <x v="0"/>
    <n v="7"/>
    <n v="6"/>
    <n v="13"/>
    <x v="0"/>
    <n v="6"/>
    <n v="5"/>
    <n v="11"/>
    <x v="0"/>
    <n v="7"/>
    <n v="6"/>
    <n v="13"/>
    <x v="0"/>
    <n v="5"/>
    <n v="0"/>
    <n v="5"/>
    <x v="0"/>
    <x v="3"/>
    <x v="0"/>
  </r>
  <r>
    <s v="08DPR0524U"/>
    <x v="1"/>
    <x v="1"/>
    <s v="MELCHOR OCAMPO"/>
    <s v="036 JIMÉNEZ"/>
    <x v="3"/>
    <n v="590"/>
    <s v="LAS GLORIAS UNO"/>
    <s v="CALLE LAS GLORIAS UNO"/>
    <n v="0"/>
    <x v="3"/>
    <x v="1"/>
    <x v="1"/>
    <x v="1"/>
    <x v="0"/>
    <s v="08FIZ0239W"/>
    <s v="08FJS0128X"/>
    <x v="5"/>
    <x v="2"/>
    <n v="5"/>
    <n v="9"/>
    <n v="14"/>
    <n v="39"/>
    <n v="33"/>
    <n v="72"/>
    <n v="39"/>
    <n v="33"/>
    <n v="72"/>
    <n v="3"/>
    <n v="3"/>
    <n v="6"/>
    <n v="36"/>
    <n v="27"/>
    <n v="63"/>
    <n v="4"/>
    <x v="3"/>
    <n v="2"/>
    <n v="4"/>
    <x v="0"/>
    <x v="1"/>
    <x v="1"/>
    <n v="1"/>
    <n v="5"/>
    <n v="4"/>
    <n v="4"/>
    <n v="3"/>
    <n v="3"/>
    <n v="6"/>
    <x v="0"/>
    <n v="4"/>
    <n v="4"/>
    <n v="8"/>
    <x v="0"/>
    <n v="6"/>
    <n v="9"/>
    <n v="15"/>
    <x v="1"/>
    <n v="11"/>
    <n v="2"/>
    <n v="13"/>
    <x v="0"/>
    <n v="4"/>
    <n v="3"/>
    <n v="7"/>
    <x v="0"/>
    <n v="8"/>
    <n v="6"/>
    <n v="14"/>
    <x v="1"/>
    <x v="2"/>
    <x v="0"/>
  </r>
  <r>
    <s v="08DPB0578X"/>
    <x v="0"/>
    <x v="0"/>
    <s v="GUADALUPE VICTORIA"/>
    <s v="030 GUAZAPARES"/>
    <x v="4"/>
    <n v="6"/>
    <s v="APORAVO"/>
    <s v="CALLE CONOCIDO"/>
    <n v="0"/>
    <x v="3"/>
    <x v="1"/>
    <x v="1"/>
    <x v="8"/>
    <x v="0"/>
    <s v="08FZI0013Q"/>
    <s v="08FJI0005G"/>
    <x v="8"/>
    <x v="2"/>
    <n v="3"/>
    <n v="5"/>
    <n v="8"/>
    <n v="17"/>
    <n v="35"/>
    <n v="52"/>
    <n v="17"/>
    <n v="34"/>
    <n v="51"/>
    <n v="6"/>
    <n v="15"/>
    <n v="21"/>
    <n v="21"/>
    <n v="43"/>
    <n v="64"/>
    <n v="2"/>
    <x v="3"/>
    <n v="0"/>
    <n v="2"/>
    <x v="0"/>
    <x v="1"/>
    <x v="1"/>
    <n v="0"/>
    <n v="2"/>
    <n v="2"/>
    <n v="2"/>
    <n v="6"/>
    <n v="15"/>
    <n v="21"/>
    <x v="0"/>
    <n v="4"/>
    <n v="4"/>
    <n v="8"/>
    <x v="0"/>
    <n v="2"/>
    <n v="5"/>
    <n v="7"/>
    <x v="0"/>
    <n v="2"/>
    <n v="4"/>
    <n v="6"/>
    <x v="0"/>
    <n v="4"/>
    <n v="9"/>
    <n v="13"/>
    <x v="0"/>
    <n v="3"/>
    <n v="6"/>
    <n v="9"/>
    <x v="0"/>
    <x v="2"/>
    <x v="0"/>
  </r>
  <r>
    <s v="08DPR0988A"/>
    <x v="1"/>
    <x v="1"/>
    <s v="IGNACIO C ENRIQUEZ"/>
    <s v="013 CASAS GRANDES"/>
    <x v="6"/>
    <n v="311"/>
    <s v="SECCIĂ“N ENRĂŤQUEZ"/>
    <s v="CALLE SECCION ENRIQUEZ"/>
    <n v="0"/>
    <x v="3"/>
    <x v="1"/>
    <x v="1"/>
    <x v="1"/>
    <x v="0"/>
    <s v="08FIZ0191T"/>
    <s v="08FJS0119P"/>
    <x v="9"/>
    <x v="2"/>
    <n v="2"/>
    <n v="3"/>
    <n v="5"/>
    <n v="25"/>
    <n v="32"/>
    <n v="57"/>
    <n v="25"/>
    <n v="32"/>
    <n v="57"/>
    <n v="6"/>
    <n v="7"/>
    <n v="13"/>
    <n v="26"/>
    <n v="38"/>
    <n v="64"/>
    <n v="3"/>
    <x v="2"/>
    <n v="2"/>
    <n v="3"/>
    <x v="0"/>
    <x v="1"/>
    <x v="1"/>
    <n v="1"/>
    <n v="4"/>
    <n v="4"/>
    <n v="3"/>
    <n v="6"/>
    <n v="7"/>
    <n v="13"/>
    <x v="0"/>
    <n v="5"/>
    <n v="8"/>
    <n v="13"/>
    <x v="0"/>
    <n v="3"/>
    <n v="6"/>
    <n v="9"/>
    <x v="0"/>
    <n v="6"/>
    <n v="5"/>
    <n v="11"/>
    <x v="0"/>
    <n v="3"/>
    <n v="5"/>
    <n v="8"/>
    <x v="0"/>
    <n v="3"/>
    <n v="7"/>
    <n v="10"/>
    <x v="0"/>
    <x v="3"/>
    <x v="0"/>
  </r>
  <r>
    <s v="08DPB0045K"/>
    <x v="0"/>
    <x v="0"/>
    <s v="SIMON BOLIVAR"/>
    <s v="029 GUADALUPE Y CALVO"/>
    <x v="10"/>
    <n v="1618"/>
    <s v="LA MATANZA"/>
    <s v="CALLE LA MATANZA"/>
    <n v="0"/>
    <x v="3"/>
    <x v="1"/>
    <x v="1"/>
    <x v="8"/>
    <x v="0"/>
    <s v="08FZI0027T"/>
    <s v="08FJI0010S"/>
    <x v="12"/>
    <x v="2"/>
    <n v="5"/>
    <n v="7"/>
    <n v="12"/>
    <n v="30"/>
    <n v="27"/>
    <n v="57"/>
    <n v="30"/>
    <n v="27"/>
    <n v="57"/>
    <n v="7"/>
    <n v="6"/>
    <n v="13"/>
    <n v="36"/>
    <n v="28"/>
    <n v="64"/>
    <n v="2"/>
    <x v="2"/>
    <n v="1"/>
    <n v="2"/>
    <x v="0"/>
    <x v="1"/>
    <x v="1"/>
    <n v="0"/>
    <n v="2"/>
    <n v="3"/>
    <n v="2"/>
    <n v="7"/>
    <n v="6"/>
    <n v="13"/>
    <x v="0"/>
    <n v="10"/>
    <n v="7"/>
    <n v="17"/>
    <x v="0"/>
    <n v="6"/>
    <n v="1"/>
    <n v="7"/>
    <x v="0"/>
    <n v="0"/>
    <n v="2"/>
    <n v="2"/>
    <x v="0"/>
    <n v="6"/>
    <n v="6"/>
    <n v="12"/>
    <x v="0"/>
    <n v="7"/>
    <n v="6"/>
    <n v="13"/>
    <x v="0"/>
    <x v="2"/>
    <x v="0"/>
  </r>
  <r>
    <s v="08DPB0188H"/>
    <x v="1"/>
    <x v="1"/>
    <s v="NICOLAS BRAVO"/>
    <s v="027 GUACHOCHI"/>
    <x v="7"/>
    <n v="679"/>
    <s v="RANCHERĂŤA OGUIVO"/>
    <s v="CALLE RANCHERIA OGUIVO"/>
    <n v="0"/>
    <x v="3"/>
    <x v="1"/>
    <x v="1"/>
    <x v="8"/>
    <x v="0"/>
    <s v="08FZI0006G"/>
    <s v="08FJI0003I"/>
    <x v="11"/>
    <x v="2"/>
    <n v="5"/>
    <n v="6"/>
    <n v="11"/>
    <n v="30"/>
    <n v="30"/>
    <n v="60"/>
    <n v="30"/>
    <n v="30"/>
    <n v="60"/>
    <n v="6"/>
    <n v="7"/>
    <n v="13"/>
    <n v="32"/>
    <n v="32"/>
    <n v="64"/>
    <n v="3"/>
    <x v="3"/>
    <n v="1"/>
    <n v="3"/>
    <x v="0"/>
    <x v="1"/>
    <x v="1"/>
    <n v="0"/>
    <n v="3"/>
    <n v="3"/>
    <n v="3"/>
    <n v="6"/>
    <n v="7"/>
    <n v="13"/>
    <x v="0"/>
    <n v="5"/>
    <n v="5"/>
    <n v="10"/>
    <x v="0"/>
    <n v="2"/>
    <n v="2"/>
    <n v="4"/>
    <x v="0"/>
    <n v="5"/>
    <n v="9"/>
    <n v="14"/>
    <x v="0"/>
    <n v="8"/>
    <n v="4"/>
    <n v="12"/>
    <x v="0"/>
    <n v="6"/>
    <n v="5"/>
    <n v="11"/>
    <x v="0"/>
    <x v="3"/>
    <x v="0"/>
  </r>
  <r>
    <s v="08DPB0541J"/>
    <x v="0"/>
    <x v="0"/>
    <s v="VALENTIN GOMEZ FARIAS"/>
    <s v="009 BOCOYNA"/>
    <x v="4"/>
    <n v="45"/>
    <s v="CHOGUITA"/>
    <s v="CALLE CONOCIDO"/>
    <n v="0"/>
    <x v="3"/>
    <x v="1"/>
    <x v="1"/>
    <x v="8"/>
    <x v="0"/>
    <s v="08FZI0003J"/>
    <s v="08FJI0002J"/>
    <x v="8"/>
    <x v="2"/>
    <n v="5"/>
    <n v="6"/>
    <n v="11"/>
    <n v="36"/>
    <n v="26"/>
    <n v="62"/>
    <n v="36"/>
    <n v="26"/>
    <n v="62"/>
    <n v="7"/>
    <n v="4"/>
    <n v="11"/>
    <n v="39"/>
    <n v="25"/>
    <n v="64"/>
    <n v="3"/>
    <x v="2"/>
    <n v="2"/>
    <n v="3"/>
    <x v="0"/>
    <x v="1"/>
    <x v="1"/>
    <n v="0"/>
    <n v="3"/>
    <n v="3"/>
    <n v="3"/>
    <n v="7"/>
    <n v="4"/>
    <n v="11"/>
    <x v="0"/>
    <n v="6"/>
    <n v="4"/>
    <n v="10"/>
    <x v="0"/>
    <n v="5"/>
    <n v="7"/>
    <n v="12"/>
    <x v="0"/>
    <n v="10"/>
    <n v="2"/>
    <n v="12"/>
    <x v="0"/>
    <n v="5"/>
    <n v="4"/>
    <n v="9"/>
    <x v="0"/>
    <n v="6"/>
    <n v="4"/>
    <n v="10"/>
    <x v="0"/>
    <x v="3"/>
    <x v="0"/>
  </r>
  <r>
    <s v="08DPB0533A"/>
    <x v="0"/>
    <x v="0"/>
    <s v="CUAUHTEMOC"/>
    <s v="066 URUACHI"/>
    <x v="4"/>
    <n v="105"/>
    <s v="JICAMORACHI"/>
    <s v="CALLE JICOMORACHI"/>
    <n v="0"/>
    <x v="3"/>
    <x v="1"/>
    <x v="1"/>
    <x v="8"/>
    <x v="0"/>
    <s v="08FZI0002K"/>
    <s v="08FJI0001K"/>
    <x v="8"/>
    <x v="2"/>
    <n v="5"/>
    <n v="5"/>
    <n v="10"/>
    <n v="33"/>
    <n v="30"/>
    <n v="63"/>
    <n v="33"/>
    <n v="30"/>
    <n v="63"/>
    <n v="4"/>
    <n v="10"/>
    <n v="14"/>
    <n v="30"/>
    <n v="34"/>
    <n v="64"/>
    <n v="3"/>
    <x v="2"/>
    <n v="2"/>
    <n v="3"/>
    <x v="0"/>
    <x v="1"/>
    <x v="1"/>
    <n v="0"/>
    <n v="3"/>
    <n v="3"/>
    <n v="3"/>
    <n v="4"/>
    <n v="10"/>
    <n v="14"/>
    <x v="0"/>
    <n v="7"/>
    <n v="4"/>
    <n v="11"/>
    <x v="0"/>
    <n v="6"/>
    <n v="4"/>
    <n v="10"/>
    <x v="0"/>
    <n v="7"/>
    <n v="4"/>
    <n v="11"/>
    <x v="0"/>
    <n v="5"/>
    <n v="6"/>
    <n v="11"/>
    <x v="0"/>
    <n v="1"/>
    <n v="6"/>
    <n v="7"/>
    <x v="0"/>
    <x v="3"/>
    <x v="0"/>
  </r>
  <r>
    <s v="08DPB0507C"/>
    <x v="0"/>
    <x v="0"/>
    <s v="BENITO JUAREZ"/>
    <s v="008 BATOPILAS DE MANUEL GÓMEZ MORÍN"/>
    <x v="4"/>
    <n v="219"/>
    <s v="MESA DE LA YERBABUENA"/>
    <s v="CALLE MESA YERBABUENA (LA YERBABUENA)"/>
    <n v="0"/>
    <x v="3"/>
    <x v="1"/>
    <x v="1"/>
    <x v="8"/>
    <x v="0"/>
    <s v="08FZI0019K"/>
    <s v="08FJI0007E"/>
    <x v="11"/>
    <x v="2"/>
    <n v="6"/>
    <n v="4"/>
    <n v="10"/>
    <n v="38"/>
    <n v="26"/>
    <n v="64"/>
    <n v="38"/>
    <n v="26"/>
    <n v="64"/>
    <n v="4"/>
    <n v="4"/>
    <n v="8"/>
    <n v="36"/>
    <n v="28"/>
    <n v="64"/>
    <n v="3"/>
    <x v="2"/>
    <n v="2"/>
    <n v="3"/>
    <x v="0"/>
    <x v="1"/>
    <x v="1"/>
    <n v="0"/>
    <n v="3"/>
    <n v="4"/>
    <n v="3"/>
    <n v="4"/>
    <n v="4"/>
    <n v="8"/>
    <x v="0"/>
    <n v="7"/>
    <n v="5"/>
    <n v="12"/>
    <x v="0"/>
    <n v="3"/>
    <n v="6"/>
    <n v="9"/>
    <x v="0"/>
    <n v="9"/>
    <n v="6"/>
    <n v="15"/>
    <x v="0"/>
    <n v="5"/>
    <n v="3"/>
    <n v="8"/>
    <x v="0"/>
    <n v="8"/>
    <n v="4"/>
    <n v="12"/>
    <x v="0"/>
    <x v="3"/>
    <x v="0"/>
  </r>
  <r>
    <s v="08DPR0120B"/>
    <x v="1"/>
    <x v="1"/>
    <s v="FRANCISCO I. MADERO"/>
    <s v="029 GUADALUPE Y CALVO"/>
    <x v="10"/>
    <n v="1333"/>
    <s v="MESA DEL DURAZNO"/>
    <s v="CALLE MEZA DEL DURAZNO"/>
    <n v="0"/>
    <x v="3"/>
    <x v="1"/>
    <x v="1"/>
    <x v="1"/>
    <x v="0"/>
    <s v="08FIZ0261Y"/>
    <s v="08FJS0131K"/>
    <x v="12"/>
    <x v="2"/>
    <n v="10"/>
    <n v="5"/>
    <n v="15"/>
    <n v="37"/>
    <n v="34"/>
    <n v="71"/>
    <n v="37"/>
    <n v="34"/>
    <n v="71"/>
    <n v="4"/>
    <n v="5"/>
    <n v="9"/>
    <n v="30"/>
    <n v="34"/>
    <n v="64"/>
    <n v="4"/>
    <x v="1"/>
    <n v="4"/>
    <n v="4"/>
    <x v="0"/>
    <x v="1"/>
    <x v="1"/>
    <n v="0"/>
    <n v="4"/>
    <n v="4"/>
    <n v="4"/>
    <n v="4"/>
    <n v="5"/>
    <n v="9"/>
    <x v="0"/>
    <n v="9"/>
    <n v="9"/>
    <n v="18"/>
    <x v="1"/>
    <n v="8"/>
    <n v="6"/>
    <n v="14"/>
    <x v="1"/>
    <n v="5"/>
    <n v="7"/>
    <n v="12"/>
    <x v="0"/>
    <n v="2"/>
    <n v="6"/>
    <n v="8"/>
    <x v="0"/>
    <n v="2"/>
    <n v="1"/>
    <n v="3"/>
    <x v="0"/>
    <x v="2"/>
    <x v="0"/>
  </r>
  <r>
    <s v="08DPB0554N"/>
    <x v="0"/>
    <x v="0"/>
    <s v="MEXICO"/>
    <s v="009 BOCOYNA"/>
    <x v="4"/>
    <n v="77"/>
    <s v="SAN JOSĂ‰ DE GUACAYVO"/>
    <s v="CALLE SAN JOSE DE GUACAYVO"/>
    <n v="0"/>
    <x v="3"/>
    <x v="1"/>
    <x v="1"/>
    <x v="8"/>
    <x v="0"/>
    <s v="08FZI0003J"/>
    <s v="08FJI0002J"/>
    <x v="8"/>
    <x v="2"/>
    <n v="3"/>
    <n v="3"/>
    <n v="6"/>
    <n v="31"/>
    <n v="27"/>
    <n v="58"/>
    <n v="31"/>
    <n v="27"/>
    <n v="58"/>
    <n v="6"/>
    <n v="5"/>
    <n v="11"/>
    <n v="36"/>
    <n v="29"/>
    <n v="65"/>
    <n v="3"/>
    <x v="2"/>
    <n v="2"/>
    <n v="3"/>
    <x v="0"/>
    <x v="1"/>
    <x v="1"/>
    <n v="0"/>
    <n v="3"/>
    <n v="3"/>
    <n v="3"/>
    <n v="6"/>
    <n v="5"/>
    <n v="11"/>
    <x v="0"/>
    <n v="3"/>
    <n v="7"/>
    <n v="10"/>
    <x v="0"/>
    <n v="10"/>
    <n v="1"/>
    <n v="11"/>
    <x v="0"/>
    <n v="7"/>
    <n v="5"/>
    <n v="12"/>
    <x v="0"/>
    <n v="3"/>
    <n v="6"/>
    <n v="9"/>
    <x v="0"/>
    <n v="7"/>
    <n v="5"/>
    <n v="12"/>
    <x v="0"/>
    <x v="3"/>
    <x v="0"/>
  </r>
  <r>
    <s v="08DPB0151U"/>
    <x v="1"/>
    <x v="1"/>
    <s v="MIGUEL HIDALGO"/>
    <s v="008 BATOPILAS DE MANUEL GÓMEZ MORÍN"/>
    <x v="4"/>
    <n v="49"/>
    <s v="COYACHIQUE"/>
    <s v="CALLE COYACHIQUE"/>
    <n v="0"/>
    <x v="3"/>
    <x v="1"/>
    <x v="1"/>
    <x v="8"/>
    <x v="0"/>
    <s v="08FZI0019K"/>
    <s v="08FJI0007E"/>
    <x v="11"/>
    <x v="2"/>
    <n v="2"/>
    <n v="7"/>
    <n v="9"/>
    <n v="35"/>
    <n v="30"/>
    <n v="65"/>
    <n v="35"/>
    <n v="30"/>
    <n v="65"/>
    <n v="4"/>
    <n v="4"/>
    <n v="8"/>
    <n v="38"/>
    <n v="27"/>
    <n v="65"/>
    <n v="3"/>
    <x v="3"/>
    <n v="1"/>
    <n v="3"/>
    <x v="0"/>
    <x v="1"/>
    <x v="1"/>
    <n v="0"/>
    <n v="3"/>
    <n v="3"/>
    <n v="3"/>
    <n v="4"/>
    <n v="4"/>
    <n v="8"/>
    <x v="0"/>
    <n v="12"/>
    <n v="5"/>
    <n v="17"/>
    <x v="0"/>
    <n v="6"/>
    <n v="2"/>
    <n v="8"/>
    <x v="0"/>
    <n v="7"/>
    <n v="9"/>
    <n v="16"/>
    <x v="0"/>
    <n v="5"/>
    <n v="4"/>
    <n v="9"/>
    <x v="0"/>
    <n v="4"/>
    <n v="3"/>
    <n v="7"/>
    <x v="0"/>
    <x v="3"/>
    <x v="0"/>
  </r>
  <r>
    <s v="08DPR0310T"/>
    <x v="1"/>
    <x v="1"/>
    <s v="AQUILES SERDAN"/>
    <s v="029 GUADALUPE Y CALVO"/>
    <x v="10"/>
    <n v="57"/>
    <s v="COLORADAS DE LOS CHĂVEZ"/>
    <s v="CALLE COLORADAS DE LOS CHAVEZ"/>
    <n v="0"/>
    <x v="3"/>
    <x v="1"/>
    <x v="1"/>
    <x v="1"/>
    <x v="0"/>
    <s v="08FIZ0260Z"/>
    <s v="08FJS0131K"/>
    <x v="12"/>
    <x v="2"/>
    <n v="6"/>
    <n v="4"/>
    <n v="10"/>
    <n v="32"/>
    <n v="36"/>
    <n v="68"/>
    <n v="32"/>
    <n v="36"/>
    <n v="68"/>
    <n v="4"/>
    <n v="5"/>
    <n v="9"/>
    <n v="28"/>
    <n v="37"/>
    <n v="65"/>
    <n v="5"/>
    <x v="2"/>
    <n v="4"/>
    <n v="5"/>
    <x v="0"/>
    <x v="1"/>
    <x v="1"/>
    <n v="0"/>
    <n v="5"/>
    <n v="3"/>
    <n v="3"/>
    <n v="4"/>
    <n v="5"/>
    <n v="9"/>
    <x v="1"/>
    <n v="9"/>
    <n v="12"/>
    <n v="21"/>
    <x v="1"/>
    <n v="5"/>
    <n v="5"/>
    <n v="10"/>
    <x v="0"/>
    <n v="4"/>
    <n v="7"/>
    <n v="11"/>
    <x v="0"/>
    <n v="4"/>
    <n v="4"/>
    <n v="8"/>
    <x v="1"/>
    <n v="2"/>
    <n v="4"/>
    <n v="6"/>
    <x v="1"/>
    <x v="1"/>
    <x v="0"/>
  </r>
  <r>
    <s v="08DPR0321Z"/>
    <x v="1"/>
    <x v="1"/>
    <s v="TIERRA Y LIBERTAD"/>
    <s v="019 CHIHUAHUA"/>
    <x v="0"/>
    <n v="1"/>
    <s v="CHIHUAHUA"/>
    <s v="CALLEJĂ“N SANTA EULALIA"/>
    <n v="1621"/>
    <x v="3"/>
    <x v="1"/>
    <x v="1"/>
    <x v="1"/>
    <x v="0"/>
    <s v="08FIZ0108D"/>
    <s v="08FJS0104N"/>
    <x v="0"/>
    <x v="2"/>
    <n v="9"/>
    <n v="1"/>
    <n v="10"/>
    <n v="43"/>
    <n v="34"/>
    <n v="77"/>
    <n v="43"/>
    <n v="33"/>
    <n v="76"/>
    <n v="2"/>
    <n v="5"/>
    <n v="7"/>
    <n v="32"/>
    <n v="33"/>
    <n v="65"/>
    <n v="5"/>
    <x v="1"/>
    <n v="5"/>
    <n v="5"/>
    <x v="1"/>
    <x v="1"/>
    <x v="0"/>
    <n v="1"/>
    <n v="7"/>
    <n v="6"/>
    <n v="5"/>
    <n v="2"/>
    <n v="5"/>
    <n v="7"/>
    <x v="0"/>
    <n v="6"/>
    <n v="7"/>
    <n v="13"/>
    <x v="0"/>
    <n v="8"/>
    <n v="5"/>
    <n v="13"/>
    <x v="1"/>
    <n v="6"/>
    <n v="4"/>
    <n v="10"/>
    <x v="1"/>
    <n v="5"/>
    <n v="6"/>
    <n v="11"/>
    <x v="1"/>
    <n v="5"/>
    <n v="6"/>
    <n v="11"/>
    <x v="1"/>
    <x v="1"/>
    <x v="0"/>
  </r>
  <r>
    <s v="08DPB0503G"/>
    <x v="1"/>
    <x v="1"/>
    <s v="JESUS RAMIREZ"/>
    <s v="027 GUACHOCHI"/>
    <x v="7"/>
    <n v="1090"/>
    <s v="CORRALITOS"/>
    <s v="CALLE CORRALITOS"/>
    <n v="0"/>
    <x v="3"/>
    <x v="1"/>
    <x v="1"/>
    <x v="8"/>
    <x v="0"/>
    <s v="08FZI0008E"/>
    <s v="08FJI0003I"/>
    <x v="11"/>
    <x v="2"/>
    <n v="2"/>
    <n v="5"/>
    <n v="7"/>
    <n v="25"/>
    <n v="32"/>
    <n v="57"/>
    <n v="17"/>
    <n v="28"/>
    <n v="45"/>
    <n v="4"/>
    <n v="1"/>
    <n v="5"/>
    <n v="32"/>
    <n v="34"/>
    <n v="66"/>
    <n v="3"/>
    <x v="1"/>
    <n v="3"/>
    <n v="3"/>
    <x v="0"/>
    <x v="1"/>
    <x v="1"/>
    <n v="0"/>
    <n v="3"/>
    <n v="3"/>
    <n v="3"/>
    <n v="4"/>
    <n v="1"/>
    <n v="5"/>
    <x v="0"/>
    <n v="9"/>
    <n v="3"/>
    <n v="12"/>
    <x v="0"/>
    <n v="8"/>
    <n v="7"/>
    <n v="15"/>
    <x v="0"/>
    <n v="4"/>
    <n v="11"/>
    <n v="15"/>
    <x v="0"/>
    <n v="5"/>
    <n v="4"/>
    <n v="9"/>
    <x v="0"/>
    <n v="2"/>
    <n v="8"/>
    <n v="10"/>
    <x v="0"/>
    <x v="3"/>
    <x v="0"/>
  </r>
  <r>
    <s v="08DPR0056R"/>
    <x v="1"/>
    <x v="1"/>
    <s v="JOSE CLEMENTE OROZCO"/>
    <s v="051 OCAMPO"/>
    <x v="4"/>
    <n v="238"/>
    <s v="LAS ESTRELLAS"/>
    <s v="CALLE LAS ESTRELLAS"/>
    <n v="0"/>
    <x v="3"/>
    <x v="1"/>
    <x v="1"/>
    <x v="1"/>
    <x v="0"/>
    <s v="08FIZ0212P"/>
    <s v="08FJS0123B"/>
    <x v="8"/>
    <x v="2"/>
    <n v="5"/>
    <n v="12"/>
    <n v="17"/>
    <n v="39"/>
    <n v="37"/>
    <n v="76"/>
    <n v="39"/>
    <n v="37"/>
    <n v="76"/>
    <n v="3"/>
    <n v="5"/>
    <n v="8"/>
    <n v="38"/>
    <n v="28"/>
    <n v="66"/>
    <n v="4"/>
    <x v="1"/>
    <n v="4"/>
    <n v="4"/>
    <x v="0"/>
    <x v="1"/>
    <x v="1"/>
    <n v="0"/>
    <n v="4"/>
    <n v="4"/>
    <n v="4"/>
    <n v="3"/>
    <n v="5"/>
    <n v="8"/>
    <x v="0"/>
    <n v="8"/>
    <n v="7"/>
    <n v="15"/>
    <x v="0"/>
    <n v="9"/>
    <n v="7"/>
    <n v="16"/>
    <x v="1"/>
    <n v="9"/>
    <n v="4"/>
    <n v="13"/>
    <x v="1"/>
    <n v="4"/>
    <n v="2"/>
    <n v="6"/>
    <x v="0"/>
    <n v="5"/>
    <n v="3"/>
    <n v="8"/>
    <x v="0"/>
    <x v="2"/>
    <x v="0"/>
  </r>
  <r>
    <s v="08DPB0705C"/>
    <x v="1"/>
    <x v="1"/>
    <s v="ROMAN CORRAL SANDOVAL"/>
    <s v="065 URIQUE"/>
    <x v="4"/>
    <n v="54"/>
    <s v="PUERTO DE ACARABO"/>
    <s v="CALLE PUERTO DE ACARABO"/>
    <n v="0"/>
    <x v="3"/>
    <x v="1"/>
    <x v="1"/>
    <x v="8"/>
    <x v="0"/>
    <s v="08FZI0013Q"/>
    <s v="08FJI0005G"/>
    <x v="8"/>
    <x v="2"/>
    <n v="7"/>
    <n v="4"/>
    <n v="11"/>
    <n v="50"/>
    <n v="26"/>
    <n v="76"/>
    <n v="49"/>
    <n v="26"/>
    <n v="75"/>
    <n v="5"/>
    <n v="6"/>
    <n v="11"/>
    <n v="40"/>
    <n v="26"/>
    <n v="66"/>
    <n v="4"/>
    <x v="1"/>
    <n v="4"/>
    <n v="4"/>
    <x v="0"/>
    <x v="1"/>
    <x v="1"/>
    <n v="1"/>
    <n v="5"/>
    <n v="4"/>
    <n v="4"/>
    <n v="5"/>
    <n v="6"/>
    <n v="11"/>
    <x v="1"/>
    <n v="8"/>
    <n v="4"/>
    <n v="12"/>
    <x v="0"/>
    <n v="7"/>
    <n v="4"/>
    <n v="11"/>
    <x v="0"/>
    <n v="11"/>
    <n v="4"/>
    <n v="15"/>
    <x v="1"/>
    <n v="7"/>
    <n v="4"/>
    <n v="11"/>
    <x v="0"/>
    <n v="2"/>
    <n v="4"/>
    <n v="6"/>
    <x v="0"/>
    <x v="2"/>
    <x v="0"/>
  </r>
  <r>
    <s v="08DPB0550R"/>
    <x v="0"/>
    <x v="0"/>
    <s v="NUEVO CONTINENTE"/>
    <s v="009 BOCOYNA"/>
    <x v="4"/>
    <n v="188"/>
    <s v="SOJAHUACHI"/>
    <s v="CALLE SOJAHUACHI"/>
    <n v="0"/>
    <x v="3"/>
    <x v="1"/>
    <x v="1"/>
    <x v="8"/>
    <x v="0"/>
    <s v="08FZI0004I"/>
    <s v="08FJI0002J"/>
    <x v="8"/>
    <x v="2"/>
    <n v="3"/>
    <n v="2"/>
    <n v="5"/>
    <n v="31"/>
    <n v="25"/>
    <n v="56"/>
    <n v="31"/>
    <n v="25"/>
    <n v="56"/>
    <n v="7"/>
    <n v="6"/>
    <n v="13"/>
    <n v="37"/>
    <n v="30"/>
    <n v="67"/>
    <n v="3"/>
    <x v="2"/>
    <n v="2"/>
    <n v="3"/>
    <x v="0"/>
    <x v="1"/>
    <x v="1"/>
    <n v="0"/>
    <n v="3"/>
    <n v="3"/>
    <n v="3"/>
    <n v="7"/>
    <n v="6"/>
    <n v="13"/>
    <x v="0"/>
    <n v="7"/>
    <n v="4"/>
    <n v="11"/>
    <x v="0"/>
    <n v="3"/>
    <n v="5"/>
    <n v="8"/>
    <x v="0"/>
    <n v="7"/>
    <n v="2"/>
    <n v="9"/>
    <x v="0"/>
    <n v="6"/>
    <n v="8"/>
    <n v="14"/>
    <x v="0"/>
    <n v="7"/>
    <n v="5"/>
    <n v="12"/>
    <x v="0"/>
    <x v="3"/>
    <x v="0"/>
  </r>
  <r>
    <s v="08DPB0518I"/>
    <x v="0"/>
    <x v="0"/>
    <s v="NICOLAS BRAVO"/>
    <s v="027 GUACHOCHI"/>
    <x v="7"/>
    <n v="1514"/>
    <s v="BACHAMUCHI"/>
    <s v="CALLE CONOCIDO BACHAMUCHI"/>
    <n v="0"/>
    <x v="3"/>
    <x v="1"/>
    <x v="1"/>
    <x v="8"/>
    <x v="0"/>
    <s v="08FZI0023X"/>
    <s v="08FJI0008D"/>
    <x v="11"/>
    <x v="2"/>
    <n v="6"/>
    <n v="5"/>
    <n v="11"/>
    <n v="31"/>
    <n v="28"/>
    <n v="59"/>
    <n v="30"/>
    <n v="28"/>
    <n v="58"/>
    <n v="5"/>
    <n v="4"/>
    <n v="9"/>
    <n v="39"/>
    <n v="28"/>
    <n v="67"/>
    <n v="4"/>
    <x v="3"/>
    <n v="2"/>
    <n v="4"/>
    <x v="0"/>
    <x v="1"/>
    <x v="1"/>
    <n v="0"/>
    <n v="4"/>
    <n v="4"/>
    <n v="4"/>
    <n v="5"/>
    <n v="4"/>
    <n v="9"/>
    <x v="0"/>
    <n v="7"/>
    <n v="6"/>
    <n v="13"/>
    <x v="0"/>
    <n v="10"/>
    <n v="5"/>
    <n v="15"/>
    <x v="1"/>
    <n v="4"/>
    <n v="2"/>
    <n v="6"/>
    <x v="0"/>
    <n v="4"/>
    <n v="6"/>
    <n v="10"/>
    <x v="0"/>
    <n v="9"/>
    <n v="5"/>
    <n v="14"/>
    <x v="1"/>
    <x v="2"/>
    <x v="0"/>
  </r>
  <r>
    <s v="08DPB0649A"/>
    <x v="0"/>
    <x v="0"/>
    <s v="ANTONIO ORTIZ MENA"/>
    <s v="008 BATOPILAS DE MANUEL GÓMEZ MORÍN"/>
    <x v="4"/>
    <n v="727"/>
    <s v="ROCAGUACHI"/>
    <s v="CALLE ROCAHUACHI"/>
    <n v="0"/>
    <x v="3"/>
    <x v="1"/>
    <x v="1"/>
    <x v="8"/>
    <x v="0"/>
    <s v="08FZI0018L"/>
    <s v="08FJI0007E"/>
    <x v="11"/>
    <x v="2"/>
    <n v="2"/>
    <n v="7"/>
    <n v="9"/>
    <n v="33"/>
    <n v="32"/>
    <n v="65"/>
    <n v="33"/>
    <n v="32"/>
    <n v="65"/>
    <n v="5"/>
    <n v="4"/>
    <n v="9"/>
    <n v="38"/>
    <n v="29"/>
    <n v="67"/>
    <n v="3"/>
    <x v="2"/>
    <n v="2"/>
    <n v="3"/>
    <x v="0"/>
    <x v="1"/>
    <x v="1"/>
    <n v="0"/>
    <n v="3"/>
    <n v="2"/>
    <n v="2"/>
    <n v="5"/>
    <n v="4"/>
    <n v="9"/>
    <x v="0"/>
    <n v="6"/>
    <n v="8"/>
    <n v="14"/>
    <x v="0"/>
    <n v="4"/>
    <n v="2"/>
    <n v="6"/>
    <x v="0"/>
    <n v="8"/>
    <n v="5"/>
    <n v="13"/>
    <x v="0"/>
    <n v="10"/>
    <n v="7"/>
    <n v="17"/>
    <x v="0"/>
    <n v="5"/>
    <n v="3"/>
    <n v="8"/>
    <x v="0"/>
    <x v="3"/>
    <x v="0"/>
  </r>
  <r>
    <s v="08DPB0407D"/>
    <x v="1"/>
    <x v="1"/>
    <s v="REDENCION DEL TARAHUMARA"/>
    <s v="065 URIQUE"/>
    <x v="4"/>
    <n v="939"/>
    <s v="SAN JOSĂ‰ DEL PINAL"/>
    <s v="CALLE SAN JOSE DEL PINAL"/>
    <n v="0"/>
    <x v="3"/>
    <x v="1"/>
    <x v="1"/>
    <x v="8"/>
    <x v="0"/>
    <s v="08FZI0014P"/>
    <s v="08FJI0005G"/>
    <x v="8"/>
    <x v="2"/>
    <n v="5"/>
    <n v="3"/>
    <n v="8"/>
    <n v="51"/>
    <n v="25"/>
    <n v="76"/>
    <n v="48"/>
    <n v="21"/>
    <n v="69"/>
    <n v="6"/>
    <n v="1"/>
    <n v="7"/>
    <n v="50"/>
    <n v="17"/>
    <n v="67"/>
    <n v="3"/>
    <x v="4"/>
    <n v="0"/>
    <n v="3"/>
    <x v="0"/>
    <x v="1"/>
    <x v="1"/>
    <n v="0"/>
    <n v="3"/>
    <n v="4"/>
    <n v="3"/>
    <n v="7"/>
    <n v="1"/>
    <n v="8"/>
    <x v="0"/>
    <n v="6"/>
    <n v="3"/>
    <n v="9"/>
    <x v="0"/>
    <n v="7"/>
    <n v="2"/>
    <n v="9"/>
    <x v="0"/>
    <n v="12"/>
    <n v="5"/>
    <n v="17"/>
    <x v="0"/>
    <n v="10"/>
    <n v="6"/>
    <n v="16"/>
    <x v="0"/>
    <n v="8"/>
    <n v="0"/>
    <n v="8"/>
    <x v="0"/>
    <x v="3"/>
    <x v="0"/>
  </r>
  <r>
    <s v="08DPB0152T"/>
    <x v="1"/>
    <x v="1"/>
    <s v="BENITO JUAREZ"/>
    <s v="008 BATOPILAS DE MANUEL GÓMEZ MORÍN"/>
    <x v="4"/>
    <n v="392"/>
    <s v="LA CAĂ‘A"/>
    <s v="CALLE LA CAĂ‘A"/>
    <n v="0"/>
    <x v="3"/>
    <x v="1"/>
    <x v="1"/>
    <x v="8"/>
    <x v="0"/>
    <s v="08FZI0020Z"/>
    <s v="08FJI0007E"/>
    <x v="11"/>
    <x v="2"/>
    <n v="0"/>
    <n v="3"/>
    <n v="3"/>
    <n v="23"/>
    <n v="37"/>
    <n v="60"/>
    <n v="21"/>
    <n v="32"/>
    <n v="53"/>
    <n v="6"/>
    <n v="4"/>
    <n v="10"/>
    <n v="26"/>
    <n v="42"/>
    <n v="68"/>
    <n v="3"/>
    <x v="3"/>
    <n v="1"/>
    <n v="3"/>
    <x v="0"/>
    <x v="1"/>
    <x v="1"/>
    <n v="0"/>
    <n v="3"/>
    <n v="3"/>
    <n v="3"/>
    <n v="6"/>
    <n v="4"/>
    <n v="10"/>
    <x v="0"/>
    <n v="5"/>
    <n v="10"/>
    <n v="15"/>
    <x v="0"/>
    <n v="2"/>
    <n v="12"/>
    <n v="14"/>
    <x v="0"/>
    <n v="2"/>
    <n v="7"/>
    <n v="9"/>
    <x v="0"/>
    <n v="8"/>
    <n v="4"/>
    <n v="12"/>
    <x v="0"/>
    <n v="3"/>
    <n v="5"/>
    <n v="8"/>
    <x v="0"/>
    <x v="3"/>
    <x v="0"/>
  </r>
  <r>
    <s v="08DPB0655L"/>
    <x v="1"/>
    <x v="1"/>
    <s v="EL PIPILA"/>
    <s v="008 BATOPILAS DE MANUEL GÓMEZ MORÍN"/>
    <x v="4"/>
    <n v="218"/>
    <s v="YAGĂśIRACHI"/>
    <s v="CALLE YAHUIRACHI"/>
    <n v="0"/>
    <x v="3"/>
    <x v="1"/>
    <x v="1"/>
    <x v="8"/>
    <x v="0"/>
    <s v="08FZI0018L"/>
    <s v="08FJI0007E"/>
    <x v="11"/>
    <x v="2"/>
    <n v="9"/>
    <n v="6"/>
    <n v="15"/>
    <n v="29"/>
    <n v="35"/>
    <n v="64"/>
    <n v="29"/>
    <n v="35"/>
    <n v="64"/>
    <n v="8"/>
    <n v="11"/>
    <n v="19"/>
    <n v="28"/>
    <n v="40"/>
    <n v="68"/>
    <n v="3"/>
    <x v="3"/>
    <n v="1"/>
    <n v="3"/>
    <x v="0"/>
    <x v="1"/>
    <x v="1"/>
    <n v="0"/>
    <n v="3"/>
    <n v="3"/>
    <n v="3"/>
    <n v="8"/>
    <n v="11"/>
    <n v="19"/>
    <x v="0"/>
    <n v="6"/>
    <n v="7"/>
    <n v="13"/>
    <x v="0"/>
    <n v="2"/>
    <n v="6"/>
    <n v="8"/>
    <x v="0"/>
    <n v="5"/>
    <n v="7"/>
    <n v="12"/>
    <x v="0"/>
    <n v="2"/>
    <n v="5"/>
    <n v="7"/>
    <x v="0"/>
    <n v="5"/>
    <n v="4"/>
    <n v="9"/>
    <x v="0"/>
    <x v="3"/>
    <x v="0"/>
  </r>
  <r>
    <s v="08DPB0501I"/>
    <x v="1"/>
    <x v="1"/>
    <s v="MARIA LUISA OLIVAS DUARTE"/>
    <s v="029 GUADALUPE Y CALVO"/>
    <x v="10"/>
    <n v="301"/>
    <s v="LA CIĂ‰NEGA"/>
    <s v="CALLE LA CIENEGA"/>
    <n v="0"/>
    <x v="3"/>
    <x v="1"/>
    <x v="1"/>
    <x v="8"/>
    <x v="0"/>
    <s v="08FZI0034C"/>
    <s v="08FJI0010S"/>
    <x v="12"/>
    <x v="2"/>
    <n v="3"/>
    <n v="2"/>
    <n v="5"/>
    <n v="32"/>
    <n v="34"/>
    <n v="66"/>
    <n v="32"/>
    <n v="34"/>
    <n v="66"/>
    <n v="2"/>
    <n v="8"/>
    <n v="10"/>
    <n v="30"/>
    <n v="38"/>
    <n v="68"/>
    <n v="3"/>
    <x v="2"/>
    <n v="2"/>
    <n v="3"/>
    <x v="0"/>
    <x v="1"/>
    <x v="1"/>
    <n v="0"/>
    <n v="3"/>
    <n v="3"/>
    <n v="3"/>
    <n v="2"/>
    <n v="8"/>
    <n v="10"/>
    <x v="0"/>
    <n v="7"/>
    <n v="3"/>
    <n v="10"/>
    <x v="0"/>
    <n v="4"/>
    <n v="7"/>
    <n v="11"/>
    <x v="0"/>
    <n v="5"/>
    <n v="6"/>
    <n v="11"/>
    <x v="0"/>
    <n v="6"/>
    <n v="9"/>
    <n v="15"/>
    <x v="0"/>
    <n v="6"/>
    <n v="5"/>
    <n v="11"/>
    <x v="0"/>
    <x v="3"/>
    <x v="0"/>
  </r>
  <r>
    <s v="08DPB0566S"/>
    <x v="0"/>
    <x v="0"/>
    <s v="BENITO JUAREZ"/>
    <s v="029 GUADALUPE Y CALVO"/>
    <x v="10"/>
    <n v="136"/>
    <s v="NABOGAME"/>
    <s v="CALLE NAVOGAME"/>
    <n v="0"/>
    <x v="3"/>
    <x v="1"/>
    <x v="1"/>
    <x v="8"/>
    <x v="0"/>
    <s v="08FZI0027T"/>
    <s v="08FJI0010S"/>
    <x v="12"/>
    <x v="2"/>
    <n v="6"/>
    <n v="6"/>
    <n v="12"/>
    <n v="31"/>
    <n v="35"/>
    <n v="66"/>
    <n v="31"/>
    <n v="35"/>
    <n v="66"/>
    <n v="3"/>
    <n v="6"/>
    <n v="9"/>
    <n v="32"/>
    <n v="36"/>
    <n v="68"/>
    <n v="3"/>
    <x v="2"/>
    <n v="2"/>
    <n v="3"/>
    <x v="0"/>
    <x v="1"/>
    <x v="1"/>
    <n v="0"/>
    <n v="3"/>
    <n v="3"/>
    <n v="3"/>
    <n v="3"/>
    <n v="6"/>
    <n v="9"/>
    <x v="0"/>
    <n v="8"/>
    <n v="7"/>
    <n v="15"/>
    <x v="0"/>
    <n v="7"/>
    <n v="3"/>
    <n v="10"/>
    <x v="0"/>
    <n v="3"/>
    <n v="7"/>
    <n v="10"/>
    <x v="0"/>
    <n v="7"/>
    <n v="7"/>
    <n v="14"/>
    <x v="0"/>
    <n v="4"/>
    <n v="6"/>
    <n v="10"/>
    <x v="0"/>
    <x v="3"/>
    <x v="0"/>
  </r>
  <r>
    <s v="08DPR0789B"/>
    <x v="1"/>
    <x v="1"/>
    <s v="NIĂ‘OS HEROES"/>
    <s v="028 GUADALUPE"/>
    <x v="1"/>
    <n v="1"/>
    <s v="GUADALUPE"/>
    <s v="CALLE NIĂ‘OS HEROES"/>
    <n v="0"/>
    <x v="3"/>
    <x v="1"/>
    <x v="1"/>
    <x v="1"/>
    <x v="0"/>
    <s v="08FIZ0175B"/>
    <s v="08FJS0116S"/>
    <x v="4"/>
    <x v="2"/>
    <n v="6"/>
    <n v="4"/>
    <n v="10"/>
    <n v="32"/>
    <n v="40"/>
    <n v="72"/>
    <n v="32"/>
    <n v="39"/>
    <n v="71"/>
    <n v="1"/>
    <n v="2"/>
    <n v="3"/>
    <n v="23"/>
    <n v="45"/>
    <n v="68"/>
    <n v="5"/>
    <x v="3"/>
    <n v="3"/>
    <n v="5"/>
    <x v="0"/>
    <x v="1"/>
    <x v="1"/>
    <n v="0"/>
    <n v="5"/>
    <n v="5"/>
    <n v="5"/>
    <n v="1"/>
    <n v="2"/>
    <n v="3"/>
    <x v="0"/>
    <n v="7"/>
    <n v="7"/>
    <n v="14"/>
    <x v="0"/>
    <n v="1"/>
    <n v="11"/>
    <n v="12"/>
    <x v="1"/>
    <n v="4"/>
    <n v="8"/>
    <n v="12"/>
    <x v="1"/>
    <n v="4"/>
    <n v="8"/>
    <n v="12"/>
    <x v="1"/>
    <n v="6"/>
    <n v="9"/>
    <n v="15"/>
    <x v="1"/>
    <x v="1"/>
    <x v="0"/>
  </r>
  <r>
    <s v="08DPB0713L"/>
    <x v="1"/>
    <x v="1"/>
    <s v="SALVADOR GAYTAN"/>
    <s v="040 MADERA"/>
    <x v="5"/>
    <n v="207"/>
    <s v="EL OJITO"/>
    <s v="CALLE EL OJITO"/>
    <n v="0"/>
    <x v="3"/>
    <x v="1"/>
    <x v="1"/>
    <x v="8"/>
    <x v="0"/>
    <s v="08FZI0017M"/>
    <s v="08FJI0006F"/>
    <x v="10"/>
    <x v="2"/>
    <n v="10"/>
    <n v="6"/>
    <n v="16"/>
    <n v="40"/>
    <n v="39"/>
    <n v="79"/>
    <n v="39"/>
    <n v="39"/>
    <n v="78"/>
    <n v="8"/>
    <n v="4"/>
    <n v="12"/>
    <n v="37"/>
    <n v="31"/>
    <n v="68"/>
    <n v="4"/>
    <x v="2"/>
    <n v="3"/>
    <n v="4"/>
    <x v="0"/>
    <x v="1"/>
    <x v="1"/>
    <n v="1"/>
    <n v="5"/>
    <n v="6"/>
    <n v="6"/>
    <n v="8"/>
    <n v="4"/>
    <n v="12"/>
    <x v="0"/>
    <n v="3"/>
    <n v="2"/>
    <n v="5"/>
    <x v="0"/>
    <n v="9"/>
    <n v="5"/>
    <n v="14"/>
    <x v="1"/>
    <n v="6"/>
    <n v="7"/>
    <n v="13"/>
    <x v="0"/>
    <n v="4"/>
    <n v="9"/>
    <n v="13"/>
    <x v="1"/>
    <n v="7"/>
    <n v="4"/>
    <n v="11"/>
    <x v="0"/>
    <x v="2"/>
    <x v="0"/>
  </r>
  <r>
    <s v="08DPR1570M"/>
    <x v="1"/>
    <x v="1"/>
    <s v="ANGEL POSADA"/>
    <s v="019 CHIHUAHUA"/>
    <x v="0"/>
    <n v="268"/>
    <s v="LABOR DE TERRAZAS (PORTILLO)"/>
    <s v="CALLE LABOR DE TERRAZAS (PORTILLO)"/>
    <n v="0"/>
    <x v="3"/>
    <x v="1"/>
    <x v="1"/>
    <x v="1"/>
    <x v="0"/>
    <s v="08FIZ0108D"/>
    <s v="08FJS0104N"/>
    <x v="0"/>
    <x v="2"/>
    <n v="6"/>
    <n v="3"/>
    <n v="9"/>
    <n v="34"/>
    <n v="23"/>
    <n v="57"/>
    <n v="34"/>
    <n v="23"/>
    <n v="57"/>
    <n v="12"/>
    <n v="9"/>
    <n v="21"/>
    <n v="38"/>
    <n v="31"/>
    <n v="69"/>
    <n v="4"/>
    <x v="4"/>
    <n v="1"/>
    <n v="4"/>
    <x v="0"/>
    <x v="1"/>
    <x v="1"/>
    <n v="1"/>
    <n v="5"/>
    <n v="4"/>
    <n v="4"/>
    <n v="12"/>
    <n v="9"/>
    <n v="21"/>
    <x v="1"/>
    <n v="3"/>
    <n v="3"/>
    <n v="6"/>
    <x v="0"/>
    <n v="6"/>
    <n v="8"/>
    <n v="14"/>
    <x v="0"/>
    <n v="8"/>
    <n v="6"/>
    <n v="14"/>
    <x v="1"/>
    <n v="4"/>
    <n v="2"/>
    <n v="6"/>
    <x v="0"/>
    <n v="5"/>
    <n v="3"/>
    <n v="8"/>
    <x v="0"/>
    <x v="2"/>
    <x v="0"/>
  </r>
  <r>
    <s v="08DPR0264Y"/>
    <x v="1"/>
    <x v="1"/>
    <s v="18 DE MARZO"/>
    <s v="039 LÓPEZ"/>
    <x v="3"/>
    <n v="35"/>
    <s v="SANTA MARĂŤA"/>
    <s v="CALLE SANTA MARIA"/>
    <n v="0"/>
    <x v="3"/>
    <x v="1"/>
    <x v="1"/>
    <x v="1"/>
    <x v="0"/>
    <s v="08FIZ0238X"/>
    <s v="08FJS0128X"/>
    <x v="5"/>
    <x v="2"/>
    <n v="3"/>
    <n v="4"/>
    <n v="7"/>
    <n v="26"/>
    <n v="35"/>
    <n v="61"/>
    <n v="26"/>
    <n v="35"/>
    <n v="61"/>
    <n v="9"/>
    <n v="6"/>
    <n v="15"/>
    <n v="32"/>
    <n v="37"/>
    <n v="69"/>
    <n v="4"/>
    <x v="2"/>
    <n v="3"/>
    <n v="4"/>
    <x v="0"/>
    <x v="1"/>
    <x v="1"/>
    <n v="1"/>
    <n v="5"/>
    <n v="5"/>
    <n v="4"/>
    <n v="9"/>
    <n v="6"/>
    <n v="15"/>
    <x v="1"/>
    <n v="9"/>
    <n v="7"/>
    <n v="16"/>
    <x v="1"/>
    <n v="2"/>
    <n v="7"/>
    <n v="9"/>
    <x v="0"/>
    <n v="5"/>
    <n v="7"/>
    <n v="12"/>
    <x v="0"/>
    <n v="3"/>
    <n v="7"/>
    <n v="10"/>
    <x v="0"/>
    <n v="4"/>
    <n v="3"/>
    <n v="7"/>
    <x v="0"/>
    <x v="2"/>
    <x v="0"/>
  </r>
  <r>
    <s v="08DPB0180P"/>
    <x v="1"/>
    <x v="1"/>
    <s v="FRANCISCO VILLA"/>
    <s v="027 GUACHOCHI"/>
    <x v="7"/>
    <n v="1048"/>
    <s v="BASIGOCHI"/>
    <s v="CALLE CONOCIDO"/>
    <n v="0"/>
    <x v="3"/>
    <x v="1"/>
    <x v="1"/>
    <x v="8"/>
    <x v="0"/>
    <s v="08FZI0022Y"/>
    <s v="08FJI0008D"/>
    <x v="11"/>
    <x v="2"/>
    <n v="3"/>
    <n v="5"/>
    <n v="8"/>
    <n v="33"/>
    <n v="28"/>
    <n v="61"/>
    <n v="33"/>
    <n v="28"/>
    <n v="61"/>
    <n v="6"/>
    <n v="5"/>
    <n v="11"/>
    <n v="40"/>
    <n v="29"/>
    <n v="69"/>
    <n v="3"/>
    <x v="2"/>
    <n v="2"/>
    <n v="3"/>
    <x v="0"/>
    <x v="1"/>
    <x v="1"/>
    <n v="0"/>
    <n v="3"/>
    <n v="3"/>
    <n v="3"/>
    <n v="6"/>
    <n v="5"/>
    <n v="11"/>
    <x v="0"/>
    <n v="7"/>
    <n v="2"/>
    <n v="9"/>
    <x v="0"/>
    <n v="9"/>
    <n v="9"/>
    <n v="18"/>
    <x v="1"/>
    <n v="8"/>
    <n v="4"/>
    <n v="12"/>
    <x v="0"/>
    <n v="5"/>
    <n v="4"/>
    <n v="9"/>
    <x v="0"/>
    <n v="5"/>
    <n v="5"/>
    <n v="10"/>
    <x v="0"/>
    <x v="2"/>
    <x v="0"/>
  </r>
  <r>
    <s v="08DPB0479X"/>
    <x v="1"/>
    <x v="1"/>
    <s v="JUAN AARON BUSTILLOS GONZALEZ"/>
    <s v="029 GUADALUPE Y CALVO"/>
    <x v="10"/>
    <n v="952"/>
    <s v="LAS JUNTAS (TURUACHITO)"/>
    <s v="CALLE LAS JUNTAS (TURUACHITO)"/>
    <n v="0"/>
    <x v="3"/>
    <x v="1"/>
    <x v="1"/>
    <x v="8"/>
    <x v="0"/>
    <s v="08FZI0034C"/>
    <s v="08FJI0010S"/>
    <x v="12"/>
    <x v="2"/>
    <n v="7"/>
    <n v="3"/>
    <n v="10"/>
    <n v="38"/>
    <n v="25"/>
    <n v="63"/>
    <n v="37"/>
    <n v="23"/>
    <n v="60"/>
    <n v="8"/>
    <n v="6"/>
    <n v="14"/>
    <n v="41"/>
    <n v="28"/>
    <n v="69"/>
    <n v="3"/>
    <x v="1"/>
    <n v="3"/>
    <n v="3"/>
    <x v="0"/>
    <x v="1"/>
    <x v="1"/>
    <n v="0"/>
    <n v="3"/>
    <n v="3"/>
    <n v="3"/>
    <n v="8"/>
    <n v="6"/>
    <n v="14"/>
    <x v="0"/>
    <n v="7"/>
    <n v="9"/>
    <n v="16"/>
    <x v="0"/>
    <n v="7"/>
    <n v="5"/>
    <n v="12"/>
    <x v="0"/>
    <n v="6"/>
    <n v="3"/>
    <n v="9"/>
    <x v="0"/>
    <n v="7"/>
    <n v="2"/>
    <n v="9"/>
    <x v="0"/>
    <n v="6"/>
    <n v="3"/>
    <n v="9"/>
    <x v="0"/>
    <x v="3"/>
    <x v="0"/>
  </r>
  <r>
    <s v="08DPB0601H"/>
    <x v="1"/>
    <x v="1"/>
    <s v="LA TULITA"/>
    <s v="029 GUADALUPE Y CALVO"/>
    <x v="10"/>
    <n v="406"/>
    <s v="SANTA TULITA"/>
    <s v="CALLE SANTA TULITA"/>
    <n v="0"/>
    <x v="3"/>
    <x v="1"/>
    <x v="1"/>
    <x v="8"/>
    <x v="0"/>
    <s v="08FZI0034C"/>
    <s v="08FJI0010S"/>
    <x v="12"/>
    <x v="2"/>
    <n v="1"/>
    <n v="2"/>
    <n v="3"/>
    <n v="35"/>
    <n v="30"/>
    <n v="65"/>
    <n v="35"/>
    <n v="29"/>
    <n v="64"/>
    <n v="4"/>
    <n v="3"/>
    <n v="7"/>
    <n v="37"/>
    <n v="32"/>
    <n v="69"/>
    <n v="3"/>
    <x v="2"/>
    <n v="2"/>
    <n v="3"/>
    <x v="0"/>
    <x v="1"/>
    <x v="1"/>
    <n v="0"/>
    <n v="3"/>
    <n v="2"/>
    <n v="2"/>
    <n v="4"/>
    <n v="3"/>
    <n v="7"/>
    <x v="0"/>
    <n v="8"/>
    <n v="10"/>
    <n v="18"/>
    <x v="0"/>
    <n v="9"/>
    <n v="7"/>
    <n v="16"/>
    <x v="0"/>
    <n v="3"/>
    <n v="3"/>
    <n v="6"/>
    <x v="0"/>
    <n v="5"/>
    <n v="6"/>
    <n v="11"/>
    <x v="0"/>
    <n v="8"/>
    <n v="3"/>
    <n v="11"/>
    <x v="0"/>
    <x v="3"/>
    <x v="0"/>
  </r>
  <r>
    <s v="08DPR0598L"/>
    <x v="2"/>
    <x v="2"/>
    <s v="RICARDO FLORES MAGON"/>
    <s v="021 DELICIAS"/>
    <x v="9"/>
    <n v="1"/>
    <s v="DELICIAS"/>
    <s v="CALLE 29 "/>
    <n v="0"/>
    <x v="3"/>
    <x v="1"/>
    <x v="1"/>
    <x v="1"/>
    <x v="0"/>
    <s v="08FIZ0224U"/>
    <s v="08FJS0125Z"/>
    <x v="6"/>
    <x v="2"/>
    <n v="2"/>
    <n v="4"/>
    <n v="6"/>
    <n v="34"/>
    <n v="32"/>
    <n v="66"/>
    <n v="34"/>
    <n v="32"/>
    <n v="66"/>
    <n v="5"/>
    <n v="4"/>
    <n v="9"/>
    <n v="38"/>
    <n v="31"/>
    <n v="69"/>
    <n v="6"/>
    <x v="4"/>
    <n v="3"/>
    <n v="6"/>
    <x v="1"/>
    <x v="1"/>
    <x v="0"/>
    <n v="3"/>
    <n v="10"/>
    <n v="6"/>
    <n v="6"/>
    <n v="5"/>
    <n v="4"/>
    <n v="9"/>
    <x v="1"/>
    <n v="8"/>
    <n v="8"/>
    <n v="16"/>
    <x v="1"/>
    <n v="10"/>
    <n v="2"/>
    <n v="12"/>
    <x v="1"/>
    <n v="6"/>
    <n v="7"/>
    <n v="13"/>
    <x v="1"/>
    <n v="6"/>
    <n v="5"/>
    <n v="11"/>
    <x v="1"/>
    <n v="3"/>
    <n v="5"/>
    <n v="8"/>
    <x v="1"/>
    <x v="0"/>
    <x v="0"/>
  </r>
  <r>
    <s v="08DPB0509A"/>
    <x v="0"/>
    <x v="0"/>
    <s v="ALFONSO CASO"/>
    <s v="008 BATOPILAS DE MANUEL GÓMEZ MORÍN"/>
    <x v="4"/>
    <n v="153"/>
    <s v="KIRARE"/>
    <s v="CALLE KIRARE"/>
    <n v="0"/>
    <x v="3"/>
    <x v="1"/>
    <x v="1"/>
    <x v="8"/>
    <x v="0"/>
    <s v="08FZI0019K"/>
    <s v="08FJI0007E"/>
    <x v="11"/>
    <x v="2"/>
    <n v="4"/>
    <n v="3"/>
    <n v="7"/>
    <n v="26"/>
    <n v="40"/>
    <n v="66"/>
    <n v="25"/>
    <n v="39"/>
    <n v="64"/>
    <n v="6"/>
    <n v="8"/>
    <n v="14"/>
    <n v="27"/>
    <n v="42"/>
    <n v="69"/>
    <n v="3"/>
    <x v="2"/>
    <n v="2"/>
    <n v="3"/>
    <x v="0"/>
    <x v="1"/>
    <x v="1"/>
    <n v="0"/>
    <n v="3"/>
    <n v="3"/>
    <n v="3"/>
    <n v="6"/>
    <n v="8"/>
    <n v="14"/>
    <x v="0"/>
    <n v="6"/>
    <n v="6"/>
    <n v="12"/>
    <x v="0"/>
    <n v="5"/>
    <n v="11"/>
    <n v="16"/>
    <x v="0"/>
    <n v="3"/>
    <n v="4"/>
    <n v="7"/>
    <x v="0"/>
    <n v="4"/>
    <n v="8"/>
    <n v="12"/>
    <x v="0"/>
    <n v="3"/>
    <n v="5"/>
    <n v="8"/>
    <x v="0"/>
    <x v="3"/>
    <x v="0"/>
  </r>
  <r>
    <s v="08DPR0528Q"/>
    <x v="1"/>
    <x v="1"/>
    <s v="GUSTAVO DIAZ ORDAZ"/>
    <s v="036 JIMÉNEZ"/>
    <x v="3"/>
    <n v="20"/>
    <s v="CALIFORNIA"/>
    <s v="CALLE CALIFORNIA"/>
    <n v="0"/>
    <x v="3"/>
    <x v="1"/>
    <x v="1"/>
    <x v="1"/>
    <x v="0"/>
    <s v="08FIZ0238X"/>
    <s v="08FJS0128X"/>
    <x v="5"/>
    <x v="2"/>
    <n v="6"/>
    <n v="3"/>
    <n v="9"/>
    <n v="35"/>
    <n v="34"/>
    <n v="69"/>
    <n v="30"/>
    <n v="29"/>
    <n v="59"/>
    <n v="5"/>
    <n v="5"/>
    <n v="10"/>
    <n v="33"/>
    <n v="36"/>
    <n v="69"/>
    <n v="4"/>
    <x v="3"/>
    <n v="2"/>
    <n v="4"/>
    <x v="0"/>
    <x v="1"/>
    <x v="1"/>
    <n v="1"/>
    <n v="5"/>
    <n v="4"/>
    <n v="4"/>
    <n v="5"/>
    <n v="5"/>
    <n v="10"/>
    <x v="0"/>
    <n v="3"/>
    <n v="7"/>
    <n v="10"/>
    <x v="0"/>
    <n v="2"/>
    <n v="6"/>
    <n v="8"/>
    <x v="0"/>
    <n v="3"/>
    <n v="3"/>
    <n v="6"/>
    <x v="0"/>
    <n v="15"/>
    <n v="5"/>
    <n v="20"/>
    <x v="1"/>
    <n v="5"/>
    <n v="10"/>
    <n v="15"/>
    <x v="1"/>
    <x v="2"/>
    <x v="0"/>
  </r>
  <r>
    <s v="08DPB0571D"/>
    <x v="0"/>
    <x v="0"/>
    <s v="BENITO JUAREZ"/>
    <s v="029 GUADALUPE Y CALVO"/>
    <x v="10"/>
    <n v="102"/>
    <s v="LOS JUANICOS"/>
    <s v="CALLE LOS JUANICOS"/>
    <n v="0"/>
    <x v="3"/>
    <x v="1"/>
    <x v="1"/>
    <x v="8"/>
    <x v="0"/>
    <s v="08FZI0027T"/>
    <s v="08FJI0010S"/>
    <x v="12"/>
    <x v="2"/>
    <n v="2"/>
    <n v="6"/>
    <n v="8"/>
    <n v="38"/>
    <n v="37"/>
    <n v="75"/>
    <n v="30"/>
    <n v="34"/>
    <n v="64"/>
    <n v="6"/>
    <n v="5"/>
    <n v="11"/>
    <n v="38"/>
    <n v="31"/>
    <n v="69"/>
    <n v="3"/>
    <x v="1"/>
    <n v="3"/>
    <n v="3"/>
    <x v="0"/>
    <x v="1"/>
    <x v="1"/>
    <n v="0"/>
    <n v="3"/>
    <n v="3"/>
    <n v="3"/>
    <n v="6"/>
    <n v="5"/>
    <n v="11"/>
    <x v="0"/>
    <n v="6"/>
    <n v="5"/>
    <n v="11"/>
    <x v="0"/>
    <n v="7"/>
    <n v="8"/>
    <n v="15"/>
    <x v="0"/>
    <n v="7"/>
    <n v="4"/>
    <n v="11"/>
    <x v="0"/>
    <n v="6"/>
    <n v="0"/>
    <n v="6"/>
    <x v="0"/>
    <n v="6"/>
    <n v="9"/>
    <n v="15"/>
    <x v="0"/>
    <x v="3"/>
    <x v="0"/>
  </r>
  <r>
    <s v="08DPR1677E"/>
    <x v="1"/>
    <x v="1"/>
    <s v="FRANCISCO D SALIDO"/>
    <s v="018 CUSIHUIRIACHI"/>
    <x v="2"/>
    <n v="18"/>
    <s v="CERRO PRIETO DE ARRIBA"/>
    <s v="CALLE CONOCIDO"/>
    <n v="0"/>
    <x v="3"/>
    <x v="1"/>
    <x v="1"/>
    <x v="1"/>
    <x v="0"/>
    <s v="08FIZ0203H"/>
    <s v="08FJS0121D"/>
    <x v="7"/>
    <x v="2"/>
    <n v="8"/>
    <n v="5"/>
    <n v="13"/>
    <n v="31"/>
    <n v="39"/>
    <n v="70"/>
    <n v="31"/>
    <n v="39"/>
    <n v="70"/>
    <n v="7"/>
    <n v="4"/>
    <n v="11"/>
    <n v="32"/>
    <n v="38"/>
    <n v="70"/>
    <n v="5"/>
    <x v="4"/>
    <n v="2"/>
    <n v="5"/>
    <x v="0"/>
    <x v="1"/>
    <x v="1"/>
    <n v="1"/>
    <n v="6"/>
    <n v="5"/>
    <n v="4"/>
    <n v="8"/>
    <n v="4"/>
    <n v="12"/>
    <x v="0"/>
    <n v="5"/>
    <n v="7"/>
    <n v="12"/>
    <x v="0"/>
    <n v="4"/>
    <n v="7"/>
    <n v="11"/>
    <x v="1"/>
    <n v="5"/>
    <n v="1"/>
    <n v="6"/>
    <x v="1"/>
    <n v="8"/>
    <n v="11"/>
    <n v="19"/>
    <x v="1"/>
    <n v="2"/>
    <n v="8"/>
    <n v="10"/>
    <x v="1"/>
    <x v="1"/>
    <x v="0"/>
  </r>
  <r>
    <s v="08DPR1426Z"/>
    <x v="1"/>
    <x v="1"/>
    <s v="VICENTE GUERRERO"/>
    <s v="008 BATOPILAS DE MANUEL GÓMEZ MORÍN"/>
    <x v="4"/>
    <n v="145"/>
    <s v="POLANCO (RANCHERĂŤA MINERAL POLANCO)"/>
    <s v="CALLE POLANCO (RANCHERIA MINERAL POLANCO)"/>
    <n v="0"/>
    <x v="3"/>
    <x v="1"/>
    <x v="1"/>
    <x v="1"/>
    <x v="0"/>
    <s v="08FIZ0218J"/>
    <s v="08FJS0124A"/>
    <x v="8"/>
    <x v="2"/>
    <n v="11"/>
    <n v="2"/>
    <n v="13"/>
    <n v="28"/>
    <n v="36"/>
    <n v="64"/>
    <n v="28"/>
    <n v="36"/>
    <n v="64"/>
    <n v="7"/>
    <n v="9"/>
    <n v="16"/>
    <n v="27"/>
    <n v="44"/>
    <n v="71"/>
    <n v="4"/>
    <x v="1"/>
    <n v="4"/>
    <n v="4"/>
    <x v="0"/>
    <x v="1"/>
    <x v="1"/>
    <n v="0"/>
    <n v="4"/>
    <n v="4"/>
    <n v="3"/>
    <n v="8"/>
    <n v="9"/>
    <n v="17"/>
    <x v="1"/>
    <n v="6"/>
    <n v="5"/>
    <n v="11"/>
    <x v="1"/>
    <n v="4"/>
    <n v="4"/>
    <n v="8"/>
    <x v="0"/>
    <n v="3"/>
    <n v="9"/>
    <n v="12"/>
    <x v="0"/>
    <n v="3"/>
    <n v="7"/>
    <n v="10"/>
    <x v="0"/>
    <n v="3"/>
    <n v="10"/>
    <n v="13"/>
    <x v="0"/>
    <x v="2"/>
    <x v="0"/>
  </r>
  <r>
    <s v="08DPR2275R"/>
    <x v="1"/>
    <x v="1"/>
    <s v="ABELARDO URIAS"/>
    <s v="046 MORELOS"/>
    <x v="7"/>
    <n v="535"/>
    <s v="MESA DEL FRIJOLAR"/>
    <s v="CALLE PRINCIPAL"/>
    <n v="0"/>
    <x v="3"/>
    <x v="1"/>
    <x v="1"/>
    <x v="1"/>
    <x v="0"/>
    <s v="08FIZ0252Q"/>
    <s v="08FJS0130L"/>
    <x v="11"/>
    <x v="2"/>
    <n v="3"/>
    <n v="1"/>
    <n v="4"/>
    <n v="37"/>
    <n v="32"/>
    <n v="69"/>
    <n v="36"/>
    <n v="32"/>
    <n v="68"/>
    <n v="3"/>
    <n v="4"/>
    <n v="7"/>
    <n v="37"/>
    <n v="34"/>
    <n v="71"/>
    <n v="3"/>
    <x v="2"/>
    <n v="2"/>
    <n v="3"/>
    <x v="0"/>
    <x v="1"/>
    <x v="1"/>
    <n v="0"/>
    <n v="3"/>
    <n v="4"/>
    <n v="4"/>
    <n v="3"/>
    <n v="4"/>
    <n v="7"/>
    <x v="0"/>
    <n v="12"/>
    <n v="7"/>
    <n v="19"/>
    <x v="0"/>
    <n v="8"/>
    <n v="3"/>
    <n v="11"/>
    <x v="0"/>
    <n v="6"/>
    <n v="8"/>
    <n v="14"/>
    <x v="0"/>
    <n v="3"/>
    <n v="4"/>
    <n v="7"/>
    <x v="0"/>
    <n v="5"/>
    <n v="8"/>
    <n v="13"/>
    <x v="0"/>
    <x v="3"/>
    <x v="0"/>
  </r>
  <r>
    <s v="08DPR1999N"/>
    <x v="2"/>
    <x v="2"/>
    <s v="IGNACIO ZARAGOZA"/>
    <s v="019 CHIHUAHUA"/>
    <x v="0"/>
    <n v="1"/>
    <s v="CHIHUAHUA"/>
    <s v="CALLE RIO USUMACINTA"/>
    <n v="0"/>
    <x v="3"/>
    <x v="1"/>
    <x v="1"/>
    <x v="1"/>
    <x v="0"/>
    <s v="08FIZ0110S"/>
    <s v="08FJS0104N"/>
    <x v="0"/>
    <x v="2"/>
    <n v="5"/>
    <n v="7"/>
    <n v="12"/>
    <n v="36"/>
    <n v="34"/>
    <n v="70"/>
    <n v="34"/>
    <n v="33"/>
    <n v="67"/>
    <n v="9"/>
    <n v="7"/>
    <n v="16"/>
    <n v="39"/>
    <n v="32"/>
    <n v="71"/>
    <n v="5"/>
    <x v="2"/>
    <n v="4"/>
    <n v="5"/>
    <x v="1"/>
    <x v="1"/>
    <x v="0"/>
    <n v="1"/>
    <n v="7"/>
    <n v="6"/>
    <n v="6"/>
    <n v="10"/>
    <n v="7"/>
    <n v="17"/>
    <x v="1"/>
    <n v="5"/>
    <n v="6"/>
    <n v="11"/>
    <x v="1"/>
    <n v="2"/>
    <n v="4"/>
    <n v="6"/>
    <x v="0"/>
    <n v="8"/>
    <n v="4"/>
    <n v="12"/>
    <x v="0"/>
    <n v="5"/>
    <n v="5"/>
    <n v="10"/>
    <x v="1"/>
    <n v="9"/>
    <n v="6"/>
    <n v="15"/>
    <x v="1"/>
    <x v="1"/>
    <x v="0"/>
  </r>
  <r>
    <s v="08DPR1522C"/>
    <x v="1"/>
    <x v="1"/>
    <s v="JUSTO SIERRA"/>
    <s v="029 GUADALUPE Y CALVO"/>
    <x v="10"/>
    <n v="54"/>
    <s v="CINCO LLAGAS"/>
    <s v="CALLE CONOCIDO"/>
    <n v="0"/>
    <x v="3"/>
    <x v="1"/>
    <x v="1"/>
    <x v="1"/>
    <x v="0"/>
    <s v="08FIZ0255N"/>
    <s v="08FJS0131K"/>
    <x v="12"/>
    <x v="2"/>
    <n v="9"/>
    <n v="3"/>
    <n v="12"/>
    <n v="34"/>
    <n v="37"/>
    <n v="71"/>
    <n v="34"/>
    <n v="37"/>
    <n v="71"/>
    <n v="3"/>
    <n v="8"/>
    <n v="11"/>
    <n v="29"/>
    <n v="42"/>
    <n v="71"/>
    <n v="4"/>
    <x v="2"/>
    <n v="3"/>
    <n v="4"/>
    <x v="0"/>
    <x v="1"/>
    <x v="1"/>
    <n v="0"/>
    <n v="4"/>
    <n v="4"/>
    <n v="3"/>
    <n v="3"/>
    <n v="8"/>
    <n v="11"/>
    <x v="1"/>
    <n v="4"/>
    <n v="13"/>
    <n v="17"/>
    <x v="0"/>
    <n v="5"/>
    <n v="4"/>
    <n v="9"/>
    <x v="0"/>
    <n v="4"/>
    <n v="4"/>
    <n v="8"/>
    <x v="0"/>
    <n v="6"/>
    <n v="8"/>
    <n v="14"/>
    <x v="0"/>
    <n v="7"/>
    <n v="5"/>
    <n v="12"/>
    <x v="1"/>
    <x v="2"/>
    <x v="0"/>
  </r>
  <r>
    <s v="08DPR0436Z"/>
    <x v="0"/>
    <x v="0"/>
    <s v="CONSTITUCION"/>
    <s v="051 OCAMPO"/>
    <x v="4"/>
    <n v="31"/>
    <s v="HUEVACHI"/>
    <s v="CALLE HUEVACHI"/>
    <n v="0"/>
    <x v="3"/>
    <x v="1"/>
    <x v="1"/>
    <x v="1"/>
    <x v="0"/>
    <s v="08FIZ0210R"/>
    <s v="08FJS0123B"/>
    <x v="8"/>
    <x v="2"/>
    <n v="7"/>
    <n v="7"/>
    <n v="14"/>
    <n v="38"/>
    <n v="38"/>
    <n v="76"/>
    <n v="38"/>
    <n v="38"/>
    <n v="76"/>
    <n v="7"/>
    <n v="2"/>
    <n v="9"/>
    <n v="37"/>
    <n v="34"/>
    <n v="71"/>
    <n v="4"/>
    <x v="2"/>
    <n v="3"/>
    <n v="4"/>
    <x v="0"/>
    <x v="1"/>
    <x v="1"/>
    <n v="0"/>
    <n v="4"/>
    <n v="4"/>
    <n v="4"/>
    <n v="7"/>
    <n v="2"/>
    <n v="9"/>
    <x v="0"/>
    <n v="10"/>
    <n v="2"/>
    <n v="12"/>
    <x v="0"/>
    <n v="7"/>
    <n v="9"/>
    <n v="16"/>
    <x v="1"/>
    <n v="3"/>
    <n v="4"/>
    <n v="7"/>
    <x v="0"/>
    <n v="3"/>
    <n v="4"/>
    <n v="7"/>
    <x v="0"/>
    <n v="7"/>
    <n v="13"/>
    <n v="20"/>
    <x v="1"/>
    <x v="2"/>
    <x v="0"/>
  </r>
  <r>
    <s v="08DPR1130P"/>
    <x v="1"/>
    <x v="1"/>
    <s v="JUSTO SIERRA"/>
    <s v="065 URIQUE"/>
    <x v="4"/>
    <n v="42"/>
    <s v="SAN RAFAEL"/>
    <s v="CALLE MAGISTERIAL"/>
    <n v="45"/>
    <x v="3"/>
    <x v="1"/>
    <x v="1"/>
    <x v="1"/>
    <x v="0"/>
    <s v="08FIZ0220Y"/>
    <s v="08FJS0124A"/>
    <x v="8"/>
    <x v="2"/>
    <n v="10"/>
    <n v="5"/>
    <n v="15"/>
    <n v="45"/>
    <n v="41"/>
    <n v="86"/>
    <n v="45"/>
    <n v="41"/>
    <n v="86"/>
    <n v="2"/>
    <n v="7"/>
    <n v="9"/>
    <n v="26"/>
    <n v="45"/>
    <n v="71"/>
    <n v="6"/>
    <x v="2"/>
    <n v="5"/>
    <n v="6"/>
    <x v="0"/>
    <x v="1"/>
    <x v="1"/>
    <n v="1"/>
    <n v="7"/>
    <n v="6"/>
    <n v="6"/>
    <n v="2"/>
    <n v="7"/>
    <n v="9"/>
    <x v="1"/>
    <n v="5"/>
    <n v="4"/>
    <n v="9"/>
    <x v="1"/>
    <n v="2"/>
    <n v="6"/>
    <n v="8"/>
    <x v="1"/>
    <n v="5"/>
    <n v="12"/>
    <n v="17"/>
    <x v="1"/>
    <n v="6"/>
    <n v="6"/>
    <n v="12"/>
    <x v="1"/>
    <n v="6"/>
    <n v="10"/>
    <n v="16"/>
    <x v="1"/>
    <x v="0"/>
    <x v="0"/>
  </r>
  <r>
    <s v="08DPB0568Q"/>
    <x v="0"/>
    <x v="0"/>
    <s v="PLAN TARAHUMARA"/>
    <s v="029 GUADALUPE Y CALVO"/>
    <x v="10"/>
    <n v="93"/>
    <s v="RANCHERĂŤA GUASACHIQUE"/>
    <s v="CALLE RANCHERIA GUASACHIQUE"/>
    <n v="0"/>
    <x v="3"/>
    <x v="1"/>
    <x v="1"/>
    <x v="8"/>
    <x v="0"/>
    <s v="08FZI0010T"/>
    <s v="08FJI0004H"/>
    <x v="12"/>
    <x v="2"/>
    <n v="3"/>
    <n v="6"/>
    <n v="9"/>
    <n v="21"/>
    <n v="35"/>
    <n v="56"/>
    <n v="21"/>
    <n v="35"/>
    <n v="56"/>
    <n v="8"/>
    <n v="11"/>
    <n v="19"/>
    <n v="29"/>
    <n v="43"/>
    <n v="72"/>
    <n v="3"/>
    <x v="2"/>
    <n v="2"/>
    <n v="3"/>
    <x v="0"/>
    <x v="1"/>
    <x v="1"/>
    <n v="0"/>
    <n v="3"/>
    <n v="3"/>
    <n v="3"/>
    <n v="8"/>
    <n v="11"/>
    <n v="19"/>
    <x v="0"/>
    <n v="5"/>
    <n v="12"/>
    <n v="17"/>
    <x v="0"/>
    <n v="2"/>
    <n v="3"/>
    <n v="5"/>
    <x v="0"/>
    <n v="6"/>
    <n v="8"/>
    <n v="14"/>
    <x v="0"/>
    <n v="6"/>
    <n v="3"/>
    <n v="9"/>
    <x v="0"/>
    <n v="2"/>
    <n v="6"/>
    <n v="8"/>
    <x v="0"/>
    <x v="3"/>
    <x v="0"/>
  </r>
  <r>
    <s v="08DPR2309R"/>
    <x v="1"/>
    <x v="1"/>
    <s v="EMILIANO ZAPATA"/>
    <s v="021 DELICIAS"/>
    <x v="9"/>
    <n v="1"/>
    <s v="DELICIAS"/>
    <s v="CALLE CARRETERA PANAMERICANA"/>
    <n v="0"/>
    <x v="3"/>
    <x v="1"/>
    <x v="1"/>
    <x v="1"/>
    <x v="0"/>
    <s v="08FIZ0225T"/>
    <s v="08FJS0125Z"/>
    <x v="6"/>
    <x v="2"/>
    <n v="6"/>
    <n v="5"/>
    <n v="11"/>
    <n v="37"/>
    <n v="38"/>
    <n v="75"/>
    <n v="37"/>
    <n v="38"/>
    <n v="75"/>
    <n v="7"/>
    <n v="4"/>
    <n v="11"/>
    <n v="37"/>
    <n v="35"/>
    <n v="72"/>
    <n v="4"/>
    <x v="2"/>
    <n v="3"/>
    <n v="4"/>
    <x v="0"/>
    <x v="1"/>
    <x v="1"/>
    <n v="2"/>
    <n v="6"/>
    <n v="6"/>
    <n v="4"/>
    <n v="7"/>
    <n v="5"/>
    <n v="12"/>
    <x v="1"/>
    <n v="10"/>
    <n v="6"/>
    <n v="16"/>
    <x v="1"/>
    <n v="4"/>
    <n v="6"/>
    <n v="10"/>
    <x v="0"/>
    <n v="5"/>
    <n v="9"/>
    <n v="14"/>
    <x v="0"/>
    <n v="5"/>
    <n v="6"/>
    <n v="11"/>
    <x v="0"/>
    <n v="6"/>
    <n v="3"/>
    <n v="9"/>
    <x v="0"/>
    <x v="2"/>
    <x v="0"/>
  </r>
  <r>
    <s v="08DPB0544G"/>
    <x v="0"/>
    <x v="0"/>
    <s v="ISABEL LA CATOLICA"/>
    <s v="009 BOCOYNA"/>
    <x v="4"/>
    <n v="124"/>
    <s v="PANALACHI"/>
    <s v="CALLE PANALACHI"/>
    <n v="0"/>
    <x v="3"/>
    <x v="1"/>
    <x v="1"/>
    <x v="8"/>
    <x v="0"/>
    <s v="08FZI0004I"/>
    <s v="08FJI0002J"/>
    <x v="8"/>
    <x v="2"/>
    <n v="3"/>
    <n v="3"/>
    <n v="6"/>
    <n v="24"/>
    <n v="28"/>
    <n v="52"/>
    <n v="21"/>
    <n v="24"/>
    <n v="45"/>
    <n v="9"/>
    <n v="9"/>
    <n v="18"/>
    <n v="33"/>
    <n v="40"/>
    <n v="73"/>
    <n v="4"/>
    <x v="2"/>
    <n v="3"/>
    <n v="4"/>
    <x v="0"/>
    <x v="1"/>
    <x v="1"/>
    <n v="1"/>
    <n v="5"/>
    <n v="5"/>
    <n v="4"/>
    <n v="10"/>
    <n v="11"/>
    <n v="21"/>
    <x v="1"/>
    <n v="9"/>
    <n v="10"/>
    <n v="19"/>
    <x v="1"/>
    <n v="5"/>
    <n v="4"/>
    <n v="9"/>
    <x v="0"/>
    <n v="4"/>
    <n v="9"/>
    <n v="13"/>
    <x v="0"/>
    <n v="4"/>
    <n v="3"/>
    <n v="7"/>
    <x v="0"/>
    <n v="1"/>
    <n v="3"/>
    <n v="4"/>
    <x v="0"/>
    <x v="2"/>
    <x v="0"/>
  </r>
  <r>
    <s v="08DPB0585G"/>
    <x v="0"/>
    <x v="0"/>
    <s v="REBELION DEL TARAHUMARA"/>
    <s v="065 URIQUE"/>
    <x v="4"/>
    <n v="1419"/>
    <s v="BAJICHI"/>
    <s v="CALLE CONOCIDO"/>
    <n v="0"/>
    <x v="3"/>
    <x v="1"/>
    <x v="1"/>
    <x v="8"/>
    <x v="0"/>
    <s v="08FZI0015O"/>
    <s v="08FJI0005G"/>
    <x v="8"/>
    <x v="2"/>
    <n v="10"/>
    <n v="5"/>
    <n v="15"/>
    <n v="46"/>
    <n v="34"/>
    <n v="80"/>
    <n v="46"/>
    <n v="34"/>
    <n v="80"/>
    <n v="4"/>
    <n v="2"/>
    <n v="6"/>
    <n v="43"/>
    <n v="30"/>
    <n v="73"/>
    <n v="4"/>
    <x v="1"/>
    <n v="4"/>
    <n v="4"/>
    <x v="0"/>
    <x v="1"/>
    <x v="1"/>
    <n v="1"/>
    <n v="5"/>
    <n v="4"/>
    <n v="4"/>
    <n v="4"/>
    <n v="2"/>
    <n v="6"/>
    <x v="0"/>
    <n v="7"/>
    <n v="5"/>
    <n v="12"/>
    <x v="0"/>
    <n v="7"/>
    <n v="7"/>
    <n v="14"/>
    <x v="1"/>
    <n v="6"/>
    <n v="9"/>
    <n v="15"/>
    <x v="0"/>
    <n v="6"/>
    <n v="4"/>
    <n v="10"/>
    <x v="0"/>
    <n v="13"/>
    <n v="3"/>
    <n v="16"/>
    <x v="1"/>
    <x v="2"/>
    <x v="0"/>
  </r>
  <r>
    <s v="08DPR1685N"/>
    <x v="1"/>
    <x v="1"/>
    <s v="JUSTO SIERRA"/>
    <s v="001 AHUMADA"/>
    <x v="1"/>
    <n v="7"/>
    <s v="ĂLAMOS DE PEĂ‘A"/>
    <s v="CALLE ALAMOS DE PEĂ‘A"/>
    <n v="0"/>
    <x v="3"/>
    <x v="1"/>
    <x v="1"/>
    <x v="1"/>
    <x v="0"/>
    <s v="08FIZ0176A"/>
    <s v="08FJS0116S"/>
    <x v="4"/>
    <x v="2"/>
    <n v="7"/>
    <n v="5"/>
    <n v="12"/>
    <n v="29"/>
    <n v="39"/>
    <n v="68"/>
    <n v="24"/>
    <n v="34"/>
    <n v="58"/>
    <n v="4"/>
    <n v="9"/>
    <n v="13"/>
    <n v="28"/>
    <n v="46"/>
    <n v="74"/>
    <n v="4"/>
    <x v="3"/>
    <n v="2"/>
    <n v="4"/>
    <x v="0"/>
    <x v="1"/>
    <x v="1"/>
    <n v="0"/>
    <n v="4"/>
    <n v="4"/>
    <n v="4"/>
    <n v="4"/>
    <n v="10"/>
    <n v="14"/>
    <x v="0"/>
    <n v="11"/>
    <n v="9"/>
    <n v="20"/>
    <x v="0"/>
    <n v="2"/>
    <n v="4"/>
    <n v="6"/>
    <x v="0"/>
    <n v="4"/>
    <n v="8"/>
    <n v="12"/>
    <x v="0"/>
    <n v="3"/>
    <n v="9"/>
    <n v="12"/>
    <x v="1"/>
    <n v="4"/>
    <n v="6"/>
    <n v="10"/>
    <x v="1"/>
    <x v="2"/>
    <x v="0"/>
  </r>
  <r>
    <s v="08DPB0638V"/>
    <x v="1"/>
    <x v="1"/>
    <s v="SOR JUANA INES DE LA CRUZ"/>
    <s v="049 NONOAVA"/>
    <x v="0"/>
    <n v="4"/>
    <s v="ARROYO HONDO"/>
    <s v="CALLE INDEPENDENCIA "/>
    <n v="0"/>
    <x v="3"/>
    <x v="1"/>
    <x v="1"/>
    <x v="8"/>
    <x v="0"/>
    <s v="08FZI0024W"/>
    <s v="08FJI0008D"/>
    <x v="11"/>
    <x v="2"/>
    <n v="4"/>
    <n v="3"/>
    <n v="7"/>
    <n v="35"/>
    <n v="36"/>
    <n v="71"/>
    <n v="35"/>
    <n v="36"/>
    <n v="71"/>
    <n v="6"/>
    <n v="6"/>
    <n v="12"/>
    <n v="34"/>
    <n v="40"/>
    <n v="74"/>
    <n v="3"/>
    <x v="2"/>
    <n v="2"/>
    <n v="3"/>
    <x v="0"/>
    <x v="1"/>
    <x v="1"/>
    <n v="0"/>
    <n v="3"/>
    <n v="4"/>
    <n v="4"/>
    <n v="6"/>
    <n v="6"/>
    <n v="12"/>
    <x v="0"/>
    <n v="6"/>
    <n v="8"/>
    <n v="14"/>
    <x v="0"/>
    <n v="4"/>
    <n v="6"/>
    <n v="10"/>
    <x v="0"/>
    <n v="3"/>
    <n v="7"/>
    <n v="10"/>
    <x v="0"/>
    <n v="7"/>
    <n v="8"/>
    <n v="15"/>
    <x v="0"/>
    <n v="8"/>
    <n v="5"/>
    <n v="13"/>
    <x v="0"/>
    <x v="3"/>
    <x v="0"/>
  </r>
  <r>
    <s v="08DPR0527R"/>
    <x v="1"/>
    <x v="1"/>
    <s v="CARLOS A CARRILLO"/>
    <s v="062 SAUCILLO"/>
    <x v="9"/>
    <n v="40"/>
    <s v="PUERTO DEL TORO"/>
    <s v="CALLE PUERTO DEL TORO"/>
    <n v="0"/>
    <x v="3"/>
    <x v="1"/>
    <x v="1"/>
    <x v="1"/>
    <x v="0"/>
    <s v="08FIZ0234A"/>
    <s v="08FJS0127Y"/>
    <x v="6"/>
    <x v="2"/>
    <n v="5"/>
    <n v="6"/>
    <n v="11"/>
    <n v="39"/>
    <n v="35"/>
    <n v="74"/>
    <n v="38"/>
    <n v="35"/>
    <n v="73"/>
    <n v="11"/>
    <n v="3"/>
    <n v="14"/>
    <n v="43"/>
    <n v="31"/>
    <n v="74"/>
    <n v="4"/>
    <x v="2"/>
    <n v="3"/>
    <n v="4"/>
    <x v="0"/>
    <x v="1"/>
    <x v="1"/>
    <n v="0"/>
    <n v="4"/>
    <n v="6"/>
    <n v="4"/>
    <n v="11"/>
    <n v="3"/>
    <n v="14"/>
    <x v="1"/>
    <n v="6"/>
    <n v="9"/>
    <n v="15"/>
    <x v="0"/>
    <n v="4"/>
    <n v="4"/>
    <n v="8"/>
    <x v="0"/>
    <n v="7"/>
    <n v="2"/>
    <n v="9"/>
    <x v="0"/>
    <n v="8"/>
    <n v="5"/>
    <n v="13"/>
    <x v="0"/>
    <n v="7"/>
    <n v="8"/>
    <n v="15"/>
    <x v="1"/>
    <x v="2"/>
    <x v="0"/>
  </r>
  <r>
    <s v="08DPR1807H"/>
    <x v="2"/>
    <x v="2"/>
    <s v="IGNACIO MANUEL ALTAMIRANO"/>
    <s v="040 MADERA"/>
    <x v="5"/>
    <n v="1"/>
    <s v="MADERA"/>
    <s v="CALLE JUAREZ"/>
    <n v="717"/>
    <x v="3"/>
    <x v="1"/>
    <x v="1"/>
    <x v="1"/>
    <x v="0"/>
    <s v="08FIZ0193R"/>
    <s v="08FJS0120E"/>
    <x v="10"/>
    <x v="2"/>
    <n v="8"/>
    <n v="8"/>
    <n v="16"/>
    <n v="39"/>
    <n v="37"/>
    <n v="76"/>
    <n v="39"/>
    <n v="37"/>
    <n v="76"/>
    <n v="3"/>
    <n v="4"/>
    <n v="7"/>
    <n v="40"/>
    <n v="34"/>
    <n v="74"/>
    <n v="5"/>
    <x v="2"/>
    <n v="4"/>
    <n v="5"/>
    <x v="1"/>
    <x v="1"/>
    <x v="0"/>
    <n v="2"/>
    <n v="8"/>
    <n v="12"/>
    <n v="6"/>
    <n v="3"/>
    <n v="4"/>
    <n v="7"/>
    <x v="1"/>
    <n v="3"/>
    <n v="6"/>
    <n v="9"/>
    <x v="1"/>
    <n v="5"/>
    <n v="1"/>
    <n v="6"/>
    <x v="0"/>
    <n v="7"/>
    <n v="5"/>
    <n v="12"/>
    <x v="0"/>
    <n v="13"/>
    <n v="11"/>
    <n v="24"/>
    <x v="1"/>
    <n v="9"/>
    <n v="7"/>
    <n v="16"/>
    <x v="1"/>
    <x v="1"/>
    <x v="0"/>
  </r>
  <r>
    <s v="08DPB0525S"/>
    <x v="0"/>
    <x v="0"/>
    <s v="FRANCISCO MANUEL PLANCARTE"/>
    <s v="027 GUACHOCHI"/>
    <x v="7"/>
    <n v="382"/>
    <s v="ABOREACHI"/>
    <s v="CALLE CONOCIDO"/>
    <n v="0"/>
    <x v="3"/>
    <x v="1"/>
    <x v="1"/>
    <x v="8"/>
    <x v="0"/>
    <s v="08FZI0021Z"/>
    <s v="08FJI0008D"/>
    <x v="11"/>
    <x v="2"/>
    <n v="8"/>
    <n v="9"/>
    <n v="17"/>
    <n v="42"/>
    <n v="39"/>
    <n v="81"/>
    <n v="39"/>
    <n v="38"/>
    <n v="77"/>
    <n v="9"/>
    <n v="3"/>
    <n v="12"/>
    <n v="43"/>
    <n v="31"/>
    <n v="74"/>
    <n v="5"/>
    <x v="2"/>
    <n v="4"/>
    <n v="5"/>
    <x v="0"/>
    <x v="1"/>
    <x v="1"/>
    <n v="1"/>
    <n v="6"/>
    <n v="6"/>
    <n v="5"/>
    <n v="9"/>
    <n v="3"/>
    <n v="12"/>
    <x v="1"/>
    <n v="2"/>
    <n v="5"/>
    <n v="7"/>
    <x v="0"/>
    <n v="2"/>
    <n v="7"/>
    <n v="9"/>
    <x v="0"/>
    <n v="7"/>
    <n v="4"/>
    <n v="11"/>
    <x v="1"/>
    <n v="10"/>
    <n v="8"/>
    <n v="18"/>
    <x v="1"/>
    <n v="13"/>
    <n v="4"/>
    <n v="17"/>
    <x v="1"/>
    <x v="1"/>
    <x v="0"/>
  </r>
  <r>
    <s v="08DPB0559I"/>
    <x v="0"/>
    <x v="0"/>
    <s v="ALFONSO CASO"/>
    <s v="007 BALLEZA"/>
    <x v="7"/>
    <n v="22"/>
    <s v="BAQUIRIACHI"/>
    <s v="CALLE BAQUIRIACHI"/>
    <n v="0"/>
    <x v="3"/>
    <x v="1"/>
    <x v="1"/>
    <x v="8"/>
    <x v="0"/>
    <s v="08FZI0007F"/>
    <s v="08FJI0003I"/>
    <x v="11"/>
    <x v="2"/>
    <n v="4"/>
    <n v="7"/>
    <n v="11"/>
    <n v="32"/>
    <n v="40"/>
    <n v="72"/>
    <n v="30"/>
    <n v="40"/>
    <n v="70"/>
    <n v="4"/>
    <n v="6"/>
    <n v="10"/>
    <n v="34"/>
    <n v="41"/>
    <n v="75"/>
    <n v="4"/>
    <x v="2"/>
    <n v="3"/>
    <n v="4"/>
    <x v="0"/>
    <x v="1"/>
    <x v="1"/>
    <n v="1"/>
    <n v="5"/>
    <n v="4"/>
    <n v="4"/>
    <n v="5"/>
    <n v="7"/>
    <n v="12"/>
    <x v="0"/>
    <n v="2"/>
    <n v="7"/>
    <n v="9"/>
    <x v="0"/>
    <n v="10"/>
    <n v="4"/>
    <n v="14"/>
    <x v="1"/>
    <n v="6"/>
    <n v="8"/>
    <n v="14"/>
    <x v="0"/>
    <n v="5"/>
    <n v="8"/>
    <n v="13"/>
    <x v="0"/>
    <n v="6"/>
    <n v="7"/>
    <n v="13"/>
    <x v="1"/>
    <x v="2"/>
    <x v="0"/>
  </r>
  <r>
    <s v="08DPR1044T"/>
    <x v="0"/>
    <x v="0"/>
    <s v="SANTOS DEGOLLADO"/>
    <s v="031 GUERRERO"/>
    <x v="2"/>
    <n v="116"/>
    <s v="SANTA ROSA DE ARISIACHI"/>
    <s v="CALLE SANTA ROSA DE ARISIACHI"/>
    <n v="0"/>
    <x v="3"/>
    <x v="1"/>
    <x v="1"/>
    <x v="1"/>
    <x v="0"/>
    <s v="08FIZ0209B"/>
    <s v="08FJS0123B"/>
    <x v="8"/>
    <x v="2"/>
    <n v="8"/>
    <n v="3"/>
    <n v="11"/>
    <n v="39"/>
    <n v="35"/>
    <n v="74"/>
    <n v="39"/>
    <n v="35"/>
    <n v="74"/>
    <n v="9"/>
    <n v="4"/>
    <n v="13"/>
    <n v="39"/>
    <n v="36"/>
    <n v="75"/>
    <n v="5"/>
    <x v="3"/>
    <n v="3"/>
    <n v="5"/>
    <x v="0"/>
    <x v="1"/>
    <x v="1"/>
    <n v="0"/>
    <n v="5"/>
    <n v="6"/>
    <n v="6"/>
    <n v="9"/>
    <n v="4"/>
    <n v="13"/>
    <x v="1"/>
    <n v="11"/>
    <n v="6"/>
    <n v="17"/>
    <x v="1"/>
    <n v="6"/>
    <n v="7"/>
    <n v="13"/>
    <x v="0"/>
    <n v="4"/>
    <n v="9"/>
    <n v="13"/>
    <x v="1"/>
    <n v="6"/>
    <n v="4"/>
    <n v="10"/>
    <x v="1"/>
    <n v="3"/>
    <n v="6"/>
    <n v="9"/>
    <x v="0"/>
    <x v="1"/>
    <x v="0"/>
  </r>
  <r>
    <s v="08DPR1173N"/>
    <x v="2"/>
    <x v="2"/>
    <s v="SALVADOR ALLENDE"/>
    <s v="019 CHIHUAHUA"/>
    <x v="0"/>
    <n v="1"/>
    <s v="CHIHUAHUA"/>
    <s v="CALLE PARACAIDISTAS"/>
    <n v="0"/>
    <x v="3"/>
    <x v="1"/>
    <x v="1"/>
    <x v="1"/>
    <x v="0"/>
    <s v="08FIZ0121Y"/>
    <s v="08FJS0107K"/>
    <x v="0"/>
    <x v="2"/>
    <n v="8"/>
    <n v="7"/>
    <n v="15"/>
    <n v="37"/>
    <n v="38"/>
    <n v="75"/>
    <n v="37"/>
    <n v="37"/>
    <n v="74"/>
    <n v="6"/>
    <n v="6"/>
    <n v="12"/>
    <n v="37"/>
    <n v="38"/>
    <n v="75"/>
    <n v="5"/>
    <x v="4"/>
    <n v="2"/>
    <n v="5"/>
    <x v="0"/>
    <x v="0"/>
    <x v="0"/>
    <n v="1"/>
    <n v="7"/>
    <n v="5"/>
    <n v="5"/>
    <n v="6"/>
    <n v="6"/>
    <n v="12"/>
    <x v="1"/>
    <n v="6"/>
    <n v="11"/>
    <n v="17"/>
    <x v="1"/>
    <n v="7"/>
    <n v="6"/>
    <n v="13"/>
    <x v="0"/>
    <n v="5"/>
    <n v="3"/>
    <n v="8"/>
    <x v="0"/>
    <n v="4"/>
    <n v="7"/>
    <n v="11"/>
    <x v="1"/>
    <n v="9"/>
    <n v="5"/>
    <n v="14"/>
    <x v="1"/>
    <x v="1"/>
    <x v="0"/>
  </r>
  <r>
    <s v="08DPB0512O"/>
    <x v="0"/>
    <x v="0"/>
    <s v="ADOLFO LOPEZ MATEOS"/>
    <s v="008 BATOPILAS DE MANUEL GÓMEZ MORÍN"/>
    <x v="4"/>
    <n v="195"/>
    <s v="SORICHIQUE"/>
    <s v="CALLE SOROCHIQUE"/>
    <n v="0"/>
    <x v="3"/>
    <x v="1"/>
    <x v="1"/>
    <x v="8"/>
    <x v="0"/>
    <s v="08FZI0018L"/>
    <s v="08FJI0007E"/>
    <x v="11"/>
    <x v="2"/>
    <n v="4"/>
    <n v="3"/>
    <n v="7"/>
    <n v="42"/>
    <n v="29"/>
    <n v="71"/>
    <n v="35"/>
    <n v="24"/>
    <n v="59"/>
    <n v="3"/>
    <n v="7"/>
    <n v="10"/>
    <n v="43"/>
    <n v="33"/>
    <n v="76"/>
    <n v="3"/>
    <x v="1"/>
    <n v="3"/>
    <n v="3"/>
    <x v="0"/>
    <x v="1"/>
    <x v="1"/>
    <n v="0"/>
    <n v="3"/>
    <n v="5"/>
    <n v="3"/>
    <n v="3"/>
    <n v="7"/>
    <n v="10"/>
    <x v="0"/>
    <n v="12"/>
    <n v="7"/>
    <n v="19"/>
    <x v="0"/>
    <n v="6"/>
    <n v="7"/>
    <n v="13"/>
    <x v="0"/>
    <n v="11"/>
    <n v="7"/>
    <n v="18"/>
    <x v="0"/>
    <n v="5"/>
    <n v="3"/>
    <n v="8"/>
    <x v="0"/>
    <n v="6"/>
    <n v="2"/>
    <n v="8"/>
    <x v="0"/>
    <x v="3"/>
    <x v="0"/>
  </r>
  <r>
    <s v="08DPR0941G"/>
    <x v="1"/>
    <x v="1"/>
    <s v="IGNACIO ZARAGOZA"/>
    <s v="062 SAUCILLO"/>
    <x v="9"/>
    <n v="480"/>
    <s v="EJIDO CONCHOS"/>
    <s v="CALLE EJIDO CONCHOS"/>
    <n v="0"/>
    <x v="3"/>
    <x v="1"/>
    <x v="1"/>
    <x v="1"/>
    <x v="0"/>
    <s v="08FIZ0234A"/>
    <s v="08FJS0127Y"/>
    <x v="6"/>
    <x v="2"/>
    <n v="5"/>
    <n v="11"/>
    <n v="16"/>
    <n v="36"/>
    <n v="42"/>
    <n v="78"/>
    <n v="36"/>
    <n v="42"/>
    <n v="78"/>
    <n v="7"/>
    <n v="3"/>
    <n v="10"/>
    <n v="39"/>
    <n v="37"/>
    <n v="76"/>
    <n v="5"/>
    <x v="2"/>
    <n v="4"/>
    <n v="5"/>
    <x v="0"/>
    <x v="1"/>
    <x v="1"/>
    <n v="1"/>
    <n v="6"/>
    <n v="12"/>
    <n v="6"/>
    <n v="7"/>
    <n v="3"/>
    <n v="10"/>
    <x v="0"/>
    <n v="4"/>
    <n v="4"/>
    <n v="8"/>
    <x v="0"/>
    <n v="7"/>
    <n v="3"/>
    <n v="10"/>
    <x v="1"/>
    <n v="6"/>
    <n v="9"/>
    <n v="15"/>
    <x v="1"/>
    <n v="8"/>
    <n v="8"/>
    <n v="16"/>
    <x v="1"/>
    <n v="7"/>
    <n v="10"/>
    <n v="17"/>
    <x v="1"/>
    <x v="1"/>
    <x v="0"/>
  </r>
  <r>
    <s v="08DPR0733Z"/>
    <x v="1"/>
    <x v="1"/>
    <s v="5 DE FEBRERO"/>
    <s v="030 GUAZAPARES"/>
    <x v="4"/>
    <n v="45"/>
    <s v="GUAJIPA"/>
    <s v="CALLE GUAJIPA"/>
    <n v="0"/>
    <x v="3"/>
    <x v="1"/>
    <x v="1"/>
    <x v="1"/>
    <x v="0"/>
    <s v="08FIZ0216L"/>
    <s v="08FJS0124A"/>
    <x v="8"/>
    <x v="2"/>
    <n v="10"/>
    <n v="11"/>
    <n v="21"/>
    <n v="33"/>
    <n v="46"/>
    <n v="79"/>
    <n v="25"/>
    <n v="41"/>
    <n v="66"/>
    <n v="6"/>
    <n v="10"/>
    <n v="16"/>
    <n v="31"/>
    <n v="45"/>
    <n v="76"/>
    <n v="4"/>
    <x v="1"/>
    <n v="4"/>
    <n v="4"/>
    <x v="0"/>
    <x v="1"/>
    <x v="1"/>
    <n v="0"/>
    <n v="4"/>
    <n v="6"/>
    <n v="4"/>
    <n v="6"/>
    <n v="10"/>
    <n v="16"/>
    <x v="1"/>
    <n v="5"/>
    <n v="7"/>
    <n v="12"/>
    <x v="0"/>
    <n v="4"/>
    <n v="10"/>
    <n v="14"/>
    <x v="0"/>
    <n v="11"/>
    <n v="8"/>
    <n v="19"/>
    <x v="1"/>
    <n v="3"/>
    <n v="5"/>
    <n v="8"/>
    <x v="0"/>
    <n v="2"/>
    <n v="5"/>
    <n v="7"/>
    <x v="0"/>
    <x v="2"/>
    <x v="0"/>
  </r>
  <r>
    <s v="08DPR1157W"/>
    <x v="1"/>
    <x v="1"/>
    <s v="VALENTIN GOMEZ FARIAS"/>
    <s v="034 IGNACIO ZARAGOZA"/>
    <x v="5"/>
    <n v="1"/>
    <s v="IGNACIO ZARAGOZA"/>
    <s v="CALLE IXTAPA "/>
    <n v="0"/>
    <x v="3"/>
    <x v="1"/>
    <x v="1"/>
    <x v="1"/>
    <x v="0"/>
    <s v="08FIZ0187G"/>
    <s v="08FJS0119P"/>
    <x v="10"/>
    <x v="2"/>
    <n v="5"/>
    <n v="7"/>
    <n v="12"/>
    <n v="40"/>
    <n v="43"/>
    <n v="83"/>
    <n v="40"/>
    <n v="43"/>
    <n v="83"/>
    <n v="4"/>
    <n v="6"/>
    <n v="10"/>
    <n v="39"/>
    <n v="37"/>
    <n v="76"/>
    <n v="6"/>
    <x v="4"/>
    <n v="3"/>
    <n v="6"/>
    <x v="1"/>
    <x v="1"/>
    <x v="0"/>
    <n v="0"/>
    <n v="7"/>
    <n v="6"/>
    <n v="6"/>
    <n v="4"/>
    <n v="6"/>
    <n v="10"/>
    <x v="1"/>
    <n v="8"/>
    <n v="10"/>
    <n v="18"/>
    <x v="1"/>
    <n v="7"/>
    <n v="5"/>
    <n v="12"/>
    <x v="1"/>
    <n v="6"/>
    <n v="3"/>
    <n v="9"/>
    <x v="1"/>
    <n v="6"/>
    <n v="10"/>
    <n v="16"/>
    <x v="1"/>
    <n v="8"/>
    <n v="3"/>
    <n v="11"/>
    <x v="1"/>
    <x v="0"/>
    <x v="0"/>
  </r>
  <r>
    <s v="08DPR0707B"/>
    <x v="1"/>
    <x v="1"/>
    <s v="EMILIANO ZAPATA"/>
    <s v="040 MADERA"/>
    <x v="5"/>
    <n v="44"/>
    <s v="LAS VARAS (ESTACIĂ“N BABĂŤCORA)"/>
    <s v="AVENIDA ANGEL GONZALEZ"/>
    <n v="250"/>
    <x v="3"/>
    <x v="1"/>
    <x v="1"/>
    <x v="1"/>
    <x v="0"/>
    <s v="08FIZ0196O"/>
    <s v="08FJS0120E"/>
    <x v="10"/>
    <x v="2"/>
    <n v="8"/>
    <n v="8"/>
    <n v="16"/>
    <n v="43"/>
    <n v="33"/>
    <n v="76"/>
    <n v="43"/>
    <n v="33"/>
    <n v="76"/>
    <n v="4"/>
    <n v="10"/>
    <n v="14"/>
    <n v="42"/>
    <n v="35"/>
    <n v="77"/>
    <n v="6"/>
    <x v="1"/>
    <n v="6"/>
    <n v="6"/>
    <x v="1"/>
    <x v="1"/>
    <x v="0"/>
    <n v="1"/>
    <n v="8"/>
    <n v="9"/>
    <n v="6"/>
    <n v="4"/>
    <n v="10"/>
    <n v="14"/>
    <x v="1"/>
    <n v="10"/>
    <n v="7"/>
    <n v="17"/>
    <x v="1"/>
    <n v="4"/>
    <n v="6"/>
    <n v="10"/>
    <x v="1"/>
    <n v="5"/>
    <n v="8"/>
    <n v="13"/>
    <x v="1"/>
    <n v="8"/>
    <n v="2"/>
    <n v="10"/>
    <x v="1"/>
    <n v="11"/>
    <n v="2"/>
    <n v="13"/>
    <x v="1"/>
    <x v="0"/>
    <x v="0"/>
  </r>
  <r>
    <s v="08DPB0386H"/>
    <x v="1"/>
    <x v="1"/>
    <s v="LAZARO CARDENAS"/>
    <s v="008 BATOPILAS DE MANUEL GÓMEZ MORÍN"/>
    <x v="4"/>
    <n v="54"/>
    <s v="EL CUERVO"/>
    <s v="CALLE EL CUERVO"/>
    <n v="0"/>
    <x v="3"/>
    <x v="1"/>
    <x v="1"/>
    <x v="8"/>
    <x v="0"/>
    <s v="08FZI0018L"/>
    <s v="08FJI0007E"/>
    <x v="11"/>
    <x v="2"/>
    <n v="2"/>
    <n v="4"/>
    <n v="6"/>
    <n v="37"/>
    <n v="42"/>
    <n v="79"/>
    <n v="37"/>
    <n v="42"/>
    <n v="79"/>
    <n v="4"/>
    <n v="4"/>
    <n v="8"/>
    <n v="35"/>
    <n v="42"/>
    <n v="77"/>
    <n v="4"/>
    <x v="2"/>
    <n v="3"/>
    <n v="4"/>
    <x v="0"/>
    <x v="1"/>
    <x v="1"/>
    <n v="0"/>
    <n v="4"/>
    <n v="4"/>
    <n v="4"/>
    <n v="4"/>
    <n v="4"/>
    <n v="8"/>
    <x v="0"/>
    <n v="8"/>
    <n v="12"/>
    <n v="20"/>
    <x v="1"/>
    <n v="8"/>
    <n v="14"/>
    <n v="22"/>
    <x v="1"/>
    <n v="4"/>
    <n v="4"/>
    <n v="8"/>
    <x v="0"/>
    <n v="5"/>
    <n v="2"/>
    <n v="7"/>
    <x v="0"/>
    <n v="6"/>
    <n v="6"/>
    <n v="12"/>
    <x v="0"/>
    <x v="2"/>
    <x v="0"/>
  </r>
  <r>
    <s v="08DPR1583Q"/>
    <x v="1"/>
    <x v="1"/>
    <s v="NUEVA JUVENTUD"/>
    <s v="025 GÓMEZ FARÍAS"/>
    <x v="5"/>
    <n v="16"/>
    <s v="LA PINTA"/>
    <s v="CALLE LA PINTA"/>
    <n v="0"/>
    <x v="3"/>
    <x v="1"/>
    <x v="1"/>
    <x v="1"/>
    <x v="0"/>
    <s v="08FIZ0195P"/>
    <s v="08FJS0120E"/>
    <x v="10"/>
    <x v="2"/>
    <n v="9"/>
    <n v="4"/>
    <n v="13"/>
    <n v="42"/>
    <n v="41"/>
    <n v="83"/>
    <n v="42"/>
    <n v="41"/>
    <n v="83"/>
    <n v="6"/>
    <n v="6"/>
    <n v="12"/>
    <n v="36"/>
    <n v="41"/>
    <n v="77"/>
    <n v="5"/>
    <x v="2"/>
    <n v="4"/>
    <n v="5"/>
    <x v="0"/>
    <x v="1"/>
    <x v="1"/>
    <n v="1"/>
    <n v="6"/>
    <n v="6"/>
    <n v="5"/>
    <n v="6"/>
    <n v="6"/>
    <n v="12"/>
    <x v="1"/>
    <n v="8"/>
    <n v="11"/>
    <n v="19"/>
    <x v="1"/>
    <n v="2"/>
    <n v="9"/>
    <n v="11"/>
    <x v="0"/>
    <n v="6"/>
    <n v="5"/>
    <n v="11"/>
    <x v="0"/>
    <n v="8"/>
    <n v="4"/>
    <n v="12"/>
    <x v="1"/>
    <n v="6"/>
    <n v="6"/>
    <n v="12"/>
    <x v="1"/>
    <x v="1"/>
    <x v="0"/>
  </r>
  <r>
    <s v="08DPR0452R"/>
    <x v="1"/>
    <x v="1"/>
    <s v="TARAHUMARA"/>
    <s v="019 CHIHUAHUA"/>
    <x v="0"/>
    <n v="1"/>
    <s v="CHIHUAHUA"/>
    <s v="CALLE JOSE MARTI"/>
    <n v="0"/>
    <x v="3"/>
    <x v="1"/>
    <x v="1"/>
    <x v="1"/>
    <x v="0"/>
    <s v="08FIZ0115N"/>
    <s v="08FJS0106L"/>
    <x v="0"/>
    <x v="2"/>
    <n v="9"/>
    <n v="9"/>
    <n v="18"/>
    <n v="49"/>
    <n v="41"/>
    <n v="90"/>
    <n v="49"/>
    <n v="39"/>
    <n v="88"/>
    <n v="11"/>
    <n v="2"/>
    <n v="13"/>
    <n v="50"/>
    <n v="27"/>
    <n v="77"/>
    <n v="6"/>
    <x v="2"/>
    <n v="5"/>
    <n v="6"/>
    <x v="1"/>
    <x v="2"/>
    <x v="2"/>
    <n v="2"/>
    <n v="11"/>
    <n v="6"/>
    <n v="6"/>
    <n v="11"/>
    <n v="2"/>
    <n v="13"/>
    <x v="1"/>
    <n v="9"/>
    <n v="4"/>
    <n v="13"/>
    <x v="1"/>
    <n v="6"/>
    <n v="4"/>
    <n v="10"/>
    <x v="1"/>
    <n v="8"/>
    <n v="6"/>
    <n v="14"/>
    <x v="1"/>
    <n v="10"/>
    <n v="6"/>
    <n v="16"/>
    <x v="1"/>
    <n v="6"/>
    <n v="5"/>
    <n v="11"/>
    <x v="1"/>
    <x v="0"/>
    <x v="0"/>
  </r>
  <r>
    <s v="08DPR1164F"/>
    <x v="1"/>
    <x v="1"/>
    <s v="NIĂ‘O TARAHUMARA"/>
    <s v="029 GUADALUPE Y CALVO"/>
    <x v="10"/>
    <n v="253"/>
    <s v="TURUACHI"/>
    <s v="CALLE TURUACHI"/>
    <n v="0"/>
    <x v="3"/>
    <x v="1"/>
    <x v="1"/>
    <x v="1"/>
    <x v="0"/>
    <s v="08FIZ0260Z"/>
    <s v="08FJS0131K"/>
    <x v="12"/>
    <x v="2"/>
    <n v="4"/>
    <n v="6"/>
    <n v="10"/>
    <n v="37"/>
    <n v="36"/>
    <n v="73"/>
    <n v="34"/>
    <n v="35"/>
    <n v="69"/>
    <n v="4"/>
    <n v="10"/>
    <n v="14"/>
    <n v="36"/>
    <n v="42"/>
    <n v="78"/>
    <n v="5"/>
    <x v="1"/>
    <n v="5"/>
    <n v="5"/>
    <x v="0"/>
    <x v="1"/>
    <x v="1"/>
    <n v="0"/>
    <n v="5"/>
    <n v="6"/>
    <n v="6"/>
    <n v="4"/>
    <n v="10"/>
    <n v="14"/>
    <x v="1"/>
    <n v="9"/>
    <n v="6"/>
    <n v="15"/>
    <x v="1"/>
    <n v="2"/>
    <n v="8"/>
    <n v="10"/>
    <x v="0"/>
    <n v="8"/>
    <n v="8"/>
    <n v="16"/>
    <x v="0"/>
    <n v="7"/>
    <n v="5"/>
    <n v="12"/>
    <x v="1"/>
    <n v="6"/>
    <n v="5"/>
    <n v="11"/>
    <x v="1"/>
    <x v="1"/>
    <x v="0"/>
  </r>
  <r>
    <s v="08DPR1440T"/>
    <x v="2"/>
    <x v="2"/>
    <s v="FORD 113"/>
    <s v="017 CUAUHTÉMOC"/>
    <x v="2"/>
    <n v="1"/>
    <s v="CUAUHTĂ‰MOC"/>
    <s v="CALLE MARIANO ESCOBEDO"/>
    <n v="2101"/>
    <x v="3"/>
    <x v="1"/>
    <x v="1"/>
    <x v="1"/>
    <x v="0"/>
    <s v="08FIZ0201J"/>
    <s v="08FJS0122C"/>
    <x v="7"/>
    <x v="2"/>
    <n v="10"/>
    <n v="5"/>
    <n v="15"/>
    <n v="48"/>
    <n v="34"/>
    <n v="82"/>
    <n v="48"/>
    <n v="34"/>
    <n v="82"/>
    <n v="7"/>
    <n v="4"/>
    <n v="11"/>
    <n v="43"/>
    <n v="35"/>
    <n v="78"/>
    <n v="6"/>
    <x v="3"/>
    <n v="4"/>
    <n v="6"/>
    <x v="0"/>
    <x v="0"/>
    <x v="0"/>
    <n v="4"/>
    <n v="11"/>
    <n v="6"/>
    <n v="6"/>
    <n v="7"/>
    <n v="4"/>
    <n v="11"/>
    <x v="1"/>
    <n v="13"/>
    <n v="7"/>
    <n v="20"/>
    <x v="1"/>
    <n v="7"/>
    <n v="3"/>
    <n v="10"/>
    <x v="1"/>
    <n v="7"/>
    <n v="11"/>
    <n v="18"/>
    <x v="1"/>
    <n v="5"/>
    <n v="5"/>
    <n v="10"/>
    <x v="1"/>
    <n v="4"/>
    <n v="5"/>
    <n v="9"/>
    <x v="1"/>
    <x v="0"/>
    <x v="0"/>
  </r>
  <r>
    <s v="08DPB0561X"/>
    <x v="0"/>
    <x v="0"/>
    <s v="BENITO JUAREZ"/>
    <s v="029 GUADALUPE Y CALVO"/>
    <x v="10"/>
    <n v="648"/>
    <s v="LA CRUZ"/>
    <s v="CALLE LA CRUZ"/>
    <n v="0"/>
    <x v="3"/>
    <x v="1"/>
    <x v="1"/>
    <x v="8"/>
    <x v="0"/>
    <s v="08FZI0010T"/>
    <s v="08FJI0004H"/>
    <x v="12"/>
    <x v="2"/>
    <n v="1"/>
    <n v="7"/>
    <n v="8"/>
    <n v="35"/>
    <n v="36"/>
    <n v="71"/>
    <n v="25"/>
    <n v="28"/>
    <n v="53"/>
    <n v="8"/>
    <n v="4"/>
    <n v="12"/>
    <n v="42"/>
    <n v="37"/>
    <n v="79"/>
    <n v="4"/>
    <x v="2"/>
    <n v="3"/>
    <n v="4"/>
    <x v="0"/>
    <x v="1"/>
    <x v="1"/>
    <n v="1"/>
    <n v="5"/>
    <n v="4"/>
    <n v="4"/>
    <n v="8"/>
    <n v="6"/>
    <n v="14"/>
    <x v="0"/>
    <n v="7"/>
    <n v="7"/>
    <n v="14"/>
    <x v="0"/>
    <n v="6"/>
    <n v="2"/>
    <n v="8"/>
    <x v="0"/>
    <n v="6"/>
    <n v="12"/>
    <n v="18"/>
    <x v="0"/>
    <n v="8"/>
    <n v="7"/>
    <n v="15"/>
    <x v="1"/>
    <n v="7"/>
    <n v="3"/>
    <n v="10"/>
    <x v="1"/>
    <x v="2"/>
    <x v="0"/>
  </r>
  <r>
    <s v="08DPR1209L"/>
    <x v="1"/>
    <x v="1"/>
    <s v="AMADO NERVO"/>
    <s v="019 CHIHUAHUA"/>
    <x v="0"/>
    <n v="1"/>
    <s v="CHIHUAHUA"/>
    <s v="CALLE RIO SACRAMENTO"/>
    <n v="0"/>
    <x v="3"/>
    <x v="1"/>
    <x v="1"/>
    <x v="1"/>
    <x v="0"/>
    <s v="08FIZ0118K"/>
    <s v="08FJS0106L"/>
    <x v="0"/>
    <x v="2"/>
    <n v="6"/>
    <n v="5"/>
    <n v="11"/>
    <n v="44"/>
    <n v="31"/>
    <n v="75"/>
    <n v="43"/>
    <n v="31"/>
    <n v="74"/>
    <n v="6"/>
    <n v="4"/>
    <n v="10"/>
    <n v="48"/>
    <n v="31"/>
    <n v="79"/>
    <n v="6"/>
    <x v="1"/>
    <n v="6"/>
    <n v="6"/>
    <x v="1"/>
    <x v="1"/>
    <x v="0"/>
    <n v="2"/>
    <n v="9"/>
    <n v="8"/>
    <n v="6"/>
    <n v="6"/>
    <n v="4"/>
    <n v="10"/>
    <x v="1"/>
    <n v="9"/>
    <n v="4"/>
    <n v="13"/>
    <x v="1"/>
    <n v="5"/>
    <n v="5"/>
    <n v="10"/>
    <x v="1"/>
    <n v="6"/>
    <n v="3"/>
    <n v="9"/>
    <x v="1"/>
    <n v="8"/>
    <n v="7"/>
    <n v="15"/>
    <x v="1"/>
    <n v="14"/>
    <n v="8"/>
    <n v="22"/>
    <x v="1"/>
    <x v="0"/>
    <x v="0"/>
  </r>
  <r>
    <s v="08DPB0579W"/>
    <x v="0"/>
    <x v="0"/>
    <s v="NAPAHUICA RARAMURI"/>
    <s v="030 GUAZAPARES"/>
    <x v="4"/>
    <n v="180"/>
    <s v="CORARAYVO"/>
    <s v="CALLE CORARAYVO"/>
    <n v="0"/>
    <x v="3"/>
    <x v="1"/>
    <x v="1"/>
    <x v="8"/>
    <x v="0"/>
    <s v="08FZI0013Q"/>
    <s v="08FJI0005G"/>
    <x v="8"/>
    <x v="2"/>
    <n v="9"/>
    <n v="4"/>
    <n v="13"/>
    <n v="40"/>
    <n v="37"/>
    <n v="77"/>
    <n v="40"/>
    <n v="37"/>
    <n v="77"/>
    <n v="9"/>
    <n v="7"/>
    <n v="16"/>
    <n v="39"/>
    <n v="40"/>
    <n v="79"/>
    <n v="4"/>
    <x v="3"/>
    <n v="2"/>
    <n v="4"/>
    <x v="0"/>
    <x v="1"/>
    <x v="1"/>
    <n v="1"/>
    <n v="5"/>
    <n v="6"/>
    <n v="5"/>
    <n v="9"/>
    <n v="7"/>
    <n v="16"/>
    <x v="1"/>
    <n v="7"/>
    <n v="5"/>
    <n v="12"/>
    <x v="0"/>
    <n v="4"/>
    <n v="3"/>
    <n v="7"/>
    <x v="0"/>
    <n v="9"/>
    <n v="8"/>
    <n v="17"/>
    <x v="1"/>
    <n v="3"/>
    <n v="7"/>
    <n v="10"/>
    <x v="0"/>
    <n v="7"/>
    <n v="10"/>
    <n v="17"/>
    <x v="0"/>
    <x v="2"/>
    <x v="0"/>
  </r>
  <r>
    <s v="08DPB0557K"/>
    <x v="0"/>
    <x v="0"/>
    <s v="EMILIANO ZAPATA"/>
    <s v="046 MORELOS"/>
    <x v="7"/>
    <n v="167"/>
    <s v="SANTA ANA"/>
    <s v="CALLE SANTA ANA"/>
    <n v="0"/>
    <x v="3"/>
    <x v="1"/>
    <x v="1"/>
    <x v="8"/>
    <x v="0"/>
    <s v="08FZI0009D"/>
    <s v="08FJI0003I"/>
    <x v="11"/>
    <x v="2"/>
    <n v="3"/>
    <n v="2"/>
    <n v="5"/>
    <n v="44"/>
    <n v="37"/>
    <n v="81"/>
    <n v="41"/>
    <n v="36"/>
    <n v="77"/>
    <n v="5"/>
    <n v="4"/>
    <n v="9"/>
    <n v="43"/>
    <n v="36"/>
    <n v="79"/>
    <n v="4"/>
    <x v="1"/>
    <n v="4"/>
    <n v="4"/>
    <x v="0"/>
    <x v="1"/>
    <x v="1"/>
    <n v="0"/>
    <n v="4"/>
    <n v="4"/>
    <n v="4"/>
    <n v="5"/>
    <n v="4"/>
    <n v="9"/>
    <x v="0"/>
    <n v="6"/>
    <n v="8"/>
    <n v="14"/>
    <x v="0"/>
    <n v="9"/>
    <n v="5"/>
    <n v="14"/>
    <x v="0"/>
    <n v="7"/>
    <n v="4"/>
    <n v="11"/>
    <x v="0"/>
    <n v="9"/>
    <n v="9"/>
    <n v="18"/>
    <x v="1"/>
    <n v="7"/>
    <n v="6"/>
    <n v="13"/>
    <x v="1"/>
    <x v="2"/>
    <x v="0"/>
  </r>
  <r>
    <s v="08DPB0535Z"/>
    <x v="0"/>
    <x v="0"/>
    <s v="ADOLFO LOPEZ MATEOS"/>
    <s v="009 BOCOYNA"/>
    <x v="4"/>
    <n v="80"/>
    <s v="HUETOSACACHI"/>
    <s v="CALLE HUETOSACACHI"/>
    <n v="0"/>
    <x v="3"/>
    <x v="1"/>
    <x v="1"/>
    <x v="8"/>
    <x v="0"/>
    <s v="08FZI0003J"/>
    <s v="08FJI0002J"/>
    <x v="8"/>
    <x v="2"/>
    <n v="2"/>
    <n v="7"/>
    <n v="9"/>
    <n v="34"/>
    <n v="44"/>
    <n v="78"/>
    <n v="32"/>
    <n v="44"/>
    <n v="76"/>
    <n v="2"/>
    <n v="6"/>
    <n v="8"/>
    <n v="36"/>
    <n v="44"/>
    <n v="80"/>
    <n v="4"/>
    <x v="1"/>
    <n v="4"/>
    <n v="4"/>
    <x v="0"/>
    <x v="1"/>
    <x v="1"/>
    <n v="1"/>
    <n v="5"/>
    <n v="6"/>
    <n v="4"/>
    <n v="2"/>
    <n v="6"/>
    <n v="8"/>
    <x v="0"/>
    <n v="7"/>
    <n v="1"/>
    <n v="8"/>
    <x v="0"/>
    <n v="9"/>
    <n v="12"/>
    <n v="21"/>
    <x v="1"/>
    <n v="5"/>
    <n v="8"/>
    <n v="13"/>
    <x v="0"/>
    <n v="6"/>
    <n v="11"/>
    <n v="17"/>
    <x v="0"/>
    <n v="7"/>
    <n v="6"/>
    <n v="13"/>
    <x v="1"/>
    <x v="2"/>
    <x v="0"/>
  </r>
  <r>
    <s v="08DPB0125W"/>
    <x v="1"/>
    <x v="1"/>
    <s v="CUAUHTEMOC"/>
    <s v="029 GUADALUPE Y CALVO"/>
    <x v="10"/>
    <n v="1121"/>
    <s v="SAN JOSĂ‰ DE LOS REYES"/>
    <s v="CALLE SAN JOSE DE LOS REYES"/>
    <n v="0"/>
    <x v="3"/>
    <x v="1"/>
    <x v="1"/>
    <x v="8"/>
    <x v="0"/>
    <s v="08FZI0012R"/>
    <s v="08FJI0004H"/>
    <x v="12"/>
    <x v="2"/>
    <n v="5"/>
    <n v="10"/>
    <n v="15"/>
    <n v="38"/>
    <n v="48"/>
    <n v="86"/>
    <n v="32"/>
    <n v="47"/>
    <n v="79"/>
    <n v="5"/>
    <n v="6"/>
    <n v="11"/>
    <n v="35"/>
    <n v="45"/>
    <n v="80"/>
    <n v="4"/>
    <x v="1"/>
    <n v="4"/>
    <n v="4"/>
    <x v="0"/>
    <x v="1"/>
    <x v="1"/>
    <n v="0"/>
    <n v="4"/>
    <n v="4"/>
    <n v="4"/>
    <n v="5"/>
    <n v="6"/>
    <n v="11"/>
    <x v="0"/>
    <n v="7"/>
    <n v="6"/>
    <n v="13"/>
    <x v="0"/>
    <n v="6"/>
    <n v="5"/>
    <n v="11"/>
    <x v="0"/>
    <n v="7"/>
    <n v="9"/>
    <n v="16"/>
    <x v="1"/>
    <n v="7"/>
    <n v="13"/>
    <n v="20"/>
    <x v="1"/>
    <n v="3"/>
    <n v="6"/>
    <n v="9"/>
    <x v="0"/>
    <x v="2"/>
    <x v="0"/>
  </r>
  <r>
    <s v="08DPB0548C"/>
    <x v="0"/>
    <x v="0"/>
    <s v="IGNACIO LEON RUIZ"/>
    <s v="027 GUACHOCHI"/>
    <x v="7"/>
    <n v="6"/>
    <s v="AGUA ZARCA"/>
    <s v="CALLE CONOCIDO"/>
    <n v="0"/>
    <x v="3"/>
    <x v="1"/>
    <x v="1"/>
    <x v="8"/>
    <x v="0"/>
    <s v="08FZI0005H"/>
    <s v="08FJI0003I"/>
    <x v="11"/>
    <x v="2"/>
    <n v="3"/>
    <n v="8"/>
    <n v="11"/>
    <n v="43"/>
    <n v="43"/>
    <n v="86"/>
    <n v="40"/>
    <n v="37"/>
    <n v="77"/>
    <n v="5"/>
    <n v="6"/>
    <n v="11"/>
    <n v="43"/>
    <n v="37"/>
    <n v="80"/>
    <n v="4"/>
    <x v="1"/>
    <n v="4"/>
    <n v="4"/>
    <x v="0"/>
    <x v="4"/>
    <x v="4"/>
    <n v="1"/>
    <n v="9"/>
    <n v="6"/>
    <n v="4"/>
    <n v="7"/>
    <n v="6"/>
    <n v="13"/>
    <x v="0"/>
    <n v="4"/>
    <n v="2"/>
    <n v="6"/>
    <x v="0"/>
    <n v="11"/>
    <n v="9"/>
    <n v="20"/>
    <x v="1"/>
    <n v="9"/>
    <n v="10"/>
    <n v="19"/>
    <x v="1"/>
    <n v="5"/>
    <n v="6"/>
    <n v="11"/>
    <x v="0"/>
    <n v="7"/>
    <n v="4"/>
    <n v="11"/>
    <x v="0"/>
    <x v="2"/>
    <x v="0"/>
  </r>
  <r>
    <s v="08DPR0813L"/>
    <x v="1"/>
    <x v="1"/>
    <s v="BENITO JUAREZ"/>
    <s v="008 BATOPILAS DE MANUEL GÓMEZ MORÍN"/>
    <x v="4"/>
    <n v="1"/>
    <s v="BATOPILAS DE MANUEL GĂ“MEZ MORĂŤN"/>
    <s v="CALLE REFORMA"/>
    <n v="0"/>
    <x v="3"/>
    <x v="1"/>
    <x v="1"/>
    <x v="1"/>
    <x v="0"/>
    <s v="08FIZ0215M"/>
    <s v="08FJS0124A"/>
    <x v="8"/>
    <x v="2"/>
    <n v="12"/>
    <n v="7"/>
    <n v="19"/>
    <n v="47"/>
    <n v="40"/>
    <n v="87"/>
    <n v="47"/>
    <n v="40"/>
    <n v="87"/>
    <n v="10"/>
    <n v="5"/>
    <n v="15"/>
    <n v="43"/>
    <n v="37"/>
    <n v="80"/>
    <n v="6"/>
    <x v="3"/>
    <n v="4"/>
    <n v="6"/>
    <x v="0"/>
    <x v="1"/>
    <x v="1"/>
    <n v="1"/>
    <n v="7"/>
    <n v="6"/>
    <n v="6"/>
    <n v="10"/>
    <n v="5"/>
    <n v="15"/>
    <x v="1"/>
    <n v="10"/>
    <n v="3"/>
    <n v="13"/>
    <x v="1"/>
    <n v="5"/>
    <n v="7"/>
    <n v="12"/>
    <x v="1"/>
    <n v="6"/>
    <n v="10"/>
    <n v="16"/>
    <x v="1"/>
    <n v="4"/>
    <n v="8"/>
    <n v="12"/>
    <x v="1"/>
    <n v="8"/>
    <n v="4"/>
    <n v="12"/>
    <x v="1"/>
    <x v="0"/>
    <x v="0"/>
  </r>
  <r>
    <s v="08DPB0413O"/>
    <x v="1"/>
    <x v="1"/>
    <s v="GABRIEL TEPORACA"/>
    <s v="027 GUACHOCHI"/>
    <x v="7"/>
    <n v="565"/>
    <s v="ROJACHIQUE"/>
    <s v="CAMINO ROCHEACHI ROJACHIQUE"/>
    <n v="0"/>
    <x v="3"/>
    <x v="1"/>
    <x v="1"/>
    <x v="8"/>
    <x v="0"/>
    <s v="08FZI0023X"/>
    <s v="08FJI0008D"/>
    <x v="11"/>
    <x v="2"/>
    <n v="1"/>
    <n v="5"/>
    <n v="6"/>
    <n v="26"/>
    <n v="43"/>
    <n v="69"/>
    <n v="21"/>
    <n v="39"/>
    <n v="60"/>
    <n v="6"/>
    <n v="10"/>
    <n v="16"/>
    <n v="33"/>
    <n v="48"/>
    <n v="81"/>
    <n v="4"/>
    <x v="4"/>
    <n v="1"/>
    <n v="4"/>
    <x v="0"/>
    <x v="1"/>
    <x v="1"/>
    <n v="1"/>
    <n v="5"/>
    <n v="4"/>
    <n v="4"/>
    <n v="7"/>
    <n v="11"/>
    <n v="18"/>
    <x v="1"/>
    <n v="4"/>
    <n v="9"/>
    <n v="13"/>
    <x v="0"/>
    <n v="4"/>
    <n v="7"/>
    <n v="11"/>
    <x v="0"/>
    <n v="12"/>
    <n v="7"/>
    <n v="19"/>
    <x v="1"/>
    <n v="6"/>
    <n v="4"/>
    <n v="10"/>
    <x v="0"/>
    <n v="0"/>
    <n v="10"/>
    <n v="10"/>
    <x v="0"/>
    <x v="2"/>
    <x v="0"/>
  </r>
  <r>
    <s v="08DPB0163Z"/>
    <x v="1"/>
    <x v="1"/>
    <s v="21 DE MARZO"/>
    <s v="027 GUACHOCHI"/>
    <x v="7"/>
    <n v="761"/>
    <s v="BOQUIMOBA"/>
    <s v="CALLE BOQUIMOBA"/>
    <n v="0"/>
    <x v="3"/>
    <x v="1"/>
    <x v="1"/>
    <x v="8"/>
    <x v="0"/>
    <s v="08FZI0023X"/>
    <s v="08FJI0008D"/>
    <x v="11"/>
    <x v="2"/>
    <n v="6"/>
    <n v="4"/>
    <n v="10"/>
    <n v="37"/>
    <n v="34"/>
    <n v="71"/>
    <n v="34"/>
    <n v="34"/>
    <n v="68"/>
    <n v="5"/>
    <n v="8"/>
    <n v="13"/>
    <n v="40"/>
    <n v="41"/>
    <n v="81"/>
    <n v="4"/>
    <x v="2"/>
    <n v="3"/>
    <n v="4"/>
    <x v="0"/>
    <x v="1"/>
    <x v="1"/>
    <n v="0"/>
    <n v="4"/>
    <n v="4"/>
    <n v="4"/>
    <n v="5"/>
    <n v="8"/>
    <n v="13"/>
    <x v="0"/>
    <n v="5"/>
    <n v="6"/>
    <n v="11"/>
    <x v="0"/>
    <n v="8"/>
    <n v="4"/>
    <n v="12"/>
    <x v="1"/>
    <n v="6"/>
    <n v="10"/>
    <n v="16"/>
    <x v="0"/>
    <n v="8"/>
    <n v="5"/>
    <n v="13"/>
    <x v="0"/>
    <n v="8"/>
    <n v="8"/>
    <n v="16"/>
    <x v="1"/>
    <x v="2"/>
    <x v="0"/>
  </r>
  <r>
    <s v="08DPR0659I"/>
    <x v="1"/>
    <x v="1"/>
    <s v="BELISARIO DOMINGUEZ"/>
    <s v="019 CHIHUAHUA"/>
    <x v="0"/>
    <n v="1"/>
    <s v="CHIHUAHUA"/>
    <s v="AVENIDA HIDALGO"/>
    <n v="0"/>
    <x v="3"/>
    <x v="1"/>
    <x v="1"/>
    <x v="1"/>
    <x v="0"/>
    <s v="08FIZ0118K"/>
    <s v="08FJS0106L"/>
    <x v="0"/>
    <x v="2"/>
    <n v="11"/>
    <n v="12"/>
    <n v="23"/>
    <n v="56"/>
    <n v="50"/>
    <n v="106"/>
    <n v="56"/>
    <n v="50"/>
    <n v="106"/>
    <n v="1"/>
    <n v="2"/>
    <n v="3"/>
    <n v="42"/>
    <n v="39"/>
    <n v="81"/>
    <n v="6"/>
    <x v="1"/>
    <n v="6"/>
    <n v="6"/>
    <x v="1"/>
    <x v="0"/>
    <x v="3"/>
    <n v="1"/>
    <n v="9"/>
    <n v="12"/>
    <n v="6"/>
    <n v="1"/>
    <n v="2"/>
    <n v="3"/>
    <x v="1"/>
    <n v="6"/>
    <n v="2"/>
    <n v="8"/>
    <x v="1"/>
    <n v="10"/>
    <n v="14"/>
    <n v="24"/>
    <x v="1"/>
    <n v="8"/>
    <n v="7"/>
    <n v="15"/>
    <x v="1"/>
    <n v="4"/>
    <n v="8"/>
    <n v="12"/>
    <x v="1"/>
    <n v="13"/>
    <n v="6"/>
    <n v="19"/>
    <x v="1"/>
    <x v="0"/>
    <x v="0"/>
  </r>
  <r>
    <s v="08DPR1429X"/>
    <x v="1"/>
    <x v="1"/>
    <s v="GABINO BARREDA"/>
    <s v="027 GUACHOCHI"/>
    <x v="7"/>
    <n v="70"/>
    <s v="ROCHEACHI"/>
    <s v="CALLE ROCHEACHI"/>
    <n v="0"/>
    <x v="3"/>
    <x v="1"/>
    <x v="1"/>
    <x v="1"/>
    <x v="0"/>
    <s v="08FIZ0251R"/>
    <s v="08FJS0130L"/>
    <x v="11"/>
    <x v="2"/>
    <n v="7"/>
    <n v="3"/>
    <n v="10"/>
    <n v="38"/>
    <n v="37"/>
    <n v="75"/>
    <n v="36"/>
    <n v="36"/>
    <n v="72"/>
    <n v="5"/>
    <n v="9"/>
    <n v="14"/>
    <n v="37"/>
    <n v="45"/>
    <n v="82"/>
    <n v="6"/>
    <x v="4"/>
    <n v="3"/>
    <n v="6"/>
    <x v="0"/>
    <x v="2"/>
    <x v="3"/>
    <n v="0"/>
    <n v="8"/>
    <n v="6"/>
    <n v="6"/>
    <n v="5"/>
    <n v="9"/>
    <n v="14"/>
    <x v="1"/>
    <n v="4"/>
    <n v="4"/>
    <n v="8"/>
    <x v="1"/>
    <n v="4"/>
    <n v="7"/>
    <n v="11"/>
    <x v="1"/>
    <n v="4"/>
    <n v="12"/>
    <n v="16"/>
    <x v="1"/>
    <n v="10"/>
    <n v="8"/>
    <n v="18"/>
    <x v="1"/>
    <n v="10"/>
    <n v="5"/>
    <n v="15"/>
    <x v="1"/>
    <x v="0"/>
    <x v="0"/>
  </r>
  <r>
    <s v="08DPB0380N"/>
    <x v="1"/>
    <x v="1"/>
    <s v="TECUM UMAN"/>
    <s v="066 URUACHI"/>
    <x v="4"/>
    <n v="92"/>
    <s v="GUACHEACHI"/>
    <s v="CALLE GUACHEACHI"/>
    <n v="0"/>
    <x v="3"/>
    <x v="1"/>
    <x v="1"/>
    <x v="8"/>
    <x v="0"/>
    <s v="08FZI0002K"/>
    <s v="08FJI0001K"/>
    <x v="8"/>
    <x v="2"/>
    <n v="4"/>
    <n v="11"/>
    <n v="15"/>
    <n v="41"/>
    <n v="39"/>
    <n v="80"/>
    <n v="41"/>
    <n v="39"/>
    <n v="80"/>
    <n v="7"/>
    <n v="7"/>
    <n v="14"/>
    <n v="45"/>
    <n v="37"/>
    <n v="82"/>
    <n v="4"/>
    <x v="2"/>
    <n v="3"/>
    <n v="4"/>
    <x v="0"/>
    <x v="1"/>
    <x v="1"/>
    <n v="0"/>
    <n v="4"/>
    <n v="4"/>
    <n v="3"/>
    <n v="7"/>
    <n v="7"/>
    <n v="14"/>
    <x v="0"/>
    <n v="8"/>
    <n v="6"/>
    <n v="14"/>
    <x v="0"/>
    <n v="12"/>
    <n v="10"/>
    <n v="22"/>
    <x v="1"/>
    <n v="7"/>
    <n v="5"/>
    <n v="12"/>
    <x v="1"/>
    <n v="8"/>
    <n v="5"/>
    <n v="13"/>
    <x v="0"/>
    <n v="3"/>
    <n v="4"/>
    <n v="7"/>
    <x v="0"/>
    <x v="2"/>
    <x v="0"/>
  </r>
  <r>
    <s v="08DPR0159N"/>
    <x v="1"/>
    <x v="1"/>
    <s v="IGNACIO GONZALEZ NEVAREZ"/>
    <s v="029 GUADALUPE Y CALVO"/>
    <x v="10"/>
    <n v="143"/>
    <s v="OJUELOS"/>
    <s v="CALLE OJUELOS"/>
    <n v="0"/>
    <x v="3"/>
    <x v="1"/>
    <x v="1"/>
    <x v="1"/>
    <x v="0"/>
    <s v="08FIZ0258K"/>
    <s v="08FJS0131K"/>
    <x v="12"/>
    <x v="2"/>
    <n v="8"/>
    <n v="2"/>
    <n v="10"/>
    <n v="40"/>
    <n v="35"/>
    <n v="75"/>
    <n v="40"/>
    <n v="35"/>
    <n v="75"/>
    <n v="9"/>
    <n v="9"/>
    <n v="18"/>
    <n v="41"/>
    <n v="42"/>
    <n v="83"/>
    <n v="6"/>
    <x v="2"/>
    <n v="5"/>
    <n v="6"/>
    <x v="0"/>
    <x v="1"/>
    <x v="1"/>
    <n v="0"/>
    <n v="6"/>
    <n v="6"/>
    <n v="6"/>
    <n v="9"/>
    <n v="9"/>
    <n v="18"/>
    <x v="1"/>
    <n v="6"/>
    <n v="4"/>
    <n v="10"/>
    <x v="1"/>
    <n v="4"/>
    <n v="9"/>
    <n v="13"/>
    <x v="1"/>
    <n v="9"/>
    <n v="7"/>
    <n v="16"/>
    <x v="1"/>
    <n v="6"/>
    <n v="7"/>
    <n v="13"/>
    <x v="1"/>
    <n v="7"/>
    <n v="6"/>
    <n v="13"/>
    <x v="1"/>
    <x v="0"/>
    <x v="0"/>
  </r>
  <r>
    <s v="08DPR0548D"/>
    <x v="0"/>
    <x v="0"/>
    <s v="JUAN ESCUTIA"/>
    <s v="063 TEMÓSACHIC"/>
    <x v="5"/>
    <n v="74"/>
    <s v="YEPACHIC"/>
    <s v="CALLE YEPACHI"/>
    <n v="0"/>
    <x v="3"/>
    <x v="1"/>
    <x v="1"/>
    <x v="1"/>
    <x v="0"/>
    <s v="08FIZ0211Q"/>
    <s v="08FJS0123B"/>
    <x v="8"/>
    <x v="2"/>
    <n v="4"/>
    <n v="11"/>
    <n v="15"/>
    <n v="42"/>
    <n v="52"/>
    <n v="94"/>
    <n v="42"/>
    <n v="51"/>
    <n v="93"/>
    <n v="5"/>
    <n v="11"/>
    <n v="16"/>
    <n v="40"/>
    <n v="43"/>
    <n v="83"/>
    <n v="6"/>
    <x v="2"/>
    <n v="5"/>
    <n v="6"/>
    <x v="0"/>
    <x v="1"/>
    <x v="1"/>
    <n v="1"/>
    <n v="7"/>
    <n v="6"/>
    <n v="6"/>
    <n v="5"/>
    <n v="11"/>
    <n v="16"/>
    <x v="1"/>
    <n v="10"/>
    <n v="3"/>
    <n v="13"/>
    <x v="1"/>
    <n v="4"/>
    <n v="9"/>
    <n v="13"/>
    <x v="1"/>
    <n v="5"/>
    <n v="6"/>
    <n v="11"/>
    <x v="1"/>
    <n v="9"/>
    <n v="7"/>
    <n v="16"/>
    <x v="1"/>
    <n v="7"/>
    <n v="7"/>
    <n v="14"/>
    <x v="1"/>
    <x v="0"/>
    <x v="0"/>
  </r>
  <r>
    <s v="08DPR0727P"/>
    <x v="1"/>
    <x v="1"/>
    <s v="MIGUEL HIDALGO"/>
    <s v="040 MADERA"/>
    <x v="5"/>
    <n v="84"/>
    <s v="EL HURACĂN"/>
    <s v="CALLE MESA DEL HURACAN"/>
    <n v="0"/>
    <x v="3"/>
    <x v="1"/>
    <x v="1"/>
    <x v="1"/>
    <x v="0"/>
    <s v="08FIZ0194Q"/>
    <s v="08FJS0120E"/>
    <x v="10"/>
    <x v="2"/>
    <n v="2"/>
    <n v="5"/>
    <n v="7"/>
    <n v="39"/>
    <n v="36"/>
    <n v="75"/>
    <n v="39"/>
    <n v="36"/>
    <n v="75"/>
    <n v="3"/>
    <n v="5"/>
    <n v="8"/>
    <n v="41"/>
    <n v="43"/>
    <n v="84"/>
    <n v="5"/>
    <x v="3"/>
    <n v="3"/>
    <n v="5"/>
    <x v="0"/>
    <x v="1"/>
    <x v="1"/>
    <n v="0"/>
    <n v="5"/>
    <n v="7"/>
    <n v="5"/>
    <n v="3"/>
    <n v="5"/>
    <n v="8"/>
    <x v="1"/>
    <n v="10"/>
    <n v="6"/>
    <n v="16"/>
    <x v="1"/>
    <n v="8"/>
    <n v="7"/>
    <n v="15"/>
    <x v="0"/>
    <n v="2"/>
    <n v="5"/>
    <n v="7"/>
    <x v="0"/>
    <n v="6"/>
    <n v="6"/>
    <n v="12"/>
    <x v="1"/>
    <n v="12"/>
    <n v="14"/>
    <n v="26"/>
    <x v="1"/>
    <x v="1"/>
    <x v="0"/>
  </r>
  <r>
    <s v="08DPR1293Z"/>
    <x v="1"/>
    <x v="1"/>
    <s v="17 DE MARZO"/>
    <s v="036 JIMÉNEZ"/>
    <x v="3"/>
    <n v="1"/>
    <s v="JOSĂ‰ MARIANO JIMĂ‰NEZ"/>
    <s v="CALLE CARRETERA LIBRE A CAMARGO"/>
    <n v="0"/>
    <x v="3"/>
    <x v="1"/>
    <x v="1"/>
    <x v="1"/>
    <x v="0"/>
    <s v="08FIZ0239W"/>
    <s v="08FJS0128X"/>
    <x v="5"/>
    <x v="2"/>
    <n v="3"/>
    <n v="9"/>
    <n v="12"/>
    <n v="42"/>
    <n v="35"/>
    <n v="77"/>
    <n v="42"/>
    <n v="35"/>
    <n v="77"/>
    <n v="9"/>
    <n v="5"/>
    <n v="14"/>
    <n v="51"/>
    <n v="33"/>
    <n v="84"/>
    <n v="5"/>
    <x v="2"/>
    <n v="4"/>
    <n v="5"/>
    <x v="0"/>
    <x v="0"/>
    <x v="0"/>
    <n v="1"/>
    <n v="7"/>
    <n v="5"/>
    <n v="5"/>
    <n v="9"/>
    <n v="5"/>
    <n v="14"/>
    <x v="1"/>
    <n v="9"/>
    <n v="5"/>
    <n v="14"/>
    <x v="1"/>
    <n v="9"/>
    <n v="10"/>
    <n v="19"/>
    <x v="1"/>
    <n v="7"/>
    <n v="6"/>
    <n v="13"/>
    <x v="1"/>
    <n v="9"/>
    <n v="4"/>
    <n v="13"/>
    <x v="0"/>
    <n v="8"/>
    <n v="3"/>
    <n v="11"/>
    <x v="0"/>
    <x v="1"/>
    <x v="0"/>
  </r>
  <r>
    <s v="08DPR1903K"/>
    <x v="1"/>
    <x v="1"/>
    <s v="NIĂ‘OS HEROES"/>
    <s v="027 GUACHOCHI"/>
    <x v="7"/>
    <n v="913"/>
    <s v="LAGUNA DE ABOREACHI"/>
    <s v="CAMINO TRAMO CREEL GUACHOCHI IZQUIERDO KILOMETRO 115+84"/>
    <n v="0"/>
    <x v="3"/>
    <x v="1"/>
    <x v="1"/>
    <x v="1"/>
    <x v="0"/>
    <s v="08FIZ0251R"/>
    <s v="08FJS0130L"/>
    <x v="11"/>
    <x v="2"/>
    <n v="12"/>
    <n v="7"/>
    <n v="19"/>
    <n v="42"/>
    <n v="39"/>
    <n v="81"/>
    <n v="41"/>
    <n v="38"/>
    <n v="79"/>
    <n v="5"/>
    <n v="9"/>
    <n v="14"/>
    <n v="40"/>
    <n v="44"/>
    <n v="84"/>
    <n v="6"/>
    <x v="3"/>
    <n v="4"/>
    <n v="6"/>
    <x v="0"/>
    <x v="1"/>
    <x v="1"/>
    <n v="1"/>
    <n v="7"/>
    <n v="6"/>
    <n v="6"/>
    <n v="5"/>
    <n v="9"/>
    <n v="14"/>
    <x v="1"/>
    <n v="5"/>
    <n v="7"/>
    <n v="12"/>
    <x v="1"/>
    <n v="5"/>
    <n v="10"/>
    <n v="15"/>
    <x v="1"/>
    <n v="6"/>
    <n v="8"/>
    <n v="14"/>
    <x v="1"/>
    <n v="13"/>
    <n v="5"/>
    <n v="18"/>
    <x v="1"/>
    <n v="6"/>
    <n v="5"/>
    <n v="11"/>
    <x v="1"/>
    <x v="0"/>
    <x v="0"/>
  </r>
  <r>
    <s v="08DPB0523U"/>
    <x v="0"/>
    <x v="0"/>
    <s v="LUIS TORRES ORDOĂ‘EZ"/>
    <s v="027 GUACHOCHI"/>
    <x v="7"/>
    <n v="2337"/>
    <s v="SEHUERACHI"/>
    <s v="CALLE SEHUERACHI"/>
    <n v="0"/>
    <x v="3"/>
    <x v="1"/>
    <x v="1"/>
    <x v="8"/>
    <x v="0"/>
    <s v="08FZI0021Z"/>
    <s v="08FJI0008D"/>
    <x v="11"/>
    <x v="2"/>
    <n v="9"/>
    <n v="6"/>
    <n v="15"/>
    <n v="42"/>
    <n v="40"/>
    <n v="82"/>
    <n v="42"/>
    <n v="40"/>
    <n v="82"/>
    <n v="9"/>
    <n v="3"/>
    <n v="12"/>
    <n v="43"/>
    <n v="41"/>
    <n v="84"/>
    <n v="5"/>
    <x v="5"/>
    <n v="1"/>
    <n v="5"/>
    <x v="0"/>
    <x v="3"/>
    <x v="2"/>
    <n v="0"/>
    <n v="8"/>
    <n v="6"/>
    <n v="6"/>
    <n v="11"/>
    <n v="3"/>
    <n v="14"/>
    <x v="1"/>
    <n v="6"/>
    <n v="7"/>
    <n v="13"/>
    <x v="0"/>
    <n v="5"/>
    <n v="6"/>
    <n v="11"/>
    <x v="0"/>
    <n v="10"/>
    <n v="6"/>
    <n v="16"/>
    <x v="1"/>
    <n v="7"/>
    <n v="9"/>
    <n v="16"/>
    <x v="1"/>
    <n v="4"/>
    <n v="10"/>
    <n v="14"/>
    <x v="1"/>
    <x v="1"/>
    <x v="0"/>
  </r>
  <r>
    <s v="08DPR0401K"/>
    <x v="2"/>
    <x v="2"/>
    <s v="MANUEL ACUĂ‘A"/>
    <s v="037 JUÁREZ"/>
    <x v="1"/>
    <n v="1"/>
    <s v="JUĂREZ"/>
    <s v="CALLE CORDILLERA DEL CAUCASO"/>
    <n v="0"/>
    <x v="3"/>
    <x v="1"/>
    <x v="1"/>
    <x v="1"/>
    <x v="0"/>
    <s v="08FIZ0151S"/>
    <s v="08FJS0111X"/>
    <x v="4"/>
    <x v="2"/>
    <n v="4"/>
    <n v="5"/>
    <n v="9"/>
    <n v="33"/>
    <n v="52"/>
    <n v="85"/>
    <n v="33"/>
    <n v="49"/>
    <n v="82"/>
    <n v="6"/>
    <n v="8"/>
    <n v="14"/>
    <n v="31"/>
    <n v="53"/>
    <n v="84"/>
    <n v="5"/>
    <x v="4"/>
    <n v="2"/>
    <n v="5"/>
    <x v="1"/>
    <x v="1"/>
    <x v="0"/>
    <n v="1"/>
    <n v="7"/>
    <n v="12"/>
    <n v="5"/>
    <n v="6"/>
    <n v="11"/>
    <n v="17"/>
    <x v="1"/>
    <n v="5"/>
    <n v="8"/>
    <n v="13"/>
    <x v="1"/>
    <n v="2"/>
    <n v="9"/>
    <n v="11"/>
    <x v="1"/>
    <n v="6"/>
    <n v="7"/>
    <n v="13"/>
    <x v="1"/>
    <n v="7"/>
    <n v="12"/>
    <n v="19"/>
    <x v="0"/>
    <n v="5"/>
    <n v="6"/>
    <n v="11"/>
    <x v="0"/>
    <x v="1"/>
    <x v="0"/>
  </r>
  <r>
    <s v="08DPR1104R"/>
    <x v="1"/>
    <x v="1"/>
    <s v="AGUSTIN MELGAR"/>
    <s v="046 MORELOS"/>
    <x v="7"/>
    <n v="254"/>
    <s v="CIĂ‰NEGA PRIETA"/>
    <s v="CALLE LOC. CIENEGA PRIETA"/>
    <n v="0"/>
    <x v="3"/>
    <x v="1"/>
    <x v="1"/>
    <x v="1"/>
    <x v="0"/>
    <s v="08FIZ0253P"/>
    <s v="08FJS0130L"/>
    <x v="11"/>
    <x v="2"/>
    <n v="7"/>
    <n v="5"/>
    <n v="12"/>
    <n v="48"/>
    <n v="37"/>
    <n v="85"/>
    <n v="48"/>
    <n v="37"/>
    <n v="85"/>
    <n v="5"/>
    <n v="11"/>
    <n v="16"/>
    <n v="44"/>
    <n v="40"/>
    <n v="84"/>
    <n v="6"/>
    <x v="2"/>
    <n v="5"/>
    <n v="6"/>
    <x v="0"/>
    <x v="1"/>
    <x v="1"/>
    <n v="0"/>
    <n v="6"/>
    <n v="6"/>
    <n v="6"/>
    <n v="5"/>
    <n v="11"/>
    <n v="16"/>
    <x v="1"/>
    <n v="11"/>
    <n v="6"/>
    <n v="17"/>
    <x v="1"/>
    <n v="7"/>
    <n v="6"/>
    <n v="13"/>
    <x v="1"/>
    <n v="4"/>
    <n v="7"/>
    <n v="11"/>
    <x v="1"/>
    <n v="8"/>
    <n v="5"/>
    <n v="13"/>
    <x v="1"/>
    <n v="9"/>
    <n v="5"/>
    <n v="14"/>
    <x v="1"/>
    <x v="0"/>
    <x v="0"/>
  </r>
  <r>
    <s v="08DPR1660E"/>
    <x v="1"/>
    <x v="1"/>
    <s v="MARGARITA MAZA DE JUAREZ"/>
    <s v="040 MADERA"/>
    <x v="5"/>
    <n v="44"/>
    <s v="LAS VARAS (ESTACIĂ“N BABĂŤCORA)"/>
    <s v="CALLE BENITO JUAREZ "/>
    <n v="0"/>
    <x v="3"/>
    <x v="1"/>
    <x v="1"/>
    <x v="1"/>
    <x v="0"/>
    <s v="08FIZ0196O"/>
    <s v="08FJS0120E"/>
    <x v="10"/>
    <x v="2"/>
    <n v="5"/>
    <n v="3"/>
    <n v="8"/>
    <n v="44"/>
    <n v="27"/>
    <n v="71"/>
    <n v="43"/>
    <n v="27"/>
    <n v="70"/>
    <n v="12"/>
    <n v="7"/>
    <n v="19"/>
    <n v="51"/>
    <n v="34"/>
    <n v="85"/>
    <n v="4"/>
    <x v="1"/>
    <n v="4"/>
    <n v="4"/>
    <x v="0"/>
    <x v="1"/>
    <x v="1"/>
    <n v="1"/>
    <n v="5"/>
    <n v="6"/>
    <n v="4"/>
    <n v="12"/>
    <n v="7"/>
    <n v="19"/>
    <x v="1"/>
    <n v="8"/>
    <n v="6"/>
    <n v="14"/>
    <x v="1"/>
    <n v="6"/>
    <n v="7"/>
    <n v="13"/>
    <x v="0"/>
    <n v="10"/>
    <n v="5"/>
    <n v="15"/>
    <x v="0"/>
    <n v="10"/>
    <n v="6"/>
    <n v="16"/>
    <x v="0"/>
    <n v="5"/>
    <n v="3"/>
    <n v="8"/>
    <x v="0"/>
    <x v="2"/>
    <x v="0"/>
  </r>
  <r>
    <s v="08DPR1712U"/>
    <x v="1"/>
    <x v="1"/>
    <s v="FELIX U GOMEZ"/>
    <s v="001 AHUMADA"/>
    <x v="1"/>
    <n v="70"/>
    <s v="OJO CALIENTE [COLONIA SECA]"/>
    <s v="CALLE OJO CALIENTE"/>
    <n v="0"/>
    <x v="3"/>
    <x v="1"/>
    <x v="1"/>
    <x v="1"/>
    <x v="0"/>
    <s v="08FIZ0176A"/>
    <s v="08FJS0116S"/>
    <x v="4"/>
    <x v="2"/>
    <n v="3"/>
    <n v="5"/>
    <n v="8"/>
    <n v="31"/>
    <n v="47"/>
    <n v="78"/>
    <n v="31"/>
    <n v="47"/>
    <n v="78"/>
    <n v="6"/>
    <n v="7"/>
    <n v="13"/>
    <n v="36"/>
    <n v="49"/>
    <n v="85"/>
    <n v="5"/>
    <x v="1"/>
    <n v="5"/>
    <n v="5"/>
    <x v="0"/>
    <x v="1"/>
    <x v="1"/>
    <n v="0"/>
    <n v="5"/>
    <n v="5"/>
    <n v="5"/>
    <n v="6"/>
    <n v="7"/>
    <n v="13"/>
    <x v="0"/>
    <n v="4"/>
    <n v="7"/>
    <n v="11"/>
    <x v="0"/>
    <n v="5"/>
    <n v="8"/>
    <n v="13"/>
    <x v="1"/>
    <n v="7"/>
    <n v="11"/>
    <n v="18"/>
    <x v="1"/>
    <n v="4"/>
    <n v="8"/>
    <n v="12"/>
    <x v="1"/>
    <n v="10"/>
    <n v="8"/>
    <n v="18"/>
    <x v="1"/>
    <x v="1"/>
    <x v="0"/>
  </r>
  <r>
    <s v="08DPB0530D"/>
    <x v="0"/>
    <x v="0"/>
    <s v="CHIHUAHUA"/>
    <s v="007 BALLEZA"/>
    <x v="7"/>
    <n v="65"/>
    <s v="LAGUNA JUANOTA"/>
    <s v="CALLE LAGUNA JUANOTA"/>
    <n v="0"/>
    <x v="3"/>
    <x v="1"/>
    <x v="1"/>
    <x v="8"/>
    <x v="0"/>
    <s v="08FZI0011S"/>
    <s v="08FJI0004H"/>
    <x v="12"/>
    <x v="2"/>
    <n v="6"/>
    <n v="2"/>
    <n v="8"/>
    <n v="45"/>
    <n v="33"/>
    <n v="78"/>
    <n v="39"/>
    <n v="28"/>
    <n v="67"/>
    <n v="11"/>
    <n v="6"/>
    <n v="17"/>
    <n v="49"/>
    <n v="36"/>
    <n v="85"/>
    <n v="4"/>
    <x v="2"/>
    <n v="3"/>
    <n v="4"/>
    <x v="0"/>
    <x v="0"/>
    <x v="0"/>
    <n v="0"/>
    <n v="5"/>
    <n v="6"/>
    <n v="4"/>
    <n v="11"/>
    <n v="7"/>
    <n v="18"/>
    <x v="1"/>
    <n v="8"/>
    <n v="13"/>
    <n v="21"/>
    <x v="0"/>
    <n v="7"/>
    <n v="1"/>
    <n v="8"/>
    <x v="0"/>
    <n v="6"/>
    <n v="2"/>
    <n v="8"/>
    <x v="0"/>
    <n v="12"/>
    <n v="6"/>
    <n v="18"/>
    <x v="0"/>
    <n v="5"/>
    <n v="7"/>
    <n v="12"/>
    <x v="1"/>
    <x v="2"/>
    <x v="0"/>
  </r>
  <r>
    <s v="08DPB0526R"/>
    <x v="0"/>
    <x v="0"/>
    <s v="CUAUHTEMOC"/>
    <s v="008 BATOPILAS DE MANUEL GÓMEZ MORÍN"/>
    <x v="4"/>
    <n v="187"/>
    <s v="SANTA RITA"/>
    <s v="CALLE HUISUCHI"/>
    <n v="0"/>
    <x v="3"/>
    <x v="1"/>
    <x v="1"/>
    <x v="8"/>
    <x v="0"/>
    <s v="08FZI0019K"/>
    <s v="08FJI0007E"/>
    <x v="11"/>
    <x v="2"/>
    <n v="6"/>
    <n v="7"/>
    <n v="13"/>
    <n v="28"/>
    <n v="53"/>
    <n v="81"/>
    <n v="28"/>
    <n v="53"/>
    <n v="81"/>
    <n v="7"/>
    <n v="8"/>
    <n v="15"/>
    <n v="30"/>
    <n v="55"/>
    <n v="85"/>
    <n v="4"/>
    <x v="3"/>
    <n v="2"/>
    <n v="4"/>
    <x v="0"/>
    <x v="1"/>
    <x v="1"/>
    <n v="1"/>
    <n v="5"/>
    <n v="4"/>
    <n v="4"/>
    <n v="7"/>
    <n v="8"/>
    <n v="15"/>
    <x v="0"/>
    <n v="4"/>
    <n v="5"/>
    <n v="9"/>
    <x v="0"/>
    <n v="7"/>
    <n v="9"/>
    <n v="16"/>
    <x v="0"/>
    <n v="4"/>
    <n v="8"/>
    <n v="12"/>
    <x v="0"/>
    <n v="3"/>
    <n v="15"/>
    <n v="18"/>
    <x v="1"/>
    <n v="5"/>
    <n v="10"/>
    <n v="15"/>
    <x v="1"/>
    <x v="2"/>
    <x v="0"/>
  </r>
  <r>
    <s v="08DPR1963Z"/>
    <x v="1"/>
    <x v="1"/>
    <s v="CASA ESCUELA VENUSTIANO CARRANZA"/>
    <s v="001 AHUMADA"/>
    <x v="1"/>
    <n v="1"/>
    <s v="MIGUEL AHUMADA"/>
    <s v="AVENIDA HIDALGO"/>
    <n v="0"/>
    <x v="3"/>
    <x v="1"/>
    <x v="1"/>
    <x v="1"/>
    <x v="0"/>
    <s v="08FIZ0176A"/>
    <s v="08FJS0116S"/>
    <x v="4"/>
    <x v="2"/>
    <n v="3"/>
    <n v="7"/>
    <n v="10"/>
    <n v="42"/>
    <n v="45"/>
    <n v="87"/>
    <n v="41"/>
    <n v="45"/>
    <n v="86"/>
    <n v="5"/>
    <n v="5"/>
    <n v="10"/>
    <n v="44"/>
    <n v="41"/>
    <n v="85"/>
    <n v="6"/>
    <x v="2"/>
    <n v="5"/>
    <n v="6"/>
    <x v="0"/>
    <x v="1"/>
    <x v="1"/>
    <n v="1"/>
    <n v="7"/>
    <n v="6"/>
    <n v="6"/>
    <n v="6"/>
    <n v="6"/>
    <n v="12"/>
    <x v="1"/>
    <n v="5"/>
    <n v="8"/>
    <n v="13"/>
    <x v="1"/>
    <n v="8"/>
    <n v="6"/>
    <n v="14"/>
    <x v="1"/>
    <n v="8"/>
    <n v="5"/>
    <n v="13"/>
    <x v="1"/>
    <n v="9"/>
    <n v="9"/>
    <n v="18"/>
    <x v="1"/>
    <n v="8"/>
    <n v="7"/>
    <n v="15"/>
    <x v="1"/>
    <x v="0"/>
    <x v="0"/>
  </r>
  <r>
    <s v="08DPR2231U"/>
    <x v="2"/>
    <x v="2"/>
    <s v="FRANCISCO GONZALEZ BOCANEGRA"/>
    <s v="002 ALDAMA"/>
    <x v="0"/>
    <n v="1"/>
    <s v="JUAN ALDAMA"/>
    <s v="CALLE LEONARDO AGUIRRE"/>
    <n v="0"/>
    <x v="3"/>
    <x v="1"/>
    <x v="1"/>
    <x v="1"/>
    <x v="0"/>
    <s v="08FIZ0131E"/>
    <s v="08FJS0101Q"/>
    <x v="0"/>
    <x v="2"/>
    <n v="7"/>
    <n v="8"/>
    <n v="15"/>
    <n v="48"/>
    <n v="51"/>
    <n v="99"/>
    <n v="47"/>
    <n v="48"/>
    <n v="95"/>
    <n v="4"/>
    <n v="5"/>
    <n v="9"/>
    <n v="48"/>
    <n v="37"/>
    <n v="85"/>
    <n v="6"/>
    <x v="3"/>
    <n v="4"/>
    <n v="6"/>
    <x v="1"/>
    <x v="1"/>
    <x v="0"/>
    <n v="3"/>
    <n v="10"/>
    <n v="6"/>
    <n v="6"/>
    <n v="6"/>
    <n v="5"/>
    <n v="11"/>
    <x v="1"/>
    <n v="11"/>
    <n v="9"/>
    <n v="20"/>
    <x v="1"/>
    <n v="7"/>
    <n v="5"/>
    <n v="12"/>
    <x v="1"/>
    <n v="8"/>
    <n v="4"/>
    <n v="12"/>
    <x v="1"/>
    <n v="9"/>
    <n v="9"/>
    <n v="18"/>
    <x v="1"/>
    <n v="7"/>
    <n v="5"/>
    <n v="12"/>
    <x v="1"/>
    <x v="0"/>
    <x v="0"/>
  </r>
  <r>
    <s v="08DPB0552P"/>
    <x v="0"/>
    <x v="0"/>
    <s v="REPABE RALAMULI"/>
    <s v="009 BOCOYNA"/>
    <x v="4"/>
    <n v="241"/>
    <s v="HOJASICHI"/>
    <s v="CALLE HOJACHICHI (HOJASICHI)"/>
    <n v="0"/>
    <x v="3"/>
    <x v="1"/>
    <x v="1"/>
    <x v="8"/>
    <x v="0"/>
    <s v="08FZI0004I"/>
    <s v="08FJI0002J"/>
    <x v="8"/>
    <x v="2"/>
    <n v="1"/>
    <n v="3"/>
    <n v="4"/>
    <n v="29"/>
    <n v="38"/>
    <n v="67"/>
    <n v="20"/>
    <n v="32"/>
    <n v="52"/>
    <n v="9"/>
    <n v="10"/>
    <n v="19"/>
    <n v="40"/>
    <n v="46"/>
    <n v="86"/>
    <n v="4"/>
    <x v="3"/>
    <n v="2"/>
    <n v="4"/>
    <x v="0"/>
    <x v="1"/>
    <x v="1"/>
    <n v="1"/>
    <n v="5"/>
    <n v="4"/>
    <n v="4"/>
    <n v="9"/>
    <n v="10"/>
    <n v="19"/>
    <x v="0"/>
    <n v="6"/>
    <n v="7"/>
    <n v="13"/>
    <x v="0"/>
    <n v="9"/>
    <n v="8"/>
    <n v="17"/>
    <x v="1"/>
    <n v="9"/>
    <n v="6"/>
    <n v="15"/>
    <x v="1"/>
    <n v="5"/>
    <n v="9"/>
    <n v="14"/>
    <x v="0"/>
    <n v="2"/>
    <n v="6"/>
    <n v="8"/>
    <x v="0"/>
    <x v="2"/>
    <x v="0"/>
  </r>
  <r>
    <s v="08DPR0144L"/>
    <x v="1"/>
    <x v="1"/>
    <s v="LUIS PASTEUR"/>
    <s v="019 CHIHUAHUA"/>
    <x v="0"/>
    <n v="1"/>
    <s v="CHIHUAHUA"/>
    <s v="CALLE EUROPA"/>
    <n v="3902"/>
    <x v="3"/>
    <x v="1"/>
    <x v="1"/>
    <x v="1"/>
    <x v="0"/>
    <s v="08FIZ0118K"/>
    <s v="08FJS0106L"/>
    <x v="0"/>
    <x v="2"/>
    <n v="8"/>
    <n v="3"/>
    <n v="11"/>
    <n v="46"/>
    <n v="36"/>
    <n v="82"/>
    <n v="45"/>
    <n v="36"/>
    <n v="81"/>
    <n v="1"/>
    <n v="8"/>
    <n v="9"/>
    <n v="42"/>
    <n v="44"/>
    <n v="86"/>
    <n v="6"/>
    <x v="1"/>
    <n v="6"/>
    <n v="6"/>
    <x v="0"/>
    <x v="0"/>
    <x v="0"/>
    <n v="1"/>
    <n v="8"/>
    <n v="6"/>
    <n v="6"/>
    <n v="1"/>
    <n v="9"/>
    <n v="10"/>
    <x v="1"/>
    <n v="12"/>
    <n v="6"/>
    <n v="18"/>
    <x v="1"/>
    <n v="10"/>
    <n v="6"/>
    <n v="16"/>
    <x v="1"/>
    <n v="4"/>
    <n v="7"/>
    <n v="11"/>
    <x v="1"/>
    <n v="6"/>
    <n v="13"/>
    <n v="19"/>
    <x v="1"/>
    <n v="9"/>
    <n v="3"/>
    <n v="12"/>
    <x v="1"/>
    <x v="0"/>
    <x v="0"/>
  </r>
  <r>
    <s v="08DPB0699I"/>
    <x v="1"/>
    <x v="1"/>
    <s v="FRANCISCO VILLA"/>
    <s v="029 GUADALUPE Y CALVO"/>
    <x v="10"/>
    <n v="1"/>
    <s v="GUADALUPE Y CALVO"/>
    <s v="CALLE BARRIO LAS TINAJAS"/>
    <n v="0"/>
    <x v="3"/>
    <x v="1"/>
    <x v="1"/>
    <x v="8"/>
    <x v="0"/>
    <s v="08FZI0027T"/>
    <s v="08FJI0010S"/>
    <x v="12"/>
    <x v="2"/>
    <n v="6"/>
    <n v="7"/>
    <n v="13"/>
    <n v="44"/>
    <n v="38"/>
    <n v="82"/>
    <n v="36"/>
    <n v="34"/>
    <n v="70"/>
    <n v="7"/>
    <n v="10"/>
    <n v="17"/>
    <n v="45"/>
    <n v="41"/>
    <n v="86"/>
    <n v="3"/>
    <x v="2"/>
    <n v="2"/>
    <n v="3"/>
    <x v="0"/>
    <x v="1"/>
    <x v="1"/>
    <n v="0"/>
    <n v="3"/>
    <n v="3"/>
    <n v="3"/>
    <n v="9"/>
    <n v="10"/>
    <n v="19"/>
    <x v="0"/>
    <n v="9"/>
    <n v="5"/>
    <n v="14"/>
    <x v="0"/>
    <n v="10"/>
    <n v="3"/>
    <n v="13"/>
    <x v="0"/>
    <n v="8"/>
    <n v="8"/>
    <n v="16"/>
    <x v="0"/>
    <n v="4"/>
    <n v="9"/>
    <n v="13"/>
    <x v="0"/>
    <n v="5"/>
    <n v="6"/>
    <n v="11"/>
    <x v="0"/>
    <x v="3"/>
    <x v="0"/>
  </r>
  <r>
    <s v="08DPR0134E"/>
    <x v="1"/>
    <x v="1"/>
    <s v="VICENTE GUERRERO"/>
    <s v="029 GUADALUPE Y CALVO"/>
    <x v="10"/>
    <n v="127"/>
    <s v="MESA DE SAN RAFAEL"/>
    <s v="CALLE MESA DE SAN RAFAEL"/>
    <n v="0"/>
    <x v="3"/>
    <x v="1"/>
    <x v="1"/>
    <x v="1"/>
    <x v="0"/>
    <s v="08FIZ0254O"/>
    <s v="08FJS0131K"/>
    <x v="12"/>
    <x v="2"/>
    <n v="7"/>
    <n v="11"/>
    <n v="18"/>
    <n v="43"/>
    <n v="51"/>
    <n v="94"/>
    <n v="43"/>
    <n v="51"/>
    <n v="94"/>
    <n v="8"/>
    <n v="7"/>
    <n v="15"/>
    <n v="43"/>
    <n v="43"/>
    <n v="86"/>
    <n v="6"/>
    <x v="1"/>
    <n v="6"/>
    <n v="6"/>
    <x v="1"/>
    <x v="1"/>
    <x v="0"/>
    <n v="1"/>
    <n v="8"/>
    <n v="6"/>
    <n v="6"/>
    <n v="8"/>
    <n v="7"/>
    <n v="15"/>
    <x v="1"/>
    <n v="10"/>
    <n v="6"/>
    <n v="16"/>
    <x v="1"/>
    <n v="3"/>
    <n v="6"/>
    <n v="9"/>
    <x v="1"/>
    <n v="4"/>
    <n v="7"/>
    <n v="11"/>
    <x v="1"/>
    <n v="9"/>
    <n v="10"/>
    <n v="19"/>
    <x v="1"/>
    <n v="9"/>
    <n v="7"/>
    <n v="16"/>
    <x v="1"/>
    <x v="0"/>
    <x v="0"/>
  </r>
  <r>
    <s v="08DPR1081X"/>
    <x v="0"/>
    <x v="0"/>
    <s v="RAMON LOPEZ VELARDE"/>
    <s v="047 MORIS"/>
    <x v="4"/>
    <n v="1"/>
    <s v="MORIS"/>
    <s v="CALLE LA MESA DE LOS MARTINEZ"/>
    <n v="0"/>
    <x v="3"/>
    <x v="1"/>
    <x v="1"/>
    <x v="1"/>
    <x v="0"/>
    <s v="08FIZ0212P"/>
    <s v="08FJS0123B"/>
    <x v="8"/>
    <x v="2"/>
    <n v="11"/>
    <n v="12"/>
    <n v="23"/>
    <n v="49"/>
    <n v="47"/>
    <n v="96"/>
    <n v="49"/>
    <n v="47"/>
    <n v="96"/>
    <n v="6"/>
    <n v="5"/>
    <n v="11"/>
    <n v="45"/>
    <n v="41"/>
    <n v="86"/>
    <n v="6"/>
    <x v="5"/>
    <n v="2"/>
    <n v="6"/>
    <x v="0"/>
    <x v="1"/>
    <x v="1"/>
    <n v="0"/>
    <n v="6"/>
    <n v="6"/>
    <n v="6"/>
    <n v="6"/>
    <n v="5"/>
    <n v="11"/>
    <x v="1"/>
    <n v="10"/>
    <n v="2"/>
    <n v="12"/>
    <x v="1"/>
    <n v="2"/>
    <n v="10"/>
    <n v="12"/>
    <x v="1"/>
    <n v="8"/>
    <n v="10"/>
    <n v="18"/>
    <x v="1"/>
    <n v="8"/>
    <n v="7"/>
    <n v="15"/>
    <x v="1"/>
    <n v="11"/>
    <n v="7"/>
    <n v="18"/>
    <x v="1"/>
    <x v="0"/>
    <x v="0"/>
  </r>
  <r>
    <s v="08DPB0599J"/>
    <x v="1"/>
    <x v="1"/>
    <s v="PATRICIO JARIZ ROSALIO"/>
    <s v="027 GUACHOCHI"/>
    <x v="7"/>
    <n v="490"/>
    <s v="NAPUCHI"/>
    <s v="CALLE NAPUCHI"/>
    <n v="0"/>
    <x v="3"/>
    <x v="1"/>
    <x v="1"/>
    <x v="8"/>
    <x v="0"/>
    <s v="08FZI0032E"/>
    <s v="08FJI0008D"/>
    <x v="11"/>
    <x v="2"/>
    <n v="10"/>
    <n v="6"/>
    <n v="16"/>
    <n v="52"/>
    <n v="34"/>
    <n v="86"/>
    <n v="44"/>
    <n v="30"/>
    <n v="74"/>
    <n v="5"/>
    <n v="6"/>
    <n v="11"/>
    <n v="48"/>
    <n v="39"/>
    <n v="87"/>
    <n v="4"/>
    <x v="3"/>
    <n v="2"/>
    <n v="4"/>
    <x v="0"/>
    <x v="1"/>
    <x v="1"/>
    <n v="1"/>
    <n v="5"/>
    <n v="4"/>
    <n v="4"/>
    <n v="6"/>
    <n v="6"/>
    <n v="12"/>
    <x v="0"/>
    <n v="12"/>
    <n v="4"/>
    <n v="16"/>
    <x v="0"/>
    <n v="7"/>
    <n v="4"/>
    <n v="11"/>
    <x v="0"/>
    <n v="5"/>
    <n v="6"/>
    <n v="11"/>
    <x v="0"/>
    <n v="9"/>
    <n v="8"/>
    <n v="17"/>
    <x v="1"/>
    <n v="9"/>
    <n v="11"/>
    <n v="20"/>
    <x v="1"/>
    <x v="2"/>
    <x v="0"/>
  </r>
  <r>
    <s v="08DPR1559Q"/>
    <x v="1"/>
    <x v="1"/>
    <s v="IGNACIO ZARAGOZA"/>
    <s v="019 CHIHUAHUA"/>
    <x v="0"/>
    <n v="1"/>
    <s v="CHIHUAHUA"/>
    <s v="CALLE SICOMORO"/>
    <n v="100"/>
    <x v="3"/>
    <x v="1"/>
    <x v="1"/>
    <x v="1"/>
    <x v="0"/>
    <s v="08FIZ0115N"/>
    <s v="08FJS0106L"/>
    <x v="0"/>
    <x v="2"/>
    <n v="7"/>
    <n v="6"/>
    <n v="13"/>
    <n v="37"/>
    <n v="55"/>
    <n v="92"/>
    <n v="37"/>
    <n v="55"/>
    <n v="92"/>
    <n v="5"/>
    <n v="4"/>
    <n v="9"/>
    <n v="38"/>
    <n v="49"/>
    <n v="87"/>
    <n v="6"/>
    <x v="2"/>
    <n v="5"/>
    <n v="6"/>
    <x v="2"/>
    <x v="1"/>
    <x v="3"/>
    <n v="2"/>
    <n v="10"/>
    <n v="11"/>
    <n v="6"/>
    <n v="7"/>
    <n v="4"/>
    <n v="11"/>
    <x v="1"/>
    <n v="5"/>
    <n v="5"/>
    <n v="10"/>
    <x v="1"/>
    <n v="5"/>
    <n v="4"/>
    <n v="9"/>
    <x v="1"/>
    <n v="14"/>
    <n v="11"/>
    <n v="25"/>
    <x v="1"/>
    <n v="2"/>
    <n v="7"/>
    <n v="9"/>
    <x v="1"/>
    <n v="5"/>
    <n v="18"/>
    <n v="23"/>
    <x v="1"/>
    <x v="0"/>
    <x v="0"/>
  </r>
  <r>
    <s v="08DPB0485H"/>
    <x v="0"/>
    <x v="0"/>
    <s v="GABRIEL TEPORACA"/>
    <s v="027 GUACHOCHI"/>
    <x v="7"/>
    <n v="84"/>
    <s v="TATAHUICHI"/>
    <s v="CALLE TATAHUICHI"/>
    <n v="0"/>
    <x v="3"/>
    <x v="1"/>
    <x v="1"/>
    <x v="8"/>
    <x v="0"/>
    <s v="08FZI0021Z"/>
    <s v="08FJI0008D"/>
    <x v="11"/>
    <x v="2"/>
    <n v="10"/>
    <n v="1"/>
    <n v="11"/>
    <n v="40"/>
    <n v="42"/>
    <n v="82"/>
    <n v="38"/>
    <n v="39"/>
    <n v="77"/>
    <n v="6"/>
    <n v="7"/>
    <n v="13"/>
    <n v="41"/>
    <n v="49"/>
    <n v="90"/>
    <n v="4"/>
    <x v="4"/>
    <n v="1"/>
    <n v="4"/>
    <x v="0"/>
    <x v="1"/>
    <x v="1"/>
    <n v="1"/>
    <n v="5"/>
    <n v="4"/>
    <n v="4"/>
    <n v="6"/>
    <n v="7"/>
    <n v="13"/>
    <x v="0"/>
    <n v="6"/>
    <n v="7"/>
    <n v="13"/>
    <x v="0"/>
    <n v="11"/>
    <n v="4"/>
    <n v="15"/>
    <x v="0"/>
    <n v="9"/>
    <n v="10"/>
    <n v="19"/>
    <x v="0"/>
    <n v="5"/>
    <n v="13"/>
    <n v="18"/>
    <x v="1"/>
    <n v="4"/>
    <n v="8"/>
    <n v="12"/>
    <x v="1"/>
    <x v="2"/>
    <x v="0"/>
  </r>
  <r>
    <s v="08DPR0062B"/>
    <x v="1"/>
    <x v="1"/>
    <s v="ADOLFO LOPEZ MATEOS"/>
    <s v="040 MADERA"/>
    <x v="5"/>
    <n v="342"/>
    <s v="CHIHUAHUITA"/>
    <s v="CALLE MESA DEL HURACAN"/>
    <n v="0"/>
    <x v="3"/>
    <x v="1"/>
    <x v="1"/>
    <x v="1"/>
    <x v="0"/>
    <s v="08FIZ0194Q"/>
    <s v="08FJS0120E"/>
    <x v="10"/>
    <x v="2"/>
    <n v="7"/>
    <n v="9"/>
    <n v="16"/>
    <n v="43"/>
    <n v="46"/>
    <n v="89"/>
    <n v="41"/>
    <n v="46"/>
    <n v="87"/>
    <n v="10"/>
    <n v="7"/>
    <n v="17"/>
    <n v="45"/>
    <n v="45"/>
    <n v="90"/>
    <n v="6"/>
    <x v="2"/>
    <n v="5"/>
    <n v="6"/>
    <x v="0"/>
    <x v="1"/>
    <x v="1"/>
    <n v="0"/>
    <n v="6"/>
    <n v="6"/>
    <n v="6"/>
    <n v="10"/>
    <n v="7"/>
    <n v="17"/>
    <x v="1"/>
    <n v="11"/>
    <n v="6"/>
    <n v="17"/>
    <x v="1"/>
    <n v="8"/>
    <n v="6"/>
    <n v="14"/>
    <x v="1"/>
    <n v="9"/>
    <n v="5"/>
    <n v="14"/>
    <x v="1"/>
    <n v="5"/>
    <n v="8"/>
    <n v="13"/>
    <x v="1"/>
    <n v="2"/>
    <n v="13"/>
    <n v="15"/>
    <x v="1"/>
    <x v="0"/>
    <x v="0"/>
  </r>
  <r>
    <s v="08DPR0986C"/>
    <x v="1"/>
    <x v="1"/>
    <s v="MIGUEL HIDALGO"/>
    <s v="050 NUEVO CASAS GRANDES"/>
    <x v="6"/>
    <n v="11"/>
    <s v="EJIDO HIDALGO"/>
    <s v="CALLE HIDALGO"/>
    <n v="0"/>
    <x v="3"/>
    <x v="1"/>
    <x v="1"/>
    <x v="1"/>
    <x v="0"/>
    <s v="08FIZ0189E"/>
    <s v="08FJS0119P"/>
    <x v="9"/>
    <x v="2"/>
    <n v="8"/>
    <n v="6"/>
    <n v="14"/>
    <n v="42"/>
    <n v="54"/>
    <n v="96"/>
    <n v="42"/>
    <n v="54"/>
    <n v="96"/>
    <n v="4"/>
    <n v="7"/>
    <n v="11"/>
    <n v="35"/>
    <n v="55"/>
    <n v="90"/>
    <n v="5"/>
    <x v="4"/>
    <n v="2"/>
    <n v="5"/>
    <x v="0"/>
    <x v="1"/>
    <x v="1"/>
    <n v="0"/>
    <n v="5"/>
    <n v="6"/>
    <n v="6"/>
    <n v="4"/>
    <n v="7"/>
    <n v="11"/>
    <x v="1"/>
    <n v="8"/>
    <n v="7"/>
    <n v="15"/>
    <x v="1"/>
    <n v="5"/>
    <n v="4"/>
    <n v="9"/>
    <x v="1"/>
    <n v="5"/>
    <n v="19"/>
    <n v="24"/>
    <x v="1"/>
    <n v="7"/>
    <n v="11"/>
    <n v="18"/>
    <x v="0"/>
    <n v="6"/>
    <n v="7"/>
    <n v="13"/>
    <x v="0"/>
    <x v="1"/>
    <x v="0"/>
  </r>
  <r>
    <s v="08DPR1436G"/>
    <x v="2"/>
    <x v="2"/>
    <s v="VENUSTIANO CARRANZA"/>
    <s v="021 DELICIAS"/>
    <x v="9"/>
    <n v="1"/>
    <s v="DELICIAS"/>
    <s v="AVENIDA 6A SUR"/>
    <n v="0"/>
    <x v="3"/>
    <x v="1"/>
    <x v="1"/>
    <x v="1"/>
    <x v="0"/>
    <s v="08FIZ0226S"/>
    <s v="08FJS0126Z"/>
    <x v="6"/>
    <x v="2"/>
    <n v="6"/>
    <n v="10"/>
    <n v="16"/>
    <n v="49"/>
    <n v="43"/>
    <n v="92"/>
    <n v="48"/>
    <n v="43"/>
    <n v="91"/>
    <n v="5"/>
    <n v="8"/>
    <n v="13"/>
    <n v="48"/>
    <n v="43"/>
    <n v="91"/>
    <n v="6"/>
    <x v="2"/>
    <n v="5"/>
    <n v="6"/>
    <x v="0"/>
    <x v="1"/>
    <x v="1"/>
    <n v="4"/>
    <n v="10"/>
    <n v="12"/>
    <n v="6"/>
    <n v="5"/>
    <n v="8"/>
    <n v="13"/>
    <x v="1"/>
    <n v="7"/>
    <n v="7"/>
    <n v="14"/>
    <x v="1"/>
    <n v="5"/>
    <n v="6"/>
    <n v="11"/>
    <x v="1"/>
    <n v="7"/>
    <n v="6"/>
    <n v="13"/>
    <x v="1"/>
    <n v="15"/>
    <n v="7"/>
    <n v="22"/>
    <x v="1"/>
    <n v="9"/>
    <n v="9"/>
    <n v="18"/>
    <x v="1"/>
    <x v="0"/>
    <x v="0"/>
  </r>
  <r>
    <s v="08DPR1169A"/>
    <x v="2"/>
    <x v="2"/>
    <s v="JOSE W RANGEL ESPARZA"/>
    <s v="019 CHIHUAHUA"/>
    <x v="0"/>
    <n v="1"/>
    <s v="CHIHUAHUA"/>
    <s v="CALLE FELIPE ANGELES"/>
    <n v="0"/>
    <x v="3"/>
    <x v="1"/>
    <x v="1"/>
    <x v="1"/>
    <x v="0"/>
    <s v="08FIZ0116M"/>
    <s v="08FJS0106L"/>
    <x v="0"/>
    <x v="2"/>
    <n v="9"/>
    <n v="7"/>
    <n v="16"/>
    <n v="54"/>
    <n v="39"/>
    <n v="93"/>
    <n v="48"/>
    <n v="37"/>
    <n v="85"/>
    <n v="3"/>
    <n v="4"/>
    <n v="7"/>
    <n v="51"/>
    <n v="40"/>
    <n v="91"/>
    <n v="6"/>
    <x v="4"/>
    <n v="3"/>
    <n v="6"/>
    <x v="1"/>
    <x v="1"/>
    <x v="0"/>
    <n v="2"/>
    <n v="9"/>
    <n v="12"/>
    <n v="6"/>
    <n v="3"/>
    <n v="4"/>
    <n v="7"/>
    <x v="1"/>
    <n v="8"/>
    <n v="10"/>
    <n v="18"/>
    <x v="1"/>
    <n v="11"/>
    <n v="2"/>
    <n v="13"/>
    <x v="1"/>
    <n v="6"/>
    <n v="12"/>
    <n v="18"/>
    <x v="1"/>
    <n v="12"/>
    <n v="9"/>
    <n v="21"/>
    <x v="1"/>
    <n v="11"/>
    <n v="3"/>
    <n v="14"/>
    <x v="1"/>
    <x v="0"/>
    <x v="0"/>
  </r>
  <r>
    <s v="08DPR0015R"/>
    <x v="2"/>
    <x v="2"/>
    <s v="INDEPENDENCIA"/>
    <s v="019 CHIHUAHUA"/>
    <x v="0"/>
    <n v="1"/>
    <s v="CHIHUAHUA"/>
    <s v="CALLE DOLORES HIDALGO"/>
    <n v="0"/>
    <x v="3"/>
    <x v="1"/>
    <x v="1"/>
    <x v="1"/>
    <x v="0"/>
    <s v="08FIZ0117L"/>
    <s v="08FJS0106L"/>
    <x v="0"/>
    <x v="2"/>
    <n v="6"/>
    <n v="8"/>
    <n v="14"/>
    <n v="53"/>
    <n v="45"/>
    <n v="98"/>
    <n v="53"/>
    <n v="45"/>
    <n v="98"/>
    <n v="2"/>
    <n v="5"/>
    <n v="7"/>
    <n v="42"/>
    <n v="49"/>
    <n v="91"/>
    <n v="6"/>
    <x v="3"/>
    <n v="4"/>
    <n v="6"/>
    <x v="0"/>
    <x v="0"/>
    <x v="0"/>
    <n v="5"/>
    <n v="12"/>
    <n v="6"/>
    <n v="6"/>
    <n v="2"/>
    <n v="5"/>
    <n v="7"/>
    <x v="1"/>
    <n v="5"/>
    <n v="8"/>
    <n v="13"/>
    <x v="1"/>
    <n v="11"/>
    <n v="10"/>
    <n v="21"/>
    <x v="1"/>
    <n v="7"/>
    <n v="11"/>
    <n v="18"/>
    <x v="1"/>
    <n v="8"/>
    <n v="7"/>
    <n v="15"/>
    <x v="1"/>
    <n v="9"/>
    <n v="8"/>
    <n v="17"/>
    <x v="1"/>
    <x v="0"/>
    <x v="0"/>
  </r>
  <r>
    <s v="08DPR0148H"/>
    <x v="1"/>
    <x v="1"/>
    <s v="IGNACIO ALLENDE"/>
    <s v="017 CUAUHTÉMOC"/>
    <x v="2"/>
    <n v="93"/>
    <s v="LĂZARO CĂRDENAS"/>
    <s v="CALLE PRESIDENCIA SECCIONAL"/>
    <n v="0"/>
    <x v="3"/>
    <x v="1"/>
    <x v="1"/>
    <x v="1"/>
    <x v="0"/>
    <s v="08FIZ0206E"/>
    <s v="08FJS0122C"/>
    <x v="7"/>
    <x v="2"/>
    <n v="10"/>
    <n v="3"/>
    <n v="13"/>
    <n v="38"/>
    <n v="44"/>
    <n v="82"/>
    <n v="38"/>
    <n v="44"/>
    <n v="82"/>
    <n v="6"/>
    <n v="10"/>
    <n v="16"/>
    <n v="36"/>
    <n v="56"/>
    <n v="92"/>
    <n v="6"/>
    <x v="2"/>
    <n v="5"/>
    <n v="6"/>
    <x v="0"/>
    <x v="0"/>
    <x v="0"/>
    <n v="1"/>
    <n v="8"/>
    <n v="6"/>
    <n v="6"/>
    <n v="6"/>
    <n v="11"/>
    <n v="17"/>
    <x v="1"/>
    <n v="5"/>
    <n v="8"/>
    <n v="13"/>
    <x v="1"/>
    <n v="5"/>
    <n v="4"/>
    <n v="9"/>
    <x v="1"/>
    <n v="9"/>
    <n v="13"/>
    <n v="22"/>
    <x v="1"/>
    <n v="7"/>
    <n v="11"/>
    <n v="18"/>
    <x v="1"/>
    <n v="4"/>
    <n v="9"/>
    <n v="13"/>
    <x v="1"/>
    <x v="0"/>
    <x v="0"/>
  </r>
  <r>
    <s v="08DPR1400S"/>
    <x v="1"/>
    <x v="1"/>
    <s v="BENITO JUAREZ"/>
    <s v="055 ROSALES"/>
    <x v="9"/>
    <n v="3"/>
    <s v="BARRANCO BLANCO"/>
    <s v="CALLE BARRANCO BLANCO"/>
    <n v="0"/>
    <x v="3"/>
    <x v="1"/>
    <x v="1"/>
    <x v="1"/>
    <x v="0"/>
    <s v="08FIZ0222W"/>
    <s v="08FJS0125Z"/>
    <x v="6"/>
    <x v="2"/>
    <n v="4"/>
    <n v="10"/>
    <n v="14"/>
    <n v="44"/>
    <n v="47"/>
    <n v="91"/>
    <n v="44"/>
    <n v="46"/>
    <n v="90"/>
    <n v="3"/>
    <n v="14"/>
    <n v="17"/>
    <n v="43"/>
    <n v="49"/>
    <n v="92"/>
    <n v="6"/>
    <x v="3"/>
    <n v="4"/>
    <n v="6"/>
    <x v="0"/>
    <x v="0"/>
    <x v="0"/>
    <n v="1"/>
    <n v="8"/>
    <n v="6"/>
    <n v="6"/>
    <n v="3"/>
    <n v="14"/>
    <n v="17"/>
    <x v="1"/>
    <n v="3"/>
    <n v="7"/>
    <n v="10"/>
    <x v="1"/>
    <n v="11"/>
    <n v="6"/>
    <n v="17"/>
    <x v="1"/>
    <n v="8"/>
    <n v="6"/>
    <n v="14"/>
    <x v="1"/>
    <n v="11"/>
    <n v="9"/>
    <n v="20"/>
    <x v="1"/>
    <n v="7"/>
    <n v="7"/>
    <n v="14"/>
    <x v="1"/>
    <x v="0"/>
    <x v="0"/>
  </r>
  <r>
    <s v="08DPR0471F"/>
    <x v="1"/>
    <x v="1"/>
    <s v="DANIEL DELGADILLO"/>
    <s v="053 PRAXEDIS G. GUERRERO"/>
    <x v="1"/>
    <n v="2"/>
    <s v="COLONIA ESPERANZA"/>
    <s v="CALLE MIGUEL TRILLO"/>
    <n v="0"/>
    <x v="3"/>
    <x v="1"/>
    <x v="1"/>
    <x v="1"/>
    <x v="0"/>
    <s v="08FIZ0175B"/>
    <s v="08FJS0116S"/>
    <x v="4"/>
    <x v="2"/>
    <n v="7"/>
    <n v="5"/>
    <n v="12"/>
    <n v="50"/>
    <n v="44"/>
    <n v="94"/>
    <n v="49"/>
    <n v="44"/>
    <n v="93"/>
    <n v="8"/>
    <n v="6"/>
    <n v="14"/>
    <n v="47"/>
    <n v="45"/>
    <n v="92"/>
    <n v="6"/>
    <x v="5"/>
    <n v="2"/>
    <n v="6"/>
    <x v="1"/>
    <x v="1"/>
    <x v="0"/>
    <n v="1"/>
    <n v="8"/>
    <n v="6"/>
    <n v="6"/>
    <n v="8"/>
    <n v="6"/>
    <n v="14"/>
    <x v="1"/>
    <n v="5"/>
    <n v="5"/>
    <n v="10"/>
    <x v="1"/>
    <n v="6"/>
    <n v="6"/>
    <n v="12"/>
    <x v="1"/>
    <n v="10"/>
    <n v="8"/>
    <n v="18"/>
    <x v="1"/>
    <n v="11"/>
    <n v="9"/>
    <n v="20"/>
    <x v="1"/>
    <n v="7"/>
    <n v="11"/>
    <n v="18"/>
    <x v="1"/>
    <x v="0"/>
    <x v="0"/>
  </r>
  <r>
    <s v="08DPB0584H"/>
    <x v="0"/>
    <x v="0"/>
    <s v="CUAUHTEMOC"/>
    <s v="065 URIQUE"/>
    <x v="4"/>
    <n v="19"/>
    <s v="CHURO"/>
    <s v="CALLE EL CHURO"/>
    <n v="0"/>
    <x v="3"/>
    <x v="1"/>
    <x v="1"/>
    <x v="8"/>
    <x v="0"/>
    <s v="08FZI0013Q"/>
    <s v="08FJI0005G"/>
    <x v="8"/>
    <x v="2"/>
    <n v="11"/>
    <n v="7"/>
    <n v="18"/>
    <n v="56"/>
    <n v="41"/>
    <n v="97"/>
    <n v="56"/>
    <n v="41"/>
    <n v="97"/>
    <n v="4"/>
    <n v="11"/>
    <n v="15"/>
    <n v="45"/>
    <n v="47"/>
    <n v="92"/>
    <n v="5"/>
    <x v="1"/>
    <n v="5"/>
    <n v="5"/>
    <x v="0"/>
    <x v="1"/>
    <x v="1"/>
    <n v="0"/>
    <n v="5"/>
    <n v="6"/>
    <n v="6"/>
    <n v="4"/>
    <n v="11"/>
    <n v="15"/>
    <x v="1"/>
    <n v="9"/>
    <n v="8"/>
    <n v="17"/>
    <x v="1"/>
    <n v="11"/>
    <n v="10"/>
    <n v="21"/>
    <x v="1"/>
    <n v="8"/>
    <n v="7"/>
    <n v="15"/>
    <x v="1"/>
    <n v="9"/>
    <n v="9"/>
    <n v="18"/>
    <x v="0"/>
    <n v="4"/>
    <n v="2"/>
    <n v="6"/>
    <x v="0"/>
    <x v="1"/>
    <x v="0"/>
  </r>
  <r>
    <s v="08DPR1621C"/>
    <x v="1"/>
    <x v="1"/>
    <s v="21 DE DICIEMBRE"/>
    <s v="010 BUENAVENTURA"/>
    <x v="6"/>
    <n v="30"/>
    <s v="SAN LORENZO"/>
    <s v="CALLE SAN LORENZO"/>
    <n v="0"/>
    <x v="3"/>
    <x v="1"/>
    <x v="1"/>
    <x v="1"/>
    <x v="0"/>
    <s v="08FIZ0186H"/>
    <s v="08FJS0119P"/>
    <x v="9"/>
    <x v="2"/>
    <n v="13"/>
    <n v="8"/>
    <n v="21"/>
    <n v="52"/>
    <n v="47"/>
    <n v="99"/>
    <n v="52"/>
    <n v="47"/>
    <n v="99"/>
    <n v="7"/>
    <n v="7"/>
    <n v="14"/>
    <n v="45"/>
    <n v="47"/>
    <n v="92"/>
    <n v="6"/>
    <x v="3"/>
    <n v="4"/>
    <n v="6"/>
    <x v="1"/>
    <x v="1"/>
    <x v="0"/>
    <n v="2"/>
    <n v="9"/>
    <n v="6"/>
    <n v="6"/>
    <n v="7"/>
    <n v="7"/>
    <n v="14"/>
    <x v="1"/>
    <n v="6"/>
    <n v="8"/>
    <n v="14"/>
    <x v="1"/>
    <n v="4"/>
    <n v="8"/>
    <n v="12"/>
    <x v="1"/>
    <n v="7"/>
    <n v="7"/>
    <n v="14"/>
    <x v="1"/>
    <n v="10"/>
    <n v="9"/>
    <n v="19"/>
    <x v="1"/>
    <n v="11"/>
    <n v="8"/>
    <n v="19"/>
    <x v="1"/>
    <x v="0"/>
    <x v="0"/>
  </r>
  <r>
    <s v="08DPR0364X"/>
    <x v="1"/>
    <x v="1"/>
    <s v="NICOLAS BRAVO"/>
    <s v="040 MADERA"/>
    <x v="5"/>
    <n v="26"/>
    <s v="NICOLĂS BRAVO"/>
    <s v="CALLE INDEPENDENCIA JUNTO A PRESIDENCIA SECCIONAL"/>
    <n v="0"/>
    <x v="3"/>
    <x v="1"/>
    <x v="1"/>
    <x v="1"/>
    <x v="0"/>
    <s v="08FIZ0195P"/>
    <s v="08FJS0120E"/>
    <x v="10"/>
    <x v="2"/>
    <n v="12"/>
    <n v="10"/>
    <n v="22"/>
    <n v="58"/>
    <n v="50"/>
    <n v="108"/>
    <n v="58"/>
    <n v="50"/>
    <n v="108"/>
    <n v="12"/>
    <n v="4"/>
    <n v="16"/>
    <n v="54"/>
    <n v="38"/>
    <n v="92"/>
    <n v="6"/>
    <x v="1"/>
    <n v="6"/>
    <n v="6"/>
    <x v="1"/>
    <x v="1"/>
    <x v="0"/>
    <n v="1"/>
    <n v="8"/>
    <n v="10"/>
    <n v="6"/>
    <n v="12"/>
    <n v="4"/>
    <n v="16"/>
    <x v="1"/>
    <n v="3"/>
    <n v="11"/>
    <n v="14"/>
    <x v="1"/>
    <n v="6"/>
    <n v="8"/>
    <n v="14"/>
    <x v="1"/>
    <n v="12"/>
    <n v="4"/>
    <n v="16"/>
    <x v="1"/>
    <n v="7"/>
    <n v="6"/>
    <n v="13"/>
    <x v="1"/>
    <n v="14"/>
    <n v="5"/>
    <n v="19"/>
    <x v="1"/>
    <x v="0"/>
    <x v="0"/>
  </r>
  <r>
    <s v="08DPB0565T"/>
    <x v="0"/>
    <x v="0"/>
    <s v="MIGUEL HIDALGO"/>
    <s v="027 GUACHOCHI"/>
    <x v="7"/>
    <n v="453"/>
    <s v="HUILLORARE"/>
    <s v="CALLE HUILLORARE"/>
    <n v="0"/>
    <x v="3"/>
    <x v="1"/>
    <x v="1"/>
    <x v="8"/>
    <x v="0"/>
    <s v="08FZI0008E"/>
    <s v="08FJI0003I"/>
    <x v="11"/>
    <x v="2"/>
    <n v="9"/>
    <n v="8"/>
    <n v="17"/>
    <n v="59"/>
    <n v="46"/>
    <n v="105"/>
    <n v="59"/>
    <n v="45"/>
    <n v="104"/>
    <n v="4"/>
    <n v="8"/>
    <n v="12"/>
    <n v="49"/>
    <n v="44"/>
    <n v="93"/>
    <n v="6"/>
    <x v="4"/>
    <n v="3"/>
    <n v="6"/>
    <x v="0"/>
    <x v="3"/>
    <x v="2"/>
    <n v="1"/>
    <n v="10"/>
    <n v="6"/>
    <n v="6"/>
    <n v="4"/>
    <n v="8"/>
    <n v="12"/>
    <x v="1"/>
    <n v="10"/>
    <n v="5"/>
    <n v="15"/>
    <x v="1"/>
    <n v="8"/>
    <n v="6"/>
    <n v="14"/>
    <x v="1"/>
    <n v="6"/>
    <n v="9"/>
    <n v="15"/>
    <x v="1"/>
    <n v="11"/>
    <n v="7"/>
    <n v="18"/>
    <x v="1"/>
    <n v="10"/>
    <n v="9"/>
    <n v="19"/>
    <x v="1"/>
    <x v="0"/>
    <x v="0"/>
  </r>
  <r>
    <s v="08DPB0610P"/>
    <x v="1"/>
    <x v="1"/>
    <s v="MATI_SIKE"/>
    <s v="032 HIDALGO DEL PARRAL"/>
    <x v="3"/>
    <n v="1"/>
    <s v="HIDALGO DEL PARRAL"/>
    <s v="CALLE CARRETERA VIA CORTA A CHIHUAHUA KILOMETRO 4"/>
    <n v="0"/>
    <x v="3"/>
    <x v="1"/>
    <x v="1"/>
    <x v="8"/>
    <x v="0"/>
    <s v="08FZI0034C"/>
    <s v="08FJI0009C"/>
    <x v="5"/>
    <x v="2"/>
    <n v="8"/>
    <n v="6"/>
    <n v="14"/>
    <n v="40"/>
    <n v="43"/>
    <n v="83"/>
    <n v="40"/>
    <n v="38"/>
    <n v="78"/>
    <n v="15"/>
    <n v="6"/>
    <n v="21"/>
    <n v="50"/>
    <n v="44"/>
    <n v="94"/>
    <n v="4"/>
    <x v="2"/>
    <n v="3"/>
    <n v="4"/>
    <x v="0"/>
    <x v="1"/>
    <x v="1"/>
    <n v="1"/>
    <n v="5"/>
    <n v="4"/>
    <n v="4"/>
    <n v="15"/>
    <n v="6"/>
    <n v="21"/>
    <x v="1"/>
    <n v="4"/>
    <n v="7"/>
    <n v="11"/>
    <x v="0"/>
    <n v="12"/>
    <n v="22"/>
    <n v="34"/>
    <x v="1"/>
    <n v="3"/>
    <n v="1"/>
    <n v="4"/>
    <x v="0"/>
    <n v="12"/>
    <n v="3"/>
    <n v="15"/>
    <x v="0"/>
    <n v="4"/>
    <n v="5"/>
    <n v="9"/>
    <x v="0"/>
    <x v="2"/>
    <x v="0"/>
  </r>
  <r>
    <s v="08DPR2190K"/>
    <x v="1"/>
    <x v="1"/>
    <s v="TIERRA Y LIBERTAD"/>
    <s v="062 SAUCILLO"/>
    <x v="9"/>
    <n v="480"/>
    <s v="EJIDO CONCHOS"/>
    <s v="CALLE COLONIA SAN ANTONIO"/>
    <n v="0"/>
    <x v="3"/>
    <x v="1"/>
    <x v="1"/>
    <x v="1"/>
    <x v="0"/>
    <s v="08FIZ0234A"/>
    <s v="08FJS0127Y"/>
    <x v="6"/>
    <x v="2"/>
    <n v="11"/>
    <n v="8"/>
    <n v="19"/>
    <n v="54"/>
    <n v="57"/>
    <n v="111"/>
    <n v="53"/>
    <n v="55"/>
    <n v="108"/>
    <n v="5"/>
    <n v="8"/>
    <n v="13"/>
    <n v="40"/>
    <n v="54"/>
    <n v="94"/>
    <n v="6"/>
    <x v="1"/>
    <n v="6"/>
    <n v="6"/>
    <x v="1"/>
    <x v="1"/>
    <x v="0"/>
    <n v="2"/>
    <n v="9"/>
    <n v="6"/>
    <n v="6"/>
    <n v="5"/>
    <n v="8"/>
    <n v="13"/>
    <x v="1"/>
    <n v="5"/>
    <n v="6"/>
    <n v="11"/>
    <x v="1"/>
    <n v="9"/>
    <n v="14"/>
    <n v="23"/>
    <x v="1"/>
    <n v="8"/>
    <n v="10"/>
    <n v="18"/>
    <x v="1"/>
    <n v="6"/>
    <n v="7"/>
    <n v="13"/>
    <x v="1"/>
    <n v="7"/>
    <n v="9"/>
    <n v="16"/>
    <x v="1"/>
    <x v="0"/>
    <x v="0"/>
  </r>
  <r>
    <s v="08DPR1117V"/>
    <x v="1"/>
    <x v="1"/>
    <s v="BENITO JUAREZ"/>
    <s v="019 CHIHUAHUA"/>
    <x v="0"/>
    <n v="1"/>
    <s v="CHIHUAHUA"/>
    <s v="CALLE CIPRES "/>
    <n v="4506"/>
    <x v="3"/>
    <x v="1"/>
    <x v="1"/>
    <x v="1"/>
    <x v="0"/>
    <s v="08FIZ0115N"/>
    <s v="08FJS0106L"/>
    <x v="0"/>
    <x v="2"/>
    <n v="24"/>
    <n v="16"/>
    <n v="40"/>
    <n v="77"/>
    <n v="70"/>
    <n v="147"/>
    <n v="76"/>
    <n v="70"/>
    <n v="146"/>
    <n v="10"/>
    <n v="5"/>
    <n v="15"/>
    <n v="53"/>
    <n v="41"/>
    <n v="94"/>
    <n v="6"/>
    <x v="1"/>
    <n v="6"/>
    <n v="6"/>
    <x v="1"/>
    <x v="0"/>
    <x v="3"/>
    <n v="2"/>
    <n v="10"/>
    <n v="12"/>
    <n v="6"/>
    <n v="10"/>
    <n v="5"/>
    <n v="15"/>
    <x v="1"/>
    <n v="5"/>
    <n v="5"/>
    <n v="10"/>
    <x v="1"/>
    <n v="12"/>
    <n v="6"/>
    <n v="18"/>
    <x v="1"/>
    <n v="5"/>
    <n v="3"/>
    <n v="8"/>
    <x v="1"/>
    <n v="5"/>
    <n v="12"/>
    <n v="17"/>
    <x v="1"/>
    <n v="16"/>
    <n v="10"/>
    <n v="26"/>
    <x v="1"/>
    <x v="0"/>
    <x v="0"/>
  </r>
  <r>
    <s v="08DPB0588D"/>
    <x v="0"/>
    <x v="0"/>
    <s v="IGNACIO LEON RUIZ"/>
    <s v="030 GUAZAPARES"/>
    <x v="4"/>
    <n v="1148"/>
    <s v="MESA DE OCOVIACHI"/>
    <s v="CALLE OCOVIACHI"/>
    <n v="0"/>
    <x v="3"/>
    <x v="1"/>
    <x v="1"/>
    <x v="8"/>
    <x v="0"/>
    <s v="08FZI0015O"/>
    <s v="08FJI0005G"/>
    <x v="8"/>
    <x v="2"/>
    <n v="7"/>
    <n v="10"/>
    <n v="17"/>
    <n v="38"/>
    <n v="44"/>
    <n v="82"/>
    <n v="34"/>
    <n v="43"/>
    <n v="77"/>
    <n v="10"/>
    <n v="9"/>
    <n v="19"/>
    <n v="45"/>
    <n v="50"/>
    <n v="95"/>
    <n v="4"/>
    <x v="2"/>
    <n v="3"/>
    <n v="4"/>
    <x v="0"/>
    <x v="1"/>
    <x v="1"/>
    <n v="1"/>
    <n v="5"/>
    <n v="6"/>
    <n v="4"/>
    <n v="10"/>
    <n v="11"/>
    <n v="21"/>
    <x v="1"/>
    <n v="7"/>
    <n v="10"/>
    <n v="17"/>
    <x v="1"/>
    <n v="5"/>
    <n v="6"/>
    <n v="11"/>
    <x v="0"/>
    <n v="9"/>
    <n v="7"/>
    <n v="16"/>
    <x v="0"/>
    <n v="8"/>
    <n v="8"/>
    <n v="16"/>
    <x v="0"/>
    <n v="6"/>
    <n v="8"/>
    <n v="14"/>
    <x v="0"/>
    <x v="2"/>
    <x v="0"/>
  </r>
  <r>
    <s v="08DPR0742H"/>
    <x v="2"/>
    <x v="2"/>
    <s v="BENITO JUAREZ"/>
    <s v="021 DELICIAS"/>
    <x v="9"/>
    <n v="1"/>
    <s v="DELICIAS"/>
    <s v="AVENIDA DEL PARQUE SUR "/>
    <n v="0"/>
    <x v="3"/>
    <x v="1"/>
    <x v="1"/>
    <x v="1"/>
    <x v="0"/>
    <s v="08FIZ0228Q"/>
    <s v="08FJS0126Z"/>
    <x v="6"/>
    <x v="2"/>
    <n v="7"/>
    <n v="10"/>
    <n v="17"/>
    <n v="52"/>
    <n v="39"/>
    <n v="91"/>
    <n v="52"/>
    <n v="39"/>
    <n v="91"/>
    <n v="4"/>
    <n v="3"/>
    <n v="7"/>
    <n v="60"/>
    <n v="35"/>
    <n v="95"/>
    <n v="6"/>
    <x v="3"/>
    <n v="4"/>
    <n v="6"/>
    <x v="1"/>
    <x v="1"/>
    <x v="0"/>
    <n v="3"/>
    <n v="10"/>
    <n v="13"/>
    <n v="6"/>
    <n v="4"/>
    <n v="3"/>
    <n v="7"/>
    <x v="1"/>
    <n v="9"/>
    <n v="6"/>
    <n v="15"/>
    <x v="1"/>
    <n v="8"/>
    <n v="7"/>
    <n v="15"/>
    <x v="1"/>
    <n v="13"/>
    <n v="7"/>
    <n v="20"/>
    <x v="1"/>
    <n v="15"/>
    <n v="5"/>
    <n v="20"/>
    <x v="1"/>
    <n v="11"/>
    <n v="7"/>
    <n v="18"/>
    <x v="1"/>
    <x v="0"/>
    <x v="0"/>
  </r>
  <r>
    <s v="08DPR1170Q"/>
    <x v="2"/>
    <x v="2"/>
    <s v="MEXICO"/>
    <s v="019 CHIHUAHUA"/>
    <x v="0"/>
    <n v="1"/>
    <s v="CHIHUAHUA"/>
    <s v="CALLE PORTUGAL"/>
    <n v="0"/>
    <x v="3"/>
    <x v="1"/>
    <x v="1"/>
    <x v="1"/>
    <x v="0"/>
    <s v="08FIZ0121Y"/>
    <s v="08FJS0107K"/>
    <x v="0"/>
    <x v="2"/>
    <n v="13"/>
    <n v="5"/>
    <n v="18"/>
    <n v="64"/>
    <n v="47"/>
    <n v="111"/>
    <n v="63"/>
    <n v="47"/>
    <n v="110"/>
    <n v="9"/>
    <n v="2"/>
    <n v="11"/>
    <n v="59"/>
    <n v="36"/>
    <n v="95"/>
    <n v="6"/>
    <x v="3"/>
    <n v="4"/>
    <n v="6"/>
    <x v="0"/>
    <x v="0"/>
    <x v="0"/>
    <n v="4"/>
    <n v="11"/>
    <n v="12"/>
    <n v="6"/>
    <n v="9"/>
    <n v="2"/>
    <n v="11"/>
    <x v="1"/>
    <n v="10"/>
    <n v="11"/>
    <n v="21"/>
    <x v="1"/>
    <n v="9"/>
    <n v="3"/>
    <n v="12"/>
    <x v="1"/>
    <n v="7"/>
    <n v="12"/>
    <n v="19"/>
    <x v="1"/>
    <n v="11"/>
    <n v="6"/>
    <n v="17"/>
    <x v="0"/>
    <n v="13"/>
    <n v="2"/>
    <n v="15"/>
    <x v="1"/>
    <x v="1"/>
    <x v="0"/>
  </r>
  <r>
    <s v="08DPR0754M"/>
    <x v="1"/>
    <x v="1"/>
    <s v="TRINIDAD PEREYRA"/>
    <s v="007 BALLEZA"/>
    <x v="7"/>
    <n v="54"/>
    <s v="GENERAL CARLOS PACHECO (EL TERRERO)"/>
    <s v="CALLE GRAL. CARLOS PACHECO"/>
    <n v="0"/>
    <x v="3"/>
    <x v="1"/>
    <x v="1"/>
    <x v="1"/>
    <x v="0"/>
    <s v="08FIZ0248D"/>
    <s v="08FJS0130L"/>
    <x v="11"/>
    <x v="2"/>
    <n v="9"/>
    <n v="14"/>
    <n v="23"/>
    <n v="46"/>
    <n v="55"/>
    <n v="101"/>
    <n v="43"/>
    <n v="52"/>
    <n v="95"/>
    <n v="10"/>
    <n v="7"/>
    <n v="17"/>
    <n v="48"/>
    <n v="48"/>
    <n v="96"/>
    <n v="6"/>
    <x v="4"/>
    <n v="3"/>
    <n v="6"/>
    <x v="1"/>
    <x v="1"/>
    <x v="0"/>
    <n v="2"/>
    <n v="9"/>
    <n v="6"/>
    <n v="6"/>
    <n v="10"/>
    <n v="7"/>
    <n v="17"/>
    <x v="1"/>
    <n v="2"/>
    <n v="8"/>
    <n v="10"/>
    <x v="1"/>
    <n v="12"/>
    <n v="8"/>
    <n v="20"/>
    <x v="1"/>
    <n v="12"/>
    <n v="4"/>
    <n v="16"/>
    <x v="1"/>
    <n v="5"/>
    <n v="11"/>
    <n v="16"/>
    <x v="1"/>
    <n v="7"/>
    <n v="10"/>
    <n v="17"/>
    <x v="1"/>
    <x v="0"/>
    <x v="0"/>
  </r>
  <r>
    <s v="08DPB0510Q"/>
    <x v="0"/>
    <x v="0"/>
    <s v="BENITO JUAREZ"/>
    <s v="008 BATOPILAS DE MANUEL GÓMEZ MORÍN"/>
    <x v="4"/>
    <n v="223"/>
    <s v="YOQUIVO"/>
    <s v="CALLE YOQUIVO"/>
    <n v="0"/>
    <x v="3"/>
    <x v="1"/>
    <x v="1"/>
    <x v="8"/>
    <x v="0"/>
    <s v="08FZI0018L"/>
    <s v="08FJI0007E"/>
    <x v="11"/>
    <x v="2"/>
    <n v="6"/>
    <n v="5"/>
    <n v="11"/>
    <n v="54"/>
    <n v="38"/>
    <n v="92"/>
    <n v="52"/>
    <n v="35"/>
    <n v="87"/>
    <n v="4"/>
    <n v="7"/>
    <n v="11"/>
    <n v="56"/>
    <n v="41"/>
    <n v="97"/>
    <n v="6"/>
    <x v="5"/>
    <n v="2"/>
    <n v="6"/>
    <x v="0"/>
    <x v="1"/>
    <x v="1"/>
    <n v="1"/>
    <n v="7"/>
    <n v="6"/>
    <n v="6"/>
    <n v="8"/>
    <n v="9"/>
    <n v="17"/>
    <x v="1"/>
    <n v="9"/>
    <n v="4"/>
    <n v="13"/>
    <x v="1"/>
    <n v="7"/>
    <n v="7"/>
    <n v="14"/>
    <x v="1"/>
    <n v="12"/>
    <n v="3"/>
    <n v="15"/>
    <x v="1"/>
    <n v="10"/>
    <n v="9"/>
    <n v="19"/>
    <x v="1"/>
    <n v="10"/>
    <n v="9"/>
    <n v="19"/>
    <x v="1"/>
    <x v="0"/>
    <x v="0"/>
  </r>
  <r>
    <s v="08DPB0511P"/>
    <x v="0"/>
    <x v="0"/>
    <s v="SANTIAGO RECALACHE"/>
    <s v="008 BATOPILAS DE MANUEL GÓMEZ MORÍN"/>
    <x v="4"/>
    <n v="553"/>
    <s v="MUNERACHI"/>
    <s v="CALLE MUNERACHI"/>
    <n v="0"/>
    <x v="3"/>
    <x v="1"/>
    <x v="1"/>
    <x v="8"/>
    <x v="0"/>
    <s v="08FZI0019K"/>
    <s v="08FJI0007E"/>
    <x v="11"/>
    <x v="2"/>
    <n v="5"/>
    <n v="8"/>
    <n v="13"/>
    <n v="55"/>
    <n v="50"/>
    <n v="105"/>
    <n v="55"/>
    <n v="50"/>
    <n v="105"/>
    <n v="5"/>
    <n v="1"/>
    <n v="6"/>
    <n v="56"/>
    <n v="41"/>
    <n v="97"/>
    <n v="5"/>
    <x v="2"/>
    <n v="4"/>
    <n v="5"/>
    <x v="0"/>
    <x v="1"/>
    <x v="1"/>
    <n v="1"/>
    <n v="6"/>
    <n v="5"/>
    <n v="5"/>
    <n v="5"/>
    <n v="1"/>
    <n v="6"/>
    <x v="0"/>
    <n v="11"/>
    <n v="6"/>
    <n v="17"/>
    <x v="0"/>
    <n v="10"/>
    <n v="14"/>
    <n v="24"/>
    <x v="1"/>
    <n v="6"/>
    <n v="4"/>
    <n v="10"/>
    <x v="1"/>
    <n v="11"/>
    <n v="9"/>
    <n v="20"/>
    <x v="1"/>
    <n v="13"/>
    <n v="7"/>
    <n v="20"/>
    <x v="1"/>
    <x v="1"/>
    <x v="0"/>
  </r>
  <r>
    <s v="08DPB0519H"/>
    <x v="0"/>
    <x v="0"/>
    <s v="LA CASA DEL PUEBLO"/>
    <s v="065 URIQUE"/>
    <x v="4"/>
    <n v="1417"/>
    <s v="PAMACHI"/>
    <s v="CALLE PAMACHI"/>
    <n v="0"/>
    <x v="3"/>
    <x v="1"/>
    <x v="1"/>
    <x v="8"/>
    <x v="0"/>
    <s v="08FZI0022Y"/>
    <s v="08FJI0008D"/>
    <x v="11"/>
    <x v="2"/>
    <n v="8"/>
    <n v="7"/>
    <n v="15"/>
    <n v="63"/>
    <n v="43"/>
    <n v="106"/>
    <n v="56"/>
    <n v="38"/>
    <n v="94"/>
    <n v="5"/>
    <n v="6"/>
    <n v="11"/>
    <n v="55"/>
    <n v="42"/>
    <n v="97"/>
    <n v="5"/>
    <x v="2"/>
    <n v="4"/>
    <n v="5"/>
    <x v="0"/>
    <x v="1"/>
    <x v="1"/>
    <n v="1"/>
    <n v="6"/>
    <n v="5"/>
    <n v="5"/>
    <n v="5"/>
    <n v="7"/>
    <n v="12"/>
    <x v="0"/>
    <n v="11"/>
    <n v="5"/>
    <n v="16"/>
    <x v="0"/>
    <n v="4"/>
    <n v="9"/>
    <n v="13"/>
    <x v="1"/>
    <n v="14"/>
    <n v="2"/>
    <n v="16"/>
    <x v="1"/>
    <n v="12"/>
    <n v="9"/>
    <n v="21"/>
    <x v="1"/>
    <n v="9"/>
    <n v="10"/>
    <n v="19"/>
    <x v="1"/>
    <x v="1"/>
    <x v="0"/>
  </r>
  <r>
    <s v="08DPR0666S"/>
    <x v="1"/>
    <x v="1"/>
    <s v="BENITO JUAREZ"/>
    <s v="019 CHIHUAHUA"/>
    <x v="0"/>
    <n v="256"/>
    <s v="RANCHO ENMEDIO (ESTACIĂ“N MĂśLLER)"/>
    <s v="CALLE RANCHO DE ENMEDIO (ESTACION MULLER)"/>
    <n v="0"/>
    <x v="3"/>
    <x v="1"/>
    <x v="1"/>
    <x v="1"/>
    <x v="0"/>
    <s v="08FIZ0131E"/>
    <s v="08FJS0101Q"/>
    <x v="0"/>
    <x v="2"/>
    <n v="8"/>
    <n v="1"/>
    <n v="9"/>
    <n v="53"/>
    <n v="38"/>
    <n v="91"/>
    <n v="53"/>
    <n v="38"/>
    <n v="91"/>
    <n v="8"/>
    <n v="9"/>
    <n v="17"/>
    <n v="55"/>
    <n v="43"/>
    <n v="98"/>
    <n v="5"/>
    <x v="4"/>
    <n v="2"/>
    <n v="5"/>
    <x v="0"/>
    <x v="1"/>
    <x v="1"/>
    <n v="0"/>
    <n v="5"/>
    <n v="5"/>
    <n v="5"/>
    <n v="8"/>
    <n v="9"/>
    <n v="17"/>
    <x v="0"/>
    <n v="9"/>
    <n v="2"/>
    <n v="11"/>
    <x v="0"/>
    <n v="9"/>
    <n v="5"/>
    <n v="14"/>
    <x v="1"/>
    <n v="12"/>
    <n v="12"/>
    <n v="24"/>
    <x v="1"/>
    <n v="8"/>
    <n v="9"/>
    <n v="17"/>
    <x v="1"/>
    <n v="9"/>
    <n v="6"/>
    <n v="15"/>
    <x v="1"/>
    <x v="1"/>
    <x v="0"/>
  </r>
  <r>
    <s v="08DPR1503O"/>
    <x v="1"/>
    <x v="1"/>
    <s v="10 DE MAYO"/>
    <s v="029 GUADALUPE Y CALVO"/>
    <x v="10"/>
    <n v="181"/>
    <s v="RANCHO DE ENMEDIO"/>
    <s v="CALLE RANCHO DE ENMEDIO"/>
    <n v="0"/>
    <x v="3"/>
    <x v="1"/>
    <x v="1"/>
    <x v="1"/>
    <x v="0"/>
    <s v="08FIZ0261Y"/>
    <s v="08FJS0131K"/>
    <x v="12"/>
    <x v="2"/>
    <n v="7"/>
    <n v="7"/>
    <n v="14"/>
    <n v="50"/>
    <n v="48"/>
    <n v="98"/>
    <n v="50"/>
    <n v="48"/>
    <n v="98"/>
    <n v="9"/>
    <n v="10"/>
    <n v="19"/>
    <n v="50"/>
    <n v="48"/>
    <n v="98"/>
    <n v="6"/>
    <x v="2"/>
    <n v="5"/>
    <n v="6"/>
    <x v="0"/>
    <x v="1"/>
    <x v="1"/>
    <n v="1"/>
    <n v="7"/>
    <n v="6"/>
    <n v="6"/>
    <n v="9"/>
    <n v="10"/>
    <n v="19"/>
    <x v="1"/>
    <n v="12"/>
    <n v="6"/>
    <n v="18"/>
    <x v="1"/>
    <n v="6"/>
    <n v="8"/>
    <n v="14"/>
    <x v="1"/>
    <n v="6"/>
    <n v="10"/>
    <n v="16"/>
    <x v="1"/>
    <n v="9"/>
    <n v="9"/>
    <n v="18"/>
    <x v="1"/>
    <n v="8"/>
    <n v="5"/>
    <n v="13"/>
    <x v="1"/>
    <x v="0"/>
    <x v="0"/>
  </r>
  <r>
    <s v="08DPR2449R"/>
    <x v="2"/>
    <x v="2"/>
    <s v="JOSE VASCONCELOS"/>
    <s v="019 CHIHUAHUA"/>
    <x v="0"/>
    <n v="1"/>
    <s v="CHIHUAHUA"/>
    <s v="CALLE FEDOR DOSTOYEVSKY"/>
    <n v="0"/>
    <x v="3"/>
    <x v="1"/>
    <x v="1"/>
    <x v="1"/>
    <x v="0"/>
    <s v="08FIZ0125U"/>
    <s v="08FJS0134H"/>
    <x v="0"/>
    <x v="2"/>
    <n v="9"/>
    <n v="13"/>
    <n v="22"/>
    <n v="48"/>
    <n v="61"/>
    <n v="109"/>
    <n v="47"/>
    <n v="61"/>
    <n v="108"/>
    <n v="8"/>
    <n v="7"/>
    <n v="15"/>
    <n v="53"/>
    <n v="45"/>
    <n v="98"/>
    <n v="6"/>
    <x v="4"/>
    <n v="3"/>
    <n v="6"/>
    <x v="0"/>
    <x v="0"/>
    <x v="0"/>
    <n v="2"/>
    <n v="9"/>
    <n v="7"/>
    <n v="6"/>
    <n v="8"/>
    <n v="7"/>
    <n v="15"/>
    <x v="1"/>
    <n v="10"/>
    <n v="5"/>
    <n v="15"/>
    <x v="1"/>
    <n v="9"/>
    <n v="9"/>
    <n v="18"/>
    <x v="1"/>
    <n v="8"/>
    <n v="10"/>
    <n v="18"/>
    <x v="1"/>
    <n v="10"/>
    <n v="5"/>
    <n v="15"/>
    <x v="1"/>
    <n v="8"/>
    <n v="9"/>
    <n v="17"/>
    <x v="1"/>
    <x v="0"/>
    <x v="0"/>
  </r>
  <r>
    <s v="08DPR0625S"/>
    <x v="1"/>
    <x v="1"/>
    <s v="RAMĂ“N MENDOZA"/>
    <s v="040 MADERA"/>
    <x v="5"/>
    <n v="1"/>
    <s v="MADERA"/>
    <s v="CALLE PROL 3A "/>
    <n v="0"/>
    <x v="3"/>
    <x v="1"/>
    <x v="1"/>
    <x v="1"/>
    <x v="0"/>
    <s v="08FIZ0196O"/>
    <s v="08FJS0120E"/>
    <x v="10"/>
    <x v="2"/>
    <n v="6"/>
    <n v="8"/>
    <n v="14"/>
    <n v="50"/>
    <n v="45"/>
    <n v="95"/>
    <n v="50"/>
    <n v="45"/>
    <n v="95"/>
    <n v="3"/>
    <n v="7"/>
    <n v="10"/>
    <n v="52"/>
    <n v="47"/>
    <n v="99"/>
    <n v="6"/>
    <x v="4"/>
    <n v="3"/>
    <n v="6"/>
    <x v="1"/>
    <x v="0"/>
    <x v="3"/>
    <n v="2"/>
    <n v="10"/>
    <n v="7"/>
    <n v="6"/>
    <n v="3"/>
    <n v="9"/>
    <n v="12"/>
    <x v="1"/>
    <n v="6"/>
    <n v="5"/>
    <n v="11"/>
    <x v="1"/>
    <n v="14"/>
    <n v="8"/>
    <n v="22"/>
    <x v="1"/>
    <n v="5"/>
    <n v="9"/>
    <n v="14"/>
    <x v="1"/>
    <n v="10"/>
    <n v="9"/>
    <n v="19"/>
    <x v="1"/>
    <n v="14"/>
    <n v="7"/>
    <n v="21"/>
    <x v="1"/>
    <x v="0"/>
    <x v="0"/>
  </r>
  <r>
    <s v="08DPR0541K"/>
    <x v="1"/>
    <x v="1"/>
    <s v="BENITO JUAREZ"/>
    <s v="050 NUEVO CASAS GRANDES"/>
    <x v="6"/>
    <n v="1"/>
    <s v="NUEVO CASAS GRANDES"/>
    <s v="CALLE JOSE CLEMENTE OROZCO"/>
    <n v="200"/>
    <x v="3"/>
    <x v="1"/>
    <x v="1"/>
    <x v="1"/>
    <x v="0"/>
    <s v="08FIZ0190U"/>
    <s v="08FJS0119P"/>
    <x v="9"/>
    <x v="2"/>
    <n v="7"/>
    <n v="6"/>
    <n v="13"/>
    <n v="52"/>
    <n v="47"/>
    <n v="99"/>
    <n v="52"/>
    <n v="47"/>
    <n v="99"/>
    <n v="5"/>
    <n v="7"/>
    <n v="12"/>
    <n v="51"/>
    <n v="48"/>
    <n v="99"/>
    <n v="6"/>
    <x v="3"/>
    <n v="4"/>
    <n v="6"/>
    <x v="1"/>
    <x v="1"/>
    <x v="0"/>
    <n v="3"/>
    <n v="10"/>
    <n v="6"/>
    <n v="6"/>
    <n v="5"/>
    <n v="7"/>
    <n v="12"/>
    <x v="1"/>
    <n v="8"/>
    <n v="5"/>
    <n v="13"/>
    <x v="1"/>
    <n v="11"/>
    <n v="12"/>
    <n v="23"/>
    <x v="1"/>
    <n v="12"/>
    <n v="6"/>
    <n v="18"/>
    <x v="1"/>
    <n v="5"/>
    <n v="9"/>
    <n v="14"/>
    <x v="1"/>
    <n v="10"/>
    <n v="9"/>
    <n v="19"/>
    <x v="1"/>
    <x v="0"/>
    <x v="0"/>
  </r>
  <r>
    <s v="08DPR2279N"/>
    <x v="2"/>
    <x v="2"/>
    <s v="MIGUEL HIDALGO"/>
    <s v="055 ROSALES"/>
    <x v="9"/>
    <n v="9"/>
    <s v="EL MOLINO"/>
    <s v="CALLE EL MOLINO"/>
    <n v="0"/>
    <x v="3"/>
    <x v="1"/>
    <x v="1"/>
    <x v="1"/>
    <x v="0"/>
    <s v="08FIZ0230E"/>
    <s v="08FJS0126Z"/>
    <x v="6"/>
    <x v="2"/>
    <n v="11"/>
    <n v="6"/>
    <n v="17"/>
    <n v="48"/>
    <n v="52"/>
    <n v="100"/>
    <n v="46"/>
    <n v="51"/>
    <n v="97"/>
    <n v="7"/>
    <n v="6"/>
    <n v="13"/>
    <n v="46"/>
    <n v="53"/>
    <n v="99"/>
    <n v="6"/>
    <x v="2"/>
    <n v="5"/>
    <n v="6"/>
    <x v="0"/>
    <x v="0"/>
    <x v="0"/>
    <n v="3"/>
    <n v="10"/>
    <n v="6"/>
    <n v="6"/>
    <n v="8"/>
    <n v="6"/>
    <n v="14"/>
    <x v="1"/>
    <n v="3"/>
    <n v="8"/>
    <n v="11"/>
    <x v="1"/>
    <n v="7"/>
    <n v="7"/>
    <n v="14"/>
    <x v="1"/>
    <n v="10"/>
    <n v="6"/>
    <n v="16"/>
    <x v="1"/>
    <n v="11"/>
    <n v="13"/>
    <n v="24"/>
    <x v="1"/>
    <n v="7"/>
    <n v="13"/>
    <n v="20"/>
    <x v="1"/>
    <x v="0"/>
    <x v="0"/>
  </r>
  <r>
    <s v="08DPB0582J"/>
    <x v="0"/>
    <x v="0"/>
    <s v="RARAJIPUAME"/>
    <s v="065 URIQUE"/>
    <x v="4"/>
    <n v="18"/>
    <s v="CUITECO"/>
    <s v="CALLE CUITECO"/>
    <n v="0"/>
    <x v="3"/>
    <x v="1"/>
    <x v="1"/>
    <x v="8"/>
    <x v="0"/>
    <s v="08FZI0013Q"/>
    <s v="08FJI0005G"/>
    <x v="8"/>
    <x v="2"/>
    <n v="7"/>
    <n v="7"/>
    <n v="14"/>
    <n v="54"/>
    <n v="46"/>
    <n v="100"/>
    <n v="54"/>
    <n v="46"/>
    <n v="100"/>
    <n v="9"/>
    <n v="5"/>
    <n v="14"/>
    <n v="58"/>
    <n v="41"/>
    <n v="99"/>
    <n v="5"/>
    <x v="3"/>
    <n v="3"/>
    <n v="5"/>
    <x v="0"/>
    <x v="1"/>
    <x v="1"/>
    <n v="1"/>
    <n v="6"/>
    <n v="5"/>
    <n v="5"/>
    <n v="9"/>
    <n v="5"/>
    <n v="14"/>
    <x v="0"/>
    <n v="7"/>
    <n v="5"/>
    <n v="12"/>
    <x v="0"/>
    <n v="10"/>
    <n v="8"/>
    <n v="18"/>
    <x v="1"/>
    <n v="13"/>
    <n v="7"/>
    <n v="20"/>
    <x v="1"/>
    <n v="11"/>
    <n v="6"/>
    <n v="17"/>
    <x v="1"/>
    <n v="8"/>
    <n v="10"/>
    <n v="18"/>
    <x v="1"/>
    <x v="1"/>
    <x v="0"/>
  </r>
  <r>
    <s v="08DPR2333R"/>
    <x v="2"/>
    <x v="2"/>
    <s v="AGUSTIN MELGAR"/>
    <s v="052 OJINAGA"/>
    <x v="8"/>
    <n v="1"/>
    <s v="MANUEL OJINAGA"/>
    <s v="CALLE 20 DE NOVIEMBRE"/>
    <n v="0"/>
    <x v="3"/>
    <x v="1"/>
    <x v="1"/>
    <x v="1"/>
    <x v="0"/>
    <s v="08FIZ0133C"/>
    <s v="08FJS0101Q"/>
    <x v="13"/>
    <x v="2"/>
    <n v="10"/>
    <n v="9"/>
    <n v="19"/>
    <n v="56"/>
    <n v="54"/>
    <n v="110"/>
    <n v="56"/>
    <n v="54"/>
    <n v="110"/>
    <n v="6"/>
    <n v="5"/>
    <n v="11"/>
    <n v="51"/>
    <n v="48"/>
    <n v="99"/>
    <n v="6"/>
    <x v="4"/>
    <n v="3"/>
    <n v="6"/>
    <x v="0"/>
    <x v="0"/>
    <x v="0"/>
    <n v="4"/>
    <n v="11"/>
    <n v="12"/>
    <n v="6"/>
    <n v="6"/>
    <n v="5"/>
    <n v="11"/>
    <x v="1"/>
    <n v="6"/>
    <n v="5"/>
    <n v="11"/>
    <x v="1"/>
    <n v="7"/>
    <n v="6"/>
    <n v="13"/>
    <x v="1"/>
    <n v="11"/>
    <n v="9"/>
    <n v="20"/>
    <x v="1"/>
    <n v="9"/>
    <n v="11"/>
    <n v="20"/>
    <x v="1"/>
    <n v="12"/>
    <n v="12"/>
    <n v="24"/>
    <x v="1"/>
    <x v="0"/>
    <x v="0"/>
  </r>
  <r>
    <s v="08DPR0899H"/>
    <x v="1"/>
    <x v="1"/>
    <s v="CENTRO REGIONAL DE EDUC. INT. BENITO JUAREZ"/>
    <s v="039 LÓPEZ"/>
    <x v="3"/>
    <n v="28"/>
    <s v="SALĂICES"/>
    <s v="CALLE SALAICES"/>
    <n v="0"/>
    <x v="3"/>
    <x v="1"/>
    <x v="1"/>
    <x v="1"/>
    <x v="0"/>
    <s v="08FIZ0242J"/>
    <s v="08FJS0129W"/>
    <x v="5"/>
    <x v="2"/>
    <n v="14"/>
    <n v="12"/>
    <n v="26"/>
    <n v="50"/>
    <n v="64"/>
    <n v="114"/>
    <n v="47"/>
    <n v="63"/>
    <n v="110"/>
    <n v="6"/>
    <n v="5"/>
    <n v="11"/>
    <n v="43"/>
    <n v="56"/>
    <n v="99"/>
    <n v="6"/>
    <x v="1"/>
    <n v="6"/>
    <n v="6"/>
    <x v="1"/>
    <x v="1"/>
    <x v="0"/>
    <n v="2"/>
    <n v="9"/>
    <n v="6"/>
    <n v="6"/>
    <n v="6"/>
    <n v="5"/>
    <n v="11"/>
    <x v="1"/>
    <n v="9"/>
    <n v="8"/>
    <n v="17"/>
    <x v="1"/>
    <n v="7"/>
    <n v="12"/>
    <n v="19"/>
    <x v="1"/>
    <n v="8"/>
    <n v="6"/>
    <n v="14"/>
    <x v="1"/>
    <n v="7"/>
    <n v="12"/>
    <n v="19"/>
    <x v="1"/>
    <n v="6"/>
    <n v="13"/>
    <n v="19"/>
    <x v="1"/>
    <x v="0"/>
    <x v="0"/>
  </r>
  <r>
    <s v="08DPB0545F"/>
    <x v="0"/>
    <x v="0"/>
    <s v="CARLOS A. CARRILLO"/>
    <s v="012 CARICHÍ"/>
    <x v="2"/>
    <n v="46"/>
    <s v="SAN JOSĂ‰ BAQUEACHI"/>
    <s v="CALLE SAN JOSE BAQUEACHI"/>
    <n v="0"/>
    <x v="3"/>
    <x v="1"/>
    <x v="1"/>
    <x v="8"/>
    <x v="0"/>
    <s v="08FZI0026U"/>
    <s v="08FJI0009C"/>
    <x v="7"/>
    <x v="2"/>
    <n v="5"/>
    <n v="8"/>
    <n v="13"/>
    <n v="35"/>
    <n v="42"/>
    <n v="77"/>
    <n v="34"/>
    <n v="42"/>
    <n v="76"/>
    <n v="16"/>
    <n v="9"/>
    <n v="25"/>
    <n v="50"/>
    <n v="50"/>
    <n v="100"/>
    <n v="4"/>
    <x v="2"/>
    <n v="3"/>
    <n v="4"/>
    <x v="0"/>
    <x v="0"/>
    <x v="0"/>
    <n v="1"/>
    <n v="6"/>
    <n v="5"/>
    <n v="4"/>
    <n v="17"/>
    <n v="13"/>
    <n v="30"/>
    <x v="1"/>
    <n v="15"/>
    <n v="11"/>
    <n v="26"/>
    <x v="1"/>
    <n v="8"/>
    <n v="7"/>
    <n v="15"/>
    <x v="0"/>
    <n v="4"/>
    <n v="7"/>
    <n v="11"/>
    <x v="0"/>
    <n v="2"/>
    <n v="6"/>
    <n v="8"/>
    <x v="0"/>
    <n v="4"/>
    <n v="6"/>
    <n v="10"/>
    <x v="0"/>
    <x v="2"/>
    <x v="0"/>
  </r>
  <r>
    <s v="08DCI0027K"/>
    <x v="1"/>
    <x v="1"/>
    <s v="JOSE MARIA MORELOS Y PAVON"/>
    <s v="012 CARICHÍ"/>
    <x v="2"/>
    <n v="7"/>
    <s v="BACABUREACHI"/>
    <s v="CALLE CONOCIDO"/>
    <n v="0"/>
    <x v="3"/>
    <x v="1"/>
    <x v="1"/>
    <x v="8"/>
    <x v="5"/>
    <s v="08FZI0026U"/>
    <s v="08FJI0009C"/>
    <x v="7"/>
    <x v="2"/>
    <n v="7"/>
    <n v="7"/>
    <n v="14"/>
    <n v="40"/>
    <n v="52"/>
    <n v="92"/>
    <n v="40"/>
    <n v="52"/>
    <n v="92"/>
    <n v="7"/>
    <n v="5"/>
    <n v="12"/>
    <n v="47"/>
    <n v="53"/>
    <n v="100"/>
    <n v="4"/>
    <x v="4"/>
    <n v="1"/>
    <n v="4"/>
    <x v="0"/>
    <x v="3"/>
    <x v="2"/>
    <n v="1"/>
    <n v="8"/>
    <n v="4"/>
    <n v="4"/>
    <n v="8"/>
    <n v="6"/>
    <n v="14"/>
    <x v="0"/>
    <n v="11"/>
    <n v="7"/>
    <n v="18"/>
    <x v="0"/>
    <n v="11"/>
    <n v="10"/>
    <n v="21"/>
    <x v="1"/>
    <n v="8"/>
    <n v="12"/>
    <n v="20"/>
    <x v="1"/>
    <n v="2"/>
    <n v="8"/>
    <n v="10"/>
    <x v="0"/>
    <n v="7"/>
    <n v="10"/>
    <n v="17"/>
    <x v="0"/>
    <x v="2"/>
    <x v="0"/>
  </r>
  <r>
    <s v="08DPB0474B"/>
    <x v="1"/>
    <x v="1"/>
    <s v="RICARDO RAMIREZ CARRILLO"/>
    <s v="029 GUADALUPE Y CALVO"/>
    <x v="10"/>
    <n v="14"/>
    <s v="ATASCADEROS"/>
    <s v="CALLE ATASCADEROS"/>
    <n v="0"/>
    <x v="3"/>
    <x v="1"/>
    <x v="1"/>
    <x v="8"/>
    <x v="0"/>
    <s v="08FZI0034C"/>
    <s v="08FJI0010S"/>
    <x v="12"/>
    <x v="2"/>
    <n v="10"/>
    <n v="8"/>
    <n v="18"/>
    <n v="40"/>
    <n v="52"/>
    <n v="92"/>
    <n v="40"/>
    <n v="52"/>
    <n v="92"/>
    <n v="11"/>
    <n v="7"/>
    <n v="18"/>
    <n v="47"/>
    <n v="53"/>
    <n v="100"/>
    <n v="4"/>
    <x v="3"/>
    <n v="2"/>
    <n v="4"/>
    <x v="0"/>
    <x v="1"/>
    <x v="1"/>
    <n v="0"/>
    <n v="4"/>
    <n v="5"/>
    <n v="4"/>
    <n v="11"/>
    <n v="7"/>
    <n v="18"/>
    <x v="1"/>
    <n v="9"/>
    <n v="13"/>
    <n v="22"/>
    <x v="1"/>
    <n v="4"/>
    <n v="10"/>
    <n v="14"/>
    <x v="0"/>
    <n v="9"/>
    <n v="10"/>
    <n v="19"/>
    <x v="0"/>
    <n v="3"/>
    <n v="8"/>
    <n v="11"/>
    <x v="0"/>
    <n v="11"/>
    <n v="5"/>
    <n v="16"/>
    <x v="0"/>
    <x v="2"/>
    <x v="0"/>
  </r>
  <r>
    <s v="08DPB0551Q"/>
    <x v="0"/>
    <x v="0"/>
    <s v="AGUSTIN MELGAR"/>
    <s v="027 GUACHOCHI"/>
    <x v="7"/>
    <n v="989"/>
    <s v="LA GLORIA"/>
    <s v="CALLE LA GLORIA"/>
    <n v="0"/>
    <x v="3"/>
    <x v="1"/>
    <x v="1"/>
    <x v="8"/>
    <x v="0"/>
    <s v="08FZI0006G"/>
    <s v="08FJI0003I"/>
    <x v="11"/>
    <x v="2"/>
    <n v="7"/>
    <n v="6"/>
    <n v="13"/>
    <n v="55"/>
    <n v="43"/>
    <n v="98"/>
    <n v="53"/>
    <n v="39"/>
    <n v="92"/>
    <n v="7"/>
    <n v="4"/>
    <n v="11"/>
    <n v="56"/>
    <n v="44"/>
    <n v="100"/>
    <n v="5"/>
    <x v="2"/>
    <n v="4"/>
    <n v="5"/>
    <x v="0"/>
    <x v="4"/>
    <x v="4"/>
    <n v="1"/>
    <n v="10"/>
    <n v="5"/>
    <n v="5"/>
    <n v="8"/>
    <n v="5"/>
    <n v="13"/>
    <x v="0"/>
    <n v="4"/>
    <n v="7"/>
    <n v="11"/>
    <x v="0"/>
    <n v="10"/>
    <n v="7"/>
    <n v="17"/>
    <x v="1"/>
    <n v="11"/>
    <n v="11"/>
    <n v="22"/>
    <x v="1"/>
    <n v="13"/>
    <n v="5"/>
    <n v="18"/>
    <x v="1"/>
    <n v="10"/>
    <n v="9"/>
    <n v="19"/>
    <x v="1"/>
    <x v="1"/>
    <x v="0"/>
  </r>
  <r>
    <s v="08DPR0729N"/>
    <x v="1"/>
    <x v="1"/>
    <s v="BENITO JUAREZ"/>
    <s v="020 CHÍNIPAS"/>
    <x v="4"/>
    <n v="77"/>
    <s v="MILPILLAS"/>
    <s v="CALLE MILPILLAS"/>
    <n v="0"/>
    <x v="3"/>
    <x v="1"/>
    <x v="1"/>
    <x v="1"/>
    <x v="0"/>
    <s v="08FIZ0219I"/>
    <s v="08FJS0124A"/>
    <x v="8"/>
    <x v="2"/>
    <n v="6"/>
    <n v="11"/>
    <n v="17"/>
    <n v="41"/>
    <n v="58"/>
    <n v="99"/>
    <n v="41"/>
    <n v="58"/>
    <n v="99"/>
    <n v="9"/>
    <n v="7"/>
    <n v="16"/>
    <n v="46"/>
    <n v="54"/>
    <n v="100"/>
    <n v="6"/>
    <x v="3"/>
    <n v="4"/>
    <n v="6"/>
    <x v="0"/>
    <x v="1"/>
    <x v="1"/>
    <n v="0"/>
    <n v="6"/>
    <n v="6"/>
    <n v="6"/>
    <n v="9"/>
    <n v="7"/>
    <n v="16"/>
    <x v="1"/>
    <n v="7"/>
    <n v="11"/>
    <n v="18"/>
    <x v="1"/>
    <n v="7"/>
    <n v="12"/>
    <n v="19"/>
    <x v="1"/>
    <n v="3"/>
    <n v="5"/>
    <n v="8"/>
    <x v="1"/>
    <n v="10"/>
    <n v="9"/>
    <n v="19"/>
    <x v="1"/>
    <n v="10"/>
    <n v="10"/>
    <n v="20"/>
    <x v="1"/>
    <x v="0"/>
    <x v="0"/>
  </r>
  <r>
    <s v="08DPR2161P"/>
    <x v="2"/>
    <x v="2"/>
    <s v="JOSE LEYVA AGUILAR"/>
    <s v="052 OJINAGA"/>
    <x v="8"/>
    <n v="1"/>
    <s v="MANUEL OJINAGA"/>
    <s v="AVENIDA IGNACIO ROJAS DOMINGUEZ"/>
    <n v="2601"/>
    <x v="3"/>
    <x v="1"/>
    <x v="1"/>
    <x v="1"/>
    <x v="0"/>
    <s v="08FIZ0133C"/>
    <s v="08FJS0101Q"/>
    <x v="13"/>
    <x v="2"/>
    <n v="7"/>
    <n v="9"/>
    <n v="16"/>
    <n v="53"/>
    <n v="47"/>
    <n v="100"/>
    <n v="48"/>
    <n v="45"/>
    <n v="93"/>
    <n v="4"/>
    <n v="2"/>
    <n v="6"/>
    <n v="58"/>
    <n v="42"/>
    <n v="100"/>
    <n v="6"/>
    <x v="2"/>
    <n v="5"/>
    <n v="6"/>
    <x v="0"/>
    <x v="0"/>
    <x v="0"/>
    <n v="3"/>
    <n v="10"/>
    <n v="12"/>
    <n v="6"/>
    <n v="4"/>
    <n v="2"/>
    <n v="6"/>
    <x v="1"/>
    <n v="11"/>
    <n v="6"/>
    <n v="17"/>
    <x v="1"/>
    <n v="6"/>
    <n v="8"/>
    <n v="14"/>
    <x v="1"/>
    <n v="14"/>
    <n v="6"/>
    <n v="20"/>
    <x v="1"/>
    <n v="11"/>
    <n v="8"/>
    <n v="19"/>
    <x v="1"/>
    <n v="12"/>
    <n v="12"/>
    <n v="24"/>
    <x v="1"/>
    <x v="0"/>
    <x v="0"/>
  </r>
  <r>
    <s v="08DPR0483K"/>
    <x v="1"/>
    <x v="1"/>
    <s v="CENTRO REGIONAL DE EDUC. INT. JUAN MENDOZA"/>
    <s v="056 ROSARIO"/>
    <x v="7"/>
    <n v="37"/>
    <s v="JUAN MENDOZA"/>
    <s v="CALLE JUAN MENDOZA "/>
    <n v="0"/>
    <x v="3"/>
    <x v="1"/>
    <x v="1"/>
    <x v="1"/>
    <x v="0"/>
    <s v="08FIZ0248D"/>
    <s v="08FJS0130L"/>
    <x v="11"/>
    <x v="2"/>
    <n v="8"/>
    <n v="7"/>
    <n v="15"/>
    <n v="52"/>
    <n v="52"/>
    <n v="104"/>
    <n v="52"/>
    <n v="52"/>
    <n v="104"/>
    <n v="5"/>
    <n v="4"/>
    <n v="9"/>
    <n v="48"/>
    <n v="52"/>
    <n v="100"/>
    <n v="6"/>
    <x v="6"/>
    <n v="1"/>
    <n v="6"/>
    <x v="0"/>
    <x v="1"/>
    <x v="1"/>
    <n v="2"/>
    <n v="8"/>
    <n v="6"/>
    <n v="6"/>
    <n v="5"/>
    <n v="4"/>
    <n v="9"/>
    <x v="1"/>
    <n v="9"/>
    <n v="10"/>
    <n v="19"/>
    <x v="1"/>
    <n v="10"/>
    <n v="7"/>
    <n v="17"/>
    <x v="1"/>
    <n v="9"/>
    <n v="12"/>
    <n v="21"/>
    <x v="1"/>
    <n v="8"/>
    <n v="6"/>
    <n v="14"/>
    <x v="1"/>
    <n v="7"/>
    <n v="13"/>
    <n v="20"/>
    <x v="1"/>
    <x v="0"/>
    <x v="0"/>
  </r>
  <r>
    <s v="08DPB0527Q"/>
    <x v="0"/>
    <x v="0"/>
    <s v="NETZAHUALCOYOTL"/>
    <s v="020 CHÍNIPAS"/>
    <x v="4"/>
    <n v="422"/>
    <s v="ORIVO"/>
    <s v="CALLE ORIVO"/>
    <n v="0"/>
    <x v="3"/>
    <x v="1"/>
    <x v="1"/>
    <x v="8"/>
    <x v="0"/>
    <s v="08FZI0015O"/>
    <s v="08FJI0005G"/>
    <x v="8"/>
    <x v="2"/>
    <n v="9"/>
    <n v="6"/>
    <n v="15"/>
    <n v="54"/>
    <n v="46"/>
    <n v="100"/>
    <n v="54"/>
    <n v="46"/>
    <n v="100"/>
    <n v="9"/>
    <n v="6"/>
    <n v="15"/>
    <n v="53"/>
    <n v="48"/>
    <n v="101"/>
    <n v="4"/>
    <x v="5"/>
    <n v="0"/>
    <n v="4"/>
    <x v="0"/>
    <x v="0"/>
    <x v="0"/>
    <n v="0"/>
    <n v="5"/>
    <n v="4"/>
    <n v="4"/>
    <n v="9"/>
    <n v="6"/>
    <n v="15"/>
    <x v="0"/>
    <n v="13"/>
    <n v="11"/>
    <n v="24"/>
    <x v="1"/>
    <n v="3"/>
    <n v="11"/>
    <n v="14"/>
    <x v="0"/>
    <n v="8"/>
    <n v="5"/>
    <n v="13"/>
    <x v="0"/>
    <n v="8"/>
    <n v="8"/>
    <n v="16"/>
    <x v="0"/>
    <n v="12"/>
    <n v="7"/>
    <n v="19"/>
    <x v="1"/>
    <x v="2"/>
    <x v="0"/>
  </r>
  <r>
    <s v="08DPR0671D"/>
    <x v="1"/>
    <x v="1"/>
    <s v="EMILIANO ZAPATA"/>
    <s v="019 CHIHUAHUA"/>
    <x v="0"/>
    <n v="1"/>
    <s v="CHIHUAHUA"/>
    <s v="CALLE FELIPE ANGELES"/>
    <n v="51"/>
    <x v="3"/>
    <x v="1"/>
    <x v="1"/>
    <x v="1"/>
    <x v="0"/>
    <s v="08FIZ0116M"/>
    <s v="08FJS0106L"/>
    <x v="0"/>
    <x v="2"/>
    <n v="7"/>
    <n v="6"/>
    <n v="13"/>
    <n v="51"/>
    <n v="46"/>
    <n v="97"/>
    <n v="49"/>
    <n v="46"/>
    <n v="95"/>
    <n v="7"/>
    <n v="4"/>
    <n v="11"/>
    <n v="53"/>
    <n v="49"/>
    <n v="102"/>
    <n v="6"/>
    <x v="5"/>
    <n v="2"/>
    <n v="6"/>
    <x v="0"/>
    <x v="0"/>
    <x v="0"/>
    <n v="2"/>
    <n v="9"/>
    <n v="11"/>
    <n v="6"/>
    <n v="8"/>
    <n v="4"/>
    <n v="12"/>
    <x v="1"/>
    <n v="8"/>
    <n v="11"/>
    <n v="19"/>
    <x v="1"/>
    <n v="11"/>
    <n v="3"/>
    <n v="14"/>
    <x v="1"/>
    <n v="9"/>
    <n v="7"/>
    <n v="16"/>
    <x v="1"/>
    <n v="6"/>
    <n v="12"/>
    <n v="18"/>
    <x v="1"/>
    <n v="11"/>
    <n v="12"/>
    <n v="23"/>
    <x v="1"/>
    <x v="0"/>
    <x v="0"/>
  </r>
  <r>
    <s v="08DPR0365W"/>
    <x v="1"/>
    <x v="1"/>
    <s v="AGUSTIN MELGAR"/>
    <s v="041 MAGUARICHI"/>
    <x v="4"/>
    <n v="1"/>
    <s v="MAGUARICHI"/>
    <s v="PRIVADA DE CEDRO"/>
    <n v="0"/>
    <x v="3"/>
    <x v="1"/>
    <x v="1"/>
    <x v="1"/>
    <x v="0"/>
    <s v="08FIZ0210R"/>
    <s v="08FJS0123B"/>
    <x v="8"/>
    <x v="2"/>
    <n v="7"/>
    <n v="7"/>
    <n v="14"/>
    <n v="50"/>
    <n v="51"/>
    <n v="101"/>
    <n v="50"/>
    <n v="51"/>
    <n v="101"/>
    <n v="2"/>
    <n v="7"/>
    <n v="9"/>
    <n v="47"/>
    <n v="55"/>
    <n v="102"/>
    <n v="6"/>
    <x v="5"/>
    <n v="2"/>
    <n v="6"/>
    <x v="0"/>
    <x v="0"/>
    <x v="0"/>
    <n v="1"/>
    <n v="8"/>
    <n v="6"/>
    <n v="6"/>
    <n v="2"/>
    <n v="7"/>
    <n v="9"/>
    <x v="1"/>
    <n v="7"/>
    <n v="14"/>
    <n v="21"/>
    <x v="1"/>
    <n v="13"/>
    <n v="6"/>
    <n v="19"/>
    <x v="1"/>
    <n v="8"/>
    <n v="9"/>
    <n v="17"/>
    <x v="1"/>
    <n v="7"/>
    <n v="9"/>
    <n v="16"/>
    <x v="1"/>
    <n v="10"/>
    <n v="10"/>
    <n v="20"/>
    <x v="1"/>
    <x v="0"/>
    <x v="0"/>
  </r>
  <r>
    <s v="08DPR0426T"/>
    <x v="1"/>
    <x v="1"/>
    <s v="BENITO JUAREZ"/>
    <s v="058 SAN FRANCISCO DE CONCHOS"/>
    <x v="9"/>
    <n v="8"/>
    <s v="BOQUILLA DE BABISAS (LA BOQUILLA DE CONCHOS)"/>
    <s v="AVENIDA COLEGIO"/>
    <n v="173"/>
    <x v="3"/>
    <x v="1"/>
    <x v="1"/>
    <x v="1"/>
    <x v="0"/>
    <s v="08FIZ0235Z"/>
    <s v="08FJS0127Y"/>
    <x v="6"/>
    <x v="2"/>
    <n v="13"/>
    <n v="9"/>
    <n v="22"/>
    <n v="56"/>
    <n v="46"/>
    <n v="102"/>
    <n v="55"/>
    <n v="46"/>
    <n v="101"/>
    <n v="8"/>
    <n v="8"/>
    <n v="16"/>
    <n v="53"/>
    <n v="49"/>
    <n v="102"/>
    <n v="6"/>
    <x v="3"/>
    <n v="4"/>
    <n v="6"/>
    <x v="0"/>
    <x v="0"/>
    <x v="0"/>
    <n v="3"/>
    <n v="10"/>
    <n v="10"/>
    <n v="6"/>
    <n v="8"/>
    <n v="9"/>
    <n v="17"/>
    <x v="1"/>
    <n v="11"/>
    <n v="6"/>
    <n v="17"/>
    <x v="1"/>
    <n v="9"/>
    <n v="7"/>
    <n v="16"/>
    <x v="1"/>
    <n v="5"/>
    <n v="8"/>
    <n v="13"/>
    <x v="1"/>
    <n v="15"/>
    <n v="10"/>
    <n v="25"/>
    <x v="1"/>
    <n v="5"/>
    <n v="9"/>
    <n v="14"/>
    <x v="1"/>
    <x v="0"/>
    <x v="0"/>
  </r>
  <r>
    <s v="08DPR0367U"/>
    <x v="2"/>
    <x v="2"/>
    <s v="VEINTITRES DE NOVIEMBRE"/>
    <s v="019 CHIHUAHUA"/>
    <x v="0"/>
    <n v="1"/>
    <s v="CHIHUAHUA"/>
    <s v="CALLE CENTAURO DEL NORTE"/>
    <n v="61"/>
    <x v="3"/>
    <x v="1"/>
    <x v="1"/>
    <x v="1"/>
    <x v="0"/>
    <s v="08FIZ0124V"/>
    <s v="08FJS0107K"/>
    <x v="0"/>
    <x v="2"/>
    <n v="12"/>
    <n v="6"/>
    <n v="18"/>
    <n v="55"/>
    <n v="53"/>
    <n v="108"/>
    <n v="55"/>
    <n v="53"/>
    <n v="108"/>
    <n v="8"/>
    <n v="6"/>
    <n v="14"/>
    <n v="54"/>
    <n v="48"/>
    <n v="102"/>
    <n v="6"/>
    <x v="3"/>
    <n v="4"/>
    <n v="6"/>
    <x v="1"/>
    <x v="1"/>
    <x v="0"/>
    <n v="2"/>
    <n v="9"/>
    <n v="16"/>
    <n v="6"/>
    <n v="8"/>
    <n v="6"/>
    <n v="14"/>
    <x v="1"/>
    <n v="10"/>
    <n v="6"/>
    <n v="16"/>
    <x v="1"/>
    <n v="10"/>
    <n v="6"/>
    <n v="16"/>
    <x v="1"/>
    <n v="9"/>
    <n v="12"/>
    <n v="21"/>
    <x v="1"/>
    <n v="10"/>
    <n v="10"/>
    <n v="20"/>
    <x v="1"/>
    <n v="7"/>
    <n v="8"/>
    <n v="15"/>
    <x v="1"/>
    <x v="0"/>
    <x v="0"/>
  </r>
  <r>
    <s v="08DPR0772B"/>
    <x v="1"/>
    <x v="1"/>
    <s v="NIĂ‘O ARTILLERO"/>
    <s v="006 BACHÍNIVA"/>
    <x v="2"/>
    <n v="14"/>
    <s v="EL PORVENIR"/>
    <s v="CALLE EL PORVENIR"/>
    <n v="0"/>
    <x v="3"/>
    <x v="1"/>
    <x v="1"/>
    <x v="1"/>
    <x v="0"/>
    <s v="08FIZ0204G"/>
    <s v="08FJS0121D"/>
    <x v="7"/>
    <x v="2"/>
    <n v="12"/>
    <n v="12"/>
    <n v="24"/>
    <n v="60"/>
    <n v="53"/>
    <n v="113"/>
    <n v="60"/>
    <n v="53"/>
    <n v="113"/>
    <n v="12"/>
    <n v="3"/>
    <n v="15"/>
    <n v="58"/>
    <n v="44"/>
    <n v="102"/>
    <n v="6"/>
    <x v="2"/>
    <n v="5"/>
    <n v="6"/>
    <x v="0"/>
    <x v="0"/>
    <x v="0"/>
    <n v="2"/>
    <n v="9"/>
    <n v="10"/>
    <n v="6"/>
    <n v="12"/>
    <n v="3"/>
    <n v="15"/>
    <x v="1"/>
    <n v="13"/>
    <n v="11"/>
    <n v="24"/>
    <x v="1"/>
    <n v="9"/>
    <n v="7"/>
    <n v="16"/>
    <x v="1"/>
    <n v="6"/>
    <n v="10"/>
    <n v="16"/>
    <x v="1"/>
    <n v="8"/>
    <n v="5"/>
    <n v="13"/>
    <x v="1"/>
    <n v="10"/>
    <n v="8"/>
    <n v="18"/>
    <x v="1"/>
    <x v="0"/>
    <x v="0"/>
  </r>
  <r>
    <s v="08DPR2280C"/>
    <x v="2"/>
    <x v="2"/>
    <s v="MA. GUADALUPE BREĂ‘A PONCE"/>
    <s v="037 JUÁREZ"/>
    <x v="1"/>
    <n v="1"/>
    <s v="JUĂREZ"/>
    <s v="CALLE SALVADOR AZUELA"/>
    <n v="6218"/>
    <x v="3"/>
    <x v="1"/>
    <x v="1"/>
    <x v="1"/>
    <x v="0"/>
    <s v="08FIZ0159K"/>
    <s v="08FJS0113V"/>
    <x v="4"/>
    <x v="2"/>
    <n v="13"/>
    <n v="10"/>
    <n v="23"/>
    <n v="63"/>
    <n v="53"/>
    <n v="116"/>
    <n v="63"/>
    <n v="53"/>
    <n v="116"/>
    <n v="12"/>
    <n v="7"/>
    <n v="19"/>
    <n v="57"/>
    <n v="45"/>
    <n v="102"/>
    <n v="6"/>
    <x v="1"/>
    <n v="6"/>
    <n v="6"/>
    <x v="1"/>
    <x v="1"/>
    <x v="0"/>
    <n v="2"/>
    <n v="9"/>
    <n v="6"/>
    <n v="6"/>
    <n v="12"/>
    <n v="7"/>
    <n v="19"/>
    <x v="1"/>
    <n v="7"/>
    <n v="7"/>
    <n v="14"/>
    <x v="1"/>
    <n v="10"/>
    <n v="9"/>
    <n v="19"/>
    <x v="1"/>
    <n v="10"/>
    <n v="7"/>
    <n v="17"/>
    <x v="1"/>
    <n v="10"/>
    <n v="8"/>
    <n v="18"/>
    <x v="1"/>
    <n v="8"/>
    <n v="7"/>
    <n v="15"/>
    <x v="1"/>
    <x v="0"/>
    <x v="0"/>
  </r>
  <r>
    <s v="08DPB0586F"/>
    <x v="0"/>
    <x v="0"/>
    <s v="JUAN ESCUTIA"/>
    <s v="066 URUACHI"/>
    <x v="4"/>
    <n v="720"/>
    <s v="ROCOROYVO"/>
    <s v="CALLE ROCOROYVO"/>
    <n v="0"/>
    <x v="3"/>
    <x v="1"/>
    <x v="1"/>
    <x v="8"/>
    <x v="0"/>
    <s v="08FZI0015O"/>
    <s v="08FJI0005G"/>
    <x v="8"/>
    <x v="2"/>
    <n v="6"/>
    <n v="10"/>
    <n v="16"/>
    <n v="50"/>
    <n v="46"/>
    <n v="96"/>
    <n v="50"/>
    <n v="46"/>
    <n v="96"/>
    <n v="12"/>
    <n v="6"/>
    <n v="18"/>
    <n v="59"/>
    <n v="44"/>
    <n v="103"/>
    <n v="4"/>
    <x v="4"/>
    <n v="1"/>
    <n v="4"/>
    <x v="0"/>
    <x v="0"/>
    <x v="0"/>
    <n v="1"/>
    <n v="6"/>
    <n v="5"/>
    <n v="4"/>
    <n v="12"/>
    <n v="6"/>
    <n v="18"/>
    <x v="0"/>
    <n v="10"/>
    <n v="5"/>
    <n v="15"/>
    <x v="0"/>
    <n v="8"/>
    <n v="9"/>
    <n v="17"/>
    <x v="0"/>
    <n v="7"/>
    <n v="10"/>
    <n v="17"/>
    <x v="0"/>
    <n v="16"/>
    <n v="4"/>
    <n v="20"/>
    <x v="1"/>
    <n v="6"/>
    <n v="10"/>
    <n v="16"/>
    <x v="1"/>
    <x v="2"/>
    <x v="0"/>
  </r>
  <r>
    <s v="08DPB0574A"/>
    <x v="0"/>
    <x v="0"/>
    <s v="REVOLUCION"/>
    <s v="065 URIQUE"/>
    <x v="4"/>
    <n v="366"/>
    <s v="GUADALUPE CORONADO"/>
    <s v="CALLE GUADALUPE CORONADO"/>
    <n v="0"/>
    <x v="3"/>
    <x v="1"/>
    <x v="1"/>
    <x v="8"/>
    <x v="0"/>
    <s v="08FZI0030G"/>
    <s v="08FJI0005G"/>
    <x v="8"/>
    <x v="2"/>
    <n v="3"/>
    <n v="6"/>
    <n v="9"/>
    <n v="51"/>
    <n v="46"/>
    <n v="97"/>
    <n v="42"/>
    <n v="45"/>
    <n v="87"/>
    <n v="3"/>
    <n v="12"/>
    <n v="15"/>
    <n v="50"/>
    <n v="53"/>
    <n v="103"/>
    <n v="5"/>
    <x v="3"/>
    <n v="3"/>
    <n v="5"/>
    <x v="0"/>
    <x v="2"/>
    <x v="3"/>
    <n v="1"/>
    <n v="8"/>
    <n v="6"/>
    <n v="5"/>
    <n v="3"/>
    <n v="12"/>
    <n v="15"/>
    <x v="0"/>
    <n v="5"/>
    <n v="7"/>
    <n v="12"/>
    <x v="0"/>
    <n v="11"/>
    <n v="8"/>
    <n v="19"/>
    <x v="1"/>
    <n v="10"/>
    <n v="5"/>
    <n v="15"/>
    <x v="1"/>
    <n v="14"/>
    <n v="10"/>
    <n v="24"/>
    <x v="1"/>
    <n v="7"/>
    <n v="11"/>
    <n v="18"/>
    <x v="1"/>
    <x v="1"/>
    <x v="0"/>
  </r>
  <r>
    <s v="08DPR1396W"/>
    <x v="1"/>
    <x v="1"/>
    <s v="NICOLAS BRAVO"/>
    <s v="037 JUÁREZ"/>
    <x v="1"/>
    <n v="1"/>
    <s v="JUĂREZ"/>
    <s v="CALLE ESTEBAN CORONADO"/>
    <n v="4132"/>
    <x v="3"/>
    <x v="1"/>
    <x v="1"/>
    <x v="1"/>
    <x v="0"/>
    <s v="08FIZ0140M"/>
    <s v="08FJS0109I"/>
    <x v="4"/>
    <x v="2"/>
    <n v="5"/>
    <n v="10"/>
    <n v="15"/>
    <n v="47"/>
    <n v="51"/>
    <n v="98"/>
    <n v="45"/>
    <n v="50"/>
    <n v="95"/>
    <n v="9"/>
    <n v="8"/>
    <n v="17"/>
    <n v="53"/>
    <n v="50"/>
    <n v="103"/>
    <n v="6"/>
    <x v="2"/>
    <n v="5"/>
    <n v="6"/>
    <x v="0"/>
    <x v="0"/>
    <x v="0"/>
    <n v="1"/>
    <n v="8"/>
    <n v="6"/>
    <n v="6"/>
    <n v="9"/>
    <n v="8"/>
    <n v="17"/>
    <x v="1"/>
    <n v="9"/>
    <n v="10"/>
    <n v="19"/>
    <x v="1"/>
    <n v="9"/>
    <n v="9"/>
    <n v="18"/>
    <x v="1"/>
    <n v="8"/>
    <n v="7"/>
    <n v="15"/>
    <x v="1"/>
    <n v="7"/>
    <n v="9"/>
    <n v="16"/>
    <x v="1"/>
    <n v="11"/>
    <n v="7"/>
    <n v="18"/>
    <x v="1"/>
    <x v="0"/>
    <x v="0"/>
  </r>
  <r>
    <s v="08DPR2304W"/>
    <x v="1"/>
    <x v="1"/>
    <s v="CENTRO REGIONAL DE EDUC. INT. PASCUAL OROZCO"/>
    <s v="063 TEMÓSACHIC"/>
    <x v="5"/>
    <n v="1"/>
    <s v="TEMĂ“SACHIC"/>
    <s v="CALLE VICENTE GUERRERO"/>
    <n v="822"/>
    <x v="3"/>
    <x v="1"/>
    <x v="1"/>
    <x v="1"/>
    <x v="0"/>
    <s v="08FIZ0196O"/>
    <s v="08FJS0120E"/>
    <x v="10"/>
    <x v="2"/>
    <n v="9"/>
    <n v="6"/>
    <n v="15"/>
    <n v="56"/>
    <n v="44"/>
    <n v="100"/>
    <n v="55"/>
    <n v="44"/>
    <n v="99"/>
    <n v="10"/>
    <n v="6"/>
    <n v="16"/>
    <n v="54"/>
    <n v="49"/>
    <n v="103"/>
    <n v="6"/>
    <x v="4"/>
    <n v="3"/>
    <n v="6"/>
    <x v="1"/>
    <x v="1"/>
    <x v="0"/>
    <n v="2"/>
    <n v="9"/>
    <n v="8"/>
    <n v="6"/>
    <n v="10"/>
    <n v="6"/>
    <n v="16"/>
    <x v="1"/>
    <n v="5"/>
    <n v="4"/>
    <n v="9"/>
    <x v="1"/>
    <n v="7"/>
    <n v="7"/>
    <n v="14"/>
    <x v="1"/>
    <n v="11"/>
    <n v="10"/>
    <n v="21"/>
    <x v="1"/>
    <n v="10"/>
    <n v="15"/>
    <n v="25"/>
    <x v="1"/>
    <n v="11"/>
    <n v="7"/>
    <n v="18"/>
    <x v="1"/>
    <x v="0"/>
    <x v="0"/>
  </r>
  <r>
    <s v="08DPR2282A"/>
    <x v="2"/>
    <x v="2"/>
    <s v="FELIPE ANGELES"/>
    <s v="045 MEOQUI"/>
    <x v="9"/>
    <n v="8"/>
    <s v="COLONIA FELIPE ĂNGELES"/>
    <s v="CALLE COLONIA FELIPE ANGELES"/>
    <n v="0"/>
    <x v="3"/>
    <x v="1"/>
    <x v="1"/>
    <x v="1"/>
    <x v="0"/>
    <s v="08FIZ0223V"/>
    <s v="08FJS0125Z"/>
    <x v="6"/>
    <x v="2"/>
    <n v="9"/>
    <n v="8"/>
    <n v="17"/>
    <n v="65"/>
    <n v="37"/>
    <n v="102"/>
    <n v="65"/>
    <n v="37"/>
    <n v="102"/>
    <n v="9"/>
    <n v="11"/>
    <n v="20"/>
    <n v="63"/>
    <n v="40"/>
    <n v="103"/>
    <n v="6"/>
    <x v="5"/>
    <n v="2"/>
    <n v="6"/>
    <x v="0"/>
    <x v="0"/>
    <x v="0"/>
    <n v="3"/>
    <n v="10"/>
    <n v="6"/>
    <n v="6"/>
    <n v="9"/>
    <n v="11"/>
    <n v="20"/>
    <x v="1"/>
    <n v="12"/>
    <n v="7"/>
    <n v="19"/>
    <x v="1"/>
    <n v="7"/>
    <n v="7"/>
    <n v="14"/>
    <x v="1"/>
    <n v="12"/>
    <n v="4"/>
    <n v="16"/>
    <x v="1"/>
    <n v="11"/>
    <n v="6"/>
    <n v="17"/>
    <x v="1"/>
    <n v="12"/>
    <n v="5"/>
    <n v="17"/>
    <x v="1"/>
    <x v="0"/>
    <x v="0"/>
  </r>
  <r>
    <s v="08DPR2583X"/>
    <x v="2"/>
    <x v="2"/>
    <s v="CHIHUAHUA"/>
    <s v="019 CHIHUAHUA"/>
    <x v="0"/>
    <n v="1"/>
    <s v="CHIHUAHUA"/>
    <s v="CALLE PASEOS ALDAMA "/>
    <n v="0"/>
    <x v="3"/>
    <x v="1"/>
    <x v="1"/>
    <x v="1"/>
    <x v="0"/>
    <s v="08FIZ0114O"/>
    <s v="08FJS0105M"/>
    <x v="0"/>
    <x v="2"/>
    <n v="10"/>
    <n v="9"/>
    <n v="19"/>
    <n v="49"/>
    <n v="53"/>
    <n v="102"/>
    <n v="49"/>
    <n v="53"/>
    <n v="102"/>
    <n v="7"/>
    <n v="8"/>
    <n v="15"/>
    <n v="48"/>
    <n v="55"/>
    <n v="103"/>
    <n v="6"/>
    <x v="3"/>
    <n v="4"/>
    <n v="6"/>
    <x v="1"/>
    <x v="1"/>
    <x v="0"/>
    <n v="2"/>
    <n v="9"/>
    <n v="6"/>
    <n v="6"/>
    <n v="7"/>
    <n v="8"/>
    <n v="15"/>
    <x v="1"/>
    <n v="7"/>
    <n v="13"/>
    <n v="20"/>
    <x v="1"/>
    <n v="3"/>
    <n v="6"/>
    <n v="9"/>
    <x v="1"/>
    <n v="17"/>
    <n v="10"/>
    <n v="27"/>
    <x v="1"/>
    <n v="3"/>
    <n v="6"/>
    <n v="9"/>
    <x v="1"/>
    <n v="11"/>
    <n v="12"/>
    <n v="23"/>
    <x v="1"/>
    <x v="0"/>
    <x v="0"/>
  </r>
  <r>
    <s v="08DPB0524T"/>
    <x v="0"/>
    <x v="0"/>
    <s v="BENITO JUAREZ"/>
    <s v="027 GUACHOCHI"/>
    <x v="7"/>
    <n v="1118"/>
    <s v="HUELEYBO"/>
    <s v="CALLE HUELEYVO"/>
    <n v="0"/>
    <x v="3"/>
    <x v="1"/>
    <x v="1"/>
    <x v="8"/>
    <x v="0"/>
    <s v="08FZI0021Z"/>
    <s v="08FJI0008D"/>
    <x v="11"/>
    <x v="2"/>
    <n v="7"/>
    <n v="12"/>
    <n v="19"/>
    <n v="51"/>
    <n v="52"/>
    <n v="103"/>
    <n v="50"/>
    <n v="52"/>
    <n v="102"/>
    <n v="7"/>
    <n v="8"/>
    <n v="15"/>
    <n v="50"/>
    <n v="53"/>
    <n v="103"/>
    <n v="6"/>
    <x v="5"/>
    <n v="2"/>
    <n v="6"/>
    <x v="0"/>
    <x v="1"/>
    <x v="1"/>
    <n v="1"/>
    <n v="7"/>
    <n v="6"/>
    <n v="6"/>
    <n v="7"/>
    <n v="8"/>
    <n v="15"/>
    <x v="1"/>
    <n v="10"/>
    <n v="10"/>
    <n v="20"/>
    <x v="1"/>
    <n v="5"/>
    <n v="11"/>
    <n v="16"/>
    <x v="1"/>
    <n v="10"/>
    <n v="10"/>
    <n v="20"/>
    <x v="1"/>
    <n v="9"/>
    <n v="9"/>
    <n v="18"/>
    <x v="1"/>
    <n v="9"/>
    <n v="5"/>
    <n v="14"/>
    <x v="1"/>
    <x v="0"/>
    <x v="0"/>
  </r>
  <r>
    <s v="08DPR0991O"/>
    <x v="1"/>
    <x v="1"/>
    <s v="BENITO JUAREZ"/>
    <s v="035 JANOS"/>
    <x v="6"/>
    <n v="49"/>
    <s v="PANCHO VILLA (LA MORITA)"/>
    <s v="CALLE PANCHO VILLA (LA MORITA)"/>
    <n v="0"/>
    <x v="3"/>
    <x v="1"/>
    <x v="1"/>
    <x v="1"/>
    <x v="0"/>
    <s v="08FIZ0189E"/>
    <s v="08FJS0119P"/>
    <x v="9"/>
    <x v="2"/>
    <n v="8"/>
    <n v="8"/>
    <n v="16"/>
    <n v="58"/>
    <n v="52"/>
    <n v="110"/>
    <n v="57"/>
    <n v="52"/>
    <n v="109"/>
    <n v="7"/>
    <n v="1"/>
    <n v="8"/>
    <n v="58"/>
    <n v="45"/>
    <n v="103"/>
    <n v="6"/>
    <x v="3"/>
    <n v="4"/>
    <n v="6"/>
    <x v="0"/>
    <x v="1"/>
    <x v="1"/>
    <n v="1"/>
    <n v="7"/>
    <n v="6"/>
    <n v="6"/>
    <n v="7"/>
    <n v="1"/>
    <n v="8"/>
    <x v="1"/>
    <n v="11"/>
    <n v="8"/>
    <n v="19"/>
    <x v="1"/>
    <n v="14"/>
    <n v="6"/>
    <n v="20"/>
    <x v="1"/>
    <n v="9"/>
    <n v="13"/>
    <n v="22"/>
    <x v="1"/>
    <n v="9"/>
    <n v="13"/>
    <n v="22"/>
    <x v="1"/>
    <n v="8"/>
    <n v="4"/>
    <n v="12"/>
    <x v="1"/>
    <x v="0"/>
    <x v="0"/>
  </r>
  <r>
    <s v="08DPR1455V"/>
    <x v="1"/>
    <x v="1"/>
    <s v="CRISTOBAL COLON"/>
    <s v="029 GUADALUPE Y CALVO"/>
    <x v="10"/>
    <n v="81"/>
    <s v="DOLORES"/>
    <s v="CALLE DOLORES"/>
    <n v="0"/>
    <x v="3"/>
    <x v="1"/>
    <x v="1"/>
    <x v="1"/>
    <x v="0"/>
    <s v="08FIZ0257L"/>
    <s v="08FJS0131K"/>
    <x v="12"/>
    <x v="2"/>
    <n v="13"/>
    <n v="11"/>
    <n v="24"/>
    <n v="63"/>
    <n v="45"/>
    <n v="108"/>
    <n v="63"/>
    <n v="45"/>
    <n v="108"/>
    <n v="11"/>
    <n v="8"/>
    <n v="19"/>
    <n v="62"/>
    <n v="42"/>
    <n v="104"/>
    <n v="6"/>
    <x v="4"/>
    <n v="3"/>
    <n v="6"/>
    <x v="0"/>
    <x v="1"/>
    <x v="1"/>
    <n v="1"/>
    <n v="7"/>
    <n v="6"/>
    <n v="6"/>
    <n v="11"/>
    <n v="8"/>
    <n v="19"/>
    <x v="1"/>
    <n v="7"/>
    <n v="6"/>
    <n v="13"/>
    <x v="1"/>
    <n v="13"/>
    <n v="6"/>
    <n v="19"/>
    <x v="1"/>
    <n v="11"/>
    <n v="13"/>
    <n v="24"/>
    <x v="1"/>
    <n v="6"/>
    <n v="6"/>
    <n v="12"/>
    <x v="1"/>
    <n v="14"/>
    <n v="3"/>
    <n v="17"/>
    <x v="1"/>
    <x v="0"/>
    <x v="0"/>
  </r>
  <r>
    <s v="08DPR0515M"/>
    <x v="1"/>
    <x v="1"/>
    <s v="CENTRO REGIONAL DE EDUC. INT. LEONOR HERNANDEZ DE ORNELAS"/>
    <s v="061 SATEVÓ"/>
    <x v="0"/>
    <n v="73"/>
    <s v="SAN JOSĂ‰ DEL SITIO"/>
    <s v="CALLE SAN JOSE DEL SITIO"/>
    <n v="0"/>
    <x v="3"/>
    <x v="1"/>
    <x v="1"/>
    <x v="1"/>
    <x v="0"/>
    <s v="08FIZ0136Z"/>
    <s v="08FJS0102P"/>
    <x v="0"/>
    <x v="2"/>
    <n v="7"/>
    <n v="6"/>
    <n v="13"/>
    <n v="46"/>
    <n v="42"/>
    <n v="88"/>
    <n v="46"/>
    <n v="42"/>
    <n v="88"/>
    <n v="9"/>
    <n v="7"/>
    <n v="16"/>
    <n v="56"/>
    <n v="49"/>
    <n v="105"/>
    <n v="6"/>
    <x v="2"/>
    <n v="5"/>
    <n v="6"/>
    <x v="0"/>
    <x v="1"/>
    <x v="1"/>
    <n v="1"/>
    <n v="7"/>
    <n v="12"/>
    <n v="6"/>
    <n v="9"/>
    <n v="8"/>
    <n v="17"/>
    <x v="1"/>
    <n v="9"/>
    <n v="12"/>
    <n v="21"/>
    <x v="1"/>
    <n v="7"/>
    <n v="11"/>
    <n v="18"/>
    <x v="1"/>
    <n v="10"/>
    <n v="8"/>
    <n v="18"/>
    <x v="1"/>
    <n v="11"/>
    <n v="4"/>
    <n v="15"/>
    <x v="1"/>
    <n v="10"/>
    <n v="6"/>
    <n v="16"/>
    <x v="1"/>
    <x v="0"/>
    <x v="0"/>
  </r>
  <r>
    <s v="08DPR1391A"/>
    <x v="2"/>
    <x v="2"/>
    <s v="RICARDO FLORES MAGON"/>
    <s v="017 CUAUHTÉMOC"/>
    <x v="2"/>
    <n v="1"/>
    <s v="CUAUHTĂ‰MOC"/>
    <s v="CALLE GOMEZ FARIAS"/>
    <n v="550"/>
    <x v="3"/>
    <x v="1"/>
    <x v="1"/>
    <x v="1"/>
    <x v="0"/>
    <s v="08FIZ0201J"/>
    <s v="08FJS0122C"/>
    <x v="7"/>
    <x v="2"/>
    <n v="8"/>
    <n v="4"/>
    <n v="12"/>
    <n v="59"/>
    <n v="41"/>
    <n v="100"/>
    <n v="59"/>
    <n v="41"/>
    <n v="100"/>
    <n v="10"/>
    <n v="6"/>
    <n v="16"/>
    <n v="58"/>
    <n v="47"/>
    <n v="105"/>
    <n v="6"/>
    <x v="3"/>
    <n v="4"/>
    <n v="6"/>
    <x v="1"/>
    <x v="1"/>
    <x v="0"/>
    <n v="2"/>
    <n v="9"/>
    <n v="12"/>
    <n v="6"/>
    <n v="11"/>
    <n v="8"/>
    <n v="19"/>
    <x v="1"/>
    <n v="13"/>
    <n v="10"/>
    <n v="23"/>
    <x v="1"/>
    <n v="11"/>
    <n v="8"/>
    <n v="19"/>
    <x v="1"/>
    <n v="8"/>
    <n v="5"/>
    <n v="13"/>
    <x v="1"/>
    <n v="9"/>
    <n v="7"/>
    <n v="16"/>
    <x v="1"/>
    <n v="6"/>
    <n v="9"/>
    <n v="15"/>
    <x v="1"/>
    <x v="0"/>
    <x v="0"/>
  </r>
  <r>
    <s v="08DPR0344J"/>
    <x v="2"/>
    <x v="2"/>
    <s v="REVOLUCION"/>
    <s v="037 JUÁREZ"/>
    <x v="1"/>
    <n v="1"/>
    <s v="JUĂREZ"/>
    <s v="CALLE GABRIEL GARCIA MARQUEZ "/>
    <n v="0"/>
    <x v="3"/>
    <x v="1"/>
    <x v="1"/>
    <x v="1"/>
    <x v="0"/>
    <s v="08FIZ0144I"/>
    <s v="08FJS0135G"/>
    <x v="4"/>
    <x v="2"/>
    <n v="17"/>
    <n v="6"/>
    <n v="23"/>
    <n v="70"/>
    <n v="48"/>
    <n v="118"/>
    <n v="70"/>
    <n v="48"/>
    <n v="118"/>
    <n v="6"/>
    <n v="5"/>
    <n v="11"/>
    <n v="52"/>
    <n v="53"/>
    <n v="105"/>
    <n v="6"/>
    <x v="4"/>
    <n v="3"/>
    <n v="6"/>
    <x v="1"/>
    <x v="1"/>
    <x v="0"/>
    <n v="1"/>
    <n v="8"/>
    <n v="6"/>
    <n v="6"/>
    <n v="6"/>
    <n v="6"/>
    <n v="12"/>
    <x v="1"/>
    <n v="7"/>
    <n v="5"/>
    <n v="12"/>
    <x v="1"/>
    <n v="10"/>
    <n v="7"/>
    <n v="17"/>
    <x v="1"/>
    <n v="10"/>
    <n v="10"/>
    <n v="20"/>
    <x v="1"/>
    <n v="8"/>
    <n v="15"/>
    <n v="23"/>
    <x v="1"/>
    <n v="11"/>
    <n v="10"/>
    <n v="21"/>
    <x v="1"/>
    <x v="0"/>
    <x v="0"/>
  </r>
  <r>
    <s v="08DPR0749A"/>
    <x v="2"/>
    <x v="2"/>
    <s v="GUADALUPE J VDA DE BERMUDEZ"/>
    <s v="037 JUÁREZ"/>
    <x v="1"/>
    <n v="1"/>
    <s v="JUĂREZ"/>
    <s v="CALLE I. MANUEL ALTAMIRANO SUR"/>
    <n v="1300"/>
    <x v="3"/>
    <x v="1"/>
    <x v="1"/>
    <x v="1"/>
    <x v="0"/>
    <s v="08FIZ0153Q"/>
    <s v="08FJS0135G"/>
    <x v="4"/>
    <x v="2"/>
    <n v="12"/>
    <n v="7"/>
    <n v="19"/>
    <n v="60"/>
    <n v="59"/>
    <n v="119"/>
    <n v="60"/>
    <n v="59"/>
    <n v="119"/>
    <n v="5"/>
    <n v="8"/>
    <n v="13"/>
    <n v="50"/>
    <n v="55"/>
    <n v="105"/>
    <n v="6"/>
    <x v="1"/>
    <n v="6"/>
    <n v="6"/>
    <x v="1"/>
    <x v="1"/>
    <x v="0"/>
    <n v="1"/>
    <n v="8"/>
    <n v="6"/>
    <n v="6"/>
    <n v="5"/>
    <n v="8"/>
    <n v="13"/>
    <x v="1"/>
    <n v="8"/>
    <n v="8"/>
    <n v="16"/>
    <x v="1"/>
    <n v="9"/>
    <n v="7"/>
    <n v="16"/>
    <x v="1"/>
    <n v="10"/>
    <n v="14"/>
    <n v="24"/>
    <x v="1"/>
    <n v="2"/>
    <n v="9"/>
    <n v="11"/>
    <x v="1"/>
    <n v="16"/>
    <n v="9"/>
    <n v="25"/>
    <x v="1"/>
    <x v="0"/>
    <x v="0"/>
  </r>
  <r>
    <s v="08DPR2153G"/>
    <x v="2"/>
    <x v="2"/>
    <s v="JAIME TORRES BODET"/>
    <s v="037 JUÁREZ"/>
    <x v="1"/>
    <n v="1"/>
    <s v="JUĂREZ"/>
    <s v="AVENIDA AGUACALIENTE "/>
    <n v="0"/>
    <x v="3"/>
    <x v="1"/>
    <x v="1"/>
    <x v="1"/>
    <x v="0"/>
    <s v="08FIZ0163X"/>
    <s v="08FJS0114U"/>
    <x v="4"/>
    <x v="2"/>
    <n v="12"/>
    <n v="13"/>
    <n v="25"/>
    <n v="64"/>
    <n v="58"/>
    <n v="122"/>
    <n v="64"/>
    <n v="58"/>
    <n v="122"/>
    <n v="6"/>
    <n v="5"/>
    <n v="11"/>
    <n v="53"/>
    <n v="52"/>
    <n v="105"/>
    <n v="6"/>
    <x v="2"/>
    <n v="5"/>
    <n v="6"/>
    <x v="1"/>
    <x v="1"/>
    <x v="0"/>
    <n v="2"/>
    <n v="9"/>
    <n v="6"/>
    <n v="6"/>
    <n v="6"/>
    <n v="6"/>
    <n v="12"/>
    <x v="1"/>
    <n v="5"/>
    <n v="8"/>
    <n v="13"/>
    <x v="1"/>
    <n v="13"/>
    <n v="7"/>
    <n v="20"/>
    <x v="1"/>
    <n v="14"/>
    <n v="7"/>
    <n v="21"/>
    <x v="1"/>
    <n v="7"/>
    <n v="15"/>
    <n v="22"/>
    <x v="1"/>
    <n v="8"/>
    <n v="9"/>
    <n v="17"/>
    <x v="1"/>
    <x v="0"/>
    <x v="0"/>
  </r>
  <r>
    <s v="08DPB0594O"/>
    <x v="0"/>
    <x v="0"/>
    <s v="JUAN ESCUTIA"/>
    <s v="063 TEMÓSACHIC"/>
    <x v="5"/>
    <n v="74"/>
    <s v="YEPACHIC"/>
    <s v="CALLE YEPACHI"/>
    <n v="0"/>
    <x v="3"/>
    <x v="1"/>
    <x v="1"/>
    <x v="8"/>
    <x v="0"/>
    <s v="08FZI0016N"/>
    <s v="08FJI0006F"/>
    <x v="7"/>
    <x v="2"/>
    <n v="7"/>
    <n v="7"/>
    <n v="14"/>
    <n v="43"/>
    <n v="49"/>
    <n v="92"/>
    <n v="43"/>
    <n v="49"/>
    <n v="92"/>
    <n v="8"/>
    <n v="4"/>
    <n v="12"/>
    <n v="45"/>
    <n v="61"/>
    <n v="106"/>
    <n v="5"/>
    <x v="2"/>
    <n v="4"/>
    <n v="5"/>
    <x v="0"/>
    <x v="0"/>
    <x v="0"/>
    <n v="1"/>
    <n v="7"/>
    <n v="5"/>
    <n v="5"/>
    <n v="8"/>
    <n v="4"/>
    <n v="12"/>
    <x v="1"/>
    <n v="4"/>
    <n v="16"/>
    <n v="20"/>
    <x v="1"/>
    <n v="9"/>
    <n v="8"/>
    <n v="17"/>
    <x v="0"/>
    <n v="11"/>
    <n v="11"/>
    <n v="22"/>
    <x v="0"/>
    <n v="4"/>
    <n v="14"/>
    <n v="18"/>
    <x v="1"/>
    <n v="9"/>
    <n v="8"/>
    <n v="17"/>
    <x v="1"/>
    <x v="1"/>
    <x v="0"/>
  </r>
  <r>
    <s v="08DPR1588L"/>
    <x v="1"/>
    <x v="1"/>
    <s v="FELIPE ANGELES"/>
    <s v="045 MEOQUI"/>
    <x v="9"/>
    <n v="8"/>
    <s v="COLONIA FELIPE ĂNGELES"/>
    <s v="CALLE COLONIA FELIPE ANGELES"/>
    <n v="0"/>
    <x v="3"/>
    <x v="1"/>
    <x v="1"/>
    <x v="1"/>
    <x v="0"/>
    <s v="08FIZ0223V"/>
    <s v="08FJS0125Z"/>
    <x v="6"/>
    <x v="2"/>
    <n v="9"/>
    <n v="9"/>
    <n v="18"/>
    <n v="41"/>
    <n v="64"/>
    <n v="105"/>
    <n v="39"/>
    <n v="62"/>
    <n v="101"/>
    <n v="14"/>
    <n v="7"/>
    <n v="21"/>
    <n v="45"/>
    <n v="61"/>
    <n v="106"/>
    <n v="6"/>
    <x v="1"/>
    <n v="6"/>
    <n v="6"/>
    <x v="1"/>
    <x v="1"/>
    <x v="0"/>
    <n v="2"/>
    <n v="9"/>
    <n v="6"/>
    <n v="6"/>
    <n v="14"/>
    <n v="7"/>
    <n v="21"/>
    <x v="1"/>
    <n v="6"/>
    <n v="12"/>
    <n v="18"/>
    <x v="1"/>
    <n v="3"/>
    <n v="16"/>
    <n v="19"/>
    <x v="1"/>
    <n v="11"/>
    <n v="7"/>
    <n v="18"/>
    <x v="1"/>
    <n v="7"/>
    <n v="9"/>
    <n v="16"/>
    <x v="1"/>
    <n v="4"/>
    <n v="10"/>
    <n v="14"/>
    <x v="1"/>
    <x v="0"/>
    <x v="0"/>
  </r>
  <r>
    <s v="08DPB0542I"/>
    <x v="0"/>
    <x v="0"/>
    <s v="FRANCISCO M. PLANCARTE"/>
    <s v="012 CARICHÍ"/>
    <x v="2"/>
    <n v="25"/>
    <s v="RANCHERĂŤA GUAHUACHĂ‰RARE"/>
    <s v="CALLE RANCHERIA GUAHUACHERARE"/>
    <n v="0"/>
    <x v="3"/>
    <x v="1"/>
    <x v="1"/>
    <x v="8"/>
    <x v="0"/>
    <s v="08FZI0026U"/>
    <s v="08FJI0009C"/>
    <x v="7"/>
    <x v="2"/>
    <n v="10"/>
    <n v="8"/>
    <n v="18"/>
    <n v="70"/>
    <n v="53"/>
    <n v="123"/>
    <n v="70"/>
    <n v="53"/>
    <n v="123"/>
    <n v="8"/>
    <n v="11"/>
    <n v="19"/>
    <n v="57"/>
    <n v="49"/>
    <n v="106"/>
    <n v="6"/>
    <x v="4"/>
    <n v="3"/>
    <n v="6"/>
    <x v="0"/>
    <x v="1"/>
    <x v="1"/>
    <n v="1"/>
    <n v="7"/>
    <n v="6"/>
    <n v="5"/>
    <n v="8"/>
    <n v="11"/>
    <n v="19"/>
    <x v="1"/>
    <n v="11"/>
    <n v="12"/>
    <n v="23"/>
    <x v="1"/>
    <n v="8"/>
    <n v="10"/>
    <n v="18"/>
    <x v="1"/>
    <n v="10"/>
    <n v="6"/>
    <n v="16"/>
    <x v="1"/>
    <n v="8"/>
    <n v="5"/>
    <n v="13"/>
    <x v="1"/>
    <n v="12"/>
    <n v="5"/>
    <n v="17"/>
    <x v="1"/>
    <x v="0"/>
    <x v="0"/>
  </r>
  <r>
    <s v="08DPB0516K"/>
    <x v="0"/>
    <x v="0"/>
    <s v="18 DE MARZO"/>
    <s v="027 GUACHOCHI"/>
    <x v="7"/>
    <n v="541"/>
    <s v="RAHUIHUARACHI"/>
    <s v="CALLE RAHUIHUARACHI"/>
    <n v="0"/>
    <x v="3"/>
    <x v="1"/>
    <x v="1"/>
    <x v="8"/>
    <x v="0"/>
    <s v="08FZI0024W"/>
    <s v="08FJI0008D"/>
    <x v="11"/>
    <x v="2"/>
    <n v="4"/>
    <n v="7"/>
    <n v="11"/>
    <n v="48"/>
    <n v="50"/>
    <n v="98"/>
    <n v="46"/>
    <n v="50"/>
    <n v="96"/>
    <n v="11"/>
    <n v="8"/>
    <n v="19"/>
    <n v="56"/>
    <n v="51"/>
    <n v="107"/>
    <n v="6"/>
    <x v="4"/>
    <n v="3"/>
    <n v="6"/>
    <x v="0"/>
    <x v="1"/>
    <x v="1"/>
    <n v="1"/>
    <n v="7"/>
    <n v="6"/>
    <n v="6"/>
    <n v="12"/>
    <n v="9"/>
    <n v="21"/>
    <x v="1"/>
    <n v="13"/>
    <n v="4"/>
    <n v="17"/>
    <x v="1"/>
    <n v="4"/>
    <n v="12"/>
    <n v="16"/>
    <x v="1"/>
    <n v="8"/>
    <n v="9"/>
    <n v="17"/>
    <x v="1"/>
    <n v="9"/>
    <n v="13"/>
    <n v="22"/>
    <x v="1"/>
    <n v="10"/>
    <n v="4"/>
    <n v="14"/>
    <x v="1"/>
    <x v="0"/>
    <x v="0"/>
  </r>
  <r>
    <s v="08DPR1150C"/>
    <x v="2"/>
    <x v="2"/>
    <s v="MARGARITA MAZA DE JUAREZ"/>
    <s v="037 JUÁREZ"/>
    <x v="1"/>
    <n v="1"/>
    <s v="JUĂREZ"/>
    <s v="BOULEVARD EJE VIAL JUAN GABRIEL "/>
    <n v="0"/>
    <x v="3"/>
    <x v="1"/>
    <x v="1"/>
    <x v="1"/>
    <x v="0"/>
    <s v="08FIZ0158L"/>
    <s v="08FJS0113V"/>
    <x v="4"/>
    <x v="2"/>
    <n v="7"/>
    <n v="11"/>
    <n v="18"/>
    <n v="51"/>
    <n v="53"/>
    <n v="104"/>
    <n v="51"/>
    <n v="53"/>
    <n v="104"/>
    <n v="4"/>
    <n v="8"/>
    <n v="12"/>
    <n v="56"/>
    <n v="51"/>
    <n v="107"/>
    <n v="6"/>
    <x v="3"/>
    <n v="4"/>
    <n v="6"/>
    <x v="1"/>
    <x v="1"/>
    <x v="0"/>
    <n v="2"/>
    <n v="9"/>
    <n v="6"/>
    <n v="6"/>
    <n v="7"/>
    <n v="10"/>
    <n v="17"/>
    <x v="1"/>
    <n v="7"/>
    <n v="7"/>
    <n v="14"/>
    <x v="1"/>
    <n v="10"/>
    <n v="4"/>
    <n v="14"/>
    <x v="1"/>
    <n v="10"/>
    <n v="10"/>
    <n v="20"/>
    <x v="1"/>
    <n v="8"/>
    <n v="10"/>
    <n v="18"/>
    <x v="1"/>
    <n v="14"/>
    <n v="10"/>
    <n v="24"/>
    <x v="1"/>
    <x v="0"/>
    <x v="0"/>
  </r>
  <r>
    <s v="08DPR1955Q"/>
    <x v="1"/>
    <x v="1"/>
    <s v="EMILIANO ZAPATA"/>
    <s v="029 GUADALUPE Y CALVO"/>
    <x v="10"/>
    <n v="207"/>
    <s v="SAN JUAN NEPOMUCENO"/>
    <s v="CALLE SAN JUAN NEPOMUSENO"/>
    <n v="0"/>
    <x v="3"/>
    <x v="1"/>
    <x v="1"/>
    <x v="1"/>
    <x v="0"/>
    <s v="08FIZ0255N"/>
    <s v="08FJS0131K"/>
    <x v="12"/>
    <x v="2"/>
    <n v="8"/>
    <n v="12"/>
    <n v="20"/>
    <n v="50"/>
    <n v="57"/>
    <n v="107"/>
    <n v="50"/>
    <n v="57"/>
    <n v="107"/>
    <n v="10"/>
    <n v="7"/>
    <n v="17"/>
    <n v="60"/>
    <n v="47"/>
    <n v="107"/>
    <n v="6"/>
    <x v="2"/>
    <n v="5"/>
    <n v="6"/>
    <x v="0"/>
    <x v="1"/>
    <x v="1"/>
    <n v="0"/>
    <n v="6"/>
    <n v="6"/>
    <n v="6"/>
    <n v="10"/>
    <n v="7"/>
    <n v="17"/>
    <x v="1"/>
    <n v="5"/>
    <n v="7"/>
    <n v="12"/>
    <x v="1"/>
    <n v="8"/>
    <n v="10"/>
    <n v="18"/>
    <x v="1"/>
    <n v="9"/>
    <n v="5"/>
    <n v="14"/>
    <x v="1"/>
    <n v="10"/>
    <n v="8"/>
    <n v="18"/>
    <x v="1"/>
    <n v="18"/>
    <n v="10"/>
    <n v="28"/>
    <x v="1"/>
    <x v="0"/>
    <x v="0"/>
  </r>
  <r>
    <s v="08DPR0213R"/>
    <x v="1"/>
    <x v="1"/>
    <s v="IGNACIO RAMIREZ"/>
    <s v="049 NONOAVA"/>
    <x v="0"/>
    <n v="1"/>
    <s v="NONOAVA"/>
    <s v="CALLE INDEPENCIA"/>
    <n v="0"/>
    <x v="3"/>
    <x v="1"/>
    <x v="1"/>
    <x v="1"/>
    <x v="0"/>
    <s v="08FIZ0135A"/>
    <s v="08FJS0105M"/>
    <x v="0"/>
    <x v="2"/>
    <n v="8"/>
    <n v="13"/>
    <n v="21"/>
    <n v="55"/>
    <n v="56"/>
    <n v="111"/>
    <n v="52"/>
    <n v="55"/>
    <n v="107"/>
    <n v="8"/>
    <n v="7"/>
    <n v="15"/>
    <n v="52"/>
    <n v="55"/>
    <n v="107"/>
    <n v="6"/>
    <x v="2"/>
    <n v="5"/>
    <n v="6"/>
    <x v="0"/>
    <x v="0"/>
    <x v="0"/>
    <n v="4"/>
    <n v="11"/>
    <n v="6"/>
    <n v="6"/>
    <n v="8"/>
    <n v="7"/>
    <n v="15"/>
    <x v="1"/>
    <n v="9"/>
    <n v="7"/>
    <n v="16"/>
    <x v="1"/>
    <n v="8"/>
    <n v="16"/>
    <n v="24"/>
    <x v="1"/>
    <n v="8"/>
    <n v="9"/>
    <n v="17"/>
    <x v="1"/>
    <n v="9"/>
    <n v="5"/>
    <n v="14"/>
    <x v="1"/>
    <n v="10"/>
    <n v="11"/>
    <n v="21"/>
    <x v="1"/>
    <x v="0"/>
    <x v="0"/>
  </r>
  <r>
    <s v="08DPR1856Q"/>
    <x v="2"/>
    <x v="2"/>
    <s v="AQUILES SERDAN"/>
    <s v="021 DELICIAS"/>
    <x v="9"/>
    <n v="1"/>
    <s v="DELICIAS"/>
    <s v="CALLE 3A "/>
    <n v="0"/>
    <x v="3"/>
    <x v="1"/>
    <x v="1"/>
    <x v="1"/>
    <x v="0"/>
    <s v="08FIZ0225T"/>
    <s v="08FJS0125Z"/>
    <x v="6"/>
    <x v="2"/>
    <n v="13"/>
    <n v="4"/>
    <n v="17"/>
    <n v="54"/>
    <n v="57"/>
    <n v="111"/>
    <n v="53"/>
    <n v="57"/>
    <n v="110"/>
    <n v="6"/>
    <n v="8"/>
    <n v="14"/>
    <n v="52"/>
    <n v="55"/>
    <n v="107"/>
    <n v="6"/>
    <x v="5"/>
    <n v="2"/>
    <n v="6"/>
    <x v="0"/>
    <x v="0"/>
    <x v="0"/>
    <n v="3"/>
    <n v="10"/>
    <n v="12"/>
    <n v="6"/>
    <n v="6"/>
    <n v="9"/>
    <n v="15"/>
    <x v="1"/>
    <n v="12"/>
    <n v="7"/>
    <n v="19"/>
    <x v="1"/>
    <n v="11"/>
    <n v="9"/>
    <n v="20"/>
    <x v="1"/>
    <n v="7"/>
    <n v="7"/>
    <n v="14"/>
    <x v="1"/>
    <n v="8"/>
    <n v="10"/>
    <n v="18"/>
    <x v="1"/>
    <n v="8"/>
    <n v="13"/>
    <n v="21"/>
    <x v="1"/>
    <x v="0"/>
    <x v="0"/>
  </r>
  <r>
    <s v="08DPR2623H"/>
    <x v="2"/>
    <x v="2"/>
    <s v="JOSE GUADALUPE POSADA"/>
    <s v="019 CHIHUAHUA"/>
    <x v="0"/>
    <n v="1"/>
    <s v="CHIHUAHUA"/>
    <s v="CALLE SIERRA FRESNILLO"/>
    <n v="5121"/>
    <x v="3"/>
    <x v="1"/>
    <x v="1"/>
    <x v="1"/>
    <x v="0"/>
    <s v="08FIZ0101K"/>
    <s v="08FJS0103O"/>
    <x v="0"/>
    <x v="2"/>
    <n v="6"/>
    <n v="11"/>
    <n v="17"/>
    <n v="50"/>
    <n v="67"/>
    <n v="117"/>
    <n v="50"/>
    <n v="66"/>
    <n v="116"/>
    <n v="9"/>
    <n v="10"/>
    <n v="19"/>
    <n v="54"/>
    <n v="53"/>
    <n v="107"/>
    <n v="6"/>
    <x v="5"/>
    <n v="2"/>
    <n v="6"/>
    <x v="1"/>
    <x v="1"/>
    <x v="0"/>
    <n v="2"/>
    <n v="9"/>
    <n v="6"/>
    <n v="6"/>
    <n v="9"/>
    <n v="10"/>
    <n v="19"/>
    <x v="1"/>
    <n v="6"/>
    <n v="11"/>
    <n v="17"/>
    <x v="1"/>
    <n v="13"/>
    <n v="9"/>
    <n v="22"/>
    <x v="1"/>
    <n v="8"/>
    <n v="9"/>
    <n v="17"/>
    <x v="1"/>
    <n v="11"/>
    <n v="8"/>
    <n v="19"/>
    <x v="1"/>
    <n v="7"/>
    <n v="6"/>
    <n v="13"/>
    <x v="1"/>
    <x v="0"/>
    <x v="0"/>
  </r>
  <r>
    <s v="08DPR1294Z"/>
    <x v="1"/>
    <x v="1"/>
    <s v="RICARDO FLORES MAGON"/>
    <s v="019 CHIHUAHUA"/>
    <x v="0"/>
    <n v="1"/>
    <s v="CHIHUAHUA"/>
    <s v="CALLE BELICIARIO DOMINGUEZ"/>
    <n v="0"/>
    <x v="3"/>
    <x v="1"/>
    <x v="1"/>
    <x v="1"/>
    <x v="0"/>
    <s v="08FIZ0122X"/>
    <s v="08FJS0107K"/>
    <x v="0"/>
    <x v="2"/>
    <n v="11"/>
    <n v="15"/>
    <n v="26"/>
    <n v="60"/>
    <n v="65"/>
    <n v="125"/>
    <n v="60"/>
    <n v="64"/>
    <n v="124"/>
    <n v="9"/>
    <n v="9"/>
    <n v="18"/>
    <n v="56"/>
    <n v="51"/>
    <n v="107"/>
    <n v="6"/>
    <x v="2"/>
    <n v="5"/>
    <n v="6"/>
    <x v="1"/>
    <x v="1"/>
    <x v="0"/>
    <n v="2"/>
    <n v="9"/>
    <n v="15"/>
    <n v="6"/>
    <n v="9"/>
    <n v="9"/>
    <n v="18"/>
    <x v="1"/>
    <n v="9"/>
    <n v="11"/>
    <n v="20"/>
    <x v="1"/>
    <n v="10"/>
    <n v="11"/>
    <n v="21"/>
    <x v="1"/>
    <n v="10"/>
    <n v="10"/>
    <n v="20"/>
    <x v="1"/>
    <n v="5"/>
    <n v="6"/>
    <n v="11"/>
    <x v="1"/>
    <n v="13"/>
    <n v="4"/>
    <n v="17"/>
    <x v="1"/>
    <x v="0"/>
    <x v="0"/>
  </r>
  <r>
    <s v="08DPR0262Z"/>
    <x v="2"/>
    <x v="2"/>
    <s v="ABRAHAM GONZALEZ"/>
    <s v="037 JUÁREZ"/>
    <x v="1"/>
    <n v="1"/>
    <s v="JUĂREZ"/>
    <s v="CALLE TRIUNFO DE LA REPUBLICA "/>
    <n v="0"/>
    <x v="3"/>
    <x v="1"/>
    <x v="1"/>
    <x v="1"/>
    <x v="0"/>
    <s v="08FIZ0143J"/>
    <s v="08FJS0110Y"/>
    <x v="4"/>
    <x v="2"/>
    <n v="5"/>
    <n v="18"/>
    <n v="23"/>
    <n v="49"/>
    <n v="58"/>
    <n v="107"/>
    <n v="49"/>
    <n v="58"/>
    <n v="107"/>
    <n v="4"/>
    <n v="8"/>
    <n v="12"/>
    <n v="50"/>
    <n v="58"/>
    <n v="108"/>
    <n v="6"/>
    <x v="4"/>
    <n v="3"/>
    <n v="6"/>
    <x v="1"/>
    <x v="1"/>
    <x v="0"/>
    <n v="5"/>
    <n v="12"/>
    <n v="6"/>
    <n v="6"/>
    <n v="5"/>
    <n v="9"/>
    <n v="14"/>
    <x v="1"/>
    <n v="4"/>
    <n v="12"/>
    <n v="16"/>
    <x v="1"/>
    <n v="7"/>
    <n v="5"/>
    <n v="12"/>
    <x v="1"/>
    <n v="11"/>
    <n v="11"/>
    <n v="22"/>
    <x v="1"/>
    <n v="6"/>
    <n v="12"/>
    <n v="18"/>
    <x v="1"/>
    <n v="17"/>
    <n v="9"/>
    <n v="26"/>
    <x v="1"/>
    <x v="0"/>
    <x v="0"/>
  </r>
  <r>
    <s v="08DPB0528P"/>
    <x v="0"/>
    <x v="0"/>
    <s v="MURAKA"/>
    <s v="030 GUAZAPARES"/>
    <x v="4"/>
    <n v="331"/>
    <s v="TIERRA BLANCA"/>
    <s v="CALLE TIERRA BLANCA"/>
    <n v="0"/>
    <x v="3"/>
    <x v="1"/>
    <x v="1"/>
    <x v="8"/>
    <x v="0"/>
    <s v="08FZI0015O"/>
    <s v="08FJI0005G"/>
    <x v="8"/>
    <x v="2"/>
    <n v="7"/>
    <n v="10"/>
    <n v="17"/>
    <n v="42"/>
    <n v="65"/>
    <n v="107"/>
    <n v="42"/>
    <n v="65"/>
    <n v="107"/>
    <n v="7"/>
    <n v="7"/>
    <n v="14"/>
    <n v="43"/>
    <n v="65"/>
    <n v="108"/>
    <n v="5"/>
    <x v="6"/>
    <n v="0"/>
    <n v="5"/>
    <x v="0"/>
    <x v="1"/>
    <x v="1"/>
    <n v="0"/>
    <n v="5"/>
    <n v="6"/>
    <n v="6"/>
    <n v="7"/>
    <n v="7"/>
    <n v="14"/>
    <x v="0"/>
    <n v="7"/>
    <n v="12"/>
    <n v="19"/>
    <x v="1"/>
    <n v="9"/>
    <n v="11"/>
    <n v="20"/>
    <x v="1"/>
    <n v="5"/>
    <n v="13"/>
    <n v="18"/>
    <x v="1"/>
    <n v="8"/>
    <n v="12"/>
    <n v="20"/>
    <x v="1"/>
    <n v="7"/>
    <n v="10"/>
    <n v="17"/>
    <x v="0"/>
    <x v="1"/>
    <x v="0"/>
  </r>
  <r>
    <s v="08DPR1479E"/>
    <x v="1"/>
    <x v="1"/>
    <s v="RAFAEL RAMIREZ"/>
    <s v="027 GUACHOCHI"/>
    <x v="7"/>
    <n v="127"/>
    <s v="NOROGACHI"/>
    <s v="CALLE NOROGACHI"/>
    <n v="0"/>
    <x v="3"/>
    <x v="1"/>
    <x v="1"/>
    <x v="1"/>
    <x v="0"/>
    <s v="08FIZ0251R"/>
    <s v="08FJS0130L"/>
    <x v="11"/>
    <x v="2"/>
    <n v="11"/>
    <n v="10"/>
    <n v="21"/>
    <n v="55"/>
    <n v="60"/>
    <n v="115"/>
    <n v="55"/>
    <n v="60"/>
    <n v="115"/>
    <n v="7"/>
    <n v="6"/>
    <n v="13"/>
    <n v="54"/>
    <n v="54"/>
    <n v="108"/>
    <n v="6"/>
    <x v="3"/>
    <n v="4"/>
    <n v="6"/>
    <x v="1"/>
    <x v="1"/>
    <x v="0"/>
    <n v="1"/>
    <n v="8"/>
    <n v="6"/>
    <n v="6"/>
    <n v="7"/>
    <n v="6"/>
    <n v="13"/>
    <x v="1"/>
    <n v="9"/>
    <n v="9"/>
    <n v="18"/>
    <x v="1"/>
    <n v="13"/>
    <n v="16"/>
    <n v="29"/>
    <x v="1"/>
    <n v="11"/>
    <n v="5"/>
    <n v="16"/>
    <x v="1"/>
    <n v="8"/>
    <n v="8"/>
    <n v="16"/>
    <x v="1"/>
    <n v="6"/>
    <n v="10"/>
    <n v="16"/>
    <x v="1"/>
    <x v="0"/>
    <x v="0"/>
  </r>
  <r>
    <s v="08DPR1553W"/>
    <x v="1"/>
    <x v="1"/>
    <s v="ROTARIA FEDERAL 1"/>
    <s v="019 CHIHUAHUA"/>
    <x v="0"/>
    <n v="1"/>
    <s v="CHIHUAHUA"/>
    <s v="CALLE SAMANIEGO"/>
    <n v="400"/>
    <x v="3"/>
    <x v="1"/>
    <x v="1"/>
    <x v="1"/>
    <x v="0"/>
    <s v="08FIZ0102J"/>
    <s v="08FJS0103O"/>
    <x v="0"/>
    <x v="2"/>
    <n v="8"/>
    <n v="9"/>
    <n v="17"/>
    <n v="66"/>
    <n v="53"/>
    <n v="119"/>
    <n v="59"/>
    <n v="49"/>
    <n v="108"/>
    <n v="9"/>
    <n v="10"/>
    <n v="19"/>
    <n v="56"/>
    <n v="52"/>
    <n v="108"/>
    <n v="6"/>
    <x v="4"/>
    <n v="3"/>
    <n v="6"/>
    <x v="0"/>
    <x v="0"/>
    <x v="0"/>
    <n v="2"/>
    <n v="9"/>
    <n v="13"/>
    <n v="6"/>
    <n v="9"/>
    <n v="10"/>
    <n v="19"/>
    <x v="1"/>
    <n v="9"/>
    <n v="8"/>
    <n v="17"/>
    <x v="1"/>
    <n v="8"/>
    <n v="3"/>
    <n v="11"/>
    <x v="1"/>
    <n v="9"/>
    <n v="8"/>
    <n v="17"/>
    <x v="1"/>
    <n v="11"/>
    <n v="9"/>
    <n v="20"/>
    <x v="1"/>
    <n v="10"/>
    <n v="14"/>
    <n v="24"/>
    <x v="1"/>
    <x v="0"/>
    <x v="0"/>
  </r>
  <r>
    <s v="08DPR2181C"/>
    <x v="2"/>
    <x v="2"/>
    <s v="IGNACIO RAMIREZ"/>
    <s v="017 CUAUHTÉMOC"/>
    <x v="2"/>
    <n v="1"/>
    <s v="CUAUHTĂ‰MOC"/>
    <s v="CALLE REPUBLICA DEL SALVADOR"/>
    <n v="0"/>
    <x v="3"/>
    <x v="1"/>
    <x v="1"/>
    <x v="1"/>
    <x v="0"/>
    <s v="08FIZ0197N"/>
    <s v="08FJS0121D"/>
    <x v="7"/>
    <x v="2"/>
    <n v="5"/>
    <n v="7"/>
    <n v="12"/>
    <n v="48"/>
    <n v="41"/>
    <n v="89"/>
    <n v="48"/>
    <n v="41"/>
    <n v="89"/>
    <n v="12"/>
    <n v="9"/>
    <n v="21"/>
    <n v="65"/>
    <n v="44"/>
    <n v="109"/>
    <n v="6"/>
    <x v="3"/>
    <n v="4"/>
    <n v="6"/>
    <x v="1"/>
    <x v="1"/>
    <x v="0"/>
    <n v="3"/>
    <n v="10"/>
    <n v="12"/>
    <n v="6"/>
    <n v="12"/>
    <n v="9"/>
    <n v="21"/>
    <x v="1"/>
    <n v="12"/>
    <n v="6"/>
    <n v="18"/>
    <x v="1"/>
    <n v="12"/>
    <n v="8"/>
    <n v="20"/>
    <x v="1"/>
    <n v="9"/>
    <n v="6"/>
    <n v="15"/>
    <x v="1"/>
    <n v="14"/>
    <n v="6"/>
    <n v="20"/>
    <x v="1"/>
    <n v="6"/>
    <n v="9"/>
    <n v="15"/>
    <x v="1"/>
    <x v="0"/>
    <x v="0"/>
  </r>
  <r>
    <s v="08DPB0569P"/>
    <x v="0"/>
    <x v="0"/>
    <s v="24 DE FEBRERO"/>
    <s v="029 GUADALUPE Y CALVO"/>
    <x v="10"/>
    <n v="113"/>
    <s v="LLANO GRANDE"/>
    <s v="CALLE LLANO GRANDE"/>
    <n v="0"/>
    <x v="3"/>
    <x v="1"/>
    <x v="1"/>
    <x v="8"/>
    <x v="0"/>
    <s v="08FZI0027T"/>
    <s v="08FJI0010S"/>
    <x v="12"/>
    <x v="2"/>
    <n v="4"/>
    <n v="7"/>
    <n v="11"/>
    <n v="52"/>
    <n v="50"/>
    <n v="102"/>
    <n v="49"/>
    <n v="49"/>
    <n v="98"/>
    <n v="12"/>
    <n v="11"/>
    <n v="23"/>
    <n v="58"/>
    <n v="51"/>
    <n v="109"/>
    <n v="6"/>
    <x v="3"/>
    <n v="4"/>
    <n v="6"/>
    <x v="0"/>
    <x v="1"/>
    <x v="1"/>
    <n v="1"/>
    <n v="7"/>
    <n v="6"/>
    <n v="6"/>
    <n v="12"/>
    <n v="11"/>
    <n v="23"/>
    <x v="1"/>
    <n v="16"/>
    <n v="7"/>
    <n v="23"/>
    <x v="1"/>
    <n v="6"/>
    <n v="9"/>
    <n v="15"/>
    <x v="1"/>
    <n v="6"/>
    <n v="8"/>
    <n v="14"/>
    <x v="1"/>
    <n v="8"/>
    <n v="7"/>
    <n v="15"/>
    <x v="1"/>
    <n v="10"/>
    <n v="9"/>
    <n v="19"/>
    <x v="1"/>
    <x v="0"/>
    <x v="0"/>
  </r>
  <r>
    <s v="08DPB0520X"/>
    <x v="0"/>
    <x v="0"/>
    <s v="BENITO JUAREZ"/>
    <s v="027 GUACHOCHI"/>
    <x v="7"/>
    <n v="16"/>
    <s v="BASIHUARE"/>
    <s v="CALLE CONOCIDO"/>
    <n v="0"/>
    <x v="3"/>
    <x v="1"/>
    <x v="1"/>
    <x v="8"/>
    <x v="0"/>
    <s v="08FZI0032E"/>
    <s v="08FJI0008D"/>
    <x v="11"/>
    <x v="2"/>
    <n v="8"/>
    <n v="7"/>
    <n v="15"/>
    <n v="57"/>
    <n v="50"/>
    <n v="107"/>
    <n v="51"/>
    <n v="47"/>
    <n v="98"/>
    <n v="9"/>
    <n v="9"/>
    <n v="18"/>
    <n v="58"/>
    <n v="51"/>
    <n v="109"/>
    <n v="6"/>
    <x v="5"/>
    <n v="2"/>
    <n v="6"/>
    <x v="0"/>
    <x v="1"/>
    <x v="1"/>
    <n v="1"/>
    <n v="7"/>
    <n v="6"/>
    <n v="6"/>
    <n v="11"/>
    <n v="12"/>
    <n v="23"/>
    <x v="1"/>
    <n v="10"/>
    <n v="8"/>
    <n v="18"/>
    <x v="1"/>
    <n v="5"/>
    <n v="10"/>
    <n v="15"/>
    <x v="1"/>
    <n v="12"/>
    <n v="9"/>
    <n v="21"/>
    <x v="1"/>
    <n v="11"/>
    <n v="6"/>
    <n v="17"/>
    <x v="1"/>
    <n v="9"/>
    <n v="6"/>
    <n v="15"/>
    <x v="1"/>
    <x v="0"/>
    <x v="0"/>
  </r>
  <r>
    <s v="08DPR1638C"/>
    <x v="1"/>
    <x v="1"/>
    <s v="FELIPE CARRILLO PUERTO"/>
    <s v="025 GÓMEZ FARÍAS"/>
    <x v="5"/>
    <n v="12"/>
    <s v="PEĂ‘A BLANCA"/>
    <s v="CALLE 14 DE ABRIL"/>
    <n v="0"/>
    <x v="3"/>
    <x v="1"/>
    <x v="1"/>
    <x v="1"/>
    <x v="0"/>
    <s v="08FIZ0195P"/>
    <s v="08FJS0120E"/>
    <x v="10"/>
    <x v="2"/>
    <n v="10"/>
    <n v="9"/>
    <n v="19"/>
    <n v="63"/>
    <n v="45"/>
    <n v="108"/>
    <n v="63"/>
    <n v="45"/>
    <n v="108"/>
    <n v="8"/>
    <n v="12"/>
    <n v="20"/>
    <n v="65"/>
    <n v="44"/>
    <n v="109"/>
    <n v="6"/>
    <x v="5"/>
    <n v="2"/>
    <n v="6"/>
    <x v="1"/>
    <x v="1"/>
    <x v="0"/>
    <n v="2"/>
    <n v="9"/>
    <n v="13"/>
    <n v="6"/>
    <n v="8"/>
    <n v="13"/>
    <n v="21"/>
    <x v="1"/>
    <n v="11"/>
    <n v="6"/>
    <n v="17"/>
    <x v="1"/>
    <n v="14"/>
    <n v="8"/>
    <n v="22"/>
    <x v="1"/>
    <n v="14"/>
    <n v="5"/>
    <n v="19"/>
    <x v="1"/>
    <n v="10"/>
    <n v="6"/>
    <n v="16"/>
    <x v="1"/>
    <n v="8"/>
    <n v="6"/>
    <n v="14"/>
    <x v="1"/>
    <x v="0"/>
    <x v="0"/>
  </r>
  <r>
    <s v="08DPB0564U"/>
    <x v="0"/>
    <x v="0"/>
    <s v="JOSE MARIA PINO SUAREZ"/>
    <s v="027 GUACHOCHI"/>
    <x v="7"/>
    <n v="26"/>
    <s v="CIENEGUITA"/>
    <s v="CALLE CIENEGUITAS"/>
    <n v="0"/>
    <x v="3"/>
    <x v="1"/>
    <x v="1"/>
    <x v="8"/>
    <x v="0"/>
    <s v="08FZI0008E"/>
    <s v="08FJI0003I"/>
    <x v="11"/>
    <x v="2"/>
    <n v="7"/>
    <n v="10"/>
    <n v="17"/>
    <n v="52"/>
    <n v="58"/>
    <n v="110"/>
    <n v="47"/>
    <n v="55"/>
    <n v="102"/>
    <n v="11"/>
    <n v="7"/>
    <n v="18"/>
    <n v="56"/>
    <n v="53"/>
    <n v="109"/>
    <n v="6"/>
    <x v="5"/>
    <n v="2"/>
    <n v="6"/>
    <x v="0"/>
    <x v="1"/>
    <x v="1"/>
    <n v="1"/>
    <n v="7"/>
    <n v="7"/>
    <n v="7"/>
    <n v="11"/>
    <n v="7"/>
    <n v="18"/>
    <x v="1"/>
    <n v="8"/>
    <n v="10"/>
    <n v="18"/>
    <x v="1"/>
    <n v="8"/>
    <n v="10"/>
    <n v="18"/>
    <x v="1"/>
    <n v="11"/>
    <n v="10"/>
    <n v="21"/>
    <x v="1"/>
    <n v="7"/>
    <n v="8"/>
    <n v="15"/>
    <x v="1"/>
    <n v="11"/>
    <n v="8"/>
    <n v="19"/>
    <x v="1"/>
    <x v="0"/>
    <x v="0"/>
  </r>
  <r>
    <s v="08DPR0539W"/>
    <x v="1"/>
    <x v="1"/>
    <s v="ANTONIO GARCIA RUIZ"/>
    <s v="062 SAUCILLO"/>
    <x v="9"/>
    <n v="35"/>
    <s v="SANTA GERTRUDIS (LA HACIENDA)"/>
    <s v="CALLE SANTA GERTRUDIS (LA HACIENDA)"/>
    <n v="0"/>
    <x v="3"/>
    <x v="1"/>
    <x v="1"/>
    <x v="1"/>
    <x v="0"/>
    <s v="08FIZ0234A"/>
    <s v="08FJS0127Y"/>
    <x v="6"/>
    <x v="2"/>
    <n v="6"/>
    <n v="3"/>
    <n v="9"/>
    <n v="50"/>
    <n v="46"/>
    <n v="96"/>
    <n v="49"/>
    <n v="46"/>
    <n v="95"/>
    <n v="10"/>
    <n v="14"/>
    <n v="24"/>
    <n v="54"/>
    <n v="56"/>
    <n v="110"/>
    <n v="6"/>
    <x v="2"/>
    <n v="5"/>
    <n v="6"/>
    <x v="1"/>
    <x v="1"/>
    <x v="0"/>
    <n v="2"/>
    <n v="9"/>
    <n v="8"/>
    <n v="8"/>
    <n v="10"/>
    <n v="14"/>
    <n v="24"/>
    <x v="1"/>
    <n v="5"/>
    <n v="7"/>
    <n v="12"/>
    <x v="1"/>
    <n v="9"/>
    <n v="9"/>
    <n v="18"/>
    <x v="1"/>
    <n v="8"/>
    <n v="12"/>
    <n v="20"/>
    <x v="1"/>
    <n v="11"/>
    <n v="9"/>
    <n v="20"/>
    <x v="1"/>
    <n v="11"/>
    <n v="5"/>
    <n v="16"/>
    <x v="1"/>
    <x v="0"/>
    <x v="0"/>
  </r>
  <r>
    <s v="08DPR1257V"/>
    <x v="2"/>
    <x v="2"/>
    <s v="AGUSTIN MELGAR"/>
    <s v="050 NUEVO CASAS GRANDES"/>
    <x v="6"/>
    <n v="1"/>
    <s v="NUEVO CASAS GRANDES"/>
    <s v="CALLE AYUNTAMIENTO"/>
    <n v="1102"/>
    <x v="3"/>
    <x v="1"/>
    <x v="1"/>
    <x v="1"/>
    <x v="0"/>
    <s v="08FIZ0191T"/>
    <s v="08FJS0119P"/>
    <x v="9"/>
    <x v="2"/>
    <n v="5"/>
    <n v="9"/>
    <n v="14"/>
    <n v="46"/>
    <n v="54"/>
    <n v="100"/>
    <n v="42"/>
    <n v="49"/>
    <n v="91"/>
    <n v="11"/>
    <n v="5"/>
    <n v="16"/>
    <n v="58"/>
    <n v="52"/>
    <n v="110"/>
    <n v="6"/>
    <x v="2"/>
    <n v="5"/>
    <n v="6"/>
    <x v="1"/>
    <x v="1"/>
    <x v="0"/>
    <n v="3"/>
    <n v="10"/>
    <n v="6"/>
    <n v="6"/>
    <n v="11"/>
    <n v="7"/>
    <n v="18"/>
    <x v="1"/>
    <n v="8"/>
    <n v="5"/>
    <n v="13"/>
    <x v="1"/>
    <n v="8"/>
    <n v="7"/>
    <n v="15"/>
    <x v="1"/>
    <n v="15"/>
    <n v="14"/>
    <n v="29"/>
    <x v="1"/>
    <n v="6"/>
    <n v="10"/>
    <n v="16"/>
    <x v="1"/>
    <n v="10"/>
    <n v="9"/>
    <n v="19"/>
    <x v="1"/>
    <x v="0"/>
    <x v="0"/>
  </r>
  <r>
    <s v="08DPR1954R"/>
    <x v="2"/>
    <x v="2"/>
    <s v="HERMANOS FLORES MAGON"/>
    <s v="029 GUADALUPE Y CALVO"/>
    <x v="10"/>
    <n v="1"/>
    <s v="GUADALUPE Y CALVO"/>
    <s v="CALLE PRADERAS"/>
    <n v="0"/>
    <x v="3"/>
    <x v="1"/>
    <x v="1"/>
    <x v="1"/>
    <x v="0"/>
    <s v="08FIZ0261Y"/>
    <s v="08FJS0131K"/>
    <x v="12"/>
    <x v="2"/>
    <n v="9"/>
    <n v="6"/>
    <n v="15"/>
    <n v="51"/>
    <n v="49"/>
    <n v="100"/>
    <n v="51"/>
    <n v="49"/>
    <n v="100"/>
    <n v="4"/>
    <n v="10"/>
    <n v="14"/>
    <n v="53"/>
    <n v="57"/>
    <n v="110"/>
    <n v="6"/>
    <x v="4"/>
    <n v="3"/>
    <n v="6"/>
    <x v="1"/>
    <x v="1"/>
    <x v="0"/>
    <n v="2"/>
    <n v="9"/>
    <n v="10"/>
    <n v="6"/>
    <n v="4"/>
    <n v="10"/>
    <n v="14"/>
    <x v="1"/>
    <n v="7"/>
    <n v="11"/>
    <n v="18"/>
    <x v="1"/>
    <n v="10"/>
    <n v="9"/>
    <n v="19"/>
    <x v="1"/>
    <n v="10"/>
    <n v="10"/>
    <n v="20"/>
    <x v="1"/>
    <n v="10"/>
    <n v="8"/>
    <n v="18"/>
    <x v="1"/>
    <n v="12"/>
    <n v="9"/>
    <n v="21"/>
    <x v="1"/>
    <x v="0"/>
    <x v="0"/>
  </r>
  <r>
    <s v="08DPB0555M"/>
    <x v="0"/>
    <x v="0"/>
    <s v="CUAUHTEMOC"/>
    <s v="007 BALLEZA"/>
    <x v="7"/>
    <n v="366"/>
    <s v="BAGUEACHI"/>
    <s v="CALLE CONOCIDO"/>
    <n v="0"/>
    <x v="3"/>
    <x v="1"/>
    <x v="1"/>
    <x v="8"/>
    <x v="0"/>
    <s v="08FZI0031F"/>
    <s v="08FJI0003I"/>
    <x v="11"/>
    <x v="2"/>
    <n v="12"/>
    <n v="7"/>
    <n v="19"/>
    <n v="55"/>
    <n v="53"/>
    <n v="108"/>
    <n v="54"/>
    <n v="52"/>
    <n v="106"/>
    <n v="11"/>
    <n v="5"/>
    <n v="16"/>
    <n v="58"/>
    <n v="52"/>
    <n v="110"/>
    <n v="5"/>
    <x v="3"/>
    <n v="3"/>
    <n v="5"/>
    <x v="0"/>
    <x v="1"/>
    <x v="1"/>
    <n v="1"/>
    <n v="6"/>
    <n v="6"/>
    <n v="6"/>
    <n v="11"/>
    <n v="5"/>
    <n v="16"/>
    <x v="0"/>
    <n v="9"/>
    <n v="7"/>
    <n v="16"/>
    <x v="0"/>
    <n v="12"/>
    <n v="16"/>
    <n v="28"/>
    <x v="1"/>
    <n v="11"/>
    <n v="7"/>
    <n v="18"/>
    <x v="1"/>
    <n v="7"/>
    <n v="9"/>
    <n v="16"/>
    <x v="1"/>
    <n v="8"/>
    <n v="8"/>
    <n v="16"/>
    <x v="1"/>
    <x v="1"/>
    <x v="0"/>
  </r>
  <r>
    <s v="08DPR0685G"/>
    <x v="1"/>
    <x v="1"/>
    <s v="RICARDO FLORES MAGON"/>
    <s v="021 DELICIAS"/>
    <x v="9"/>
    <n v="1"/>
    <s v="DELICIAS"/>
    <s v="CALLE 1 DE MAYO"/>
    <n v="300"/>
    <x v="3"/>
    <x v="1"/>
    <x v="1"/>
    <x v="1"/>
    <x v="0"/>
    <s v="08FIZ0227R"/>
    <s v="08FJS0126Z"/>
    <x v="6"/>
    <x v="2"/>
    <n v="15"/>
    <n v="7"/>
    <n v="22"/>
    <n v="61"/>
    <n v="51"/>
    <n v="112"/>
    <n v="61"/>
    <n v="51"/>
    <n v="112"/>
    <n v="5"/>
    <n v="18"/>
    <n v="23"/>
    <n v="52"/>
    <n v="58"/>
    <n v="110"/>
    <n v="6"/>
    <x v="4"/>
    <n v="3"/>
    <n v="6"/>
    <x v="1"/>
    <x v="1"/>
    <x v="0"/>
    <n v="3"/>
    <n v="10"/>
    <n v="10"/>
    <n v="6"/>
    <n v="5"/>
    <n v="18"/>
    <n v="23"/>
    <x v="1"/>
    <n v="6"/>
    <n v="6"/>
    <n v="12"/>
    <x v="1"/>
    <n v="6"/>
    <n v="10"/>
    <n v="16"/>
    <x v="1"/>
    <n v="10"/>
    <n v="6"/>
    <n v="16"/>
    <x v="1"/>
    <n v="11"/>
    <n v="9"/>
    <n v="20"/>
    <x v="1"/>
    <n v="14"/>
    <n v="9"/>
    <n v="23"/>
    <x v="1"/>
    <x v="0"/>
    <x v="0"/>
  </r>
  <r>
    <s v="08DPR0987B"/>
    <x v="1"/>
    <x v="1"/>
    <s v="CENTRO REGIONAL DE EDUC. INT. JOSE MARIA MORELOS"/>
    <s v="013 CASAS GRANDES"/>
    <x v="6"/>
    <n v="14"/>
    <s v="GUADALUPE VICTORIA"/>
    <s v="AVENIDA MIGUEL PEREA"/>
    <n v="0"/>
    <x v="3"/>
    <x v="1"/>
    <x v="1"/>
    <x v="1"/>
    <x v="0"/>
    <s v="08FIZ0189E"/>
    <s v="08FJS0119P"/>
    <x v="9"/>
    <x v="2"/>
    <n v="14"/>
    <n v="10"/>
    <n v="24"/>
    <n v="63"/>
    <n v="50"/>
    <n v="113"/>
    <n v="62"/>
    <n v="50"/>
    <n v="112"/>
    <n v="8"/>
    <n v="8"/>
    <n v="16"/>
    <n v="61"/>
    <n v="49"/>
    <n v="110"/>
    <n v="6"/>
    <x v="3"/>
    <n v="4"/>
    <n v="6"/>
    <x v="1"/>
    <x v="1"/>
    <x v="0"/>
    <n v="1"/>
    <n v="8"/>
    <n v="6"/>
    <n v="6"/>
    <n v="8"/>
    <n v="8"/>
    <n v="16"/>
    <x v="1"/>
    <n v="14"/>
    <n v="6"/>
    <n v="20"/>
    <x v="1"/>
    <n v="8"/>
    <n v="5"/>
    <n v="13"/>
    <x v="1"/>
    <n v="13"/>
    <n v="12"/>
    <n v="25"/>
    <x v="1"/>
    <n v="13"/>
    <n v="11"/>
    <n v="24"/>
    <x v="1"/>
    <n v="5"/>
    <n v="7"/>
    <n v="12"/>
    <x v="1"/>
    <x v="0"/>
    <x v="0"/>
  </r>
  <r>
    <s v="08DPR1665Z"/>
    <x v="1"/>
    <x v="1"/>
    <s v="IGNACIO ZARAGOZA"/>
    <s v="030 GUAZAPARES"/>
    <x v="4"/>
    <n v="66"/>
    <s v="MONTERDE (MONTERDE VIEJO)"/>
    <s v="CALLE MONTERDE"/>
    <n v="0"/>
    <x v="3"/>
    <x v="1"/>
    <x v="1"/>
    <x v="1"/>
    <x v="0"/>
    <s v="08FIZ0220Y"/>
    <s v="08FJS0124A"/>
    <x v="8"/>
    <x v="2"/>
    <n v="3"/>
    <n v="9"/>
    <n v="12"/>
    <n v="52"/>
    <n v="46"/>
    <n v="98"/>
    <n v="52"/>
    <n v="46"/>
    <n v="98"/>
    <n v="7"/>
    <n v="14"/>
    <n v="21"/>
    <n v="59"/>
    <n v="52"/>
    <n v="111"/>
    <n v="6"/>
    <x v="2"/>
    <n v="5"/>
    <n v="6"/>
    <x v="0"/>
    <x v="1"/>
    <x v="1"/>
    <n v="1"/>
    <n v="7"/>
    <n v="6"/>
    <n v="6"/>
    <n v="7"/>
    <n v="14"/>
    <n v="21"/>
    <x v="1"/>
    <n v="9"/>
    <n v="7"/>
    <n v="16"/>
    <x v="1"/>
    <n v="7"/>
    <n v="15"/>
    <n v="22"/>
    <x v="1"/>
    <n v="12"/>
    <n v="5"/>
    <n v="17"/>
    <x v="1"/>
    <n v="15"/>
    <n v="5"/>
    <n v="20"/>
    <x v="1"/>
    <n v="9"/>
    <n v="6"/>
    <n v="15"/>
    <x v="1"/>
    <x v="0"/>
    <x v="0"/>
  </r>
  <r>
    <s v="08DPR2286X"/>
    <x v="1"/>
    <x v="1"/>
    <s v="BENITO JUAREZ"/>
    <s v="020 CHÍNIPAS"/>
    <x v="4"/>
    <n v="66"/>
    <s v="IGNACIO VALENZUELA LAGARDA (LORETO)"/>
    <s v="CALLE IGNACIO VALENZUELA (LORETO)"/>
    <n v="0"/>
    <x v="3"/>
    <x v="1"/>
    <x v="1"/>
    <x v="1"/>
    <x v="0"/>
    <s v="08FIZ0219I"/>
    <s v="08FJS0124A"/>
    <x v="8"/>
    <x v="2"/>
    <n v="6"/>
    <n v="9"/>
    <n v="15"/>
    <n v="58"/>
    <n v="51"/>
    <n v="109"/>
    <n v="58"/>
    <n v="51"/>
    <n v="109"/>
    <n v="9"/>
    <n v="9"/>
    <n v="18"/>
    <n v="61"/>
    <n v="50"/>
    <n v="111"/>
    <n v="6"/>
    <x v="4"/>
    <n v="3"/>
    <n v="6"/>
    <x v="0"/>
    <x v="1"/>
    <x v="1"/>
    <n v="1"/>
    <n v="7"/>
    <n v="6"/>
    <n v="6"/>
    <n v="9"/>
    <n v="9"/>
    <n v="18"/>
    <x v="1"/>
    <n v="10"/>
    <n v="9"/>
    <n v="19"/>
    <x v="1"/>
    <n v="13"/>
    <n v="11"/>
    <n v="24"/>
    <x v="1"/>
    <n v="13"/>
    <n v="7"/>
    <n v="20"/>
    <x v="1"/>
    <n v="5"/>
    <n v="7"/>
    <n v="12"/>
    <x v="1"/>
    <n v="11"/>
    <n v="7"/>
    <n v="18"/>
    <x v="1"/>
    <x v="0"/>
    <x v="0"/>
  </r>
  <r>
    <s v="08DPB0161A"/>
    <x v="1"/>
    <x v="1"/>
    <s v="CELESTINO CARRILLO"/>
    <s v="029 GUADALUPE Y CALVO"/>
    <x v="10"/>
    <n v="152"/>
    <s v="PALOS MUERTOS"/>
    <s v="CALLE PALOS MUERTOS"/>
    <n v="0"/>
    <x v="3"/>
    <x v="1"/>
    <x v="1"/>
    <x v="8"/>
    <x v="0"/>
    <s v="08FZI0028S"/>
    <s v="08FJI0010S"/>
    <x v="12"/>
    <x v="2"/>
    <n v="8"/>
    <n v="7"/>
    <n v="15"/>
    <n v="58"/>
    <n v="53"/>
    <n v="111"/>
    <n v="55"/>
    <n v="52"/>
    <n v="107"/>
    <n v="8"/>
    <n v="7"/>
    <n v="15"/>
    <n v="60"/>
    <n v="51"/>
    <n v="111"/>
    <n v="6"/>
    <x v="2"/>
    <n v="5"/>
    <n v="6"/>
    <x v="0"/>
    <x v="1"/>
    <x v="1"/>
    <n v="0"/>
    <n v="6"/>
    <n v="4"/>
    <n v="4"/>
    <n v="8"/>
    <n v="7"/>
    <n v="15"/>
    <x v="1"/>
    <n v="16"/>
    <n v="8"/>
    <n v="24"/>
    <x v="1"/>
    <n v="10"/>
    <n v="8"/>
    <n v="18"/>
    <x v="1"/>
    <n v="7"/>
    <n v="10"/>
    <n v="17"/>
    <x v="1"/>
    <n v="7"/>
    <n v="8"/>
    <n v="15"/>
    <x v="1"/>
    <n v="12"/>
    <n v="10"/>
    <n v="22"/>
    <x v="1"/>
    <x v="0"/>
    <x v="0"/>
  </r>
  <r>
    <s v="08DPR0540L"/>
    <x v="1"/>
    <x v="1"/>
    <s v="LAZARO CARDENAS"/>
    <s v="062 SAUCILLO"/>
    <x v="9"/>
    <n v="20"/>
    <s v="LOMA CHICA"/>
    <s v="CALLE LOMA CHICA"/>
    <n v="0"/>
    <x v="3"/>
    <x v="1"/>
    <x v="1"/>
    <x v="1"/>
    <x v="0"/>
    <s v="08FIZ0231D"/>
    <s v="08FJS0127Y"/>
    <x v="6"/>
    <x v="2"/>
    <n v="11"/>
    <n v="6"/>
    <n v="17"/>
    <n v="62"/>
    <n v="52"/>
    <n v="114"/>
    <n v="62"/>
    <n v="52"/>
    <n v="114"/>
    <n v="5"/>
    <n v="8"/>
    <n v="13"/>
    <n v="57"/>
    <n v="54"/>
    <n v="111"/>
    <n v="6"/>
    <x v="3"/>
    <n v="4"/>
    <n v="6"/>
    <x v="1"/>
    <x v="1"/>
    <x v="0"/>
    <n v="3"/>
    <n v="10"/>
    <n v="6"/>
    <n v="6"/>
    <n v="5"/>
    <n v="8"/>
    <n v="13"/>
    <x v="1"/>
    <n v="10"/>
    <n v="7"/>
    <n v="17"/>
    <x v="1"/>
    <n v="10"/>
    <n v="11"/>
    <n v="21"/>
    <x v="1"/>
    <n v="7"/>
    <n v="14"/>
    <n v="21"/>
    <x v="1"/>
    <n v="11"/>
    <n v="6"/>
    <n v="17"/>
    <x v="1"/>
    <n v="14"/>
    <n v="8"/>
    <n v="22"/>
    <x v="1"/>
    <x v="0"/>
    <x v="0"/>
  </r>
  <r>
    <s v="08DPR1833F"/>
    <x v="1"/>
    <x v="1"/>
    <s v="GUADALUPE VICTORIA"/>
    <s v="005 ASCENSIÓN"/>
    <x v="6"/>
    <n v="34"/>
    <s v="GUADALUPE VICTORIA"/>
    <s v="CALLE CORREGIDORA"/>
    <n v="0"/>
    <x v="3"/>
    <x v="1"/>
    <x v="1"/>
    <x v="1"/>
    <x v="0"/>
    <s v="08FIZ0188F"/>
    <s v="08FJS0119P"/>
    <x v="9"/>
    <x v="2"/>
    <n v="8"/>
    <n v="11"/>
    <n v="19"/>
    <n v="54"/>
    <n v="60"/>
    <n v="114"/>
    <n v="54"/>
    <n v="60"/>
    <n v="114"/>
    <n v="12"/>
    <n v="7"/>
    <n v="19"/>
    <n v="58"/>
    <n v="53"/>
    <n v="111"/>
    <n v="6"/>
    <x v="2"/>
    <n v="5"/>
    <n v="6"/>
    <x v="1"/>
    <x v="1"/>
    <x v="0"/>
    <n v="2"/>
    <n v="9"/>
    <n v="6"/>
    <n v="6"/>
    <n v="12"/>
    <n v="8"/>
    <n v="20"/>
    <x v="1"/>
    <n v="17"/>
    <n v="6"/>
    <n v="23"/>
    <x v="1"/>
    <n v="6"/>
    <n v="14"/>
    <n v="20"/>
    <x v="1"/>
    <n v="7"/>
    <n v="5"/>
    <n v="12"/>
    <x v="1"/>
    <n v="10"/>
    <n v="7"/>
    <n v="17"/>
    <x v="1"/>
    <n v="6"/>
    <n v="13"/>
    <n v="19"/>
    <x v="1"/>
    <x v="0"/>
    <x v="0"/>
  </r>
  <r>
    <s v="08DPR0443J"/>
    <x v="0"/>
    <x v="0"/>
    <s v="PASCUAL ORTIZ RUBIO"/>
    <s v="051 OCAMPO"/>
    <x v="4"/>
    <n v="16"/>
    <s v="CAHUISORI"/>
    <s v="CALLE CONOCIDO"/>
    <n v="0"/>
    <x v="3"/>
    <x v="1"/>
    <x v="1"/>
    <x v="1"/>
    <x v="0"/>
    <s v="08FIZ0211Q"/>
    <s v="08FJS0123B"/>
    <x v="8"/>
    <x v="2"/>
    <n v="12"/>
    <n v="11"/>
    <n v="23"/>
    <n v="62"/>
    <n v="54"/>
    <n v="116"/>
    <n v="62"/>
    <n v="54"/>
    <n v="116"/>
    <n v="11"/>
    <n v="8"/>
    <n v="19"/>
    <n v="59"/>
    <n v="53"/>
    <n v="112"/>
    <n v="6"/>
    <x v="3"/>
    <n v="4"/>
    <n v="6"/>
    <x v="0"/>
    <x v="1"/>
    <x v="1"/>
    <n v="1"/>
    <n v="7"/>
    <n v="6"/>
    <n v="6"/>
    <n v="11"/>
    <n v="8"/>
    <n v="19"/>
    <x v="1"/>
    <n v="9"/>
    <n v="9"/>
    <n v="18"/>
    <x v="1"/>
    <n v="13"/>
    <n v="12"/>
    <n v="25"/>
    <x v="1"/>
    <n v="7"/>
    <n v="8"/>
    <n v="15"/>
    <x v="1"/>
    <n v="15"/>
    <n v="8"/>
    <n v="23"/>
    <x v="1"/>
    <n v="4"/>
    <n v="8"/>
    <n v="12"/>
    <x v="1"/>
    <x v="0"/>
    <x v="0"/>
  </r>
  <r>
    <s v="08DPR2482Z"/>
    <x v="2"/>
    <x v="2"/>
    <s v="MIGUEL QUIĂ‘ONES PEDROZA"/>
    <s v="019 CHIHUAHUA"/>
    <x v="0"/>
    <n v="1"/>
    <s v="CHIHUAHUA"/>
    <s v="CALLE DESIERTO DE SONORA"/>
    <n v="0"/>
    <x v="3"/>
    <x v="1"/>
    <x v="1"/>
    <x v="1"/>
    <x v="0"/>
    <s v="08FIZ0270F"/>
    <s v="08FJS0134H"/>
    <x v="0"/>
    <x v="2"/>
    <n v="11"/>
    <n v="13"/>
    <n v="24"/>
    <n v="64"/>
    <n v="57"/>
    <n v="121"/>
    <n v="63"/>
    <n v="57"/>
    <n v="120"/>
    <n v="5"/>
    <n v="6"/>
    <n v="11"/>
    <n v="60"/>
    <n v="52"/>
    <n v="112"/>
    <n v="6"/>
    <x v="3"/>
    <n v="4"/>
    <n v="6"/>
    <x v="2"/>
    <x v="1"/>
    <x v="3"/>
    <n v="3"/>
    <n v="11"/>
    <n v="12"/>
    <n v="6"/>
    <n v="6"/>
    <n v="7"/>
    <n v="13"/>
    <x v="1"/>
    <n v="11"/>
    <n v="14"/>
    <n v="25"/>
    <x v="1"/>
    <n v="14"/>
    <n v="5"/>
    <n v="19"/>
    <x v="1"/>
    <n v="14"/>
    <n v="8"/>
    <n v="22"/>
    <x v="1"/>
    <n v="11"/>
    <n v="10"/>
    <n v="21"/>
    <x v="1"/>
    <n v="4"/>
    <n v="8"/>
    <n v="12"/>
    <x v="1"/>
    <x v="0"/>
    <x v="0"/>
  </r>
  <r>
    <s v="08DPR1749H"/>
    <x v="1"/>
    <x v="1"/>
    <s v="JOSE MA CARAVEO"/>
    <s v="047 MORIS"/>
    <x v="4"/>
    <n v="78"/>
    <s v="EL PILAR"/>
    <s v="CALLE EL PILAR"/>
    <n v="0"/>
    <x v="3"/>
    <x v="1"/>
    <x v="1"/>
    <x v="1"/>
    <x v="0"/>
    <s v="08FIZ0212P"/>
    <s v="08FJS0123B"/>
    <x v="8"/>
    <x v="2"/>
    <n v="8"/>
    <n v="8"/>
    <n v="16"/>
    <n v="58"/>
    <n v="44"/>
    <n v="102"/>
    <n v="58"/>
    <n v="44"/>
    <n v="102"/>
    <n v="12"/>
    <n v="12"/>
    <n v="24"/>
    <n v="64"/>
    <n v="49"/>
    <n v="113"/>
    <n v="6"/>
    <x v="4"/>
    <n v="3"/>
    <n v="6"/>
    <x v="0"/>
    <x v="1"/>
    <x v="1"/>
    <n v="1"/>
    <n v="7"/>
    <n v="6"/>
    <n v="6"/>
    <n v="12"/>
    <n v="12"/>
    <n v="24"/>
    <x v="1"/>
    <n v="6"/>
    <n v="8"/>
    <n v="14"/>
    <x v="1"/>
    <n v="14"/>
    <n v="8"/>
    <n v="22"/>
    <x v="1"/>
    <n v="8"/>
    <n v="8"/>
    <n v="16"/>
    <x v="1"/>
    <n v="15"/>
    <n v="7"/>
    <n v="22"/>
    <x v="1"/>
    <n v="9"/>
    <n v="6"/>
    <n v="15"/>
    <x v="1"/>
    <x v="0"/>
    <x v="0"/>
  </r>
  <r>
    <s v="08DPR2217A"/>
    <x v="1"/>
    <x v="1"/>
    <s v="OSCAR GONZALEZ"/>
    <s v="019 CHIHUAHUA"/>
    <x v="0"/>
    <n v="1"/>
    <s v="CHIHUAHUA"/>
    <s v="CALLE VICENTE GUERECA"/>
    <n v="2600"/>
    <x v="3"/>
    <x v="1"/>
    <x v="1"/>
    <x v="1"/>
    <x v="0"/>
    <s v="08FIZ0113P"/>
    <s v="08FJS0105M"/>
    <x v="0"/>
    <x v="2"/>
    <n v="11"/>
    <n v="4"/>
    <n v="15"/>
    <n v="52"/>
    <n v="52"/>
    <n v="104"/>
    <n v="52"/>
    <n v="52"/>
    <n v="104"/>
    <n v="12"/>
    <n v="8"/>
    <n v="20"/>
    <n v="53"/>
    <n v="60"/>
    <n v="113"/>
    <n v="6"/>
    <x v="5"/>
    <n v="2"/>
    <n v="6"/>
    <x v="1"/>
    <x v="1"/>
    <x v="0"/>
    <n v="2"/>
    <n v="9"/>
    <n v="12"/>
    <n v="6"/>
    <n v="12"/>
    <n v="9"/>
    <n v="21"/>
    <x v="1"/>
    <n v="8"/>
    <n v="12"/>
    <n v="20"/>
    <x v="1"/>
    <n v="11"/>
    <n v="8"/>
    <n v="19"/>
    <x v="1"/>
    <n v="8"/>
    <n v="12"/>
    <n v="20"/>
    <x v="1"/>
    <n v="6"/>
    <n v="8"/>
    <n v="14"/>
    <x v="1"/>
    <n v="8"/>
    <n v="11"/>
    <n v="19"/>
    <x v="1"/>
    <x v="0"/>
    <x v="0"/>
  </r>
  <r>
    <s v="08DPR0493R"/>
    <x v="1"/>
    <x v="1"/>
    <s v="GRACIANO SANCHEZ"/>
    <s v="055 ROSALES"/>
    <x v="9"/>
    <n v="170"/>
    <s v="SALĂ“N DE ACTOS (AMPLIACIĂ“N CUARENTA Y SIETE)"/>
    <s v="NINGUNO NINGUNO"/>
    <n v="0"/>
    <x v="3"/>
    <x v="1"/>
    <x v="1"/>
    <x v="1"/>
    <x v="0"/>
    <s v="08FIZ0222W"/>
    <s v="08FJS0125Z"/>
    <x v="6"/>
    <x v="2"/>
    <n v="9"/>
    <n v="9"/>
    <n v="18"/>
    <n v="46"/>
    <n v="67"/>
    <n v="113"/>
    <n v="46"/>
    <n v="67"/>
    <n v="113"/>
    <n v="8"/>
    <n v="10"/>
    <n v="18"/>
    <n v="45"/>
    <n v="68"/>
    <n v="113"/>
    <n v="6"/>
    <x v="2"/>
    <n v="5"/>
    <n v="6"/>
    <x v="0"/>
    <x v="0"/>
    <x v="0"/>
    <n v="3"/>
    <n v="10"/>
    <n v="6"/>
    <n v="6"/>
    <n v="8"/>
    <n v="10"/>
    <n v="18"/>
    <x v="1"/>
    <n v="8"/>
    <n v="8"/>
    <n v="16"/>
    <x v="1"/>
    <n v="6"/>
    <n v="12"/>
    <n v="18"/>
    <x v="1"/>
    <n v="10"/>
    <n v="13"/>
    <n v="23"/>
    <x v="1"/>
    <n v="9"/>
    <n v="10"/>
    <n v="19"/>
    <x v="1"/>
    <n v="4"/>
    <n v="15"/>
    <n v="19"/>
    <x v="1"/>
    <x v="0"/>
    <x v="0"/>
  </r>
  <r>
    <s v="08DPR0412Q"/>
    <x v="1"/>
    <x v="1"/>
    <s v="INDEPENDENCIA"/>
    <s v="048 NAMIQUIPA"/>
    <x v="2"/>
    <n v="40"/>
    <s v="INDEPENDENCIA (COLOGACHI)"/>
    <s v="CALLE INDEPENDENCIA"/>
    <n v="0"/>
    <x v="3"/>
    <x v="1"/>
    <x v="1"/>
    <x v="1"/>
    <x v="0"/>
    <s v="08FIZ0205F"/>
    <s v="08FJS0122C"/>
    <x v="7"/>
    <x v="2"/>
    <n v="8"/>
    <n v="9"/>
    <n v="17"/>
    <n v="61"/>
    <n v="53"/>
    <n v="114"/>
    <n v="61"/>
    <n v="53"/>
    <n v="114"/>
    <n v="9"/>
    <n v="7"/>
    <n v="16"/>
    <n v="62"/>
    <n v="51"/>
    <n v="113"/>
    <n v="6"/>
    <x v="1"/>
    <n v="6"/>
    <n v="6"/>
    <x v="0"/>
    <x v="1"/>
    <x v="1"/>
    <n v="2"/>
    <n v="8"/>
    <n v="6"/>
    <n v="6"/>
    <n v="9"/>
    <n v="7"/>
    <n v="16"/>
    <x v="1"/>
    <n v="9"/>
    <n v="9"/>
    <n v="18"/>
    <x v="1"/>
    <n v="12"/>
    <n v="11"/>
    <n v="23"/>
    <x v="1"/>
    <n v="8"/>
    <n v="9"/>
    <n v="17"/>
    <x v="1"/>
    <n v="11"/>
    <n v="7"/>
    <n v="18"/>
    <x v="1"/>
    <n v="13"/>
    <n v="8"/>
    <n v="21"/>
    <x v="1"/>
    <x v="0"/>
    <x v="0"/>
  </r>
  <r>
    <s v="08DPR1650Y"/>
    <x v="2"/>
    <x v="2"/>
    <s v="JUAREZ Y REFORMA"/>
    <s v="037 JUÁREZ"/>
    <x v="1"/>
    <n v="1"/>
    <s v="JUĂREZ"/>
    <s v="CALLE ISAAC NEWTON"/>
    <n v="0"/>
    <x v="3"/>
    <x v="1"/>
    <x v="1"/>
    <x v="1"/>
    <x v="0"/>
    <s v="08FIZ0143J"/>
    <s v="08FJS0110Y"/>
    <x v="4"/>
    <x v="2"/>
    <n v="14"/>
    <n v="11"/>
    <n v="25"/>
    <n v="77"/>
    <n v="49"/>
    <n v="126"/>
    <n v="77"/>
    <n v="49"/>
    <n v="126"/>
    <n v="5"/>
    <n v="5"/>
    <n v="10"/>
    <n v="73"/>
    <n v="40"/>
    <n v="113"/>
    <n v="6"/>
    <x v="2"/>
    <n v="5"/>
    <n v="6"/>
    <x v="1"/>
    <x v="1"/>
    <x v="0"/>
    <n v="3"/>
    <n v="10"/>
    <n v="12"/>
    <n v="6"/>
    <n v="5"/>
    <n v="5"/>
    <n v="10"/>
    <x v="1"/>
    <n v="9"/>
    <n v="6"/>
    <n v="15"/>
    <x v="1"/>
    <n v="11"/>
    <n v="9"/>
    <n v="20"/>
    <x v="1"/>
    <n v="15"/>
    <n v="5"/>
    <n v="20"/>
    <x v="1"/>
    <n v="17"/>
    <n v="7"/>
    <n v="24"/>
    <x v="1"/>
    <n v="16"/>
    <n v="8"/>
    <n v="24"/>
    <x v="1"/>
    <x v="0"/>
    <x v="0"/>
  </r>
  <r>
    <s v="08DPR0077D"/>
    <x v="2"/>
    <x v="2"/>
    <s v="FRANCISCO VILLA"/>
    <s v="019 CHIHUAHUA"/>
    <x v="0"/>
    <n v="1"/>
    <s v="CHIHUAHUA"/>
    <s v="CALLE FELIPE.ANGELES "/>
    <n v="0"/>
    <x v="3"/>
    <x v="1"/>
    <x v="1"/>
    <x v="1"/>
    <x v="0"/>
    <s v="08FIZ0106F"/>
    <s v="08FJS0102P"/>
    <x v="0"/>
    <x v="2"/>
    <n v="16"/>
    <n v="5"/>
    <n v="21"/>
    <n v="62"/>
    <n v="70"/>
    <n v="132"/>
    <n v="62"/>
    <n v="70"/>
    <n v="132"/>
    <n v="7"/>
    <n v="4"/>
    <n v="11"/>
    <n v="49"/>
    <n v="64"/>
    <n v="113"/>
    <n v="6"/>
    <x v="3"/>
    <n v="4"/>
    <n v="6"/>
    <x v="1"/>
    <x v="1"/>
    <x v="0"/>
    <n v="4"/>
    <n v="11"/>
    <n v="14"/>
    <n v="6"/>
    <n v="7"/>
    <n v="4"/>
    <n v="11"/>
    <x v="1"/>
    <n v="9"/>
    <n v="13"/>
    <n v="22"/>
    <x v="1"/>
    <n v="5"/>
    <n v="8"/>
    <n v="13"/>
    <x v="1"/>
    <n v="10"/>
    <n v="12"/>
    <n v="22"/>
    <x v="1"/>
    <n v="11"/>
    <n v="11"/>
    <n v="22"/>
    <x v="1"/>
    <n v="7"/>
    <n v="16"/>
    <n v="23"/>
    <x v="1"/>
    <x v="0"/>
    <x v="0"/>
  </r>
  <r>
    <s v="08DPB0553O"/>
    <x v="0"/>
    <x v="0"/>
    <s v="VEINTE DE NOVIEMBRE"/>
    <s v="027 GUACHOCHI"/>
    <x v="7"/>
    <n v="76"/>
    <s v="SANTA ANITA"/>
    <s v="CALLE SANTA ANITA"/>
    <n v="0"/>
    <x v="3"/>
    <x v="1"/>
    <x v="1"/>
    <x v="8"/>
    <x v="0"/>
    <s v="08FZI0006G"/>
    <s v="08FJI0003I"/>
    <x v="11"/>
    <x v="2"/>
    <n v="0"/>
    <n v="8"/>
    <n v="8"/>
    <n v="39"/>
    <n v="64"/>
    <n v="103"/>
    <n v="27"/>
    <n v="57"/>
    <n v="84"/>
    <n v="10"/>
    <n v="7"/>
    <n v="17"/>
    <n v="51"/>
    <n v="63"/>
    <n v="114"/>
    <n v="5"/>
    <x v="4"/>
    <n v="2"/>
    <n v="5"/>
    <x v="0"/>
    <x v="3"/>
    <x v="2"/>
    <n v="1"/>
    <n v="9"/>
    <n v="4"/>
    <n v="1"/>
    <n v="10"/>
    <n v="7"/>
    <n v="17"/>
    <x v="1"/>
    <n v="5"/>
    <n v="7"/>
    <n v="12"/>
    <x v="0"/>
    <n v="8"/>
    <n v="16"/>
    <n v="24"/>
    <x v="1"/>
    <n v="7"/>
    <n v="7"/>
    <n v="14"/>
    <x v="0"/>
    <n v="11"/>
    <n v="13"/>
    <n v="24"/>
    <x v="1"/>
    <n v="10"/>
    <n v="13"/>
    <n v="23"/>
    <x v="1"/>
    <x v="1"/>
    <x v="0"/>
  </r>
  <r>
    <s v="08DPR1109M"/>
    <x v="1"/>
    <x v="1"/>
    <s v="VICENTE GUERRERO"/>
    <s v="065 URIQUE"/>
    <x v="4"/>
    <n v="12"/>
    <s v="CEROCAHUI"/>
    <s v="CALLE CEROCAHUI"/>
    <n v="0"/>
    <x v="3"/>
    <x v="1"/>
    <x v="1"/>
    <x v="1"/>
    <x v="0"/>
    <s v="08FIZ0217K"/>
    <s v="08FJS0124A"/>
    <x v="8"/>
    <x v="2"/>
    <n v="7"/>
    <n v="5"/>
    <n v="12"/>
    <n v="59"/>
    <n v="48"/>
    <n v="107"/>
    <n v="50"/>
    <n v="42"/>
    <n v="92"/>
    <n v="8"/>
    <n v="8"/>
    <n v="16"/>
    <n v="62"/>
    <n v="52"/>
    <n v="114"/>
    <n v="6"/>
    <x v="1"/>
    <n v="6"/>
    <n v="6"/>
    <x v="0"/>
    <x v="1"/>
    <x v="1"/>
    <n v="2"/>
    <n v="8"/>
    <n v="8"/>
    <n v="6"/>
    <n v="8"/>
    <n v="8"/>
    <n v="16"/>
    <x v="1"/>
    <n v="10"/>
    <n v="13"/>
    <n v="23"/>
    <x v="1"/>
    <n v="12"/>
    <n v="8"/>
    <n v="20"/>
    <x v="1"/>
    <n v="12"/>
    <n v="8"/>
    <n v="20"/>
    <x v="1"/>
    <n v="12"/>
    <n v="10"/>
    <n v="22"/>
    <x v="1"/>
    <n v="8"/>
    <n v="5"/>
    <n v="13"/>
    <x v="1"/>
    <x v="0"/>
    <x v="0"/>
  </r>
  <r>
    <s v="08DPR1129Z"/>
    <x v="1"/>
    <x v="1"/>
    <s v="IGNACIO RAMIREZ"/>
    <s v="037 JUÁREZ"/>
    <x v="1"/>
    <n v="1"/>
    <s v="JUĂREZ"/>
    <s v="CALLE LAGUNA DE MARYAN"/>
    <n v="6980"/>
    <x v="3"/>
    <x v="1"/>
    <x v="1"/>
    <x v="1"/>
    <x v="0"/>
    <s v="08FIZ0148E"/>
    <s v="08FJS0111X"/>
    <x v="4"/>
    <x v="2"/>
    <n v="13"/>
    <n v="10"/>
    <n v="23"/>
    <n v="62"/>
    <n v="52"/>
    <n v="114"/>
    <n v="61"/>
    <n v="52"/>
    <n v="113"/>
    <n v="8"/>
    <n v="8"/>
    <n v="16"/>
    <n v="58"/>
    <n v="56"/>
    <n v="114"/>
    <n v="6"/>
    <x v="1"/>
    <n v="6"/>
    <n v="6"/>
    <x v="1"/>
    <x v="1"/>
    <x v="0"/>
    <n v="3"/>
    <n v="10"/>
    <n v="9"/>
    <n v="6"/>
    <n v="8"/>
    <n v="8"/>
    <n v="16"/>
    <x v="1"/>
    <n v="8"/>
    <n v="7"/>
    <n v="15"/>
    <x v="1"/>
    <n v="4"/>
    <n v="6"/>
    <n v="10"/>
    <x v="1"/>
    <n v="13"/>
    <n v="6"/>
    <n v="19"/>
    <x v="1"/>
    <n v="10"/>
    <n v="18"/>
    <n v="28"/>
    <x v="1"/>
    <n v="15"/>
    <n v="11"/>
    <n v="26"/>
    <x v="1"/>
    <x v="0"/>
    <x v="0"/>
  </r>
  <r>
    <s v="08DPR2145Y"/>
    <x v="2"/>
    <x v="2"/>
    <s v="AGUSTIN YANEZ"/>
    <s v="050 NUEVO CASAS GRANDES"/>
    <x v="6"/>
    <n v="1"/>
    <s v="NUEVO CASAS GRANDES"/>
    <s v="AVENIDA PASEO DE LA REFORMA "/>
    <n v="1300"/>
    <x v="3"/>
    <x v="1"/>
    <x v="1"/>
    <x v="1"/>
    <x v="0"/>
    <s v="08FIZ0189E"/>
    <s v="08FJS0119P"/>
    <x v="9"/>
    <x v="2"/>
    <n v="5"/>
    <n v="7"/>
    <n v="12"/>
    <n v="52"/>
    <n v="49"/>
    <n v="101"/>
    <n v="51"/>
    <n v="49"/>
    <n v="100"/>
    <n v="4"/>
    <n v="13"/>
    <n v="17"/>
    <n v="50"/>
    <n v="65"/>
    <n v="115"/>
    <n v="7"/>
    <x v="6"/>
    <n v="2"/>
    <n v="7"/>
    <x v="0"/>
    <x v="0"/>
    <x v="0"/>
    <n v="7"/>
    <n v="15"/>
    <n v="12"/>
    <n v="7"/>
    <n v="4"/>
    <n v="13"/>
    <n v="17"/>
    <x v="1"/>
    <n v="13"/>
    <n v="16"/>
    <n v="29"/>
    <x v="2"/>
    <n v="8"/>
    <n v="8"/>
    <n v="16"/>
    <x v="1"/>
    <n v="10"/>
    <n v="13"/>
    <n v="23"/>
    <x v="1"/>
    <n v="7"/>
    <n v="5"/>
    <n v="12"/>
    <x v="1"/>
    <n v="8"/>
    <n v="10"/>
    <n v="18"/>
    <x v="1"/>
    <x v="0"/>
    <x v="0"/>
  </r>
  <r>
    <s v="08DPR1019U"/>
    <x v="1"/>
    <x v="1"/>
    <s v="FRANCISCO M PLANCARTE"/>
    <s v="027 GUACHOCHI"/>
    <x v="7"/>
    <n v="1"/>
    <s v="GUACHOCHI"/>
    <s v="CALLE FELIPE ANGELES"/>
    <n v="0"/>
    <x v="3"/>
    <x v="1"/>
    <x v="1"/>
    <x v="1"/>
    <x v="0"/>
    <s v="08FIZ0250S"/>
    <s v="08FJS0130L"/>
    <x v="11"/>
    <x v="2"/>
    <n v="7"/>
    <n v="11"/>
    <n v="18"/>
    <n v="47"/>
    <n v="64"/>
    <n v="111"/>
    <n v="45"/>
    <n v="64"/>
    <n v="109"/>
    <n v="11"/>
    <n v="8"/>
    <n v="19"/>
    <n v="49"/>
    <n v="66"/>
    <n v="115"/>
    <n v="6"/>
    <x v="2"/>
    <n v="5"/>
    <n v="6"/>
    <x v="1"/>
    <x v="1"/>
    <x v="0"/>
    <n v="4"/>
    <n v="11"/>
    <n v="10"/>
    <n v="6"/>
    <n v="11"/>
    <n v="8"/>
    <n v="19"/>
    <x v="1"/>
    <n v="4"/>
    <n v="13"/>
    <n v="17"/>
    <x v="1"/>
    <n v="6"/>
    <n v="11"/>
    <n v="17"/>
    <x v="1"/>
    <n v="8"/>
    <n v="7"/>
    <n v="15"/>
    <x v="1"/>
    <n v="6"/>
    <n v="14"/>
    <n v="20"/>
    <x v="1"/>
    <n v="14"/>
    <n v="13"/>
    <n v="27"/>
    <x v="1"/>
    <x v="0"/>
    <x v="0"/>
  </r>
  <r>
    <s v="08DPR0253S"/>
    <x v="1"/>
    <x v="1"/>
    <s v="EL NIGROMANTE"/>
    <s v="039 LÓPEZ"/>
    <x v="3"/>
    <n v="1"/>
    <s v="OCTAVIANO LĂ“PEZ"/>
    <s v="CALLE FRANCISCO VILLA"/>
    <n v="0"/>
    <x v="3"/>
    <x v="1"/>
    <x v="1"/>
    <x v="1"/>
    <x v="0"/>
    <s v="08FIZ0238X"/>
    <s v="08FJS0128X"/>
    <x v="5"/>
    <x v="2"/>
    <n v="12"/>
    <n v="10"/>
    <n v="22"/>
    <n v="61"/>
    <n v="53"/>
    <n v="114"/>
    <n v="61"/>
    <n v="53"/>
    <n v="114"/>
    <n v="6"/>
    <n v="7"/>
    <n v="13"/>
    <n v="61"/>
    <n v="54"/>
    <n v="115"/>
    <n v="6"/>
    <x v="1"/>
    <n v="6"/>
    <n v="6"/>
    <x v="1"/>
    <x v="1"/>
    <x v="0"/>
    <n v="2"/>
    <n v="9"/>
    <n v="9"/>
    <n v="9"/>
    <n v="7"/>
    <n v="7"/>
    <n v="14"/>
    <x v="1"/>
    <n v="10"/>
    <n v="9"/>
    <n v="19"/>
    <x v="1"/>
    <n v="6"/>
    <n v="8"/>
    <n v="14"/>
    <x v="1"/>
    <n v="13"/>
    <n v="10"/>
    <n v="23"/>
    <x v="1"/>
    <n v="9"/>
    <n v="6"/>
    <n v="15"/>
    <x v="1"/>
    <n v="16"/>
    <n v="14"/>
    <n v="30"/>
    <x v="1"/>
    <x v="0"/>
    <x v="0"/>
  </r>
  <r>
    <s v="08DPR2668D"/>
    <x v="1"/>
    <x v="1"/>
    <s v="CELESTIN FREINET"/>
    <s v="029 GUADALUPE Y CALVO"/>
    <x v="10"/>
    <n v="1"/>
    <s v="GUADALUPE Y CALVO"/>
    <s v="CALLE JOSE ANGEL AGUIRRE"/>
    <n v="0"/>
    <x v="3"/>
    <x v="1"/>
    <x v="1"/>
    <x v="1"/>
    <x v="0"/>
    <s v="08FIZ0261Y"/>
    <s v="08FJS0131K"/>
    <x v="12"/>
    <x v="2"/>
    <n v="6"/>
    <n v="10"/>
    <n v="16"/>
    <n v="60"/>
    <n v="58"/>
    <n v="118"/>
    <n v="60"/>
    <n v="58"/>
    <n v="118"/>
    <n v="7"/>
    <n v="5"/>
    <n v="12"/>
    <n v="60"/>
    <n v="55"/>
    <n v="115"/>
    <n v="6"/>
    <x v="1"/>
    <n v="6"/>
    <n v="6"/>
    <x v="1"/>
    <x v="1"/>
    <x v="0"/>
    <n v="1"/>
    <n v="8"/>
    <n v="7"/>
    <n v="6"/>
    <n v="7"/>
    <n v="5"/>
    <n v="12"/>
    <x v="1"/>
    <n v="11"/>
    <n v="12"/>
    <n v="23"/>
    <x v="1"/>
    <n v="10"/>
    <n v="17"/>
    <n v="27"/>
    <x v="1"/>
    <n v="10"/>
    <n v="10"/>
    <n v="20"/>
    <x v="1"/>
    <n v="12"/>
    <n v="5"/>
    <n v="17"/>
    <x v="1"/>
    <n v="10"/>
    <n v="6"/>
    <n v="16"/>
    <x v="1"/>
    <x v="0"/>
    <x v="0"/>
  </r>
  <r>
    <s v="08DCI0026L"/>
    <x v="1"/>
    <x v="1"/>
    <s v="CUITLAHUAC"/>
    <s v="027 GUACHOCHI"/>
    <x v="7"/>
    <n v="86"/>
    <s v="TĂ“NACHI"/>
    <s v="CALLE TONACHI"/>
    <n v="0"/>
    <x v="3"/>
    <x v="1"/>
    <x v="1"/>
    <x v="8"/>
    <x v="5"/>
    <s v="08FZI0006G"/>
    <s v="08FJI0003I"/>
    <x v="11"/>
    <x v="2"/>
    <n v="16"/>
    <n v="10"/>
    <n v="26"/>
    <n v="61"/>
    <n v="62"/>
    <n v="123"/>
    <n v="53"/>
    <n v="56"/>
    <n v="109"/>
    <n v="10"/>
    <n v="7"/>
    <n v="17"/>
    <n v="55"/>
    <n v="60"/>
    <n v="115"/>
    <n v="6"/>
    <x v="4"/>
    <n v="3"/>
    <n v="6"/>
    <x v="0"/>
    <x v="8"/>
    <x v="7"/>
    <n v="1"/>
    <n v="14"/>
    <n v="6"/>
    <n v="6"/>
    <n v="10"/>
    <n v="7"/>
    <n v="17"/>
    <x v="1"/>
    <n v="5"/>
    <n v="8"/>
    <n v="13"/>
    <x v="1"/>
    <n v="7"/>
    <n v="7"/>
    <n v="14"/>
    <x v="1"/>
    <n v="9"/>
    <n v="14"/>
    <n v="23"/>
    <x v="1"/>
    <n v="10"/>
    <n v="15"/>
    <n v="25"/>
    <x v="1"/>
    <n v="14"/>
    <n v="9"/>
    <n v="23"/>
    <x v="1"/>
    <x v="0"/>
    <x v="0"/>
  </r>
  <r>
    <s v="08DPR0680L"/>
    <x v="2"/>
    <x v="2"/>
    <s v="NETZAHUALCOYOTL"/>
    <s v="037 JUÁREZ"/>
    <x v="1"/>
    <n v="1"/>
    <s v="JUĂREZ"/>
    <s v="CALLE CORDILLERA ANDES "/>
    <n v="0"/>
    <x v="3"/>
    <x v="1"/>
    <x v="1"/>
    <x v="1"/>
    <x v="0"/>
    <s v="08FIZ0169R"/>
    <s v="08FJS0115T"/>
    <x v="4"/>
    <x v="2"/>
    <n v="7"/>
    <n v="4"/>
    <n v="11"/>
    <n v="75"/>
    <n v="52"/>
    <n v="127"/>
    <n v="75"/>
    <n v="52"/>
    <n v="127"/>
    <n v="9"/>
    <n v="2"/>
    <n v="11"/>
    <n v="69"/>
    <n v="46"/>
    <n v="115"/>
    <n v="6"/>
    <x v="3"/>
    <n v="4"/>
    <n v="6"/>
    <x v="1"/>
    <x v="1"/>
    <x v="0"/>
    <n v="2"/>
    <n v="9"/>
    <n v="16"/>
    <n v="6"/>
    <n v="9"/>
    <n v="2"/>
    <n v="11"/>
    <x v="1"/>
    <n v="14"/>
    <n v="9"/>
    <n v="23"/>
    <x v="1"/>
    <n v="17"/>
    <n v="6"/>
    <n v="23"/>
    <x v="1"/>
    <n v="11"/>
    <n v="9"/>
    <n v="20"/>
    <x v="1"/>
    <n v="9"/>
    <n v="12"/>
    <n v="21"/>
    <x v="1"/>
    <n v="9"/>
    <n v="8"/>
    <n v="17"/>
    <x v="1"/>
    <x v="0"/>
    <x v="0"/>
  </r>
  <r>
    <s v="08DPR1013Z"/>
    <x v="1"/>
    <x v="1"/>
    <s v="FRANCISCO I. MADERO"/>
    <s v="011 CAMARGO"/>
    <x v="9"/>
    <n v="1"/>
    <s v="SANTA ROSALĂŤA DE CAMARGO"/>
    <s v="CALLE CARRIZAL"/>
    <n v="210"/>
    <x v="3"/>
    <x v="1"/>
    <x v="1"/>
    <x v="1"/>
    <x v="0"/>
    <s v="08FIZ0232C"/>
    <s v="08FJS0127Y"/>
    <x v="6"/>
    <x v="2"/>
    <n v="10"/>
    <n v="12"/>
    <n v="22"/>
    <n v="67"/>
    <n v="63"/>
    <n v="130"/>
    <n v="67"/>
    <n v="63"/>
    <n v="130"/>
    <n v="10"/>
    <n v="6"/>
    <n v="16"/>
    <n v="59"/>
    <n v="56"/>
    <n v="115"/>
    <n v="6"/>
    <x v="2"/>
    <n v="5"/>
    <n v="6"/>
    <x v="1"/>
    <x v="1"/>
    <x v="0"/>
    <n v="2"/>
    <n v="9"/>
    <n v="12"/>
    <n v="6"/>
    <n v="10"/>
    <n v="6"/>
    <n v="16"/>
    <x v="1"/>
    <n v="7"/>
    <n v="12"/>
    <n v="19"/>
    <x v="1"/>
    <n v="6"/>
    <n v="9"/>
    <n v="15"/>
    <x v="1"/>
    <n v="12"/>
    <n v="10"/>
    <n v="22"/>
    <x v="1"/>
    <n v="11"/>
    <n v="6"/>
    <n v="17"/>
    <x v="1"/>
    <n v="13"/>
    <n v="13"/>
    <n v="26"/>
    <x v="1"/>
    <x v="0"/>
    <x v="0"/>
  </r>
  <r>
    <s v="08DPR0384K"/>
    <x v="1"/>
    <x v="1"/>
    <s v="MARIANO ARISTA"/>
    <s v="046 MORELOS"/>
    <x v="7"/>
    <n v="1"/>
    <s v="MORELOS"/>
    <s v="CALLEJĂ“N PROLONGACIĂ“N AGUSTIN MELGAR"/>
    <n v="0"/>
    <x v="3"/>
    <x v="1"/>
    <x v="1"/>
    <x v="1"/>
    <x v="0"/>
    <s v="08FIZ0253P"/>
    <s v="08FJS0130L"/>
    <x v="11"/>
    <x v="2"/>
    <n v="6"/>
    <n v="7"/>
    <n v="13"/>
    <n v="44"/>
    <n v="56"/>
    <n v="100"/>
    <n v="43"/>
    <n v="55"/>
    <n v="98"/>
    <n v="12"/>
    <n v="12"/>
    <n v="24"/>
    <n v="53"/>
    <n v="63"/>
    <n v="116"/>
    <n v="6"/>
    <x v="1"/>
    <n v="6"/>
    <n v="6"/>
    <x v="0"/>
    <x v="1"/>
    <x v="1"/>
    <n v="0"/>
    <n v="6"/>
    <n v="6"/>
    <n v="6"/>
    <n v="13"/>
    <n v="12"/>
    <n v="25"/>
    <x v="1"/>
    <n v="9"/>
    <n v="7"/>
    <n v="16"/>
    <x v="1"/>
    <n v="11"/>
    <n v="14"/>
    <n v="25"/>
    <x v="1"/>
    <n v="3"/>
    <n v="13"/>
    <n v="16"/>
    <x v="1"/>
    <n v="9"/>
    <n v="7"/>
    <n v="16"/>
    <x v="1"/>
    <n v="8"/>
    <n v="10"/>
    <n v="18"/>
    <x v="1"/>
    <x v="0"/>
    <x v="0"/>
  </r>
  <r>
    <s v="08DPR0567S"/>
    <x v="1"/>
    <x v="1"/>
    <s v="LAZARO CARDENAS"/>
    <s v="065 URIQUE"/>
    <x v="4"/>
    <n v="14"/>
    <s v="CIENEGUITA LLUVIA DE ORO"/>
    <s v="CALLE CIENEGUITA LLUVIA DE ORO"/>
    <n v="0"/>
    <x v="3"/>
    <x v="1"/>
    <x v="1"/>
    <x v="1"/>
    <x v="0"/>
    <s v="08FIZ0217K"/>
    <s v="08FJS0124A"/>
    <x v="8"/>
    <x v="2"/>
    <n v="7"/>
    <n v="11"/>
    <n v="18"/>
    <n v="56"/>
    <n v="52"/>
    <n v="108"/>
    <n v="55"/>
    <n v="51"/>
    <n v="106"/>
    <n v="10"/>
    <n v="13"/>
    <n v="23"/>
    <n v="58"/>
    <n v="58"/>
    <n v="116"/>
    <n v="6"/>
    <x v="4"/>
    <n v="3"/>
    <n v="6"/>
    <x v="0"/>
    <x v="1"/>
    <x v="1"/>
    <n v="0"/>
    <n v="6"/>
    <n v="6"/>
    <n v="6"/>
    <n v="10"/>
    <n v="13"/>
    <n v="23"/>
    <x v="1"/>
    <n v="12"/>
    <n v="10"/>
    <n v="22"/>
    <x v="1"/>
    <n v="10"/>
    <n v="7"/>
    <n v="17"/>
    <x v="1"/>
    <n v="11"/>
    <n v="12"/>
    <n v="23"/>
    <x v="1"/>
    <n v="10"/>
    <n v="11"/>
    <n v="21"/>
    <x v="1"/>
    <n v="5"/>
    <n v="5"/>
    <n v="10"/>
    <x v="1"/>
    <x v="0"/>
    <x v="0"/>
  </r>
  <r>
    <s v="08DPR0085M"/>
    <x v="1"/>
    <x v="1"/>
    <s v="IGNACIO RODRIGUEZ TERRAZAS"/>
    <s v="019 CHIHUAHUA"/>
    <x v="0"/>
    <n v="1"/>
    <s v="CHIHUAHUA"/>
    <s v="CALLE IGNACIO RODRIGUEZ"/>
    <n v="60"/>
    <x v="3"/>
    <x v="1"/>
    <x v="1"/>
    <x v="1"/>
    <x v="0"/>
    <s v="08FIZ0119J"/>
    <s v="08FJS0106L"/>
    <x v="0"/>
    <x v="2"/>
    <n v="11"/>
    <n v="5"/>
    <n v="16"/>
    <n v="66"/>
    <n v="48"/>
    <n v="114"/>
    <n v="64"/>
    <n v="43"/>
    <n v="107"/>
    <n v="8"/>
    <n v="11"/>
    <n v="19"/>
    <n v="68"/>
    <n v="48"/>
    <n v="116"/>
    <n v="6"/>
    <x v="1"/>
    <n v="6"/>
    <n v="6"/>
    <x v="1"/>
    <x v="1"/>
    <x v="0"/>
    <n v="3"/>
    <n v="10"/>
    <n v="14"/>
    <n v="6"/>
    <n v="9"/>
    <n v="11"/>
    <n v="20"/>
    <x v="1"/>
    <n v="12"/>
    <n v="5"/>
    <n v="17"/>
    <x v="1"/>
    <n v="11"/>
    <n v="9"/>
    <n v="20"/>
    <x v="1"/>
    <n v="10"/>
    <n v="10"/>
    <n v="20"/>
    <x v="1"/>
    <n v="13"/>
    <n v="6"/>
    <n v="19"/>
    <x v="1"/>
    <n v="13"/>
    <n v="7"/>
    <n v="20"/>
    <x v="1"/>
    <x v="0"/>
    <x v="0"/>
  </r>
  <r>
    <s v="08DPR2486V"/>
    <x v="2"/>
    <x v="2"/>
    <s v="OCTAVIO PAZ"/>
    <s v="019 CHIHUAHUA"/>
    <x v="0"/>
    <n v="1"/>
    <s v="CHIHUAHUA"/>
    <s v="CALLE IXTACOMITAN"/>
    <n v="0"/>
    <x v="3"/>
    <x v="1"/>
    <x v="1"/>
    <x v="1"/>
    <x v="0"/>
    <s v="08FIZ0114O"/>
    <s v="08FJS0105M"/>
    <x v="0"/>
    <x v="2"/>
    <n v="12"/>
    <n v="11"/>
    <n v="23"/>
    <n v="67"/>
    <n v="52"/>
    <n v="119"/>
    <n v="67"/>
    <n v="52"/>
    <n v="119"/>
    <n v="7"/>
    <n v="10"/>
    <n v="17"/>
    <n v="60"/>
    <n v="56"/>
    <n v="116"/>
    <n v="6"/>
    <x v="2"/>
    <n v="5"/>
    <n v="6"/>
    <x v="0"/>
    <x v="0"/>
    <x v="0"/>
    <n v="3"/>
    <n v="10"/>
    <n v="10"/>
    <n v="6"/>
    <n v="7"/>
    <n v="10"/>
    <n v="17"/>
    <x v="1"/>
    <n v="10"/>
    <n v="8"/>
    <n v="18"/>
    <x v="1"/>
    <n v="10"/>
    <n v="8"/>
    <n v="18"/>
    <x v="1"/>
    <n v="9"/>
    <n v="14"/>
    <n v="23"/>
    <x v="1"/>
    <n v="14"/>
    <n v="9"/>
    <n v="23"/>
    <x v="1"/>
    <n v="10"/>
    <n v="7"/>
    <n v="17"/>
    <x v="1"/>
    <x v="0"/>
    <x v="0"/>
  </r>
  <r>
    <s v="08DPR0641J"/>
    <x v="2"/>
    <x v="2"/>
    <s v="ADOLFO LOPEZ MATEOS"/>
    <s v="017 CUAUHTÉMOC"/>
    <x v="2"/>
    <n v="1"/>
    <s v="CUAUHTĂ‰MOC"/>
    <s v="CALLE CAMPECHE"/>
    <n v="0"/>
    <x v="3"/>
    <x v="1"/>
    <x v="1"/>
    <x v="1"/>
    <x v="0"/>
    <s v="08FIZ0198M"/>
    <s v="08FJS0121D"/>
    <x v="7"/>
    <x v="2"/>
    <n v="7"/>
    <n v="12"/>
    <n v="19"/>
    <n v="60"/>
    <n v="61"/>
    <n v="121"/>
    <n v="60"/>
    <n v="61"/>
    <n v="121"/>
    <n v="10"/>
    <n v="8"/>
    <n v="18"/>
    <n v="54"/>
    <n v="62"/>
    <n v="116"/>
    <n v="6"/>
    <x v="4"/>
    <n v="3"/>
    <n v="6"/>
    <x v="1"/>
    <x v="1"/>
    <x v="0"/>
    <n v="3"/>
    <n v="10"/>
    <n v="14"/>
    <n v="6"/>
    <n v="10"/>
    <n v="8"/>
    <n v="18"/>
    <x v="1"/>
    <n v="11"/>
    <n v="12"/>
    <n v="23"/>
    <x v="1"/>
    <n v="9"/>
    <n v="12"/>
    <n v="21"/>
    <x v="1"/>
    <n v="9"/>
    <n v="7"/>
    <n v="16"/>
    <x v="1"/>
    <n v="6"/>
    <n v="7"/>
    <n v="13"/>
    <x v="1"/>
    <n v="9"/>
    <n v="16"/>
    <n v="25"/>
    <x v="1"/>
    <x v="0"/>
    <x v="0"/>
  </r>
  <r>
    <s v="08DPR1804K"/>
    <x v="2"/>
    <x v="2"/>
    <s v="JUSTO SIERRA"/>
    <s v="019 CHIHUAHUA"/>
    <x v="0"/>
    <n v="1"/>
    <s v="CHIHUAHUA"/>
    <s v="CALLE 61"/>
    <n v="5600"/>
    <x v="3"/>
    <x v="1"/>
    <x v="1"/>
    <x v="1"/>
    <x v="0"/>
    <s v="08FIZ0104H"/>
    <s v="08FJS0103O"/>
    <x v="0"/>
    <x v="2"/>
    <n v="5"/>
    <n v="11"/>
    <n v="16"/>
    <n v="70"/>
    <n v="59"/>
    <n v="129"/>
    <n v="69"/>
    <n v="59"/>
    <n v="128"/>
    <n v="10"/>
    <n v="6"/>
    <n v="16"/>
    <n v="61"/>
    <n v="55"/>
    <n v="116"/>
    <n v="6"/>
    <x v="4"/>
    <n v="3"/>
    <n v="6"/>
    <x v="1"/>
    <x v="1"/>
    <x v="0"/>
    <n v="3"/>
    <n v="10"/>
    <n v="12"/>
    <n v="6"/>
    <n v="10"/>
    <n v="7"/>
    <n v="17"/>
    <x v="1"/>
    <n v="10"/>
    <n v="2"/>
    <n v="12"/>
    <x v="1"/>
    <n v="9"/>
    <n v="16"/>
    <n v="25"/>
    <x v="1"/>
    <n v="11"/>
    <n v="12"/>
    <n v="23"/>
    <x v="1"/>
    <n v="9"/>
    <n v="7"/>
    <n v="16"/>
    <x v="1"/>
    <n v="12"/>
    <n v="11"/>
    <n v="23"/>
    <x v="1"/>
    <x v="0"/>
    <x v="0"/>
  </r>
  <r>
    <s v="08DPR0993M"/>
    <x v="1"/>
    <x v="1"/>
    <s v="CENTRO REGIONAL DE EDUC. INT. PEDRO HERNANDEZ ORTIZ"/>
    <s v="035 JANOS"/>
    <x v="6"/>
    <n v="17"/>
    <s v="TRES ĂLAMOS"/>
    <s v="CALLE VICENTE GUERRERO"/>
    <n v="0"/>
    <x v="3"/>
    <x v="1"/>
    <x v="1"/>
    <x v="1"/>
    <x v="0"/>
    <s v="08FIZ0189E"/>
    <s v="08FJS0119P"/>
    <x v="9"/>
    <x v="2"/>
    <n v="10"/>
    <n v="5"/>
    <n v="15"/>
    <n v="56"/>
    <n v="50"/>
    <n v="106"/>
    <n v="53"/>
    <n v="47"/>
    <n v="100"/>
    <n v="10"/>
    <n v="12"/>
    <n v="22"/>
    <n v="58"/>
    <n v="59"/>
    <n v="117"/>
    <n v="6"/>
    <x v="2"/>
    <n v="5"/>
    <n v="6"/>
    <x v="0"/>
    <x v="1"/>
    <x v="1"/>
    <n v="2"/>
    <n v="8"/>
    <n v="6"/>
    <n v="6"/>
    <n v="10"/>
    <n v="12"/>
    <n v="22"/>
    <x v="1"/>
    <n v="6"/>
    <n v="13"/>
    <n v="19"/>
    <x v="1"/>
    <n v="9"/>
    <n v="11"/>
    <n v="20"/>
    <x v="1"/>
    <n v="15"/>
    <n v="8"/>
    <n v="23"/>
    <x v="1"/>
    <n v="12"/>
    <n v="5"/>
    <n v="17"/>
    <x v="1"/>
    <n v="6"/>
    <n v="10"/>
    <n v="16"/>
    <x v="1"/>
    <x v="0"/>
    <x v="0"/>
  </r>
  <r>
    <s v="08DPR2149U"/>
    <x v="1"/>
    <x v="1"/>
    <s v="GABINO BARREDA"/>
    <s v="032 HIDALGO DEL PARRAL"/>
    <x v="3"/>
    <n v="1"/>
    <s v="HIDALGO DEL PARRAL"/>
    <s v="CALLE CARNERO"/>
    <n v="131"/>
    <x v="3"/>
    <x v="1"/>
    <x v="1"/>
    <x v="1"/>
    <x v="0"/>
    <s v="08FIZ0244H"/>
    <s v="08FJS0129W"/>
    <x v="5"/>
    <x v="2"/>
    <n v="10"/>
    <n v="10"/>
    <n v="20"/>
    <n v="61"/>
    <n v="49"/>
    <n v="110"/>
    <n v="60"/>
    <n v="49"/>
    <n v="109"/>
    <n v="16"/>
    <n v="6"/>
    <n v="22"/>
    <n v="72"/>
    <n v="45"/>
    <n v="117"/>
    <n v="6"/>
    <x v="3"/>
    <n v="4"/>
    <n v="6"/>
    <x v="1"/>
    <x v="1"/>
    <x v="0"/>
    <n v="2"/>
    <n v="9"/>
    <n v="6"/>
    <n v="6"/>
    <n v="16"/>
    <n v="6"/>
    <n v="22"/>
    <x v="1"/>
    <n v="11"/>
    <n v="7"/>
    <n v="18"/>
    <x v="1"/>
    <n v="14"/>
    <n v="6"/>
    <n v="20"/>
    <x v="1"/>
    <n v="9"/>
    <n v="10"/>
    <n v="19"/>
    <x v="1"/>
    <n v="7"/>
    <n v="8"/>
    <n v="15"/>
    <x v="1"/>
    <n v="15"/>
    <n v="8"/>
    <n v="23"/>
    <x v="1"/>
    <x v="0"/>
    <x v="0"/>
  </r>
  <r>
    <s v="08DPR1178I"/>
    <x v="2"/>
    <x v="2"/>
    <s v="LAZARO CARDENAS"/>
    <s v="032 HIDALGO DEL PARRAL"/>
    <x v="3"/>
    <n v="1"/>
    <s v="HIDALGO DEL PARRAL"/>
    <s v="CALLE CRUZADA 25 DE ABRIL"/>
    <n v="0"/>
    <x v="3"/>
    <x v="1"/>
    <x v="1"/>
    <x v="1"/>
    <x v="0"/>
    <s v="08FIZ0246F"/>
    <s v="08FJS0129W"/>
    <x v="5"/>
    <x v="2"/>
    <n v="10"/>
    <n v="6"/>
    <n v="16"/>
    <n v="68"/>
    <n v="49"/>
    <n v="117"/>
    <n v="68"/>
    <n v="49"/>
    <n v="117"/>
    <n v="11"/>
    <n v="9"/>
    <n v="20"/>
    <n v="69"/>
    <n v="48"/>
    <n v="117"/>
    <n v="6"/>
    <x v="5"/>
    <n v="2"/>
    <n v="6"/>
    <x v="0"/>
    <x v="0"/>
    <x v="0"/>
    <n v="2"/>
    <n v="9"/>
    <n v="6"/>
    <n v="6"/>
    <n v="11"/>
    <n v="9"/>
    <n v="20"/>
    <x v="1"/>
    <n v="10"/>
    <n v="6"/>
    <n v="16"/>
    <x v="1"/>
    <n v="8"/>
    <n v="7"/>
    <n v="15"/>
    <x v="1"/>
    <n v="11"/>
    <n v="6"/>
    <n v="17"/>
    <x v="1"/>
    <n v="15"/>
    <n v="10"/>
    <n v="25"/>
    <x v="1"/>
    <n v="14"/>
    <n v="10"/>
    <n v="24"/>
    <x v="1"/>
    <x v="0"/>
    <x v="0"/>
  </r>
  <r>
    <s v="08DPR0377A"/>
    <x v="1"/>
    <x v="1"/>
    <s v="CUAUHTEMOC"/>
    <s v="017 CUAUHTÉMOC"/>
    <x v="2"/>
    <n v="1"/>
    <s v="CUAUHTĂ‰MOC"/>
    <s v="CALLE RIO GRIGALVA"/>
    <n v="0"/>
    <x v="3"/>
    <x v="1"/>
    <x v="1"/>
    <x v="1"/>
    <x v="0"/>
    <s v="08FIZ0198M"/>
    <s v="08FJS0121D"/>
    <x v="7"/>
    <x v="2"/>
    <n v="12"/>
    <n v="12"/>
    <n v="24"/>
    <n v="58"/>
    <n v="65"/>
    <n v="123"/>
    <n v="58"/>
    <n v="65"/>
    <n v="123"/>
    <n v="10"/>
    <n v="7"/>
    <n v="17"/>
    <n v="58"/>
    <n v="59"/>
    <n v="117"/>
    <n v="6"/>
    <x v="5"/>
    <n v="2"/>
    <n v="6"/>
    <x v="1"/>
    <x v="1"/>
    <x v="0"/>
    <n v="3"/>
    <n v="10"/>
    <n v="10"/>
    <n v="6"/>
    <n v="10"/>
    <n v="7"/>
    <n v="17"/>
    <x v="1"/>
    <n v="11"/>
    <n v="10"/>
    <n v="21"/>
    <x v="1"/>
    <n v="8"/>
    <n v="10"/>
    <n v="18"/>
    <x v="1"/>
    <n v="7"/>
    <n v="9"/>
    <n v="16"/>
    <x v="1"/>
    <n v="11"/>
    <n v="13"/>
    <n v="24"/>
    <x v="1"/>
    <n v="11"/>
    <n v="10"/>
    <n v="21"/>
    <x v="1"/>
    <x v="0"/>
    <x v="0"/>
  </r>
  <r>
    <s v="08DPR1041W"/>
    <x v="1"/>
    <x v="1"/>
    <s v="AGUSTIN MELGAR"/>
    <s v="019 CHIHUAHUA"/>
    <x v="0"/>
    <n v="1"/>
    <s v="CHIHUAHUA"/>
    <s v="AVENIDA FUNDICION"/>
    <n v="1003"/>
    <x v="3"/>
    <x v="1"/>
    <x v="1"/>
    <x v="1"/>
    <x v="0"/>
    <s v="08FIZ0105G"/>
    <s v="08FJS0102P"/>
    <x v="0"/>
    <x v="2"/>
    <n v="5"/>
    <n v="10"/>
    <n v="15"/>
    <n v="52"/>
    <n v="45"/>
    <n v="97"/>
    <n v="51"/>
    <n v="44"/>
    <n v="95"/>
    <n v="8"/>
    <n v="15"/>
    <n v="23"/>
    <n v="59"/>
    <n v="59"/>
    <n v="118"/>
    <n v="6"/>
    <x v="2"/>
    <n v="5"/>
    <n v="6"/>
    <x v="1"/>
    <x v="1"/>
    <x v="0"/>
    <n v="3"/>
    <n v="10"/>
    <n v="11"/>
    <n v="6"/>
    <n v="8"/>
    <n v="15"/>
    <n v="23"/>
    <x v="1"/>
    <n v="5"/>
    <n v="8"/>
    <n v="13"/>
    <x v="1"/>
    <n v="14"/>
    <n v="5"/>
    <n v="19"/>
    <x v="1"/>
    <n v="9"/>
    <n v="10"/>
    <n v="19"/>
    <x v="1"/>
    <n v="10"/>
    <n v="12"/>
    <n v="22"/>
    <x v="1"/>
    <n v="13"/>
    <n v="9"/>
    <n v="22"/>
    <x v="1"/>
    <x v="0"/>
    <x v="0"/>
  </r>
  <r>
    <s v="08DPR0590T"/>
    <x v="1"/>
    <x v="1"/>
    <s v="PAULA AUN DE AGUIRRE"/>
    <s v="007 BALLEZA"/>
    <x v="7"/>
    <n v="1"/>
    <s v="MARIANO BALLEZA"/>
    <s v="CALLE GENERAL MANUEL CHAO "/>
    <n v="0"/>
    <x v="3"/>
    <x v="1"/>
    <x v="1"/>
    <x v="1"/>
    <x v="0"/>
    <s v="08FIZ0248D"/>
    <s v="08FJS0130L"/>
    <x v="11"/>
    <x v="2"/>
    <n v="7"/>
    <n v="2"/>
    <n v="9"/>
    <n v="43"/>
    <n v="64"/>
    <n v="107"/>
    <n v="42"/>
    <n v="64"/>
    <n v="106"/>
    <n v="9"/>
    <n v="9"/>
    <n v="18"/>
    <n v="43"/>
    <n v="75"/>
    <n v="118"/>
    <n v="6"/>
    <x v="2"/>
    <n v="5"/>
    <n v="6"/>
    <x v="1"/>
    <x v="1"/>
    <x v="0"/>
    <n v="3"/>
    <n v="10"/>
    <n v="6"/>
    <n v="6"/>
    <n v="9"/>
    <n v="9"/>
    <n v="18"/>
    <x v="1"/>
    <n v="12"/>
    <n v="7"/>
    <n v="19"/>
    <x v="1"/>
    <n v="5"/>
    <n v="12"/>
    <n v="17"/>
    <x v="1"/>
    <n v="8"/>
    <n v="18"/>
    <n v="26"/>
    <x v="1"/>
    <n v="6"/>
    <n v="11"/>
    <n v="17"/>
    <x v="1"/>
    <n v="3"/>
    <n v="18"/>
    <n v="21"/>
    <x v="1"/>
    <x v="0"/>
    <x v="0"/>
  </r>
  <r>
    <s v="08DPR0675Z"/>
    <x v="2"/>
    <x v="2"/>
    <s v="JUAN DE LA BARRERA"/>
    <s v="032 HIDALGO DEL PARRAL"/>
    <x v="3"/>
    <n v="1"/>
    <s v="HIDALGO DEL PARRAL"/>
    <s v="CALLE 9 DE MAYO"/>
    <n v="0"/>
    <x v="3"/>
    <x v="1"/>
    <x v="1"/>
    <x v="1"/>
    <x v="0"/>
    <s v="08FIZ0246F"/>
    <s v="08FJS0129W"/>
    <x v="5"/>
    <x v="2"/>
    <n v="9"/>
    <n v="8"/>
    <n v="17"/>
    <n v="55"/>
    <n v="52"/>
    <n v="107"/>
    <n v="55"/>
    <n v="52"/>
    <n v="107"/>
    <n v="12"/>
    <n v="13"/>
    <n v="25"/>
    <n v="67"/>
    <n v="51"/>
    <n v="118"/>
    <n v="6"/>
    <x v="3"/>
    <n v="4"/>
    <n v="6"/>
    <x v="1"/>
    <x v="1"/>
    <x v="0"/>
    <n v="2"/>
    <n v="9"/>
    <n v="12"/>
    <n v="6"/>
    <n v="16"/>
    <n v="13"/>
    <n v="29"/>
    <x v="1"/>
    <n v="12"/>
    <n v="7"/>
    <n v="19"/>
    <x v="1"/>
    <n v="7"/>
    <n v="4"/>
    <n v="11"/>
    <x v="1"/>
    <n v="11"/>
    <n v="8"/>
    <n v="19"/>
    <x v="1"/>
    <n v="16"/>
    <n v="11"/>
    <n v="27"/>
    <x v="1"/>
    <n v="5"/>
    <n v="8"/>
    <n v="13"/>
    <x v="1"/>
    <x v="0"/>
    <x v="0"/>
  </r>
  <r>
    <s v="08DPR1689J"/>
    <x v="1"/>
    <x v="1"/>
    <s v="CLUB DE LEONES"/>
    <s v="017 CUAUHTÉMOC"/>
    <x v="2"/>
    <n v="5"/>
    <s v="COLONIA ANĂHUAC"/>
    <s v="CALLE LA ESPERANZA"/>
    <n v="0"/>
    <x v="3"/>
    <x v="1"/>
    <x v="1"/>
    <x v="1"/>
    <x v="0"/>
    <s v="08FIZ0202I"/>
    <s v="08FJS0122C"/>
    <x v="7"/>
    <x v="2"/>
    <n v="11"/>
    <n v="11"/>
    <n v="22"/>
    <n v="63"/>
    <n v="59"/>
    <n v="122"/>
    <n v="63"/>
    <n v="59"/>
    <n v="122"/>
    <n v="7"/>
    <n v="7"/>
    <n v="14"/>
    <n v="62"/>
    <n v="56"/>
    <n v="118"/>
    <n v="6"/>
    <x v="3"/>
    <n v="4"/>
    <n v="6"/>
    <x v="1"/>
    <x v="1"/>
    <x v="0"/>
    <n v="2"/>
    <n v="9"/>
    <n v="6"/>
    <n v="6"/>
    <n v="8"/>
    <n v="8"/>
    <n v="16"/>
    <x v="1"/>
    <n v="8"/>
    <n v="10"/>
    <n v="18"/>
    <x v="1"/>
    <n v="13"/>
    <n v="9"/>
    <n v="22"/>
    <x v="1"/>
    <n v="9"/>
    <n v="15"/>
    <n v="24"/>
    <x v="1"/>
    <n v="15"/>
    <n v="4"/>
    <n v="19"/>
    <x v="1"/>
    <n v="9"/>
    <n v="10"/>
    <n v="19"/>
    <x v="1"/>
    <x v="0"/>
    <x v="0"/>
  </r>
  <r>
    <s v="08DPR0533B"/>
    <x v="1"/>
    <x v="1"/>
    <s v="EMILIANO ZAPATA"/>
    <s v="062 SAUCILLO"/>
    <x v="9"/>
    <n v="3"/>
    <s v="LAS ALVAREĂ‘AS"/>
    <s v="CALLE LAS ALVAREĂ‘AS"/>
    <n v="0"/>
    <x v="3"/>
    <x v="1"/>
    <x v="1"/>
    <x v="1"/>
    <x v="0"/>
    <s v="08FIZ0231D"/>
    <s v="08FJS0127Y"/>
    <x v="6"/>
    <x v="2"/>
    <n v="13"/>
    <n v="9"/>
    <n v="22"/>
    <n v="62"/>
    <n v="52"/>
    <n v="114"/>
    <n v="62"/>
    <n v="52"/>
    <n v="114"/>
    <n v="11"/>
    <n v="8"/>
    <n v="19"/>
    <n v="63"/>
    <n v="56"/>
    <n v="119"/>
    <n v="6"/>
    <x v="1"/>
    <n v="6"/>
    <n v="6"/>
    <x v="1"/>
    <x v="1"/>
    <x v="0"/>
    <n v="2"/>
    <n v="9"/>
    <n v="6"/>
    <n v="6"/>
    <n v="11"/>
    <n v="8"/>
    <n v="19"/>
    <x v="1"/>
    <n v="14"/>
    <n v="14"/>
    <n v="28"/>
    <x v="1"/>
    <n v="8"/>
    <n v="6"/>
    <n v="14"/>
    <x v="1"/>
    <n v="6"/>
    <n v="9"/>
    <n v="15"/>
    <x v="1"/>
    <n v="17"/>
    <n v="11"/>
    <n v="28"/>
    <x v="1"/>
    <n v="7"/>
    <n v="8"/>
    <n v="15"/>
    <x v="1"/>
    <x v="0"/>
    <x v="0"/>
  </r>
  <r>
    <s v="08DPR0039A"/>
    <x v="1"/>
    <x v="1"/>
    <s v="ABRAHAM GONZALEZ"/>
    <s v="062 SAUCILLO"/>
    <x v="9"/>
    <n v="1"/>
    <s v="SAUCILLO"/>
    <s v="CALLE FRANCISCO I MADERO"/>
    <n v="0"/>
    <x v="3"/>
    <x v="1"/>
    <x v="1"/>
    <x v="1"/>
    <x v="0"/>
    <s v="08FIZ0231D"/>
    <s v="08FJS0127Y"/>
    <x v="6"/>
    <x v="2"/>
    <n v="14"/>
    <n v="12"/>
    <n v="26"/>
    <n v="55"/>
    <n v="69"/>
    <n v="124"/>
    <n v="55"/>
    <n v="68"/>
    <n v="123"/>
    <n v="15"/>
    <n v="4"/>
    <n v="19"/>
    <n v="57"/>
    <n v="62"/>
    <n v="119"/>
    <n v="6"/>
    <x v="2"/>
    <n v="5"/>
    <n v="6"/>
    <x v="1"/>
    <x v="1"/>
    <x v="0"/>
    <n v="2"/>
    <n v="9"/>
    <n v="6"/>
    <n v="6"/>
    <n v="15"/>
    <n v="4"/>
    <n v="19"/>
    <x v="1"/>
    <n v="10"/>
    <n v="11"/>
    <n v="21"/>
    <x v="1"/>
    <n v="8"/>
    <n v="15"/>
    <n v="23"/>
    <x v="1"/>
    <n v="10"/>
    <n v="9"/>
    <n v="19"/>
    <x v="1"/>
    <n v="6"/>
    <n v="13"/>
    <n v="19"/>
    <x v="1"/>
    <n v="8"/>
    <n v="10"/>
    <n v="18"/>
    <x v="1"/>
    <x v="0"/>
    <x v="0"/>
  </r>
  <r>
    <s v="08DPR0752O"/>
    <x v="1"/>
    <x v="1"/>
    <s v="CENTRO REGIONAL DE EDUC. INT. EMILIANO ZAPATA"/>
    <s v="007 BALLEZA"/>
    <x v="7"/>
    <n v="532"/>
    <s v="SAN JUAN"/>
    <s v="CALLE SAN JUAN"/>
    <n v="0"/>
    <x v="3"/>
    <x v="1"/>
    <x v="1"/>
    <x v="1"/>
    <x v="0"/>
    <s v="08FIZ0248D"/>
    <s v="08FJS0130L"/>
    <x v="11"/>
    <x v="2"/>
    <n v="8"/>
    <n v="13"/>
    <n v="21"/>
    <n v="63"/>
    <n v="62"/>
    <n v="125"/>
    <n v="62"/>
    <n v="61"/>
    <n v="123"/>
    <n v="9"/>
    <n v="6"/>
    <n v="15"/>
    <n v="65"/>
    <n v="54"/>
    <n v="119"/>
    <n v="6"/>
    <x v="3"/>
    <n v="4"/>
    <n v="6"/>
    <x v="1"/>
    <x v="1"/>
    <x v="0"/>
    <n v="2"/>
    <n v="9"/>
    <n v="6"/>
    <n v="6"/>
    <n v="9"/>
    <n v="6"/>
    <n v="15"/>
    <x v="1"/>
    <n v="10"/>
    <n v="8"/>
    <n v="18"/>
    <x v="1"/>
    <n v="7"/>
    <n v="10"/>
    <n v="17"/>
    <x v="1"/>
    <n v="14"/>
    <n v="7"/>
    <n v="21"/>
    <x v="1"/>
    <n v="17"/>
    <n v="11"/>
    <n v="28"/>
    <x v="1"/>
    <n v="8"/>
    <n v="12"/>
    <n v="20"/>
    <x v="1"/>
    <x v="0"/>
    <x v="0"/>
  </r>
  <r>
    <s v="08DPR1649I"/>
    <x v="1"/>
    <x v="1"/>
    <s v="BENITO JUAREZ"/>
    <s v="055 ROSALES"/>
    <x v="9"/>
    <n v="1"/>
    <s v="SANTA CRUZ DE ROSALES"/>
    <s v="CALLE MICHOACAN CON AVENIDA ROSALES"/>
    <n v="0"/>
    <x v="3"/>
    <x v="1"/>
    <x v="1"/>
    <x v="1"/>
    <x v="0"/>
    <s v="08FIZ0230E"/>
    <s v="08FJS0126Z"/>
    <x v="6"/>
    <x v="2"/>
    <n v="8"/>
    <n v="12"/>
    <n v="20"/>
    <n v="42"/>
    <n v="63"/>
    <n v="105"/>
    <n v="42"/>
    <n v="63"/>
    <n v="105"/>
    <n v="13"/>
    <n v="11"/>
    <n v="24"/>
    <n v="54"/>
    <n v="66"/>
    <n v="120"/>
    <n v="6"/>
    <x v="1"/>
    <n v="6"/>
    <n v="6"/>
    <x v="0"/>
    <x v="0"/>
    <x v="0"/>
    <n v="2"/>
    <n v="9"/>
    <n v="7"/>
    <n v="6"/>
    <n v="15"/>
    <n v="12"/>
    <n v="27"/>
    <x v="1"/>
    <n v="8"/>
    <n v="13"/>
    <n v="21"/>
    <x v="1"/>
    <n v="5"/>
    <n v="13"/>
    <n v="18"/>
    <x v="1"/>
    <n v="10"/>
    <n v="10"/>
    <n v="20"/>
    <x v="1"/>
    <n v="9"/>
    <n v="3"/>
    <n v="12"/>
    <x v="1"/>
    <n v="7"/>
    <n v="15"/>
    <n v="22"/>
    <x v="1"/>
    <x v="0"/>
    <x v="0"/>
  </r>
  <r>
    <s v="08DPR2471T"/>
    <x v="1"/>
    <x v="1"/>
    <s v="MIGUEL HIDALGO"/>
    <s v="036 JIMÉNEZ"/>
    <x v="3"/>
    <n v="51"/>
    <s v="ESCALĂ“N"/>
    <s v="CALLE ESCALON"/>
    <n v="0"/>
    <x v="3"/>
    <x v="1"/>
    <x v="1"/>
    <x v="1"/>
    <x v="0"/>
    <s v="08FIZ0239W"/>
    <s v="08FJS0128X"/>
    <x v="5"/>
    <x v="2"/>
    <n v="9"/>
    <n v="6"/>
    <n v="15"/>
    <n v="59"/>
    <n v="48"/>
    <n v="107"/>
    <n v="59"/>
    <n v="48"/>
    <n v="107"/>
    <n v="14"/>
    <n v="10"/>
    <n v="24"/>
    <n v="64"/>
    <n v="56"/>
    <n v="120"/>
    <n v="6"/>
    <x v="5"/>
    <n v="2"/>
    <n v="6"/>
    <x v="1"/>
    <x v="1"/>
    <x v="0"/>
    <n v="2"/>
    <n v="9"/>
    <n v="6"/>
    <n v="6"/>
    <n v="14"/>
    <n v="10"/>
    <n v="24"/>
    <x v="1"/>
    <n v="13"/>
    <n v="11"/>
    <n v="24"/>
    <x v="1"/>
    <n v="13"/>
    <n v="11"/>
    <n v="24"/>
    <x v="1"/>
    <n v="5"/>
    <n v="9"/>
    <n v="14"/>
    <x v="1"/>
    <n v="10"/>
    <n v="10"/>
    <n v="20"/>
    <x v="1"/>
    <n v="9"/>
    <n v="5"/>
    <n v="14"/>
    <x v="1"/>
    <x v="0"/>
    <x v="0"/>
  </r>
  <r>
    <s v="08DPR1286Q"/>
    <x v="2"/>
    <x v="2"/>
    <s v="BENITO JUAREZ"/>
    <s v="011 CAMARGO"/>
    <x v="9"/>
    <n v="1"/>
    <s v="SANTA ROSALĂŤA DE CAMARGO"/>
    <s v="CALLE DOS DE ABRIL"/>
    <n v="0"/>
    <x v="3"/>
    <x v="1"/>
    <x v="1"/>
    <x v="1"/>
    <x v="0"/>
    <s v="08FIZ0233B"/>
    <s v="08FJS0127Y"/>
    <x v="6"/>
    <x v="2"/>
    <n v="8"/>
    <n v="6"/>
    <n v="14"/>
    <n v="56"/>
    <n v="52"/>
    <n v="108"/>
    <n v="56"/>
    <n v="52"/>
    <n v="108"/>
    <n v="12"/>
    <n v="10"/>
    <n v="22"/>
    <n v="65"/>
    <n v="55"/>
    <n v="120"/>
    <n v="6"/>
    <x v="3"/>
    <n v="4"/>
    <n v="6"/>
    <x v="1"/>
    <x v="1"/>
    <x v="0"/>
    <n v="4"/>
    <n v="11"/>
    <n v="17"/>
    <n v="6"/>
    <n v="12"/>
    <n v="11"/>
    <n v="23"/>
    <x v="1"/>
    <n v="13"/>
    <n v="14"/>
    <n v="27"/>
    <x v="1"/>
    <n v="8"/>
    <n v="6"/>
    <n v="14"/>
    <x v="1"/>
    <n v="9"/>
    <n v="8"/>
    <n v="17"/>
    <x v="1"/>
    <n v="11"/>
    <n v="6"/>
    <n v="17"/>
    <x v="1"/>
    <n v="12"/>
    <n v="10"/>
    <n v="22"/>
    <x v="1"/>
    <x v="0"/>
    <x v="0"/>
  </r>
  <r>
    <s v="08DPR1434I"/>
    <x v="2"/>
    <x v="2"/>
    <s v="DIVISION DEL NORTE"/>
    <s v="019 CHIHUAHUA"/>
    <x v="0"/>
    <n v="1"/>
    <s v="CHIHUAHUA"/>
    <s v="CALLE PASCUAL OROZCO"/>
    <n v="0"/>
    <x v="3"/>
    <x v="1"/>
    <x v="1"/>
    <x v="1"/>
    <x v="0"/>
    <s v="08FIZ0124V"/>
    <s v="08FJS0107K"/>
    <x v="0"/>
    <x v="2"/>
    <n v="10"/>
    <n v="10"/>
    <n v="20"/>
    <n v="60"/>
    <n v="52"/>
    <n v="112"/>
    <n v="59"/>
    <n v="52"/>
    <n v="111"/>
    <n v="12"/>
    <n v="9"/>
    <n v="21"/>
    <n v="68"/>
    <n v="52"/>
    <n v="120"/>
    <n v="6"/>
    <x v="5"/>
    <n v="2"/>
    <n v="6"/>
    <x v="0"/>
    <x v="0"/>
    <x v="0"/>
    <n v="4"/>
    <n v="11"/>
    <n v="13"/>
    <n v="6"/>
    <n v="13"/>
    <n v="9"/>
    <n v="22"/>
    <x v="1"/>
    <n v="5"/>
    <n v="7"/>
    <n v="12"/>
    <x v="1"/>
    <n v="22"/>
    <n v="8"/>
    <n v="30"/>
    <x v="1"/>
    <n v="7"/>
    <n v="12"/>
    <n v="19"/>
    <x v="1"/>
    <n v="15"/>
    <n v="8"/>
    <n v="23"/>
    <x v="1"/>
    <n v="6"/>
    <n v="8"/>
    <n v="14"/>
    <x v="1"/>
    <x v="0"/>
    <x v="0"/>
  </r>
  <r>
    <s v="08DPR1043U"/>
    <x v="1"/>
    <x v="1"/>
    <s v="GUADALUPE VICTORIA"/>
    <s v="017 CUAUHTÉMOC"/>
    <x v="2"/>
    <n v="1"/>
    <s v="CUAUHTĂ‰MOC"/>
    <s v="CALLE 18 DE MARZO"/>
    <n v="3201"/>
    <x v="3"/>
    <x v="1"/>
    <x v="1"/>
    <x v="1"/>
    <x v="0"/>
    <s v="08FIZ0201J"/>
    <s v="08FJS0122C"/>
    <x v="7"/>
    <x v="2"/>
    <n v="4"/>
    <n v="6"/>
    <n v="10"/>
    <n v="55"/>
    <n v="58"/>
    <n v="113"/>
    <n v="55"/>
    <n v="58"/>
    <n v="113"/>
    <n v="11"/>
    <n v="7"/>
    <n v="18"/>
    <n v="62"/>
    <n v="58"/>
    <n v="120"/>
    <n v="6"/>
    <x v="2"/>
    <n v="5"/>
    <n v="6"/>
    <x v="1"/>
    <x v="1"/>
    <x v="0"/>
    <n v="3"/>
    <n v="10"/>
    <n v="6"/>
    <n v="6"/>
    <n v="11"/>
    <n v="7"/>
    <n v="18"/>
    <x v="1"/>
    <n v="9"/>
    <n v="6"/>
    <n v="15"/>
    <x v="1"/>
    <n v="11"/>
    <n v="8"/>
    <n v="19"/>
    <x v="1"/>
    <n v="7"/>
    <n v="14"/>
    <n v="21"/>
    <x v="1"/>
    <n v="13"/>
    <n v="12"/>
    <n v="25"/>
    <x v="1"/>
    <n v="11"/>
    <n v="11"/>
    <n v="22"/>
    <x v="1"/>
    <x v="0"/>
    <x v="0"/>
  </r>
  <r>
    <s v="08DPR2389T"/>
    <x v="1"/>
    <x v="1"/>
    <s v="MARIANO IRIGOYEN"/>
    <s v="027 GUACHOCHI"/>
    <x v="7"/>
    <n v="1"/>
    <s v="GUACHOCHI"/>
    <s v="PRIVADA TULIPAN"/>
    <n v="0"/>
    <x v="3"/>
    <x v="1"/>
    <x v="1"/>
    <x v="1"/>
    <x v="0"/>
    <s v="08FIZ0250S"/>
    <s v="08FJS0130L"/>
    <x v="11"/>
    <x v="2"/>
    <n v="11"/>
    <n v="6"/>
    <n v="17"/>
    <n v="64"/>
    <n v="53"/>
    <n v="117"/>
    <n v="64"/>
    <n v="53"/>
    <n v="117"/>
    <n v="8"/>
    <n v="8"/>
    <n v="16"/>
    <n v="64"/>
    <n v="56"/>
    <n v="120"/>
    <n v="6"/>
    <x v="4"/>
    <n v="3"/>
    <n v="6"/>
    <x v="1"/>
    <x v="1"/>
    <x v="0"/>
    <n v="2"/>
    <n v="9"/>
    <n v="7"/>
    <n v="6"/>
    <n v="8"/>
    <n v="8"/>
    <n v="16"/>
    <x v="1"/>
    <n v="11"/>
    <n v="13"/>
    <n v="24"/>
    <x v="1"/>
    <n v="14"/>
    <n v="11"/>
    <n v="25"/>
    <x v="1"/>
    <n v="7"/>
    <n v="10"/>
    <n v="17"/>
    <x v="1"/>
    <n v="9"/>
    <n v="9"/>
    <n v="18"/>
    <x v="1"/>
    <n v="15"/>
    <n v="5"/>
    <n v="20"/>
    <x v="1"/>
    <x v="0"/>
    <x v="0"/>
  </r>
  <r>
    <s v="08DPR0585H"/>
    <x v="1"/>
    <x v="1"/>
    <s v="JOSE CLEMENTE OROZCO"/>
    <s v="019 CHIHUAHUA"/>
    <x v="0"/>
    <n v="1"/>
    <s v="CHIHUAHUA"/>
    <s v="CALLE 122"/>
    <n v="0"/>
    <x v="3"/>
    <x v="1"/>
    <x v="1"/>
    <x v="1"/>
    <x v="0"/>
    <s v="08FIZ0108D"/>
    <s v="08FJS0104N"/>
    <x v="0"/>
    <x v="2"/>
    <n v="11"/>
    <n v="11"/>
    <n v="22"/>
    <n v="61"/>
    <n v="59"/>
    <n v="120"/>
    <n v="61"/>
    <n v="59"/>
    <n v="120"/>
    <n v="14"/>
    <n v="10"/>
    <n v="24"/>
    <n v="65"/>
    <n v="55"/>
    <n v="120"/>
    <n v="6"/>
    <x v="2"/>
    <n v="5"/>
    <n v="6"/>
    <x v="0"/>
    <x v="0"/>
    <x v="0"/>
    <n v="2"/>
    <n v="9"/>
    <n v="6"/>
    <n v="6"/>
    <n v="15"/>
    <n v="10"/>
    <n v="25"/>
    <x v="1"/>
    <n v="10"/>
    <n v="12"/>
    <n v="22"/>
    <x v="1"/>
    <n v="8"/>
    <n v="5"/>
    <n v="13"/>
    <x v="1"/>
    <n v="8"/>
    <n v="8"/>
    <n v="16"/>
    <x v="1"/>
    <n v="13"/>
    <n v="9"/>
    <n v="22"/>
    <x v="1"/>
    <n v="11"/>
    <n v="11"/>
    <n v="22"/>
    <x v="1"/>
    <x v="0"/>
    <x v="0"/>
  </r>
  <r>
    <s v="08DPR0602H"/>
    <x v="1"/>
    <x v="1"/>
    <s v="CENTRO REGIONAL DE EDUC. INT. JORGE BAROUSSE MORENO"/>
    <s v="019 CHIHUAHUA"/>
    <x v="0"/>
    <n v="241"/>
    <s v="CIĂ‰NEGA DE ORTĂŤZ (BOCA DE CIĂ‰NEGA)"/>
    <s v="CALLE CONOCIDO CIENEGITA DE C.DE ORTIZ"/>
    <n v="0"/>
    <x v="3"/>
    <x v="1"/>
    <x v="1"/>
    <x v="1"/>
    <x v="0"/>
    <s v="08FIZ0136Z"/>
    <s v="08FJS0102P"/>
    <x v="0"/>
    <x v="2"/>
    <n v="6"/>
    <n v="15"/>
    <n v="21"/>
    <n v="48"/>
    <n v="73"/>
    <n v="121"/>
    <n v="48"/>
    <n v="73"/>
    <n v="121"/>
    <n v="10"/>
    <n v="8"/>
    <n v="18"/>
    <n v="51"/>
    <n v="69"/>
    <n v="120"/>
    <n v="6"/>
    <x v="3"/>
    <n v="4"/>
    <n v="6"/>
    <x v="0"/>
    <x v="0"/>
    <x v="0"/>
    <n v="2"/>
    <n v="9"/>
    <n v="8"/>
    <n v="6"/>
    <n v="10"/>
    <n v="8"/>
    <n v="18"/>
    <x v="1"/>
    <n v="8"/>
    <n v="16"/>
    <n v="24"/>
    <x v="1"/>
    <n v="7"/>
    <n v="13"/>
    <n v="20"/>
    <x v="1"/>
    <n v="4"/>
    <n v="11"/>
    <n v="15"/>
    <x v="1"/>
    <n v="9"/>
    <n v="9"/>
    <n v="18"/>
    <x v="1"/>
    <n v="13"/>
    <n v="12"/>
    <n v="25"/>
    <x v="1"/>
    <x v="0"/>
    <x v="0"/>
  </r>
  <r>
    <s v="08DPB0539V"/>
    <x v="0"/>
    <x v="0"/>
    <s v="GABRIEL TEPORACA"/>
    <s v="012 CARICHÍ"/>
    <x v="2"/>
    <n v="53"/>
    <s v="TEHUERICHI"/>
    <s v="CALLE TEHUERICHI"/>
    <n v="0"/>
    <x v="3"/>
    <x v="1"/>
    <x v="1"/>
    <x v="8"/>
    <x v="0"/>
    <s v="08FZI0026U"/>
    <s v="08FJI0009C"/>
    <x v="7"/>
    <x v="2"/>
    <n v="10"/>
    <n v="5"/>
    <n v="15"/>
    <n v="69"/>
    <n v="52"/>
    <n v="121"/>
    <n v="69"/>
    <n v="52"/>
    <n v="121"/>
    <n v="6"/>
    <n v="7"/>
    <n v="13"/>
    <n v="68"/>
    <n v="52"/>
    <n v="120"/>
    <n v="6"/>
    <x v="5"/>
    <n v="2"/>
    <n v="6"/>
    <x v="0"/>
    <x v="1"/>
    <x v="1"/>
    <n v="0"/>
    <n v="6"/>
    <n v="6"/>
    <n v="6"/>
    <n v="6"/>
    <n v="7"/>
    <n v="13"/>
    <x v="1"/>
    <n v="15"/>
    <n v="16"/>
    <n v="31"/>
    <x v="1"/>
    <n v="7"/>
    <n v="7"/>
    <n v="14"/>
    <x v="1"/>
    <n v="12"/>
    <n v="6"/>
    <n v="18"/>
    <x v="1"/>
    <n v="17"/>
    <n v="8"/>
    <n v="25"/>
    <x v="1"/>
    <n v="11"/>
    <n v="8"/>
    <n v="19"/>
    <x v="1"/>
    <x v="0"/>
    <x v="0"/>
  </r>
  <r>
    <s v="08DPB0442J"/>
    <x v="1"/>
    <x v="1"/>
    <s v="CALI ROSACAME"/>
    <s v="019 CHIHUAHUA"/>
    <x v="0"/>
    <n v="1"/>
    <s v="CHIHUAHUA"/>
    <s v="CALLE RIO TAMESIS"/>
    <n v="9001"/>
    <x v="3"/>
    <x v="1"/>
    <x v="1"/>
    <x v="8"/>
    <x v="0"/>
    <s v="08FZI0025V"/>
    <s v="08FJI0009C"/>
    <x v="0"/>
    <x v="2"/>
    <n v="6"/>
    <n v="5"/>
    <n v="11"/>
    <n v="48"/>
    <n v="47"/>
    <n v="95"/>
    <n v="44"/>
    <n v="45"/>
    <n v="89"/>
    <n v="14"/>
    <n v="15"/>
    <n v="29"/>
    <n v="61"/>
    <n v="60"/>
    <n v="121"/>
    <n v="6"/>
    <x v="4"/>
    <n v="3"/>
    <n v="6"/>
    <x v="1"/>
    <x v="2"/>
    <x v="2"/>
    <n v="1"/>
    <n v="10"/>
    <n v="6"/>
    <n v="6"/>
    <n v="14"/>
    <n v="16"/>
    <n v="30"/>
    <x v="1"/>
    <n v="12"/>
    <n v="9"/>
    <n v="21"/>
    <x v="1"/>
    <n v="9"/>
    <n v="9"/>
    <n v="18"/>
    <x v="1"/>
    <n v="11"/>
    <n v="9"/>
    <n v="20"/>
    <x v="1"/>
    <n v="11"/>
    <n v="8"/>
    <n v="19"/>
    <x v="1"/>
    <n v="4"/>
    <n v="9"/>
    <n v="13"/>
    <x v="1"/>
    <x v="0"/>
    <x v="0"/>
  </r>
  <r>
    <s v="08DPB0572C"/>
    <x v="0"/>
    <x v="0"/>
    <s v="NIĂ‘O TARAHUMARA"/>
    <s v="029 GUADALUPE Y CALVO"/>
    <x v="10"/>
    <n v="255"/>
    <s v="EL VENADITO"/>
    <s v="CALLE EL VENADITO"/>
    <n v="0"/>
    <x v="3"/>
    <x v="1"/>
    <x v="1"/>
    <x v="8"/>
    <x v="0"/>
    <s v="08FZI0027T"/>
    <s v="08FJI0010S"/>
    <x v="12"/>
    <x v="2"/>
    <n v="7"/>
    <n v="6"/>
    <n v="13"/>
    <n v="58"/>
    <n v="47"/>
    <n v="105"/>
    <n v="58"/>
    <n v="47"/>
    <n v="105"/>
    <n v="18"/>
    <n v="6"/>
    <n v="24"/>
    <n v="71"/>
    <n v="50"/>
    <n v="121"/>
    <n v="5"/>
    <x v="2"/>
    <n v="4"/>
    <n v="5"/>
    <x v="0"/>
    <x v="1"/>
    <x v="1"/>
    <n v="0"/>
    <n v="5"/>
    <n v="5"/>
    <n v="5"/>
    <n v="18"/>
    <n v="8"/>
    <n v="26"/>
    <x v="1"/>
    <n v="16"/>
    <n v="10"/>
    <n v="26"/>
    <x v="1"/>
    <n v="11"/>
    <n v="10"/>
    <n v="21"/>
    <x v="1"/>
    <n v="14"/>
    <n v="10"/>
    <n v="24"/>
    <x v="1"/>
    <n v="6"/>
    <n v="4"/>
    <n v="10"/>
    <x v="0"/>
    <n v="6"/>
    <n v="8"/>
    <n v="14"/>
    <x v="0"/>
    <x v="1"/>
    <x v="0"/>
  </r>
  <r>
    <s v="08DPR1985K"/>
    <x v="2"/>
    <x v="2"/>
    <s v="TARAHUMARA"/>
    <s v="009 BOCOYNA"/>
    <x v="4"/>
    <n v="34"/>
    <s v="CREEL"/>
    <s v="AVENIDA FRANCISCO VILLA"/>
    <n v="125"/>
    <x v="3"/>
    <x v="1"/>
    <x v="1"/>
    <x v="1"/>
    <x v="0"/>
    <s v="08FIZ0214N"/>
    <s v="08FJS0124A"/>
    <x v="8"/>
    <x v="2"/>
    <n v="6"/>
    <n v="12"/>
    <n v="18"/>
    <n v="53"/>
    <n v="57"/>
    <n v="110"/>
    <n v="52"/>
    <n v="57"/>
    <n v="109"/>
    <n v="7"/>
    <n v="7"/>
    <n v="14"/>
    <n v="65"/>
    <n v="56"/>
    <n v="121"/>
    <n v="6"/>
    <x v="2"/>
    <n v="5"/>
    <n v="6"/>
    <x v="0"/>
    <x v="1"/>
    <x v="1"/>
    <n v="2"/>
    <n v="8"/>
    <n v="7"/>
    <n v="6"/>
    <n v="7"/>
    <n v="7"/>
    <n v="14"/>
    <x v="1"/>
    <n v="14"/>
    <n v="11"/>
    <n v="25"/>
    <x v="1"/>
    <n v="10"/>
    <n v="11"/>
    <n v="21"/>
    <x v="1"/>
    <n v="10"/>
    <n v="11"/>
    <n v="21"/>
    <x v="1"/>
    <n v="13"/>
    <n v="8"/>
    <n v="21"/>
    <x v="1"/>
    <n v="11"/>
    <n v="8"/>
    <n v="19"/>
    <x v="1"/>
    <x v="0"/>
    <x v="0"/>
  </r>
  <r>
    <s v="08DPB0069U"/>
    <x v="1"/>
    <x v="1"/>
    <s v="VENUSTIANO CARRANZA"/>
    <s v="029 GUADALUPE Y CALVO"/>
    <x v="10"/>
    <n v="781"/>
    <s v="AGUA AMARILLA"/>
    <s v="CALLE AGUA AMARILLA"/>
    <n v="0"/>
    <x v="3"/>
    <x v="1"/>
    <x v="1"/>
    <x v="8"/>
    <x v="0"/>
    <s v="08FZI0010T"/>
    <s v="08FJI0004H"/>
    <x v="12"/>
    <x v="2"/>
    <n v="11"/>
    <n v="7"/>
    <n v="18"/>
    <n v="62"/>
    <n v="53"/>
    <n v="115"/>
    <n v="60"/>
    <n v="53"/>
    <n v="113"/>
    <n v="9"/>
    <n v="15"/>
    <n v="24"/>
    <n v="61"/>
    <n v="61"/>
    <n v="122"/>
    <n v="6"/>
    <x v="3"/>
    <n v="4"/>
    <n v="6"/>
    <x v="0"/>
    <x v="1"/>
    <x v="1"/>
    <n v="1"/>
    <n v="7"/>
    <n v="2"/>
    <n v="2"/>
    <n v="9"/>
    <n v="15"/>
    <n v="24"/>
    <x v="1"/>
    <n v="6"/>
    <n v="11"/>
    <n v="17"/>
    <x v="1"/>
    <n v="7"/>
    <n v="10"/>
    <n v="17"/>
    <x v="1"/>
    <n v="11"/>
    <n v="8"/>
    <n v="19"/>
    <x v="1"/>
    <n v="8"/>
    <n v="7"/>
    <n v="15"/>
    <x v="1"/>
    <n v="20"/>
    <n v="10"/>
    <n v="30"/>
    <x v="1"/>
    <x v="0"/>
    <x v="0"/>
  </r>
  <r>
    <s v="08DPB0517J"/>
    <x v="0"/>
    <x v="0"/>
    <s v="JOSE GALVEZ"/>
    <s v="027 GUACHOCHI"/>
    <x v="7"/>
    <n v="210"/>
    <s v="HUICHAGOACHI"/>
    <s v="CALLE HUICHAGOACHI"/>
    <n v="0"/>
    <x v="3"/>
    <x v="1"/>
    <x v="1"/>
    <x v="8"/>
    <x v="0"/>
    <s v="08FZI0023X"/>
    <s v="08FJI0008D"/>
    <x v="11"/>
    <x v="2"/>
    <n v="7"/>
    <n v="9"/>
    <n v="16"/>
    <n v="73"/>
    <n v="47"/>
    <n v="120"/>
    <n v="64"/>
    <n v="44"/>
    <n v="108"/>
    <n v="8"/>
    <n v="13"/>
    <n v="21"/>
    <n v="72"/>
    <n v="50"/>
    <n v="122"/>
    <n v="6"/>
    <x v="1"/>
    <n v="6"/>
    <n v="6"/>
    <x v="0"/>
    <x v="1"/>
    <x v="1"/>
    <n v="1"/>
    <n v="7"/>
    <n v="6"/>
    <n v="6"/>
    <n v="8"/>
    <n v="13"/>
    <n v="21"/>
    <x v="1"/>
    <n v="13"/>
    <n v="5"/>
    <n v="18"/>
    <x v="1"/>
    <n v="9"/>
    <n v="7"/>
    <n v="16"/>
    <x v="1"/>
    <n v="19"/>
    <n v="7"/>
    <n v="26"/>
    <x v="1"/>
    <n v="10"/>
    <n v="12"/>
    <n v="22"/>
    <x v="1"/>
    <n v="13"/>
    <n v="6"/>
    <n v="19"/>
    <x v="1"/>
    <x v="0"/>
    <x v="0"/>
  </r>
  <r>
    <s v="08DPR1439D"/>
    <x v="2"/>
    <x v="2"/>
    <s v="JOHN F KENNEDY"/>
    <s v="019 CHIHUAHUA"/>
    <x v="0"/>
    <n v="1"/>
    <s v="CHIHUAHUA"/>
    <s v="CALLE JOHN F KENNEDY"/>
    <n v="801"/>
    <x v="3"/>
    <x v="1"/>
    <x v="1"/>
    <x v="1"/>
    <x v="0"/>
    <s v="08FIZ0103I"/>
    <s v="08FJS0103O"/>
    <x v="0"/>
    <x v="2"/>
    <n v="10"/>
    <n v="7"/>
    <n v="17"/>
    <n v="60"/>
    <n v="50"/>
    <n v="110"/>
    <n v="60"/>
    <n v="50"/>
    <n v="110"/>
    <n v="15"/>
    <n v="6"/>
    <n v="21"/>
    <n v="74"/>
    <n v="49"/>
    <n v="123"/>
    <n v="6"/>
    <x v="5"/>
    <n v="2"/>
    <n v="6"/>
    <x v="1"/>
    <x v="1"/>
    <x v="0"/>
    <n v="3"/>
    <n v="10"/>
    <n v="6"/>
    <n v="6"/>
    <n v="15"/>
    <n v="7"/>
    <n v="22"/>
    <x v="1"/>
    <n v="17"/>
    <n v="8"/>
    <n v="25"/>
    <x v="1"/>
    <n v="11"/>
    <n v="12"/>
    <n v="23"/>
    <x v="1"/>
    <n v="9"/>
    <n v="5"/>
    <n v="14"/>
    <x v="1"/>
    <n v="10"/>
    <n v="10"/>
    <n v="20"/>
    <x v="1"/>
    <n v="12"/>
    <n v="7"/>
    <n v="19"/>
    <x v="1"/>
    <x v="0"/>
    <x v="0"/>
  </r>
  <r>
    <s v="08DPR1288O"/>
    <x v="1"/>
    <x v="1"/>
    <s v="JOSE VASCONCELOS CALDERON"/>
    <s v="019 CHIHUAHUA"/>
    <x v="0"/>
    <n v="1"/>
    <s v="CHIHUAHUA"/>
    <s v="CALLE NOGAL"/>
    <n v="600"/>
    <x v="3"/>
    <x v="1"/>
    <x v="1"/>
    <x v="1"/>
    <x v="0"/>
    <s v="08FIZ0112Q"/>
    <s v="08FJS0105M"/>
    <x v="0"/>
    <x v="2"/>
    <n v="12"/>
    <n v="10"/>
    <n v="22"/>
    <n v="65"/>
    <n v="54"/>
    <n v="119"/>
    <n v="65"/>
    <n v="54"/>
    <n v="119"/>
    <n v="10"/>
    <n v="11"/>
    <n v="21"/>
    <n v="63"/>
    <n v="60"/>
    <n v="123"/>
    <n v="6"/>
    <x v="1"/>
    <n v="6"/>
    <n v="6"/>
    <x v="0"/>
    <x v="0"/>
    <x v="0"/>
    <n v="2"/>
    <n v="9"/>
    <n v="13"/>
    <n v="6"/>
    <n v="10"/>
    <n v="11"/>
    <n v="21"/>
    <x v="1"/>
    <n v="8"/>
    <n v="13"/>
    <n v="21"/>
    <x v="1"/>
    <n v="8"/>
    <n v="10"/>
    <n v="18"/>
    <x v="1"/>
    <n v="12"/>
    <n v="5"/>
    <n v="17"/>
    <x v="1"/>
    <n v="12"/>
    <n v="12"/>
    <n v="24"/>
    <x v="1"/>
    <n v="13"/>
    <n v="9"/>
    <n v="22"/>
    <x v="1"/>
    <x v="0"/>
    <x v="0"/>
  </r>
  <r>
    <s v="08DPR2399Z"/>
    <x v="1"/>
    <x v="1"/>
    <s v="FORD 170"/>
    <s v="005 ASCENSIÓN"/>
    <x v="6"/>
    <n v="110"/>
    <s v="PALOMAS VIEJO"/>
    <s v="CALLE ZARAGOZA "/>
    <n v="4211"/>
    <x v="3"/>
    <x v="1"/>
    <x v="1"/>
    <x v="1"/>
    <x v="0"/>
    <s v="08FIZ0188F"/>
    <s v="08FJS0119P"/>
    <x v="9"/>
    <x v="2"/>
    <n v="9"/>
    <n v="14"/>
    <n v="23"/>
    <n v="66"/>
    <n v="61"/>
    <n v="127"/>
    <n v="66"/>
    <n v="61"/>
    <n v="127"/>
    <n v="15"/>
    <n v="9"/>
    <n v="24"/>
    <n v="70"/>
    <n v="53"/>
    <n v="123"/>
    <n v="6"/>
    <x v="4"/>
    <n v="3"/>
    <n v="6"/>
    <x v="1"/>
    <x v="1"/>
    <x v="0"/>
    <n v="2"/>
    <n v="9"/>
    <n v="6"/>
    <n v="6"/>
    <n v="16"/>
    <n v="9"/>
    <n v="25"/>
    <x v="1"/>
    <n v="12"/>
    <n v="13"/>
    <n v="25"/>
    <x v="1"/>
    <n v="8"/>
    <n v="5"/>
    <n v="13"/>
    <x v="1"/>
    <n v="12"/>
    <n v="7"/>
    <n v="19"/>
    <x v="1"/>
    <n v="10"/>
    <n v="10"/>
    <n v="20"/>
    <x v="1"/>
    <n v="12"/>
    <n v="9"/>
    <n v="21"/>
    <x v="1"/>
    <x v="0"/>
    <x v="0"/>
  </r>
  <r>
    <s v="08DPR2212F"/>
    <x v="1"/>
    <x v="1"/>
    <s v="VICENTE GUERRERO"/>
    <s v="062 SAUCILLO"/>
    <x v="9"/>
    <n v="1"/>
    <s v="SAUCILLO"/>
    <s v="CALLE CHINIPAS"/>
    <n v="0"/>
    <x v="3"/>
    <x v="1"/>
    <x v="1"/>
    <x v="1"/>
    <x v="0"/>
    <s v="08FIZ0231D"/>
    <s v="08FJS0127Y"/>
    <x v="6"/>
    <x v="2"/>
    <n v="13"/>
    <n v="7"/>
    <n v="20"/>
    <n v="73"/>
    <n v="56"/>
    <n v="129"/>
    <n v="73"/>
    <n v="56"/>
    <n v="129"/>
    <n v="13"/>
    <n v="7"/>
    <n v="20"/>
    <n v="69"/>
    <n v="54"/>
    <n v="123"/>
    <n v="6"/>
    <x v="3"/>
    <n v="4"/>
    <n v="6"/>
    <x v="0"/>
    <x v="0"/>
    <x v="0"/>
    <n v="2"/>
    <n v="9"/>
    <n v="9"/>
    <n v="6"/>
    <n v="13"/>
    <n v="7"/>
    <n v="20"/>
    <x v="1"/>
    <n v="10"/>
    <n v="8"/>
    <n v="18"/>
    <x v="1"/>
    <n v="7"/>
    <n v="11"/>
    <n v="18"/>
    <x v="1"/>
    <n v="12"/>
    <n v="7"/>
    <n v="19"/>
    <x v="1"/>
    <n v="15"/>
    <n v="11"/>
    <n v="26"/>
    <x v="1"/>
    <n v="12"/>
    <n v="10"/>
    <n v="22"/>
    <x v="1"/>
    <x v="0"/>
    <x v="0"/>
  </r>
  <r>
    <s v="08DPB0158N"/>
    <x v="1"/>
    <x v="1"/>
    <s v="MIGUEL HIDALGO"/>
    <s v="065 URIQUE"/>
    <x v="4"/>
    <n v="1877"/>
    <s v="CORAREACHI"/>
    <s v="CALLE CORAREACHI"/>
    <n v="0"/>
    <x v="3"/>
    <x v="1"/>
    <x v="1"/>
    <x v="8"/>
    <x v="0"/>
    <s v="08FZI0022Y"/>
    <s v="08FJI0008D"/>
    <x v="11"/>
    <x v="2"/>
    <n v="4"/>
    <n v="12"/>
    <n v="16"/>
    <n v="52"/>
    <n v="47"/>
    <n v="99"/>
    <n v="52"/>
    <n v="47"/>
    <n v="99"/>
    <n v="10"/>
    <n v="14"/>
    <n v="24"/>
    <n v="68"/>
    <n v="56"/>
    <n v="124"/>
    <n v="6"/>
    <x v="5"/>
    <n v="2"/>
    <n v="6"/>
    <x v="0"/>
    <x v="1"/>
    <x v="1"/>
    <n v="1"/>
    <n v="7"/>
    <n v="7"/>
    <n v="6"/>
    <n v="12"/>
    <n v="15"/>
    <n v="27"/>
    <x v="1"/>
    <n v="14"/>
    <n v="6"/>
    <n v="20"/>
    <x v="1"/>
    <n v="11"/>
    <n v="9"/>
    <n v="20"/>
    <x v="1"/>
    <n v="10"/>
    <n v="10"/>
    <n v="20"/>
    <x v="1"/>
    <n v="12"/>
    <n v="7"/>
    <n v="19"/>
    <x v="1"/>
    <n v="9"/>
    <n v="9"/>
    <n v="18"/>
    <x v="1"/>
    <x v="0"/>
    <x v="0"/>
  </r>
  <r>
    <s v="08DPR2261O"/>
    <x v="2"/>
    <x v="2"/>
    <s v="EDUCACION Y SABIDURIA"/>
    <s v="032 HIDALGO DEL PARRAL"/>
    <x v="3"/>
    <n v="1"/>
    <s v="HIDALGO DEL PARRAL"/>
    <s v="CALLE RAUL SOTO REYES"/>
    <n v="3"/>
    <x v="3"/>
    <x v="1"/>
    <x v="1"/>
    <x v="1"/>
    <x v="0"/>
    <s v="08FIZ0245G"/>
    <s v="08FJS0129W"/>
    <x v="5"/>
    <x v="2"/>
    <n v="8"/>
    <n v="9"/>
    <n v="17"/>
    <n v="58"/>
    <n v="56"/>
    <n v="114"/>
    <n v="56"/>
    <n v="55"/>
    <n v="111"/>
    <n v="9"/>
    <n v="12"/>
    <n v="21"/>
    <n v="66"/>
    <n v="58"/>
    <n v="124"/>
    <n v="6"/>
    <x v="2"/>
    <n v="5"/>
    <n v="6"/>
    <x v="0"/>
    <x v="0"/>
    <x v="0"/>
    <n v="6"/>
    <n v="13"/>
    <n v="6"/>
    <n v="6"/>
    <n v="10"/>
    <n v="13"/>
    <n v="23"/>
    <x v="1"/>
    <n v="10"/>
    <n v="6"/>
    <n v="16"/>
    <x v="1"/>
    <n v="9"/>
    <n v="11"/>
    <n v="20"/>
    <x v="1"/>
    <n v="7"/>
    <n v="6"/>
    <n v="13"/>
    <x v="1"/>
    <n v="14"/>
    <n v="12"/>
    <n v="26"/>
    <x v="1"/>
    <n v="16"/>
    <n v="10"/>
    <n v="26"/>
    <x v="1"/>
    <x v="0"/>
    <x v="0"/>
  </r>
  <r>
    <s v="08DPR0999G"/>
    <x v="0"/>
    <x v="0"/>
    <s v="FELIPE ANGELES"/>
    <s v="035 JANOS"/>
    <x v="6"/>
    <n v="72"/>
    <s v="MONTE VERDE (ALTAMIRA)"/>
    <s v="CALLE CARRIZALES"/>
    <n v="415"/>
    <x v="3"/>
    <x v="1"/>
    <x v="1"/>
    <x v="1"/>
    <x v="0"/>
    <s v="08FIZ0191T"/>
    <s v="08FJS0119P"/>
    <x v="9"/>
    <x v="2"/>
    <n v="9"/>
    <n v="10"/>
    <n v="19"/>
    <n v="60"/>
    <n v="55"/>
    <n v="115"/>
    <n v="60"/>
    <n v="55"/>
    <n v="115"/>
    <n v="10"/>
    <n v="5"/>
    <n v="15"/>
    <n v="66"/>
    <n v="58"/>
    <n v="124"/>
    <n v="6"/>
    <x v="4"/>
    <n v="3"/>
    <n v="6"/>
    <x v="0"/>
    <x v="1"/>
    <x v="1"/>
    <n v="1"/>
    <n v="7"/>
    <n v="6"/>
    <n v="6"/>
    <n v="10"/>
    <n v="5"/>
    <n v="15"/>
    <x v="1"/>
    <n v="10"/>
    <n v="15"/>
    <n v="25"/>
    <x v="1"/>
    <n v="7"/>
    <n v="12"/>
    <n v="19"/>
    <x v="1"/>
    <n v="14"/>
    <n v="10"/>
    <n v="24"/>
    <x v="1"/>
    <n v="12"/>
    <n v="8"/>
    <n v="20"/>
    <x v="1"/>
    <n v="13"/>
    <n v="8"/>
    <n v="21"/>
    <x v="1"/>
    <x v="0"/>
    <x v="0"/>
  </r>
  <r>
    <s v="08DPR2501X"/>
    <x v="2"/>
    <x v="2"/>
    <s v="LEON BARRI PAREDES"/>
    <s v="019 CHIHUAHUA"/>
    <x v="0"/>
    <n v="1"/>
    <s v="CHIHUAHUA"/>
    <s v="CALLE 5A."/>
    <n v="0"/>
    <x v="3"/>
    <x v="1"/>
    <x v="1"/>
    <x v="1"/>
    <x v="0"/>
    <s v="08FIZ0116M"/>
    <s v="08FJS0106L"/>
    <x v="0"/>
    <x v="2"/>
    <n v="9"/>
    <n v="12"/>
    <n v="21"/>
    <n v="56"/>
    <n v="64"/>
    <n v="120"/>
    <n v="56"/>
    <n v="63"/>
    <n v="119"/>
    <n v="6"/>
    <n v="11"/>
    <n v="17"/>
    <n v="58"/>
    <n v="66"/>
    <n v="124"/>
    <n v="6"/>
    <x v="6"/>
    <n v="1"/>
    <n v="6"/>
    <x v="1"/>
    <x v="1"/>
    <x v="0"/>
    <n v="3"/>
    <n v="10"/>
    <n v="14"/>
    <n v="6"/>
    <n v="6"/>
    <n v="11"/>
    <n v="17"/>
    <x v="1"/>
    <n v="9"/>
    <n v="9"/>
    <n v="18"/>
    <x v="1"/>
    <n v="12"/>
    <n v="11"/>
    <n v="23"/>
    <x v="1"/>
    <n v="12"/>
    <n v="14"/>
    <n v="26"/>
    <x v="1"/>
    <n v="10"/>
    <n v="11"/>
    <n v="21"/>
    <x v="1"/>
    <n v="9"/>
    <n v="10"/>
    <n v="19"/>
    <x v="1"/>
    <x v="0"/>
    <x v="0"/>
  </r>
  <r>
    <s v="08DPR0046K"/>
    <x v="2"/>
    <x v="2"/>
    <s v="LUIS URIAS BELDERRAIN"/>
    <s v="021 DELICIAS"/>
    <x v="9"/>
    <n v="1"/>
    <s v="DELICIAS"/>
    <s v="CALLE GUADALUPE POSADA"/>
    <n v="1001"/>
    <x v="3"/>
    <x v="1"/>
    <x v="1"/>
    <x v="1"/>
    <x v="0"/>
    <s v="08FIZ0226S"/>
    <s v="08FJS0126Z"/>
    <x v="6"/>
    <x v="2"/>
    <n v="13"/>
    <n v="8"/>
    <n v="21"/>
    <n v="58"/>
    <n v="67"/>
    <n v="125"/>
    <n v="58"/>
    <n v="67"/>
    <n v="125"/>
    <n v="12"/>
    <n v="9"/>
    <n v="21"/>
    <n v="59"/>
    <n v="65"/>
    <n v="124"/>
    <n v="6"/>
    <x v="5"/>
    <n v="2"/>
    <n v="6"/>
    <x v="2"/>
    <x v="1"/>
    <x v="3"/>
    <n v="5"/>
    <n v="13"/>
    <n v="15"/>
    <n v="6"/>
    <n v="12"/>
    <n v="9"/>
    <n v="21"/>
    <x v="1"/>
    <n v="6"/>
    <n v="11"/>
    <n v="17"/>
    <x v="1"/>
    <n v="10"/>
    <n v="10"/>
    <n v="20"/>
    <x v="1"/>
    <n v="11"/>
    <n v="12"/>
    <n v="23"/>
    <x v="1"/>
    <n v="11"/>
    <n v="11"/>
    <n v="22"/>
    <x v="1"/>
    <n v="9"/>
    <n v="12"/>
    <n v="21"/>
    <x v="1"/>
    <x v="0"/>
    <x v="0"/>
  </r>
  <r>
    <s v="08DPR0478Z"/>
    <x v="1"/>
    <x v="1"/>
    <s v="MIGUEL HIDALGO"/>
    <s v="055 ROSALES"/>
    <x v="9"/>
    <n v="9"/>
    <s v="EL MOLINO"/>
    <s v="CALLE EL MOLINO"/>
    <n v="0"/>
    <x v="3"/>
    <x v="1"/>
    <x v="1"/>
    <x v="1"/>
    <x v="0"/>
    <s v="08FIZ0230E"/>
    <s v="08FJS0126Z"/>
    <x v="6"/>
    <x v="2"/>
    <n v="5"/>
    <n v="8"/>
    <n v="13"/>
    <n v="53"/>
    <n v="59"/>
    <n v="112"/>
    <n v="53"/>
    <n v="59"/>
    <n v="112"/>
    <n v="12"/>
    <n v="7"/>
    <n v="19"/>
    <n v="62"/>
    <n v="63"/>
    <n v="125"/>
    <n v="6"/>
    <x v="1"/>
    <n v="6"/>
    <n v="6"/>
    <x v="0"/>
    <x v="0"/>
    <x v="0"/>
    <n v="3"/>
    <n v="10"/>
    <n v="8"/>
    <n v="6"/>
    <n v="12"/>
    <n v="7"/>
    <n v="19"/>
    <x v="1"/>
    <n v="16"/>
    <n v="15"/>
    <n v="31"/>
    <x v="1"/>
    <n v="13"/>
    <n v="9"/>
    <n v="22"/>
    <x v="1"/>
    <n v="7"/>
    <n v="12"/>
    <n v="19"/>
    <x v="1"/>
    <n v="6"/>
    <n v="9"/>
    <n v="15"/>
    <x v="1"/>
    <n v="8"/>
    <n v="11"/>
    <n v="19"/>
    <x v="1"/>
    <x v="0"/>
    <x v="0"/>
  </r>
  <r>
    <s v="08DPR2232T"/>
    <x v="1"/>
    <x v="1"/>
    <s v="TORIBIO ORTEGA"/>
    <s v="052 OJINAGA"/>
    <x v="8"/>
    <n v="1"/>
    <s v="MANUEL OJINAGA"/>
    <s v="CALLE 12"/>
    <n v="3300"/>
    <x v="3"/>
    <x v="1"/>
    <x v="1"/>
    <x v="1"/>
    <x v="0"/>
    <s v="08FIZ0132D"/>
    <s v="08FJS0101Q"/>
    <x v="13"/>
    <x v="2"/>
    <n v="9"/>
    <n v="7"/>
    <n v="16"/>
    <n v="60"/>
    <n v="55"/>
    <n v="115"/>
    <n v="51"/>
    <n v="50"/>
    <n v="101"/>
    <n v="7"/>
    <n v="12"/>
    <n v="19"/>
    <n v="66"/>
    <n v="59"/>
    <n v="125"/>
    <n v="6"/>
    <x v="1"/>
    <n v="6"/>
    <n v="6"/>
    <x v="1"/>
    <x v="1"/>
    <x v="0"/>
    <n v="2"/>
    <n v="9"/>
    <n v="6"/>
    <n v="6"/>
    <n v="8"/>
    <n v="12"/>
    <n v="20"/>
    <x v="1"/>
    <n v="12"/>
    <n v="15"/>
    <n v="27"/>
    <x v="1"/>
    <n v="14"/>
    <n v="9"/>
    <n v="23"/>
    <x v="1"/>
    <n v="11"/>
    <n v="7"/>
    <n v="18"/>
    <x v="1"/>
    <n v="12"/>
    <n v="6"/>
    <n v="18"/>
    <x v="1"/>
    <n v="9"/>
    <n v="10"/>
    <n v="19"/>
    <x v="1"/>
    <x v="0"/>
    <x v="0"/>
  </r>
  <r>
    <s v="08DPR1091D"/>
    <x v="1"/>
    <x v="1"/>
    <s v="MIGUEL SAAVEDRA ROMERO"/>
    <s v="002 ALDAMA"/>
    <x v="0"/>
    <n v="1"/>
    <s v="JUAN ALDAMA"/>
    <s v="CALLE 9A"/>
    <n v="900"/>
    <x v="3"/>
    <x v="1"/>
    <x v="1"/>
    <x v="1"/>
    <x v="0"/>
    <s v="08FIZ0131E"/>
    <s v="08FJS0101Q"/>
    <x v="0"/>
    <x v="2"/>
    <n v="8"/>
    <n v="8"/>
    <n v="16"/>
    <n v="64"/>
    <n v="54"/>
    <n v="118"/>
    <n v="62"/>
    <n v="52"/>
    <n v="114"/>
    <n v="13"/>
    <n v="7"/>
    <n v="20"/>
    <n v="73"/>
    <n v="52"/>
    <n v="125"/>
    <n v="6"/>
    <x v="3"/>
    <n v="4"/>
    <n v="6"/>
    <x v="2"/>
    <x v="1"/>
    <x v="3"/>
    <n v="4"/>
    <n v="12"/>
    <n v="6"/>
    <n v="6"/>
    <n v="14"/>
    <n v="7"/>
    <n v="21"/>
    <x v="1"/>
    <n v="8"/>
    <n v="14"/>
    <n v="22"/>
    <x v="1"/>
    <n v="14"/>
    <n v="6"/>
    <n v="20"/>
    <x v="1"/>
    <n v="13"/>
    <n v="7"/>
    <n v="20"/>
    <x v="1"/>
    <n v="9"/>
    <n v="11"/>
    <n v="20"/>
    <x v="1"/>
    <n v="15"/>
    <n v="7"/>
    <n v="22"/>
    <x v="1"/>
    <x v="0"/>
    <x v="0"/>
  </r>
  <r>
    <s v="08DPR1255X"/>
    <x v="2"/>
    <x v="2"/>
    <s v="AMADO NERVO"/>
    <s v="037 JUÁREZ"/>
    <x v="1"/>
    <n v="1"/>
    <s v="JUĂREZ"/>
    <s v="CALLE JAZMINAL"/>
    <n v="0"/>
    <x v="3"/>
    <x v="1"/>
    <x v="1"/>
    <x v="1"/>
    <x v="0"/>
    <s v="08FIZ0148E"/>
    <s v="08FJS0111X"/>
    <x v="4"/>
    <x v="2"/>
    <n v="6"/>
    <n v="10"/>
    <n v="16"/>
    <n v="64"/>
    <n v="55"/>
    <n v="119"/>
    <n v="64"/>
    <n v="55"/>
    <n v="119"/>
    <n v="6"/>
    <n v="6"/>
    <n v="12"/>
    <n v="72"/>
    <n v="53"/>
    <n v="125"/>
    <n v="6"/>
    <x v="4"/>
    <n v="3"/>
    <n v="6"/>
    <x v="1"/>
    <x v="1"/>
    <x v="0"/>
    <n v="3"/>
    <n v="10"/>
    <n v="6"/>
    <n v="6"/>
    <n v="6"/>
    <n v="7"/>
    <n v="13"/>
    <x v="1"/>
    <n v="10"/>
    <n v="8"/>
    <n v="18"/>
    <x v="1"/>
    <n v="8"/>
    <n v="11"/>
    <n v="19"/>
    <x v="1"/>
    <n v="17"/>
    <n v="7"/>
    <n v="24"/>
    <x v="1"/>
    <n v="18"/>
    <n v="10"/>
    <n v="28"/>
    <x v="1"/>
    <n v="13"/>
    <n v="10"/>
    <n v="23"/>
    <x v="1"/>
    <x v="0"/>
    <x v="0"/>
  </r>
  <r>
    <s v="08DPR2325I"/>
    <x v="2"/>
    <x v="2"/>
    <s v="20 ANIVERSARIO"/>
    <s v="019 CHIHUAHUA"/>
    <x v="0"/>
    <n v="1"/>
    <s v="CHIHUAHUA"/>
    <s v="CALLE CHAMIZAL"/>
    <n v="0"/>
    <x v="3"/>
    <x v="1"/>
    <x v="1"/>
    <x v="1"/>
    <x v="0"/>
    <s v="08FIZ0114O"/>
    <s v="08FJS0105M"/>
    <x v="0"/>
    <x v="2"/>
    <n v="12"/>
    <n v="5"/>
    <n v="17"/>
    <n v="66"/>
    <n v="54"/>
    <n v="120"/>
    <n v="66"/>
    <n v="54"/>
    <n v="120"/>
    <n v="5"/>
    <n v="9"/>
    <n v="14"/>
    <n v="59"/>
    <n v="66"/>
    <n v="125"/>
    <n v="6"/>
    <x v="3"/>
    <n v="4"/>
    <n v="6"/>
    <x v="1"/>
    <x v="1"/>
    <x v="0"/>
    <n v="2"/>
    <n v="9"/>
    <n v="10"/>
    <n v="6"/>
    <n v="6"/>
    <n v="9"/>
    <n v="15"/>
    <x v="1"/>
    <n v="7"/>
    <n v="11"/>
    <n v="18"/>
    <x v="1"/>
    <n v="12"/>
    <n v="16"/>
    <n v="28"/>
    <x v="1"/>
    <n v="13"/>
    <n v="13"/>
    <n v="26"/>
    <x v="1"/>
    <n v="10"/>
    <n v="9"/>
    <n v="19"/>
    <x v="1"/>
    <n v="11"/>
    <n v="8"/>
    <n v="19"/>
    <x v="1"/>
    <x v="0"/>
    <x v="0"/>
  </r>
  <r>
    <s v="08DPR2357A"/>
    <x v="2"/>
    <x v="2"/>
    <s v="EXPROPIACION PETROLERA"/>
    <s v="017 CUAUHTÉMOC"/>
    <x v="2"/>
    <n v="1"/>
    <s v="CUAUHTĂ‰MOC"/>
    <s v="CALLE EXPROPIACION PETROLERA"/>
    <n v="799"/>
    <x v="3"/>
    <x v="1"/>
    <x v="1"/>
    <x v="1"/>
    <x v="0"/>
    <s v="08FIZ0200K"/>
    <s v="08FJS0122C"/>
    <x v="7"/>
    <x v="2"/>
    <n v="7"/>
    <n v="9"/>
    <n v="16"/>
    <n v="67"/>
    <n v="59"/>
    <n v="126"/>
    <n v="67"/>
    <n v="59"/>
    <n v="126"/>
    <n v="7"/>
    <n v="3"/>
    <n v="10"/>
    <n v="69"/>
    <n v="56"/>
    <n v="125"/>
    <n v="6"/>
    <x v="2"/>
    <n v="5"/>
    <n v="6"/>
    <x v="1"/>
    <x v="1"/>
    <x v="0"/>
    <n v="3"/>
    <n v="10"/>
    <n v="6"/>
    <n v="6"/>
    <n v="7"/>
    <n v="3"/>
    <n v="10"/>
    <x v="1"/>
    <n v="11"/>
    <n v="14"/>
    <n v="25"/>
    <x v="1"/>
    <n v="12"/>
    <n v="14"/>
    <n v="26"/>
    <x v="1"/>
    <n v="13"/>
    <n v="6"/>
    <n v="19"/>
    <x v="1"/>
    <n v="16"/>
    <n v="10"/>
    <n v="26"/>
    <x v="1"/>
    <n v="10"/>
    <n v="9"/>
    <n v="19"/>
    <x v="1"/>
    <x v="0"/>
    <x v="0"/>
  </r>
  <r>
    <s v="08DPR0429Q"/>
    <x v="1"/>
    <x v="1"/>
    <s v="JOSE MARIA MORELOS"/>
    <s v="032 HIDALGO DEL PARRAL"/>
    <x v="3"/>
    <n v="1"/>
    <s v="HIDALGO DEL PARRAL"/>
    <s v="CALLE LAGO ERIE"/>
    <n v="35"/>
    <x v="3"/>
    <x v="1"/>
    <x v="1"/>
    <x v="1"/>
    <x v="0"/>
    <s v="08FIZ0247E"/>
    <s v="08FJS0129W"/>
    <x v="5"/>
    <x v="2"/>
    <n v="13"/>
    <n v="12"/>
    <n v="25"/>
    <n v="90"/>
    <n v="67"/>
    <n v="157"/>
    <n v="90"/>
    <n v="66"/>
    <n v="156"/>
    <n v="6"/>
    <n v="9"/>
    <n v="15"/>
    <n v="69"/>
    <n v="56"/>
    <n v="125"/>
    <n v="8"/>
    <x v="3"/>
    <n v="6"/>
    <n v="8"/>
    <x v="1"/>
    <x v="1"/>
    <x v="0"/>
    <n v="2"/>
    <n v="11"/>
    <n v="12"/>
    <n v="8"/>
    <n v="6"/>
    <n v="9"/>
    <n v="15"/>
    <x v="1"/>
    <n v="9"/>
    <n v="11"/>
    <n v="20"/>
    <x v="1"/>
    <n v="20"/>
    <n v="6"/>
    <n v="26"/>
    <x v="2"/>
    <n v="4"/>
    <n v="8"/>
    <n v="12"/>
    <x v="1"/>
    <n v="13"/>
    <n v="8"/>
    <n v="21"/>
    <x v="1"/>
    <n v="17"/>
    <n v="14"/>
    <n v="31"/>
    <x v="2"/>
    <x v="0"/>
    <x v="0"/>
  </r>
  <r>
    <s v="08DPR1144S"/>
    <x v="1"/>
    <x v="1"/>
    <s v="CENTRO REGIONAL DE EDUC. INT. JOSE MA MORELOS Y PAVON"/>
    <s v="057 SAN FRANCISCO DE BORJA"/>
    <x v="0"/>
    <n v="1"/>
    <s v="SAN FRANCISCO DE BORJA"/>
    <s v="CALLE BELLAVISTA"/>
    <n v="0"/>
    <x v="3"/>
    <x v="1"/>
    <x v="1"/>
    <x v="1"/>
    <x v="0"/>
    <s v="08FIZ0135A"/>
    <s v="08FJS0105M"/>
    <x v="0"/>
    <x v="2"/>
    <n v="8"/>
    <n v="4"/>
    <n v="12"/>
    <n v="49"/>
    <n v="67"/>
    <n v="116"/>
    <n v="44"/>
    <n v="62"/>
    <n v="106"/>
    <n v="9"/>
    <n v="7"/>
    <n v="16"/>
    <n v="53"/>
    <n v="73"/>
    <n v="126"/>
    <n v="6"/>
    <x v="3"/>
    <n v="4"/>
    <n v="6"/>
    <x v="4"/>
    <x v="0"/>
    <x v="5"/>
    <n v="4"/>
    <n v="15"/>
    <n v="6"/>
    <n v="6"/>
    <n v="9"/>
    <n v="7"/>
    <n v="16"/>
    <x v="1"/>
    <n v="11"/>
    <n v="11"/>
    <n v="22"/>
    <x v="1"/>
    <n v="5"/>
    <n v="16"/>
    <n v="21"/>
    <x v="1"/>
    <n v="9"/>
    <n v="10"/>
    <n v="19"/>
    <x v="1"/>
    <n v="10"/>
    <n v="17"/>
    <n v="27"/>
    <x v="1"/>
    <n v="9"/>
    <n v="12"/>
    <n v="21"/>
    <x v="1"/>
    <x v="0"/>
    <x v="0"/>
  </r>
  <r>
    <s v="08DPR0885E"/>
    <x v="1"/>
    <x v="1"/>
    <s v="MUJER OBRERA JOSEFINA ORTIZ ORTIZ"/>
    <s v="019 CHIHUAHUA"/>
    <x v="0"/>
    <n v="1"/>
    <s v="CHIHUAHUA"/>
    <s v="CALLE 40"/>
    <n v="4209"/>
    <x v="3"/>
    <x v="1"/>
    <x v="1"/>
    <x v="1"/>
    <x v="0"/>
    <s v="08FIZ0107E"/>
    <s v="08FJS0102P"/>
    <x v="0"/>
    <x v="2"/>
    <n v="13"/>
    <n v="7"/>
    <n v="20"/>
    <n v="69"/>
    <n v="48"/>
    <n v="117"/>
    <n v="68"/>
    <n v="48"/>
    <n v="116"/>
    <n v="13"/>
    <n v="8"/>
    <n v="21"/>
    <n v="75"/>
    <n v="51"/>
    <n v="126"/>
    <n v="6"/>
    <x v="1"/>
    <n v="6"/>
    <n v="6"/>
    <x v="1"/>
    <x v="1"/>
    <x v="0"/>
    <n v="2"/>
    <n v="9"/>
    <n v="12"/>
    <n v="6"/>
    <n v="13"/>
    <n v="8"/>
    <n v="21"/>
    <x v="1"/>
    <n v="12"/>
    <n v="7"/>
    <n v="19"/>
    <x v="1"/>
    <n v="15"/>
    <n v="10"/>
    <n v="25"/>
    <x v="1"/>
    <n v="8"/>
    <n v="12"/>
    <n v="20"/>
    <x v="1"/>
    <n v="14"/>
    <n v="8"/>
    <n v="22"/>
    <x v="1"/>
    <n v="13"/>
    <n v="6"/>
    <n v="19"/>
    <x v="1"/>
    <x v="0"/>
    <x v="0"/>
  </r>
  <r>
    <s v="08DPR0373E"/>
    <x v="1"/>
    <x v="1"/>
    <s v="JUAN JACOBO ROUSSEAU"/>
    <s v="019 CHIHUAHUA"/>
    <x v="0"/>
    <n v="1"/>
    <s v="CHIHUAHUA"/>
    <s v="CALLE IGNACIO RAMIREZ"/>
    <n v="2110"/>
    <x v="3"/>
    <x v="1"/>
    <x v="1"/>
    <x v="1"/>
    <x v="0"/>
    <s v="08FIZ0108D"/>
    <s v="08FJS0104N"/>
    <x v="0"/>
    <x v="2"/>
    <n v="6"/>
    <n v="13"/>
    <n v="19"/>
    <n v="55"/>
    <n v="70"/>
    <n v="125"/>
    <n v="55"/>
    <n v="70"/>
    <n v="125"/>
    <n v="15"/>
    <n v="13"/>
    <n v="28"/>
    <n v="63"/>
    <n v="63"/>
    <n v="126"/>
    <n v="6"/>
    <x v="4"/>
    <n v="3"/>
    <n v="6"/>
    <x v="0"/>
    <x v="0"/>
    <x v="0"/>
    <n v="2"/>
    <n v="9"/>
    <n v="6"/>
    <n v="6"/>
    <n v="17"/>
    <n v="13"/>
    <n v="30"/>
    <x v="1"/>
    <n v="7"/>
    <n v="12"/>
    <n v="19"/>
    <x v="1"/>
    <n v="8"/>
    <n v="10"/>
    <n v="18"/>
    <x v="1"/>
    <n v="13"/>
    <n v="11"/>
    <n v="24"/>
    <x v="1"/>
    <n v="10"/>
    <n v="9"/>
    <n v="19"/>
    <x v="1"/>
    <n v="8"/>
    <n v="8"/>
    <n v="16"/>
    <x v="1"/>
    <x v="0"/>
    <x v="0"/>
  </r>
  <r>
    <s v="08DPR1594W"/>
    <x v="1"/>
    <x v="1"/>
    <s v="VICTOR ROSALES"/>
    <s v="055 ROSALES"/>
    <x v="9"/>
    <n v="11"/>
    <s v="CONGREGACIĂ“N ORTĂŤZ"/>
    <s v="AVENIDA EMILIANO ZAPATA "/>
    <n v="0"/>
    <x v="3"/>
    <x v="1"/>
    <x v="1"/>
    <x v="1"/>
    <x v="0"/>
    <s v="08FIZ0221X"/>
    <s v="08FJS0125Z"/>
    <x v="6"/>
    <x v="2"/>
    <n v="5"/>
    <n v="12"/>
    <n v="17"/>
    <n v="57"/>
    <n v="66"/>
    <n v="123"/>
    <n v="48"/>
    <n v="63"/>
    <n v="111"/>
    <n v="9"/>
    <n v="10"/>
    <n v="19"/>
    <n v="60"/>
    <n v="67"/>
    <n v="127"/>
    <n v="6"/>
    <x v="1"/>
    <n v="6"/>
    <n v="6"/>
    <x v="0"/>
    <x v="0"/>
    <x v="0"/>
    <n v="2"/>
    <n v="9"/>
    <n v="8"/>
    <n v="6"/>
    <n v="9"/>
    <n v="10"/>
    <n v="19"/>
    <x v="1"/>
    <n v="10"/>
    <n v="11"/>
    <n v="21"/>
    <x v="1"/>
    <n v="16"/>
    <n v="8"/>
    <n v="24"/>
    <x v="1"/>
    <n v="6"/>
    <n v="21"/>
    <n v="27"/>
    <x v="1"/>
    <n v="8"/>
    <n v="9"/>
    <n v="17"/>
    <x v="1"/>
    <n v="11"/>
    <n v="8"/>
    <n v="19"/>
    <x v="1"/>
    <x v="0"/>
    <x v="0"/>
  </r>
  <r>
    <s v="08DPB0480M"/>
    <x v="1"/>
    <x v="1"/>
    <s v="ELVIRA CRUZ BUSTILLOS"/>
    <s v="027 GUACHOCHI"/>
    <x v="7"/>
    <n v="3"/>
    <s v="NINGUNO [AEROPUERTO]"/>
    <s v="CALLE COLONIA AEROPUERTO"/>
    <n v="78"/>
    <x v="3"/>
    <x v="1"/>
    <x v="1"/>
    <x v="8"/>
    <x v="0"/>
    <s v="08FZI0005H"/>
    <s v="08FJI0003I"/>
    <x v="11"/>
    <x v="2"/>
    <n v="13"/>
    <n v="9"/>
    <n v="22"/>
    <n v="67"/>
    <n v="56"/>
    <n v="123"/>
    <n v="63"/>
    <n v="56"/>
    <n v="119"/>
    <n v="18"/>
    <n v="10"/>
    <n v="28"/>
    <n v="69"/>
    <n v="58"/>
    <n v="127"/>
    <n v="6"/>
    <x v="3"/>
    <n v="4"/>
    <n v="6"/>
    <x v="0"/>
    <x v="1"/>
    <x v="1"/>
    <n v="1"/>
    <n v="7"/>
    <n v="6"/>
    <n v="6"/>
    <n v="18"/>
    <n v="10"/>
    <n v="28"/>
    <x v="1"/>
    <n v="9"/>
    <n v="8"/>
    <n v="17"/>
    <x v="1"/>
    <n v="12"/>
    <n v="6"/>
    <n v="18"/>
    <x v="1"/>
    <n v="13"/>
    <n v="11"/>
    <n v="24"/>
    <x v="1"/>
    <n v="7"/>
    <n v="11"/>
    <n v="18"/>
    <x v="1"/>
    <n v="10"/>
    <n v="12"/>
    <n v="22"/>
    <x v="1"/>
    <x v="0"/>
    <x v="0"/>
  </r>
  <r>
    <s v="08DPR2516Z"/>
    <x v="2"/>
    <x v="2"/>
    <s v="ALFONSO GARCIA ROBLES"/>
    <s v="019 CHIHUAHUA"/>
    <x v="0"/>
    <n v="1"/>
    <s v="CHIHUAHUA"/>
    <s v="CALLE MINERAL TORUACHITO"/>
    <n v="5100"/>
    <x v="3"/>
    <x v="1"/>
    <x v="1"/>
    <x v="1"/>
    <x v="0"/>
    <s v="08FIZ0127S"/>
    <s v="08FJS0108J"/>
    <x v="0"/>
    <x v="2"/>
    <n v="12"/>
    <n v="14"/>
    <n v="26"/>
    <n v="69"/>
    <n v="73"/>
    <n v="142"/>
    <n v="69"/>
    <n v="69"/>
    <n v="138"/>
    <n v="12"/>
    <n v="10"/>
    <n v="22"/>
    <n v="61"/>
    <n v="66"/>
    <n v="127"/>
    <n v="6"/>
    <x v="5"/>
    <n v="2"/>
    <n v="6"/>
    <x v="0"/>
    <x v="0"/>
    <x v="0"/>
    <n v="2"/>
    <n v="9"/>
    <n v="12"/>
    <n v="6"/>
    <n v="13"/>
    <n v="10"/>
    <n v="23"/>
    <x v="1"/>
    <n v="13"/>
    <n v="9"/>
    <n v="22"/>
    <x v="1"/>
    <n v="7"/>
    <n v="9"/>
    <n v="16"/>
    <x v="1"/>
    <n v="9"/>
    <n v="16"/>
    <n v="25"/>
    <x v="1"/>
    <n v="13"/>
    <n v="7"/>
    <n v="20"/>
    <x v="1"/>
    <n v="6"/>
    <n v="15"/>
    <n v="21"/>
    <x v="1"/>
    <x v="0"/>
    <x v="0"/>
  </r>
  <r>
    <s v="08DPR2404V"/>
    <x v="1"/>
    <x v="1"/>
    <s v="DOMINGO BRAVO OVIEDO"/>
    <s v="037 JUÁREZ"/>
    <x v="1"/>
    <n v="1"/>
    <s v="JUĂREZ"/>
    <s v="CALLE INDIO GERONIMO"/>
    <n v="0"/>
    <x v="3"/>
    <x v="1"/>
    <x v="1"/>
    <x v="1"/>
    <x v="0"/>
    <s v="08FIZ0160Z"/>
    <s v="08FJS0113V"/>
    <x v="4"/>
    <x v="2"/>
    <n v="13"/>
    <n v="13"/>
    <n v="26"/>
    <n v="73"/>
    <n v="71"/>
    <n v="144"/>
    <n v="70"/>
    <n v="70"/>
    <n v="140"/>
    <n v="12"/>
    <n v="7"/>
    <n v="19"/>
    <n v="66"/>
    <n v="61"/>
    <n v="127"/>
    <n v="6"/>
    <x v="3"/>
    <n v="4"/>
    <n v="6"/>
    <x v="1"/>
    <x v="1"/>
    <x v="0"/>
    <n v="2"/>
    <n v="9"/>
    <n v="6"/>
    <n v="6"/>
    <n v="12"/>
    <n v="7"/>
    <n v="19"/>
    <x v="1"/>
    <n v="9"/>
    <n v="11"/>
    <n v="20"/>
    <x v="1"/>
    <n v="12"/>
    <n v="8"/>
    <n v="20"/>
    <x v="1"/>
    <n v="11"/>
    <n v="16"/>
    <n v="27"/>
    <x v="1"/>
    <n v="14"/>
    <n v="9"/>
    <n v="23"/>
    <x v="1"/>
    <n v="8"/>
    <n v="10"/>
    <n v="18"/>
    <x v="1"/>
    <x v="0"/>
    <x v="0"/>
  </r>
  <r>
    <s v="08DPR0808Z"/>
    <x v="1"/>
    <x v="1"/>
    <s v="RAMONA SOTO DE GONZALEZ"/>
    <s v="037 JUÁREZ"/>
    <x v="1"/>
    <n v="1"/>
    <s v="JUĂREZ"/>
    <s v="CALLE GABRIEL GARCIA MARQUEZ "/>
    <n v="0"/>
    <x v="3"/>
    <x v="1"/>
    <x v="1"/>
    <x v="1"/>
    <x v="0"/>
    <s v="08FIZ0149D"/>
    <s v="08FJS0111X"/>
    <x v="4"/>
    <x v="2"/>
    <n v="11"/>
    <n v="11"/>
    <n v="22"/>
    <n v="70"/>
    <n v="75"/>
    <n v="145"/>
    <n v="70"/>
    <n v="75"/>
    <n v="145"/>
    <n v="10"/>
    <n v="7"/>
    <n v="17"/>
    <n v="66"/>
    <n v="61"/>
    <n v="127"/>
    <n v="6"/>
    <x v="3"/>
    <n v="4"/>
    <n v="6"/>
    <x v="1"/>
    <x v="1"/>
    <x v="0"/>
    <n v="3"/>
    <n v="10"/>
    <n v="8"/>
    <n v="6"/>
    <n v="11"/>
    <n v="7"/>
    <n v="18"/>
    <x v="1"/>
    <n v="10"/>
    <n v="8"/>
    <n v="18"/>
    <x v="1"/>
    <n v="10"/>
    <n v="7"/>
    <n v="17"/>
    <x v="1"/>
    <n v="6"/>
    <n v="12"/>
    <n v="18"/>
    <x v="1"/>
    <n v="13"/>
    <n v="15"/>
    <n v="28"/>
    <x v="1"/>
    <n v="16"/>
    <n v="12"/>
    <n v="28"/>
    <x v="1"/>
    <x v="0"/>
    <x v="0"/>
  </r>
  <r>
    <s v="08DPR0237A"/>
    <x v="1"/>
    <x v="1"/>
    <s v="CENTRO REGIONAL DE EDUC. INT. IGNACIO ALLENDE"/>
    <s v="034 IGNACIO ZARAGOZA"/>
    <x v="5"/>
    <n v="18"/>
    <s v="IGNACIO ALLENDE"/>
    <s v="CALLE IGNACIO ALLENDE"/>
    <n v="0"/>
    <x v="3"/>
    <x v="1"/>
    <x v="1"/>
    <x v="1"/>
    <x v="0"/>
    <s v="08FIZ0187G"/>
    <s v="08FJS0119P"/>
    <x v="10"/>
    <x v="2"/>
    <n v="10"/>
    <n v="8"/>
    <n v="18"/>
    <n v="64"/>
    <n v="62"/>
    <n v="126"/>
    <n v="64"/>
    <n v="62"/>
    <n v="126"/>
    <n v="7"/>
    <n v="8"/>
    <n v="15"/>
    <n v="64"/>
    <n v="64"/>
    <n v="128"/>
    <n v="6"/>
    <x v="3"/>
    <n v="4"/>
    <n v="6"/>
    <x v="1"/>
    <x v="1"/>
    <x v="0"/>
    <n v="2"/>
    <n v="9"/>
    <n v="6"/>
    <n v="6"/>
    <n v="7"/>
    <n v="8"/>
    <n v="15"/>
    <x v="1"/>
    <n v="5"/>
    <n v="9"/>
    <n v="14"/>
    <x v="1"/>
    <n v="14"/>
    <n v="11"/>
    <n v="25"/>
    <x v="1"/>
    <n v="11"/>
    <n v="5"/>
    <n v="16"/>
    <x v="1"/>
    <n v="12"/>
    <n v="14"/>
    <n v="26"/>
    <x v="1"/>
    <n v="15"/>
    <n v="17"/>
    <n v="32"/>
    <x v="1"/>
    <x v="0"/>
    <x v="0"/>
  </r>
  <r>
    <s v="08DPR0007I"/>
    <x v="1"/>
    <x v="1"/>
    <s v="FRONTERA NUEVA"/>
    <s v="037 JUÁREZ"/>
    <x v="1"/>
    <n v="1"/>
    <s v="JUĂREZ"/>
    <s v="CALLE VALLE DE LA COLINA"/>
    <n v="0"/>
    <x v="3"/>
    <x v="1"/>
    <x v="1"/>
    <x v="1"/>
    <x v="0"/>
    <s v="08FIZ0148E"/>
    <s v="08FJS0111X"/>
    <x v="4"/>
    <x v="2"/>
    <n v="12"/>
    <n v="11"/>
    <n v="23"/>
    <n v="71"/>
    <n v="59"/>
    <n v="130"/>
    <n v="71"/>
    <n v="59"/>
    <n v="130"/>
    <n v="11"/>
    <n v="13"/>
    <n v="24"/>
    <n v="65"/>
    <n v="63"/>
    <n v="128"/>
    <n v="6"/>
    <x v="4"/>
    <n v="3"/>
    <n v="6"/>
    <x v="1"/>
    <x v="1"/>
    <x v="0"/>
    <n v="4"/>
    <n v="11"/>
    <n v="6"/>
    <n v="6"/>
    <n v="11"/>
    <n v="13"/>
    <n v="24"/>
    <x v="1"/>
    <n v="11"/>
    <n v="9"/>
    <n v="20"/>
    <x v="1"/>
    <n v="7"/>
    <n v="11"/>
    <n v="18"/>
    <x v="1"/>
    <n v="13"/>
    <n v="10"/>
    <n v="23"/>
    <x v="1"/>
    <n v="11"/>
    <n v="8"/>
    <n v="19"/>
    <x v="1"/>
    <n v="12"/>
    <n v="12"/>
    <n v="24"/>
    <x v="1"/>
    <x v="0"/>
    <x v="0"/>
  </r>
  <r>
    <s v="08DPR0771C"/>
    <x v="1"/>
    <x v="1"/>
    <s v="CENTRO REGIONAL DE EDUC. INT. ADOLFO RUIZ CORTINES"/>
    <s v="048 NAMIQUIPA"/>
    <x v="2"/>
    <n v="2"/>
    <s v="ADOLFO RUIZ CORTĂŤNEZ (PROVIDENCIA)"/>
    <s v="CALLE LOPEZ MATEO"/>
    <n v="0"/>
    <x v="3"/>
    <x v="1"/>
    <x v="1"/>
    <x v="1"/>
    <x v="0"/>
    <s v="08FIZ0205F"/>
    <s v="08FJS0122C"/>
    <x v="7"/>
    <x v="2"/>
    <n v="15"/>
    <n v="13"/>
    <n v="28"/>
    <n v="71"/>
    <n v="63"/>
    <n v="134"/>
    <n v="71"/>
    <n v="63"/>
    <n v="134"/>
    <n v="11"/>
    <n v="6"/>
    <n v="17"/>
    <n v="69"/>
    <n v="59"/>
    <n v="128"/>
    <n v="6"/>
    <x v="2"/>
    <n v="5"/>
    <n v="6"/>
    <x v="0"/>
    <x v="1"/>
    <x v="1"/>
    <n v="2"/>
    <n v="8"/>
    <n v="6"/>
    <n v="6"/>
    <n v="11"/>
    <n v="6"/>
    <n v="17"/>
    <x v="1"/>
    <n v="15"/>
    <n v="9"/>
    <n v="24"/>
    <x v="1"/>
    <n v="9"/>
    <n v="11"/>
    <n v="20"/>
    <x v="1"/>
    <n v="17"/>
    <n v="7"/>
    <n v="24"/>
    <x v="1"/>
    <n v="5"/>
    <n v="9"/>
    <n v="14"/>
    <x v="1"/>
    <n v="12"/>
    <n v="17"/>
    <n v="29"/>
    <x v="1"/>
    <x v="0"/>
    <x v="0"/>
  </r>
  <r>
    <s v="08DPR2351G"/>
    <x v="1"/>
    <x v="1"/>
    <s v="FORD 152"/>
    <s v="032 HIDALGO DEL PARRAL"/>
    <x v="3"/>
    <n v="1"/>
    <s v="HIDALGO DEL PARRAL"/>
    <s v="CALLE CAJA DEL AGUA "/>
    <n v="0"/>
    <x v="3"/>
    <x v="1"/>
    <x v="1"/>
    <x v="1"/>
    <x v="0"/>
    <s v="08FIZ0247E"/>
    <s v="08FJS0129W"/>
    <x v="5"/>
    <x v="2"/>
    <n v="14"/>
    <n v="13"/>
    <n v="27"/>
    <n v="60"/>
    <n v="76"/>
    <n v="136"/>
    <n v="58"/>
    <n v="75"/>
    <n v="133"/>
    <n v="17"/>
    <n v="3"/>
    <n v="20"/>
    <n v="66"/>
    <n v="62"/>
    <n v="128"/>
    <n v="6"/>
    <x v="3"/>
    <n v="4"/>
    <n v="6"/>
    <x v="1"/>
    <x v="1"/>
    <x v="0"/>
    <n v="2"/>
    <n v="9"/>
    <n v="12"/>
    <n v="6"/>
    <n v="17"/>
    <n v="3"/>
    <n v="20"/>
    <x v="1"/>
    <n v="9"/>
    <n v="12"/>
    <n v="21"/>
    <x v="1"/>
    <n v="11"/>
    <n v="8"/>
    <n v="19"/>
    <x v="1"/>
    <n v="9"/>
    <n v="14"/>
    <n v="23"/>
    <x v="1"/>
    <n v="11"/>
    <n v="12"/>
    <n v="23"/>
    <x v="1"/>
    <n v="9"/>
    <n v="13"/>
    <n v="22"/>
    <x v="1"/>
    <x v="0"/>
    <x v="0"/>
  </r>
  <r>
    <s v="08DPR0345I"/>
    <x v="1"/>
    <x v="1"/>
    <s v="JOSE W RANGEL ESPARZA"/>
    <s v="019 CHIHUAHUA"/>
    <x v="0"/>
    <n v="1"/>
    <s v="CHIHUAHUA"/>
    <s v="CALLE FELIPE ANGELES"/>
    <n v="0"/>
    <x v="3"/>
    <x v="1"/>
    <x v="1"/>
    <x v="1"/>
    <x v="0"/>
    <s v="08FIZ0116M"/>
    <s v="08FJS0106L"/>
    <x v="0"/>
    <x v="2"/>
    <n v="18"/>
    <n v="21"/>
    <n v="39"/>
    <n v="79"/>
    <n v="72"/>
    <n v="151"/>
    <n v="76"/>
    <n v="68"/>
    <n v="144"/>
    <n v="10"/>
    <n v="11"/>
    <n v="21"/>
    <n v="68"/>
    <n v="60"/>
    <n v="128"/>
    <n v="6"/>
    <x v="3"/>
    <n v="4"/>
    <n v="6"/>
    <x v="2"/>
    <x v="1"/>
    <x v="3"/>
    <n v="2"/>
    <n v="10"/>
    <n v="12"/>
    <n v="6"/>
    <n v="10"/>
    <n v="13"/>
    <n v="23"/>
    <x v="1"/>
    <n v="5"/>
    <n v="6"/>
    <n v="11"/>
    <x v="1"/>
    <n v="10"/>
    <n v="8"/>
    <n v="18"/>
    <x v="1"/>
    <n v="15"/>
    <n v="14"/>
    <n v="29"/>
    <x v="1"/>
    <n v="21"/>
    <n v="8"/>
    <n v="29"/>
    <x v="1"/>
    <n v="7"/>
    <n v="11"/>
    <n v="18"/>
    <x v="1"/>
    <x v="0"/>
    <x v="0"/>
  </r>
  <r>
    <s v="08DPR0504G"/>
    <x v="1"/>
    <x v="1"/>
    <s v="CARMEN VAZQUEZ DE CANIZO"/>
    <s v="029 GUADALUPE Y CALVO"/>
    <x v="10"/>
    <n v="258"/>
    <s v="LAS YERBITAS [ASERRADERO]"/>
    <s v="CALLE YERBITAS"/>
    <n v="0"/>
    <x v="3"/>
    <x v="1"/>
    <x v="1"/>
    <x v="1"/>
    <x v="0"/>
    <s v="08FIZ0261Y"/>
    <s v="08FJS0131K"/>
    <x v="12"/>
    <x v="2"/>
    <n v="3"/>
    <n v="10"/>
    <n v="13"/>
    <n v="60"/>
    <n v="64"/>
    <n v="124"/>
    <n v="56"/>
    <n v="62"/>
    <n v="118"/>
    <n v="8"/>
    <n v="13"/>
    <n v="21"/>
    <n v="62"/>
    <n v="67"/>
    <n v="129"/>
    <n v="6"/>
    <x v="3"/>
    <n v="4"/>
    <n v="6"/>
    <x v="0"/>
    <x v="1"/>
    <x v="1"/>
    <n v="2"/>
    <n v="8"/>
    <n v="6"/>
    <n v="6"/>
    <n v="8"/>
    <n v="13"/>
    <n v="21"/>
    <x v="1"/>
    <n v="17"/>
    <n v="15"/>
    <n v="32"/>
    <x v="1"/>
    <n v="7"/>
    <n v="9"/>
    <n v="16"/>
    <x v="1"/>
    <n v="8"/>
    <n v="10"/>
    <n v="18"/>
    <x v="1"/>
    <n v="9"/>
    <n v="8"/>
    <n v="17"/>
    <x v="1"/>
    <n v="13"/>
    <n v="12"/>
    <n v="25"/>
    <x v="1"/>
    <x v="0"/>
    <x v="0"/>
  </r>
  <r>
    <s v="08DPR0348F"/>
    <x v="0"/>
    <x v="0"/>
    <s v="CINCO DE MAYO"/>
    <s v="051 OCAMPO"/>
    <x v="4"/>
    <n v="17"/>
    <s v="CAJURICHI"/>
    <s v="CALLE CAJURICHI"/>
    <n v="0"/>
    <x v="3"/>
    <x v="1"/>
    <x v="1"/>
    <x v="1"/>
    <x v="0"/>
    <s v="08FIZ0211Q"/>
    <s v="08FJS0123B"/>
    <x v="8"/>
    <x v="2"/>
    <n v="14"/>
    <n v="4"/>
    <n v="18"/>
    <n v="62"/>
    <n v="67"/>
    <n v="129"/>
    <n v="61"/>
    <n v="66"/>
    <n v="127"/>
    <n v="7"/>
    <n v="12"/>
    <n v="19"/>
    <n v="55"/>
    <n v="74"/>
    <n v="129"/>
    <n v="6"/>
    <x v="3"/>
    <n v="4"/>
    <n v="6"/>
    <x v="0"/>
    <x v="0"/>
    <x v="0"/>
    <n v="1"/>
    <n v="8"/>
    <n v="6"/>
    <n v="6"/>
    <n v="7"/>
    <n v="12"/>
    <n v="19"/>
    <x v="1"/>
    <n v="9"/>
    <n v="13"/>
    <n v="22"/>
    <x v="1"/>
    <n v="7"/>
    <n v="13"/>
    <n v="20"/>
    <x v="1"/>
    <n v="6"/>
    <n v="10"/>
    <n v="16"/>
    <x v="1"/>
    <n v="17"/>
    <n v="11"/>
    <n v="28"/>
    <x v="1"/>
    <n v="9"/>
    <n v="15"/>
    <n v="24"/>
    <x v="1"/>
    <x v="0"/>
    <x v="0"/>
  </r>
  <r>
    <s v="08DPR2278O"/>
    <x v="2"/>
    <x v="2"/>
    <s v="IGNACIO ALLENDE"/>
    <s v="019 CHIHUAHUA"/>
    <x v="0"/>
    <n v="1"/>
    <s v="CHIHUAHUA"/>
    <s v="CALLE MARIA ANA DE UNZAGA"/>
    <n v="0"/>
    <x v="3"/>
    <x v="1"/>
    <x v="1"/>
    <x v="1"/>
    <x v="0"/>
    <s v="08FIZ0113P"/>
    <s v="08FJS0105M"/>
    <x v="0"/>
    <x v="2"/>
    <n v="13"/>
    <n v="6"/>
    <n v="19"/>
    <n v="78"/>
    <n v="57"/>
    <n v="135"/>
    <n v="75"/>
    <n v="56"/>
    <n v="131"/>
    <n v="10"/>
    <n v="7"/>
    <n v="17"/>
    <n v="72"/>
    <n v="57"/>
    <n v="129"/>
    <n v="6"/>
    <x v="3"/>
    <n v="4"/>
    <n v="6"/>
    <x v="1"/>
    <x v="0"/>
    <x v="3"/>
    <n v="4"/>
    <n v="12"/>
    <n v="6"/>
    <n v="6"/>
    <n v="10"/>
    <n v="7"/>
    <n v="17"/>
    <x v="1"/>
    <n v="15"/>
    <n v="11"/>
    <n v="26"/>
    <x v="1"/>
    <n v="9"/>
    <n v="10"/>
    <n v="19"/>
    <x v="1"/>
    <n v="12"/>
    <n v="13"/>
    <n v="25"/>
    <x v="1"/>
    <n v="12"/>
    <n v="11"/>
    <n v="23"/>
    <x v="1"/>
    <n v="14"/>
    <n v="5"/>
    <n v="19"/>
    <x v="1"/>
    <x v="0"/>
    <x v="0"/>
  </r>
  <r>
    <s v="08DPR1450Z"/>
    <x v="2"/>
    <x v="2"/>
    <s v="CUAUHTEMOC"/>
    <s v="017 CUAUHTÉMOC"/>
    <x v="2"/>
    <n v="1"/>
    <s v="CUAUHTĂ‰MOC"/>
    <s v="CALLE CISNES"/>
    <n v="0"/>
    <x v="3"/>
    <x v="1"/>
    <x v="1"/>
    <x v="1"/>
    <x v="0"/>
    <s v="08FIZ0199L"/>
    <s v="08FJS0121D"/>
    <x v="7"/>
    <x v="2"/>
    <n v="9"/>
    <n v="11"/>
    <n v="20"/>
    <n v="70"/>
    <n v="72"/>
    <n v="142"/>
    <n v="70"/>
    <n v="72"/>
    <n v="142"/>
    <n v="10"/>
    <n v="8"/>
    <n v="18"/>
    <n v="64"/>
    <n v="65"/>
    <n v="129"/>
    <n v="6"/>
    <x v="3"/>
    <n v="4"/>
    <n v="6"/>
    <x v="1"/>
    <x v="1"/>
    <x v="0"/>
    <n v="3"/>
    <n v="10"/>
    <n v="6"/>
    <n v="6"/>
    <n v="12"/>
    <n v="8"/>
    <n v="20"/>
    <x v="1"/>
    <n v="7"/>
    <n v="14"/>
    <n v="21"/>
    <x v="1"/>
    <n v="13"/>
    <n v="8"/>
    <n v="21"/>
    <x v="1"/>
    <n v="11"/>
    <n v="9"/>
    <n v="20"/>
    <x v="1"/>
    <n v="10"/>
    <n v="14"/>
    <n v="24"/>
    <x v="1"/>
    <n v="11"/>
    <n v="12"/>
    <n v="23"/>
    <x v="1"/>
    <x v="0"/>
    <x v="0"/>
  </r>
  <r>
    <s v="08DPR2269G"/>
    <x v="2"/>
    <x v="2"/>
    <s v="NIĂ‘OS HEROES"/>
    <s v="005 ASCENSIÓN"/>
    <x v="6"/>
    <n v="1"/>
    <s v="ASCENSIĂ“N"/>
    <s v="CALLE ACACIAS "/>
    <n v="797"/>
    <x v="3"/>
    <x v="1"/>
    <x v="1"/>
    <x v="1"/>
    <x v="0"/>
    <s v="08FIZ0188F"/>
    <s v="08FJS0119P"/>
    <x v="9"/>
    <x v="2"/>
    <n v="3"/>
    <n v="10"/>
    <n v="13"/>
    <n v="55"/>
    <n v="63"/>
    <n v="118"/>
    <n v="55"/>
    <n v="62"/>
    <n v="117"/>
    <n v="12"/>
    <n v="11"/>
    <n v="23"/>
    <n v="67"/>
    <n v="63"/>
    <n v="130"/>
    <n v="6"/>
    <x v="2"/>
    <n v="5"/>
    <n v="6"/>
    <x v="1"/>
    <x v="1"/>
    <x v="0"/>
    <n v="3"/>
    <n v="10"/>
    <n v="6"/>
    <n v="6"/>
    <n v="12"/>
    <n v="11"/>
    <n v="23"/>
    <x v="1"/>
    <n v="16"/>
    <n v="11"/>
    <n v="27"/>
    <x v="1"/>
    <n v="9"/>
    <n v="12"/>
    <n v="21"/>
    <x v="1"/>
    <n v="6"/>
    <n v="9"/>
    <n v="15"/>
    <x v="1"/>
    <n v="10"/>
    <n v="9"/>
    <n v="19"/>
    <x v="1"/>
    <n v="14"/>
    <n v="11"/>
    <n v="25"/>
    <x v="1"/>
    <x v="0"/>
    <x v="0"/>
  </r>
  <r>
    <s v="08DPR1291B"/>
    <x v="1"/>
    <x v="1"/>
    <s v="ALFONSO URUETA CARRILLO"/>
    <s v="021 DELICIAS"/>
    <x v="9"/>
    <n v="326"/>
    <s v="COLONIA VICENTE GUERRERO"/>
    <s v="AVENIDA CUAUHTEMOC"/>
    <n v="0"/>
    <x v="3"/>
    <x v="1"/>
    <x v="1"/>
    <x v="1"/>
    <x v="0"/>
    <s v="08FIZ0224U"/>
    <s v="08FJS0125Z"/>
    <x v="6"/>
    <x v="2"/>
    <n v="8"/>
    <n v="7"/>
    <n v="15"/>
    <n v="62"/>
    <n v="59"/>
    <n v="121"/>
    <n v="62"/>
    <n v="59"/>
    <n v="121"/>
    <n v="8"/>
    <n v="8"/>
    <n v="16"/>
    <n v="71"/>
    <n v="59"/>
    <n v="130"/>
    <n v="6"/>
    <x v="4"/>
    <n v="3"/>
    <n v="6"/>
    <x v="1"/>
    <x v="1"/>
    <x v="0"/>
    <n v="2"/>
    <n v="9"/>
    <n v="6"/>
    <n v="6"/>
    <n v="9"/>
    <n v="9"/>
    <n v="18"/>
    <x v="1"/>
    <n v="15"/>
    <n v="11"/>
    <n v="26"/>
    <x v="1"/>
    <n v="12"/>
    <n v="12"/>
    <n v="24"/>
    <x v="1"/>
    <n v="13"/>
    <n v="7"/>
    <n v="20"/>
    <x v="1"/>
    <n v="13"/>
    <n v="10"/>
    <n v="23"/>
    <x v="1"/>
    <n v="9"/>
    <n v="10"/>
    <n v="19"/>
    <x v="1"/>
    <x v="0"/>
    <x v="0"/>
  </r>
  <r>
    <s v="08DPR0696M"/>
    <x v="2"/>
    <x v="2"/>
    <s v="ENRIQUE RUBIO CASTANEDA"/>
    <s v="021 DELICIAS"/>
    <x v="9"/>
    <n v="1"/>
    <s v="DELICIAS"/>
    <s v="AVENIDA 9 SUR"/>
    <n v="0"/>
    <x v="3"/>
    <x v="1"/>
    <x v="1"/>
    <x v="1"/>
    <x v="0"/>
    <s v="08FIZ0228Q"/>
    <s v="08FJS0126Z"/>
    <x v="6"/>
    <x v="2"/>
    <n v="13"/>
    <n v="11"/>
    <n v="24"/>
    <n v="71"/>
    <n v="52"/>
    <n v="123"/>
    <n v="71"/>
    <n v="52"/>
    <n v="123"/>
    <n v="13"/>
    <n v="9"/>
    <n v="22"/>
    <n v="72"/>
    <n v="58"/>
    <n v="130"/>
    <n v="6"/>
    <x v="4"/>
    <n v="3"/>
    <n v="6"/>
    <x v="0"/>
    <x v="0"/>
    <x v="0"/>
    <n v="4"/>
    <n v="11"/>
    <n v="6"/>
    <n v="6"/>
    <n v="13"/>
    <n v="9"/>
    <n v="22"/>
    <x v="1"/>
    <n v="13"/>
    <n v="10"/>
    <n v="23"/>
    <x v="1"/>
    <n v="7"/>
    <n v="19"/>
    <n v="26"/>
    <x v="1"/>
    <n v="16"/>
    <n v="11"/>
    <n v="27"/>
    <x v="1"/>
    <n v="13"/>
    <n v="0"/>
    <n v="13"/>
    <x v="1"/>
    <n v="10"/>
    <n v="9"/>
    <n v="19"/>
    <x v="1"/>
    <x v="0"/>
    <x v="0"/>
  </r>
  <r>
    <s v="08DPB0556L"/>
    <x v="0"/>
    <x v="0"/>
    <s v="BENITO JUAREZ"/>
    <s v="046 MORELOS"/>
    <x v="7"/>
    <n v="1"/>
    <s v="MORELOS"/>
    <s v="CALLEJĂ“N PROLONGACIĂ“N AGUSTIN MELGAR"/>
    <n v="0"/>
    <x v="3"/>
    <x v="1"/>
    <x v="1"/>
    <x v="8"/>
    <x v="0"/>
    <s v="08FZI0009D"/>
    <s v="08FJI0003I"/>
    <x v="11"/>
    <x v="2"/>
    <n v="15"/>
    <n v="11"/>
    <n v="26"/>
    <n v="67"/>
    <n v="71"/>
    <n v="138"/>
    <n v="67"/>
    <n v="71"/>
    <n v="138"/>
    <n v="7"/>
    <n v="13"/>
    <n v="20"/>
    <n v="59"/>
    <n v="71"/>
    <n v="130"/>
    <n v="8"/>
    <x v="4"/>
    <n v="5"/>
    <n v="8"/>
    <x v="0"/>
    <x v="1"/>
    <x v="1"/>
    <n v="0"/>
    <n v="8"/>
    <n v="8"/>
    <n v="8"/>
    <n v="7"/>
    <n v="13"/>
    <n v="20"/>
    <x v="1"/>
    <n v="14"/>
    <n v="15"/>
    <n v="29"/>
    <x v="2"/>
    <n v="8"/>
    <n v="11"/>
    <n v="19"/>
    <x v="1"/>
    <n v="9"/>
    <n v="13"/>
    <n v="22"/>
    <x v="2"/>
    <n v="12"/>
    <n v="8"/>
    <n v="20"/>
    <x v="1"/>
    <n v="9"/>
    <n v="11"/>
    <n v="20"/>
    <x v="1"/>
    <x v="0"/>
    <x v="0"/>
  </r>
  <r>
    <s v="08DPB0515L"/>
    <x v="0"/>
    <x v="0"/>
    <s v="16 DE SEPTIEMBRE"/>
    <s v="027 GUACHOCHI"/>
    <x v="7"/>
    <n v="1962"/>
    <s v="MURACHARACHI"/>
    <s v="CALLE MURACHARACHI"/>
    <n v="0"/>
    <x v="3"/>
    <x v="1"/>
    <x v="1"/>
    <x v="8"/>
    <x v="0"/>
    <s v="08FZI0024W"/>
    <s v="08FJI0008D"/>
    <x v="11"/>
    <x v="2"/>
    <n v="7"/>
    <n v="16"/>
    <n v="23"/>
    <n v="73"/>
    <n v="73"/>
    <n v="146"/>
    <n v="64"/>
    <n v="68"/>
    <n v="132"/>
    <n v="5"/>
    <n v="8"/>
    <n v="13"/>
    <n v="67"/>
    <n v="63"/>
    <n v="130"/>
    <n v="6"/>
    <x v="2"/>
    <n v="5"/>
    <n v="6"/>
    <x v="0"/>
    <x v="1"/>
    <x v="1"/>
    <n v="1"/>
    <n v="7"/>
    <n v="6"/>
    <n v="6"/>
    <n v="5"/>
    <n v="8"/>
    <n v="13"/>
    <x v="1"/>
    <n v="6"/>
    <n v="11"/>
    <n v="17"/>
    <x v="1"/>
    <n v="11"/>
    <n v="9"/>
    <n v="20"/>
    <x v="1"/>
    <n v="18"/>
    <n v="12"/>
    <n v="30"/>
    <x v="1"/>
    <n v="14"/>
    <n v="14"/>
    <n v="28"/>
    <x v="1"/>
    <n v="13"/>
    <n v="9"/>
    <n v="22"/>
    <x v="1"/>
    <x v="0"/>
    <x v="0"/>
  </r>
  <r>
    <s v="08DPR2637K"/>
    <x v="2"/>
    <x v="2"/>
    <s v="JUSTO SIERRA"/>
    <s v="045 MEOQUI"/>
    <x v="9"/>
    <n v="15"/>
    <s v="LĂZARO CĂRDENAS"/>
    <s v="CALLE FRANCISCO I. MADERO"/>
    <n v="0"/>
    <x v="3"/>
    <x v="1"/>
    <x v="1"/>
    <x v="1"/>
    <x v="0"/>
    <s v="08FIZ0222W"/>
    <s v="08FJS0125Z"/>
    <x v="6"/>
    <x v="2"/>
    <n v="6"/>
    <n v="7"/>
    <n v="13"/>
    <n v="45"/>
    <n v="64"/>
    <n v="109"/>
    <n v="44"/>
    <n v="63"/>
    <n v="107"/>
    <n v="13"/>
    <n v="15"/>
    <n v="28"/>
    <n v="56"/>
    <n v="75"/>
    <n v="131"/>
    <n v="6"/>
    <x v="4"/>
    <n v="3"/>
    <n v="6"/>
    <x v="0"/>
    <x v="0"/>
    <x v="0"/>
    <n v="4"/>
    <n v="11"/>
    <n v="6"/>
    <n v="6"/>
    <n v="13"/>
    <n v="16"/>
    <n v="29"/>
    <x v="1"/>
    <n v="4"/>
    <n v="16"/>
    <n v="20"/>
    <x v="1"/>
    <n v="7"/>
    <n v="13"/>
    <n v="20"/>
    <x v="1"/>
    <n v="9"/>
    <n v="10"/>
    <n v="19"/>
    <x v="1"/>
    <n v="15"/>
    <n v="10"/>
    <n v="25"/>
    <x v="1"/>
    <n v="8"/>
    <n v="10"/>
    <n v="18"/>
    <x v="1"/>
    <x v="0"/>
    <x v="0"/>
  </r>
  <r>
    <s v="08DPB0543H"/>
    <x v="0"/>
    <x v="0"/>
    <s v="MARGARITA MAZA DE JUAREZ"/>
    <s v="012 CARICHÍ"/>
    <x v="2"/>
    <n v="38"/>
    <s v="NARĂRACHI"/>
    <s v="CALLE NARARACHI"/>
    <n v="0"/>
    <x v="3"/>
    <x v="1"/>
    <x v="1"/>
    <x v="8"/>
    <x v="0"/>
    <s v="08FZI0026U"/>
    <s v="08FJI0009C"/>
    <x v="7"/>
    <x v="2"/>
    <n v="6"/>
    <n v="6"/>
    <n v="12"/>
    <n v="57"/>
    <n v="56"/>
    <n v="113"/>
    <n v="57"/>
    <n v="56"/>
    <n v="113"/>
    <n v="9"/>
    <n v="14"/>
    <n v="23"/>
    <n v="63"/>
    <n v="68"/>
    <n v="131"/>
    <n v="6"/>
    <x v="4"/>
    <n v="3"/>
    <n v="6"/>
    <x v="0"/>
    <x v="2"/>
    <x v="3"/>
    <n v="0"/>
    <n v="8"/>
    <n v="6"/>
    <n v="6"/>
    <n v="12"/>
    <n v="16"/>
    <n v="28"/>
    <x v="1"/>
    <n v="11"/>
    <n v="13"/>
    <n v="24"/>
    <x v="1"/>
    <n v="10"/>
    <n v="10"/>
    <n v="20"/>
    <x v="1"/>
    <n v="14"/>
    <n v="10"/>
    <n v="24"/>
    <x v="1"/>
    <n v="10"/>
    <n v="8"/>
    <n v="18"/>
    <x v="1"/>
    <n v="6"/>
    <n v="11"/>
    <n v="17"/>
    <x v="1"/>
    <x v="0"/>
    <x v="0"/>
  </r>
  <r>
    <s v="08DPR1006Q"/>
    <x v="1"/>
    <x v="1"/>
    <s v="CENTRO REGIONAL DE EDUC. INT. DIEZ DE MAYO"/>
    <s v="012 CARICHÍ"/>
    <x v="2"/>
    <n v="1"/>
    <s v="CARICHĂŤ"/>
    <s v="CALLE 2A "/>
    <n v="0"/>
    <x v="3"/>
    <x v="1"/>
    <x v="1"/>
    <x v="1"/>
    <x v="0"/>
    <s v="08FIZ0203H"/>
    <s v="08FJS0121D"/>
    <x v="7"/>
    <x v="2"/>
    <n v="7"/>
    <n v="5"/>
    <n v="12"/>
    <n v="48"/>
    <n v="71"/>
    <n v="119"/>
    <n v="48"/>
    <n v="71"/>
    <n v="119"/>
    <n v="9"/>
    <n v="15"/>
    <n v="24"/>
    <n v="54"/>
    <n v="77"/>
    <n v="131"/>
    <n v="6"/>
    <x v="2"/>
    <n v="5"/>
    <n v="6"/>
    <x v="0"/>
    <x v="0"/>
    <x v="0"/>
    <n v="2"/>
    <n v="9"/>
    <n v="6"/>
    <n v="6"/>
    <n v="10"/>
    <n v="15"/>
    <n v="25"/>
    <x v="1"/>
    <n v="7"/>
    <n v="10"/>
    <n v="17"/>
    <x v="1"/>
    <n v="10"/>
    <n v="11"/>
    <n v="21"/>
    <x v="1"/>
    <n v="12"/>
    <n v="15"/>
    <n v="27"/>
    <x v="1"/>
    <n v="7"/>
    <n v="14"/>
    <n v="21"/>
    <x v="1"/>
    <n v="8"/>
    <n v="12"/>
    <n v="20"/>
    <x v="1"/>
    <x v="0"/>
    <x v="0"/>
  </r>
  <r>
    <s v="08DPR0398N"/>
    <x v="1"/>
    <x v="1"/>
    <s v="MARTIRES DE PINOS ALTOS"/>
    <s v="031 GUERRERO"/>
    <x v="2"/>
    <n v="3"/>
    <s v="LA JUNTA"/>
    <s v="PROLONGACIĂ“N 12 DE OCTUBRE"/>
    <n v="0"/>
    <x v="3"/>
    <x v="1"/>
    <x v="1"/>
    <x v="1"/>
    <x v="0"/>
    <s v="08FIZ0207D"/>
    <s v="08FJS0123B"/>
    <x v="8"/>
    <x v="2"/>
    <n v="15"/>
    <n v="9"/>
    <n v="24"/>
    <n v="62"/>
    <n v="60"/>
    <n v="122"/>
    <n v="62"/>
    <n v="60"/>
    <n v="122"/>
    <n v="13"/>
    <n v="7"/>
    <n v="20"/>
    <n v="65"/>
    <n v="66"/>
    <n v="131"/>
    <n v="6"/>
    <x v="1"/>
    <n v="6"/>
    <n v="6"/>
    <x v="0"/>
    <x v="0"/>
    <x v="0"/>
    <n v="2"/>
    <n v="9"/>
    <n v="9"/>
    <n v="6"/>
    <n v="14"/>
    <n v="7"/>
    <n v="21"/>
    <x v="1"/>
    <n v="10"/>
    <n v="12"/>
    <n v="22"/>
    <x v="1"/>
    <n v="15"/>
    <n v="10"/>
    <n v="25"/>
    <x v="1"/>
    <n v="8"/>
    <n v="17"/>
    <n v="25"/>
    <x v="1"/>
    <n v="10"/>
    <n v="8"/>
    <n v="18"/>
    <x v="1"/>
    <n v="8"/>
    <n v="12"/>
    <n v="20"/>
    <x v="1"/>
    <x v="0"/>
    <x v="0"/>
  </r>
  <r>
    <s v="08DPR2465I"/>
    <x v="2"/>
    <x v="2"/>
    <s v="ESCUELA PRIMARIA ESFUERZO COMPARTIDO"/>
    <s v="019 CHIHUAHUA"/>
    <x v="0"/>
    <n v="1"/>
    <s v="CHIHUAHUA"/>
    <s v="CALLE J. J. CALVO"/>
    <n v="7822"/>
    <x v="3"/>
    <x v="1"/>
    <x v="1"/>
    <x v="1"/>
    <x v="0"/>
    <s v="08FIZ0109C"/>
    <s v="08FJS0104N"/>
    <x v="0"/>
    <x v="2"/>
    <n v="13"/>
    <n v="15"/>
    <n v="28"/>
    <n v="61"/>
    <n v="66"/>
    <n v="127"/>
    <n v="61"/>
    <n v="66"/>
    <n v="127"/>
    <n v="10"/>
    <n v="10"/>
    <n v="20"/>
    <n v="63"/>
    <n v="68"/>
    <n v="131"/>
    <n v="6"/>
    <x v="4"/>
    <n v="3"/>
    <n v="6"/>
    <x v="1"/>
    <x v="1"/>
    <x v="0"/>
    <n v="3"/>
    <n v="10"/>
    <n v="15"/>
    <n v="6"/>
    <n v="11"/>
    <n v="12"/>
    <n v="23"/>
    <x v="1"/>
    <n v="13"/>
    <n v="11"/>
    <n v="24"/>
    <x v="1"/>
    <n v="11"/>
    <n v="9"/>
    <n v="20"/>
    <x v="1"/>
    <n v="11"/>
    <n v="14"/>
    <n v="25"/>
    <x v="1"/>
    <n v="10"/>
    <n v="13"/>
    <n v="23"/>
    <x v="1"/>
    <n v="7"/>
    <n v="9"/>
    <n v="16"/>
    <x v="1"/>
    <x v="0"/>
    <x v="0"/>
  </r>
  <r>
    <s v="08DPR0368T"/>
    <x v="1"/>
    <x v="1"/>
    <s v="CENTRO REGIONAL DE EDUC. INT. PLAN DE IGUALA"/>
    <s v="009 BOCOYNA"/>
    <x v="4"/>
    <n v="185"/>
    <s v="SISOGUICHI"/>
    <s v="CALLE SISOGUICHI"/>
    <n v="0"/>
    <x v="3"/>
    <x v="1"/>
    <x v="1"/>
    <x v="1"/>
    <x v="0"/>
    <s v="08FIZ0214N"/>
    <s v="08FJS0124A"/>
    <x v="8"/>
    <x v="2"/>
    <n v="9"/>
    <n v="14"/>
    <n v="23"/>
    <n v="57"/>
    <n v="71"/>
    <n v="128"/>
    <n v="57"/>
    <n v="71"/>
    <n v="128"/>
    <n v="17"/>
    <n v="5"/>
    <n v="22"/>
    <n v="67"/>
    <n v="64"/>
    <n v="131"/>
    <n v="6"/>
    <x v="5"/>
    <n v="2"/>
    <n v="6"/>
    <x v="1"/>
    <x v="1"/>
    <x v="0"/>
    <n v="2"/>
    <n v="9"/>
    <n v="6"/>
    <n v="6"/>
    <n v="17"/>
    <n v="5"/>
    <n v="22"/>
    <x v="1"/>
    <n v="13"/>
    <n v="8"/>
    <n v="21"/>
    <x v="1"/>
    <n v="11"/>
    <n v="12"/>
    <n v="23"/>
    <x v="1"/>
    <n v="7"/>
    <n v="15"/>
    <n v="22"/>
    <x v="1"/>
    <n v="11"/>
    <n v="14"/>
    <n v="25"/>
    <x v="1"/>
    <n v="8"/>
    <n v="10"/>
    <n v="18"/>
    <x v="1"/>
    <x v="0"/>
    <x v="0"/>
  </r>
  <r>
    <s v="08DPR1306N"/>
    <x v="1"/>
    <x v="1"/>
    <s v="MIGUEL HIDALGO Y COSTILLA"/>
    <s v="040 MADERA"/>
    <x v="5"/>
    <n v="1"/>
    <s v="MADERA"/>
    <s v="CALLE OJINAGA"/>
    <n v="301"/>
    <x v="3"/>
    <x v="1"/>
    <x v="1"/>
    <x v="1"/>
    <x v="0"/>
    <s v="08FIZ0196O"/>
    <s v="08FJS0120E"/>
    <x v="10"/>
    <x v="2"/>
    <n v="10"/>
    <n v="10"/>
    <n v="20"/>
    <n v="65"/>
    <n v="64"/>
    <n v="129"/>
    <n v="65"/>
    <n v="64"/>
    <n v="129"/>
    <n v="8"/>
    <n v="11"/>
    <n v="19"/>
    <n v="66"/>
    <n v="65"/>
    <n v="131"/>
    <n v="6"/>
    <x v="4"/>
    <n v="3"/>
    <n v="6"/>
    <x v="0"/>
    <x v="0"/>
    <x v="0"/>
    <n v="3"/>
    <n v="10"/>
    <n v="10"/>
    <n v="6"/>
    <n v="8"/>
    <n v="11"/>
    <n v="19"/>
    <x v="1"/>
    <n v="8"/>
    <n v="13"/>
    <n v="21"/>
    <x v="1"/>
    <n v="11"/>
    <n v="15"/>
    <n v="26"/>
    <x v="1"/>
    <n v="13"/>
    <n v="8"/>
    <n v="21"/>
    <x v="1"/>
    <n v="13"/>
    <n v="12"/>
    <n v="25"/>
    <x v="1"/>
    <n v="13"/>
    <n v="6"/>
    <n v="19"/>
    <x v="1"/>
    <x v="0"/>
    <x v="0"/>
  </r>
  <r>
    <s v="08DPR0329R"/>
    <x v="1"/>
    <x v="1"/>
    <s v="MELCHOR OCAMPO"/>
    <s v="037 JUÁREZ"/>
    <x v="1"/>
    <n v="1"/>
    <s v="JUĂREZ"/>
    <s v="CALLE COMONFORT"/>
    <n v="3235"/>
    <x v="3"/>
    <x v="1"/>
    <x v="1"/>
    <x v="1"/>
    <x v="0"/>
    <s v="08FIZ0149D"/>
    <s v="08FJS0111X"/>
    <x v="4"/>
    <x v="2"/>
    <n v="12"/>
    <n v="13"/>
    <n v="25"/>
    <n v="66"/>
    <n v="66"/>
    <n v="132"/>
    <n v="66"/>
    <n v="65"/>
    <n v="131"/>
    <n v="11"/>
    <n v="10"/>
    <n v="21"/>
    <n v="65"/>
    <n v="66"/>
    <n v="131"/>
    <n v="6"/>
    <x v="2"/>
    <n v="5"/>
    <n v="6"/>
    <x v="1"/>
    <x v="1"/>
    <x v="0"/>
    <n v="2"/>
    <n v="9"/>
    <n v="17"/>
    <n v="6"/>
    <n v="11"/>
    <n v="12"/>
    <n v="23"/>
    <x v="1"/>
    <n v="6"/>
    <n v="11"/>
    <n v="17"/>
    <x v="1"/>
    <n v="12"/>
    <n v="11"/>
    <n v="23"/>
    <x v="1"/>
    <n v="11"/>
    <n v="9"/>
    <n v="20"/>
    <x v="1"/>
    <n v="13"/>
    <n v="13"/>
    <n v="26"/>
    <x v="1"/>
    <n v="12"/>
    <n v="10"/>
    <n v="22"/>
    <x v="1"/>
    <x v="0"/>
    <x v="0"/>
  </r>
  <r>
    <s v="08DPR2655Z"/>
    <x v="1"/>
    <x v="1"/>
    <s v="ESCRITORES CHIHUAHUENSES"/>
    <s v="021 DELICIAS"/>
    <x v="9"/>
    <n v="1"/>
    <s v="DELICIAS"/>
    <s v="CALLE TEHUANTEPEC"/>
    <n v="0"/>
    <x v="3"/>
    <x v="1"/>
    <x v="1"/>
    <x v="1"/>
    <x v="0"/>
    <s v="08FIZ0229P"/>
    <s v="08FJS0126Z"/>
    <x v="6"/>
    <x v="2"/>
    <n v="13"/>
    <n v="10"/>
    <n v="23"/>
    <n v="69"/>
    <n v="68"/>
    <n v="137"/>
    <n v="68"/>
    <n v="68"/>
    <n v="136"/>
    <n v="13"/>
    <n v="12"/>
    <n v="25"/>
    <n v="63"/>
    <n v="68"/>
    <n v="131"/>
    <n v="6"/>
    <x v="3"/>
    <n v="4"/>
    <n v="6"/>
    <x v="1"/>
    <x v="1"/>
    <x v="0"/>
    <n v="2"/>
    <n v="9"/>
    <n v="6"/>
    <n v="6"/>
    <n v="13"/>
    <n v="14"/>
    <n v="27"/>
    <x v="1"/>
    <n v="15"/>
    <n v="10"/>
    <n v="25"/>
    <x v="1"/>
    <n v="5"/>
    <n v="13"/>
    <n v="18"/>
    <x v="1"/>
    <n v="9"/>
    <n v="7"/>
    <n v="16"/>
    <x v="1"/>
    <n v="8"/>
    <n v="13"/>
    <n v="21"/>
    <x v="1"/>
    <n v="13"/>
    <n v="11"/>
    <n v="24"/>
    <x v="1"/>
    <x v="0"/>
    <x v="0"/>
  </r>
  <r>
    <s v="08DPR1542Q"/>
    <x v="1"/>
    <x v="1"/>
    <s v="HOWARD F KELLER"/>
    <s v="062 SAUCILLO"/>
    <x v="9"/>
    <n v="22"/>
    <s v="NAICA"/>
    <s v="CALLE MORELOS"/>
    <n v="0"/>
    <x v="3"/>
    <x v="1"/>
    <x v="1"/>
    <x v="1"/>
    <x v="0"/>
    <s v="08FIZ0234A"/>
    <s v="08FJS0127Y"/>
    <x v="6"/>
    <x v="2"/>
    <n v="10"/>
    <n v="13"/>
    <n v="23"/>
    <n v="70"/>
    <n v="73"/>
    <n v="143"/>
    <n v="70"/>
    <n v="73"/>
    <n v="143"/>
    <n v="13"/>
    <n v="11"/>
    <n v="24"/>
    <n v="65"/>
    <n v="66"/>
    <n v="131"/>
    <n v="6"/>
    <x v="1"/>
    <n v="6"/>
    <n v="6"/>
    <x v="1"/>
    <x v="1"/>
    <x v="0"/>
    <n v="2"/>
    <n v="9"/>
    <n v="10"/>
    <n v="6"/>
    <n v="13"/>
    <n v="11"/>
    <n v="24"/>
    <x v="1"/>
    <n v="7"/>
    <n v="16"/>
    <n v="23"/>
    <x v="1"/>
    <n v="11"/>
    <n v="11"/>
    <n v="22"/>
    <x v="1"/>
    <n v="11"/>
    <n v="11"/>
    <n v="22"/>
    <x v="1"/>
    <n v="11"/>
    <n v="6"/>
    <n v="17"/>
    <x v="1"/>
    <n v="12"/>
    <n v="11"/>
    <n v="23"/>
    <x v="1"/>
    <x v="0"/>
    <x v="0"/>
  </r>
  <r>
    <s v="08DPR0592R"/>
    <x v="1"/>
    <x v="1"/>
    <s v="JOSE REFUGIO MAR DE LA ROSA"/>
    <s v="011 CAMARGO"/>
    <x v="9"/>
    <n v="1"/>
    <s v="SANTA ROSALĂŤA DE CAMARGO"/>
    <s v="CALLE BATOPILAS"/>
    <n v="0"/>
    <x v="3"/>
    <x v="1"/>
    <x v="1"/>
    <x v="1"/>
    <x v="0"/>
    <s v="08FIZ0232C"/>
    <s v="08FJS0127Y"/>
    <x v="6"/>
    <x v="2"/>
    <n v="12"/>
    <n v="15"/>
    <n v="27"/>
    <n v="68"/>
    <n v="79"/>
    <n v="147"/>
    <n v="66"/>
    <n v="79"/>
    <n v="145"/>
    <n v="12"/>
    <n v="11"/>
    <n v="23"/>
    <n v="66"/>
    <n v="65"/>
    <n v="131"/>
    <n v="6"/>
    <x v="4"/>
    <n v="3"/>
    <n v="6"/>
    <x v="0"/>
    <x v="0"/>
    <x v="0"/>
    <n v="2"/>
    <n v="9"/>
    <n v="12"/>
    <n v="6"/>
    <n v="12"/>
    <n v="11"/>
    <n v="23"/>
    <x v="1"/>
    <n v="11"/>
    <n v="9"/>
    <n v="20"/>
    <x v="1"/>
    <n v="11"/>
    <n v="14"/>
    <n v="25"/>
    <x v="1"/>
    <n v="11"/>
    <n v="9"/>
    <n v="20"/>
    <x v="1"/>
    <n v="10"/>
    <n v="13"/>
    <n v="23"/>
    <x v="1"/>
    <n v="11"/>
    <n v="9"/>
    <n v="20"/>
    <x v="1"/>
    <x v="0"/>
    <x v="0"/>
  </r>
  <r>
    <s v="08DPR0525T"/>
    <x v="1"/>
    <x v="1"/>
    <s v="ADOLFO LOPEZ MATEOS"/>
    <s v="062 SAUCILLO"/>
    <x v="9"/>
    <n v="1"/>
    <s v="SAUCILLO"/>
    <s v="AVENIDA MELCHOR OCAMPO"/>
    <n v="21"/>
    <x v="3"/>
    <x v="1"/>
    <x v="1"/>
    <x v="1"/>
    <x v="0"/>
    <s v="08FIZ0231D"/>
    <s v="08FJS0127Y"/>
    <x v="6"/>
    <x v="2"/>
    <n v="16"/>
    <n v="14"/>
    <n v="30"/>
    <n v="72"/>
    <n v="70"/>
    <n v="142"/>
    <n v="72"/>
    <n v="70"/>
    <n v="142"/>
    <n v="10"/>
    <n v="8"/>
    <n v="18"/>
    <n v="64"/>
    <n v="68"/>
    <n v="132"/>
    <n v="6"/>
    <x v="1"/>
    <n v="6"/>
    <n v="6"/>
    <x v="1"/>
    <x v="1"/>
    <x v="0"/>
    <n v="2"/>
    <n v="9"/>
    <n v="6"/>
    <n v="6"/>
    <n v="10"/>
    <n v="8"/>
    <n v="18"/>
    <x v="1"/>
    <n v="11"/>
    <n v="14"/>
    <n v="25"/>
    <x v="1"/>
    <n v="8"/>
    <n v="15"/>
    <n v="23"/>
    <x v="1"/>
    <n v="10"/>
    <n v="7"/>
    <n v="17"/>
    <x v="1"/>
    <n v="16"/>
    <n v="10"/>
    <n v="26"/>
    <x v="1"/>
    <n v="9"/>
    <n v="14"/>
    <n v="23"/>
    <x v="1"/>
    <x v="0"/>
    <x v="0"/>
  </r>
  <r>
    <s v="08DPR2322L"/>
    <x v="2"/>
    <x v="2"/>
    <s v="HEROES DE LA REVOLUCION"/>
    <s v="019 CHIHUAHUA"/>
    <x v="0"/>
    <n v="1"/>
    <s v="CHIHUAHUA"/>
    <s v="CALLE PABLO GOMEZ"/>
    <n v="0"/>
    <x v="3"/>
    <x v="1"/>
    <x v="1"/>
    <x v="1"/>
    <x v="0"/>
    <s v="08FIZ0270F"/>
    <s v="08FJS0134H"/>
    <x v="0"/>
    <x v="2"/>
    <n v="9"/>
    <n v="12"/>
    <n v="21"/>
    <n v="55"/>
    <n v="67"/>
    <n v="122"/>
    <n v="51"/>
    <n v="66"/>
    <n v="117"/>
    <n v="12"/>
    <n v="13"/>
    <n v="25"/>
    <n v="63"/>
    <n v="70"/>
    <n v="133"/>
    <n v="6"/>
    <x v="3"/>
    <n v="4"/>
    <n v="6"/>
    <x v="1"/>
    <x v="1"/>
    <x v="0"/>
    <n v="2"/>
    <n v="9"/>
    <n v="12"/>
    <n v="6"/>
    <n v="12"/>
    <n v="15"/>
    <n v="27"/>
    <x v="1"/>
    <n v="8"/>
    <n v="11"/>
    <n v="19"/>
    <x v="1"/>
    <n v="4"/>
    <n v="11"/>
    <n v="15"/>
    <x v="1"/>
    <n v="15"/>
    <n v="10"/>
    <n v="25"/>
    <x v="1"/>
    <n v="5"/>
    <n v="12"/>
    <n v="17"/>
    <x v="1"/>
    <n v="19"/>
    <n v="11"/>
    <n v="30"/>
    <x v="1"/>
    <x v="0"/>
    <x v="0"/>
  </r>
  <r>
    <s v="08DPR2251H"/>
    <x v="1"/>
    <x v="1"/>
    <s v="JESUS COELLO AVENDAĂ‘O"/>
    <s v="032 HIDALGO DEL PARRAL"/>
    <x v="3"/>
    <n v="1"/>
    <s v="HIDALGO DEL PARRAL"/>
    <s v="CALLE PASTIZALES "/>
    <n v="0"/>
    <x v="3"/>
    <x v="1"/>
    <x v="1"/>
    <x v="1"/>
    <x v="0"/>
    <s v="08FIZ0246F"/>
    <s v="08FJS0129W"/>
    <x v="5"/>
    <x v="2"/>
    <n v="9"/>
    <n v="5"/>
    <n v="14"/>
    <n v="67"/>
    <n v="59"/>
    <n v="126"/>
    <n v="67"/>
    <n v="59"/>
    <n v="126"/>
    <n v="9"/>
    <n v="5"/>
    <n v="14"/>
    <n v="67"/>
    <n v="66"/>
    <n v="133"/>
    <n v="6"/>
    <x v="3"/>
    <n v="4"/>
    <n v="6"/>
    <x v="0"/>
    <x v="0"/>
    <x v="0"/>
    <n v="2"/>
    <n v="9"/>
    <n v="14"/>
    <n v="6"/>
    <n v="9"/>
    <n v="5"/>
    <n v="14"/>
    <x v="1"/>
    <n v="12"/>
    <n v="14"/>
    <n v="26"/>
    <x v="1"/>
    <n v="17"/>
    <n v="12"/>
    <n v="29"/>
    <x v="1"/>
    <n v="7"/>
    <n v="14"/>
    <n v="21"/>
    <x v="1"/>
    <n v="11"/>
    <n v="9"/>
    <n v="20"/>
    <x v="1"/>
    <n v="11"/>
    <n v="12"/>
    <n v="23"/>
    <x v="1"/>
    <x v="0"/>
    <x v="0"/>
  </r>
  <r>
    <s v="08DPB0469Q"/>
    <x v="1"/>
    <x v="1"/>
    <s v="GABRIEL TEPORACA"/>
    <s v="019 CHIHUAHUA"/>
    <x v="0"/>
    <n v="1"/>
    <s v="CHIHUAHUA"/>
    <s v="CALLE GUADALUPE REZA"/>
    <n v="0"/>
    <x v="3"/>
    <x v="1"/>
    <x v="1"/>
    <x v="8"/>
    <x v="0"/>
    <s v="08FZI0025V"/>
    <s v="08FJI0009C"/>
    <x v="0"/>
    <x v="2"/>
    <n v="12"/>
    <n v="8"/>
    <n v="20"/>
    <n v="78"/>
    <n v="58"/>
    <n v="136"/>
    <n v="76"/>
    <n v="52"/>
    <n v="128"/>
    <n v="13"/>
    <n v="13"/>
    <n v="26"/>
    <n v="76"/>
    <n v="57"/>
    <n v="133"/>
    <n v="6"/>
    <x v="2"/>
    <n v="5"/>
    <n v="6"/>
    <x v="1"/>
    <x v="1"/>
    <x v="0"/>
    <n v="1"/>
    <n v="8"/>
    <n v="7"/>
    <n v="6"/>
    <n v="13"/>
    <n v="13"/>
    <n v="26"/>
    <x v="1"/>
    <n v="17"/>
    <n v="9"/>
    <n v="26"/>
    <x v="1"/>
    <n v="12"/>
    <n v="8"/>
    <n v="20"/>
    <x v="1"/>
    <n v="11"/>
    <n v="9"/>
    <n v="20"/>
    <x v="1"/>
    <n v="9"/>
    <n v="12"/>
    <n v="21"/>
    <x v="1"/>
    <n v="14"/>
    <n v="6"/>
    <n v="20"/>
    <x v="1"/>
    <x v="0"/>
    <x v="0"/>
  </r>
  <r>
    <s v="08DPR0715K"/>
    <x v="1"/>
    <x v="1"/>
    <s v="HEROE DE NACOZARI"/>
    <s v="045 MEOQUI"/>
    <x v="9"/>
    <n v="1"/>
    <s v="PEDRO MEOQUI"/>
    <s v="CALLE 12 "/>
    <n v="0"/>
    <x v="3"/>
    <x v="1"/>
    <x v="1"/>
    <x v="1"/>
    <x v="0"/>
    <s v="08FIZ0221X"/>
    <s v="08FJS0125Z"/>
    <x v="6"/>
    <x v="2"/>
    <n v="10"/>
    <n v="12"/>
    <n v="22"/>
    <n v="64"/>
    <n v="60"/>
    <n v="124"/>
    <n v="64"/>
    <n v="60"/>
    <n v="124"/>
    <n v="10"/>
    <n v="11"/>
    <n v="21"/>
    <n v="70"/>
    <n v="64"/>
    <n v="134"/>
    <n v="6"/>
    <x v="3"/>
    <n v="4"/>
    <n v="6"/>
    <x v="1"/>
    <x v="1"/>
    <x v="0"/>
    <n v="2"/>
    <n v="9"/>
    <n v="9"/>
    <n v="6"/>
    <n v="13"/>
    <n v="12"/>
    <n v="25"/>
    <x v="1"/>
    <n v="12"/>
    <n v="12"/>
    <n v="24"/>
    <x v="1"/>
    <n v="12"/>
    <n v="15"/>
    <n v="27"/>
    <x v="1"/>
    <n v="13"/>
    <n v="10"/>
    <n v="23"/>
    <x v="1"/>
    <n v="11"/>
    <n v="8"/>
    <n v="19"/>
    <x v="1"/>
    <n v="9"/>
    <n v="7"/>
    <n v="16"/>
    <x v="1"/>
    <x v="0"/>
    <x v="0"/>
  </r>
  <r>
    <s v="08DPR1137I"/>
    <x v="2"/>
    <x v="2"/>
    <s v="CARLOS VILLAREAL"/>
    <s v="037 JUÁREZ"/>
    <x v="1"/>
    <n v="1"/>
    <s v="JUĂREZ"/>
    <s v="CALLE GRECIA"/>
    <n v="1747"/>
    <x v="3"/>
    <x v="1"/>
    <x v="1"/>
    <x v="1"/>
    <x v="0"/>
    <s v="08FIZ0158L"/>
    <s v="08FJS0113V"/>
    <x v="4"/>
    <x v="2"/>
    <n v="11"/>
    <n v="7"/>
    <n v="18"/>
    <n v="78"/>
    <n v="48"/>
    <n v="126"/>
    <n v="75"/>
    <n v="48"/>
    <n v="123"/>
    <n v="7"/>
    <n v="12"/>
    <n v="19"/>
    <n v="76"/>
    <n v="58"/>
    <n v="134"/>
    <n v="6"/>
    <x v="3"/>
    <n v="4"/>
    <n v="6"/>
    <x v="0"/>
    <x v="0"/>
    <x v="0"/>
    <n v="3"/>
    <n v="10"/>
    <n v="6"/>
    <n v="6"/>
    <n v="7"/>
    <n v="12"/>
    <n v="19"/>
    <x v="1"/>
    <n v="12"/>
    <n v="14"/>
    <n v="26"/>
    <x v="1"/>
    <n v="14"/>
    <n v="11"/>
    <n v="25"/>
    <x v="1"/>
    <n v="14"/>
    <n v="7"/>
    <n v="21"/>
    <x v="1"/>
    <n v="13"/>
    <n v="7"/>
    <n v="20"/>
    <x v="1"/>
    <n v="16"/>
    <n v="7"/>
    <n v="23"/>
    <x v="1"/>
    <x v="0"/>
    <x v="0"/>
  </r>
  <r>
    <s v="08DPR0705D"/>
    <x v="1"/>
    <x v="1"/>
    <s v="EMILIANO ZAPATA"/>
    <s v="036 JIMÉNEZ"/>
    <x v="3"/>
    <n v="1"/>
    <s v="JOSĂ‰ MARIANO JIMĂ‰NEZ"/>
    <s v="CALLE VENCEREMOS"/>
    <n v="0"/>
    <x v="3"/>
    <x v="1"/>
    <x v="1"/>
    <x v="1"/>
    <x v="0"/>
    <s v="08FIZ0237Y"/>
    <s v="08FJS0128X"/>
    <x v="5"/>
    <x v="2"/>
    <n v="5"/>
    <n v="10"/>
    <n v="15"/>
    <n v="56"/>
    <n v="73"/>
    <n v="129"/>
    <n v="55"/>
    <n v="66"/>
    <n v="121"/>
    <n v="11"/>
    <n v="7"/>
    <n v="18"/>
    <n v="62"/>
    <n v="72"/>
    <n v="134"/>
    <n v="6"/>
    <x v="2"/>
    <n v="5"/>
    <n v="6"/>
    <x v="1"/>
    <x v="1"/>
    <x v="0"/>
    <n v="1"/>
    <n v="8"/>
    <n v="6"/>
    <n v="6"/>
    <n v="13"/>
    <n v="9"/>
    <n v="22"/>
    <x v="1"/>
    <n v="12"/>
    <n v="14"/>
    <n v="26"/>
    <x v="1"/>
    <n v="8"/>
    <n v="15"/>
    <n v="23"/>
    <x v="1"/>
    <n v="8"/>
    <n v="14"/>
    <n v="22"/>
    <x v="1"/>
    <n v="6"/>
    <n v="8"/>
    <n v="14"/>
    <x v="1"/>
    <n v="15"/>
    <n v="12"/>
    <n v="27"/>
    <x v="1"/>
    <x v="0"/>
    <x v="0"/>
  </r>
  <r>
    <s v="08DPR0010W"/>
    <x v="2"/>
    <x v="2"/>
    <s v="ANTONIO CASO"/>
    <s v="037 JUÁREZ"/>
    <x v="1"/>
    <n v="1"/>
    <s v="JUĂREZ"/>
    <s v="CALLE CEYLAN "/>
    <n v="0"/>
    <x v="3"/>
    <x v="1"/>
    <x v="1"/>
    <x v="1"/>
    <x v="0"/>
    <s v="08FIZ0166U"/>
    <s v="08FJS0114U"/>
    <x v="4"/>
    <x v="2"/>
    <n v="12"/>
    <n v="19"/>
    <n v="31"/>
    <n v="68"/>
    <n v="75"/>
    <n v="143"/>
    <n v="66"/>
    <n v="75"/>
    <n v="141"/>
    <n v="8"/>
    <n v="8"/>
    <n v="16"/>
    <n v="66"/>
    <n v="68"/>
    <n v="134"/>
    <n v="6"/>
    <x v="4"/>
    <n v="3"/>
    <n v="6"/>
    <x v="1"/>
    <x v="1"/>
    <x v="0"/>
    <n v="2"/>
    <n v="9"/>
    <n v="12"/>
    <n v="6"/>
    <n v="8"/>
    <n v="8"/>
    <n v="16"/>
    <x v="1"/>
    <n v="9"/>
    <n v="12"/>
    <n v="21"/>
    <x v="1"/>
    <n v="10"/>
    <n v="9"/>
    <n v="19"/>
    <x v="1"/>
    <n v="14"/>
    <n v="6"/>
    <n v="20"/>
    <x v="1"/>
    <n v="15"/>
    <n v="16"/>
    <n v="31"/>
    <x v="1"/>
    <n v="10"/>
    <n v="17"/>
    <n v="27"/>
    <x v="1"/>
    <x v="0"/>
    <x v="0"/>
  </r>
  <r>
    <s v="08DPR0878V"/>
    <x v="2"/>
    <x v="2"/>
    <s v="ADOLFO LOPEZ MATEOS"/>
    <s v="019 CHIHUAHUA"/>
    <x v="0"/>
    <n v="1"/>
    <s v="CHIHUAHUA"/>
    <s v="CALLE JUSTINIANI E INDEPENDENCIA"/>
    <n v="0"/>
    <x v="3"/>
    <x v="1"/>
    <x v="1"/>
    <x v="1"/>
    <x v="0"/>
    <s v="08FIZ0105G"/>
    <s v="08FJS0102P"/>
    <x v="0"/>
    <x v="2"/>
    <n v="14"/>
    <n v="12"/>
    <n v="26"/>
    <n v="75"/>
    <n v="72"/>
    <n v="147"/>
    <n v="70"/>
    <n v="66"/>
    <n v="136"/>
    <n v="12"/>
    <n v="14"/>
    <n v="26"/>
    <n v="71"/>
    <n v="63"/>
    <n v="134"/>
    <n v="6"/>
    <x v="4"/>
    <n v="3"/>
    <n v="6"/>
    <x v="0"/>
    <x v="0"/>
    <x v="0"/>
    <n v="3"/>
    <n v="10"/>
    <n v="6"/>
    <n v="6"/>
    <n v="12"/>
    <n v="14"/>
    <n v="26"/>
    <x v="1"/>
    <n v="9"/>
    <n v="13"/>
    <n v="22"/>
    <x v="1"/>
    <n v="15"/>
    <n v="10"/>
    <n v="25"/>
    <x v="1"/>
    <n v="11"/>
    <n v="10"/>
    <n v="21"/>
    <x v="1"/>
    <n v="16"/>
    <n v="7"/>
    <n v="23"/>
    <x v="1"/>
    <n v="8"/>
    <n v="9"/>
    <n v="17"/>
    <x v="1"/>
    <x v="0"/>
    <x v="0"/>
  </r>
  <r>
    <s v="08DPR1908F"/>
    <x v="1"/>
    <x v="1"/>
    <s v="MA BRISIA RODRIGUEZ"/>
    <s v="032 HIDALGO DEL PARRAL"/>
    <x v="3"/>
    <n v="1"/>
    <s v="HIDALGO DEL PARRAL"/>
    <s v="CALLE COLON (PLAZA REBSAMEN)"/>
    <n v="0"/>
    <x v="3"/>
    <x v="1"/>
    <x v="1"/>
    <x v="1"/>
    <x v="0"/>
    <s v="08FIZ0246F"/>
    <s v="08FJS0129W"/>
    <x v="5"/>
    <x v="2"/>
    <n v="12"/>
    <n v="5"/>
    <n v="17"/>
    <n v="56"/>
    <n v="59"/>
    <n v="115"/>
    <n v="55"/>
    <n v="59"/>
    <n v="114"/>
    <n v="17"/>
    <n v="12"/>
    <n v="29"/>
    <n v="65"/>
    <n v="70"/>
    <n v="135"/>
    <n v="6"/>
    <x v="2"/>
    <n v="5"/>
    <n v="6"/>
    <x v="0"/>
    <x v="0"/>
    <x v="0"/>
    <n v="4"/>
    <n v="11"/>
    <n v="6"/>
    <n v="6"/>
    <n v="17"/>
    <n v="13"/>
    <n v="30"/>
    <x v="1"/>
    <n v="10"/>
    <n v="21"/>
    <n v="31"/>
    <x v="1"/>
    <n v="11"/>
    <n v="10"/>
    <n v="21"/>
    <x v="1"/>
    <n v="10"/>
    <n v="7"/>
    <n v="17"/>
    <x v="1"/>
    <n v="10"/>
    <n v="6"/>
    <n v="16"/>
    <x v="1"/>
    <n v="7"/>
    <n v="13"/>
    <n v="20"/>
    <x v="1"/>
    <x v="0"/>
    <x v="0"/>
  </r>
  <r>
    <s v="08DPR0184M"/>
    <x v="1"/>
    <x v="1"/>
    <s v="CENTRO REGIONAL DE EDUC. INT. MORELOS"/>
    <s v="031 GUERRERO"/>
    <x v="2"/>
    <n v="76"/>
    <s v="PĂRAMO DE MORELOS"/>
    <s v="CALLE PARAMO DE MORELOS"/>
    <n v="0"/>
    <x v="3"/>
    <x v="1"/>
    <x v="1"/>
    <x v="1"/>
    <x v="0"/>
    <s v="08FIZ0208C"/>
    <s v="08FJS0123B"/>
    <x v="8"/>
    <x v="2"/>
    <n v="8"/>
    <n v="11"/>
    <n v="19"/>
    <n v="70"/>
    <n v="58"/>
    <n v="128"/>
    <n v="70"/>
    <n v="58"/>
    <n v="128"/>
    <n v="10"/>
    <n v="8"/>
    <n v="18"/>
    <n v="75"/>
    <n v="60"/>
    <n v="135"/>
    <n v="6"/>
    <x v="5"/>
    <n v="2"/>
    <n v="6"/>
    <x v="0"/>
    <x v="1"/>
    <x v="1"/>
    <n v="2"/>
    <n v="8"/>
    <n v="6"/>
    <n v="6"/>
    <n v="12"/>
    <n v="8"/>
    <n v="20"/>
    <x v="1"/>
    <n v="16"/>
    <n v="12"/>
    <n v="28"/>
    <x v="1"/>
    <n v="12"/>
    <n v="10"/>
    <n v="22"/>
    <x v="1"/>
    <n v="12"/>
    <n v="12"/>
    <n v="24"/>
    <x v="1"/>
    <n v="11"/>
    <n v="9"/>
    <n v="20"/>
    <x v="1"/>
    <n v="12"/>
    <n v="9"/>
    <n v="21"/>
    <x v="1"/>
    <x v="0"/>
    <x v="0"/>
  </r>
  <r>
    <s v="08DPR2661K"/>
    <x v="1"/>
    <x v="1"/>
    <s v="FRANCISCO R. ALMADA"/>
    <s v="020 CHÍNIPAS"/>
    <x v="4"/>
    <n v="1"/>
    <s v="CHĂŤNIPAS DE ALMADA"/>
    <s v="CALLE LAS CASITAS CARRETERA A CHINIPAS KILOMETRO 1.8"/>
    <n v="0"/>
    <x v="3"/>
    <x v="1"/>
    <x v="1"/>
    <x v="1"/>
    <x v="0"/>
    <s v="08FIZ0219I"/>
    <s v="08FJS0124A"/>
    <x v="8"/>
    <x v="2"/>
    <n v="9"/>
    <n v="14"/>
    <n v="23"/>
    <n v="63"/>
    <n v="67"/>
    <n v="130"/>
    <n v="62"/>
    <n v="67"/>
    <n v="129"/>
    <n v="12"/>
    <n v="14"/>
    <n v="26"/>
    <n v="65"/>
    <n v="70"/>
    <n v="135"/>
    <n v="6"/>
    <x v="4"/>
    <n v="3"/>
    <n v="6"/>
    <x v="0"/>
    <x v="0"/>
    <x v="0"/>
    <n v="1"/>
    <n v="8"/>
    <n v="6"/>
    <n v="6"/>
    <n v="12"/>
    <n v="14"/>
    <n v="26"/>
    <x v="1"/>
    <n v="14"/>
    <n v="10"/>
    <n v="24"/>
    <x v="1"/>
    <n v="8"/>
    <n v="12"/>
    <n v="20"/>
    <x v="1"/>
    <n v="12"/>
    <n v="13"/>
    <n v="25"/>
    <x v="1"/>
    <n v="13"/>
    <n v="11"/>
    <n v="24"/>
    <x v="1"/>
    <n v="6"/>
    <n v="10"/>
    <n v="16"/>
    <x v="1"/>
    <x v="0"/>
    <x v="0"/>
  </r>
  <r>
    <s v="08DPR1023G"/>
    <x v="1"/>
    <x v="1"/>
    <s v="FRANCISCO VILLA"/>
    <s v="019 CHIHUAHUA"/>
    <x v="0"/>
    <n v="1"/>
    <s v="CHIHUAHUA"/>
    <s v="CALLE BELICIARIO DOMINGUEZ"/>
    <n v="0"/>
    <x v="3"/>
    <x v="1"/>
    <x v="1"/>
    <x v="1"/>
    <x v="0"/>
    <s v="08FIZ0122X"/>
    <s v="08FJS0107K"/>
    <x v="0"/>
    <x v="2"/>
    <n v="12"/>
    <n v="15"/>
    <n v="27"/>
    <n v="74"/>
    <n v="71"/>
    <n v="145"/>
    <n v="74"/>
    <n v="71"/>
    <n v="145"/>
    <n v="9"/>
    <n v="10"/>
    <n v="19"/>
    <n v="70"/>
    <n v="65"/>
    <n v="135"/>
    <n v="6"/>
    <x v="2"/>
    <n v="5"/>
    <n v="6"/>
    <x v="1"/>
    <x v="1"/>
    <x v="0"/>
    <n v="2"/>
    <n v="9"/>
    <n v="14"/>
    <n v="6"/>
    <n v="9"/>
    <n v="10"/>
    <n v="19"/>
    <x v="1"/>
    <n v="12"/>
    <n v="11"/>
    <n v="23"/>
    <x v="1"/>
    <n v="14"/>
    <n v="12"/>
    <n v="26"/>
    <x v="1"/>
    <n v="11"/>
    <n v="12"/>
    <n v="23"/>
    <x v="1"/>
    <n v="14"/>
    <n v="11"/>
    <n v="25"/>
    <x v="1"/>
    <n v="10"/>
    <n v="9"/>
    <n v="19"/>
    <x v="1"/>
    <x v="0"/>
    <x v="0"/>
  </r>
  <r>
    <s v="08DPR2652C"/>
    <x v="1"/>
    <x v="1"/>
    <s v="RAUL ARMENDARIZ DOMINGUEZ"/>
    <s v="050 NUEVO CASAS GRANDES"/>
    <x v="6"/>
    <n v="1"/>
    <s v="NUEVO CASAS GRANDES"/>
    <s v="CALLE PIO XI"/>
    <n v="0"/>
    <x v="3"/>
    <x v="1"/>
    <x v="1"/>
    <x v="1"/>
    <x v="0"/>
    <s v="08FIZ0190U"/>
    <s v="08FJS0119P"/>
    <x v="9"/>
    <x v="2"/>
    <n v="13"/>
    <n v="4"/>
    <n v="17"/>
    <n v="65"/>
    <n v="52"/>
    <n v="117"/>
    <n v="65"/>
    <n v="52"/>
    <n v="117"/>
    <n v="11"/>
    <n v="12"/>
    <n v="23"/>
    <n v="66"/>
    <n v="70"/>
    <n v="136"/>
    <n v="6"/>
    <x v="1"/>
    <n v="6"/>
    <n v="6"/>
    <x v="0"/>
    <x v="1"/>
    <x v="1"/>
    <n v="3"/>
    <n v="9"/>
    <n v="6"/>
    <n v="6"/>
    <n v="11"/>
    <n v="13"/>
    <n v="24"/>
    <x v="1"/>
    <n v="9"/>
    <n v="12"/>
    <n v="21"/>
    <x v="1"/>
    <n v="11"/>
    <n v="12"/>
    <n v="23"/>
    <x v="1"/>
    <n v="9"/>
    <n v="10"/>
    <n v="19"/>
    <x v="1"/>
    <n v="15"/>
    <n v="13"/>
    <n v="28"/>
    <x v="1"/>
    <n v="11"/>
    <n v="10"/>
    <n v="21"/>
    <x v="1"/>
    <x v="0"/>
    <x v="0"/>
  </r>
  <r>
    <s v="08DPR2218Z"/>
    <x v="1"/>
    <x v="1"/>
    <s v="DAVID ALFARO SIQUEIROS"/>
    <s v="053 PRAXEDIS G. GUERRERO"/>
    <x v="1"/>
    <n v="1"/>
    <s v="PRAXEDIS G. GUERRERO"/>
    <s v="CALLE 17 "/>
    <n v="0"/>
    <x v="3"/>
    <x v="1"/>
    <x v="1"/>
    <x v="1"/>
    <x v="0"/>
    <s v="08FIZ0175B"/>
    <s v="08FJS0116S"/>
    <x v="4"/>
    <x v="2"/>
    <n v="8"/>
    <n v="10"/>
    <n v="18"/>
    <n v="66"/>
    <n v="60"/>
    <n v="126"/>
    <n v="62"/>
    <n v="59"/>
    <n v="121"/>
    <n v="11"/>
    <n v="9"/>
    <n v="20"/>
    <n v="74"/>
    <n v="62"/>
    <n v="136"/>
    <n v="6"/>
    <x v="3"/>
    <n v="4"/>
    <n v="6"/>
    <x v="0"/>
    <x v="0"/>
    <x v="0"/>
    <n v="1"/>
    <n v="8"/>
    <n v="6"/>
    <n v="6"/>
    <n v="11"/>
    <n v="10"/>
    <n v="21"/>
    <x v="1"/>
    <n v="14"/>
    <n v="11"/>
    <n v="25"/>
    <x v="1"/>
    <n v="13"/>
    <n v="10"/>
    <n v="23"/>
    <x v="1"/>
    <n v="8"/>
    <n v="12"/>
    <n v="20"/>
    <x v="1"/>
    <n v="11"/>
    <n v="14"/>
    <n v="25"/>
    <x v="1"/>
    <n v="17"/>
    <n v="5"/>
    <n v="22"/>
    <x v="1"/>
    <x v="0"/>
    <x v="0"/>
  </r>
  <r>
    <s v="08DPR1671K"/>
    <x v="2"/>
    <x v="2"/>
    <s v="MODESTO ARIZPE"/>
    <s v="037 JUÁREZ"/>
    <x v="1"/>
    <n v="1"/>
    <s v="JUĂREZ"/>
    <s v="CALLE CERRO DE LA PLATA APARTADO POSTAL 2299"/>
    <n v="0"/>
    <x v="3"/>
    <x v="1"/>
    <x v="1"/>
    <x v="1"/>
    <x v="0"/>
    <s v="08FIZ0151S"/>
    <s v="08FJS0111X"/>
    <x v="4"/>
    <x v="2"/>
    <n v="7"/>
    <n v="10"/>
    <n v="17"/>
    <n v="64"/>
    <n v="66"/>
    <n v="130"/>
    <n v="64"/>
    <n v="61"/>
    <n v="125"/>
    <n v="8"/>
    <n v="5"/>
    <n v="13"/>
    <n v="72"/>
    <n v="64"/>
    <n v="136"/>
    <n v="6"/>
    <x v="4"/>
    <n v="3"/>
    <n v="6"/>
    <x v="1"/>
    <x v="1"/>
    <x v="0"/>
    <n v="4"/>
    <n v="11"/>
    <n v="18"/>
    <n v="6"/>
    <n v="8"/>
    <n v="6"/>
    <n v="14"/>
    <x v="1"/>
    <n v="10"/>
    <n v="12"/>
    <n v="22"/>
    <x v="1"/>
    <n v="19"/>
    <n v="12"/>
    <n v="31"/>
    <x v="1"/>
    <n v="14"/>
    <n v="10"/>
    <n v="24"/>
    <x v="1"/>
    <n v="14"/>
    <n v="15"/>
    <n v="29"/>
    <x v="1"/>
    <n v="7"/>
    <n v="9"/>
    <n v="16"/>
    <x v="1"/>
    <x v="0"/>
    <x v="0"/>
  </r>
  <r>
    <s v="08DPR2043A"/>
    <x v="1"/>
    <x v="1"/>
    <s v="IGNACIO MANUEL ALTAMIRANO"/>
    <s v="019 CHIHUAHUA"/>
    <x v="0"/>
    <n v="1"/>
    <s v="CHIHUAHUA"/>
    <s v="CALLE JOAQUIN TERRAZAS"/>
    <n v="0"/>
    <x v="3"/>
    <x v="1"/>
    <x v="1"/>
    <x v="1"/>
    <x v="0"/>
    <s v="08FIZ0130F"/>
    <s v="08FJS0108J"/>
    <x v="0"/>
    <x v="2"/>
    <n v="13"/>
    <n v="11"/>
    <n v="24"/>
    <n v="74"/>
    <n v="57"/>
    <n v="131"/>
    <n v="74"/>
    <n v="57"/>
    <n v="131"/>
    <n v="8"/>
    <n v="10"/>
    <n v="18"/>
    <n v="73"/>
    <n v="63"/>
    <n v="136"/>
    <n v="6"/>
    <x v="3"/>
    <n v="4"/>
    <n v="6"/>
    <x v="1"/>
    <x v="1"/>
    <x v="0"/>
    <n v="3"/>
    <n v="10"/>
    <n v="6"/>
    <n v="6"/>
    <n v="9"/>
    <n v="11"/>
    <n v="20"/>
    <x v="1"/>
    <n v="15"/>
    <n v="15"/>
    <n v="30"/>
    <x v="1"/>
    <n v="11"/>
    <n v="9"/>
    <n v="20"/>
    <x v="1"/>
    <n v="9"/>
    <n v="9"/>
    <n v="18"/>
    <x v="1"/>
    <n v="21"/>
    <n v="9"/>
    <n v="30"/>
    <x v="1"/>
    <n v="8"/>
    <n v="10"/>
    <n v="18"/>
    <x v="1"/>
    <x v="0"/>
    <x v="0"/>
  </r>
  <r>
    <s v="08DPR1658Q"/>
    <x v="1"/>
    <x v="1"/>
    <s v="CENTRO REGIONAL DE EDUC. INT. RAMON ENRIQUEZ"/>
    <s v="012 CARICHÍ"/>
    <x v="2"/>
    <n v="16"/>
    <s v="CIĂ‰NEGA DE OJOS AZULES"/>
    <s v="CALLE CIENEGA DE OJOS AZULES"/>
    <n v="0"/>
    <x v="3"/>
    <x v="1"/>
    <x v="1"/>
    <x v="1"/>
    <x v="0"/>
    <s v="08FIZ0203H"/>
    <s v="08FJS0121D"/>
    <x v="7"/>
    <x v="2"/>
    <n v="15"/>
    <n v="13"/>
    <n v="28"/>
    <n v="76"/>
    <n v="66"/>
    <n v="142"/>
    <n v="76"/>
    <n v="66"/>
    <n v="142"/>
    <n v="10"/>
    <n v="5"/>
    <n v="15"/>
    <n v="74"/>
    <n v="62"/>
    <n v="136"/>
    <n v="6"/>
    <x v="1"/>
    <n v="6"/>
    <n v="6"/>
    <x v="0"/>
    <x v="1"/>
    <x v="1"/>
    <n v="2"/>
    <n v="8"/>
    <n v="9"/>
    <n v="6"/>
    <n v="10"/>
    <n v="5"/>
    <n v="15"/>
    <x v="1"/>
    <n v="8"/>
    <n v="8"/>
    <n v="16"/>
    <x v="1"/>
    <n v="12"/>
    <n v="17"/>
    <n v="29"/>
    <x v="1"/>
    <n v="13"/>
    <n v="13"/>
    <n v="26"/>
    <x v="1"/>
    <n v="18"/>
    <n v="12"/>
    <n v="30"/>
    <x v="1"/>
    <n v="13"/>
    <n v="7"/>
    <n v="20"/>
    <x v="1"/>
    <x v="0"/>
    <x v="0"/>
  </r>
  <r>
    <s v="08DPR0736X"/>
    <x v="2"/>
    <x v="2"/>
    <s v="CHIHUAHUA CLUB DE LEONES NUM. 8"/>
    <s v="037 JUÁREZ"/>
    <x v="1"/>
    <n v="1"/>
    <s v="JUĂREZ"/>
    <s v="CALLE AJUSCO"/>
    <n v="4444"/>
    <x v="3"/>
    <x v="1"/>
    <x v="1"/>
    <x v="1"/>
    <x v="0"/>
    <s v="08FIZ0146G"/>
    <s v="08FJS0110Y"/>
    <x v="4"/>
    <x v="2"/>
    <n v="14"/>
    <n v="8"/>
    <n v="22"/>
    <n v="83"/>
    <n v="60"/>
    <n v="143"/>
    <n v="83"/>
    <n v="60"/>
    <n v="143"/>
    <n v="6"/>
    <n v="6"/>
    <n v="12"/>
    <n v="75"/>
    <n v="61"/>
    <n v="136"/>
    <n v="6"/>
    <x v="2"/>
    <n v="5"/>
    <n v="6"/>
    <x v="0"/>
    <x v="0"/>
    <x v="0"/>
    <n v="1"/>
    <n v="8"/>
    <n v="12"/>
    <n v="6"/>
    <n v="6"/>
    <n v="6"/>
    <n v="12"/>
    <x v="1"/>
    <n v="14"/>
    <n v="14"/>
    <n v="28"/>
    <x v="1"/>
    <n v="14"/>
    <n v="7"/>
    <n v="21"/>
    <x v="1"/>
    <n v="12"/>
    <n v="11"/>
    <n v="23"/>
    <x v="1"/>
    <n v="13"/>
    <n v="18"/>
    <n v="31"/>
    <x v="1"/>
    <n v="16"/>
    <n v="5"/>
    <n v="21"/>
    <x v="1"/>
    <x v="0"/>
    <x v="0"/>
  </r>
  <r>
    <s v="08DPR1486O"/>
    <x v="1"/>
    <x v="1"/>
    <s v="IGNACIO ZARAGOZA"/>
    <s v="065 URIQUE"/>
    <x v="4"/>
    <n v="1"/>
    <s v="URIQUE"/>
    <s v="CALLE URIQUE"/>
    <n v="0"/>
    <x v="3"/>
    <x v="1"/>
    <x v="1"/>
    <x v="1"/>
    <x v="0"/>
    <s v="08FIZ0220Y"/>
    <s v="08FJS0124A"/>
    <x v="8"/>
    <x v="2"/>
    <n v="13"/>
    <n v="11"/>
    <n v="24"/>
    <n v="69"/>
    <n v="83"/>
    <n v="152"/>
    <n v="69"/>
    <n v="83"/>
    <n v="152"/>
    <n v="4"/>
    <n v="10"/>
    <n v="14"/>
    <n v="60"/>
    <n v="76"/>
    <n v="136"/>
    <n v="7"/>
    <x v="3"/>
    <n v="5"/>
    <n v="7"/>
    <x v="1"/>
    <x v="1"/>
    <x v="0"/>
    <n v="1"/>
    <n v="9"/>
    <n v="8"/>
    <n v="7"/>
    <n v="4"/>
    <n v="10"/>
    <n v="14"/>
    <x v="1"/>
    <n v="10"/>
    <n v="15"/>
    <n v="25"/>
    <x v="1"/>
    <n v="7"/>
    <n v="15"/>
    <n v="22"/>
    <x v="1"/>
    <n v="14"/>
    <n v="10"/>
    <n v="24"/>
    <x v="1"/>
    <n v="12"/>
    <n v="9"/>
    <n v="21"/>
    <x v="1"/>
    <n v="13"/>
    <n v="17"/>
    <n v="30"/>
    <x v="2"/>
    <x v="0"/>
    <x v="0"/>
  </r>
  <r>
    <s v="08DPR2305V"/>
    <x v="1"/>
    <x v="1"/>
    <s v="IGNACIO ZARAGOZA"/>
    <s v="019 CHIHUAHUA"/>
    <x v="0"/>
    <n v="1"/>
    <s v="CHIHUAHUA"/>
    <s v="CALLE PAULA AUN DE AGUIRRE"/>
    <n v="8816"/>
    <x v="3"/>
    <x v="1"/>
    <x v="1"/>
    <x v="1"/>
    <x v="0"/>
    <s v="08FIZ0103I"/>
    <s v="08FJS0103O"/>
    <x v="0"/>
    <x v="2"/>
    <n v="8"/>
    <n v="7"/>
    <n v="15"/>
    <n v="68"/>
    <n v="48"/>
    <n v="116"/>
    <n v="68"/>
    <n v="48"/>
    <n v="116"/>
    <n v="12"/>
    <n v="14"/>
    <n v="26"/>
    <n v="79"/>
    <n v="58"/>
    <n v="137"/>
    <n v="6"/>
    <x v="4"/>
    <n v="3"/>
    <n v="6"/>
    <x v="0"/>
    <x v="0"/>
    <x v="0"/>
    <n v="2"/>
    <n v="9"/>
    <n v="9"/>
    <n v="6"/>
    <n v="13"/>
    <n v="14"/>
    <n v="27"/>
    <x v="1"/>
    <n v="10"/>
    <n v="9"/>
    <n v="19"/>
    <x v="1"/>
    <n v="15"/>
    <n v="9"/>
    <n v="24"/>
    <x v="1"/>
    <n v="11"/>
    <n v="8"/>
    <n v="19"/>
    <x v="1"/>
    <n v="17"/>
    <n v="13"/>
    <n v="30"/>
    <x v="1"/>
    <n v="13"/>
    <n v="5"/>
    <n v="18"/>
    <x v="1"/>
    <x v="0"/>
    <x v="0"/>
  </r>
  <r>
    <s v="08DPR2135R"/>
    <x v="1"/>
    <x v="1"/>
    <s v="MA GUADALUPE BRENA PONCE"/>
    <s v="037 JUÁREZ"/>
    <x v="1"/>
    <n v="1"/>
    <s v="JUĂREZ"/>
    <s v="CALLE SALVADOR AZUELA"/>
    <n v="6218"/>
    <x v="3"/>
    <x v="1"/>
    <x v="1"/>
    <x v="1"/>
    <x v="0"/>
    <s v="08FIZ0159K"/>
    <s v="08FJS0113V"/>
    <x v="4"/>
    <x v="2"/>
    <n v="12"/>
    <n v="11"/>
    <n v="23"/>
    <n v="50"/>
    <n v="73"/>
    <n v="123"/>
    <n v="50"/>
    <n v="73"/>
    <n v="123"/>
    <n v="9"/>
    <n v="12"/>
    <n v="21"/>
    <n v="54"/>
    <n v="83"/>
    <n v="137"/>
    <n v="6"/>
    <x v="3"/>
    <n v="4"/>
    <n v="6"/>
    <x v="1"/>
    <x v="1"/>
    <x v="0"/>
    <n v="2"/>
    <n v="9"/>
    <n v="9"/>
    <n v="6"/>
    <n v="9"/>
    <n v="12"/>
    <n v="21"/>
    <x v="1"/>
    <n v="8"/>
    <n v="15"/>
    <n v="23"/>
    <x v="1"/>
    <n v="8"/>
    <n v="16"/>
    <n v="24"/>
    <x v="1"/>
    <n v="7"/>
    <n v="14"/>
    <n v="21"/>
    <x v="1"/>
    <n v="12"/>
    <n v="14"/>
    <n v="26"/>
    <x v="1"/>
    <n v="10"/>
    <n v="12"/>
    <n v="22"/>
    <x v="1"/>
    <x v="0"/>
    <x v="0"/>
  </r>
  <r>
    <s v="08DPR2338M"/>
    <x v="2"/>
    <x v="2"/>
    <s v="TARIKE"/>
    <s v="037 JUÁREZ"/>
    <x v="1"/>
    <n v="1"/>
    <s v="JUĂREZ"/>
    <s v="CALLE CARTAMO"/>
    <n v="9315"/>
    <x v="3"/>
    <x v="1"/>
    <x v="1"/>
    <x v="1"/>
    <x v="0"/>
    <s v="08FIZ0171F"/>
    <s v="08FJS0115T"/>
    <x v="4"/>
    <x v="2"/>
    <n v="5"/>
    <n v="17"/>
    <n v="22"/>
    <n v="62"/>
    <n v="76"/>
    <n v="138"/>
    <n v="62"/>
    <n v="76"/>
    <n v="138"/>
    <n v="12"/>
    <n v="9"/>
    <n v="21"/>
    <n v="71"/>
    <n v="66"/>
    <n v="137"/>
    <n v="6"/>
    <x v="4"/>
    <n v="3"/>
    <n v="6"/>
    <x v="1"/>
    <x v="1"/>
    <x v="0"/>
    <n v="3"/>
    <n v="10"/>
    <n v="6"/>
    <n v="6"/>
    <n v="13"/>
    <n v="9"/>
    <n v="22"/>
    <x v="1"/>
    <n v="18"/>
    <n v="8"/>
    <n v="26"/>
    <x v="1"/>
    <n v="12"/>
    <n v="11"/>
    <n v="23"/>
    <x v="1"/>
    <n v="10"/>
    <n v="9"/>
    <n v="19"/>
    <x v="1"/>
    <n v="10"/>
    <n v="16"/>
    <n v="26"/>
    <x v="1"/>
    <n v="8"/>
    <n v="13"/>
    <n v="21"/>
    <x v="1"/>
    <x v="0"/>
    <x v="0"/>
  </r>
  <r>
    <s v="08DPR0826P"/>
    <x v="1"/>
    <x v="1"/>
    <s v="VICENTE GUERRERO"/>
    <s v="019 CHIHUAHUA"/>
    <x v="0"/>
    <n v="1"/>
    <s v="CHIHUAHUA"/>
    <s v="CALLE 9A"/>
    <n v="0"/>
    <x v="3"/>
    <x v="1"/>
    <x v="1"/>
    <x v="1"/>
    <x v="0"/>
    <s v="08FIZ0105G"/>
    <s v="08FJS0102P"/>
    <x v="0"/>
    <x v="2"/>
    <n v="7"/>
    <n v="10"/>
    <n v="17"/>
    <n v="64"/>
    <n v="78"/>
    <n v="142"/>
    <n v="62"/>
    <n v="75"/>
    <n v="137"/>
    <n v="8"/>
    <n v="6"/>
    <n v="14"/>
    <n v="69"/>
    <n v="68"/>
    <n v="137"/>
    <n v="6"/>
    <x v="2"/>
    <n v="5"/>
    <n v="6"/>
    <x v="1"/>
    <x v="0"/>
    <x v="3"/>
    <n v="2"/>
    <n v="10"/>
    <n v="12"/>
    <n v="9"/>
    <n v="8"/>
    <n v="6"/>
    <n v="14"/>
    <x v="1"/>
    <n v="11"/>
    <n v="16"/>
    <n v="27"/>
    <x v="1"/>
    <n v="14"/>
    <n v="11"/>
    <n v="25"/>
    <x v="1"/>
    <n v="10"/>
    <n v="12"/>
    <n v="22"/>
    <x v="1"/>
    <n v="16"/>
    <n v="13"/>
    <n v="29"/>
    <x v="1"/>
    <n v="10"/>
    <n v="10"/>
    <n v="20"/>
    <x v="1"/>
    <x v="0"/>
    <x v="0"/>
  </r>
  <r>
    <s v="08DPR1266C"/>
    <x v="2"/>
    <x v="2"/>
    <s v="CLUB DE LEONES 3 H GALEANA"/>
    <s v="037 JUÁREZ"/>
    <x v="1"/>
    <n v="1"/>
    <s v="JUĂREZ"/>
    <s v="CALLE ZIHUATANEJO"/>
    <n v="425"/>
    <x v="3"/>
    <x v="1"/>
    <x v="1"/>
    <x v="1"/>
    <x v="0"/>
    <s v="08FIZ0154P"/>
    <s v="08FJS0112W"/>
    <x v="4"/>
    <x v="2"/>
    <n v="14"/>
    <n v="10"/>
    <n v="24"/>
    <n v="83"/>
    <n v="65"/>
    <n v="148"/>
    <n v="82"/>
    <n v="64"/>
    <n v="146"/>
    <n v="7"/>
    <n v="8"/>
    <n v="15"/>
    <n v="72"/>
    <n v="65"/>
    <n v="137"/>
    <n v="6"/>
    <x v="2"/>
    <n v="5"/>
    <n v="6"/>
    <x v="0"/>
    <x v="0"/>
    <x v="0"/>
    <n v="3"/>
    <n v="10"/>
    <n v="12"/>
    <n v="6"/>
    <n v="9"/>
    <n v="11"/>
    <n v="20"/>
    <x v="1"/>
    <n v="14"/>
    <n v="8"/>
    <n v="22"/>
    <x v="1"/>
    <n v="10"/>
    <n v="6"/>
    <n v="16"/>
    <x v="1"/>
    <n v="16"/>
    <n v="12"/>
    <n v="28"/>
    <x v="1"/>
    <n v="11"/>
    <n v="9"/>
    <n v="20"/>
    <x v="1"/>
    <n v="12"/>
    <n v="19"/>
    <n v="31"/>
    <x v="1"/>
    <x v="0"/>
    <x v="0"/>
  </r>
  <r>
    <s v="08DPR1258U"/>
    <x v="2"/>
    <x v="2"/>
    <s v="CARLOS BLAKE"/>
    <s v="021 DELICIAS"/>
    <x v="9"/>
    <n v="1"/>
    <s v="DELICIAS"/>
    <s v="AVENIDA CARLOS BLAKE"/>
    <n v="0"/>
    <x v="3"/>
    <x v="1"/>
    <x v="1"/>
    <x v="1"/>
    <x v="0"/>
    <s v="08FIZ0227R"/>
    <s v="08FJS0126Z"/>
    <x v="6"/>
    <x v="2"/>
    <n v="8"/>
    <n v="11"/>
    <n v="19"/>
    <n v="74"/>
    <n v="59"/>
    <n v="133"/>
    <n v="74"/>
    <n v="59"/>
    <n v="133"/>
    <n v="16"/>
    <n v="9"/>
    <n v="25"/>
    <n v="81"/>
    <n v="57"/>
    <n v="138"/>
    <n v="6"/>
    <x v="6"/>
    <n v="1"/>
    <n v="6"/>
    <x v="0"/>
    <x v="0"/>
    <x v="0"/>
    <n v="3"/>
    <n v="10"/>
    <n v="15"/>
    <n v="6"/>
    <n v="16"/>
    <n v="9"/>
    <n v="25"/>
    <x v="1"/>
    <n v="11"/>
    <n v="10"/>
    <n v="21"/>
    <x v="1"/>
    <n v="12"/>
    <n v="13"/>
    <n v="25"/>
    <x v="1"/>
    <n v="17"/>
    <n v="5"/>
    <n v="22"/>
    <x v="1"/>
    <n v="12"/>
    <n v="7"/>
    <n v="19"/>
    <x v="1"/>
    <n v="13"/>
    <n v="13"/>
    <n v="26"/>
    <x v="1"/>
    <x v="0"/>
    <x v="0"/>
  </r>
  <r>
    <s v="08DPR1574I"/>
    <x v="1"/>
    <x v="1"/>
    <s v="BENITO JUAREZ"/>
    <s v="019 CHIHUAHUA"/>
    <x v="0"/>
    <n v="300"/>
    <s v="EL SAUZ"/>
    <s v="CALLE VENEZUELA"/>
    <n v="0"/>
    <x v="3"/>
    <x v="1"/>
    <x v="1"/>
    <x v="1"/>
    <x v="0"/>
    <s v="08FIZ0130F"/>
    <s v="08FJS0108J"/>
    <x v="0"/>
    <x v="2"/>
    <n v="15"/>
    <n v="14"/>
    <n v="29"/>
    <n v="70"/>
    <n v="68"/>
    <n v="138"/>
    <n v="69"/>
    <n v="68"/>
    <n v="137"/>
    <n v="14"/>
    <n v="18"/>
    <n v="32"/>
    <n v="67"/>
    <n v="71"/>
    <n v="138"/>
    <n v="6"/>
    <x v="4"/>
    <n v="3"/>
    <n v="6"/>
    <x v="0"/>
    <x v="0"/>
    <x v="0"/>
    <n v="2"/>
    <n v="9"/>
    <n v="12"/>
    <n v="6"/>
    <n v="14"/>
    <n v="18"/>
    <n v="32"/>
    <x v="1"/>
    <n v="13"/>
    <n v="14"/>
    <n v="27"/>
    <x v="1"/>
    <n v="11"/>
    <n v="9"/>
    <n v="20"/>
    <x v="1"/>
    <n v="8"/>
    <n v="11"/>
    <n v="19"/>
    <x v="1"/>
    <n v="9"/>
    <n v="11"/>
    <n v="20"/>
    <x v="1"/>
    <n v="12"/>
    <n v="8"/>
    <n v="20"/>
    <x v="1"/>
    <x v="0"/>
    <x v="0"/>
  </r>
  <r>
    <s v="08DCI0024N"/>
    <x v="1"/>
    <x v="1"/>
    <s v="MIGUEL HIDALGO"/>
    <s v="027 GUACHOCHI"/>
    <x v="7"/>
    <n v="701"/>
    <s v="SIQUIRICHI"/>
    <s v="CALLE SIQUIRICHI"/>
    <n v="0"/>
    <x v="3"/>
    <x v="1"/>
    <x v="1"/>
    <x v="8"/>
    <x v="5"/>
    <s v="08FZI0033D"/>
    <s v="08FJI0008D"/>
    <x v="11"/>
    <x v="2"/>
    <n v="12"/>
    <n v="15"/>
    <n v="27"/>
    <n v="71"/>
    <n v="71"/>
    <n v="142"/>
    <n v="67"/>
    <n v="69"/>
    <n v="136"/>
    <n v="5"/>
    <n v="9"/>
    <n v="14"/>
    <n v="68"/>
    <n v="70"/>
    <n v="138"/>
    <n v="6"/>
    <x v="5"/>
    <n v="2"/>
    <n v="6"/>
    <x v="1"/>
    <x v="6"/>
    <x v="7"/>
    <n v="1"/>
    <n v="14"/>
    <n v="6"/>
    <n v="6"/>
    <n v="5"/>
    <n v="10"/>
    <n v="15"/>
    <x v="1"/>
    <n v="13"/>
    <n v="6"/>
    <n v="19"/>
    <x v="1"/>
    <n v="11"/>
    <n v="12"/>
    <n v="23"/>
    <x v="1"/>
    <n v="12"/>
    <n v="19"/>
    <n v="31"/>
    <x v="1"/>
    <n v="12"/>
    <n v="14"/>
    <n v="26"/>
    <x v="1"/>
    <n v="15"/>
    <n v="9"/>
    <n v="24"/>
    <x v="1"/>
    <x v="0"/>
    <x v="0"/>
  </r>
  <r>
    <s v="08DPR0266W"/>
    <x v="1"/>
    <x v="1"/>
    <s v="CARMEN SERDAN"/>
    <s v="037 JUÁREZ"/>
    <x v="1"/>
    <n v="1"/>
    <s v="JUĂREZ"/>
    <s v="CALLE FRANCIA"/>
    <n v="268"/>
    <x v="3"/>
    <x v="1"/>
    <x v="1"/>
    <x v="1"/>
    <x v="0"/>
    <s v="08FIZ0158L"/>
    <s v="08FJS0113V"/>
    <x v="4"/>
    <x v="2"/>
    <n v="13"/>
    <n v="13"/>
    <n v="26"/>
    <n v="80"/>
    <n v="71"/>
    <n v="151"/>
    <n v="80"/>
    <n v="71"/>
    <n v="151"/>
    <n v="14"/>
    <n v="5"/>
    <n v="19"/>
    <n v="76"/>
    <n v="62"/>
    <n v="138"/>
    <n v="6"/>
    <x v="3"/>
    <n v="4"/>
    <n v="6"/>
    <x v="0"/>
    <x v="0"/>
    <x v="0"/>
    <n v="2"/>
    <n v="9"/>
    <n v="10"/>
    <n v="6"/>
    <n v="14"/>
    <n v="5"/>
    <n v="19"/>
    <x v="1"/>
    <n v="10"/>
    <n v="11"/>
    <n v="21"/>
    <x v="1"/>
    <n v="12"/>
    <n v="12"/>
    <n v="24"/>
    <x v="1"/>
    <n v="13"/>
    <n v="14"/>
    <n v="27"/>
    <x v="1"/>
    <n v="14"/>
    <n v="11"/>
    <n v="25"/>
    <x v="1"/>
    <n v="13"/>
    <n v="9"/>
    <n v="22"/>
    <x v="1"/>
    <x v="0"/>
    <x v="0"/>
  </r>
  <r>
    <s v="08DPR0093V"/>
    <x v="1"/>
    <x v="1"/>
    <s v="GUADALUPE URANGA DE VALVERDE"/>
    <s v="019 CHIHUAHUA"/>
    <x v="0"/>
    <n v="1"/>
    <s v="CHIHUAHUA"/>
    <s v="CALLE 52"/>
    <n v="5800"/>
    <x v="3"/>
    <x v="1"/>
    <x v="1"/>
    <x v="1"/>
    <x v="0"/>
    <s v="08FIZ0107E"/>
    <s v="08FJS0102P"/>
    <x v="0"/>
    <x v="2"/>
    <n v="7"/>
    <n v="5"/>
    <n v="12"/>
    <n v="52"/>
    <n v="37"/>
    <n v="89"/>
    <n v="51"/>
    <n v="37"/>
    <n v="88"/>
    <n v="12"/>
    <n v="9"/>
    <n v="21"/>
    <n v="77"/>
    <n v="62"/>
    <n v="139"/>
    <n v="6"/>
    <x v="3"/>
    <n v="4"/>
    <n v="6"/>
    <x v="2"/>
    <x v="1"/>
    <x v="3"/>
    <n v="2"/>
    <n v="10"/>
    <n v="10"/>
    <n v="6"/>
    <n v="12"/>
    <n v="9"/>
    <n v="21"/>
    <x v="1"/>
    <n v="12"/>
    <n v="8"/>
    <n v="20"/>
    <x v="1"/>
    <n v="13"/>
    <n v="13"/>
    <n v="26"/>
    <x v="1"/>
    <n v="16"/>
    <n v="8"/>
    <n v="24"/>
    <x v="1"/>
    <n v="16"/>
    <n v="12"/>
    <n v="28"/>
    <x v="1"/>
    <n v="8"/>
    <n v="12"/>
    <n v="20"/>
    <x v="1"/>
    <x v="0"/>
    <x v="0"/>
  </r>
  <r>
    <s v="08DPR0794N"/>
    <x v="1"/>
    <x v="1"/>
    <s v="MANUEL AGUILAR SAENZ"/>
    <s v="037 JUÁREZ"/>
    <x v="1"/>
    <n v="1"/>
    <s v="JUĂREZ"/>
    <s v="CALLE CENTRAL"/>
    <n v="121"/>
    <x v="3"/>
    <x v="1"/>
    <x v="1"/>
    <x v="1"/>
    <x v="0"/>
    <s v="08FIZ0149D"/>
    <s v="08FJS0111X"/>
    <x v="4"/>
    <x v="2"/>
    <n v="12"/>
    <n v="7"/>
    <n v="19"/>
    <n v="57"/>
    <n v="65"/>
    <n v="122"/>
    <n v="57"/>
    <n v="65"/>
    <n v="122"/>
    <n v="10"/>
    <n v="17"/>
    <n v="27"/>
    <n v="62"/>
    <n v="77"/>
    <n v="139"/>
    <n v="6"/>
    <x v="1"/>
    <n v="6"/>
    <n v="6"/>
    <x v="1"/>
    <x v="1"/>
    <x v="0"/>
    <n v="2"/>
    <n v="9"/>
    <n v="14"/>
    <n v="6"/>
    <n v="11"/>
    <n v="17"/>
    <n v="28"/>
    <x v="1"/>
    <n v="7"/>
    <n v="7"/>
    <n v="14"/>
    <x v="1"/>
    <n v="8"/>
    <n v="13"/>
    <n v="21"/>
    <x v="1"/>
    <n v="16"/>
    <n v="9"/>
    <n v="25"/>
    <x v="1"/>
    <n v="10"/>
    <n v="19"/>
    <n v="29"/>
    <x v="1"/>
    <n v="10"/>
    <n v="12"/>
    <n v="22"/>
    <x v="1"/>
    <x v="0"/>
    <x v="0"/>
  </r>
  <r>
    <s v="08DPR2326H"/>
    <x v="2"/>
    <x v="2"/>
    <s v="CHIHUAHUA 2000"/>
    <s v="019 CHIHUAHUA"/>
    <x v="0"/>
    <n v="1"/>
    <s v="CHIHUAHUA"/>
    <s v="CALLE SIMON SARLAT NAVA"/>
    <n v="701"/>
    <x v="3"/>
    <x v="1"/>
    <x v="1"/>
    <x v="1"/>
    <x v="0"/>
    <s v="08FIZ0125U"/>
    <s v="08FJS0134H"/>
    <x v="0"/>
    <x v="2"/>
    <n v="18"/>
    <n v="9"/>
    <n v="27"/>
    <n v="69"/>
    <n v="71"/>
    <n v="140"/>
    <n v="66"/>
    <n v="70"/>
    <n v="136"/>
    <n v="13"/>
    <n v="10"/>
    <n v="23"/>
    <n v="69"/>
    <n v="70"/>
    <n v="139"/>
    <n v="6"/>
    <x v="2"/>
    <n v="5"/>
    <n v="6"/>
    <x v="1"/>
    <x v="1"/>
    <x v="0"/>
    <n v="2"/>
    <n v="9"/>
    <n v="12"/>
    <n v="6"/>
    <n v="13"/>
    <n v="10"/>
    <n v="23"/>
    <x v="1"/>
    <n v="7"/>
    <n v="16"/>
    <n v="23"/>
    <x v="1"/>
    <n v="12"/>
    <n v="12"/>
    <n v="24"/>
    <x v="1"/>
    <n v="9"/>
    <n v="9"/>
    <n v="18"/>
    <x v="1"/>
    <n v="13"/>
    <n v="15"/>
    <n v="28"/>
    <x v="1"/>
    <n v="15"/>
    <n v="8"/>
    <n v="23"/>
    <x v="1"/>
    <x v="0"/>
    <x v="0"/>
  </r>
  <r>
    <s v="08DPR2366I"/>
    <x v="2"/>
    <x v="2"/>
    <s v="LUIS EDUARDO AGUILAR SALAZAR"/>
    <s v="019 CHIHUAHUA"/>
    <x v="0"/>
    <n v="1"/>
    <s v="CHIHUAHUA"/>
    <s v="CALLE SIMON SARLAT NAVA"/>
    <n v="1103"/>
    <x v="3"/>
    <x v="1"/>
    <x v="1"/>
    <x v="1"/>
    <x v="0"/>
    <s v="08FIZ0125U"/>
    <s v="08FJS0134H"/>
    <x v="0"/>
    <x v="2"/>
    <n v="8"/>
    <n v="14"/>
    <n v="22"/>
    <n v="82"/>
    <n v="67"/>
    <n v="149"/>
    <n v="81"/>
    <n v="66"/>
    <n v="147"/>
    <n v="10"/>
    <n v="8"/>
    <n v="18"/>
    <n v="79"/>
    <n v="60"/>
    <n v="139"/>
    <n v="6"/>
    <x v="2"/>
    <n v="5"/>
    <n v="6"/>
    <x v="1"/>
    <x v="1"/>
    <x v="0"/>
    <n v="2"/>
    <n v="9"/>
    <n v="12"/>
    <n v="6"/>
    <n v="10"/>
    <n v="9"/>
    <n v="19"/>
    <x v="1"/>
    <n v="17"/>
    <n v="9"/>
    <n v="26"/>
    <x v="1"/>
    <n v="15"/>
    <n v="9"/>
    <n v="24"/>
    <x v="1"/>
    <n v="15"/>
    <n v="9"/>
    <n v="24"/>
    <x v="1"/>
    <n v="11"/>
    <n v="14"/>
    <n v="25"/>
    <x v="1"/>
    <n v="11"/>
    <n v="10"/>
    <n v="21"/>
    <x v="1"/>
    <x v="0"/>
    <x v="0"/>
  </r>
  <r>
    <s v="08DPR1024F"/>
    <x v="1"/>
    <x v="1"/>
    <s v="ADOLFO LOPEZ MATEOS"/>
    <s v="011 CAMARGO"/>
    <x v="9"/>
    <n v="1"/>
    <s v="SANTA ROSALĂŤA DE CAMARGO"/>
    <s v="CALLE PINOS ALTOS"/>
    <n v="0"/>
    <x v="3"/>
    <x v="1"/>
    <x v="1"/>
    <x v="1"/>
    <x v="0"/>
    <s v="08FIZ0232C"/>
    <s v="08FJS0127Y"/>
    <x v="6"/>
    <x v="2"/>
    <n v="10"/>
    <n v="6"/>
    <n v="16"/>
    <n v="58"/>
    <n v="53"/>
    <n v="111"/>
    <n v="58"/>
    <n v="53"/>
    <n v="111"/>
    <n v="18"/>
    <n v="6"/>
    <n v="24"/>
    <n v="81"/>
    <n v="59"/>
    <n v="140"/>
    <n v="6"/>
    <x v="1"/>
    <n v="6"/>
    <n v="6"/>
    <x v="1"/>
    <x v="1"/>
    <x v="0"/>
    <n v="2"/>
    <n v="9"/>
    <n v="6"/>
    <n v="6"/>
    <n v="18"/>
    <n v="6"/>
    <n v="24"/>
    <x v="1"/>
    <n v="12"/>
    <n v="7"/>
    <n v="19"/>
    <x v="1"/>
    <n v="13"/>
    <n v="5"/>
    <n v="18"/>
    <x v="1"/>
    <n v="15"/>
    <n v="12"/>
    <n v="27"/>
    <x v="1"/>
    <n v="12"/>
    <n v="12"/>
    <n v="24"/>
    <x v="1"/>
    <n v="11"/>
    <n v="17"/>
    <n v="28"/>
    <x v="1"/>
    <x v="0"/>
    <x v="0"/>
  </r>
  <r>
    <s v="08DPB0632A"/>
    <x v="1"/>
    <x v="1"/>
    <s v="REBELION DE TOMOCHI"/>
    <s v="031 GUERRERO"/>
    <x v="2"/>
    <n v="128"/>
    <s v="TOMOCHI"/>
    <s v="CALLE TOMOCHI"/>
    <n v="0"/>
    <x v="3"/>
    <x v="1"/>
    <x v="1"/>
    <x v="8"/>
    <x v="0"/>
    <s v="08FZI0016N"/>
    <s v="08FJI0006F"/>
    <x v="7"/>
    <x v="2"/>
    <n v="8"/>
    <n v="9"/>
    <n v="17"/>
    <n v="51"/>
    <n v="73"/>
    <n v="124"/>
    <n v="48"/>
    <n v="68"/>
    <n v="116"/>
    <n v="17"/>
    <n v="15"/>
    <n v="32"/>
    <n v="68"/>
    <n v="72"/>
    <n v="140"/>
    <n v="7"/>
    <x v="3"/>
    <n v="5"/>
    <n v="7"/>
    <x v="0"/>
    <x v="1"/>
    <x v="1"/>
    <n v="1"/>
    <n v="8"/>
    <n v="7"/>
    <n v="7"/>
    <n v="17"/>
    <n v="15"/>
    <n v="32"/>
    <x v="2"/>
    <n v="7"/>
    <n v="7"/>
    <n v="14"/>
    <x v="1"/>
    <n v="14"/>
    <n v="9"/>
    <n v="23"/>
    <x v="1"/>
    <n v="11"/>
    <n v="16"/>
    <n v="27"/>
    <x v="1"/>
    <n v="13"/>
    <n v="17"/>
    <n v="30"/>
    <x v="1"/>
    <n v="6"/>
    <n v="8"/>
    <n v="14"/>
    <x v="1"/>
    <x v="0"/>
    <x v="0"/>
  </r>
  <r>
    <s v="08DCI0028J"/>
    <x v="1"/>
    <x v="1"/>
    <s v="JUSTO SIERRA"/>
    <s v="065 URIQUE"/>
    <x v="4"/>
    <n v="42"/>
    <s v="SAN RAFAEL"/>
    <s v="CALLE SAN RAFAEL"/>
    <n v="0"/>
    <x v="3"/>
    <x v="1"/>
    <x v="1"/>
    <x v="8"/>
    <x v="5"/>
    <s v="08FZI0015O"/>
    <s v="08FJI0005G"/>
    <x v="8"/>
    <x v="2"/>
    <n v="14"/>
    <n v="9"/>
    <n v="23"/>
    <n v="67"/>
    <n v="66"/>
    <n v="133"/>
    <n v="67"/>
    <n v="66"/>
    <n v="133"/>
    <n v="8"/>
    <n v="6"/>
    <n v="14"/>
    <n v="68"/>
    <n v="72"/>
    <n v="140"/>
    <n v="7"/>
    <x v="4"/>
    <n v="4"/>
    <n v="7"/>
    <x v="0"/>
    <x v="6"/>
    <x v="6"/>
    <n v="1"/>
    <n v="14"/>
    <n v="7"/>
    <n v="7"/>
    <n v="8"/>
    <n v="6"/>
    <n v="14"/>
    <x v="1"/>
    <n v="17"/>
    <n v="14"/>
    <n v="31"/>
    <x v="2"/>
    <n v="12"/>
    <n v="11"/>
    <n v="23"/>
    <x v="1"/>
    <n v="8"/>
    <n v="15"/>
    <n v="23"/>
    <x v="1"/>
    <n v="10"/>
    <n v="12"/>
    <n v="22"/>
    <x v="1"/>
    <n v="13"/>
    <n v="14"/>
    <n v="27"/>
    <x v="1"/>
    <x v="0"/>
    <x v="0"/>
  </r>
  <r>
    <s v="08DPR1909E"/>
    <x v="2"/>
    <x v="2"/>
    <s v="PLAN DE AYALA"/>
    <s v="037 JUÁREZ"/>
    <x v="1"/>
    <n v="1"/>
    <s v="JUĂREZ"/>
    <s v="CALLE PEDRO BARANDA"/>
    <n v="7150"/>
    <x v="3"/>
    <x v="1"/>
    <x v="1"/>
    <x v="1"/>
    <x v="0"/>
    <s v="08FIZ0159K"/>
    <s v="08FJS0113V"/>
    <x v="4"/>
    <x v="2"/>
    <n v="10"/>
    <n v="3"/>
    <n v="13"/>
    <n v="74"/>
    <n v="60"/>
    <n v="134"/>
    <n v="74"/>
    <n v="60"/>
    <n v="134"/>
    <n v="8"/>
    <n v="9"/>
    <n v="17"/>
    <n v="76"/>
    <n v="64"/>
    <n v="140"/>
    <n v="6"/>
    <x v="3"/>
    <n v="4"/>
    <n v="6"/>
    <x v="1"/>
    <x v="1"/>
    <x v="0"/>
    <n v="2"/>
    <n v="9"/>
    <n v="10"/>
    <n v="6"/>
    <n v="8"/>
    <n v="10"/>
    <n v="18"/>
    <x v="1"/>
    <n v="13"/>
    <n v="11"/>
    <n v="24"/>
    <x v="1"/>
    <n v="12"/>
    <n v="6"/>
    <n v="18"/>
    <x v="1"/>
    <n v="12"/>
    <n v="11"/>
    <n v="23"/>
    <x v="1"/>
    <n v="15"/>
    <n v="13"/>
    <n v="28"/>
    <x v="1"/>
    <n v="16"/>
    <n v="13"/>
    <n v="29"/>
    <x v="1"/>
    <x v="0"/>
    <x v="0"/>
  </r>
  <r>
    <s v="08DPR1988H"/>
    <x v="1"/>
    <x v="1"/>
    <s v="JUSTO SIERRA"/>
    <s v="045 MEOQUI"/>
    <x v="9"/>
    <n v="15"/>
    <s v="LĂZARO CĂRDENAS"/>
    <s v="CALLE FRANCISCO I. MADERO"/>
    <n v="0"/>
    <x v="3"/>
    <x v="1"/>
    <x v="1"/>
    <x v="1"/>
    <x v="0"/>
    <s v="08FIZ0222W"/>
    <s v="08FJS0125Z"/>
    <x v="6"/>
    <x v="2"/>
    <n v="18"/>
    <n v="9"/>
    <n v="27"/>
    <n v="83"/>
    <n v="54"/>
    <n v="137"/>
    <n v="83"/>
    <n v="53"/>
    <n v="136"/>
    <n v="15"/>
    <n v="13"/>
    <n v="28"/>
    <n v="79"/>
    <n v="61"/>
    <n v="140"/>
    <n v="6"/>
    <x v="2"/>
    <n v="5"/>
    <n v="6"/>
    <x v="1"/>
    <x v="1"/>
    <x v="0"/>
    <n v="2"/>
    <n v="9"/>
    <n v="7"/>
    <n v="6"/>
    <n v="15"/>
    <n v="13"/>
    <n v="28"/>
    <x v="1"/>
    <n v="6"/>
    <n v="13"/>
    <n v="19"/>
    <x v="1"/>
    <n v="6"/>
    <n v="14"/>
    <n v="20"/>
    <x v="1"/>
    <n v="13"/>
    <n v="10"/>
    <n v="23"/>
    <x v="1"/>
    <n v="20"/>
    <n v="2"/>
    <n v="22"/>
    <x v="1"/>
    <n v="19"/>
    <n v="9"/>
    <n v="28"/>
    <x v="1"/>
    <x v="0"/>
    <x v="0"/>
  </r>
  <r>
    <s v="08DPR2397B"/>
    <x v="2"/>
    <x v="2"/>
    <s v="EMILIANO ZAPATA"/>
    <s v="017 CUAUHTÉMOC"/>
    <x v="2"/>
    <n v="1"/>
    <s v="CUAUHTĂ‰MOC"/>
    <s v="AVENIDA FLORES MAGON "/>
    <n v="0"/>
    <x v="3"/>
    <x v="1"/>
    <x v="1"/>
    <x v="1"/>
    <x v="0"/>
    <s v="08FIZ0200K"/>
    <s v="08FJS0122C"/>
    <x v="7"/>
    <x v="2"/>
    <n v="11"/>
    <n v="3"/>
    <n v="14"/>
    <n v="72"/>
    <n v="76"/>
    <n v="148"/>
    <n v="72"/>
    <n v="76"/>
    <n v="148"/>
    <n v="7"/>
    <n v="6"/>
    <n v="13"/>
    <n v="66"/>
    <n v="74"/>
    <n v="140"/>
    <n v="6"/>
    <x v="4"/>
    <n v="3"/>
    <n v="6"/>
    <x v="0"/>
    <x v="0"/>
    <x v="0"/>
    <n v="3"/>
    <n v="10"/>
    <n v="6"/>
    <n v="6"/>
    <n v="7"/>
    <n v="6"/>
    <n v="13"/>
    <x v="1"/>
    <n v="10"/>
    <n v="23"/>
    <n v="33"/>
    <x v="1"/>
    <n v="17"/>
    <n v="8"/>
    <n v="25"/>
    <x v="1"/>
    <n v="11"/>
    <n v="11"/>
    <n v="22"/>
    <x v="1"/>
    <n v="12"/>
    <n v="16"/>
    <n v="28"/>
    <x v="1"/>
    <n v="9"/>
    <n v="10"/>
    <n v="19"/>
    <x v="1"/>
    <x v="0"/>
    <x v="0"/>
  </r>
  <r>
    <s v="08DPR2340A"/>
    <x v="1"/>
    <x v="1"/>
    <s v="JUAN ALVAREZ"/>
    <s v="037 JUÁREZ"/>
    <x v="1"/>
    <n v="1"/>
    <s v="JUĂREZ"/>
    <s v="CALLE 1A PRIVADA DE VALLE"/>
    <n v="0"/>
    <x v="3"/>
    <x v="1"/>
    <x v="1"/>
    <x v="1"/>
    <x v="0"/>
    <s v="08FIZ0172E"/>
    <s v="08FJS0115T"/>
    <x v="4"/>
    <x v="2"/>
    <n v="9"/>
    <n v="9"/>
    <n v="18"/>
    <n v="69"/>
    <n v="59"/>
    <n v="128"/>
    <n v="68"/>
    <n v="59"/>
    <n v="127"/>
    <n v="7"/>
    <n v="15"/>
    <n v="22"/>
    <n v="69"/>
    <n v="72"/>
    <n v="141"/>
    <n v="6"/>
    <x v="1"/>
    <n v="6"/>
    <n v="6"/>
    <x v="1"/>
    <x v="1"/>
    <x v="0"/>
    <n v="3"/>
    <n v="10"/>
    <n v="6"/>
    <n v="6"/>
    <n v="7"/>
    <n v="15"/>
    <n v="22"/>
    <x v="1"/>
    <n v="13"/>
    <n v="16"/>
    <n v="29"/>
    <x v="1"/>
    <n v="15"/>
    <n v="9"/>
    <n v="24"/>
    <x v="1"/>
    <n v="13"/>
    <n v="14"/>
    <n v="27"/>
    <x v="1"/>
    <n v="9"/>
    <n v="10"/>
    <n v="19"/>
    <x v="1"/>
    <n v="12"/>
    <n v="8"/>
    <n v="20"/>
    <x v="1"/>
    <x v="0"/>
    <x v="0"/>
  </r>
  <r>
    <s v="08DPR0529P"/>
    <x v="1"/>
    <x v="1"/>
    <s v="EVOLUCION"/>
    <s v="062 SAUCILLO"/>
    <x v="9"/>
    <n v="22"/>
    <s v="NAICA"/>
    <s v="CALLE VICENTE GUERRERO"/>
    <n v="304"/>
    <x v="3"/>
    <x v="1"/>
    <x v="1"/>
    <x v="1"/>
    <x v="0"/>
    <s v="08FIZ0234A"/>
    <s v="08FJS0127Y"/>
    <x v="6"/>
    <x v="2"/>
    <n v="12"/>
    <n v="14"/>
    <n v="26"/>
    <n v="71"/>
    <n v="68"/>
    <n v="139"/>
    <n v="71"/>
    <n v="68"/>
    <n v="139"/>
    <n v="13"/>
    <n v="11"/>
    <n v="24"/>
    <n v="77"/>
    <n v="64"/>
    <n v="141"/>
    <n v="6"/>
    <x v="4"/>
    <n v="3"/>
    <n v="6"/>
    <x v="1"/>
    <x v="1"/>
    <x v="0"/>
    <n v="2"/>
    <n v="9"/>
    <n v="9"/>
    <n v="6"/>
    <n v="13"/>
    <n v="11"/>
    <n v="24"/>
    <x v="1"/>
    <n v="9"/>
    <n v="8"/>
    <n v="17"/>
    <x v="1"/>
    <n v="9"/>
    <n v="17"/>
    <n v="26"/>
    <x v="1"/>
    <n v="14"/>
    <n v="7"/>
    <n v="21"/>
    <x v="1"/>
    <n v="16"/>
    <n v="8"/>
    <n v="24"/>
    <x v="1"/>
    <n v="16"/>
    <n v="13"/>
    <n v="29"/>
    <x v="1"/>
    <x v="0"/>
    <x v="0"/>
  </r>
  <r>
    <s v="08DPR2476O"/>
    <x v="1"/>
    <x v="1"/>
    <s v="AGUSTIN MELGAR"/>
    <s v="017 CUAUHTÉMOC"/>
    <x v="2"/>
    <n v="5"/>
    <s v="COLONIA ANĂHUAC"/>
    <s v="CALLE CUITLAHUAC"/>
    <n v="0"/>
    <x v="3"/>
    <x v="1"/>
    <x v="1"/>
    <x v="1"/>
    <x v="0"/>
    <s v="08FIZ0202I"/>
    <s v="08FJS0122C"/>
    <x v="7"/>
    <x v="2"/>
    <n v="22"/>
    <n v="11"/>
    <n v="33"/>
    <n v="82"/>
    <n v="62"/>
    <n v="144"/>
    <n v="82"/>
    <n v="61"/>
    <n v="143"/>
    <n v="13"/>
    <n v="9"/>
    <n v="22"/>
    <n v="78"/>
    <n v="63"/>
    <n v="141"/>
    <n v="6"/>
    <x v="1"/>
    <n v="6"/>
    <n v="6"/>
    <x v="1"/>
    <x v="1"/>
    <x v="0"/>
    <n v="4"/>
    <n v="11"/>
    <n v="21"/>
    <n v="5"/>
    <n v="13"/>
    <n v="9"/>
    <n v="22"/>
    <x v="1"/>
    <n v="12"/>
    <n v="9"/>
    <n v="21"/>
    <x v="1"/>
    <n v="9"/>
    <n v="12"/>
    <n v="21"/>
    <x v="1"/>
    <n v="13"/>
    <n v="11"/>
    <n v="24"/>
    <x v="1"/>
    <n v="11"/>
    <n v="8"/>
    <n v="19"/>
    <x v="1"/>
    <n v="20"/>
    <n v="14"/>
    <n v="34"/>
    <x v="1"/>
    <x v="0"/>
    <x v="0"/>
  </r>
  <r>
    <s v="08DPR2330U"/>
    <x v="1"/>
    <x v="1"/>
    <s v="JOSE VASCONCELOS"/>
    <s v="037 JUÁREZ"/>
    <x v="1"/>
    <n v="1"/>
    <s v="JUĂREZ"/>
    <s v="CALLE PEDRO CHAPA"/>
    <n v="0"/>
    <x v="3"/>
    <x v="1"/>
    <x v="1"/>
    <x v="1"/>
    <x v="0"/>
    <s v="08FIZ0142K"/>
    <s v="08FJS0109I"/>
    <x v="4"/>
    <x v="2"/>
    <n v="10"/>
    <n v="17"/>
    <n v="27"/>
    <n v="64"/>
    <n v="81"/>
    <n v="145"/>
    <n v="62"/>
    <n v="75"/>
    <n v="137"/>
    <n v="8"/>
    <n v="6"/>
    <n v="14"/>
    <n v="69"/>
    <n v="72"/>
    <n v="141"/>
    <n v="6"/>
    <x v="4"/>
    <n v="3"/>
    <n v="6"/>
    <x v="1"/>
    <x v="1"/>
    <x v="0"/>
    <n v="1"/>
    <n v="8"/>
    <n v="6"/>
    <n v="6"/>
    <n v="8"/>
    <n v="6"/>
    <n v="14"/>
    <x v="1"/>
    <n v="6"/>
    <n v="12"/>
    <n v="18"/>
    <x v="1"/>
    <n v="9"/>
    <n v="13"/>
    <n v="22"/>
    <x v="1"/>
    <n v="12"/>
    <n v="14"/>
    <n v="26"/>
    <x v="1"/>
    <n v="21"/>
    <n v="12"/>
    <n v="33"/>
    <x v="1"/>
    <n v="13"/>
    <n v="15"/>
    <n v="28"/>
    <x v="1"/>
    <x v="0"/>
    <x v="0"/>
  </r>
  <r>
    <s v="08DPR0292U"/>
    <x v="1"/>
    <x v="1"/>
    <s v="JOSE VASCONCELOS"/>
    <s v="037 JUÁREZ"/>
    <x v="1"/>
    <n v="1"/>
    <s v="JUĂREZ"/>
    <s v="CALLE JESUS M RIOS "/>
    <n v="5211"/>
    <x v="3"/>
    <x v="1"/>
    <x v="1"/>
    <x v="1"/>
    <x v="0"/>
    <s v="08FIZ0159K"/>
    <s v="08FJS0113V"/>
    <x v="4"/>
    <x v="2"/>
    <n v="20"/>
    <n v="10"/>
    <n v="30"/>
    <n v="74"/>
    <n v="72"/>
    <n v="146"/>
    <n v="69"/>
    <n v="71"/>
    <n v="140"/>
    <n v="10"/>
    <n v="10"/>
    <n v="20"/>
    <n v="63"/>
    <n v="78"/>
    <n v="141"/>
    <n v="6"/>
    <x v="2"/>
    <n v="5"/>
    <n v="6"/>
    <x v="1"/>
    <x v="1"/>
    <x v="0"/>
    <n v="2"/>
    <n v="9"/>
    <n v="15"/>
    <n v="6"/>
    <n v="11"/>
    <n v="11"/>
    <n v="22"/>
    <x v="1"/>
    <n v="7"/>
    <n v="8"/>
    <n v="15"/>
    <x v="1"/>
    <n v="7"/>
    <n v="17"/>
    <n v="24"/>
    <x v="1"/>
    <n v="13"/>
    <n v="17"/>
    <n v="30"/>
    <x v="1"/>
    <n v="9"/>
    <n v="17"/>
    <n v="26"/>
    <x v="1"/>
    <n v="16"/>
    <n v="8"/>
    <n v="24"/>
    <x v="1"/>
    <x v="0"/>
    <x v="0"/>
  </r>
  <r>
    <s v="08DPR1610X"/>
    <x v="1"/>
    <x v="1"/>
    <s v="J J DE LA FUENTE"/>
    <s v="011 CAMARGO"/>
    <x v="9"/>
    <n v="122"/>
    <s v="LA PERLA"/>
    <s v="CALLE LA PERLA"/>
    <n v="0"/>
    <x v="3"/>
    <x v="1"/>
    <x v="1"/>
    <x v="1"/>
    <x v="0"/>
    <s v="08FIZ0236Z"/>
    <s v="08FJS0127Y"/>
    <x v="6"/>
    <x v="2"/>
    <n v="11"/>
    <n v="6"/>
    <n v="17"/>
    <n v="66"/>
    <n v="62"/>
    <n v="128"/>
    <n v="66"/>
    <n v="61"/>
    <n v="127"/>
    <n v="14"/>
    <n v="12"/>
    <n v="26"/>
    <n v="73"/>
    <n v="69"/>
    <n v="142"/>
    <n v="6"/>
    <x v="3"/>
    <n v="4"/>
    <n v="6"/>
    <x v="0"/>
    <x v="0"/>
    <x v="0"/>
    <n v="2"/>
    <n v="9"/>
    <n v="12"/>
    <n v="9"/>
    <n v="14"/>
    <n v="12"/>
    <n v="26"/>
    <x v="1"/>
    <n v="10"/>
    <n v="12"/>
    <n v="22"/>
    <x v="1"/>
    <n v="13"/>
    <n v="10"/>
    <n v="23"/>
    <x v="1"/>
    <n v="15"/>
    <n v="12"/>
    <n v="27"/>
    <x v="1"/>
    <n v="10"/>
    <n v="12"/>
    <n v="22"/>
    <x v="1"/>
    <n v="11"/>
    <n v="11"/>
    <n v="22"/>
    <x v="1"/>
    <x v="0"/>
    <x v="0"/>
  </r>
  <r>
    <s v="08DPR2665G"/>
    <x v="1"/>
    <x v="1"/>
    <s v="CARLOS FUENTES"/>
    <s v="017 CUAUHTÉMOC"/>
    <x v="2"/>
    <n v="1"/>
    <s v="CUAUHTĂ‰MOC"/>
    <s v="CALLE URUACHI"/>
    <n v="6790"/>
    <x v="3"/>
    <x v="1"/>
    <x v="1"/>
    <x v="1"/>
    <x v="0"/>
    <s v="08FIZ0201J"/>
    <s v="08FJS0122C"/>
    <x v="7"/>
    <x v="2"/>
    <n v="9"/>
    <n v="13"/>
    <n v="22"/>
    <n v="65"/>
    <n v="73"/>
    <n v="138"/>
    <n v="65"/>
    <n v="73"/>
    <n v="138"/>
    <n v="10"/>
    <n v="5"/>
    <n v="15"/>
    <n v="72"/>
    <n v="70"/>
    <n v="142"/>
    <n v="6"/>
    <x v="3"/>
    <n v="4"/>
    <n v="6"/>
    <x v="0"/>
    <x v="0"/>
    <x v="0"/>
    <n v="2"/>
    <n v="9"/>
    <n v="6"/>
    <n v="6"/>
    <n v="11"/>
    <n v="5"/>
    <n v="16"/>
    <x v="1"/>
    <n v="13"/>
    <n v="11"/>
    <n v="24"/>
    <x v="1"/>
    <n v="18"/>
    <n v="12"/>
    <n v="30"/>
    <x v="1"/>
    <n v="12"/>
    <n v="17"/>
    <n v="29"/>
    <x v="1"/>
    <n v="11"/>
    <n v="12"/>
    <n v="23"/>
    <x v="1"/>
    <n v="7"/>
    <n v="13"/>
    <n v="20"/>
    <x v="1"/>
    <x v="0"/>
    <x v="0"/>
  </r>
  <r>
    <s v="08DPR0433C"/>
    <x v="1"/>
    <x v="1"/>
    <s v="VICENTE GUERRERO"/>
    <s v="050 NUEVO CASAS GRANDES"/>
    <x v="6"/>
    <n v="1"/>
    <s v="NUEVO CASAS GRANDES"/>
    <s v="CALLE ABRAHAM GONZALEZ"/>
    <n v="1601"/>
    <x v="3"/>
    <x v="1"/>
    <x v="1"/>
    <x v="1"/>
    <x v="0"/>
    <s v="08FIZ0190U"/>
    <s v="08FJS0119P"/>
    <x v="9"/>
    <x v="2"/>
    <n v="14"/>
    <n v="12"/>
    <n v="26"/>
    <n v="72"/>
    <n v="73"/>
    <n v="145"/>
    <n v="72"/>
    <n v="73"/>
    <n v="145"/>
    <n v="10"/>
    <n v="11"/>
    <n v="21"/>
    <n v="68"/>
    <n v="74"/>
    <n v="142"/>
    <n v="6"/>
    <x v="2"/>
    <n v="5"/>
    <n v="6"/>
    <x v="1"/>
    <x v="1"/>
    <x v="0"/>
    <n v="3"/>
    <n v="10"/>
    <n v="6"/>
    <n v="6"/>
    <n v="10"/>
    <n v="13"/>
    <n v="23"/>
    <x v="1"/>
    <n v="10"/>
    <n v="16"/>
    <n v="26"/>
    <x v="1"/>
    <n v="8"/>
    <n v="9"/>
    <n v="17"/>
    <x v="1"/>
    <n v="10"/>
    <n v="9"/>
    <n v="19"/>
    <x v="1"/>
    <n v="12"/>
    <n v="13"/>
    <n v="25"/>
    <x v="1"/>
    <n v="18"/>
    <n v="14"/>
    <n v="32"/>
    <x v="1"/>
    <x v="0"/>
    <x v="0"/>
  </r>
  <r>
    <s v="08DPR2362M"/>
    <x v="2"/>
    <x v="2"/>
    <s v="CLUB ROTARIO INDUSTRIAL JOSE AZIZ RAHAIM"/>
    <s v="037 JUÁREZ"/>
    <x v="1"/>
    <n v="1"/>
    <s v="JUĂREZ"/>
    <s v="CALLE ALCE"/>
    <n v="1104"/>
    <x v="3"/>
    <x v="1"/>
    <x v="1"/>
    <x v="1"/>
    <x v="0"/>
    <s v="08FIZ0180N"/>
    <s v="08FJS0132J"/>
    <x v="4"/>
    <x v="2"/>
    <n v="15"/>
    <n v="11"/>
    <n v="26"/>
    <n v="74"/>
    <n v="71"/>
    <n v="145"/>
    <n v="74"/>
    <n v="71"/>
    <n v="145"/>
    <n v="13"/>
    <n v="8"/>
    <n v="21"/>
    <n v="74"/>
    <n v="69"/>
    <n v="143"/>
    <n v="6"/>
    <x v="3"/>
    <n v="4"/>
    <n v="6"/>
    <x v="0"/>
    <x v="0"/>
    <x v="0"/>
    <n v="2"/>
    <n v="9"/>
    <n v="12"/>
    <n v="6"/>
    <n v="14"/>
    <n v="8"/>
    <n v="22"/>
    <x v="1"/>
    <n v="11"/>
    <n v="11"/>
    <n v="22"/>
    <x v="1"/>
    <n v="14"/>
    <n v="11"/>
    <n v="25"/>
    <x v="1"/>
    <n v="8"/>
    <n v="15"/>
    <n v="23"/>
    <x v="1"/>
    <n v="12"/>
    <n v="14"/>
    <n v="26"/>
    <x v="1"/>
    <n v="15"/>
    <n v="10"/>
    <n v="25"/>
    <x v="1"/>
    <x v="0"/>
    <x v="0"/>
  </r>
  <r>
    <s v="08DPR0169U"/>
    <x v="1"/>
    <x v="1"/>
    <s v="FORD 133"/>
    <s v="010 BUENAVENTURA"/>
    <x v="6"/>
    <n v="26"/>
    <s v="FLORES MAGĂ“N"/>
    <s v="CALLE PERU "/>
    <n v="0"/>
    <x v="3"/>
    <x v="1"/>
    <x v="1"/>
    <x v="1"/>
    <x v="0"/>
    <s v="08FIZ0186H"/>
    <s v="08FJS0119P"/>
    <x v="9"/>
    <x v="2"/>
    <n v="18"/>
    <n v="7"/>
    <n v="25"/>
    <n v="82"/>
    <n v="64"/>
    <n v="146"/>
    <n v="82"/>
    <n v="64"/>
    <n v="146"/>
    <n v="14"/>
    <n v="10"/>
    <n v="24"/>
    <n v="80"/>
    <n v="63"/>
    <n v="143"/>
    <n v="6"/>
    <x v="3"/>
    <n v="4"/>
    <n v="6"/>
    <x v="1"/>
    <x v="1"/>
    <x v="0"/>
    <n v="3"/>
    <n v="10"/>
    <n v="6"/>
    <n v="6"/>
    <n v="15"/>
    <n v="10"/>
    <n v="25"/>
    <x v="1"/>
    <n v="13"/>
    <n v="10"/>
    <n v="23"/>
    <x v="1"/>
    <n v="18"/>
    <n v="11"/>
    <n v="29"/>
    <x v="1"/>
    <n v="11"/>
    <n v="10"/>
    <n v="21"/>
    <x v="1"/>
    <n v="15"/>
    <n v="12"/>
    <n v="27"/>
    <x v="1"/>
    <n v="8"/>
    <n v="10"/>
    <n v="18"/>
    <x v="1"/>
    <x v="0"/>
    <x v="0"/>
  </r>
  <r>
    <s v="08DPB0562W"/>
    <x v="0"/>
    <x v="0"/>
    <s v="EDUARDO OMARINI"/>
    <s v="029 GUADALUPE Y CALVO"/>
    <x v="10"/>
    <n v="253"/>
    <s v="TURUACHI"/>
    <s v="CALLE TURUACHI"/>
    <n v="0"/>
    <x v="3"/>
    <x v="1"/>
    <x v="1"/>
    <x v="8"/>
    <x v="0"/>
    <s v="08FZI0010T"/>
    <s v="08FJI0004H"/>
    <x v="12"/>
    <x v="2"/>
    <n v="12"/>
    <n v="10"/>
    <n v="22"/>
    <n v="71"/>
    <n v="82"/>
    <n v="153"/>
    <n v="66"/>
    <n v="77"/>
    <n v="143"/>
    <n v="10"/>
    <n v="7"/>
    <n v="17"/>
    <n v="69"/>
    <n v="75"/>
    <n v="144"/>
    <n v="6"/>
    <x v="4"/>
    <n v="3"/>
    <n v="6"/>
    <x v="0"/>
    <x v="1"/>
    <x v="1"/>
    <n v="1"/>
    <n v="7"/>
    <n v="6"/>
    <n v="4"/>
    <n v="10"/>
    <n v="7"/>
    <n v="17"/>
    <x v="1"/>
    <n v="14"/>
    <n v="22"/>
    <n v="36"/>
    <x v="1"/>
    <n v="12"/>
    <n v="13"/>
    <n v="25"/>
    <x v="1"/>
    <n v="7"/>
    <n v="12"/>
    <n v="19"/>
    <x v="1"/>
    <n v="12"/>
    <n v="11"/>
    <n v="23"/>
    <x v="1"/>
    <n v="14"/>
    <n v="10"/>
    <n v="24"/>
    <x v="1"/>
    <x v="0"/>
    <x v="0"/>
  </r>
  <r>
    <s v="08DPR0652P"/>
    <x v="1"/>
    <x v="1"/>
    <s v="RAFAEL RAMIREZ CASTANEDA"/>
    <s v="021 DELICIAS"/>
    <x v="9"/>
    <n v="1"/>
    <s v="DELICIAS"/>
    <s v="CALLE PLAZA VENUSTIANO CARRANZA "/>
    <n v="0"/>
    <x v="3"/>
    <x v="1"/>
    <x v="1"/>
    <x v="1"/>
    <x v="0"/>
    <s v="08FIZ0228Q"/>
    <s v="08FJS0126Z"/>
    <x v="6"/>
    <x v="2"/>
    <n v="13"/>
    <n v="8"/>
    <n v="21"/>
    <n v="75"/>
    <n v="66"/>
    <n v="141"/>
    <n v="69"/>
    <n v="62"/>
    <n v="131"/>
    <n v="15"/>
    <n v="7"/>
    <n v="22"/>
    <n v="84"/>
    <n v="61"/>
    <n v="145"/>
    <n v="6"/>
    <x v="1"/>
    <n v="6"/>
    <n v="6"/>
    <x v="1"/>
    <x v="1"/>
    <x v="0"/>
    <n v="3"/>
    <n v="10"/>
    <n v="12"/>
    <n v="6"/>
    <n v="15"/>
    <n v="7"/>
    <n v="22"/>
    <x v="1"/>
    <n v="18"/>
    <n v="11"/>
    <n v="29"/>
    <x v="1"/>
    <n v="19"/>
    <n v="15"/>
    <n v="34"/>
    <x v="1"/>
    <n v="11"/>
    <n v="10"/>
    <n v="21"/>
    <x v="1"/>
    <n v="17"/>
    <n v="11"/>
    <n v="28"/>
    <x v="1"/>
    <n v="4"/>
    <n v="7"/>
    <n v="11"/>
    <x v="1"/>
    <x v="0"/>
    <x v="0"/>
  </r>
  <r>
    <s v="08DPR1484Q"/>
    <x v="1"/>
    <x v="1"/>
    <s v="RAFAEL MOLINA BETANCOURT"/>
    <s v="002 ALDAMA"/>
    <x v="0"/>
    <n v="1"/>
    <s v="JUAN ALDAMA"/>
    <s v="CALLE CONSTITUCION"/>
    <n v="0"/>
    <x v="3"/>
    <x v="1"/>
    <x v="1"/>
    <x v="1"/>
    <x v="0"/>
    <s v="08FIZ0131E"/>
    <s v="08FJS0101Q"/>
    <x v="0"/>
    <x v="2"/>
    <n v="19"/>
    <n v="8"/>
    <n v="27"/>
    <n v="89"/>
    <n v="58"/>
    <n v="147"/>
    <n v="88"/>
    <n v="58"/>
    <n v="146"/>
    <n v="16"/>
    <n v="6"/>
    <n v="22"/>
    <n v="88"/>
    <n v="58"/>
    <n v="146"/>
    <n v="6"/>
    <x v="2"/>
    <n v="5"/>
    <n v="6"/>
    <x v="1"/>
    <x v="0"/>
    <x v="3"/>
    <n v="2"/>
    <n v="10"/>
    <n v="6"/>
    <n v="6"/>
    <n v="17"/>
    <n v="6"/>
    <n v="23"/>
    <x v="1"/>
    <n v="10"/>
    <n v="12"/>
    <n v="22"/>
    <x v="1"/>
    <n v="13"/>
    <n v="11"/>
    <n v="24"/>
    <x v="1"/>
    <n v="14"/>
    <n v="8"/>
    <n v="22"/>
    <x v="1"/>
    <n v="19"/>
    <n v="10"/>
    <n v="29"/>
    <x v="1"/>
    <n v="15"/>
    <n v="11"/>
    <n v="26"/>
    <x v="1"/>
    <x v="0"/>
    <x v="0"/>
  </r>
  <r>
    <s v="08DPR0790R"/>
    <x v="1"/>
    <x v="1"/>
    <s v="MARIANO VALENZUELA CEBALLOS"/>
    <s v="019 CHIHUAHUA"/>
    <x v="0"/>
    <n v="1"/>
    <s v="CHIHUAHUA"/>
    <s v="CALLE MARIA DE JESUS BEJARANO"/>
    <n v="10"/>
    <x v="3"/>
    <x v="1"/>
    <x v="1"/>
    <x v="1"/>
    <x v="0"/>
    <s v="08FIZ0118K"/>
    <s v="08FJS0106L"/>
    <x v="0"/>
    <x v="2"/>
    <n v="11"/>
    <n v="17"/>
    <n v="28"/>
    <n v="77"/>
    <n v="71"/>
    <n v="148"/>
    <n v="74"/>
    <n v="70"/>
    <n v="144"/>
    <n v="8"/>
    <n v="9"/>
    <n v="17"/>
    <n v="81"/>
    <n v="66"/>
    <n v="147"/>
    <n v="7"/>
    <x v="3"/>
    <n v="5"/>
    <n v="7"/>
    <x v="1"/>
    <x v="1"/>
    <x v="0"/>
    <n v="1"/>
    <n v="9"/>
    <n v="7"/>
    <n v="7"/>
    <n v="8"/>
    <n v="10"/>
    <n v="18"/>
    <x v="1"/>
    <n v="19"/>
    <n v="13"/>
    <n v="32"/>
    <x v="2"/>
    <n v="12"/>
    <n v="9"/>
    <n v="21"/>
    <x v="1"/>
    <n v="14"/>
    <n v="14"/>
    <n v="28"/>
    <x v="1"/>
    <n v="13"/>
    <n v="10"/>
    <n v="23"/>
    <x v="1"/>
    <n v="15"/>
    <n v="10"/>
    <n v="25"/>
    <x v="1"/>
    <x v="0"/>
    <x v="0"/>
  </r>
  <r>
    <s v="08DPR0049H"/>
    <x v="1"/>
    <x v="1"/>
    <s v="VETERANOS DE LA REVOLUCION"/>
    <s v="019 CHIHUAHUA"/>
    <x v="0"/>
    <n v="1"/>
    <s v="CHIHUAHUA"/>
    <s v="CALLE TOMA DE ZACATECAS"/>
    <n v="1815"/>
    <x v="3"/>
    <x v="1"/>
    <x v="1"/>
    <x v="1"/>
    <x v="0"/>
    <s v="08FIZ0101K"/>
    <s v="08FJS0103O"/>
    <x v="0"/>
    <x v="2"/>
    <n v="11"/>
    <n v="17"/>
    <n v="28"/>
    <n v="75"/>
    <n v="79"/>
    <n v="154"/>
    <n v="74"/>
    <n v="75"/>
    <n v="149"/>
    <n v="13"/>
    <n v="10"/>
    <n v="23"/>
    <n v="82"/>
    <n v="65"/>
    <n v="147"/>
    <n v="6"/>
    <x v="1"/>
    <n v="6"/>
    <n v="6"/>
    <x v="0"/>
    <x v="0"/>
    <x v="0"/>
    <n v="2"/>
    <n v="9"/>
    <n v="9"/>
    <n v="6"/>
    <n v="15"/>
    <n v="11"/>
    <n v="26"/>
    <x v="1"/>
    <n v="14"/>
    <n v="9"/>
    <n v="23"/>
    <x v="1"/>
    <n v="13"/>
    <n v="11"/>
    <n v="24"/>
    <x v="1"/>
    <n v="15"/>
    <n v="12"/>
    <n v="27"/>
    <x v="1"/>
    <n v="10"/>
    <n v="10"/>
    <n v="20"/>
    <x v="1"/>
    <n v="15"/>
    <n v="12"/>
    <n v="27"/>
    <x v="1"/>
    <x v="0"/>
    <x v="0"/>
  </r>
  <r>
    <s v="08DPR2372T"/>
    <x v="2"/>
    <x v="2"/>
    <s v="IGNACIO MANUEL ALTAMIRANO"/>
    <s v="021 DELICIAS"/>
    <x v="9"/>
    <n v="1"/>
    <s v="DELICIAS"/>
    <s v="AVENIDA URUGUAY"/>
    <n v="6"/>
    <x v="3"/>
    <x v="1"/>
    <x v="1"/>
    <x v="1"/>
    <x v="0"/>
    <s v="08FIZ0226S"/>
    <s v="08FJS0126Z"/>
    <x v="6"/>
    <x v="2"/>
    <n v="6"/>
    <n v="12"/>
    <n v="18"/>
    <n v="69"/>
    <n v="59"/>
    <n v="128"/>
    <n v="62"/>
    <n v="57"/>
    <n v="119"/>
    <n v="10"/>
    <n v="12"/>
    <n v="22"/>
    <n v="77"/>
    <n v="71"/>
    <n v="148"/>
    <n v="6"/>
    <x v="4"/>
    <n v="3"/>
    <n v="6"/>
    <x v="1"/>
    <x v="1"/>
    <x v="0"/>
    <n v="3"/>
    <n v="10"/>
    <n v="11"/>
    <n v="6"/>
    <n v="12"/>
    <n v="16"/>
    <n v="28"/>
    <x v="1"/>
    <n v="16"/>
    <n v="12"/>
    <n v="28"/>
    <x v="1"/>
    <n v="9"/>
    <n v="11"/>
    <n v="20"/>
    <x v="1"/>
    <n v="21"/>
    <n v="14"/>
    <n v="35"/>
    <x v="1"/>
    <n v="8"/>
    <n v="10"/>
    <n v="18"/>
    <x v="1"/>
    <n v="11"/>
    <n v="8"/>
    <n v="19"/>
    <x v="1"/>
    <x v="0"/>
    <x v="0"/>
  </r>
  <r>
    <s v="08DPR2581Z"/>
    <x v="1"/>
    <x v="1"/>
    <s v="JOSE VASCONCELOS CALDERON"/>
    <s v="019 CHIHUAHUA"/>
    <x v="0"/>
    <n v="1"/>
    <s v="CHIHUAHUA"/>
    <s v="CALLE SIERRA FRESNILLO"/>
    <n v="5121"/>
    <x v="3"/>
    <x v="1"/>
    <x v="1"/>
    <x v="1"/>
    <x v="0"/>
    <s v="08FIZ0101K"/>
    <s v="08FJS0103O"/>
    <x v="0"/>
    <x v="2"/>
    <n v="9"/>
    <n v="11"/>
    <n v="20"/>
    <n v="77"/>
    <n v="57"/>
    <n v="134"/>
    <n v="77"/>
    <n v="57"/>
    <n v="134"/>
    <n v="12"/>
    <n v="16"/>
    <n v="28"/>
    <n v="80"/>
    <n v="68"/>
    <n v="148"/>
    <n v="6"/>
    <x v="4"/>
    <n v="3"/>
    <n v="6"/>
    <x v="1"/>
    <x v="1"/>
    <x v="0"/>
    <n v="2"/>
    <n v="9"/>
    <n v="6"/>
    <n v="6"/>
    <n v="13"/>
    <n v="16"/>
    <n v="29"/>
    <x v="1"/>
    <n v="7"/>
    <n v="11"/>
    <n v="18"/>
    <x v="1"/>
    <n v="11"/>
    <n v="9"/>
    <n v="20"/>
    <x v="1"/>
    <n v="16"/>
    <n v="11"/>
    <n v="27"/>
    <x v="1"/>
    <n v="20"/>
    <n v="10"/>
    <n v="30"/>
    <x v="1"/>
    <n v="13"/>
    <n v="11"/>
    <n v="24"/>
    <x v="1"/>
    <x v="0"/>
    <x v="0"/>
  </r>
  <r>
    <s v="08DPR0218M"/>
    <x v="2"/>
    <x v="2"/>
    <s v="LUIS SALCIDO LIZARRAGA"/>
    <s v="037 JUÁREZ"/>
    <x v="1"/>
    <n v="1"/>
    <s v="JUĂREZ"/>
    <s v="CALLE DANIEL DELGADO"/>
    <n v="7856"/>
    <x v="3"/>
    <x v="1"/>
    <x v="1"/>
    <x v="1"/>
    <x v="0"/>
    <s v="08FIZ0151S"/>
    <s v="08FJS0111X"/>
    <x v="4"/>
    <x v="2"/>
    <n v="11"/>
    <n v="7"/>
    <n v="18"/>
    <n v="73"/>
    <n v="65"/>
    <n v="138"/>
    <n v="68"/>
    <n v="65"/>
    <n v="133"/>
    <n v="10"/>
    <n v="9"/>
    <n v="19"/>
    <n v="76"/>
    <n v="72"/>
    <n v="148"/>
    <n v="6"/>
    <x v="4"/>
    <n v="3"/>
    <n v="6"/>
    <x v="0"/>
    <x v="0"/>
    <x v="0"/>
    <n v="1"/>
    <n v="8"/>
    <n v="12"/>
    <n v="6"/>
    <n v="11"/>
    <n v="9"/>
    <n v="20"/>
    <x v="1"/>
    <n v="14"/>
    <n v="9"/>
    <n v="23"/>
    <x v="1"/>
    <n v="13"/>
    <n v="13"/>
    <n v="26"/>
    <x v="1"/>
    <n v="16"/>
    <n v="17"/>
    <n v="33"/>
    <x v="1"/>
    <n v="10"/>
    <n v="15"/>
    <n v="25"/>
    <x v="1"/>
    <n v="12"/>
    <n v="9"/>
    <n v="21"/>
    <x v="1"/>
    <x v="0"/>
    <x v="0"/>
  </r>
  <r>
    <s v="08DPR0748B"/>
    <x v="2"/>
    <x v="2"/>
    <s v="JOSE JESUS ALVAREZ PASILLAS"/>
    <s v="037 JUÁREZ"/>
    <x v="1"/>
    <n v="1"/>
    <s v="JUĂREZ"/>
    <s v="CALLE JOSE ELIAS"/>
    <n v="815"/>
    <x v="3"/>
    <x v="1"/>
    <x v="1"/>
    <x v="1"/>
    <x v="0"/>
    <s v="08FIZ0140M"/>
    <s v="08FJS0109I"/>
    <x v="4"/>
    <x v="2"/>
    <n v="6"/>
    <n v="7"/>
    <n v="13"/>
    <n v="77"/>
    <n v="62"/>
    <n v="139"/>
    <n v="75"/>
    <n v="61"/>
    <n v="136"/>
    <n v="13"/>
    <n v="12"/>
    <n v="25"/>
    <n v="78"/>
    <n v="70"/>
    <n v="148"/>
    <n v="6"/>
    <x v="5"/>
    <n v="2"/>
    <n v="6"/>
    <x v="1"/>
    <x v="1"/>
    <x v="0"/>
    <n v="3"/>
    <n v="10"/>
    <n v="16"/>
    <n v="6"/>
    <n v="15"/>
    <n v="13"/>
    <n v="28"/>
    <x v="1"/>
    <n v="15"/>
    <n v="12"/>
    <n v="27"/>
    <x v="1"/>
    <n v="8"/>
    <n v="17"/>
    <n v="25"/>
    <x v="1"/>
    <n v="12"/>
    <n v="11"/>
    <n v="23"/>
    <x v="1"/>
    <n v="15"/>
    <n v="9"/>
    <n v="24"/>
    <x v="1"/>
    <n v="13"/>
    <n v="8"/>
    <n v="21"/>
    <x v="1"/>
    <x v="0"/>
    <x v="0"/>
  </r>
  <r>
    <s v="08DPR0281O"/>
    <x v="1"/>
    <x v="1"/>
    <s v="MARGARITA MAZA DE JUAREZ"/>
    <s v="037 JUÁREZ"/>
    <x v="1"/>
    <n v="1"/>
    <s v="JUĂREZ"/>
    <s v="BOULEVARD EJE VIAL JUAN GABRIEL "/>
    <n v="0"/>
    <x v="3"/>
    <x v="1"/>
    <x v="1"/>
    <x v="1"/>
    <x v="0"/>
    <s v="08FIZ0158L"/>
    <s v="08FJS0113V"/>
    <x v="4"/>
    <x v="2"/>
    <n v="14"/>
    <n v="12"/>
    <n v="26"/>
    <n v="86"/>
    <n v="60"/>
    <n v="146"/>
    <n v="85"/>
    <n v="59"/>
    <n v="144"/>
    <n v="12"/>
    <n v="15"/>
    <n v="27"/>
    <n v="82"/>
    <n v="66"/>
    <n v="148"/>
    <n v="6"/>
    <x v="3"/>
    <n v="4"/>
    <n v="6"/>
    <x v="1"/>
    <x v="0"/>
    <x v="3"/>
    <n v="2"/>
    <n v="10"/>
    <n v="6"/>
    <n v="6"/>
    <n v="12"/>
    <n v="16"/>
    <n v="28"/>
    <x v="1"/>
    <n v="15"/>
    <n v="7"/>
    <n v="22"/>
    <x v="1"/>
    <n v="15"/>
    <n v="10"/>
    <n v="25"/>
    <x v="1"/>
    <n v="13"/>
    <n v="17"/>
    <n v="30"/>
    <x v="1"/>
    <n v="14"/>
    <n v="8"/>
    <n v="22"/>
    <x v="1"/>
    <n v="13"/>
    <n v="8"/>
    <n v="21"/>
    <x v="1"/>
    <x v="0"/>
    <x v="0"/>
  </r>
  <r>
    <s v="08DPR1918M"/>
    <x v="1"/>
    <x v="1"/>
    <s v="CHIHUAHUA"/>
    <s v="037 JUÁREZ"/>
    <x v="1"/>
    <n v="1"/>
    <s v="JUĂREZ"/>
    <s v="CALLE GENERAL TREVIĂ‘O"/>
    <n v="0"/>
    <x v="3"/>
    <x v="1"/>
    <x v="1"/>
    <x v="1"/>
    <x v="0"/>
    <s v="08FIZ0146G"/>
    <s v="08FJS0110Y"/>
    <x v="4"/>
    <x v="2"/>
    <n v="10"/>
    <n v="11"/>
    <n v="21"/>
    <n v="87"/>
    <n v="76"/>
    <n v="163"/>
    <n v="87"/>
    <n v="76"/>
    <n v="163"/>
    <n v="13"/>
    <n v="11"/>
    <n v="24"/>
    <n v="82"/>
    <n v="66"/>
    <n v="148"/>
    <n v="6"/>
    <x v="3"/>
    <n v="4"/>
    <n v="6"/>
    <x v="1"/>
    <x v="1"/>
    <x v="0"/>
    <n v="1"/>
    <n v="8"/>
    <n v="12"/>
    <n v="6"/>
    <n v="14"/>
    <n v="11"/>
    <n v="25"/>
    <x v="1"/>
    <n v="15"/>
    <n v="11"/>
    <n v="26"/>
    <x v="1"/>
    <n v="9"/>
    <n v="10"/>
    <n v="19"/>
    <x v="1"/>
    <n v="17"/>
    <n v="12"/>
    <n v="29"/>
    <x v="1"/>
    <n v="14"/>
    <n v="12"/>
    <n v="26"/>
    <x v="1"/>
    <n v="13"/>
    <n v="10"/>
    <n v="23"/>
    <x v="1"/>
    <x v="0"/>
    <x v="0"/>
  </r>
  <r>
    <s v="08DPR2364K"/>
    <x v="2"/>
    <x v="2"/>
    <s v="MANUEL LOPEZ DAVILA"/>
    <s v="019 CHIHUAHUA"/>
    <x v="0"/>
    <n v="1"/>
    <s v="CHIHUAHUA"/>
    <s v="CALLE HUMBERTO RODRIGUEZ"/>
    <n v="0"/>
    <x v="3"/>
    <x v="1"/>
    <x v="1"/>
    <x v="1"/>
    <x v="0"/>
    <s v="08FIZ0123W"/>
    <s v="08FJS0107K"/>
    <x v="0"/>
    <x v="2"/>
    <n v="15"/>
    <n v="14"/>
    <n v="29"/>
    <n v="82"/>
    <n v="86"/>
    <n v="168"/>
    <n v="79"/>
    <n v="85"/>
    <n v="164"/>
    <n v="13"/>
    <n v="13"/>
    <n v="26"/>
    <n v="72"/>
    <n v="76"/>
    <n v="148"/>
    <n v="6"/>
    <x v="4"/>
    <n v="3"/>
    <n v="6"/>
    <x v="1"/>
    <x v="1"/>
    <x v="0"/>
    <n v="2"/>
    <n v="9"/>
    <n v="12"/>
    <n v="6"/>
    <n v="13"/>
    <n v="13"/>
    <n v="26"/>
    <x v="1"/>
    <n v="10"/>
    <n v="15"/>
    <n v="25"/>
    <x v="1"/>
    <n v="15"/>
    <n v="11"/>
    <n v="26"/>
    <x v="1"/>
    <n v="10"/>
    <n v="14"/>
    <n v="24"/>
    <x v="1"/>
    <n v="12"/>
    <n v="12"/>
    <n v="24"/>
    <x v="1"/>
    <n v="12"/>
    <n v="11"/>
    <n v="23"/>
    <x v="1"/>
    <x v="0"/>
    <x v="0"/>
  </r>
  <r>
    <s v="08DPR1454W"/>
    <x v="1"/>
    <x v="1"/>
    <s v="MIGUEL HIDALGO"/>
    <s v="019 CHIHUAHUA"/>
    <x v="0"/>
    <n v="1"/>
    <s v="CHIHUAHUA"/>
    <s v="CALLE 114"/>
    <n v="0"/>
    <x v="3"/>
    <x v="1"/>
    <x v="1"/>
    <x v="1"/>
    <x v="0"/>
    <s v="08FIZ0108D"/>
    <s v="08FJS0104N"/>
    <x v="0"/>
    <x v="2"/>
    <n v="9"/>
    <n v="9"/>
    <n v="18"/>
    <n v="57"/>
    <n v="78"/>
    <n v="135"/>
    <n v="52"/>
    <n v="75"/>
    <n v="127"/>
    <n v="13"/>
    <n v="13"/>
    <n v="26"/>
    <n v="68"/>
    <n v="81"/>
    <n v="149"/>
    <n v="6"/>
    <x v="3"/>
    <n v="4"/>
    <n v="6"/>
    <x v="1"/>
    <x v="1"/>
    <x v="0"/>
    <n v="2"/>
    <n v="9"/>
    <n v="7"/>
    <n v="6"/>
    <n v="13"/>
    <n v="15"/>
    <n v="28"/>
    <x v="1"/>
    <n v="15"/>
    <n v="15"/>
    <n v="30"/>
    <x v="1"/>
    <n v="10"/>
    <n v="12"/>
    <n v="22"/>
    <x v="1"/>
    <n v="15"/>
    <n v="13"/>
    <n v="28"/>
    <x v="1"/>
    <n v="8"/>
    <n v="18"/>
    <n v="26"/>
    <x v="1"/>
    <n v="7"/>
    <n v="8"/>
    <n v="15"/>
    <x v="1"/>
    <x v="0"/>
    <x v="0"/>
  </r>
  <r>
    <s v="08DPR0448E"/>
    <x v="2"/>
    <x v="2"/>
    <s v="SALVADOR MARTINEZ PRIETO"/>
    <s v="019 CHIHUAHUA"/>
    <x v="0"/>
    <n v="1"/>
    <s v="CHIHUAHUA"/>
    <s v="AVENIDA PACHECO"/>
    <n v="0"/>
    <x v="3"/>
    <x v="1"/>
    <x v="1"/>
    <x v="1"/>
    <x v="0"/>
    <s v="08FIZ0104H"/>
    <s v="08FJS0103O"/>
    <x v="0"/>
    <x v="2"/>
    <n v="16"/>
    <n v="15"/>
    <n v="31"/>
    <n v="78"/>
    <n v="63"/>
    <n v="141"/>
    <n v="78"/>
    <n v="63"/>
    <n v="141"/>
    <n v="9"/>
    <n v="9"/>
    <n v="18"/>
    <n v="81"/>
    <n v="68"/>
    <n v="149"/>
    <n v="6"/>
    <x v="2"/>
    <n v="5"/>
    <n v="6"/>
    <x v="1"/>
    <x v="1"/>
    <x v="0"/>
    <n v="2"/>
    <n v="9"/>
    <n v="6"/>
    <n v="6"/>
    <n v="11"/>
    <n v="9"/>
    <n v="20"/>
    <x v="1"/>
    <n v="10"/>
    <n v="17"/>
    <n v="27"/>
    <x v="1"/>
    <n v="16"/>
    <n v="14"/>
    <n v="30"/>
    <x v="1"/>
    <n v="10"/>
    <n v="9"/>
    <n v="19"/>
    <x v="1"/>
    <n v="21"/>
    <n v="6"/>
    <n v="27"/>
    <x v="1"/>
    <n v="13"/>
    <n v="13"/>
    <n v="26"/>
    <x v="1"/>
    <x v="0"/>
    <x v="0"/>
  </r>
  <r>
    <s v="08DPR0555N"/>
    <x v="1"/>
    <x v="1"/>
    <s v="BENITO JUAREZ"/>
    <s v="052 OJINAGA"/>
    <x v="8"/>
    <n v="1"/>
    <s v="MANUEL OJINAGA"/>
    <s v="CALLE 6A."/>
    <n v="402"/>
    <x v="3"/>
    <x v="1"/>
    <x v="1"/>
    <x v="1"/>
    <x v="0"/>
    <s v="08FIZ0132D"/>
    <s v="08FJS0101Q"/>
    <x v="13"/>
    <x v="2"/>
    <n v="10"/>
    <n v="9"/>
    <n v="19"/>
    <n v="73"/>
    <n v="69"/>
    <n v="142"/>
    <n v="71"/>
    <n v="68"/>
    <n v="139"/>
    <n v="10"/>
    <n v="8"/>
    <n v="18"/>
    <n v="78"/>
    <n v="71"/>
    <n v="149"/>
    <n v="6"/>
    <x v="5"/>
    <n v="2"/>
    <n v="6"/>
    <x v="1"/>
    <x v="1"/>
    <x v="0"/>
    <n v="2"/>
    <n v="9"/>
    <n v="6"/>
    <n v="6"/>
    <n v="10"/>
    <n v="8"/>
    <n v="18"/>
    <x v="1"/>
    <n v="12"/>
    <n v="18"/>
    <n v="30"/>
    <x v="1"/>
    <n v="10"/>
    <n v="7"/>
    <n v="17"/>
    <x v="1"/>
    <n v="16"/>
    <n v="12"/>
    <n v="28"/>
    <x v="1"/>
    <n v="13"/>
    <n v="14"/>
    <n v="27"/>
    <x v="1"/>
    <n v="17"/>
    <n v="12"/>
    <n v="29"/>
    <x v="1"/>
    <x v="0"/>
    <x v="0"/>
  </r>
  <r>
    <s v="08DPR0803E"/>
    <x v="1"/>
    <x v="1"/>
    <s v="MANUEL OJINAGA"/>
    <s v="016 LA CRUZ"/>
    <x v="9"/>
    <n v="1"/>
    <s v="LA CRUZ"/>
    <s v="CALLE LA CRUZ"/>
    <n v="0"/>
    <x v="3"/>
    <x v="1"/>
    <x v="1"/>
    <x v="1"/>
    <x v="0"/>
    <s v="08FIZ0236Z"/>
    <s v="08FJS0127Y"/>
    <x v="6"/>
    <x v="2"/>
    <n v="16"/>
    <n v="10"/>
    <n v="26"/>
    <n v="73"/>
    <n v="79"/>
    <n v="152"/>
    <n v="71"/>
    <n v="78"/>
    <n v="149"/>
    <n v="14"/>
    <n v="12"/>
    <n v="26"/>
    <n v="75"/>
    <n v="74"/>
    <n v="149"/>
    <n v="6"/>
    <x v="3"/>
    <n v="4"/>
    <n v="6"/>
    <x v="1"/>
    <x v="1"/>
    <x v="0"/>
    <n v="2"/>
    <n v="9"/>
    <n v="8"/>
    <n v="6"/>
    <n v="14"/>
    <n v="12"/>
    <n v="26"/>
    <x v="1"/>
    <n v="12"/>
    <n v="15"/>
    <n v="27"/>
    <x v="1"/>
    <n v="13"/>
    <n v="13"/>
    <n v="26"/>
    <x v="1"/>
    <n v="12"/>
    <n v="12"/>
    <n v="24"/>
    <x v="1"/>
    <n v="14"/>
    <n v="13"/>
    <n v="27"/>
    <x v="1"/>
    <n v="10"/>
    <n v="9"/>
    <n v="19"/>
    <x v="1"/>
    <x v="0"/>
    <x v="0"/>
  </r>
  <r>
    <s v="08DPR0656L"/>
    <x v="1"/>
    <x v="1"/>
    <s v="CENTRO REGIONAL DE EDUC. INT. CULTURA CAMPESINA"/>
    <s v="018 CUSIHUIRIACHI"/>
    <x v="2"/>
    <n v="19"/>
    <s v="COLONIA CUSI (OJO DE AGUA)"/>
    <s v="CALLE OJO DE AGUA"/>
    <n v="0"/>
    <x v="3"/>
    <x v="1"/>
    <x v="1"/>
    <x v="1"/>
    <x v="0"/>
    <s v="08FIZ0203H"/>
    <s v="08FJS0121D"/>
    <x v="7"/>
    <x v="2"/>
    <n v="9"/>
    <n v="7"/>
    <n v="16"/>
    <n v="74"/>
    <n v="67"/>
    <n v="141"/>
    <n v="74"/>
    <n v="67"/>
    <n v="141"/>
    <n v="6"/>
    <n v="11"/>
    <n v="17"/>
    <n v="76"/>
    <n v="74"/>
    <n v="150"/>
    <n v="6"/>
    <x v="4"/>
    <n v="3"/>
    <n v="6"/>
    <x v="0"/>
    <x v="1"/>
    <x v="1"/>
    <n v="2"/>
    <n v="8"/>
    <n v="8"/>
    <n v="8"/>
    <n v="6"/>
    <n v="11"/>
    <n v="17"/>
    <x v="1"/>
    <n v="16"/>
    <n v="9"/>
    <n v="25"/>
    <x v="1"/>
    <n v="15"/>
    <n v="16"/>
    <n v="31"/>
    <x v="1"/>
    <n v="11"/>
    <n v="9"/>
    <n v="20"/>
    <x v="1"/>
    <n v="11"/>
    <n v="20"/>
    <n v="31"/>
    <x v="1"/>
    <n v="17"/>
    <n v="9"/>
    <n v="26"/>
    <x v="1"/>
    <x v="0"/>
    <x v="0"/>
  </r>
  <r>
    <s v="08DPB0537X"/>
    <x v="0"/>
    <x v="0"/>
    <s v="IGNACIO MANUEL ALTAMIRANO"/>
    <s v="027 GUACHOCHI"/>
    <x v="7"/>
    <n v="31"/>
    <s v="CUSĂRARE"/>
    <s v="CALLE CUSARARE"/>
    <n v="0"/>
    <x v="3"/>
    <x v="1"/>
    <x v="1"/>
    <x v="8"/>
    <x v="0"/>
    <s v="08FZI0029R"/>
    <s v="08FJI0002J"/>
    <x v="8"/>
    <x v="2"/>
    <n v="11"/>
    <n v="11"/>
    <n v="22"/>
    <n v="74"/>
    <n v="69"/>
    <n v="143"/>
    <n v="72"/>
    <n v="69"/>
    <n v="141"/>
    <n v="13"/>
    <n v="11"/>
    <n v="24"/>
    <n v="73"/>
    <n v="77"/>
    <n v="150"/>
    <n v="7"/>
    <x v="4"/>
    <n v="4"/>
    <n v="7"/>
    <x v="0"/>
    <x v="0"/>
    <x v="0"/>
    <n v="1"/>
    <n v="9"/>
    <n v="9"/>
    <n v="7"/>
    <n v="13"/>
    <n v="14"/>
    <n v="27"/>
    <x v="1"/>
    <n v="11"/>
    <n v="13"/>
    <n v="24"/>
    <x v="1"/>
    <n v="16"/>
    <n v="21"/>
    <n v="37"/>
    <x v="2"/>
    <n v="9"/>
    <n v="8"/>
    <n v="17"/>
    <x v="1"/>
    <n v="17"/>
    <n v="9"/>
    <n v="26"/>
    <x v="1"/>
    <n v="7"/>
    <n v="12"/>
    <n v="19"/>
    <x v="1"/>
    <x v="0"/>
    <x v="0"/>
  </r>
  <r>
    <s v="08DPR0042O"/>
    <x v="1"/>
    <x v="1"/>
    <s v="FELIPE ANGELES"/>
    <s v="019 CHIHUAHUA"/>
    <x v="0"/>
    <n v="1"/>
    <s v="CHIHUAHUA"/>
    <s v="CALLE DEFENSA POPULAR"/>
    <n v="0"/>
    <x v="3"/>
    <x v="1"/>
    <x v="1"/>
    <x v="1"/>
    <x v="0"/>
    <s v="08FIZ0101K"/>
    <s v="08FJS0103O"/>
    <x v="0"/>
    <x v="2"/>
    <n v="18"/>
    <n v="11"/>
    <n v="29"/>
    <n v="77"/>
    <n v="80"/>
    <n v="157"/>
    <n v="77"/>
    <n v="79"/>
    <n v="156"/>
    <n v="15"/>
    <n v="9"/>
    <n v="24"/>
    <n v="74"/>
    <n v="76"/>
    <n v="150"/>
    <n v="6"/>
    <x v="2"/>
    <n v="5"/>
    <n v="6"/>
    <x v="1"/>
    <x v="1"/>
    <x v="0"/>
    <n v="2"/>
    <n v="9"/>
    <n v="11"/>
    <n v="6"/>
    <n v="16"/>
    <n v="9"/>
    <n v="25"/>
    <x v="1"/>
    <n v="16"/>
    <n v="12"/>
    <n v="28"/>
    <x v="1"/>
    <n v="10"/>
    <n v="14"/>
    <n v="24"/>
    <x v="1"/>
    <n v="9"/>
    <n v="19"/>
    <n v="28"/>
    <x v="1"/>
    <n v="15"/>
    <n v="9"/>
    <n v="24"/>
    <x v="1"/>
    <n v="8"/>
    <n v="13"/>
    <n v="21"/>
    <x v="1"/>
    <x v="0"/>
    <x v="0"/>
  </r>
  <r>
    <s v="08DPR0033G"/>
    <x v="1"/>
    <x v="1"/>
    <s v="FRANCISCO VILLA"/>
    <s v="037 JUÁREZ"/>
    <x v="1"/>
    <n v="1"/>
    <s v="JUĂREZ"/>
    <s v="CALLE MATAMOROS"/>
    <n v="0"/>
    <x v="3"/>
    <x v="1"/>
    <x v="1"/>
    <x v="1"/>
    <x v="0"/>
    <s v="08FIZ0150T"/>
    <s v="08FJS0111X"/>
    <x v="4"/>
    <x v="2"/>
    <n v="16"/>
    <n v="11"/>
    <n v="27"/>
    <n v="68"/>
    <n v="74"/>
    <n v="142"/>
    <n v="67"/>
    <n v="74"/>
    <n v="141"/>
    <n v="6"/>
    <n v="19"/>
    <n v="25"/>
    <n v="61"/>
    <n v="90"/>
    <n v="151"/>
    <n v="6"/>
    <x v="1"/>
    <n v="6"/>
    <n v="6"/>
    <x v="1"/>
    <x v="1"/>
    <x v="0"/>
    <n v="2"/>
    <n v="9"/>
    <n v="9"/>
    <n v="6"/>
    <n v="6"/>
    <n v="19"/>
    <n v="25"/>
    <x v="1"/>
    <n v="11"/>
    <n v="16"/>
    <n v="27"/>
    <x v="1"/>
    <n v="10"/>
    <n v="16"/>
    <n v="26"/>
    <x v="1"/>
    <n v="16"/>
    <n v="14"/>
    <n v="30"/>
    <x v="1"/>
    <n v="9"/>
    <n v="12"/>
    <n v="21"/>
    <x v="1"/>
    <n v="9"/>
    <n v="13"/>
    <n v="22"/>
    <x v="1"/>
    <x v="0"/>
    <x v="0"/>
  </r>
  <r>
    <s v="08DPR2039O"/>
    <x v="2"/>
    <x v="2"/>
    <s v="LEYES DE REFORMA"/>
    <s v="009 BOCOYNA"/>
    <x v="4"/>
    <n v="169"/>
    <s v="SAN JUANITO"/>
    <s v="CALLE MARIANO IRIGOYEN"/>
    <n v="101"/>
    <x v="3"/>
    <x v="1"/>
    <x v="1"/>
    <x v="1"/>
    <x v="0"/>
    <s v="08FIZ0214N"/>
    <s v="08FJS0124A"/>
    <x v="8"/>
    <x v="2"/>
    <n v="15"/>
    <n v="10"/>
    <n v="25"/>
    <n v="69"/>
    <n v="75"/>
    <n v="144"/>
    <n v="69"/>
    <n v="75"/>
    <n v="144"/>
    <n v="16"/>
    <n v="17"/>
    <n v="33"/>
    <n v="72"/>
    <n v="79"/>
    <n v="151"/>
    <n v="6"/>
    <x v="6"/>
    <n v="1"/>
    <n v="6"/>
    <x v="1"/>
    <x v="1"/>
    <x v="0"/>
    <n v="2"/>
    <n v="9"/>
    <n v="6"/>
    <n v="6"/>
    <n v="16"/>
    <n v="17"/>
    <n v="33"/>
    <x v="1"/>
    <n v="11"/>
    <n v="14"/>
    <n v="25"/>
    <x v="1"/>
    <n v="10"/>
    <n v="11"/>
    <n v="21"/>
    <x v="1"/>
    <n v="16"/>
    <n v="9"/>
    <n v="25"/>
    <x v="1"/>
    <n v="9"/>
    <n v="13"/>
    <n v="22"/>
    <x v="1"/>
    <n v="10"/>
    <n v="15"/>
    <n v="25"/>
    <x v="1"/>
    <x v="0"/>
    <x v="0"/>
  </r>
  <r>
    <s v="08DPR1633H"/>
    <x v="1"/>
    <x v="1"/>
    <s v="FRISCO"/>
    <s v="059 SAN FRANCISCO DEL ORO"/>
    <x v="3"/>
    <n v="1"/>
    <s v="SAN FRANCISCO DEL ORO"/>
    <s v="CALLE COLONIA ZACATECAS"/>
    <n v="0"/>
    <x v="3"/>
    <x v="1"/>
    <x v="1"/>
    <x v="1"/>
    <x v="0"/>
    <s v="08FIZ0243I"/>
    <s v="08FJS0129W"/>
    <x v="5"/>
    <x v="2"/>
    <n v="11"/>
    <n v="9"/>
    <n v="20"/>
    <n v="76"/>
    <n v="76"/>
    <n v="152"/>
    <n v="75"/>
    <n v="75"/>
    <n v="150"/>
    <n v="8"/>
    <n v="14"/>
    <n v="22"/>
    <n v="71"/>
    <n v="80"/>
    <n v="151"/>
    <n v="7"/>
    <x v="3"/>
    <n v="5"/>
    <n v="7"/>
    <x v="1"/>
    <x v="1"/>
    <x v="0"/>
    <n v="3"/>
    <n v="11"/>
    <n v="7"/>
    <n v="7"/>
    <n v="8"/>
    <n v="14"/>
    <n v="22"/>
    <x v="1"/>
    <n v="22"/>
    <n v="16"/>
    <n v="38"/>
    <x v="2"/>
    <n v="12"/>
    <n v="13"/>
    <n v="25"/>
    <x v="1"/>
    <n v="13"/>
    <n v="14"/>
    <n v="27"/>
    <x v="1"/>
    <n v="7"/>
    <n v="15"/>
    <n v="22"/>
    <x v="1"/>
    <n v="9"/>
    <n v="8"/>
    <n v="17"/>
    <x v="1"/>
    <x v="0"/>
    <x v="0"/>
  </r>
  <r>
    <s v="08DPR0795M"/>
    <x v="1"/>
    <x v="1"/>
    <s v="RAMON ESPINOZA VILLANUEVA"/>
    <s v="037 JUÁREZ"/>
    <x v="1"/>
    <n v="1"/>
    <s v="JUĂREZ"/>
    <s v="CALLE MUNICIPIO LIBRE"/>
    <n v="63"/>
    <x v="3"/>
    <x v="1"/>
    <x v="1"/>
    <x v="1"/>
    <x v="0"/>
    <s v="08FIZ0149D"/>
    <s v="08FJS0111X"/>
    <x v="4"/>
    <x v="2"/>
    <n v="16"/>
    <n v="15"/>
    <n v="31"/>
    <n v="73"/>
    <n v="82"/>
    <n v="155"/>
    <n v="73"/>
    <n v="82"/>
    <n v="155"/>
    <n v="12"/>
    <n v="8"/>
    <n v="20"/>
    <n v="80"/>
    <n v="71"/>
    <n v="151"/>
    <n v="6"/>
    <x v="3"/>
    <n v="4"/>
    <n v="6"/>
    <x v="1"/>
    <x v="1"/>
    <x v="0"/>
    <n v="3"/>
    <n v="10"/>
    <n v="12"/>
    <n v="6"/>
    <n v="12"/>
    <n v="8"/>
    <n v="20"/>
    <x v="1"/>
    <n v="11"/>
    <n v="11"/>
    <n v="22"/>
    <x v="1"/>
    <n v="11"/>
    <n v="7"/>
    <n v="18"/>
    <x v="1"/>
    <n v="13"/>
    <n v="16"/>
    <n v="29"/>
    <x v="1"/>
    <n v="14"/>
    <n v="14"/>
    <n v="28"/>
    <x v="1"/>
    <n v="19"/>
    <n v="15"/>
    <n v="34"/>
    <x v="1"/>
    <x v="0"/>
    <x v="0"/>
  </r>
  <r>
    <s v="08DPR1004S"/>
    <x v="1"/>
    <x v="1"/>
    <s v="MIGUEL HIDALGO"/>
    <s v="021 DELICIAS"/>
    <x v="9"/>
    <n v="1"/>
    <s v="DELICIAS"/>
    <s v="CALLE 9A"/>
    <n v="0"/>
    <x v="3"/>
    <x v="1"/>
    <x v="1"/>
    <x v="1"/>
    <x v="0"/>
    <s v="08FIZ0227R"/>
    <s v="08FJS0126Z"/>
    <x v="6"/>
    <x v="2"/>
    <n v="18"/>
    <n v="10"/>
    <n v="28"/>
    <n v="82"/>
    <n v="75"/>
    <n v="157"/>
    <n v="80"/>
    <n v="74"/>
    <n v="154"/>
    <n v="12"/>
    <n v="14"/>
    <n v="26"/>
    <n v="76"/>
    <n v="75"/>
    <n v="151"/>
    <n v="6"/>
    <x v="1"/>
    <n v="6"/>
    <n v="6"/>
    <x v="1"/>
    <x v="1"/>
    <x v="0"/>
    <n v="2"/>
    <n v="9"/>
    <n v="10"/>
    <n v="6"/>
    <n v="12"/>
    <n v="14"/>
    <n v="26"/>
    <x v="1"/>
    <n v="16"/>
    <n v="11"/>
    <n v="27"/>
    <x v="1"/>
    <n v="7"/>
    <n v="13"/>
    <n v="20"/>
    <x v="1"/>
    <n v="11"/>
    <n v="13"/>
    <n v="24"/>
    <x v="1"/>
    <n v="13"/>
    <n v="12"/>
    <n v="25"/>
    <x v="1"/>
    <n v="17"/>
    <n v="12"/>
    <n v="29"/>
    <x v="1"/>
    <x v="0"/>
    <x v="0"/>
  </r>
  <r>
    <s v="08DPR2206V"/>
    <x v="2"/>
    <x v="2"/>
    <s v="IGNACIO RAMOS PEĂ‘A"/>
    <s v="037 JUÁREZ"/>
    <x v="1"/>
    <n v="1"/>
    <s v="JUĂREZ"/>
    <s v="CALLE GRULLA"/>
    <n v="1816"/>
    <x v="3"/>
    <x v="1"/>
    <x v="1"/>
    <x v="1"/>
    <x v="0"/>
    <s v="08FIZ0164W"/>
    <s v="08FJS0114U"/>
    <x v="4"/>
    <x v="2"/>
    <n v="17"/>
    <n v="6"/>
    <n v="23"/>
    <n v="97"/>
    <n v="66"/>
    <n v="163"/>
    <n v="97"/>
    <n v="65"/>
    <n v="162"/>
    <n v="13"/>
    <n v="8"/>
    <n v="21"/>
    <n v="89"/>
    <n v="62"/>
    <n v="151"/>
    <n v="6"/>
    <x v="3"/>
    <n v="4"/>
    <n v="6"/>
    <x v="1"/>
    <x v="1"/>
    <x v="0"/>
    <n v="1"/>
    <n v="8"/>
    <n v="11"/>
    <n v="6"/>
    <n v="13"/>
    <n v="8"/>
    <n v="21"/>
    <x v="1"/>
    <n v="19"/>
    <n v="5"/>
    <n v="24"/>
    <x v="1"/>
    <n v="19"/>
    <n v="12"/>
    <n v="31"/>
    <x v="1"/>
    <n v="12"/>
    <n v="13"/>
    <n v="25"/>
    <x v="1"/>
    <n v="12"/>
    <n v="11"/>
    <n v="23"/>
    <x v="1"/>
    <n v="14"/>
    <n v="13"/>
    <n v="27"/>
    <x v="1"/>
    <x v="0"/>
    <x v="0"/>
  </r>
  <r>
    <s v="08DPR2239M"/>
    <x v="1"/>
    <x v="1"/>
    <s v="SALVADOR PARTIDA ACEVEDO"/>
    <s v="050 NUEVO CASAS GRANDES"/>
    <x v="6"/>
    <n v="1"/>
    <s v="NUEVO CASAS GRANDES"/>
    <s v="CALLE LUZ CORRAL DE VILLA "/>
    <n v="5000"/>
    <x v="3"/>
    <x v="1"/>
    <x v="1"/>
    <x v="1"/>
    <x v="0"/>
    <s v="08FIZ0192S"/>
    <s v="08FJS0119P"/>
    <x v="9"/>
    <x v="2"/>
    <n v="10"/>
    <n v="20"/>
    <n v="30"/>
    <n v="90"/>
    <n v="79"/>
    <n v="169"/>
    <n v="89"/>
    <n v="79"/>
    <n v="168"/>
    <n v="14"/>
    <n v="8"/>
    <n v="22"/>
    <n v="87"/>
    <n v="64"/>
    <n v="151"/>
    <n v="7"/>
    <x v="2"/>
    <n v="6"/>
    <n v="7"/>
    <x v="0"/>
    <x v="0"/>
    <x v="0"/>
    <n v="2"/>
    <n v="10"/>
    <n v="12"/>
    <n v="7"/>
    <n v="14"/>
    <n v="8"/>
    <n v="22"/>
    <x v="1"/>
    <n v="18"/>
    <n v="7"/>
    <n v="25"/>
    <x v="1"/>
    <n v="11"/>
    <n v="6"/>
    <n v="17"/>
    <x v="1"/>
    <n v="14"/>
    <n v="12"/>
    <n v="26"/>
    <x v="1"/>
    <n v="16"/>
    <n v="12"/>
    <n v="28"/>
    <x v="1"/>
    <n v="14"/>
    <n v="19"/>
    <n v="33"/>
    <x v="2"/>
    <x v="0"/>
    <x v="0"/>
  </r>
  <r>
    <s v="08DPB0411Q"/>
    <x v="0"/>
    <x v="0"/>
    <s v="GABRIEL TEPORACA"/>
    <s v="007 BALLEZA"/>
    <x v="7"/>
    <n v="88"/>
    <s v="PICHIQUE"/>
    <s v="TERRACERIA TRAMO PICHIQUE CARRETERA 20 GUACHOCHI-BALLEZA"/>
    <n v="0"/>
    <x v="3"/>
    <x v="1"/>
    <x v="1"/>
    <x v="8"/>
    <x v="0"/>
    <s v="08FZI0031F"/>
    <s v="08FJI0003I"/>
    <x v="11"/>
    <x v="2"/>
    <n v="7"/>
    <n v="8"/>
    <n v="15"/>
    <n v="66"/>
    <n v="57"/>
    <n v="123"/>
    <n v="66"/>
    <n v="57"/>
    <n v="123"/>
    <n v="18"/>
    <n v="13"/>
    <n v="31"/>
    <n v="84"/>
    <n v="68"/>
    <n v="152"/>
    <n v="7"/>
    <x v="4"/>
    <n v="4"/>
    <n v="7"/>
    <x v="0"/>
    <x v="1"/>
    <x v="1"/>
    <n v="1"/>
    <n v="8"/>
    <n v="7"/>
    <n v="7"/>
    <n v="19"/>
    <n v="14"/>
    <n v="33"/>
    <x v="1"/>
    <n v="19"/>
    <n v="13"/>
    <n v="32"/>
    <x v="2"/>
    <n v="13"/>
    <n v="9"/>
    <n v="22"/>
    <x v="1"/>
    <n v="13"/>
    <n v="9"/>
    <n v="22"/>
    <x v="1"/>
    <n v="8"/>
    <n v="12"/>
    <n v="20"/>
    <x v="1"/>
    <n v="12"/>
    <n v="11"/>
    <n v="23"/>
    <x v="1"/>
    <x v="0"/>
    <x v="0"/>
  </r>
  <r>
    <s v="08DPR0083O"/>
    <x v="1"/>
    <x v="1"/>
    <s v="HERMANOS FLORES MAGON"/>
    <s v="019 CHIHUAHUA"/>
    <x v="0"/>
    <n v="1"/>
    <s v="CHIHUAHUA"/>
    <s v="CALLE FRANCISCO VILLA"/>
    <n v="600"/>
    <x v="3"/>
    <x v="1"/>
    <x v="1"/>
    <x v="1"/>
    <x v="0"/>
    <s v="08FIZ0129Q"/>
    <s v="08FJS0101Q"/>
    <x v="0"/>
    <x v="2"/>
    <n v="16"/>
    <n v="11"/>
    <n v="27"/>
    <n v="69"/>
    <n v="70"/>
    <n v="139"/>
    <n v="67"/>
    <n v="70"/>
    <n v="137"/>
    <n v="15"/>
    <n v="13"/>
    <n v="28"/>
    <n v="71"/>
    <n v="81"/>
    <n v="152"/>
    <n v="6"/>
    <x v="4"/>
    <n v="3"/>
    <n v="6"/>
    <x v="1"/>
    <x v="1"/>
    <x v="0"/>
    <n v="3"/>
    <n v="10"/>
    <n v="6"/>
    <n v="6"/>
    <n v="16"/>
    <n v="13"/>
    <n v="29"/>
    <x v="1"/>
    <n v="10"/>
    <n v="11"/>
    <n v="21"/>
    <x v="1"/>
    <n v="11"/>
    <n v="15"/>
    <n v="26"/>
    <x v="1"/>
    <n v="13"/>
    <n v="12"/>
    <n v="25"/>
    <x v="1"/>
    <n v="10"/>
    <n v="15"/>
    <n v="25"/>
    <x v="1"/>
    <n v="11"/>
    <n v="15"/>
    <n v="26"/>
    <x v="1"/>
    <x v="0"/>
    <x v="0"/>
  </r>
  <r>
    <s v="08DPR1392Z"/>
    <x v="2"/>
    <x v="2"/>
    <s v="ANGELA PERALTA"/>
    <s v="017 CUAUHTÉMOC"/>
    <x v="2"/>
    <n v="1"/>
    <s v="CUAUHTĂ‰MOC"/>
    <s v="CALLE ESTADO DE GUERRERO"/>
    <n v="0"/>
    <x v="3"/>
    <x v="1"/>
    <x v="1"/>
    <x v="1"/>
    <x v="0"/>
    <s v="08FIZ0198M"/>
    <s v="08FJS0121D"/>
    <x v="7"/>
    <x v="2"/>
    <n v="13"/>
    <n v="7"/>
    <n v="20"/>
    <n v="76"/>
    <n v="65"/>
    <n v="141"/>
    <n v="76"/>
    <n v="65"/>
    <n v="141"/>
    <n v="17"/>
    <n v="12"/>
    <n v="29"/>
    <n v="79"/>
    <n v="73"/>
    <n v="152"/>
    <n v="6"/>
    <x v="4"/>
    <n v="3"/>
    <n v="6"/>
    <x v="1"/>
    <x v="1"/>
    <x v="0"/>
    <n v="4"/>
    <n v="11"/>
    <n v="6"/>
    <n v="6"/>
    <n v="17"/>
    <n v="12"/>
    <n v="29"/>
    <x v="1"/>
    <n v="15"/>
    <n v="16"/>
    <n v="31"/>
    <x v="1"/>
    <n v="15"/>
    <n v="15"/>
    <n v="30"/>
    <x v="1"/>
    <n v="15"/>
    <n v="7"/>
    <n v="22"/>
    <x v="1"/>
    <n v="12"/>
    <n v="10"/>
    <n v="22"/>
    <x v="1"/>
    <n v="5"/>
    <n v="13"/>
    <n v="18"/>
    <x v="1"/>
    <x v="0"/>
    <x v="0"/>
  </r>
  <r>
    <s v="08DPR1673I"/>
    <x v="1"/>
    <x v="1"/>
    <s v="CENTRO REGIONAL DE EDUC. INT. MIGUEL AHUMADA"/>
    <s v="038 JULIMES"/>
    <x v="9"/>
    <n v="28"/>
    <s v="HACIENDA HUMBOLDT (EJIDO JULIMES)"/>
    <s v="CALLE HACIENDA HUMBOLDT A LAS ARENILLAS"/>
    <n v="0"/>
    <x v="3"/>
    <x v="1"/>
    <x v="1"/>
    <x v="1"/>
    <x v="0"/>
    <s v="08FIZ0223V"/>
    <s v="08FJS0125Z"/>
    <x v="6"/>
    <x v="2"/>
    <n v="15"/>
    <n v="13"/>
    <n v="28"/>
    <n v="67"/>
    <n v="81"/>
    <n v="148"/>
    <n v="67"/>
    <n v="81"/>
    <n v="148"/>
    <n v="19"/>
    <n v="13"/>
    <n v="32"/>
    <n v="76"/>
    <n v="76"/>
    <n v="152"/>
    <n v="6"/>
    <x v="2"/>
    <n v="5"/>
    <n v="6"/>
    <x v="1"/>
    <x v="1"/>
    <x v="0"/>
    <n v="2"/>
    <n v="9"/>
    <n v="8"/>
    <n v="8"/>
    <n v="20"/>
    <n v="14"/>
    <n v="34"/>
    <x v="1"/>
    <n v="15"/>
    <n v="8"/>
    <n v="23"/>
    <x v="1"/>
    <n v="11"/>
    <n v="16"/>
    <n v="27"/>
    <x v="1"/>
    <n v="10"/>
    <n v="12"/>
    <n v="22"/>
    <x v="1"/>
    <n v="12"/>
    <n v="12"/>
    <n v="24"/>
    <x v="1"/>
    <n v="8"/>
    <n v="14"/>
    <n v="22"/>
    <x v="1"/>
    <x v="0"/>
    <x v="0"/>
  </r>
  <r>
    <s v="08DPR2373S"/>
    <x v="2"/>
    <x v="2"/>
    <s v="VICENTE RIVA PALACIO"/>
    <s v="019 CHIHUAHUA"/>
    <x v="0"/>
    <n v="1"/>
    <s v="CHIHUAHUA"/>
    <s v="CALLE MONTE PISCIS"/>
    <n v="0"/>
    <x v="3"/>
    <x v="1"/>
    <x v="1"/>
    <x v="1"/>
    <x v="0"/>
    <s v="08FIZ0123W"/>
    <s v="08FJS0107K"/>
    <x v="0"/>
    <x v="2"/>
    <n v="16"/>
    <n v="16"/>
    <n v="32"/>
    <n v="73"/>
    <n v="82"/>
    <n v="155"/>
    <n v="73"/>
    <n v="82"/>
    <n v="155"/>
    <n v="17"/>
    <n v="11"/>
    <n v="28"/>
    <n v="73"/>
    <n v="79"/>
    <n v="152"/>
    <n v="6"/>
    <x v="2"/>
    <n v="5"/>
    <n v="6"/>
    <x v="2"/>
    <x v="1"/>
    <x v="3"/>
    <n v="4"/>
    <n v="12"/>
    <n v="6"/>
    <n v="6"/>
    <n v="17"/>
    <n v="12"/>
    <n v="29"/>
    <x v="1"/>
    <n v="8"/>
    <n v="12"/>
    <n v="20"/>
    <x v="1"/>
    <n v="7"/>
    <n v="20"/>
    <n v="27"/>
    <x v="1"/>
    <n v="14"/>
    <n v="14"/>
    <n v="28"/>
    <x v="1"/>
    <n v="10"/>
    <n v="13"/>
    <n v="23"/>
    <x v="1"/>
    <n v="17"/>
    <n v="8"/>
    <n v="25"/>
    <x v="1"/>
    <x v="0"/>
    <x v="0"/>
  </r>
  <r>
    <s v="08DPR2281B"/>
    <x v="1"/>
    <x v="1"/>
    <s v="MARIANO ESCOBEDO"/>
    <s v="037 JUÁREZ"/>
    <x v="1"/>
    <n v="1"/>
    <s v="JUĂREZ"/>
    <s v="CALLE JESUS ESCOBAR"/>
    <n v="0"/>
    <x v="3"/>
    <x v="1"/>
    <x v="1"/>
    <x v="1"/>
    <x v="0"/>
    <s v="08FIZ0154P"/>
    <s v="08FJS0112W"/>
    <x v="4"/>
    <x v="2"/>
    <n v="15"/>
    <n v="12"/>
    <n v="27"/>
    <n v="80"/>
    <n v="73"/>
    <n v="153"/>
    <n v="75"/>
    <n v="71"/>
    <n v="146"/>
    <n v="12"/>
    <n v="7"/>
    <n v="19"/>
    <n v="83"/>
    <n v="70"/>
    <n v="153"/>
    <n v="6"/>
    <x v="3"/>
    <n v="4"/>
    <n v="6"/>
    <x v="0"/>
    <x v="0"/>
    <x v="0"/>
    <n v="1"/>
    <n v="8"/>
    <n v="6"/>
    <n v="6"/>
    <n v="13"/>
    <n v="8"/>
    <n v="21"/>
    <x v="1"/>
    <n v="12"/>
    <n v="14"/>
    <n v="26"/>
    <x v="1"/>
    <n v="14"/>
    <n v="7"/>
    <n v="21"/>
    <x v="1"/>
    <n v="16"/>
    <n v="19"/>
    <n v="35"/>
    <x v="1"/>
    <n v="15"/>
    <n v="6"/>
    <n v="21"/>
    <x v="1"/>
    <n v="13"/>
    <n v="16"/>
    <n v="29"/>
    <x v="1"/>
    <x v="0"/>
    <x v="0"/>
  </r>
  <r>
    <s v="08DPR2547S"/>
    <x v="1"/>
    <x v="1"/>
    <s v="FELIX GUZMAN RODRIGUEZ"/>
    <s v="019 CHIHUAHUA"/>
    <x v="0"/>
    <n v="1"/>
    <s v="CHIHUAHUA"/>
    <s v="CALLE ANTONIO MARTINEZ "/>
    <n v="0"/>
    <x v="3"/>
    <x v="1"/>
    <x v="1"/>
    <x v="1"/>
    <x v="0"/>
    <s v="08FIZ0103I"/>
    <s v="08FJS0103O"/>
    <x v="0"/>
    <x v="2"/>
    <n v="12"/>
    <n v="11"/>
    <n v="23"/>
    <n v="72"/>
    <n v="64"/>
    <n v="136"/>
    <n v="72"/>
    <n v="64"/>
    <n v="136"/>
    <n v="10"/>
    <n v="16"/>
    <n v="26"/>
    <n v="79"/>
    <n v="75"/>
    <n v="154"/>
    <n v="6"/>
    <x v="3"/>
    <n v="4"/>
    <n v="6"/>
    <x v="0"/>
    <x v="0"/>
    <x v="0"/>
    <n v="2"/>
    <n v="9"/>
    <n v="5"/>
    <n v="5"/>
    <n v="12"/>
    <n v="16"/>
    <n v="28"/>
    <x v="1"/>
    <n v="13"/>
    <n v="10"/>
    <n v="23"/>
    <x v="1"/>
    <n v="16"/>
    <n v="12"/>
    <n v="28"/>
    <x v="1"/>
    <n v="16"/>
    <n v="13"/>
    <n v="29"/>
    <x v="1"/>
    <n v="12"/>
    <n v="16"/>
    <n v="28"/>
    <x v="1"/>
    <n v="10"/>
    <n v="8"/>
    <n v="18"/>
    <x v="1"/>
    <x v="0"/>
    <x v="0"/>
  </r>
  <r>
    <s v="08DPR2234R"/>
    <x v="1"/>
    <x v="1"/>
    <s v="VICENTE GUERRERO"/>
    <s v="032 HIDALGO DEL PARRAL"/>
    <x v="3"/>
    <n v="1"/>
    <s v="HIDALGO DEL PARRAL"/>
    <s v="CALLE TOLEDO"/>
    <n v="0"/>
    <x v="3"/>
    <x v="1"/>
    <x v="1"/>
    <x v="1"/>
    <x v="0"/>
    <s v="08FIZ0244H"/>
    <s v="08FJS0129W"/>
    <x v="5"/>
    <x v="2"/>
    <n v="9"/>
    <n v="7"/>
    <n v="16"/>
    <n v="71"/>
    <n v="67"/>
    <n v="138"/>
    <n v="70"/>
    <n v="67"/>
    <n v="137"/>
    <n v="8"/>
    <n v="19"/>
    <n v="27"/>
    <n v="76"/>
    <n v="78"/>
    <n v="154"/>
    <n v="6"/>
    <x v="4"/>
    <n v="3"/>
    <n v="6"/>
    <x v="1"/>
    <x v="1"/>
    <x v="0"/>
    <n v="2"/>
    <n v="9"/>
    <n v="9"/>
    <n v="6"/>
    <n v="9"/>
    <n v="21"/>
    <n v="30"/>
    <x v="1"/>
    <n v="7"/>
    <n v="13"/>
    <n v="20"/>
    <x v="1"/>
    <n v="14"/>
    <n v="13"/>
    <n v="27"/>
    <x v="1"/>
    <n v="16"/>
    <n v="9"/>
    <n v="25"/>
    <x v="1"/>
    <n v="11"/>
    <n v="13"/>
    <n v="24"/>
    <x v="1"/>
    <n v="19"/>
    <n v="9"/>
    <n v="28"/>
    <x v="1"/>
    <x v="0"/>
    <x v="0"/>
  </r>
  <r>
    <s v="08DPR2576N"/>
    <x v="2"/>
    <x v="2"/>
    <s v="FORD 190"/>
    <s v="032 HIDALGO DEL PARRAL"/>
    <x v="3"/>
    <n v="1"/>
    <s v="HIDALGO DEL PARRAL"/>
    <s v="CALLE ALBERTO VAZQUEZ DEL MERCADO"/>
    <n v="0"/>
    <x v="3"/>
    <x v="1"/>
    <x v="1"/>
    <x v="1"/>
    <x v="0"/>
    <s v="08FIZ0245G"/>
    <s v="08FJS0129W"/>
    <x v="5"/>
    <x v="2"/>
    <n v="9"/>
    <n v="6"/>
    <n v="15"/>
    <n v="75"/>
    <n v="63"/>
    <n v="138"/>
    <n v="67"/>
    <n v="61"/>
    <n v="128"/>
    <n v="21"/>
    <n v="14"/>
    <n v="35"/>
    <n v="83"/>
    <n v="71"/>
    <n v="154"/>
    <n v="6"/>
    <x v="5"/>
    <n v="2"/>
    <n v="6"/>
    <x v="1"/>
    <x v="1"/>
    <x v="0"/>
    <n v="3"/>
    <n v="10"/>
    <n v="6"/>
    <n v="6"/>
    <n v="21"/>
    <n v="15"/>
    <n v="36"/>
    <x v="1"/>
    <n v="9"/>
    <n v="15"/>
    <n v="24"/>
    <x v="1"/>
    <n v="15"/>
    <n v="9"/>
    <n v="24"/>
    <x v="1"/>
    <n v="17"/>
    <n v="9"/>
    <n v="26"/>
    <x v="1"/>
    <n v="10"/>
    <n v="12"/>
    <n v="22"/>
    <x v="1"/>
    <n v="11"/>
    <n v="11"/>
    <n v="22"/>
    <x v="1"/>
    <x v="0"/>
    <x v="0"/>
  </r>
  <r>
    <s v="08DPR2226I"/>
    <x v="1"/>
    <x v="1"/>
    <s v="OCTAVIO LEGARRETA SOTO"/>
    <s v="045 MEOQUI"/>
    <x v="9"/>
    <n v="15"/>
    <s v="LĂZARO CĂRDENAS"/>
    <s v="CALLE JOSE DE LA LUZ BLANCO"/>
    <n v="1000"/>
    <x v="3"/>
    <x v="1"/>
    <x v="1"/>
    <x v="1"/>
    <x v="0"/>
    <s v="08FIZ0222W"/>
    <s v="08FJS0125Z"/>
    <x v="6"/>
    <x v="2"/>
    <n v="17"/>
    <n v="15"/>
    <n v="32"/>
    <n v="88"/>
    <n v="74"/>
    <n v="162"/>
    <n v="87"/>
    <n v="74"/>
    <n v="161"/>
    <n v="15"/>
    <n v="11"/>
    <n v="26"/>
    <n v="87"/>
    <n v="67"/>
    <n v="154"/>
    <n v="6"/>
    <x v="2"/>
    <n v="5"/>
    <n v="6"/>
    <x v="1"/>
    <x v="1"/>
    <x v="0"/>
    <n v="4"/>
    <n v="11"/>
    <n v="6"/>
    <n v="6"/>
    <n v="15"/>
    <n v="11"/>
    <n v="26"/>
    <x v="1"/>
    <n v="15"/>
    <n v="7"/>
    <n v="22"/>
    <x v="1"/>
    <n v="20"/>
    <n v="8"/>
    <n v="28"/>
    <x v="1"/>
    <n v="9"/>
    <n v="12"/>
    <n v="21"/>
    <x v="1"/>
    <n v="14"/>
    <n v="16"/>
    <n v="30"/>
    <x v="1"/>
    <n v="14"/>
    <n v="13"/>
    <n v="27"/>
    <x v="1"/>
    <x v="0"/>
    <x v="0"/>
  </r>
  <r>
    <s v="08DPR0236B"/>
    <x v="1"/>
    <x v="1"/>
    <s v="JOSEFA ORTIZ DE DOMINGUEZ"/>
    <s v="034 IGNACIO ZARAGOZA"/>
    <x v="5"/>
    <n v="1"/>
    <s v="IGNACIO ZARAGOZA"/>
    <s v="CALLE JOSEFA ORTIZ DE DOMINGUEZ"/>
    <n v="79"/>
    <x v="3"/>
    <x v="1"/>
    <x v="1"/>
    <x v="1"/>
    <x v="0"/>
    <s v="08FIZ0187G"/>
    <s v="08FJS0119P"/>
    <x v="10"/>
    <x v="2"/>
    <n v="14"/>
    <n v="13"/>
    <n v="27"/>
    <n v="77"/>
    <n v="84"/>
    <n v="161"/>
    <n v="77"/>
    <n v="84"/>
    <n v="161"/>
    <n v="4"/>
    <n v="12"/>
    <n v="16"/>
    <n v="65"/>
    <n v="90"/>
    <n v="155"/>
    <n v="7"/>
    <x v="3"/>
    <n v="5"/>
    <n v="7"/>
    <x v="1"/>
    <x v="1"/>
    <x v="0"/>
    <n v="3"/>
    <n v="11"/>
    <n v="12"/>
    <n v="7"/>
    <n v="4"/>
    <n v="12"/>
    <n v="16"/>
    <x v="1"/>
    <n v="12"/>
    <n v="15"/>
    <n v="27"/>
    <x v="1"/>
    <n v="10"/>
    <n v="18"/>
    <n v="28"/>
    <x v="1"/>
    <n v="10"/>
    <n v="7"/>
    <n v="17"/>
    <x v="1"/>
    <n v="11"/>
    <n v="16"/>
    <n v="27"/>
    <x v="1"/>
    <n v="18"/>
    <n v="22"/>
    <n v="40"/>
    <x v="2"/>
    <x v="0"/>
    <x v="0"/>
  </r>
  <r>
    <s v="08DPR2408R"/>
    <x v="1"/>
    <x v="1"/>
    <s v="MARIA CURIE"/>
    <s v="019 CHIHUAHUA"/>
    <x v="0"/>
    <n v="1"/>
    <s v="CHIHUAHUA"/>
    <s v="CALLE ACEROS DE CHIHUAHUA"/>
    <n v="0"/>
    <x v="3"/>
    <x v="1"/>
    <x v="1"/>
    <x v="1"/>
    <x v="0"/>
    <s v="08FIZ0128R"/>
    <s v="08FJS0108J"/>
    <x v="0"/>
    <x v="2"/>
    <n v="14"/>
    <n v="8"/>
    <n v="22"/>
    <n v="61"/>
    <n v="61"/>
    <n v="122"/>
    <n v="61"/>
    <n v="61"/>
    <n v="122"/>
    <n v="14"/>
    <n v="11"/>
    <n v="25"/>
    <n v="77"/>
    <n v="79"/>
    <n v="156"/>
    <n v="6"/>
    <x v="3"/>
    <n v="4"/>
    <n v="6"/>
    <x v="1"/>
    <x v="1"/>
    <x v="0"/>
    <n v="2"/>
    <n v="9"/>
    <n v="6"/>
    <n v="6"/>
    <n v="14"/>
    <n v="11"/>
    <n v="25"/>
    <x v="1"/>
    <n v="12"/>
    <n v="12"/>
    <n v="24"/>
    <x v="1"/>
    <n v="13"/>
    <n v="14"/>
    <n v="27"/>
    <x v="1"/>
    <n v="12"/>
    <n v="12"/>
    <n v="24"/>
    <x v="1"/>
    <n v="15"/>
    <n v="11"/>
    <n v="26"/>
    <x v="1"/>
    <n v="11"/>
    <n v="19"/>
    <n v="30"/>
    <x v="1"/>
    <x v="0"/>
    <x v="0"/>
  </r>
  <r>
    <s v="08DPR0318L"/>
    <x v="1"/>
    <x v="1"/>
    <s v="RAFAEL RAMIREZ"/>
    <s v="034 IGNACIO ZARAGOZA"/>
    <x v="5"/>
    <n v="1"/>
    <s v="IGNACIO ZARAGOZA"/>
    <s v="CALLE IDEPENDENCIA"/>
    <n v="0"/>
    <x v="3"/>
    <x v="1"/>
    <x v="1"/>
    <x v="1"/>
    <x v="0"/>
    <s v="08FIZ0187G"/>
    <s v="08FJS0119P"/>
    <x v="10"/>
    <x v="2"/>
    <n v="14"/>
    <n v="13"/>
    <n v="27"/>
    <n v="72"/>
    <n v="74"/>
    <n v="146"/>
    <n v="72"/>
    <n v="74"/>
    <n v="146"/>
    <n v="17"/>
    <n v="12"/>
    <n v="29"/>
    <n v="80"/>
    <n v="76"/>
    <n v="156"/>
    <n v="6"/>
    <x v="2"/>
    <n v="5"/>
    <n v="6"/>
    <x v="0"/>
    <x v="0"/>
    <x v="0"/>
    <n v="2"/>
    <n v="9"/>
    <n v="6"/>
    <n v="6"/>
    <n v="17"/>
    <n v="13"/>
    <n v="30"/>
    <x v="1"/>
    <n v="15"/>
    <n v="6"/>
    <n v="21"/>
    <x v="1"/>
    <n v="12"/>
    <n v="17"/>
    <n v="29"/>
    <x v="1"/>
    <n v="12"/>
    <n v="13"/>
    <n v="25"/>
    <x v="1"/>
    <n v="15"/>
    <n v="15"/>
    <n v="30"/>
    <x v="1"/>
    <n v="9"/>
    <n v="12"/>
    <n v="21"/>
    <x v="1"/>
    <x v="0"/>
    <x v="0"/>
  </r>
  <r>
    <s v="08DPR0490U"/>
    <x v="1"/>
    <x v="1"/>
    <s v="JESUS GONZALEZ ORTEGA"/>
    <s v="032 HIDALGO DEL PARRAL"/>
    <x v="3"/>
    <n v="1"/>
    <s v="HIDALGO DEL PARRAL"/>
    <s v="CALLE MONTES URALES "/>
    <n v="0"/>
    <x v="3"/>
    <x v="1"/>
    <x v="1"/>
    <x v="1"/>
    <x v="0"/>
    <s v="08FIZ0246F"/>
    <s v="08FJS0129W"/>
    <x v="5"/>
    <x v="2"/>
    <n v="10"/>
    <n v="17"/>
    <n v="27"/>
    <n v="71"/>
    <n v="77"/>
    <n v="148"/>
    <n v="71"/>
    <n v="77"/>
    <n v="148"/>
    <n v="22"/>
    <n v="16"/>
    <n v="38"/>
    <n v="85"/>
    <n v="71"/>
    <n v="156"/>
    <n v="7"/>
    <x v="4"/>
    <n v="4"/>
    <n v="7"/>
    <x v="0"/>
    <x v="0"/>
    <x v="0"/>
    <n v="2"/>
    <n v="10"/>
    <n v="11"/>
    <n v="7"/>
    <n v="24"/>
    <n v="16"/>
    <n v="40"/>
    <x v="2"/>
    <n v="13"/>
    <n v="7"/>
    <n v="20"/>
    <x v="1"/>
    <n v="13"/>
    <n v="16"/>
    <n v="29"/>
    <x v="1"/>
    <n v="13"/>
    <n v="11"/>
    <n v="24"/>
    <x v="1"/>
    <n v="10"/>
    <n v="6"/>
    <n v="16"/>
    <x v="1"/>
    <n v="12"/>
    <n v="15"/>
    <n v="27"/>
    <x v="1"/>
    <x v="0"/>
    <x v="0"/>
  </r>
  <r>
    <s v="08DPR2469E"/>
    <x v="1"/>
    <x v="1"/>
    <s v="ISMAEL AVALOS MUĂ‘OZ"/>
    <s v="037 JUÁREZ"/>
    <x v="1"/>
    <n v="1"/>
    <s v="JUĂREZ"/>
    <s v="CALLE CERESO "/>
    <n v="0"/>
    <x v="3"/>
    <x v="1"/>
    <x v="1"/>
    <x v="1"/>
    <x v="0"/>
    <s v="08FIZ0182L"/>
    <s v="08FJS0118Q"/>
    <x v="4"/>
    <x v="2"/>
    <n v="18"/>
    <n v="7"/>
    <n v="25"/>
    <n v="77"/>
    <n v="71"/>
    <n v="148"/>
    <n v="77"/>
    <n v="71"/>
    <n v="148"/>
    <n v="15"/>
    <n v="13"/>
    <n v="28"/>
    <n v="77"/>
    <n v="79"/>
    <n v="156"/>
    <n v="6"/>
    <x v="4"/>
    <n v="3"/>
    <n v="6"/>
    <x v="0"/>
    <x v="1"/>
    <x v="1"/>
    <n v="2"/>
    <n v="8"/>
    <n v="6"/>
    <n v="6"/>
    <n v="15"/>
    <n v="15"/>
    <n v="30"/>
    <x v="1"/>
    <n v="12"/>
    <n v="11"/>
    <n v="23"/>
    <x v="1"/>
    <n v="15"/>
    <n v="13"/>
    <n v="28"/>
    <x v="1"/>
    <n v="10"/>
    <n v="14"/>
    <n v="24"/>
    <x v="1"/>
    <n v="9"/>
    <n v="12"/>
    <n v="21"/>
    <x v="1"/>
    <n v="16"/>
    <n v="14"/>
    <n v="30"/>
    <x v="1"/>
    <x v="0"/>
    <x v="0"/>
  </r>
  <r>
    <s v="08DPR2189V"/>
    <x v="2"/>
    <x v="2"/>
    <s v="EMILIANO ZAPATA"/>
    <s v="037 JUÁREZ"/>
    <x v="1"/>
    <n v="1"/>
    <s v="JUĂREZ"/>
    <s v="CALLE PAPAYA"/>
    <n v="0"/>
    <x v="3"/>
    <x v="1"/>
    <x v="1"/>
    <x v="1"/>
    <x v="0"/>
    <s v="08FIZ0166U"/>
    <s v="08FJS0114U"/>
    <x v="4"/>
    <x v="2"/>
    <n v="17"/>
    <n v="21"/>
    <n v="38"/>
    <n v="94"/>
    <n v="90"/>
    <n v="184"/>
    <n v="94"/>
    <n v="90"/>
    <n v="184"/>
    <n v="9"/>
    <n v="8"/>
    <n v="17"/>
    <n v="82"/>
    <n v="74"/>
    <n v="156"/>
    <n v="6"/>
    <x v="2"/>
    <n v="5"/>
    <n v="6"/>
    <x v="0"/>
    <x v="0"/>
    <x v="0"/>
    <n v="2"/>
    <n v="9"/>
    <n v="6"/>
    <n v="6"/>
    <n v="9"/>
    <n v="9"/>
    <n v="18"/>
    <x v="1"/>
    <n v="20"/>
    <n v="14"/>
    <n v="34"/>
    <x v="1"/>
    <n v="13"/>
    <n v="10"/>
    <n v="23"/>
    <x v="1"/>
    <n v="11"/>
    <n v="13"/>
    <n v="24"/>
    <x v="1"/>
    <n v="17"/>
    <n v="14"/>
    <n v="31"/>
    <x v="1"/>
    <n v="12"/>
    <n v="14"/>
    <n v="26"/>
    <x v="1"/>
    <x v="0"/>
    <x v="0"/>
  </r>
  <r>
    <s v="08DPR2440Z"/>
    <x v="1"/>
    <x v="1"/>
    <s v="NUEVO MILENIO"/>
    <s v="019 CHIHUAHUA"/>
    <x v="0"/>
    <n v="1"/>
    <s v="CHIHUAHUA"/>
    <s v="CALLE NINGUNO"/>
    <n v="0"/>
    <x v="3"/>
    <x v="1"/>
    <x v="1"/>
    <x v="1"/>
    <x v="0"/>
    <s v="08FIZ0128R"/>
    <s v="08FJS0108J"/>
    <x v="0"/>
    <x v="2"/>
    <n v="14"/>
    <n v="11"/>
    <n v="25"/>
    <n v="77"/>
    <n v="65"/>
    <n v="142"/>
    <n v="77"/>
    <n v="65"/>
    <n v="142"/>
    <n v="13"/>
    <n v="15"/>
    <n v="28"/>
    <n v="75"/>
    <n v="82"/>
    <n v="157"/>
    <n v="6"/>
    <x v="2"/>
    <n v="5"/>
    <n v="6"/>
    <x v="1"/>
    <x v="1"/>
    <x v="0"/>
    <n v="2"/>
    <n v="9"/>
    <n v="6"/>
    <n v="6"/>
    <n v="13"/>
    <n v="15"/>
    <n v="28"/>
    <x v="1"/>
    <n v="13"/>
    <n v="13"/>
    <n v="26"/>
    <x v="1"/>
    <n v="12"/>
    <n v="11"/>
    <n v="23"/>
    <x v="1"/>
    <n v="14"/>
    <n v="11"/>
    <n v="25"/>
    <x v="1"/>
    <n v="17"/>
    <n v="12"/>
    <n v="29"/>
    <x v="1"/>
    <n v="6"/>
    <n v="20"/>
    <n v="26"/>
    <x v="1"/>
    <x v="0"/>
    <x v="0"/>
  </r>
  <r>
    <s v="08DPR1679C"/>
    <x v="1"/>
    <x v="1"/>
    <s v="IGNACIO ALDAMA"/>
    <s v="010 BUENAVENTURA"/>
    <x v="6"/>
    <n v="82"/>
    <s v="CONSTITUCIĂ“N"/>
    <s v="CALLE ABRAHAM GONZALEZ"/>
    <n v="0"/>
    <x v="3"/>
    <x v="1"/>
    <x v="1"/>
    <x v="1"/>
    <x v="0"/>
    <s v="08FIZ0186H"/>
    <s v="08FJS0119P"/>
    <x v="9"/>
    <x v="2"/>
    <n v="12"/>
    <n v="16"/>
    <n v="28"/>
    <n v="71"/>
    <n v="79"/>
    <n v="150"/>
    <n v="70"/>
    <n v="79"/>
    <n v="149"/>
    <n v="7"/>
    <n v="10"/>
    <n v="17"/>
    <n v="78"/>
    <n v="79"/>
    <n v="157"/>
    <n v="6"/>
    <x v="3"/>
    <n v="4"/>
    <n v="6"/>
    <x v="1"/>
    <x v="1"/>
    <x v="0"/>
    <n v="2"/>
    <n v="9"/>
    <n v="11"/>
    <n v="6"/>
    <n v="7"/>
    <n v="10"/>
    <n v="17"/>
    <x v="1"/>
    <n v="15"/>
    <n v="15"/>
    <n v="30"/>
    <x v="1"/>
    <n v="11"/>
    <n v="10"/>
    <n v="21"/>
    <x v="1"/>
    <n v="13"/>
    <n v="17"/>
    <n v="30"/>
    <x v="1"/>
    <n v="15"/>
    <n v="11"/>
    <n v="26"/>
    <x v="1"/>
    <n v="17"/>
    <n v="16"/>
    <n v="33"/>
    <x v="1"/>
    <x v="0"/>
    <x v="0"/>
  </r>
  <r>
    <s v="08DPR2253F"/>
    <x v="1"/>
    <x v="1"/>
    <s v="PABLO CALDERON FLORES"/>
    <s v="010 BUENAVENTURA"/>
    <x v="6"/>
    <n v="5"/>
    <s v="EJIDO BENITO JUĂREZ"/>
    <s v="CALLE EMILIANO ZAPATA"/>
    <n v="0"/>
    <x v="3"/>
    <x v="1"/>
    <x v="1"/>
    <x v="1"/>
    <x v="0"/>
    <s v="08FIZ0186H"/>
    <s v="08FJS0119P"/>
    <x v="9"/>
    <x v="2"/>
    <n v="10"/>
    <n v="12"/>
    <n v="22"/>
    <n v="79"/>
    <n v="78"/>
    <n v="157"/>
    <n v="77"/>
    <n v="78"/>
    <n v="155"/>
    <n v="17"/>
    <n v="7"/>
    <n v="24"/>
    <n v="84"/>
    <n v="73"/>
    <n v="157"/>
    <n v="6"/>
    <x v="2"/>
    <n v="5"/>
    <n v="6"/>
    <x v="1"/>
    <x v="1"/>
    <x v="0"/>
    <n v="2"/>
    <n v="9"/>
    <n v="6"/>
    <n v="6"/>
    <n v="17"/>
    <n v="8"/>
    <n v="25"/>
    <x v="1"/>
    <n v="19"/>
    <n v="11"/>
    <n v="30"/>
    <x v="1"/>
    <n v="15"/>
    <n v="12"/>
    <n v="27"/>
    <x v="1"/>
    <n v="13"/>
    <n v="15"/>
    <n v="28"/>
    <x v="1"/>
    <n v="10"/>
    <n v="17"/>
    <n v="27"/>
    <x v="1"/>
    <n v="10"/>
    <n v="10"/>
    <n v="20"/>
    <x v="1"/>
    <x v="0"/>
    <x v="0"/>
  </r>
  <r>
    <s v="08DPR1672J"/>
    <x v="1"/>
    <x v="1"/>
    <s v="CENTRO REGIONAL DE EDUC. INT. CUITLAHUAC"/>
    <s v="054 RIVA PALACIO"/>
    <x v="0"/>
    <n v="1"/>
    <s v="SAN ANDRĂ‰S"/>
    <s v="CALLE RIVA PALACIO"/>
    <n v="0"/>
    <x v="3"/>
    <x v="1"/>
    <x v="1"/>
    <x v="1"/>
    <x v="0"/>
    <s v="08FIZ0134B"/>
    <s v="08FJS0104N"/>
    <x v="0"/>
    <x v="2"/>
    <n v="12"/>
    <n v="12"/>
    <n v="24"/>
    <n v="80"/>
    <n v="78"/>
    <n v="158"/>
    <n v="80"/>
    <n v="78"/>
    <n v="158"/>
    <n v="10"/>
    <n v="15"/>
    <n v="25"/>
    <n v="76"/>
    <n v="81"/>
    <n v="157"/>
    <n v="7"/>
    <x v="4"/>
    <n v="4"/>
    <n v="7"/>
    <x v="2"/>
    <x v="1"/>
    <x v="3"/>
    <n v="3"/>
    <n v="12"/>
    <n v="7"/>
    <n v="7"/>
    <n v="10"/>
    <n v="15"/>
    <n v="25"/>
    <x v="1"/>
    <n v="14"/>
    <n v="15"/>
    <n v="29"/>
    <x v="1"/>
    <n v="16"/>
    <n v="8"/>
    <n v="24"/>
    <x v="1"/>
    <n v="14"/>
    <n v="17"/>
    <n v="31"/>
    <x v="2"/>
    <n v="15"/>
    <n v="14"/>
    <n v="29"/>
    <x v="1"/>
    <n v="7"/>
    <n v="12"/>
    <n v="19"/>
    <x v="1"/>
    <x v="0"/>
    <x v="0"/>
  </r>
  <r>
    <s v="08DPR1607J"/>
    <x v="1"/>
    <x v="1"/>
    <s v="TIERRA Y LIBERTAD"/>
    <s v="037 JUÁREZ"/>
    <x v="1"/>
    <n v="1"/>
    <s v="JUĂREZ"/>
    <s v="CALLE MARTIN LOPEZ "/>
    <n v="0"/>
    <x v="3"/>
    <x v="1"/>
    <x v="1"/>
    <x v="1"/>
    <x v="0"/>
    <s v="08FIZ0150T"/>
    <s v="08FJS0111X"/>
    <x v="4"/>
    <x v="2"/>
    <n v="12"/>
    <n v="18"/>
    <n v="30"/>
    <n v="89"/>
    <n v="71"/>
    <n v="160"/>
    <n v="88"/>
    <n v="71"/>
    <n v="159"/>
    <n v="10"/>
    <n v="16"/>
    <n v="26"/>
    <n v="87"/>
    <n v="70"/>
    <n v="157"/>
    <n v="6"/>
    <x v="3"/>
    <n v="4"/>
    <n v="6"/>
    <x v="0"/>
    <x v="0"/>
    <x v="0"/>
    <n v="2"/>
    <n v="9"/>
    <n v="6"/>
    <n v="6"/>
    <n v="10"/>
    <n v="17"/>
    <n v="27"/>
    <x v="1"/>
    <n v="11"/>
    <n v="10"/>
    <n v="21"/>
    <x v="1"/>
    <n v="13"/>
    <n v="13"/>
    <n v="26"/>
    <x v="1"/>
    <n v="17"/>
    <n v="11"/>
    <n v="28"/>
    <x v="1"/>
    <n v="15"/>
    <n v="14"/>
    <n v="29"/>
    <x v="1"/>
    <n v="21"/>
    <n v="5"/>
    <n v="26"/>
    <x v="1"/>
    <x v="0"/>
    <x v="0"/>
  </r>
  <r>
    <s v="08DPR2420M"/>
    <x v="1"/>
    <x v="1"/>
    <s v="AGUSTIN MELGAR"/>
    <s v="019 CHIHUAHUA"/>
    <x v="0"/>
    <n v="1"/>
    <s v="CHIHUAHUA"/>
    <s v="CALLE FEDOR DOSTOYEVSKY"/>
    <n v="0"/>
    <x v="3"/>
    <x v="1"/>
    <x v="1"/>
    <x v="1"/>
    <x v="0"/>
    <s v="08FIZ0125U"/>
    <s v="08FJS0134H"/>
    <x v="0"/>
    <x v="2"/>
    <n v="15"/>
    <n v="13"/>
    <n v="28"/>
    <n v="77"/>
    <n v="88"/>
    <n v="165"/>
    <n v="77"/>
    <n v="88"/>
    <n v="165"/>
    <n v="11"/>
    <n v="14"/>
    <n v="25"/>
    <n v="70"/>
    <n v="87"/>
    <n v="157"/>
    <n v="7"/>
    <x v="3"/>
    <n v="5"/>
    <n v="7"/>
    <x v="1"/>
    <x v="0"/>
    <x v="3"/>
    <n v="2"/>
    <n v="11"/>
    <n v="7"/>
    <n v="7"/>
    <n v="11"/>
    <n v="14"/>
    <n v="25"/>
    <x v="1"/>
    <n v="18"/>
    <n v="20"/>
    <n v="38"/>
    <x v="2"/>
    <n v="10"/>
    <n v="14"/>
    <n v="24"/>
    <x v="1"/>
    <n v="11"/>
    <n v="15"/>
    <n v="26"/>
    <x v="1"/>
    <n v="9"/>
    <n v="13"/>
    <n v="22"/>
    <x v="1"/>
    <n v="11"/>
    <n v="11"/>
    <n v="22"/>
    <x v="1"/>
    <x v="0"/>
    <x v="0"/>
  </r>
  <r>
    <s v="08DPB0470F"/>
    <x v="1"/>
    <x v="1"/>
    <s v="FLORENCIO DIAZ HOLGUIN"/>
    <s v="019 CHIHUAHUA"/>
    <x v="0"/>
    <n v="301"/>
    <s v="SIERRA AZUL (LA COLORADA)"/>
    <s v="CALLE SIERRA DE DOLORES"/>
    <n v="7100"/>
    <x v="3"/>
    <x v="1"/>
    <x v="1"/>
    <x v="8"/>
    <x v="0"/>
    <s v="08FZI0025V"/>
    <s v="08FJI0009C"/>
    <x v="0"/>
    <x v="2"/>
    <n v="5"/>
    <n v="8"/>
    <n v="13"/>
    <n v="66"/>
    <n v="65"/>
    <n v="131"/>
    <n v="66"/>
    <n v="65"/>
    <n v="131"/>
    <n v="18"/>
    <n v="15"/>
    <n v="33"/>
    <n v="84"/>
    <n v="74"/>
    <n v="158"/>
    <n v="7"/>
    <x v="2"/>
    <n v="6"/>
    <n v="7"/>
    <x v="0"/>
    <x v="0"/>
    <x v="0"/>
    <n v="1"/>
    <n v="9"/>
    <n v="7"/>
    <n v="7"/>
    <n v="18"/>
    <n v="15"/>
    <n v="33"/>
    <x v="2"/>
    <n v="18"/>
    <n v="10"/>
    <n v="28"/>
    <x v="1"/>
    <n v="14"/>
    <n v="15"/>
    <n v="29"/>
    <x v="1"/>
    <n v="16"/>
    <n v="11"/>
    <n v="27"/>
    <x v="1"/>
    <n v="10"/>
    <n v="14"/>
    <n v="24"/>
    <x v="1"/>
    <n v="8"/>
    <n v="9"/>
    <n v="17"/>
    <x v="1"/>
    <x v="0"/>
    <x v="0"/>
  </r>
  <r>
    <s v="08DPB0611O"/>
    <x v="1"/>
    <x v="1"/>
    <s v="ADELINA ROMERO FONTES"/>
    <s v="037 JUÁREZ"/>
    <x v="1"/>
    <n v="1"/>
    <s v="JUĂREZ"/>
    <s v="RETORNO DE CREEL"/>
    <n v="0"/>
    <x v="3"/>
    <x v="1"/>
    <x v="1"/>
    <x v="8"/>
    <x v="0"/>
    <s v="08FZI0025V"/>
    <s v="08FJI0009C"/>
    <x v="4"/>
    <x v="2"/>
    <n v="17"/>
    <n v="9"/>
    <n v="26"/>
    <n v="86"/>
    <n v="72"/>
    <n v="158"/>
    <n v="83"/>
    <n v="71"/>
    <n v="154"/>
    <n v="10"/>
    <n v="15"/>
    <n v="25"/>
    <n v="80"/>
    <n v="78"/>
    <n v="158"/>
    <n v="7"/>
    <x v="5"/>
    <n v="3"/>
    <n v="7"/>
    <x v="0"/>
    <x v="3"/>
    <x v="2"/>
    <n v="1"/>
    <n v="11"/>
    <n v="7"/>
    <n v="7"/>
    <n v="10"/>
    <n v="16"/>
    <n v="26"/>
    <x v="1"/>
    <n v="10"/>
    <n v="10"/>
    <n v="20"/>
    <x v="1"/>
    <n v="20"/>
    <n v="11"/>
    <n v="31"/>
    <x v="1"/>
    <n v="13"/>
    <n v="13"/>
    <n v="26"/>
    <x v="1"/>
    <n v="14"/>
    <n v="17"/>
    <n v="31"/>
    <x v="2"/>
    <n v="13"/>
    <n v="11"/>
    <n v="24"/>
    <x v="1"/>
    <x v="0"/>
    <x v="0"/>
  </r>
  <r>
    <s v="08DPR0131H"/>
    <x v="1"/>
    <x v="1"/>
    <s v="AGUSTIN FARABUNDO MARTI"/>
    <s v="019 CHIHUAHUA"/>
    <x v="0"/>
    <n v="1"/>
    <s v="CHIHUAHUA"/>
    <s v="CALLE 1 DE MAYO"/>
    <n v="153"/>
    <x v="3"/>
    <x v="1"/>
    <x v="1"/>
    <x v="1"/>
    <x v="0"/>
    <s v="08FIZ0117L"/>
    <s v="08FJS0106L"/>
    <x v="0"/>
    <x v="2"/>
    <n v="17"/>
    <n v="15"/>
    <n v="32"/>
    <n v="90"/>
    <n v="74"/>
    <n v="164"/>
    <n v="90"/>
    <n v="74"/>
    <n v="164"/>
    <n v="10"/>
    <n v="12"/>
    <n v="22"/>
    <n v="82"/>
    <n v="76"/>
    <n v="158"/>
    <n v="7"/>
    <x v="4"/>
    <n v="4"/>
    <n v="7"/>
    <x v="0"/>
    <x v="0"/>
    <x v="0"/>
    <n v="3"/>
    <n v="11"/>
    <n v="14"/>
    <n v="7"/>
    <n v="11"/>
    <n v="12"/>
    <n v="23"/>
    <x v="1"/>
    <n v="14"/>
    <n v="11"/>
    <n v="25"/>
    <x v="1"/>
    <n v="11"/>
    <n v="15"/>
    <n v="26"/>
    <x v="1"/>
    <n v="12"/>
    <n v="15"/>
    <n v="27"/>
    <x v="1"/>
    <n v="23"/>
    <n v="12"/>
    <n v="35"/>
    <x v="2"/>
    <n v="11"/>
    <n v="11"/>
    <n v="22"/>
    <x v="1"/>
    <x v="0"/>
    <x v="0"/>
  </r>
  <r>
    <s v="08DPR1145R"/>
    <x v="2"/>
    <x v="2"/>
    <s v="IGNACIO JOSE DE ALLENDE"/>
    <s v="037 JUÁREZ"/>
    <x v="1"/>
    <n v="1"/>
    <s v="JUĂREZ"/>
    <s v="CALLE MARIANO MATAMOROS"/>
    <n v="5750"/>
    <x v="3"/>
    <x v="1"/>
    <x v="1"/>
    <x v="1"/>
    <x v="0"/>
    <s v="08FIZ0140M"/>
    <s v="08FJS0109I"/>
    <x v="4"/>
    <x v="2"/>
    <n v="16"/>
    <n v="15"/>
    <n v="31"/>
    <n v="85"/>
    <n v="79"/>
    <n v="164"/>
    <n v="85"/>
    <n v="79"/>
    <n v="164"/>
    <n v="12"/>
    <n v="8"/>
    <n v="20"/>
    <n v="86"/>
    <n v="72"/>
    <n v="158"/>
    <n v="6"/>
    <x v="2"/>
    <n v="5"/>
    <n v="6"/>
    <x v="1"/>
    <x v="1"/>
    <x v="0"/>
    <n v="3"/>
    <n v="10"/>
    <n v="12"/>
    <n v="6"/>
    <n v="12"/>
    <n v="8"/>
    <n v="20"/>
    <x v="1"/>
    <n v="14"/>
    <n v="15"/>
    <n v="29"/>
    <x v="1"/>
    <n v="14"/>
    <n v="11"/>
    <n v="25"/>
    <x v="1"/>
    <n v="14"/>
    <n v="15"/>
    <n v="29"/>
    <x v="1"/>
    <n v="13"/>
    <n v="14"/>
    <n v="27"/>
    <x v="1"/>
    <n v="19"/>
    <n v="9"/>
    <n v="28"/>
    <x v="1"/>
    <x v="0"/>
    <x v="0"/>
  </r>
  <r>
    <s v="08DPR2284Z"/>
    <x v="1"/>
    <x v="1"/>
    <s v="MANUEL PRIMO CORRAL"/>
    <s v="037 JUÁREZ"/>
    <x v="1"/>
    <n v="1"/>
    <s v="JUĂREZ"/>
    <s v="CALLE PASEO DE LA VICTORIA"/>
    <n v="5524"/>
    <x v="3"/>
    <x v="1"/>
    <x v="1"/>
    <x v="1"/>
    <x v="0"/>
    <s v="08FIZ0162Y"/>
    <s v="08FJS0113V"/>
    <x v="4"/>
    <x v="2"/>
    <n v="9"/>
    <n v="13"/>
    <n v="22"/>
    <n v="89"/>
    <n v="78"/>
    <n v="167"/>
    <n v="89"/>
    <n v="78"/>
    <n v="167"/>
    <n v="16"/>
    <n v="7"/>
    <n v="23"/>
    <n v="90"/>
    <n v="68"/>
    <n v="158"/>
    <n v="6"/>
    <x v="1"/>
    <n v="6"/>
    <n v="6"/>
    <x v="1"/>
    <x v="1"/>
    <x v="0"/>
    <n v="1"/>
    <n v="8"/>
    <n v="12"/>
    <n v="6"/>
    <n v="16"/>
    <n v="7"/>
    <n v="23"/>
    <x v="1"/>
    <n v="12"/>
    <n v="14"/>
    <n v="26"/>
    <x v="1"/>
    <n v="12"/>
    <n v="13"/>
    <n v="25"/>
    <x v="1"/>
    <n v="11"/>
    <n v="12"/>
    <n v="23"/>
    <x v="1"/>
    <n v="20"/>
    <n v="8"/>
    <n v="28"/>
    <x v="1"/>
    <n v="19"/>
    <n v="14"/>
    <n v="33"/>
    <x v="1"/>
    <x v="0"/>
    <x v="0"/>
  </r>
  <r>
    <s v="08DPR0571E"/>
    <x v="2"/>
    <x v="2"/>
    <s v="ENRIQUE REBSAMEN"/>
    <s v="021 DELICIAS"/>
    <x v="9"/>
    <n v="1"/>
    <s v="DELICIAS"/>
    <s v="CALLE COLONIA HIDALGO 2"/>
    <n v="0"/>
    <x v="3"/>
    <x v="1"/>
    <x v="1"/>
    <x v="1"/>
    <x v="0"/>
    <s v="08FIZ0224U"/>
    <s v="08FJS0125Z"/>
    <x v="6"/>
    <x v="2"/>
    <n v="7"/>
    <n v="8"/>
    <n v="15"/>
    <n v="84"/>
    <n v="66"/>
    <n v="150"/>
    <n v="84"/>
    <n v="66"/>
    <n v="150"/>
    <n v="14"/>
    <n v="11"/>
    <n v="25"/>
    <n v="92"/>
    <n v="67"/>
    <n v="159"/>
    <n v="6"/>
    <x v="3"/>
    <n v="4"/>
    <n v="6"/>
    <x v="1"/>
    <x v="1"/>
    <x v="0"/>
    <n v="2"/>
    <n v="9"/>
    <n v="6"/>
    <n v="6"/>
    <n v="15"/>
    <n v="11"/>
    <n v="26"/>
    <x v="1"/>
    <n v="18"/>
    <n v="11"/>
    <n v="29"/>
    <x v="1"/>
    <n v="12"/>
    <n v="13"/>
    <n v="25"/>
    <x v="1"/>
    <n v="8"/>
    <n v="14"/>
    <n v="22"/>
    <x v="1"/>
    <n v="16"/>
    <n v="12"/>
    <n v="28"/>
    <x v="1"/>
    <n v="23"/>
    <n v="6"/>
    <n v="29"/>
    <x v="1"/>
    <x v="0"/>
    <x v="0"/>
  </r>
  <r>
    <s v="08DPR2137P"/>
    <x v="1"/>
    <x v="1"/>
    <s v="SERGIO DE LA TORRE HERNANDEZ"/>
    <s v="019 CHIHUAHUA"/>
    <x v="0"/>
    <n v="1"/>
    <s v="CHIHUAHUA"/>
    <s v="CALLE 81A "/>
    <n v="9609"/>
    <x v="3"/>
    <x v="1"/>
    <x v="1"/>
    <x v="1"/>
    <x v="0"/>
    <s v="08FIZ0266T"/>
    <s v="08FJS0101Q"/>
    <x v="0"/>
    <x v="2"/>
    <n v="13"/>
    <n v="13"/>
    <n v="26"/>
    <n v="69"/>
    <n v="83"/>
    <n v="152"/>
    <n v="69"/>
    <n v="82"/>
    <n v="151"/>
    <n v="18"/>
    <n v="8"/>
    <n v="26"/>
    <n v="78"/>
    <n v="81"/>
    <n v="159"/>
    <n v="6"/>
    <x v="2"/>
    <n v="5"/>
    <n v="6"/>
    <x v="1"/>
    <x v="1"/>
    <x v="0"/>
    <n v="2"/>
    <n v="9"/>
    <n v="11"/>
    <n v="6"/>
    <n v="18"/>
    <n v="8"/>
    <n v="26"/>
    <x v="1"/>
    <n v="12"/>
    <n v="19"/>
    <n v="31"/>
    <x v="1"/>
    <n v="8"/>
    <n v="20"/>
    <n v="28"/>
    <x v="1"/>
    <n v="14"/>
    <n v="13"/>
    <n v="27"/>
    <x v="1"/>
    <n v="14"/>
    <n v="11"/>
    <n v="25"/>
    <x v="1"/>
    <n v="12"/>
    <n v="10"/>
    <n v="22"/>
    <x v="1"/>
    <x v="0"/>
    <x v="0"/>
  </r>
  <r>
    <s v="08DPR2622I"/>
    <x v="2"/>
    <x v="2"/>
    <s v="JUSTO SIERRA"/>
    <s v="019 CHIHUAHUA"/>
    <x v="0"/>
    <n v="1"/>
    <s v="CHIHUAHUA"/>
    <s v="CALLE SAN MIGUEL"/>
    <n v="0"/>
    <x v="3"/>
    <x v="1"/>
    <x v="1"/>
    <x v="1"/>
    <x v="0"/>
    <s v="08FIZ0266T"/>
    <s v="08FJS0101Q"/>
    <x v="0"/>
    <x v="2"/>
    <n v="14"/>
    <n v="12"/>
    <n v="26"/>
    <n v="86"/>
    <n v="72"/>
    <n v="158"/>
    <n v="86"/>
    <n v="72"/>
    <n v="158"/>
    <n v="11"/>
    <n v="16"/>
    <n v="27"/>
    <n v="79"/>
    <n v="80"/>
    <n v="159"/>
    <n v="6"/>
    <x v="5"/>
    <n v="2"/>
    <n v="6"/>
    <x v="0"/>
    <x v="0"/>
    <x v="0"/>
    <n v="2"/>
    <n v="9"/>
    <n v="12"/>
    <n v="6"/>
    <n v="12"/>
    <n v="16"/>
    <n v="28"/>
    <x v="1"/>
    <n v="13"/>
    <n v="13"/>
    <n v="26"/>
    <x v="1"/>
    <n v="19"/>
    <n v="8"/>
    <n v="27"/>
    <x v="1"/>
    <n v="12"/>
    <n v="13"/>
    <n v="25"/>
    <x v="1"/>
    <n v="11"/>
    <n v="13"/>
    <n v="24"/>
    <x v="1"/>
    <n v="12"/>
    <n v="17"/>
    <n v="29"/>
    <x v="1"/>
    <x v="0"/>
    <x v="0"/>
  </r>
  <r>
    <s v="08DPR0286J"/>
    <x v="1"/>
    <x v="1"/>
    <s v="LUIS CABRERA"/>
    <s v="037 JUÁREZ"/>
    <x v="1"/>
    <n v="1"/>
    <s v="JUĂREZ"/>
    <s v="CALLE PORFIRIO DIAZ"/>
    <n v="0"/>
    <x v="3"/>
    <x v="1"/>
    <x v="1"/>
    <x v="1"/>
    <x v="0"/>
    <s v="08FIZ0149D"/>
    <s v="08FJS0111X"/>
    <x v="4"/>
    <x v="2"/>
    <n v="12"/>
    <n v="11"/>
    <n v="23"/>
    <n v="93"/>
    <n v="67"/>
    <n v="160"/>
    <n v="89"/>
    <n v="67"/>
    <n v="156"/>
    <n v="11"/>
    <n v="8"/>
    <n v="19"/>
    <n v="97"/>
    <n v="62"/>
    <n v="159"/>
    <n v="6"/>
    <x v="1"/>
    <n v="6"/>
    <n v="6"/>
    <x v="0"/>
    <x v="0"/>
    <x v="0"/>
    <n v="2"/>
    <n v="9"/>
    <n v="10"/>
    <n v="6"/>
    <n v="12"/>
    <n v="8"/>
    <n v="20"/>
    <x v="1"/>
    <n v="20"/>
    <n v="8"/>
    <n v="28"/>
    <x v="1"/>
    <n v="13"/>
    <n v="8"/>
    <n v="21"/>
    <x v="1"/>
    <n v="16"/>
    <n v="8"/>
    <n v="24"/>
    <x v="1"/>
    <n v="20"/>
    <n v="12"/>
    <n v="32"/>
    <x v="1"/>
    <n v="16"/>
    <n v="18"/>
    <n v="34"/>
    <x v="1"/>
    <x v="0"/>
    <x v="0"/>
  </r>
  <r>
    <s v="08DPR2374R"/>
    <x v="2"/>
    <x v="2"/>
    <s v="FORD 160"/>
    <s v="037 JUÁREZ"/>
    <x v="1"/>
    <n v="1"/>
    <s v="JUĂREZ"/>
    <s v="CALLE EJIDO SAN VALENTIN"/>
    <n v="666"/>
    <x v="3"/>
    <x v="1"/>
    <x v="1"/>
    <x v="1"/>
    <x v="0"/>
    <s v="08FIZ0172E"/>
    <s v="08FJS0115T"/>
    <x v="4"/>
    <x v="2"/>
    <n v="10"/>
    <n v="16"/>
    <n v="26"/>
    <n v="76"/>
    <n v="85"/>
    <n v="161"/>
    <n v="76"/>
    <n v="85"/>
    <n v="161"/>
    <n v="4"/>
    <n v="10"/>
    <n v="14"/>
    <n v="76"/>
    <n v="83"/>
    <n v="159"/>
    <n v="6"/>
    <x v="2"/>
    <n v="5"/>
    <n v="6"/>
    <x v="0"/>
    <x v="0"/>
    <x v="0"/>
    <n v="2"/>
    <n v="9"/>
    <n v="12"/>
    <n v="6"/>
    <n v="4"/>
    <n v="12"/>
    <n v="16"/>
    <x v="1"/>
    <n v="14"/>
    <n v="20"/>
    <n v="34"/>
    <x v="1"/>
    <n v="14"/>
    <n v="7"/>
    <n v="21"/>
    <x v="1"/>
    <n v="13"/>
    <n v="22"/>
    <n v="35"/>
    <x v="1"/>
    <n v="14"/>
    <n v="9"/>
    <n v="23"/>
    <x v="1"/>
    <n v="17"/>
    <n v="13"/>
    <n v="30"/>
    <x v="1"/>
    <x v="0"/>
    <x v="0"/>
  </r>
  <r>
    <s v="08DPR0499L"/>
    <x v="1"/>
    <x v="1"/>
    <s v="ALVARO OBREGON"/>
    <s v="060 SANTA BÁRBARA"/>
    <x v="3"/>
    <n v="29"/>
    <s v="PUNTO ALEGRE"/>
    <s v="CALLE PUNTO ALEGRE"/>
    <n v="0"/>
    <x v="3"/>
    <x v="1"/>
    <x v="1"/>
    <x v="1"/>
    <x v="0"/>
    <s v="08FIZ0243I"/>
    <s v="08FJS0129W"/>
    <x v="5"/>
    <x v="2"/>
    <n v="15"/>
    <n v="13"/>
    <n v="28"/>
    <n v="74"/>
    <n v="69"/>
    <n v="143"/>
    <n v="74"/>
    <n v="69"/>
    <n v="143"/>
    <n v="10"/>
    <n v="14"/>
    <n v="24"/>
    <n v="78"/>
    <n v="82"/>
    <n v="160"/>
    <n v="6"/>
    <x v="3"/>
    <n v="4"/>
    <n v="6"/>
    <x v="1"/>
    <x v="1"/>
    <x v="0"/>
    <n v="3"/>
    <n v="10"/>
    <n v="7"/>
    <n v="7"/>
    <n v="10"/>
    <n v="15"/>
    <n v="25"/>
    <x v="1"/>
    <n v="14"/>
    <n v="14"/>
    <n v="28"/>
    <x v="1"/>
    <n v="15"/>
    <n v="12"/>
    <n v="27"/>
    <x v="1"/>
    <n v="13"/>
    <n v="17"/>
    <n v="30"/>
    <x v="1"/>
    <n v="10"/>
    <n v="14"/>
    <n v="24"/>
    <x v="1"/>
    <n v="16"/>
    <n v="10"/>
    <n v="26"/>
    <x v="1"/>
    <x v="0"/>
    <x v="0"/>
  </r>
  <r>
    <s v="08DPR0089I"/>
    <x v="1"/>
    <x v="1"/>
    <s v="LAZARO CARDENAS"/>
    <s v="019 CHIHUAHUA"/>
    <x v="0"/>
    <n v="1"/>
    <s v="CHIHUAHUA"/>
    <s v="PRIVADA PONCE DE LEON"/>
    <n v="2501"/>
    <x v="3"/>
    <x v="1"/>
    <x v="1"/>
    <x v="1"/>
    <x v="0"/>
    <s v="08FIZ0102J"/>
    <s v="08FJS0103O"/>
    <x v="0"/>
    <x v="2"/>
    <n v="11"/>
    <n v="11"/>
    <n v="22"/>
    <n v="77"/>
    <n v="78"/>
    <n v="155"/>
    <n v="77"/>
    <n v="76"/>
    <n v="153"/>
    <n v="11"/>
    <n v="11"/>
    <n v="22"/>
    <n v="84"/>
    <n v="76"/>
    <n v="160"/>
    <n v="6"/>
    <x v="2"/>
    <n v="5"/>
    <n v="6"/>
    <x v="0"/>
    <x v="2"/>
    <x v="3"/>
    <n v="2"/>
    <n v="10"/>
    <n v="12"/>
    <n v="6"/>
    <n v="13"/>
    <n v="11"/>
    <n v="24"/>
    <x v="1"/>
    <n v="15"/>
    <n v="9"/>
    <n v="24"/>
    <x v="1"/>
    <n v="14"/>
    <n v="15"/>
    <n v="29"/>
    <x v="1"/>
    <n v="13"/>
    <n v="9"/>
    <n v="22"/>
    <x v="1"/>
    <n v="13"/>
    <n v="14"/>
    <n v="27"/>
    <x v="1"/>
    <n v="16"/>
    <n v="18"/>
    <n v="34"/>
    <x v="0"/>
    <x v="1"/>
    <x v="0"/>
  </r>
  <r>
    <s v="08DPR0222Z"/>
    <x v="1"/>
    <x v="1"/>
    <s v="DIEGO LUCERO"/>
    <s v="037 JUÁREZ"/>
    <x v="1"/>
    <n v="1"/>
    <s v="JUĂREZ"/>
    <s v="CALLE SIERRA MADRE DEL SUR"/>
    <n v="0"/>
    <x v="3"/>
    <x v="1"/>
    <x v="1"/>
    <x v="1"/>
    <x v="0"/>
    <s v="08FIZ0150T"/>
    <s v="08FJS0111X"/>
    <x v="4"/>
    <x v="2"/>
    <n v="12"/>
    <n v="18"/>
    <n v="30"/>
    <n v="82"/>
    <n v="75"/>
    <n v="157"/>
    <n v="82"/>
    <n v="75"/>
    <n v="157"/>
    <n v="15"/>
    <n v="3"/>
    <n v="18"/>
    <n v="90"/>
    <n v="70"/>
    <n v="160"/>
    <n v="6"/>
    <x v="2"/>
    <n v="5"/>
    <n v="6"/>
    <x v="1"/>
    <x v="1"/>
    <x v="0"/>
    <n v="2"/>
    <n v="9"/>
    <n v="8"/>
    <n v="6"/>
    <n v="16"/>
    <n v="3"/>
    <n v="19"/>
    <x v="1"/>
    <n v="15"/>
    <n v="12"/>
    <n v="27"/>
    <x v="1"/>
    <n v="12"/>
    <n v="15"/>
    <n v="27"/>
    <x v="1"/>
    <n v="13"/>
    <n v="11"/>
    <n v="24"/>
    <x v="1"/>
    <n v="19"/>
    <n v="13"/>
    <n v="32"/>
    <x v="1"/>
    <n v="15"/>
    <n v="16"/>
    <n v="31"/>
    <x v="1"/>
    <x v="0"/>
    <x v="0"/>
  </r>
  <r>
    <s v="08DPR0957H"/>
    <x v="1"/>
    <x v="1"/>
    <s v="MIGUEL HIDALGO"/>
    <s v="017 CUAUHTÉMOC"/>
    <x v="2"/>
    <n v="113"/>
    <s v="LA QUEMADA"/>
    <s v="CALLE LA QUEMADA"/>
    <n v="0"/>
    <x v="3"/>
    <x v="1"/>
    <x v="1"/>
    <x v="1"/>
    <x v="0"/>
    <s v="08FIZ0204G"/>
    <s v="08FJS0121D"/>
    <x v="7"/>
    <x v="2"/>
    <n v="12"/>
    <n v="11"/>
    <n v="23"/>
    <n v="78"/>
    <n v="80"/>
    <n v="158"/>
    <n v="78"/>
    <n v="80"/>
    <n v="158"/>
    <n v="19"/>
    <n v="11"/>
    <n v="30"/>
    <n v="82"/>
    <n v="78"/>
    <n v="160"/>
    <n v="7"/>
    <x v="2"/>
    <n v="6"/>
    <n v="7"/>
    <x v="1"/>
    <x v="1"/>
    <x v="0"/>
    <n v="2"/>
    <n v="10"/>
    <n v="7"/>
    <n v="7"/>
    <n v="19"/>
    <n v="11"/>
    <n v="30"/>
    <x v="1"/>
    <n v="11"/>
    <n v="10"/>
    <n v="21"/>
    <x v="1"/>
    <n v="14"/>
    <n v="14"/>
    <n v="28"/>
    <x v="1"/>
    <n v="19"/>
    <n v="18"/>
    <n v="37"/>
    <x v="2"/>
    <n v="10"/>
    <n v="12"/>
    <n v="22"/>
    <x v="1"/>
    <n v="9"/>
    <n v="13"/>
    <n v="22"/>
    <x v="1"/>
    <x v="0"/>
    <x v="0"/>
  </r>
  <r>
    <s v="08DPR0319K"/>
    <x v="1"/>
    <x v="1"/>
    <s v="OCHO DE MAYO"/>
    <s v="037 JUÁREZ"/>
    <x v="1"/>
    <n v="1"/>
    <s v="JUĂREZ"/>
    <s v="CALLE ARGENTINA"/>
    <n v="1979"/>
    <x v="3"/>
    <x v="1"/>
    <x v="1"/>
    <x v="1"/>
    <x v="0"/>
    <s v="08FIZ0144I"/>
    <s v="08FJS0135G"/>
    <x v="4"/>
    <x v="2"/>
    <n v="14"/>
    <n v="15"/>
    <n v="29"/>
    <n v="88"/>
    <n v="84"/>
    <n v="172"/>
    <n v="88"/>
    <n v="84"/>
    <n v="172"/>
    <n v="7"/>
    <n v="10"/>
    <n v="17"/>
    <n v="80"/>
    <n v="80"/>
    <n v="160"/>
    <n v="6"/>
    <x v="1"/>
    <n v="6"/>
    <n v="6"/>
    <x v="1"/>
    <x v="1"/>
    <x v="0"/>
    <n v="2"/>
    <n v="9"/>
    <n v="13"/>
    <n v="6"/>
    <n v="8"/>
    <n v="10"/>
    <n v="18"/>
    <x v="1"/>
    <n v="13"/>
    <n v="10"/>
    <n v="23"/>
    <x v="1"/>
    <n v="8"/>
    <n v="15"/>
    <n v="23"/>
    <x v="1"/>
    <n v="14"/>
    <n v="16"/>
    <n v="30"/>
    <x v="1"/>
    <n v="16"/>
    <n v="17"/>
    <n v="33"/>
    <x v="1"/>
    <n v="21"/>
    <n v="12"/>
    <n v="33"/>
    <x v="1"/>
    <x v="0"/>
    <x v="0"/>
  </r>
  <r>
    <s v="08DPR2329E"/>
    <x v="1"/>
    <x v="1"/>
    <s v="MA. OLIVIA CARDENAS REYES"/>
    <s v="037 JUÁREZ"/>
    <x v="1"/>
    <n v="1"/>
    <s v="JUĂREZ"/>
    <s v="CALLE ALBERTO ALVAREZ"/>
    <n v="10145"/>
    <x v="3"/>
    <x v="1"/>
    <x v="1"/>
    <x v="1"/>
    <x v="0"/>
    <s v="08FIZ0166U"/>
    <s v="08FJS0114U"/>
    <x v="4"/>
    <x v="2"/>
    <n v="11"/>
    <n v="20"/>
    <n v="31"/>
    <n v="78"/>
    <n v="85"/>
    <n v="163"/>
    <n v="78"/>
    <n v="85"/>
    <n v="163"/>
    <n v="12"/>
    <n v="11"/>
    <n v="23"/>
    <n v="83"/>
    <n v="78"/>
    <n v="161"/>
    <n v="6"/>
    <x v="2"/>
    <n v="5"/>
    <n v="6"/>
    <x v="0"/>
    <x v="0"/>
    <x v="0"/>
    <n v="2"/>
    <n v="9"/>
    <n v="7"/>
    <n v="6"/>
    <n v="12"/>
    <n v="11"/>
    <n v="23"/>
    <x v="1"/>
    <n v="12"/>
    <n v="20"/>
    <n v="32"/>
    <x v="1"/>
    <n v="15"/>
    <n v="14"/>
    <n v="29"/>
    <x v="1"/>
    <n v="18"/>
    <n v="12"/>
    <n v="30"/>
    <x v="1"/>
    <n v="18"/>
    <n v="9"/>
    <n v="27"/>
    <x v="1"/>
    <n v="8"/>
    <n v="12"/>
    <n v="20"/>
    <x v="1"/>
    <x v="0"/>
    <x v="0"/>
  </r>
  <r>
    <s v="08DPR0072I"/>
    <x v="2"/>
    <x v="2"/>
    <s v="FELIPE ANGELES"/>
    <s v="037 JUÁREZ"/>
    <x v="1"/>
    <n v="1"/>
    <s v="JUĂREZ"/>
    <s v="BOULEVARD NORZAGARAY"/>
    <n v="7211"/>
    <x v="3"/>
    <x v="1"/>
    <x v="1"/>
    <x v="1"/>
    <x v="0"/>
    <s v="08FIZ0137Z"/>
    <s v="08FJS0135G"/>
    <x v="4"/>
    <x v="2"/>
    <n v="24"/>
    <n v="10"/>
    <n v="34"/>
    <n v="99"/>
    <n v="92"/>
    <n v="191"/>
    <n v="99"/>
    <n v="92"/>
    <n v="191"/>
    <n v="11"/>
    <n v="11"/>
    <n v="22"/>
    <n v="77"/>
    <n v="84"/>
    <n v="161"/>
    <n v="6"/>
    <x v="4"/>
    <n v="3"/>
    <n v="6"/>
    <x v="1"/>
    <x v="1"/>
    <x v="0"/>
    <n v="2"/>
    <n v="9"/>
    <n v="12"/>
    <n v="6"/>
    <n v="12"/>
    <n v="11"/>
    <n v="23"/>
    <x v="1"/>
    <n v="18"/>
    <n v="10"/>
    <n v="28"/>
    <x v="1"/>
    <n v="10"/>
    <n v="16"/>
    <n v="26"/>
    <x v="1"/>
    <n v="14"/>
    <n v="14"/>
    <n v="28"/>
    <x v="1"/>
    <n v="11"/>
    <n v="15"/>
    <n v="26"/>
    <x v="1"/>
    <n v="12"/>
    <n v="18"/>
    <n v="30"/>
    <x v="1"/>
    <x v="0"/>
    <x v="0"/>
  </r>
  <r>
    <s v="08DPR1263F"/>
    <x v="1"/>
    <x v="1"/>
    <s v="FORD 91"/>
    <s v="037 JUÁREZ"/>
    <x v="1"/>
    <n v="1"/>
    <s v="JUĂREZ"/>
    <s v="CALLE LIRIOS"/>
    <n v="5351"/>
    <x v="3"/>
    <x v="1"/>
    <x v="1"/>
    <x v="1"/>
    <x v="0"/>
    <s v="08FIZ0137Z"/>
    <s v="08FJS0135G"/>
    <x v="4"/>
    <x v="2"/>
    <n v="12"/>
    <n v="12"/>
    <n v="24"/>
    <n v="67"/>
    <n v="84"/>
    <n v="151"/>
    <n v="65"/>
    <n v="83"/>
    <n v="148"/>
    <n v="14"/>
    <n v="12"/>
    <n v="26"/>
    <n v="77"/>
    <n v="85"/>
    <n v="162"/>
    <n v="6"/>
    <x v="1"/>
    <n v="6"/>
    <n v="6"/>
    <x v="1"/>
    <x v="1"/>
    <x v="0"/>
    <n v="2"/>
    <n v="9"/>
    <n v="6"/>
    <n v="6"/>
    <n v="14"/>
    <n v="12"/>
    <n v="26"/>
    <x v="1"/>
    <n v="14"/>
    <n v="17"/>
    <n v="31"/>
    <x v="1"/>
    <n v="12"/>
    <n v="15"/>
    <n v="27"/>
    <x v="1"/>
    <n v="9"/>
    <n v="14"/>
    <n v="23"/>
    <x v="1"/>
    <n v="16"/>
    <n v="13"/>
    <n v="29"/>
    <x v="1"/>
    <n v="12"/>
    <n v="14"/>
    <n v="26"/>
    <x v="1"/>
    <x v="0"/>
    <x v="0"/>
  </r>
  <r>
    <s v="08DPR0299N"/>
    <x v="1"/>
    <x v="1"/>
    <s v="CENTRO REGIONAL DE EDUC. INT. ADOLFO LOPEZ MATEOS"/>
    <s v="003 ALLENDE"/>
    <x v="3"/>
    <n v="86"/>
    <s v="PUEBLITO DE ALLENDE"/>
    <s v="CALLE PUEBLITO DE ALLENDE"/>
    <n v="0"/>
    <x v="3"/>
    <x v="1"/>
    <x v="1"/>
    <x v="1"/>
    <x v="0"/>
    <s v="08FIZ0242J"/>
    <s v="08FJS0129W"/>
    <x v="5"/>
    <x v="2"/>
    <n v="15"/>
    <n v="12"/>
    <n v="27"/>
    <n v="90"/>
    <n v="71"/>
    <n v="161"/>
    <n v="86"/>
    <n v="71"/>
    <n v="157"/>
    <n v="12"/>
    <n v="14"/>
    <n v="26"/>
    <n v="91"/>
    <n v="72"/>
    <n v="163"/>
    <n v="6"/>
    <x v="2"/>
    <n v="5"/>
    <n v="6"/>
    <x v="1"/>
    <x v="1"/>
    <x v="0"/>
    <n v="3"/>
    <n v="10"/>
    <n v="8"/>
    <n v="6"/>
    <n v="12"/>
    <n v="14"/>
    <n v="26"/>
    <x v="1"/>
    <n v="12"/>
    <n v="11"/>
    <n v="23"/>
    <x v="1"/>
    <n v="22"/>
    <n v="12"/>
    <n v="34"/>
    <x v="1"/>
    <n v="15"/>
    <n v="7"/>
    <n v="22"/>
    <x v="1"/>
    <n v="17"/>
    <n v="12"/>
    <n v="29"/>
    <x v="1"/>
    <n v="13"/>
    <n v="16"/>
    <n v="29"/>
    <x v="1"/>
    <x v="0"/>
    <x v="0"/>
  </r>
  <r>
    <s v="08DPR0011V"/>
    <x v="2"/>
    <x v="2"/>
    <s v="FERNANDO AHUATZIN"/>
    <s v="037 JUÁREZ"/>
    <x v="1"/>
    <n v="1"/>
    <s v="JUĂREZ"/>
    <s v="CALLE OJINAGA"/>
    <n v="0"/>
    <x v="3"/>
    <x v="1"/>
    <x v="1"/>
    <x v="1"/>
    <x v="0"/>
    <s v="08FIZ0165V"/>
    <s v="08FJS0114U"/>
    <x v="4"/>
    <x v="2"/>
    <n v="21"/>
    <n v="19"/>
    <n v="40"/>
    <n v="93"/>
    <n v="110"/>
    <n v="203"/>
    <n v="92"/>
    <n v="110"/>
    <n v="202"/>
    <n v="8"/>
    <n v="10"/>
    <n v="18"/>
    <n v="73"/>
    <n v="90"/>
    <n v="163"/>
    <n v="7"/>
    <x v="2"/>
    <n v="6"/>
    <n v="7"/>
    <x v="0"/>
    <x v="0"/>
    <x v="0"/>
    <n v="2"/>
    <n v="10"/>
    <n v="7"/>
    <n v="7"/>
    <n v="8"/>
    <n v="10"/>
    <n v="18"/>
    <x v="1"/>
    <n v="9"/>
    <n v="17"/>
    <n v="26"/>
    <x v="1"/>
    <n v="12"/>
    <n v="8"/>
    <n v="20"/>
    <x v="1"/>
    <n v="11"/>
    <n v="22"/>
    <n v="33"/>
    <x v="2"/>
    <n v="18"/>
    <n v="13"/>
    <n v="31"/>
    <x v="1"/>
    <n v="15"/>
    <n v="20"/>
    <n v="35"/>
    <x v="1"/>
    <x v="0"/>
    <x v="0"/>
  </r>
  <r>
    <s v="08DPB0522V"/>
    <x v="0"/>
    <x v="0"/>
    <s v="PRIMERO DE SEPTIEMBRE"/>
    <s v="027 GUACHOCHI"/>
    <x v="7"/>
    <n v="39"/>
    <s v="GUAHUACHIQUE"/>
    <s v="CALLE GUAHUACHIQUE"/>
    <n v="0"/>
    <x v="3"/>
    <x v="1"/>
    <x v="1"/>
    <x v="8"/>
    <x v="0"/>
    <s v="08FZI0022Y"/>
    <s v="08FJI0008D"/>
    <x v="11"/>
    <x v="2"/>
    <n v="9"/>
    <n v="14"/>
    <n v="23"/>
    <n v="82"/>
    <n v="79"/>
    <n v="161"/>
    <n v="81"/>
    <n v="79"/>
    <n v="160"/>
    <n v="9"/>
    <n v="10"/>
    <n v="19"/>
    <n v="87"/>
    <n v="77"/>
    <n v="164"/>
    <n v="7"/>
    <x v="5"/>
    <n v="3"/>
    <n v="7"/>
    <x v="0"/>
    <x v="1"/>
    <x v="1"/>
    <n v="0"/>
    <n v="7"/>
    <n v="7"/>
    <n v="7"/>
    <n v="9"/>
    <n v="10"/>
    <n v="19"/>
    <x v="1"/>
    <n v="12"/>
    <n v="14"/>
    <n v="26"/>
    <x v="1"/>
    <n v="17"/>
    <n v="14"/>
    <n v="31"/>
    <x v="1"/>
    <n v="25"/>
    <n v="16"/>
    <n v="41"/>
    <x v="2"/>
    <n v="11"/>
    <n v="9"/>
    <n v="20"/>
    <x v="1"/>
    <n v="13"/>
    <n v="14"/>
    <n v="27"/>
    <x v="1"/>
    <x v="0"/>
    <x v="0"/>
  </r>
  <r>
    <s v="08DPB0570E"/>
    <x v="0"/>
    <x v="0"/>
    <s v="5 DE MAYO"/>
    <s v="027 GUACHOCHI"/>
    <x v="7"/>
    <n v="20"/>
    <s v="CABORACHI"/>
    <s v="CALLE CABORACHI"/>
    <n v="0"/>
    <x v="3"/>
    <x v="1"/>
    <x v="1"/>
    <x v="8"/>
    <x v="0"/>
    <s v="08FZI0008E"/>
    <s v="08FJI0003I"/>
    <x v="11"/>
    <x v="2"/>
    <n v="20"/>
    <n v="11"/>
    <n v="31"/>
    <n v="86"/>
    <n v="78"/>
    <n v="164"/>
    <n v="80"/>
    <n v="73"/>
    <n v="153"/>
    <n v="9"/>
    <n v="14"/>
    <n v="23"/>
    <n v="81"/>
    <n v="83"/>
    <n v="164"/>
    <n v="7"/>
    <x v="2"/>
    <n v="6"/>
    <n v="7"/>
    <x v="0"/>
    <x v="1"/>
    <x v="1"/>
    <n v="1"/>
    <n v="8"/>
    <n v="8"/>
    <n v="7"/>
    <n v="13"/>
    <n v="16"/>
    <n v="29"/>
    <x v="1"/>
    <n v="15"/>
    <n v="11"/>
    <n v="26"/>
    <x v="1"/>
    <n v="21"/>
    <n v="18"/>
    <n v="39"/>
    <x v="2"/>
    <n v="10"/>
    <n v="13"/>
    <n v="23"/>
    <x v="1"/>
    <n v="13"/>
    <n v="11"/>
    <n v="24"/>
    <x v="1"/>
    <n v="9"/>
    <n v="14"/>
    <n v="23"/>
    <x v="1"/>
    <x v="0"/>
    <x v="0"/>
  </r>
  <r>
    <s v="08DPR0844E"/>
    <x v="2"/>
    <x v="2"/>
    <s v="HORIZONTES"/>
    <s v="037 JUÁREZ"/>
    <x v="1"/>
    <n v="1"/>
    <s v="JUĂREZ"/>
    <s v="AVENIDA CARLOS AMAYA"/>
    <n v="0"/>
    <x v="3"/>
    <x v="1"/>
    <x v="1"/>
    <x v="1"/>
    <x v="0"/>
    <s v="08FIZ0154P"/>
    <s v="08FJS0112W"/>
    <x v="4"/>
    <x v="2"/>
    <n v="20"/>
    <n v="9"/>
    <n v="29"/>
    <n v="91"/>
    <n v="75"/>
    <n v="166"/>
    <n v="91"/>
    <n v="75"/>
    <n v="166"/>
    <n v="14"/>
    <n v="10"/>
    <n v="24"/>
    <n v="87"/>
    <n v="77"/>
    <n v="164"/>
    <n v="6"/>
    <x v="5"/>
    <n v="2"/>
    <n v="6"/>
    <x v="1"/>
    <x v="1"/>
    <x v="0"/>
    <n v="3"/>
    <n v="10"/>
    <n v="6"/>
    <n v="6"/>
    <n v="14"/>
    <n v="10"/>
    <n v="24"/>
    <x v="1"/>
    <n v="17"/>
    <n v="13"/>
    <n v="30"/>
    <x v="1"/>
    <n v="16"/>
    <n v="12"/>
    <n v="28"/>
    <x v="1"/>
    <n v="13"/>
    <n v="18"/>
    <n v="31"/>
    <x v="1"/>
    <n v="13"/>
    <n v="15"/>
    <n v="28"/>
    <x v="1"/>
    <n v="14"/>
    <n v="9"/>
    <n v="23"/>
    <x v="1"/>
    <x v="0"/>
    <x v="0"/>
  </r>
  <r>
    <s v="08DPR0809Z"/>
    <x v="2"/>
    <x v="2"/>
    <s v="BENITO JUAREZ"/>
    <s v="037 JUÁREZ"/>
    <x v="1"/>
    <n v="1"/>
    <s v="JUĂREZ"/>
    <s v="CALLE ISLA VANCOUVER "/>
    <n v="0"/>
    <x v="3"/>
    <x v="1"/>
    <x v="1"/>
    <x v="1"/>
    <x v="0"/>
    <s v="08FIZ0146G"/>
    <s v="08FJS0110Y"/>
    <x v="4"/>
    <x v="2"/>
    <n v="9"/>
    <n v="19"/>
    <n v="28"/>
    <n v="81"/>
    <n v="92"/>
    <n v="173"/>
    <n v="81"/>
    <n v="91"/>
    <n v="172"/>
    <n v="19"/>
    <n v="10"/>
    <n v="29"/>
    <n v="90"/>
    <n v="74"/>
    <n v="164"/>
    <n v="6"/>
    <x v="1"/>
    <n v="6"/>
    <n v="6"/>
    <x v="1"/>
    <x v="1"/>
    <x v="0"/>
    <n v="1"/>
    <n v="8"/>
    <n v="13"/>
    <n v="6"/>
    <n v="21"/>
    <n v="11"/>
    <n v="32"/>
    <x v="1"/>
    <n v="10"/>
    <n v="12"/>
    <n v="22"/>
    <x v="1"/>
    <n v="12"/>
    <n v="13"/>
    <n v="25"/>
    <x v="1"/>
    <n v="13"/>
    <n v="14"/>
    <n v="27"/>
    <x v="1"/>
    <n v="15"/>
    <n v="12"/>
    <n v="27"/>
    <x v="1"/>
    <n v="19"/>
    <n v="12"/>
    <n v="31"/>
    <x v="1"/>
    <x v="0"/>
    <x v="0"/>
  </r>
  <r>
    <s v="08DPR2194G"/>
    <x v="2"/>
    <x v="2"/>
    <s v="ERNESTO GUEVARA"/>
    <s v="037 JUÁREZ"/>
    <x v="1"/>
    <n v="1"/>
    <s v="JUĂREZ"/>
    <s v="CALLE SIERRA MADRE DEL SUR"/>
    <n v="0"/>
    <x v="3"/>
    <x v="1"/>
    <x v="1"/>
    <x v="1"/>
    <x v="0"/>
    <s v="08FIZ0150T"/>
    <s v="08FJS0111X"/>
    <x v="4"/>
    <x v="2"/>
    <n v="16"/>
    <n v="19"/>
    <n v="35"/>
    <n v="94"/>
    <n v="80"/>
    <n v="174"/>
    <n v="93"/>
    <n v="80"/>
    <n v="173"/>
    <n v="18"/>
    <n v="10"/>
    <n v="28"/>
    <n v="98"/>
    <n v="66"/>
    <n v="164"/>
    <n v="6"/>
    <x v="2"/>
    <n v="5"/>
    <n v="6"/>
    <x v="1"/>
    <x v="1"/>
    <x v="0"/>
    <n v="3"/>
    <n v="10"/>
    <n v="8"/>
    <n v="6"/>
    <n v="20"/>
    <n v="10"/>
    <n v="30"/>
    <x v="1"/>
    <n v="14"/>
    <n v="10"/>
    <n v="24"/>
    <x v="1"/>
    <n v="24"/>
    <n v="7"/>
    <n v="31"/>
    <x v="1"/>
    <n v="17"/>
    <n v="15"/>
    <n v="32"/>
    <x v="1"/>
    <n v="10"/>
    <n v="12"/>
    <n v="22"/>
    <x v="1"/>
    <n v="13"/>
    <n v="12"/>
    <n v="25"/>
    <x v="1"/>
    <x v="0"/>
    <x v="0"/>
  </r>
  <r>
    <s v="08DPR1832G"/>
    <x v="2"/>
    <x v="2"/>
    <s v="FERNANDO AHUATZIN REYES"/>
    <s v="005 ASCENSIÓN"/>
    <x v="6"/>
    <n v="1"/>
    <s v="ASCENSIĂ“N"/>
    <s v="CALLE ALLENDE"/>
    <n v="1865"/>
    <x v="3"/>
    <x v="1"/>
    <x v="1"/>
    <x v="1"/>
    <x v="0"/>
    <s v="08FIZ0188F"/>
    <s v="08FJS0119P"/>
    <x v="9"/>
    <x v="2"/>
    <n v="9"/>
    <n v="13"/>
    <n v="22"/>
    <n v="93"/>
    <n v="95"/>
    <n v="188"/>
    <n v="92"/>
    <n v="94"/>
    <n v="186"/>
    <n v="10"/>
    <n v="9"/>
    <n v="19"/>
    <n v="81"/>
    <n v="83"/>
    <n v="164"/>
    <n v="8"/>
    <x v="4"/>
    <n v="5"/>
    <n v="8"/>
    <x v="1"/>
    <x v="1"/>
    <x v="0"/>
    <n v="2"/>
    <n v="11"/>
    <n v="8"/>
    <n v="8"/>
    <n v="10"/>
    <n v="9"/>
    <n v="19"/>
    <x v="1"/>
    <n v="19"/>
    <n v="14"/>
    <n v="33"/>
    <x v="1"/>
    <n v="9"/>
    <n v="16"/>
    <n v="25"/>
    <x v="1"/>
    <n v="17"/>
    <n v="18"/>
    <n v="35"/>
    <x v="2"/>
    <n v="10"/>
    <n v="10"/>
    <n v="20"/>
    <x v="1"/>
    <n v="16"/>
    <n v="16"/>
    <n v="32"/>
    <x v="2"/>
    <x v="0"/>
    <x v="0"/>
  </r>
  <r>
    <s v="08DPR0355P"/>
    <x v="2"/>
    <x v="2"/>
    <s v="INDEPENDENCIA DE MEXICO"/>
    <s v="037 JUÁREZ"/>
    <x v="1"/>
    <n v="1"/>
    <s v="JUĂREZ"/>
    <s v="CALLE SALVADOR ESPARZA"/>
    <n v="3151"/>
    <x v="3"/>
    <x v="1"/>
    <x v="1"/>
    <x v="1"/>
    <x v="0"/>
    <s v="08FIZ0161Z"/>
    <s v="08FJS0113V"/>
    <x v="4"/>
    <x v="2"/>
    <n v="18"/>
    <n v="11"/>
    <n v="29"/>
    <n v="91"/>
    <n v="75"/>
    <n v="166"/>
    <n v="90"/>
    <n v="75"/>
    <n v="165"/>
    <n v="15"/>
    <n v="6"/>
    <n v="21"/>
    <n v="87"/>
    <n v="78"/>
    <n v="165"/>
    <n v="6"/>
    <x v="4"/>
    <n v="3"/>
    <n v="6"/>
    <x v="1"/>
    <x v="1"/>
    <x v="0"/>
    <n v="4"/>
    <n v="11"/>
    <n v="18"/>
    <n v="6"/>
    <n v="16"/>
    <n v="6"/>
    <n v="22"/>
    <x v="1"/>
    <n v="15"/>
    <n v="13"/>
    <n v="28"/>
    <x v="1"/>
    <n v="14"/>
    <n v="11"/>
    <n v="25"/>
    <x v="1"/>
    <n v="17"/>
    <n v="16"/>
    <n v="33"/>
    <x v="1"/>
    <n v="13"/>
    <n v="15"/>
    <n v="28"/>
    <x v="1"/>
    <n v="12"/>
    <n v="17"/>
    <n v="29"/>
    <x v="1"/>
    <x v="0"/>
    <x v="0"/>
  </r>
  <r>
    <s v="08DPR0360A"/>
    <x v="1"/>
    <x v="1"/>
    <s v="NIĂ‘OS HEROES"/>
    <s v="040 MADERA"/>
    <x v="5"/>
    <n v="113"/>
    <s v="EL LARGO"/>
    <s v="CALLE EL LARGO"/>
    <n v="0"/>
    <x v="3"/>
    <x v="1"/>
    <x v="1"/>
    <x v="1"/>
    <x v="0"/>
    <s v="08FIZ0194Q"/>
    <s v="08FJS0120E"/>
    <x v="10"/>
    <x v="2"/>
    <n v="15"/>
    <n v="13"/>
    <n v="28"/>
    <n v="88"/>
    <n v="82"/>
    <n v="170"/>
    <n v="87"/>
    <n v="80"/>
    <n v="167"/>
    <n v="12"/>
    <n v="11"/>
    <n v="23"/>
    <n v="85"/>
    <n v="80"/>
    <n v="165"/>
    <n v="7"/>
    <x v="2"/>
    <n v="6"/>
    <n v="7"/>
    <x v="1"/>
    <x v="1"/>
    <x v="0"/>
    <n v="1"/>
    <n v="9"/>
    <n v="10"/>
    <n v="7"/>
    <n v="12"/>
    <n v="11"/>
    <n v="23"/>
    <x v="1"/>
    <n v="11"/>
    <n v="16"/>
    <n v="27"/>
    <x v="1"/>
    <n v="10"/>
    <n v="11"/>
    <n v="21"/>
    <x v="1"/>
    <n v="18"/>
    <n v="18"/>
    <n v="36"/>
    <x v="2"/>
    <n v="23"/>
    <n v="12"/>
    <n v="35"/>
    <x v="1"/>
    <n v="11"/>
    <n v="12"/>
    <n v="23"/>
    <x v="1"/>
    <x v="0"/>
    <x v="0"/>
  </r>
  <r>
    <s v="08DPR2243Z"/>
    <x v="1"/>
    <x v="1"/>
    <s v="VALENTIN GOMEZ FARIAS"/>
    <s v="037 JUÁREZ"/>
    <x v="1"/>
    <n v="1"/>
    <s v="JUĂREZ"/>
    <s v="CALLE FRANCISCO I MADERO"/>
    <n v="0"/>
    <x v="3"/>
    <x v="1"/>
    <x v="1"/>
    <x v="1"/>
    <x v="0"/>
    <s v="08FIZ0164W"/>
    <s v="08FJS0114U"/>
    <x v="4"/>
    <x v="2"/>
    <n v="13"/>
    <n v="18"/>
    <n v="31"/>
    <n v="107"/>
    <n v="79"/>
    <n v="186"/>
    <n v="107"/>
    <n v="79"/>
    <n v="186"/>
    <n v="10"/>
    <n v="10"/>
    <n v="20"/>
    <n v="96"/>
    <n v="69"/>
    <n v="165"/>
    <n v="7"/>
    <x v="2"/>
    <n v="6"/>
    <n v="7"/>
    <x v="1"/>
    <x v="1"/>
    <x v="0"/>
    <n v="2"/>
    <n v="10"/>
    <n v="12"/>
    <n v="7"/>
    <n v="11"/>
    <n v="11"/>
    <n v="22"/>
    <x v="1"/>
    <n v="12"/>
    <n v="11"/>
    <n v="23"/>
    <x v="1"/>
    <n v="13"/>
    <n v="9"/>
    <n v="22"/>
    <x v="1"/>
    <n v="21"/>
    <n v="5"/>
    <n v="26"/>
    <x v="1"/>
    <n v="19"/>
    <n v="11"/>
    <n v="30"/>
    <x v="1"/>
    <n v="20"/>
    <n v="22"/>
    <n v="42"/>
    <x v="2"/>
    <x v="0"/>
    <x v="0"/>
  </r>
  <r>
    <s v="08DPR1176K"/>
    <x v="1"/>
    <x v="1"/>
    <s v="FORD 80"/>
    <s v="036 JIMÉNEZ"/>
    <x v="3"/>
    <n v="1"/>
    <s v="JOSĂ‰ MARIANO JIMĂ‰NEZ"/>
    <s v="CALLE SOR JUANA INES DE LA CRUZ"/>
    <n v="0"/>
    <x v="3"/>
    <x v="1"/>
    <x v="1"/>
    <x v="1"/>
    <x v="0"/>
    <s v="08FIZ0237Y"/>
    <s v="08FJS0128X"/>
    <x v="5"/>
    <x v="2"/>
    <n v="13"/>
    <n v="8"/>
    <n v="21"/>
    <n v="71"/>
    <n v="86"/>
    <n v="157"/>
    <n v="71"/>
    <n v="83"/>
    <n v="154"/>
    <n v="13"/>
    <n v="15"/>
    <n v="28"/>
    <n v="73"/>
    <n v="94"/>
    <n v="167"/>
    <n v="6"/>
    <x v="4"/>
    <n v="3"/>
    <n v="6"/>
    <x v="1"/>
    <x v="1"/>
    <x v="0"/>
    <n v="3"/>
    <n v="10"/>
    <n v="11"/>
    <n v="6"/>
    <n v="13"/>
    <n v="16"/>
    <n v="29"/>
    <x v="1"/>
    <n v="12"/>
    <n v="14"/>
    <n v="26"/>
    <x v="1"/>
    <n v="10"/>
    <n v="16"/>
    <n v="26"/>
    <x v="1"/>
    <n v="15"/>
    <n v="16"/>
    <n v="31"/>
    <x v="1"/>
    <n v="10"/>
    <n v="20"/>
    <n v="30"/>
    <x v="1"/>
    <n v="13"/>
    <n v="12"/>
    <n v="25"/>
    <x v="1"/>
    <x v="0"/>
    <x v="0"/>
  </r>
  <r>
    <s v="08DPR2146X"/>
    <x v="1"/>
    <x v="1"/>
    <s v="PABLO NERUDA"/>
    <s v="021 DELICIAS"/>
    <x v="9"/>
    <n v="1"/>
    <s v="DELICIAS"/>
    <s v="AVENIDA 16 DE SEPTIEMBRE"/>
    <n v="0"/>
    <x v="3"/>
    <x v="1"/>
    <x v="1"/>
    <x v="1"/>
    <x v="0"/>
    <s v="08FIZ0224U"/>
    <s v="08FJS0125Z"/>
    <x v="6"/>
    <x v="2"/>
    <n v="9"/>
    <n v="15"/>
    <n v="24"/>
    <n v="69"/>
    <n v="90"/>
    <n v="159"/>
    <n v="65"/>
    <n v="90"/>
    <n v="155"/>
    <n v="15"/>
    <n v="16"/>
    <n v="31"/>
    <n v="77"/>
    <n v="90"/>
    <n v="167"/>
    <n v="6"/>
    <x v="3"/>
    <n v="4"/>
    <n v="6"/>
    <x v="1"/>
    <x v="1"/>
    <x v="0"/>
    <n v="2"/>
    <n v="9"/>
    <n v="8"/>
    <n v="6"/>
    <n v="15"/>
    <n v="16"/>
    <n v="31"/>
    <x v="1"/>
    <n v="17"/>
    <n v="13"/>
    <n v="30"/>
    <x v="1"/>
    <n v="11"/>
    <n v="18"/>
    <n v="29"/>
    <x v="1"/>
    <n v="11"/>
    <n v="19"/>
    <n v="30"/>
    <x v="1"/>
    <n v="12"/>
    <n v="12"/>
    <n v="24"/>
    <x v="1"/>
    <n v="11"/>
    <n v="12"/>
    <n v="23"/>
    <x v="1"/>
    <x v="0"/>
    <x v="0"/>
  </r>
  <r>
    <s v="08DPR2607Q"/>
    <x v="1"/>
    <x v="1"/>
    <s v="VICTOR HUGO RASCON BANDA"/>
    <s v="019 CHIHUAHUA"/>
    <x v="0"/>
    <n v="1"/>
    <s v="CHIHUAHUA"/>
    <s v="CALLE ARROYO DE LA PALMA "/>
    <n v="0"/>
    <x v="3"/>
    <x v="1"/>
    <x v="1"/>
    <x v="1"/>
    <x v="0"/>
    <s v="08FIZ0114O"/>
    <s v="08FJS0105M"/>
    <x v="0"/>
    <x v="2"/>
    <n v="12"/>
    <n v="17"/>
    <n v="29"/>
    <n v="90"/>
    <n v="75"/>
    <n v="165"/>
    <n v="89"/>
    <n v="74"/>
    <n v="163"/>
    <n v="11"/>
    <n v="15"/>
    <n v="26"/>
    <n v="92"/>
    <n v="75"/>
    <n v="167"/>
    <n v="6"/>
    <x v="3"/>
    <n v="4"/>
    <n v="6"/>
    <x v="1"/>
    <x v="1"/>
    <x v="0"/>
    <n v="2"/>
    <n v="9"/>
    <n v="6"/>
    <n v="6"/>
    <n v="11"/>
    <n v="15"/>
    <n v="26"/>
    <x v="1"/>
    <n v="17"/>
    <n v="11"/>
    <n v="28"/>
    <x v="1"/>
    <n v="14"/>
    <n v="10"/>
    <n v="24"/>
    <x v="1"/>
    <n v="15"/>
    <n v="15"/>
    <n v="30"/>
    <x v="1"/>
    <n v="17"/>
    <n v="14"/>
    <n v="31"/>
    <x v="1"/>
    <n v="18"/>
    <n v="10"/>
    <n v="28"/>
    <x v="1"/>
    <x v="0"/>
    <x v="0"/>
  </r>
  <r>
    <s v="08DPR2354D"/>
    <x v="1"/>
    <x v="1"/>
    <s v="JESUS ROMO SILVA"/>
    <s v="037 JUÁREZ"/>
    <x v="1"/>
    <n v="1"/>
    <s v="JUĂREZ"/>
    <s v="CALLE TURQUESA"/>
    <n v="1250"/>
    <x v="3"/>
    <x v="1"/>
    <x v="1"/>
    <x v="1"/>
    <x v="0"/>
    <s v="08FIZ0182L"/>
    <s v="08FJS0118Q"/>
    <x v="4"/>
    <x v="2"/>
    <n v="14"/>
    <n v="11"/>
    <n v="25"/>
    <n v="90"/>
    <n v="85"/>
    <n v="175"/>
    <n v="90"/>
    <n v="85"/>
    <n v="175"/>
    <n v="16"/>
    <n v="15"/>
    <n v="31"/>
    <n v="91"/>
    <n v="76"/>
    <n v="167"/>
    <n v="6"/>
    <x v="4"/>
    <n v="3"/>
    <n v="6"/>
    <x v="0"/>
    <x v="0"/>
    <x v="0"/>
    <n v="2"/>
    <n v="9"/>
    <n v="6"/>
    <n v="6"/>
    <n v="18"/>
    <n v="15"/>
    <n v="33"/>
    <x v="1"/>
    <n v="13"/>
    <n v="16"/>
    <n v="29"/>
    <x v="1"/>
    <n v="16"/>
    <n v="7"/>
    <n v="23"/>
    <x v="1"/>
    <n v="17"/>
    <n v="13"/>
    <n v="30"/>
    <x v="1"/>
    <n v="13"/>
    <n v="13"/>
    <n v="26"/>
    <x v="1"/>
    <n v="14"/>
    <n v="12"/>
    <n v="26"/>
    <x v="1"/>
    <x v="0"/>
    <x v="0"/>
  </r>
  <r>
    <s v="08DPR0858H"/>
    <x v="1"/>
    <x v="1"/>
    <s v="ALFONSO N URUETA"/>
    <s v="011 CAMARGO"/>
    <x v="9"/>
    <n v="1"/>
    <s v="SANTA ROSALĂŤA DE CAMARGO"/>
    <s v="CALLE DIVISION DEL NORTE"/>
    <n v="0"/>
    <x v="3"/>
    <x v="1"/>
    <x v="1"/>
    <x v="1"/>
    <x v="0"/>
    <s v="08FIZ0232C"/>
    <s v="08FJS0127Y"/>
    <x v="6"/>
    <x v="2"/>
    <n v="20"/>
    <n v="12"/>
    <n v="32"/>
    <n v="81"/>
    <n v="79"/>
    <n v="160"/>
    <n v="79"/>
    <n v="74"/>
    <n v="153"/>
    <n v="15"/>
    <n v="9"/>
    <n v="24"/>
    <n v="87"/>
    <n v="82"/>
    <n v="169"/>
    <n v="7"/>
    <x v="3"/>
    <n v="5"/>
    <n v="7"/>
    <x v="0"/>
    <x v="0"/>
    <x v="0"/>
    <n v="5"/>
    <n v="13"/>
    <n v="7"/>
    <n v="7"/>
    <n v="16"/>
    <n v="9"/>
    <n v="25"/>
    <x v="1"/>
    <n v="14"/>
    <n v="16"/>
    <n v="30"/>
    <x v="1"/>
    <n v="14"/>
    <n v="11"/>
    <n v="25"/>
    <x v="1"/>
    <n v="10"/>
    <n v="15"/>
    <n v="25"/>
    <x v="1"/>
    <n v="19"/>
    <n v="19"/>
    <n v="38"/>
    <x v="2"/>
    <n v="14"/>
    <n v="12"/>
    <n v="26"/>
    <x v="1"/>
    <x v="0"/>
    <x v="0"/>
  </r>
  <r>
    <s v="08DPR0482L"/>
    <x v="1"/>
    <x v="1"/>
    <s v="CUITLAHUAC"/>
    <s v="027 GUACHOCHI"/>
    <x v="7"/>
    <n v="2424"/>
    <s v="EL BAJĂŤO"/>
    <s v="CALLE EL BAJIO"/>
    <n v="0"/>
    <x v="3"/>
    <x v="1"/>
    <x v="1"/>
    <x v="1"/>
    <x v="0"/>
    <s v="08FIZ0250S"/>
    <s v="08FJS0130L"/>
    <x v="11"/>
    <x v="2"/>
    <n v="13"/>
    <n v="14"/>
    <n v="27"/>
    <n v="91"/>
    <n v="83"/>
    <n v="174"/>
    <n v="91"/>
    <n v="83"/>
    <n v="174"/>
    <n v="8"/>
    <n v="15"/>
    <n v="23"/>
    <n v="86"/>
    <n v="83"/>
    <n v="169"/>
    <n v="6"/>
    <x v="2"/>
    <n v="5"/>
    <n v="6"/>
    <x v="1"/>
    <x v="1"/>
    <x v="0"/>
    <n v="2"/>
    <n v="9"/>
    <n v="6"/>
    <n v="6"/>
    <n v="8"/>
    <n v="15"/>
    <n v="23"/>
    <x v="1"/>
    <n v="18"/>
    <n v="11"/>
    <n v="29"/>
    <x v="1"/>
    <n v="16"/>
    <n v="12"/>
    <n v="28"/>
    <x v="1"/>
    <n v="15"/>
    <n v="11"/>
    <n v="26"/>
    <x v="1"/>
    <n v="15"/>
    <n v="17"/>
    <n v="32"/>
    <x v="1"/>
    <n v="14"/>
    <n v="17"/>
    <n v="31"/>
    <x v="1"/>
    <x v="0"/>
    <x v="0"/>
  </r>
  <r>
    <s v="08DPR2689Q"/>
    <x v="1"/>
    <x v="1"/>
    <s v="JUAN RANGEL DE BIESMA"/>
    <s v="032 HIDALGO DEL PARRAL"/>
    <x v="3"/>
    <n v="1"/>
    <s v="HIDALGO DEL PARRAL"/>
    <s v="CALLE MUNICIPIO DE JIMENEZ"/>
    <n v="0"/>
    <x v="3"/>
    <x v="1"/>
    <x v="1"/>
    <x v="1"/>
    <x v="0"/>
    <s v="08FIZ0243I"/>
    <s v="08FJS0001R"/>
    <x v="5"/>
    <x v="2"/>
    <n v="12"/>
    <n v="11"/>
    <n v="23"/>
    <n v="78"/>
    <n v="84"/>
    <n v="162"/>
    <n v="78"/>
    <n v="84"/>
    <n v="162"/>
    <n v="18"/>
    <n v="11"/>
    <n v="29"/>
    <n v="82"/>
    <n v="88"/>
    <n v="170"/>
    <n v="6"/>
    <x v="3"/>
    <n v="4"/>
    <n v="6"/>
    <x v="1"/>
    <x v="1"/>
    <x v="0"/>
    <n v="3"/>
    <n v="10"/>
    <n v="7"/>
    <n v="7"/>
    <n v="20"/>
    <n v="12"/>
    <n v="32"/>
    <x v="1"/>
    <n v="13"/>
    <n v="16"/>
    <n v="29"/>
    <x v="1"/>
    <n v="13"/>
    <n v="10"/>
    <n v="23"/>
    <x v="1"/>
    <n v="14"/>
    <n v="19"/>
    <n v="33"/>
    <x v="1"/>
    <n v="9"/>
    <n v="19"/>
    <n v="28"/>
    <x v="1"/>
    <n v="13"/>
    <n v="12"/>
    <n v="25"/>
    <x v="1"/>
    <x v="0"/>
    <x v="0"/>
  </r>
  <r>
    <s v="08DPR2563J"/>
    <x v="1"/>
    <x v="1"/>
    <s v="JOSE VASCONCELOS"/>
    <s v="029 GUADALUPE Y CALVO"/>
    <x v="10"/>
    <n v="1"/>
    <s v="GUADALUPE Y CALVO"/>
    <s v="CALLE PRADERAS"/>
    <n v="0"/>
    <x v="3"/>
    <x v="1"/>
    <x v="1"/>
    <x v="1"/>
    <x v="0"/>
    <s v="08FIZ0261Y"/>
    <s v="08FJS0131K"/>
    <x v="12"/>
    <x v="2"/>
    <n v="9"/>
    <n v="15"/>
    <n v="24"/>
    <n v="96"/>
    <n v="79"/>
    <n v="175"/>
    <n v="96"/>
    <n v="79"/>
    <n v="175"/>
    <n v="16"/>
    <n v="13"/>
    <n v="29"/>
    <n v="96"/>
    <n v="74"/>
    <n v="170"/>
    <n v="6"/>
    <x v="2"/>
    <n v="5"/>
    <n v="6"/>
    <x v="0"/>
    <x v="1"/>
    <x v="1"/>
    <n v="2"/>
    <n v="8"/>
    <n v="13"/>
    <n v="6"/>
    <n v="16"/>
    <n v="13"/>
    <n v="29"/>
    <x v="1"/>
    <n v="17"/>
    <n v="12"/>
    <n v="29"/>
    <x v="1"/>
    <n v="21"/>
    <n v="5"/>
    <n v="26"/>
    <x v="1"/>
    <n v="17"/>
    <n v="12"/>
    <n v="29"/>
    <x v="1"/>
    <n v="10"/>
    <n v="17"/>
    <n v="27"/>
    <x v="1"/>
    <n v="15"/>
    <n v="15"/>
    <n v="30"/>
    <x v="1"/>
    <x v="0"/>
    <x v="0"/>
  </r>
  <r>
    <s v="08DPR2321M"/>
    <x v="2"/>
    <x v="2"/>
    <s v="DIANA LAURA RIOJAS DE COLOSIO"/>
    <s v="037 JUÁREZ"/>
    <x v="1"/>
    <n v="1"/>
    <s v="JUĂREZ"/>
    <s v="CALLE FERNANDO PACHECO PARRA"/>
    <n v="0"/>
    <x v="3"/>
    <x v="1"/>
    <x v="1"/>
    <x v="1"/>
    <x v="0"/>
    <s v="08FIZ0170G"/>
    <s v="08FJS0115T"/>
    <x v="4"/>
    <x v="2"/>
    <n v="9"/>
    <n v="13"/>
    <n v="22"/>
    <n v="80"/>
    <n v="86"/>
    <n v="166"/>
    <n v="80"/>
    <n v="86"/>
    <n v="166"/>
    <n v="12"/>
    <n v="14"/>
    <n v="26"/>
    <n v="85"/>
    <n v="86"/>
    <n v="171"/>
    <n v="6"/>
    <x v="3"/>
    <n v="4"/>
    <n v="6"/>
    <x v="1"/>
    <x v="1"/>
    <x v="0"/>
    <n v="3"/>
    <n v="10"/>
    <n v="6"/>
    <n v="6"/>
    <n v="12"/>
    <n v="14"/>
    <n v="26"/>
    <x v="1"/>
    <n v="14"/>
    <n v="15"/>
    <n v="29"/>
    <x v="1"/>
    <n v="14"/>
    <n v="14"/>
    <n v="28"/>
    <x v="1"/>
    <n v="12"/>
    <n v="21"/>
    <n v="33"/>
    <x v="1"/>
    <n v="18"/>
    <n v="11"/>
    <n v="29"/>
    <x v="1"/>
    <n v="15"/>
    <n v="11"/>
    <n v="26"/>
    <x v="1"/>
    <x v="0"/>
    <x v="0"/>
  </r>
  <r>
    <s v="08DPR0019N"/>
    <x v="2"/>
    <x v="2"/>
    <s v="BENITO JUAREZ"/>
    <s v="036 JIMÉNEZ"/>
    <x v="3"/>
    <n v="1"/>
    <s v="JOSĂ‰ MARIANO JIMĂ‰NEZ"/>
    <s v="CALLE BUSTAMANTE "/>
    <n v="0"/>
    <x v="3"/>
    <x v="1"/>
    <x v="1"/>
    <x v="1"/>
    <x v="0"/>
    <s v="08FIZ0237Y"/>
    <s v="08FJS0128X"/>
    <x v="5"/>
    <x v="2"/>
    <n v="14"/>
    <n v="7"/>
    <n v="21"/>
    <n v="81"/>
    <n v="73"/>
    <n v="154"/>
    <n v="78"/>
    <n v="73"/>
    <n v="151"/>
    <n v="14"/>
    <n v="13"/>
    <n v="27"/>
    <n v="92"/>
    <n v="80"/>
    <n v="172"/>
    <n v="6"/>
    <x v="3"/>
    <n v="4"/>
    <n v="6"/>
    <x v="1"/>
    <x v="1"/>
    <x v="0"/>
    <n v="3"/>
    <n v="10"/>
    <n v="12"/>
    <n v="6"/>
    <n v="16"/>
    <n v="14"/>
    <n v="30"/>
    <x v="1"/>
    <n v="10"/>
    <n v="21"/>
    <n v="31"/>
    <x v="1"/>
    <n v="19"/>
    <n v="10"/>
    <n v="29"/>
    <x v="1"/>
    <n v="23"/>
    <n v="11"/>
    <n v="34"/>
    <x v="1"/>
    <n v="12"/>
    <n v="14"/>
    <n v="26"/>
    <x v="1"/>
    <n v="12"/>
    <n v="10"/>
    <n v="22"/>
    <x v="1"/>
    <x v="0"/>
    <x v="0"/>
  </r>
  <r>
    <s v="08DPR0190X"/>
    <x v="1"/>
    <x v="1"/>
    <s v="NARCISO BASSOLS"/>
    <s v="017 CUAUHTÉMOC"/>
    <x v="2"/>
    <n v="5"/>
    <s v="COLONIA ANĂHUAC"/>
    <s v="CALLE 17"/>
    <n v="0"/>
    <x v="3"/>
    <x v="1"/>
    <x v="1"/>
    <x v="1"/>
    <x v="0"/>
    <s v="08FIZ0202I"/>
    <s v="08FJS0122C"/>
    <x v="7"/>
    <x v="2"/>
    <n v="14"/>
    <n v="13"/>
    <n v="27"/>
    <n v="89"/>
    <n v="75"/>
    <n v="164"/>
    <n v="87"/>
    <n v="73"/>
    <n v="160"/>
    <n v="14"/>
    <n v="16"/>
    <n v="30"/>
    <n v="91"/>
    <n v="81"/>
    <n v="172"/>
    <n v="6"/>
    <x v="1"/>
    <n v="6"/>
    <n v="6"/>
    <x v="1"/>
    <x v="1"/>
    <x v="0"/>
    <n v="2"/>
    <n v="9"/>
    <n v="6"/>
    <n v="6"/>
    <n v="14"/>
    <n v="16"/>
    <n v="30"/>
    <x v="1"/>
    <n v="16"/>
    <n v="13"/>
    <n v="29"/>
    <x v="1"/>
    <n v="16"/>
    <n v="14"/>
    <n v="30"/>
    <x v="1"/>
    <n v="18"/>
    <n v="12"/>
    <n v="30"/>
    <x v="1"/>
    <n v="15"/>
    <n v="12"/>
    <n v="27"/>
    <x v="1"/>
    <n v="12"/>
    <n v="14"/>
    <n v="26"/>
    <x v="1"/>
    <x v="0"/>
    <x v="0"/>
  </r>
  <r>
    <s v="08DPR0787D"/>
    <x v="1"/>
    <x v="1"/>
    <s v="CENTRO REGIONAL DE EDUC. INT. FORD 209"/>
    <s v="053 PRAXEDIS G. GUERRERO"/>
    <x v="1"/>
    <n v="6"/>
    <s v="EL PORVENIR"/>
    <s v="CALLE CARRETERA JUAREZ PORVENIR KM 80"/>
    <n v="0"/>
    <x v="3"/>
    <x v="1"/>
    <x v="1"/>
    <x v="1"/>
    <x v="0"/>
    <s v="08FIZ0175B"/>
    <s v="08FJS0116S"/>
    <x v="4"/>
    <x v="2"/>
    <n v="23"/>
    <n v="13"/>
    <n v="36"/>
    <n v="100"/>
    <n v="73"/>
    <n v="173"/>
    <n v="100"/>
    <n v="72"/>
    <n v="172"/>
    <n v="10"/>
    <n v="9"/>
    <n v="19"/>
    <n v="94"/>
    <n v="78"/>
    <n v="172"/>
    <n v="7"/>
    <x v="4"/>
    <n v="4"/>
    <n v="7"/>
    <x v="1"/>
    <x v="1"/>
    <x v="0"/>
    <n v="1"/>
    <n v="9"/>
    <n v="12"/>
    <n v="7"/>
    <n v="12"/>
    <n v="10"/>
    <n v="22"/>
    <x v="1"/>
    <n v="13"/>
    <n v="11"/>
    <n v="24"/>
    <x v="1"/>
    <n v="16"/>
    <n v="8"/>
    <n v="24"/>
    <x v="1"/>
    <n v="12"/>
    <n v="12"/>
    <n v="24"/>
    <x v="1"/>
    <n v="23"/>
    <n v="19"/>
    <n v="42"/>
    <x v="2"/>
    <n v="18"/>
    <n v="18"/>
    <n v="36"/>
    <x v="1"/>
    <x v="0"/>
    <x v="0"/>
  </r>
  <r>
    <s v="08DPR1589K"/>
    <x v="1"/>
    <x v="1"/>
    <s v="MIGUEL HIDALGO"/>
    <s v="010 BUENAVENTURA"/>
    <x v="6"/>
    <n v="26"/>
    <s v="FLORES MAGĂ“N"/>
    <s v="CALLE CARRETERA SUECO-CASAS GRANDES"/>
    <n v="0"/>
    <x v="3"/>
    <x v="1"/>
    <x v="1"/>
    <x v="1"/>
    <x v="0"/>
    <s v="08FIZ0186H"/>
    <s v="08FJS0119P"/>
    <x v="9"/>
    <x v="2"/>
    <n v="17"/>
    <n v="21"/>
    <n v="38"/>
    <n v="104"/>
    <n v="81"/>
    <n v="185"/>
    <n v="104"/>
    <n v="81"/>
    <n v="185"/>
    <n v="13"/>
    <n v="9"/>
    <n v="22"/>
    <n v="105"/>
    <n v="67"/>
    <n v="172"/>
    <n v="8"/>
    <x v="2"/>
    <n v="7"/>
    <n v="8"/>
    <x v="1"/>
    <x v="1"/>
    <x v="0"/>
    <n v="3"/>
    <n v="12"/>
    <n v="12"/>
    <n v="8"/>
    <n v="14"/>
    <n v="9"/>
    <n v="23"/>
    <x v="1"/>
    <n v="11"/>
    <n v="12"/>
    <n v="23"/>
    <x v="1"/>
    <n v="14"/>
    <n v="7"/>
    <n v="21"/>
    <x v="1"/>
    <n v="27"/>
    <n v="11"/>
    <n v="38"/>
    <x v="2"/>
    <n v="21"/>
    <n v="18"/>
    <n v="39"/>
    <x v="2"/>
    <n v="18"/>
    <n v="10"/>
    <n v="28"/>
    <x v="1"/>
    <x v="0"/>
    <x v="0"/>
  </r>
  <r>
    <s v="08DPR0114R"/>
    <x v="1"/>
    <x v="1"/>
    <s v="PLAN DE AYALA"/>
    <s v="037 JUÁREZ"/>
    <x v="1"/>
    <n v="1"/>
    <s v="JUĂREZ"/>
    <s v="CALLE PEDRO BARANDA"/>
    <n v="7150"/>
    <x v="3"/>
    <x v="1"/>
    <x v="1"/>
    <x v="1"/>
    <x v="0"/>
    <s v="08FIZ0159K"/>
    <s v="08FJS0113V"/>
    <x v="4"/>
    <x v="2"/>
    <n v="11"/>
    <n v="15"/>
    <n v="26"/>
    <n v="81"/>
    <n v="82"/>
    <n v="163"/>
    <n v="78"/>
    <n v="82"/>
    <n v="160"/>
    <n v="16"/>
    <n v="8"/>
    <n v="24"/>
    <n v="98"/>
    <n v="75"/>
    <n v="173"/>
    <n v="6"/>
    <x v="2"/>
    <n v="5"/>
    <n v="6"/>
    <x v="1"/>
    <x v="1"/>
    <x v="0"/>
    <n v="2"/>
    <n v="9"/>
    <n v="10"/>
    <n v="6"/>
    <n v="17"/>
    <n v="8"/>
    <n v="25"/>
    <x v="1"/>
    <n v="17"/>
    <n v="13"/>
    <n v="30"/>
    <x v="1"/>
    <n v="16"/>
    <n v="8"/>
    <n v="24"/>
    <x v="1"/>
    <n v="19"/>
    <n v="10"/>
    <n v="29"/>
    <x v="1"/>
    <n v="13"/>
    <n v="18"/>
    <n v="31"/>
    <x v="1"/>
    <n v="16"/>
    <n v="18"/>
    <n v="34"/>
    <x v="1"/>
    <x v="0"/>
    <x v="0"/>
  </r>
  <r>
    <s v="08DPR2603U"/>
    <x v="1"/>
    <x v="1"/>
    <s v="ALFONSO HERNANDEZ IRIGOYEN"/>
    <s v="019 CHIHUAHUA"/>
    <x v="0"/>
    <n v="1"/>
    <s v="CHIHUAHUA"/>
    <s v="CALLE MINA LA PAZ"/>
    <n v="0"/>
    <x v="3"/>
    <x v="1"/>
    <x v="1"/>
    <x v="1"/>
    <x v="0"/>
    <s v="08FIZ0270F"/>
    <s v="08FJS0134H"/>
    <x v="0"/>
    <x v="2"/>
    <n v="15"/>
    <n v="16"/>
    <n v="31"/>
    <n v="97"/>
    <n v="73"/>
    <n v="170"/>
    <n v="96"/>
    <n v="73"/>
    <n v="169"/>
    <n v="14"/>
    <n v="17"/>
    <n v="31"/>
    <n v="99"/>
    <n v="75"/>
    <n v="174"/>
    <n v="6"/>
    <x v="4"/>
    <n v="3"/>
    <n v="6"/>
    <x v="2"/>
    <x v="1"/>
    <x v="3"/>
    <n v="2"/>
    <n v="10"/>
    <n v="7"/>
    <n v="6"/>
    <n v="14"/>
    <n v="17"/>
    <n v="31"/>
    <x v="1"/>
    <n v="17"/>
    <n v="12"/>
    <n v="29"/>
    <x v="1"/>
    <n v="15"/>
    <n v="13"/>
    <n v="28"/>
    <x v="1"/>
    <n v="18"/>
    <n v="12"/>
    <n v="30"/>
    <x v="1"/>
    <n v="18"/>
    <n v="12"/>
    <n v="30"/>
    <x v="1"/>
    <n v="17"/>
    <n v="9"/>
    <n v="26"/>
    <x v="1"/>
    <x v="0"/>
    <x v="0"/>
  </r>
  <r>
    <s v="08DPR0271H"/>
    <x v="1"/>
    <x v="1"/>
    <s v="FRANCISCO ZARCO"/>
    <s v="037 JUÁREZ"/>
    <x v="1"/>
    <n v="1"/>
    <s v="JUĂREZ"/>
    <s v="CALLE CROMO"/>
    <n v="837"/>
    <x v="3"/>
    <x v="1"/>
    <x v="1"/>
    <x v="1"/>
    <x v="0"/>
    <s v="08FIZ0137Z"/>
    <s v="08FJS0135G"/>
    <x v="4"/>
    <x v="2"/>
    <n v="22"/>
    <n v="11"/>
    <n v="33"/>
    <n v="101"/>
    <n v="89"/>
    <n v="190"/>
    <n v="97"/>
    <n v="89"/>
    <n v="186"/>
    <n v="14"/>
    <n v="14"/>
    <n v="28"/>
    <n v="87"/>
    <n v="89"/>
    <n v="176"/>
    <n v="8"/>
    <x v="2"/>
    <n v="7"/>
    <n v="8"/>
    <x v="1"/>
    <x v="1"/>
    <x v="0"/>
    <n v="2"/>
    <n v="11"/>
    <n v="10"/>
    <n v="8"/>
    <n v="14"/>
    <n v="14"/>
    <n v="28"/>
    <x v="2"/>
    <n v="14"/>
    <n v="15"/>
    <n v="29"/>
    <x v="1"/>
    <n v="14"/>
    <n v="10"/>
    <n v="24"/>
    <x v="1"/>
    <n v="22"/>
    <n v="19"/>
    <n v="41"/>
    <x v="2"/>
    <n v="12"/>
    <n v="16"/>
    <n v="28"/>
    <x v="1"/>
    <n v="11"/>
    <n v="15"/>
    <n v="26"/>
    <x v="1"/>
    <x v="0"/>
    <x v="0"/>
  </r>
  <r>
    <s v="08DPR1000W"/>
    <x v="1"/>
    <x v="1"/>
    <s v="CARLOS AMAYA"/>
    <s v="037 JUÁREZ"/>
    <x v="1"/>
    <n v="1"/>
    <s v="JUĂREZ"/>
    <s v="CALLE SAUCES "/>
    <n v="0"/>
    <x v="3"/>
    <x v="1"/>
    <x v="1"/>
    <x v="1"/>
    <x v="0"/>
    <s v="08FIZ0144I"/>
    <s v="08FJS0135G"/>
    <x v="4"/>
    <x v="2"/>
    <n v="16"/>
    <n v="16"/>
    <n v="32"/>
    <n v="96"/>
    <n v="89"/>
    <n v="185"/>
    <n v="96"/>
    <n v="89"/>
    <n v="185"/>
    <n v="12"/>
    <n v="17"/>
    <n v="29"/>
    <n v="87"/>
    <n v="90"/>
    <n v="177"/>
    <n v="6"/>
    <x v="2"/>
    <n v="5"/>
    <n v="6"/>
    <x v="1"/>
    <x v="1"/>
    <x v="0"/>
    <n v="2"/>
    <n v="9"/>
    <n v="11"/>
    <n v="6"/>
    <n v="12"/>
    <n v="17"/>
    <n v="29"/>
    <x v="1"/>
    <n v="8"/>
    <n v="16"/>
    <n v="24"/>
    <x v="1"/>
    <n v="13"/>
    <n v="14"/>
    <n v="27"/>
    <x v="1"/>
    <n v="18"/>
    <n v="8"/>
    <n v="26"/>
    <x v="1"/>
    <n v="19"/>
    <n v="20"/>
    <n v="39"/>
    <x v="1"/>
    <n v="17"/>
    <n v="15"/>
    <n v="32"/>
    <x v="1"/>
    <x v="0"/>
    <x v="0"/>
  </r>
  <r>
    <s v="08DPR2343Y"/>
    <x v="2"/>
    <x v="2"/>
    <s v="ARTURO GAMIZ"/>
    <s v="037 JUÁREZ"/>
    <x v="1"/>
    <n v="1"/>
    <s v="JUĂREZ"/>
    <s v="CALLE ARTURO GAMIZ"/>
    <n v="15"/>
    <x v="3"/>
    <x v="1"/>
    <x v="1"/>
    <x v="1"/>
    <x v="0"/>
    <s v="08FIZ0168S"/>
    <s v="08FJS0115T"/>
    <x v="4"/>
    <x v="2"/>
    <n v="15"/>
    <n v="20"/>
    <n v="35"/>
    <n v="99"/>
    <n v="96"/>
    <n v="195"/>
    <n v="99"/>
    <n v="96"/>
    <n v="195"/>
    <n v="13"/>
    <n v="7"/>
    <n v="20"/>
    <n v="92"/>
    <n v="85"/>
    <n v="177"/>
    <n v="8"/>
    <x v="4"/>
    <n v="5"/>
    <n v="8"/>
    <x v="0"/>
    <x v="0"/>
    <x v="0"/>
    <n v="3"/>
    <n v="12"/>
    <n v="8"/>
    <n v="8"/>
    <n v="13"/>
    <n v="7"/>
    <n v="20"/>
    <x v="1"/>
    <n v="10"/>
    <n v="10"/>
    <n v="20"/>
    <x v="1"/>
    <n v="14"/>
    <n v="16"/>
    <n v="30"/>
    <x v="1"/>
    <n v="16"/>
    <n v="11"/>
    <n v="27"/>
    <x v="1"/>
    <n v="18"/>
    <n v="18"/>
    <n v="36"/>
    <x v="2"/>
    <n v="21"/>
    <n v="23"/>
    <n v="44"/>
    <x v="2"/>
    <x v="0"/>
    <x v="0"/>
  </r>
  <r>
    <s v="08DPR2681Y"/>
    <x v="2"/>
    <x v="2"/>
    <s v="GLORIAS DEL DEPORTE"/>
    <s v="021 DELICIAS"/>
    <x v="9"/>
    <n v="1"/>
    <s v="DELICIAS"/>
    <s v="CALLE MANUEL GALLEGOS"/>
    <n v="0"/>
    <x v="3"/>
    <x v="1"/>
    <x v="1"/>
    <x v="1"/>
    <x v="0"/>
    <s v="08FIZ0224U"/>
    <s v="08FJS0125Z"/>
    <x v="6"/>
    <x v="2"/>
    <n v="10"/>
    <n v="4"/>
    <n v="14"/>
    <n v="74"/>
    <n v="75"/>
    <n v="149"/>
    <n v="71"/>
    <n v="74"/>
    <n v="145"/>
    <n v="25"/>
    <n v="15"/>
    <n v="40"/>
    <n v="95"/>
    <n v="83"/>
    <n v="178"/>
    <n v="7"/>
    <x v="6"/>
    <n v="2"/>
    <n v="7"/>
    <x v="0"/>
    <x v="1"/>
    <x v="1"/>
    <n v="1"/>
    <n v="8"/>
    <n v="7"/>
    <n v="7"/>
    <n v="26"/>
    <n v="15"/>
    <n v="41"/>
    <x v="2"/>
    <n v="16"/>
    <n v="12"/>
    <n v="28"/>
    <x v="1"/>
    <n v="11"/>
    <n v="15"/>
    <n v="26"/>
    <x v="1"/>
    <n v="17"/>
    <n v="12"/>
    <n v="29"/>
    <x v="1"/>
    <n v="9"/>
    <n v="15"/>
    <n v="24"/>
    <x v="1"/>
    <n v="16"/>
    <n v="14"/>
    <n v="30"/>
    <x v="1"/>
    <x v="0"/>
    <x v="0"/>
  </r>
  <r>
    <s v="08DPR1305O"/>
    <x v="2"/>
    <x v="2"/>
    <s v="ADOLFO LOPEZ MATEOS"/>
    <s v="037 JUÁREZ"/>
    <x v="1"/>
    <n v="1"/>
    <s v="JUĂREZ"/>
    <s v="CALLE MORELIA"/>
    <n v="7271"/>
    <x v="3"/>
    <x v="1"/>
    <x v="1"/>
    <x v="1"/>
    <x v="0"/>
    <s v="08FIZ0152R"/>
    <s v="08FJS0111X"/>
    <x v="4"/>
    <x v="2"/>
    <n v="15"/>
    <n v="11"/>
    <n v="26"/>
    <n v="96"/>
    <n v="95"/>
    <n v="191"/>
    <n v="91"/>
    <n v="94"/>
    <n v="185"/>
    <n v="13"/>
    <n v="9"/>
    <n v="22"/>
    <n v="87"/>
    <n v="91"/>
    <n v="178"/>
    <n v="7"/>
    <x v="4"/>
    <n v="4"/>
    <n v="7"/>
    <x v="0"/>
    <x v="0"/>
    <x v="0"/>
    <n v="2"/>
    <n v="10"/>
    <n v="18"/>
    <n v="7"/>
    <n v="13"/>
    <n v="9"/>
    <n v="22"/>
    <x v="1"/>
    <n v="14"/>
    <n v="21"/>
    <n v="35"/>
    <x v="1"/>
    <n v="12"/>
    <n v="13"/>
    <n v="25"/>
    <x v="1"/>
    <n v="15"/>
    <n v="16"/>
    <n v="31"/>
    <x v="1"/>
    <n v="12"/>
    <n v="12"/>
    <n v="24"/>
    <x v="1"/>
    <n v="21"/>
    <n v="20"/>
    <n v="41"/>
    <x v="2"/>
    <x v="0"/>
    <x v="0"/>
  </r>
  <r>
    <s v="08DPB0452Q"/>
    <x v="1"/>
    <x v="1"/>
    <s v="VENANCIA VIDAL"/>
    <s v="017 CUAUHTÉMOC"/>
    <x v="2"/>
    <n v="1"/>
    <s v="CUAUHTĂ‰MOC"/>
    <s v="CALLE 32"/>
    <n v="3080"/>
    <x v="3"/>
    <x v="1"/>
    <x v="1"/>
    <x v="8"/>
    <x v="0"/>
    <s v="08FZI0026U"/>
    <s v="08FJI0009C"/>
    <x v="7"/>
    <x v="2"/>
    <n v="9"/>
    <n v="8"/>
    <n v="17"/>
    <n v="92"/>
    <n v="80"/>
    <n v="172"/>
    <n v="91"/>
    <n v="80"/>
    <n v="171"/>
    <n v="6"/>
    <n v="16"/>
    <n v="22"/>
    <n v="89"/>
    <n v="90"/>
    <n v="179"/>
    <n v="9"/>
    <x v="4"/>
    <n v="6"/>
    <n v="9"/>
    <x v="0"/>
    <x v="1"/>
    <x v="1"/>
    <n v="1"/>
    <n v="10"/>
    <n v="8"/>
    <n v="8"/>
    <n v="9"/>
    <n v="17"/>
    <n v="26"/>
    <x v="1"/>
    <n v="16"/>
    <n v="14"/>
    <n v="30"/>
    <x v="2"/>
    <n v="14"/>
    <n v="18"/>
    <n v="32"/>
    <x v="2"/>
    <n v="14"/>
    <n v="12"/>
    <n v="26"/>
    <x v="1"/>
    <n v="21"/>
    <n v="16"/>
    <n v="37"/>
    <x v="2"/>
    <n v="15"/>
    <n v="13"/>
    <n v="28"/>
    <x v="1"/>
    <x v="0"/>
    <x v="0"/>
  </r>
  <r>
    <s v="08DPB0536Y"/>
    <x v="0"/>
    <x v="0"/>
    <s v="BENITO JUAREZ"/>
    <s v="009 BOCOYNA"/>
    <x v="4"/>
    <n v="168"/>
    <s v="SAN IGNACIO DE ARARECO"/>
    <s v="CALLE SAN IGNACIO DE ARARECO"/>
    <n v="0"/>
    <x v="3"/>
    <x v="1"/>
    <x v="1"/>
    <x v="8"/>
    <x v="0"/>
    <s v="08FZI0029R"/>
    <s v="08FJI0002J"/>
    <x v="8"/>
    <x v="2"/>
    <n v="12"/>
    <n v="14"/>
    <n v="26"/>
    <n v="87"/>
    <n v="90"/>
    <n v="177"/>
    <n v="87"/>
    <n v="90"/>
    <n v="177"/>
    <n v="19"/>
    <n v="15"/>
    <n v="34"/>
    <n v="88"/>
    <n v="91"/>
    <n v="179"/>
    <n v="9"/>
    <x v="6"/>
    <n v="4"/>
    <n v="9"/>
    <x v="1"/>
    <x v="1"/>
    <x v="0"/>
    <n v="1"/>
    <n v="11"/>
    <n v="9"/>
    <n v="9"/>
    <n v="19"/>
    <n v="15"/>
    <n v="34"/>
    <x v="1"/>
    <n v="16"/>
    <n v="14"/>
    <n v="30"/>
    <x v="2"/>
    <n v="10"/>
    <n v="12"/>
    <n v="22"/>
    <x v="1"/>
    <n v="9"/>
    <n v="15"/>
    <n v="24"/>
    <x v="1"/>
    <n v="18"/>
    <n v="19"/>
    <n v="37"/>
    <x v="2"/>
    <n v="16"/>
    <n v="16"/>
    <n v="32"/>
    <x v="2"/>
    <x v="0"/>
    <x v="0"/>
  </r>
  <r>
    <s v="08DPR0677Y"/>
    <x v="1"/>
    <x v="1"/>
    <s v="QUETZALCOATL"/>
    <s v="019 CHIHUAHUA"/>
    <x v="0"/>
    <n v="1"/>
    <s v="CHIHUAHUA"/>
    <s v="CALLE MACEHUALES"/>
    <n v="0"/>
    <x v="3"/>
    <x v="1"/>
    <x v="1"/>
    <x v="1"/>
    <x v="0"/>
    <s v="08FIZ0119J"/>
    <s v="08FJS0106L"/>
    <x v="0"/>
    <x v="2"/>
    <n v="18"/>
    <n v="16"/>
    <n v="34"/>
    <n v="96"/>
    <n v="102"/>
    <n v="198"/>
    <n v="94"/>
    <n v="102"/>
    <n v="196"/>
    <n v="17"/>
    <n v="11"/>
    <n v="28"/>
    <n v="87"/>
    <n v="92"/>
    <n v="179"/>
    <n v="10"/>
    <x v="2"/>
    <n v="9"/>
    <n v="10"/>
    <x v="2"/>
    <x v="1"/>
    <x v="3"/>
    <n v="3"/>
    <n v="15"/>
    <n v="18"/>
    <n v="10"/>
    <n v="17"/>
    <n v="11"/>
    <n v="28"/>
    <x v="1"/>
    <n v="14"/>
    <n v="9"/>
    <n v="23"/>
    <x v="2"/>
    <n v="8"/>
    <n v="20"/>
    <n v="28"/>
    <x v="1"/>
    <n v="17"/>
    <n v="18"/>
    <n v="35"/>
    <x v="2"/>
    <n v="18"/>
    <n v="15"/>
    <n v="33"/>
    <x v="2"/>
    <n v="13"/>
    <n v="19"/>
    <n v="32"/>
    <x v="2"/>
    <x v="0"/>
    <x v="0"/>
  </r>
  <r>
    <s v="08DPR1107O"/>
    <x v="1"/>
    <x v="1"/>
    <s v="LAZARO CARDENAS"/>
    <s v="037 JUÁREZ"/>
    <x v="1"/>
    <n v="1"/>
    <s v="JUĂREZ"/>
    <s v="CALLE CHICHIMECAS"/>
    <n v="1450"/>
    <x v="3"/>
    <x v="1"/>
    <x v="1"/>
    <x v="1"/>
    <x v="0"/>
    <s v="08FIZ0159K"/>
    <s v="08FJS0113V"/>
    <x v="4"/>
    <x v="2"/>
    <n v="10"/>
    <n v="17"/>
    <n v="27"/>
    <n v="89"/>
    <n v="87"/>
    <n v="176"/>
    <n v="89"/>
    <n v="86"/>
    <n v="175"/>
    <n v="16"/>
    <n v="14"/>
    <n v="30"/>
    <n v="96"/>
    <n v="84"/>
    <n v="180"/>
    <n v="6"/>
    <x v="1"/>
    <n v="6"/>
    <n v="6"/>
    <x v="1"/>
    <x v="1"/>
    <x v="0"/>
    <n v="2"/>
    <n v="9"/>
    <n v="12"/>
    <n v="6"/>
    <n v="17"/>
    <n v="14"/>
    <n v="31"/>
    <x v="1"/>
    <n v="22"/>
    <n v="8"/>
    <n v="30"/>
    <x v="1"/>
    <n v="11"/>
    <n v="18"/>
    <n v="29"/>
    <x v="1"/>
    <n v="16"/>
    <n v="14"/>
    <n v="30"/>
    <x v="1"/>
    <n v="15"/>
    <n v="13"/>
    <n v="28"/>
    <x v="1"/>
    <n v="15"/>
    <n v="17"/>
    <n v="32"/>
    <x v="1"/>
    <x v="0"/>
    <x v="0"/>
  </r>
  <r>
    <s v="08DPR2381A"/>
    <x v="1"/>
    <x v="1"/>
    <s v="JUAN JOSE MARTINEZ EL PIPILA"/>
    <s v="037 JUÁREZ"/>
    <x v="1"/>
    <n v="1"/>
    <s v="JUĂREZ"/>
    <s v="CALLE JUAN BALDERAS"/>
    <n v="4750"/>
    <x v="3"/>
    <x v="1"/>
    <x v="1"/>
    <x v="1"/>
    <x v="0"/>
    <s v="08FIZ0140M"/>
    <s v="08FJS0109I"/>
    <x v="4"/>
    <x v="2"/>
    <n v="14"/>
    <n v="17"/>
    <n v="31"/>
    <n v="78"/>
    <n v="100"/>
    <n v="178"/>
    <n v="78"/>
    <n v="100"/>
    <n v="178"/>
    <n v="12"/>
    <n v="20"/>
    <n v="32"/>
    <n v="76"/>
    <n v="104"/>
    <n v="180"/>
    <n v="6"/>
    <x v="4"/>
    <n v="3"/>
    <n v="6"/>
    <x v="1"/>
    <x v="1"/>
    <x v="0"/>
    <n v="1"/>
    <n v="8"/>
    <n v="10"/>
    <n v="6"/>
    <n v="12"/>
    <n v="20"/>
    <n v="32"/>
    <x v="1"/>
    <n v="12"/>
    <n v="18"/>
    <n v="30"/>
    <x v="1"/>
    <n v="18"/>
    <n v="13"/>
    <n v="31"/>
    <x v="1"/>
    <n v="11"/>
    <n v="13"/>
    <n v="24"/>
    <x v="1"/>
    <n v="12"/>
    <n v="18"/>
    <n v="30"/>
    <x v="1"/>
    <n v="11"/>
    <n v="22"/>
    <n v="33"/>
    <x v="1"/>
    <x v="0"/>
    <x v="0"/>
  </r>
  <r>
    <s v="08DPR0165Y"/>
    <x v="0"/>
    <x v="0"/>
    <s v="FRANCISCO J. MUJICA"/>
    <s v="065 URIQUE"/>
    <x v="4"/>
    <n v="1506"/>
    <s v="GUAGUEYVO"/>
    <s v="CALLE GUAGUEYVO"/>
    <n v="0"/>
    <x v="3"/>
    <x v="1"/>
    <x v="1"/>
    <x v="1"/>
    <x v="0"/>
    <s v="08FIZ0215M"/>
    <s v="08FJS0124A"/>
    <x v="8"/>
    <x v="2"/>
    <n v="8"/>
    <n v="10"/>
    <n v="18"/>
    <n v="94"/>
    <n v="86"/>
    <n v="180"/>
    <n v="92"/>
    <n v="86"/>
    <n v="178"/>
    <n v="13"/>
    <n v="8"/>
    <n v="21"/>
    <n v="98"/>
    <n v="82"/>
    <n v="180"/>
    <n v="9"/>
    <x v="6"/>
    <n v="4"/>
    <n v="9"/>
    <x v="0"/>
    <x v="1"/>
    <x v="1"/>
    <n v="1"/>
    <n v="10"/>
    <n v="9"/>
    <n v="9"/>
    <n v="15"/>
    <n v="8"/>
    <n v="23"/>
    <x v="1"/>
    <n v="18"/>
    <n v="19"/>
    <n v="37"/>
    <x v="2"/>
    <n v="28"/>
    <n v="10"/>
    <n v="38"/>
    <x v="2"/>
    <n v="10"/>
    <n v="12"/>
    <n v="22"/>
    <x v="1"/>
    <n v="13"/>
    <n v="24"/>
    <n v="37"/>
    <x v="2"/>
    <n v="14"/>
    <n v="9"/>
    <n v="23"/>
    <x v="1"/>
    <x v="0"/>
    <x v="0"/>
  </r>
  <r>
    <s v="08DPR0430F"/>
    <x v="1"/>
    <x v="1"/>
    <s v="MARIA DE LA CRUZ REYES"/>
    <s v="032 HIDALGO DEL PARRAL"/>
    <x v="3"/>
    <n v="1"/>
    <s v="HIDALGO DEL PARRAL"/>
    <s v="PROLONGACIĂ“N COLON"/>
    <n v="6"/>
    <x v="3"/>
    <x v="1"/>
    <x v="1"/>
    <x v="1"/>
    <x v="0"/>
    <s v="08FIZ0247E"/>
    <s v="08FJS0129W"/>
    <x v="5"/>
    <x v="2"/>
    <n v="16"/>
    <n v="18"/>
    <n v="34"/>
    <n v="92"/>
    <n v="90"/>
    <n v="182"/>
    <n v="92"/>
    <n v="90"/>
    <n v="182"/>
    <n v="18"/>
    <n v="9"/>
    <n v="27"/>
    <n v="96"/>
    <n v="84"/>
    <n v="180"/>
    <n v="8"/>
    <x v="2"/>
    <n v="7"/>
    <n v="8"/>
    <x v="1"/>
    <x v="1"/>
    <x v="0"/>
    <n v="2"/>
    <n v="11"/>
    <n v="15"/>
    <n v="8"/>
    <n v="18"/>
    <n v="9"/>
    <n v="27"/>
    <x v="1"/>
    <n v="26"/>
    <n v="12"/>
    <n v="38"/>
    <x v="2"/>
    <n v="13"/>
    <n v="18"/>
    <n v="31"/>
    <x v="1"/>
    <n v="13"/>
    <n v="10"/>
    <n v="23"/>
    <x v="1"/>
    <n v="15"/>
    <n v="18"/>
    <n v="33"/>
    <x v="2"/>
    <n v="11"/>
    <n v="17"/>
    <n v="28"/>
    <x v="1"/>
    <x v="0"/>
    <x v="0"/>
  </r>
  <r>
    <s v="08DPR1896R"/>
    <x v="1"/>
    <x v="1"/>
    <s v="IGNACIO JOSE ALLENDE"/>
    <s v="037 JUÁREZ"/>
    <x v="1"/>
    <n v="1"/>
    <s v="JUĂREZ"/>
    <s v="CALLE MARIANO MATAMOROS"/>
    <n v="5750"/>
    <x v="3"/>
    <x v="1"/>
    <x v="1"/>
    <x v="1"/>
    <x v="0"/>
    <s v="08FIZ0140M"/>
    <s v="08FJS0109I"/>
    <x v="4"/>
    <x v="2"/>
    <n v="13"/>
    <n v="19"/>
    <n v="32"/>
    <n v="96"/>
    <n v="89"/>
    <n v="185"/>
    <n v="91"/>
    <n v="88"/>
    <n v="179"/>
    <n v="13"/>
    <n v="16"/>
    <n v="29"/>
    <n v="99"/>
    <n v="81"/>
    <n v="180"/>
    <n v="7"/>
    <x v="2"/>
    <n v="6"/>
    <n v="7"/>
    <x v="0"/>
    <x v="0"/>
    <x v="0"/>
    <n v="2"/>
    <n v="10"/>
    <n v="7"/>
    <n v="7"/>
    <n v="13"/>
    <n v="17"/>
    <n v="30"/>
    <x v="1"/>
    <n v="14"/>
    <n v="12"/>
    <n v="26"/>
    <x v="1"/>
    <n v="14"/>
    <n v="13"/>
    <n v="27"/>
    <x v="1"/>
    <n v="17"/>
    <n v="13"/>
    <n v="30"/>
    <x v="1"/>
    <n v="17"/>
    <n v="12"/>
    <n v="29"/>
    <x v="1"/>
    <n v="24"/>
    <n v="14"/>
    <n v="38"/>
    <x v="2"/>
    <x v="0"/>
    <x v="0"/>
  </r>
  <r>
    <s v="08DPR2197D"/>
    <x v="2"/>
    <x v="2"/>
    <s v="MELCHOR OCAMPO"/>
    <s v="021 DELICIAS"/>
    <x v="9"/>
    <n v="1"/>
    <s v="DELICIAS"/>
    <s v="CALLE 36"/>
    <n v="0"/>
    <x v="3"/>
    <x v="1"/>
    <x v="1"/>
    <x v="1"/>
    <x v="0"/>
    <s v="08FIZ0224U"/>
    <s v="08FJS0125Z"/>
    <x v="6"/>
    <x v="2"/>
    <n v="12"/>
    <n v="14"/>
    <n v="26"/>
    <n v="87"/>
    <n v="81"/>
    <n v="168"/>
    <n v="77"/>
    <n v="78"/>
    <n v="155"/>
    <n v="15"/>
    <n v="12"/>
    <n v="27"/>
    <n v="103"/>
    <n v="78"/>
    <n v="181"/>
    <n v="7"/>
    <x v="2"/>
    <n v="6"/>
    <n v="7"/>
    <x v="1"/>
    <x v="1"/>
    <x v="0"/>
    <n v="2"/>
    <n v="10"/>
    <n v="11"/>
    <n v="7"/>
    <n v="16"/>
    <n v="14"/>
    <n v="30"/>
    <x v="1"/>
    <n v="22"/>
    <n v="13"/>
    <n v="35"/>
    <x v="1"/>
    <n v="16"/>
    <n v="9"/>
    <n v="25"/>
    <x v="1"/>
    <n v="16"/>
    <n v="15"/>
    <n v="31"/>
    <x v="1"/>
    <n v="25"/>
    <n v="17"/>
    <n v="42"/>
    <x v="2"/>
    <n v="8"/>
    <n v="10"/>
    <n v="18"/>
    <x v="1"/>
    <x v="0"/>
    <x v="0"/>
  </r>
  <r>
    <s v="08DPR0204J"/>
    <x v="1"/>
    <x v="1"/>
    <s v="FRANCISCO I. MADERO"/>
    <s v="048 NAMIQUIPA"/>
    <x v="2"/>
    <n v="55"/>
    <s v="SANTA CATALINA DE VILLELA (SANTA CATARINA)"/>
    <s v="CALLE SANTA CATALINA DE VILLELA (SANTA CATARINA)"/>
    <n v="0"/>
    <x v="3"/>
    <x v="1"/>
    <x v="1"/>
    <x v="1"/>
    <x v="0"/>
    <s v="08FIZ0206E"/>
    <s v="08FJS0122C"/>
    <x v="7"/>
    <x v="2"/>
    <n v="12"/>
    <n v="11"/>
    <n v="23"/>
    <n v="93"/>
    <n v="85"/>
    <n v="178"/>
    <n v="93"/>
    <n v="85"/>
    <n v="178"/>
    <n v="10"/>
    <n v="15"/>
    <n v="25"/>
    <n v="93"/>
    <n v="88"/>
    <n v="181"/>
    <n v="8"/>
    <x v="4"/>
    <n v="5"/>
    <n v="8"/>
    <x v="0"/>
    <x v="1"/>
    <x v="1"/>
    <n v="2"/>
    <n v="10"/>
    <n v="8"/>
    <n v="8"/>
    <n v="10"/>
    <n v="15"/>
    <n v="25"/>
    <x v="1"/>
    <n v="11"/>
    <n v="11"/>
    <n v="22"/>
    <x v="1"/>
    <n v="16"/>
    <n v="16"/>
    <n v="32"/>
    <x v="1"/>
    <n v="23"/>
    <n v="14"/>
    <n v="37"/>
    <x v="2"/>
    <n v="12"/>
    <n v="13"/>
    <n v="25"/>
    <x v="1"/>
    <n v="21"/>
    <n v="19"/>
    <n v="40"/>
    <x v="2"/>
    <x v="0"/>
    <x v="0"/>
  </r>
  <r>
    <s v="08DPR0500K"/>
    <x v="1"/>
    <x v="1"/>
    <s v="CUAUHTEMOC"/>
    <s v="029 GUADALUPE Y CALVO"/>
    <x v="10"/>
    <n v="14"/>
    <s v="ATASCADEROS"/>
    <s v="CALLE ATASCADEROS"/>
    <n v="0"/>
    <x v="3"/>
    <x v="1"/>
    <x v="1"/>
    <x v="1"/>
    <x v="0"/>
    <s v="08FIZ0258K"/>
    <s v="08FJS0131K"/>
    <x v="12"/>
    <x v="2"/>
    <n v="13"/>
    <n v="15"/>
    <n v="28"/>
    <n v="104"/>
    <n v="92"/>
    <n v="196"/>
    <n v="104"/>
    <n v="90"/>
    <n v="194"/>
    <n v="13"/>
    <n v="12"/>
    <n v="25"/>
    <n v="97"/>
    <n v="84"/>
    <n v="181"/>
    <n v="10"/>
    <x v="3"/>
    <n v="8"/>
    <n v="10"/>
    <x v="1"/>
    <x v="1"/>
    <x v="0"/>
    <n v="3"/>
    <n v="14"/>
    <n v="12"/>
    <n v="10"/>
    <n v="13"/>
    <n v="12"/>
    <n v="25"/>
    <x v="1"/>
    <n v="16"/>
    <n v="15"/>
    <n v="31"/>
    <x v="1"/>
    <n v="18"/>
    <n v="9"/>
    <n v="27"/>
    <x v="2"/>
    <n v="16"/>
    <n v="19"/>
    <n v="35"/>
    <x v="2"/>
    <n v="17"/>
    <n v="14"/>
    <n v="31"/>
    <x v="2"/>
    <n v="17"/>
    <n v="15"/>
    <n v="32"/>
    <x v="2"/>
    <x v="0"/>
    <x v="0"/>
  </r>
  <r>
    <s v="08DPR2521K"/>
    <x v="1"/>
    <x v="1"/>
    <s v="SOCORRO RIVERA"/>
    <s v="037 JUÁREZ"/>
    <x v="1"/>
    <n v="1"/>
    <s v="JUĂREZ"/>
    <s v="CALLE AZABACHE"/>
    <n v="0"/>
    <x v="3"/>
    <x v="1"/>
    <x v="1"/>
    <x v="1"/>
    <x v="0"/>
    <s v="08FIZ0184J"/>
    <s v="08FJS0118Q"/>
    <x v="4"/>
    <x v="2"/>
    <n v="18"/>
    <n v="13"/>
    <n v="31"/>
    <n v="97"/>
    <n v="86"/>
    <n v="183"/>
    <n v="97"/>
    <n v="86"/>
    <n v="183"/>
    <n v="13"/>
    <n v="10"/>
    <n v="23"/>
    <n v="95"/>
    <n v="87"/>
    <n v="182"/>
    <n v="6"/>
    <x v="5"/>
    <n v="2"/>
    <n v="6"/>
    <x v="1"/>
    <x v="1"/>
    <x v="0"/>
    <n v="1"/>
    <n v="8"/>
    <n v="6"/>
    <n v="6"/>
    <n v="14"/>
    <n v="12"/>
    <n v="26"/>
    <x v="1"/>
    <n v="12"/>
    <n v="17"/>
    <n v="29"/>
    <x v="1"/>
    <n v="15"/>
    <n v="14"/>
    <n v="29"/>
    <x v="1"/>
    <n v="24"/>
    <n v="11"/>
    <n v="35"/>
    <x v="1"/>
    <n v="11"/>
    <n v="11"/>
    <n v="22"/>
    <x v="1"/>
    <n v="19"/>
    <n v="22"/>
    <n v="41"/>
    <x v="1"/>
    <x v="0"/>
    <x v="0"/>
  </r>
  <r>
    <s v="08DPR0799I"/>
    <x v="1"/>
    <x v="1"/>
    <s v="LEYES DE REFORMA"/>
    <s v="037 JUÁREZ"/>
    <x v="1"/>
    <n v="1"/>
    <s v="JUĂREZ"/>
    <s v="AVENIDA DIVISION DEL NORTE "/>
    <n v="0"/>
    <x v="3"/>
    <x v="1"/>
    <x v="1"/>
    <x v="1"/>
    <x v="0"/>
    <s v="08FIZ0153Q"/>
    <s v="08FJS0135G"/>
    <x v="4"/>
    <x v="2"/>
    <n v="14"/>
    <n v="16"/>
    <n v="30"/>
    <n v="89"/>
    <n v="87"/>
    <n v="176"/>
    <n v="89"/>
    <n v="85"/>
    <n v="174"/>
    <n v="15"/>
    <n v="12"/>
    <n v="27"/>
    <n v="93"/>
    <n v="90"/>
    <n v="183"/>
    <n v="6"/>
    <x v="1"/>
    <n v="6"/>
    <n v="6"/>
    <x v="1"/>
    <x v="1"/>
    <x v="0"/>
    <n v="3"/>
    <n v="10"/>
    <n v="6"/>
    <n v="6"/>
    <n v="15"/>
    <n v="12"/>
    <n v="27"/>
    <x v="1"/>
    <n v="21"/>
    <n v="12"/>
    <n v="33"/>
    <x v="1"/>
    <n v="17"/>
    <n v="18"/>
    <n v="35"/>
    <x v="1"/>
    <n v="10"/>
    <n v="17"/>
    <n v="27"/>
    <x v="1"/>
    <n v="16"/>
    <n v="13"/>
    <n v="29"/>
    <x v="1"/>
    <n v="14"/>
    <n v="18"/>
    <n v="32"/>
    <x v="1"/>
    <x v="0"/>
    <x v="0"/>
  </r>
  <r>
    <s v="08DPR2368G"/>
    <x v="1"/>
    <x v="1"/>
    <s v="ANAHUAC"/>
    <s v="037 JUÁREZ"/>
    <x v="1"/>
    <n v="1"/>
    <s v="JUĂREZ"/>
    <s v="CALLE MALVAVISCO"/>
    <n v="0"/>
    <x v="3"/>
    <x v="1"/>
    <x v="1"/>
    <x v="1"/>
    <x v="0"/>
    <s v="08FIZ0170G"/>
    <s v="08FJS0115T"/>
    <x v="4"/>
    <x v="2"/>
    <n v="16"/>
    <n v="11"/>
    <n v="27"/>
    <n v="101"/>
    <n v="83"/>
    <n v="184"/>
    <n v="100"/>
    <n v="83"/>
    <n v="183"/>
    <n v="17"/>
    <n v="22"/>
    <n v="39"/>
    <n v="99"/>
    <n v="84"/>
    <n v="183"/>
    <n v="6"/>
    <x v="2"/>
    <n v="5"/>
    <n v="6"/>
    <x v="1"/>
    <x v="1"/>
    <x v="0"/>
    <n v="3"/>
    <n v="10"/>
    <n v="10"/>
    <n v="6"/>
    <n v="17"/>
    <n v="22"/>
    <n v="39"/>
    <x v="1"/>
    <n v="14"/>
    <n v="17"/>
    <n v="31"/>
    <x v="1"/>
    <n v="18"/>
    <n v="8"/>
    <n v="26"/>
    <x v="1"/>
    <n v="25"/>
    <n v="11"/>
    <n v="36"/>
    <x v="1"/>
    <n v="12"/>
    <n v="8"/>
    <n v="20"/>
    <x v="1"/>
    <n v="13"/>
    <n v="18"/>
    <n v="31"/>
    <x v="1"/>
    <x v="0"/>
    <x v="0"/>
  </r>
  <r>
    <s v="08DPR1905I"/>
    <x v="1"/>
    <x v="1"/>
    <s v="MARIANO MATAMOROS"/>
    <s v="040 MADERA"/>
    <x v="5"/>
    <n v="1"/>
    <s v="MADERA"/>
    <s v="CALLE 9 A "/>
    <n v="0"/>
    <x v="3"/>
    <x v="1"/>
    <x v="1"/>
    <x v="1"/>
    <x v="0"/>
    <s v="08FIZ0193R"/>
    <s v="08FJS0120E"/>
    <x v="10"/>
    <x v="2"/>
    <n v="19"/>
    <n v="18"/>
    <n v="37"/>
    <n v="93"/>
    <n v="101"/>
    <n v="194"/>
    <n v="90"/>
    <n v="101"/>
    <n v="191"/>
    <n v="17"/>
    <n v="10"/>
    <n v="27"/>
    <n v="89"/>
    <n v="94"/>
    <n v="183"/>
    <n v="8"/>
    <x v="5"/>
    <n v="4"/>
    <n v="8"/>
    <x v="0"/>
    <x v="0"/>
    <x v="0"/>
    <n v="1"/>
    <n v="10"/>
    <n v="9"/>
    <n v="8"/>
    <n v="17"/>
    <n v="10"/>
    <n v="27"/>
    <x v="1"/>
    <n v="14"/>
    <n v="17"/>
    <n v="31"/>
    <x v="2"/>
    <n v="11"/>
    <n v="17"/>
    <n v="28"/>
    <x v="1"/>
    <n v="17"/>
    <n v="14"/>
    <n v="31"/>
    <x v="1"/>
    <n v="17"/>
    <n v="21"/>
    <n v="38"/>
    <x v="2"/>
    <n v="13"/>
    <n v="15"/>
    <n v="28"/>
    <x v="1"/>
    <x v="0"/>
    <x v="0"/>
  </r>
  <r>
    <s v="08DPR0208F"/>
    <x v="1"/>
    <x v="1"/>
    <s v="JOSEFA O DE DOMINGUEZ"/>
    <s v="048 NAMIQUIPA"/>
    <x v="2"/>
    <n v="64"/>
    <s v="BENITO JUĂREZ"/>
    <s v="CALLE EJIDO BENITO JUAREZ"/>
    <n v="0"/>
    <x v="3"/>
    <x v="1"/>
    <x v="1"/>
    <x v="1"/>
    <x v="0"/>
    <s v="08FIZ0206E"/>
    <s v="08FJS0122C"/>
    <x v="7"/>
    <x v="2"/>
    <n v="13"/>
    <n v="14"/>
    <n v="27"/>
    <n v="81"/>
    <n v="91"/>
    <n v="172"/>
    <n v="81"/>
    <n v="91"/>
    <n v="172"/>
    <n v="22"/>
    <n v="13"/>
    <n v="35"/>
    <n v="95"/>
    <n v="89"/>
    <n v="184"/>
    <n v="7"/>
    <x v="2"/>
    <n v="6"/>
    <n v="7"/>
    <x v="0"/>
    <x v="0"/>
    <x v="0"/>
    <n v="2"/>
    <n v="10"/>
    <n v="9"/>
    <n v="7"/>
    <n v="22"/>
    <n v="13"/>
    <n v="35"/>
    <x v="1"/>
    <n v="10"/>
    <n v="18"/>
    <n v="28"/>
    <x v="1"/>
    <n v="14"/>
    <n v="15"/>
    <n v="29"/>
    <x v="1"/>
    <n v="18"/>
    <n v="8"/>
    <n v="26"/>
    <x v="1"/>
    <n v="15"/>
    <n v="12"/>
    <n v="27"/>
    <x v="1"/>
    <n v="16"/>
    <n v="23"/>
    <n v="39"/>
    <x v="2"/>
    <x v="0"/>
    <x v="0"/>
  </r>
  <r>
    <s v="08DPR0437Z"/>
    <x v="1"/>
    <x v="1"/>
    <s v="NETZAHUALCOYOTL"/>
    <s v="011 CAMARGO"/>
    <x v="9"/>
    <n v="1"/>
    <s v="SANTA ROSALĂŤA DE CAMARGO"/>
    <s v="CALLE PROGRESO"/>
    <n v="119"/>
    <x v="3"/>
    <x v="1"/>
    <x v="1"/>
    <x v="1"/>
    <x v="0"/>
    <s v="08FIZ0232C"/>
    <s v="08FJS0127Y"/>
    <x v="6"/>
    <x v="2"/>
    <n v="14"/>
    <n v="17"/>
    <n v="31"/>
    <n v="83"/>
    <n v="95"/>
    <n v="178"/>
    <n v="82"/>
    <n v="95"/>
    <n v="177"/>
    <n v="19"/>
    <n v="7"/>
    <n v="26"/>
    <n v="92"/>
    <n v="92"/>
    <n v="184"/>
    <n v="7"/>
    <x v="4"/>
    <n v="4"/>
    <n v="7"/>
    <x v="1"/>
    <x v="1"/>
    <x v="0"/>
    <n v="2"/>
    <n v="10"/>
    <n v="14"/>
    <n v="7"/>
    <n v="19"/>
    <n v="7"/>
    <n v="26"/>
    <x v="1"/>
    <n v="13"/>
    <n v="14"/>
    <n v="27"/>
    <x v="1"/>
    <n v="11"/>
    <n v="17"/>
    <n v="28"/>
    <x v="1"/>
    <n v="12"/>
    <n v="15"/>
    <n v="27"/>
    <x v="1"/>
    <n v="19"/>
    <n v="22"/>
    <n v="41"/>
    <x v="2"/>
    <n v="18"/>
    <n v="17"/>
    <n v="35"/>
    <x v="1"/>
    <x v="0"/>
    <x v="0"/>
  </r>
  <r>
    <s v="08DPR2478M"/>
    <x v="1"/>
    <x v="1"/>
    <s v="BENITO JUAREZ"/>
    <s v="004 AQUILES SERDÁN"/>
    <x v="0"/>
    <n v="4"/>
    <s v="SAN GUILLERMO (SANTA ELENA)"/>
    <s v="CALLE SAN GUILLERMO (SANTA ELENA)"/>
    <n v="0"/>
    <x v="3"/>
    <x v="1"/>
    <x v="1"/>
    <x v="1"/>
    <x v="0"/>
    <s v="08FIZ0269Q"/>
    <s v="08FJS0103O"/>
    <x v="0"/>
    <x v="2"/>
    <n v="18"/>
    <n v="13"/>
    <n v="31"/>
    <n v="108"/>
    <n v="84"/>
    <n v="192"/>
    <n v="108"/>
    <n v="84"/>
    <n v="192"/>
    <n v="18"/>
    <n v="12"/>
    <n v="30"/>
    <n v="97"/>
    <n v="87"/>
    <n v="184"/>
    <n v="6"/>
    <x v="3"/>
    <n v="4"/>
    <n v="6"/>
    <x v="0"/>
    <x v="0"/>
    <x v="0"/>
    <n v="2"/>
    <n v="9"/>
    <n v="6"/>
    <n v="6"/>
    <n v="18"/>
    <n v="12"/>
    <n v="30"/>
    <x v="1"/>
    <n v="13"/>
    <n v="16"/>
    <n v="29"/>
    <x v="1"/>
    <n v="18"/>
    <n v="16"/>
    <n v="34"/>
    <x v="1"/>
    <n v="13"/>
    <n v="17"/>
    <n v="30"/>
    <x v="1"/>
    <n v="18"/>
    <n v="15"/>
    <n v="33"/>
    <x v="1"/>
    <n v="17"/>
    <n v="11"/>
    <n v="28"/>
    <x v="1"/>
    <x v="0"/>
    <x v="0"/>
  </r>
  <r>
    <s v="08DPB0514M"/>
    <x v="0"/>
    <x v="0"/>
    <s v="5 DE FEBRERO"/>
    <s v="027 GUACHOCHI"/>
    <x v="7"/>
    <n v="91"/>
    <s v="CHOGUITA"/>
    <s v="CALLE CONOCIDO"/>
    <n v="0"/>
    <x v="3"/>
    <x v="1"/>
    <x v="1"/>
    <x v="8"/>
    <x v="0"/>
    <s v="08FZI0033D"/>
    <s v="08FJI0008D"/>
    <x v="11"/>
    <x v="2"/>
    <n v="13"/>
    <n v="15"/>
    <n v="28"/>
    <n v="79"/>
    <n v="111"/>
    <n v="190"/>
    <n v="76"/>
    <n v="108"/>
    <n v="184"/>
    <n v="15"/>
    <n v="8"/>
    <n v="23"/>
    <n v="81"/>
    <n v="104"/>
    <n v="185"/>
    <n v="9"/>
    <x v="5"/>
    <n v="5"/>
    <n v="9"/>
    <x v="0"/>
    <x v="1"/>
    <x v="1"/>
    <n v="1"/>
    <n v="10"/>
    <n v="10"/>
    <n v="10"/>
    <n v="15"/>
    <n v="8"/>
    <n v="23"/>
    <x v="1"/>
    <n v="16"/>
    <n v="24"/>
    <n v="40"/>
    <x v="2"/>
    <n v="18"/>
    <n v="29"/>
    <n v="47"/>
    <x v="2"/>
    <n v="8"/>
    <n v="10"/>
    <n v="18"/>
    <x v="1"/>
    <n v="15"/>
    <n v="18"/>
    <n v="33"/>
    <x v="2"/>
    <n v="9"/>
    <n v="15"/>
    <n v="24"/>
    <x v="1"/>
    <x v="0"/>
    <x v="0"/>
  </r>
  <r>
    <s v="08DPR2611C"/>
    <x v="1"/>
    <x v="1"/>
    <s v="SOCORRO RODRIGUEZ VASQUEZ"/>
    <s v="037 JUÁREZ"/>
    <x v="1"/>
    <n v="1"/>
    <s v="JUĂREZ"/>
    <s v="CALLE LICENCIADO CARLOS MORALES"/>
    <n v="0"/>
    <x v="3"/>
    <x v="1"/>
    <x v="1"/>
    <x v="1"/>
    <x v="0"/>
    <s v="08FIZ0184J"/>
    <s v="08FJS0118Q"/>
    <x v="4"/>
    <x v="2"/>
    <n v="17"/>
    <n v="9"/>
    <n v="26"/>
    <n v="92"/>
    <n v="82"/>
    <n v="174"/>
    <n v="92"/>
    <n v="82"/>
    <n v="174"/>
    <n v="14"/>
    <n v="13"/>
    <n v="27"/>
    <n v="94"/>
    <n v="92"/>
    <n v="186"/>
    <n v="6"/>
    <x v="3"/>
    <n v="4"/>
    <n v="6"/>
    <x v="0"/>
    <x v="1"/>
    <x v="1"/>
    <n v="1"/>
    <n v="7"/>
    <n v="6"/>
    <n v="6"/>
    <n v="14"/>
    <n v="13"/>
    <n v="27"/>
    <x v="1"/>
    <n v="18"/>
    <n v="11"/>
    <n v="29"/>
    <x v="1"/>
    <n v="12"/>
    <n v="12"/>
    <n v="24"/>
    <x v="1"/>
    <n v="19"/>
    <n v="13"/>
    <n v="32"/>
    <x v="1"/>
    <n v="13"/>
    <n v="23"/>
    <n v="36"/>
    <x v="1"/>
    <n v="18"/>
    <n v="20"/>
    <n v="38"/>
    <x v="1"/>
    <x v="0"/>
    <x v="0"/>
  </r>
  <r>
    <s v="08DPR0380O"/>
    <x v="1"/>
    <x v="1"/>
    <s v="CENTRO REGIONAL DE EDUC. INT. BENITO JUAREZ"/>
    <s v="045 MEOQUI"/>
    <x v="9"/>
    <n v="19"/>
    <s v="NUEVO SAN LUCAS"/>
    <s v="CALLE NIĂ‘OS HEROES"/>
    <n v="402"/>
    <x v="3"/>
    <x v="1"/>
    <x v="1"/>
    <x v="1"/>
    <x v="0"/>
    <s v="08FIZ0222W"/>
    <s v="08FJS0125Z"/>
    <x v="6"/>
    <x v="2"/>
    <n v="14"/>
    <n v="15"/>
    <n v="29"/>
    <n v="95"/>
    <n v="85"/>
    <n v="180"/>
    <n v="94"/>
    <n v="85"/>
    <n v="179"/>
    <n v="18"/>
    <n v="15"/>
    <n v="33"/>
    <n v="101"/>
    <n v="85"/>
    <n v="186"/>
    <n v="7"/>
    <x v="3"/>
    <n v="5"/>
    <n v="7"/>
    <x v="1"/>
    <x v="1"/>
    <x v="0"/>
    <n v="2"/>
    <n v="10"/>
    <n v="7"/>
    <n v="7"/>
    <n v="18"/>
    <n v="15"/>
    <n v="33"/>
    <x v="1"/>
    <n v="17"/>
    <n v="13"/>
    <n v="30"/>
    <x v="1"/>
    <n v="12"/>
    <n v="12"/>
    <n v="24"/>
    <x v="1"/>
    <n v="20"/>
    <n v="11"/>
    <n v="31"/>
    <x v="1"/>
    <n v="14"/>
    <n v="16"/>
    <n v="30"/>
    <x v="1"/>
    <n v="20"/>
    <n v="18"/>
    <n v="38"/>
    <x v="2"/>
    <x v="0"/>
    <x v="0"/>
  </r>
  <r>
    <s v="08DPR2182B"/>
    <x v="1"/>
    <x v="1"/>
    <s v="VICENTE LOMBARDO TOLEDANO"/>
    <s v="009 BOCOYNA"/>
    <x v="4"/>
    <n v="169"/>
    <s v="SAN JUANITO"/>
    <s v="CALLE 16"/>
    <n v="0"/>
    <x v="3"/>
    <x v="1"/>
    <x v="1"/>
    <x v="1"/>
    <x v="0"/>
    <s v="08FIZ0210R"/>
    <s v="08FJS0123B"/>
    <x v="8"/>
    <x v="2"/>
    <n v="18"/>
    <n v="15"/>
    <n v="33"/>
    <n v="95"/>
    <n v="94"/>
    <n v="189"/>
    <n v="95"/>
    <n v="93"/>
    <n v="188"/>
    <n v="12"/>
    <n v="24"/>
    <n v="36"/>
    <n v="89"/>
    <n v="97"/>
    <n v="186"/>
    <n v="12"/>
    <x v="3"/>
    <n v="10"/>
    <n v="12"/>
    <x v="1"/>
    <x v="1"/>
    <x v="0"/>
    <n v="3"/>
    <n v="16"/>
    <n v="12"/>
    <n v="12"/>
    <n v="12"/>
    <n v="24"/>
    <n v="36"/>
    <x v="2"/>
    <n v="15"/>
    <n v="14"/>
    <n v="29"/>
    <x v="2"/>
    <n v="18"/>
    <n v="9"/>
    <n v="27"/>
    <x v="2"/>
    <n v="14"/>
    <n v="12"/>
    <n v="26"/>
    <x v="2"/>
    <n v="19"/>
    <n v="19"/>
    <n v="38"/>
    <x v="2"/>
    <n v="11"/>
    <n v="19"/>
    <n v="30"/>
    <x v="2"/>
    <x v="0"/>
    <x v="0"/>
  </r>
  <r>
    <s v="08DPR0833Z"/>
    <x v="2"/>
    <x v="2"/>
    <s v="JAIME TORRES BODET"/>
    <s v="037 JUÁREZ"/>
    <x v="1"/>
    <n v="1"/>
    <s v="JUĂREZ"/>
    <s v="CALLE RODHESIA"/>
    <n v="0"/>
    <x v="3"/>
    <x v="1"/>
    <x v="1"/>
    <x v="1"/>
    <x v="0"/>
    <s v="08FIZ0165V"/>
    <s v="08FJS0114U"/>
    <x v="4"/>
    <x v="2"/>
    <n v="17"/>
    <n v="17"/>
    <n v="34"/>
    <n v="94"/>
    <n v="96"/>
    <n v="190"/>
    <n v="89"/>
    <n v="95"/>
    <n v="184"/>
    <n v="19"/>
    <n v="7"/>
    <n v="26"/>
    <n v="102"/>
    <n v="84"/>
    <n v="186"/>
    <n v="6"/>
    <x v="4"/>
    <n v="3"/>
    <n v="6"/>
    <x v="1"/>
    <x v="1"/>
    <x v="0"/>
    <n v="3"/>
    <n v="10"/>
    <n v="16"/>
    <n v="6"/>
    <n v="20"/>
    <n v="8"/>
    <n v="28"/>
    <x v="1"/>
    <n v="13"/>
    <n v="16"/>
    <n v="29"/>
    <x v="1"/>
    <n v="15"/>
    <n v="17"/>
    <n v="32"/>
    <x v="1"/>
    <n v="20"/>
    <n v="12"/>
    <n v="32"/>
    <x v="1"/>
    <n v="16"/>
    <n v="16"/>
    <n v="32"/>
    <x v="1"/>
    <n v="18"/>
    <n v="15"/>
    <n v="33"/>
    <x v="1"/>
    <x v="0"/>
    <x v="0"/>
  </r>
  <r>
    <s v="08DPR0604F"/>
    <x v="2"/>
    <x v="2"/>
    <s v="FORD 125"/>
    <s v="050 NUEVO CASAS GRANDES"/>
    <x v="6"/>
    <n v="1"/>
    <s v="NUEVO CASAS GRANDES"/>
    <s v="AVENIDA PASEO DE LA REFORMA "/>
    <n v="0"/>
    <x v="3"/>
    <x v="1"/>
    <x v="1"/>
    <x v="1"/>
    <x v="0"/>
    <s v="08FIZ0189E"/>
    <s v="08FJS0119P"/>
    <x v="9"/>
    <x v="2"/>
    <n v="21"/>
    <n v="16"/>
    <n v="37"/>
    <n v="109"/>
    <n v="83"/>
    <n v="192"/>
    <n v="107"/>
    <n v="80"/>
    <n v="187"/>
    <n v="12"/>
    <n v="14"/>
    <n v="26"/>
    <n v="102"/>
    <n v="84"/>
    <n v="186"/>
    <n v="10"/>
    <x v="3"/>
    <n v="8"/>
    <n v="10"/>
    <x v="1"/>
    <x v="1"/>
    <x v="0"/>
    <n v="5"/>
    <n v="16"/>
    <n v="12"/>
    <n v="10"/>
    <n v="15"/>
    <n v="14"/>
    <n v="29"/>
    <x v="2"/>
    <n v="16"/>
    <n v="16"/>
    <n v="32"/>
    <x v="2"/>
    <n v="17"/>
    <n v="14"/>
    <n v="31"/>
    <x v="2"/>
    <n v="20"/>
    <n v="11"/>
    <n v="31"/>
    <x v="2"/>
    <n v="16"/>
    <n v="18"/>
    <n v="34"/>
    <x v="1"/>
    <n v="18"/>
    <n v="11"/>
    <n v="29"/>
    <x v="1"/>
    <x v="0"/>
    <x v="0"/>
  </r>
  <r>
    <s v="08DPR1636E"/>
    <x v="1"/>
    <x v="1"/>
    <s v="CENTRO REGIONAL DE EDUC. INT. IGNACIO ZARAGOZA"/>
    <s v="019 CHIHUAHUA"/>
    <x v="0"/>
    <n v="276"/>
    <s v="COLONIA NUEVO DELICIAS"/>
    <s v="CALLE NUEVO DELICIAS"/>
    <n v="0"/>
    <x v="3"/>
    <x v="1"/>
    <x v="1"/>
    <x v="1"/>
    <x v="0"/>
    <s v="08FIZ0130F"/>
    <s v="08FJS0108J"/>
    <x v="0"/>
    <x v="2"/>
    <n v="10"/>
    <n v="13"/>
    <n v="23"/>
    <n v="94"/>
    <n v="88"/>
    <n v="182"/>
    <n v="90"/>
    <n v="87"/>
    <n v="177"/>
    <n v="17"/>
    <n v="14"/>
    <n v="31"/>
    <n v="101"/>
    <n v="86"/>
    <n v="187"/>
    <n v="7"/>
    <x v="3"/>
    <n v="5"/>
    <n v="7"/>
    <x v="1"/>
    <x v="1"/>
    <x v="0"/>
    <n v="2"/>
    <n v="10"/>
    <n v="7"/>
    <n v="7"/>
    <n v="17"/>
    <n v="14"/>
    <n v="31"/>
    <x v="1"/>
    <n v="16"/>
    <n v="13"/>
    <n v="29"/>
    <x v="1"/>
    <n v="16"/>
    <n v="16"/>
    <n v="32"/>
    <x v="1"/>
    <n v="17"/>
    <n v="14"/>
    <n v="31"/>
    <x v="1"/>
    <n v="22"/>
    <n v="13"/>
    <n v="35"/>
    <x v="2"/>
    <n v="13"/>
    <n v="16"/>
    <n v="29"/>
    <x v="1"/>
    <x v="0"/>
    <x v="0"/>
  </r>
  <r>
    <s v="08DPR2678K"/>
    <x v="2"/>
    <x v="2"/>
    <s v="JOSE SANTOS VALDEZ"/>
    <s v="037 JUÁREZ"/>
    <x v="1"/>
    <n v="1"/>
    <s v="JUĂREZ"/>
    <s v="BOULEVARD VILLAS DE ALCALA"/>
    <n v="0"/>
    <x v="3"/>
    <x v="1"/>
    <x v="1"/>
    <x v="1"/>
    <x v="0"/>
    <s v="08FIZ0264V"/>
    <s v="08FJS0117R"/>
    <x v="4"/>
    <x v="2"/>
    <n v="0"/>
    <n v="0"/>
    <n v="0"/>
    <n v="67"/>
    <n v="67"/>
    <n v="134"/>
    <n v="67"/>
    <n v="67"/>
    <n v="134"/>
    <n v="17"/>
    <n v="13"/>
    <n v="30"/>
    <n v="95"/>
    <n v="93"/>
    <n v="188"/>
    <n v="6"/>
    <x v="3"/>
    <n v="4"/>
    <n v="6"/>
    <x v="0"/>
    <x v="1"/>
    <x v="1"/>
    <n v="1"/>
    <n v="7"/>
    <n v="9"/>
    <n v="6"/>
    <n v="18"/>
    <n v="14"/>
    <n v="32"/>
    <x v="1"/>
    <n v="19"/>
    <n v="16"/>
    <n v="35"/>
    <x v="1"/>
    <n v="14"/>
    <n v="20"/>
    <n v="34"/>
    <x v="1"/>
    <n v="18"/>
    <n v="17"/>
    <n v="35"/>
    <x v="1"/>
    <n v="17"/>
    <n v="18"/>
    <n v="35"/>
    <x v="1"/>
    <n v="9"/>
    <n v="8"/>
    <n v="17"/>
    <x v="1"/>
    <x v="0"/>
    <x v="0"/>
  </r>
  <r>
    <s v="08DPR2339L"/>
    <x v="2"/>
    <x v="2"/>
    <s v="KUIRA"/>
    <s v="037 JUÁREZ"/>
    <x v="1"/>
    <n v="1"/>
    <s v="JUĂREZ"/>
    <s v="CALLE EJIDO MADERA"/>
    <n v="0"/>
    <x v="3"/>
    <x v="1"/>
    <x v="1"/>
    <x v="1"/>
    <x v="0"/>
    <s v="08FIZ0180N"/>
    <s v="08FJS0132J"/>
    <x v="4"/>
    <x v="2"/>
    <n v="18"/>
    <n v="12"/>
    <n v="30"/>
    <n v="94"/>
    <n v="87"/>
    <n v="181"/>
    <n v="94"/>
    <n v="87"/>
    <n v="181"/>
    <n v="12"/>
    <n v="13"/>
    <n v="25"/>
    <n v="97"/>
    <n v="91"/>
    <n v="188"/>
    <n v="7"/>
    <x v="5"/>
    <n v="3"/>
    <n v="7"/>
    <x v="1"/>
    <x v="1"/>
    <x v="0"/>
    <n v="3"/>
    <n v="11"/>
    <n v="7"/>
    <n v="7"/>
    <n v="12"/>
    <n v="13"/>
    <n v="25"/>
    <x v="1"/>
    <n v="14"/>
    <n v="17"/>
    <n v="31"/>
    <x v="1"/>
    <n v="13"/>
    <n v="15"/>
    <n v="28"/>
    <x v="1"/>
    <n v="11"/>
    <n v="19"/>
    <n v="30"/>
    <x v="1"/>
    <n v="22"/>
    <n v="13"/>
    <n v="35"/>
    <x v="1"/>
    <n v="25"/>
    <n v="14"/>
    <n v="39"/>
    <x v="2"/>
    <x v="0"/>
    <x v="0"/>
  </r>
  <r>
    <s v="08DPR2293G"/>
    <x v="1"/>
    <x v="1"/>
    <s v="FRANCISCO GONZALEZ BOCANEGRA"/>
    <s v="065 URIQUE"/>
    <x v="4"/>
    <n v="5"/>
    <s v="BAHUICHIVO"/>
    <s v="CALLE BAHUICHIVO"/>
    <n v="0"/>
    <x v="3"/>
    <x v="1"/>
    <x v="1"/>
    <x v="1"/>
    <x v="0"/>
    <s v="08FIZ0217K"/>
    <s v="08FJS0124A"/>
    <x v="8"/>
    <x v="2"/>
    <n v="11"/>
    <n v="15"/>
    <n v="26"/>
    <n v="86"/>
    <n v="96"/>
    <n v="182"/>
    <n v="86"/>
    <n v="96"/>
    <n v="182"/>
    <n v="9"/>
    <n v="8"/>
    <n v="17"/>
    <n v="93"/>
    <n v="95"/>
    <n v="188"/>
    <n v="10"/>
    <x v="5"/>
    <n v="6"/>
    <n v="10"/>
    <x v="1"/>
    <x v="1"/>
    <x v="0"/>
    <n v="3"/>
    <n v="14"/>
    <n v="10"/>
    <n v="10"/>
    <n v="9"/>
    <n v="8"/>
    <n v="17"/>
    <x v="1"/>
    <n v="18"/>
    <n v="18"/>
    <n v="36"/>
    <x v="2"/>
    <n v="18"/>
    <n v="16"/>
    <n v="34"/>
    <x v="2"/>
    <n v="17"/>
    <n v="16"/>
    <n v="33"/>
    <x v="2"/>
    <n v="21"/>
    <n v="18"/>
    <n v="39"/>
    <x v="2"/>
    <n v="10"/>
    <n v="19"/>
    <n v="29"/>
    <x v="1"/>
    <x v="0"/>
    <x v="0"/>
  </r>
  <r>
    <s v="08DPR0103L"/>
    <x v="1"/>
    <x v="1"/>
    <s v="RICARDO FLORES MAGON"/>
    <s v="037 JUÁREZ"/>
    <x v="1"/>
    <n v="1"/>
    <s v="JUĂREZ"/>
    <s v="CALLE COPILCO"/>
    <n v="0"/>
    <x v="3"/>
    <x v="1"/>
    <x v="1"/>
    <x v="1"/>
    <x v="0"/>
    <s v="08FIZ0155O"/>
    <s v="08FJS0112W"/>
    <x v="4"/>
    <x v="2"/>
    <n v="15"/>
    <n v="13"/>
    <n v="28"/>
    <n v="91"/>
    <n v="99"/>
    <n v="190"/>
    <n v="91"/>
    <n v="99"/>
    <n v="190"/>
    <n v="14"/>
    <n v="11"/>
    <n v="25"/>
    <n v="90"/>
    <n v="99"/>
    <n v="189"/>
    <n v="6"/>
    <x v="4"/>
    <n v="3"/>
    <n v="6"/>
    <x v="1"/>
    <x v="1"/>
    <x v="0"/>
    <n v="2"/>
    <n v="9"/>
    <n v="6"/>
    <n v="6"/>
    <n v="15"/>
    <n v="11"/>
    <n v="26"/>
    <x v="1"/>
    <n v="12"/>
    <n v="17"/>
    <n v="29"/>
    <x v="1"/>
    <n v="13"/>
    <n v="18"/>
    <n v="31"/>
    <x v="1"/>
    <n v="17"/>
    <n v="17"/>
    <n v="34"/>
    <x v="1"/>
    <n v="16"/>
    <n v="18"/>
    <n v="34"/>
    <x v="1"/>
    <n v="17"/>
    <n v="18"/>
    <n v="35"/>
    <x v="1"/>
    <x v="0"/>
    <x v="0"/>
  </r>
  <r>
    <s v="08DPR0608B"/>
    <x v="1"/>
    <x v="1"/>
    <s v="CENTRO REGIONAL DE EDUC. INT. LAZARO CARDENAS"/>
    <s v="026 GRAN MORELOS"/>
    <x v="0"/>
    <n v="18"/>
    <s v="LA PAZ"/>
    <s v="CALLE LA PAZ"/>
    <n v="0"/>
    <x v="3"/>
    <x v="1"/>
    <x v="1"/>
    <x v="1"/>
    <x v="0"/>
    <s v="08FIZ0134B"/>
    <s v="08FJS0104N"/>
    <x v="0"/>
    <x v="2"/>
    <n v="17"/>
    <n v="15"/>
    <n v="32"/>
    <n v="101"/>
    <n v="92"/>
    <n v="193"/>
    <n v="101"/>
    <n v="92"/>
    <n v="193"/>
    <n v="17"/>
    <n v="7"/>
    <n v="24"/>
    <n v="102"/>
    <n v="87"/>
    <n v="189"/>
    <n v="11"/>
    <x v="6"/>
    <n v="6"/>
    <n v="11"/>
    <x v="1"/>
    <x v="1"/>
    <x v="0"/>
    <n v="3"/>
    <n v="15"/>
    <n v="12"/>
    <n v="11"/>
    <n v="17"/>
    <n v="7"/>
    <n v="24"/>
    <x v="2"/>
    <n v="15"/>
    <n v="20"/>
    <n v="35"/>
    <x v="2"/>
    <n v="21"/>
    <n v="11"/>
    <n v="32"/>
    <x v="2"/>
    <n v="22"/>
    <n v="16"/>
    <n v="38"/>
    <x v="2"/>
    <n v="11"/>
    <n v="18"/>
    <n v="29"/>
    <x v="1"/>
    <n v="16"/>
    <n v="15"/>
    <n v="31"/>
    <x v="2"/>
    <x v="0"/>
    <x v="0"/>
  </r>
  <r>
    <s v="08DPB0576Z"/>
    <x v="0"/>
    <x v="0"/>
    <s v="NIĂ‘O TEPEHUANO"/>
    <s v="029 GUADALUPE Y CALVO"/>
    <x v="10"/>
    <n v="15"/>
    <s v="BABORIGAME"/>
    <s v="CALLE PIEDREGOSA"/>
    <n v="0"/>
    <x v="3"/>
    <x v="1"/>
    <x v="1"/>
    <x v="8"/>
    <x v="0"/>
    <s v="08FZI0028S"/>
    <s v="08FJI0010S"/>
    <x v="12"/>
    <x v="2"/>
    <n v="8"/>
    <n v="10"/>
    <n v="18"/>
    <n v="79"/>
    <n v="98"/>
    <n v="177"/>
    <n v="76"/>
    <n v="94"/>
    <n v="170"/>
    <n v="21"/>
    <n v="20"/>
    <n v="41"/>
    <n v="89"/>
    <n v="101"/>
    <n v="190"/>
    <n v="9"/>
    <x v="3"/>
    <n v="7"/>
    <n v="9"/>
    <x v="0"/>
    <x v="2"/>
    <x v="3"/>
    <n v="0"/>
    <n v="11"/>
    <n v="10"/>
    <n v="9"/>
    <n v="21"/>
    <n v="20"/>
    <n v="41"/>
    <x v="2"/>
    <n v="12"/>
    <n v="16"/>
    <n v="28"/>
    <x v="1"/>
    <n v="16"/>
    <n v="13"/>
    <n v="29"/>
    <x v="1"/>
    <n v="14"/>
    <n v="22"/>
    <n v="36"/>
    <x v="2"/>
    <n v="18"/>
    <n v="19"/>
    <n v="37"/>
    <x v="2"/>
    <n v="8"/>
    <n v="11"/>
    <n v="19"/>
    <x v="1"/>
    <x v="0"/>
    <x v="0"/>
  </r>
  <r>
    <s v="08DPR0289G"/>
    <x v="1"/>
    <x v="1"/>
    <s v="LUIS VARGAS PINERA"/>
    <s v="037 JUÁREZ"/>
    <x v="1"/>
    <n v="1"/>
    <s v="JUĂREZ"/>
    <s v="CALLE ZEMPOALA"/>
    <n v="2617"/>
    <x v="3"/>
    <x v="1"/>
    <x v="1"/>
    <x v="1"/>
    <x v="0"/>
    <s v="08FIZ0144I"/>
    <s v="08FJS0135G"/>
    <x v="4"/>
    <x v="2"/>
    <n v="7"/>
    <n v="16"/>
    <n v="23"/>
    <n v="69"/>
    <n v="110"/>
    <n v="179"/>
    <n v="69"/>
    <n v="110"/>
    <n v="179"/>
    <n v="16"/>
    <n v="12"/>
    <n v="28"/>
    <n v="81"/>
    <n v="109"/>
    <n v="190"/>
    <n v="6"/>
    <x v="2"/>
    <n v="5"/>
    <n v="6"/>
    <x v="1"/>
    <x v="1"/>
    <x v="0"/>
    <n v="2"/>
    <n v="9"/>
    <n v="10"/>
    <n v="6"/>
    <n v="16"/>
    <n v="13"/>
    <n v="29"/>
    <x v="1"/>
    <n v="13"/>
    <n v="20"/>
    <n v="33"/>
    <x v="1"/>
    <n v="14"/>
    <n v="20"/>
    <n v="34"/>
    <x v="1"/>
    <n v="14"/>
    <n v="20"/>
    <n v="34"/>
    <x v="1"/>
    <n v="9"/>
    <n v="17"/>
    <n v="26"/>
    <x v="1"/>
    <n v="15"/>
    <n v="19"/>
    <n v="34"/>
    <x v="1"/>
    <x v="0"/>
    <x v="0"/>
  </r>
  <r>
    <s v="08DPR0151V"/>
    <x v="1"/>
    <x v="1"/>
    <s v="FELIX FERNANDEZ"/>
    <s v="031 GUERRERO"/>
    <x v="2"/>
    <n v="128"/>
    <s v="TOMOCHI"/>
    <s v="CALLE TOMOCHI"/>
    <n v="0"/>
    <x v="3"/>
    <x v="1"/>
    <x v="1"/>
    <x v="1"/>
    <x v="0"/>
    <s v="08FIZ0209B"/>
    <s v="08FJS0123B"/>
    <x v="8"/>
    <x v="2"/>
    <n v="13"/>
    <n v="16"/>
    <n v="29"/>
    <n v="105"/>
    <n v="92"/>
    <n v="197"/>
    <n v="103"/>
    <n v="92"/>
    <n v="195"/>
    <n v="16"/>
    <n v="17"/>
    <n v="33"/>
    <n v="100"/>
    <n v="90"/>
    <n v="190"/>
    <n v="11"/>
    <x v="2"/>
    <n v="10"/>
    <n v="11"/>
    <x v="1"/>
    <x v="0"/>
    <x v="3"/>
    <n v="2"/>
    <n v="15"/>
    <n v="12"/>
    <n v="11"/>
    <n v="16"/>
    <n v="17"/>
    <n v="33"/>
    <x v="2"/>
    <n v="19"/>
    <n v="17"/>
    <n v="36"/>
    <x v="2"/>
    <n v="18"/>
    <n v="16"/>
    <n v="34"/>
    <x v="2"/>
    <n v="15"/>
    <n v="11"/>
    <n v="26"/>
    <x v="1"/>
    <n v="17"/>
    <n v="15"/>
    <n v="32"/>
    <x v="2"/>
    <n v="15"/>
    <n v="14"/>
    <n v="29"/>
    <x v="2"/>
    <x v="0"/>
    <x v="0"/>
  </r>
  <r>
    <s v="08DPB0577Y"/>
    <x v="0"/>
    <x v="0"/>
    <s v="MIGUEL HIDALGO"/>
    <s v="065 URIQUE"/>
    <x v="4"/>
    <n v="808"/>
    <s v="PIEDRAS VERDES (TRIGUITO)"/>
    <s v="CALLE PIEDRAS VERDES (TRIGUITO)"/>
    <n v="0"/>
    <x v="3"/>
    <x v="1"/>
    <x v="1"/>
    <x v="8"/>
    <x v="0"/>
    <s v="08FZI0014P"/>
    <s v="08FJI0005G"/>
    <x v="8"/>
    <x v="2"/>
    <n v="13"/>
    <n v="17"/>
    <n v="30"/>
    <n v="106"/>
    <n v="87"/>
    <n v="193"/>
    <n v="106"/>
    <n v="87"/>
    <n v="193"/>
    <n v="10"/>
    <n v="14"/>
    <n v="24"/>
    <n v="103"/>
    <n v="89"/>
    <n v="192"/>
    <n v="9"/>
    <x v="3"/>
    <n v="7"/>
    <n v="9"/>
    <x v="0"/>
    <x v="1"/>
    <x v="1"/>
    <n v="0"/>
    <n v="9"/>
    <n v="10"/>
    <n v="9"/>
    <n v="10"/>
    <n v="14"/>
    <n v="24"/>
    <x v="1"/>
    <n v="32"/>
    <n v="25"/>
    <n v="57"/>
    <x v="3"/>
    <n v="17"/>
    <n v="6"/>
    <n v="23"/>
    <x v="1"/>
    <n v="10"/>
    <n v="18"/>
    <n v="28"/>
    <x v="1"/>
    <n v="23"/>
    <n v="19"/>
    <n v="42"/>
    <x v="2"/>
    <n v="11"/>
    <n v="7"/>
    <n v="18"/>
    <x v="1"/>
    <x v="0"/>
    <x v="0"/>
  </r>
  <r>
    <s v="08DPR2356B"/>
    <x v="2"/>
    <x v="2"/>
    <s v="JUAN ALVAREZ"/>
    <s v="037 JUÁREZ"/>
    <x v="1"/>
    <n v="1"/>
    <s v="JUĂREZ"/>
    <s v="CALLE CIENEGUILLAS"/>
    <n v="3117"/>
    <x v="3"/>
    <x v="1"/>
    <x v="1"/>
    <x v="1"/>
    <x v="0"/>
    <s v="08FIZ0160Z"/>
    <s v="08FJS0113V"/>
    <x v="4"/>
    <x v="2"/>
    <n v="19"/>
    <n v="9"/>
    <n v="28"/>
    <n v="111"/>
    <n v="95"/>
    <n v="206"/>
    <n v="111"/>
    <n v="95"/>
    <n v="206"/>
    <n v="12"/>
    <n v="6"/>
    <n v="18"/>
    <n v="106"/>
    <n v="86"/>
    <n v="192"/>
    <n v="9"/>
    <x v="5"/>
    <n v="5"/>
    <n v="9"/>
    <x v="1"/>
    <x v="1"/>
    <x v="0"/>
    <n v="2"/>
    <n v="12"/>
    <n v="9"/>
    <n v="9"/>
    <n v="13"/>
    <n v="7"/>
    <n v="20"/>
    <x v="1"/>
    <n v="20"/>
    <n v="14"/>
    <n v="34"/>
    <x v="1"/>
    <n v="16"/>
    <n v="12"/>
    <n v="28"/>
    <x v="1"/>
    <n v="20"/>
    <n v="15"/>
    <n v="35"/>
    <x v="2"/>
    <n v="16"/>
    <n v="19"/>
    <n v="35"/>
    <x v="2"/>
    <n v="21"/>
    <n v="19"/>
    <n v="40"/>
    <x v="2"/>
    <x v="0"/>
    <x v="0"/>
  </r>
  <r>
    <s v="08DPR1229Z"/>
    <x v="1"/>
    <x v="1"/>
    <s v="ADOLFO LOPEZ MATEOS"/>
    <s v="021 DELICIAS"/>
    <x v="9"/>
    <n v="1"/>
    <s v="DELICIAS"/>
    <s v="CALLE PLAZA VENUSTIANO CARRANZA "/>
    <n v="0"/>
    <x v="3"/>
    <x v="1"/>
    <x v="1"/>
    <x v="1"/>
    <x v="0"/>
    <s v="08FIZ0229P"/>
    <s v="08FJS0126Z"/>
    <x v="6"/>
    <x v="2"/>
    <n v="16"/>
    <n v="17"/>
    <n v="33"/>
    <n v="104"/>
    <n v="97"/>
    <n v="201"/>
    <n v="104"/>
    <n v="97"/>
    <n v="201"/>
    <n v="9"/>
    <n v="9"/>
    <n v="18"/>
    <n v="103"/>
    <n v="91"/>
    <n v="194"/>
    <n v="9"/>
    <x v="3"/>
    <n v="7"/>
    <n v="9"/>
    <x v="1"/>
    <x v="1"/>
    <x v="0"/>
    <n v="3"/>
    <n v="13"/>
    <n v="9"/>
    <n v="9"/>
    <n v="9"/>
    <n v="9"/>
    <n v="18"/>
    <x v="1"/>
    <n v="25"/>
    <n v="25"/>
    <n v="50"/>
    <x v="2"/>
    <n v="18"/>
    <n v="9"/>
    <n v="27"/>
    <x v="1"/>
    <n v="8"/>
    <n v="19"/>
    <n v="27"/>
    <x v="1"/>
    <n v="21"/>
    <n v="11"/>
    <n v="32"/>
    <x v="2"/>
    <n v="22"/>
    <n v="18"/>
    <n v="40"/>
    <x v="2"/>
    <x v="0"/>
    <x v="0"/>
  </r>
  <r>
    <s v="08DPR1626Y"/>
    <x v="2"/>
    <x v="2"/>
    <s v="RAMON LOPEZ VELARDE"/>
    <s v="037 JUÁREZ"/>
    <x v="1"/>
    <n v="1"/>
    <s v="JUĂREZ"/>
    <s v="CALLE ARTEAGA"/>
    <n v="3469"/>
    <x v="3"/>
    <x v="1"/>
    <x v="1"/>
    <x v="1"/>
    <x v="0"/>
    <s v="08FIZ0145H"/>
    <s v="08FJS0110Y"/>
    <x v="4"/>
    <x v="2"/>
    <n v="16"/>
    <n v="13"/>
    <n v="29"/>
    <n v="99"/>
    <n v="86"/>
    <n v="185"/>
    <n v="94"/>
    <n v="86"/>
    <n v="180"/>
    <n v="15"/>
    <n v="14"/>
    <n v="29"/>
    <n v="98"/>
    <n v="97"/>
    <n v="195"/>
    <n v="7"/>
    <x v="2"/>
    <n v="6"/>
    <n v="7"/>
    <x v="1"/>
    <x v="1"/>
    <x v="0"/>
    <n v="2"/>
    <n v="10"/>
    <n v="7"/>
    <n v="7"/>
    <n v="17"/>
    <n v="15"/>
    <n v="32"/>
    <x v="1"/>
    <n v="22"/>
    <n v="21"/>
    <n v="43"/>
    <x v="2"/>
    <n v="16"/>
    <n v="15"/>
    <n v="31"/>
    <x v="1"/>
    <n v="16"/>
    <n v="15"/>
    <n v="31"/>
    <x v="1"/>
    <n v="14"/>
    <n v="11"/>
    <n v="25"/>
    <x v="1"/>
    <n v="13"/>
    <n v="20"/>
    <n v="33"/>
    <x v="1"/>
    <x v="0"/>
    <x v="0"/>
  </r>
  <r>
    <s v="08DPR2241A"/>
    <x v="1"/>
    <x v="1"/>
    <s v="EXPROPIACION PETROLERA"/>
    <s v="017 CUAUHTÉMOC"/>
    <x v="2"/>
    <n v="1"/>
    <s v="CUAUHTĂ‰MOC"/>
    <s v="CALLE EXPROPIACION PETROLERA"/>
    <n v="799"/>
    <x v="3"/>
    <x v="1"/>
    <x v="1"/>
    <x v="1"/>
    <x v="0"/>
    <s v="08FIZ0200K"/>
    <s v="08FJS0122C"/>
    <x v="7"/>
    <x v="2"/>
    <n v="19"/>
    <n v="20"/>
    <n v="39"/>
    <n v="85"/>
    <n v="104"/>
    <n v="189"/>
    <n v="85"/>
    <n v="104"/>
    <n v="189"/>
    <n v="24"/>
    <n v="14"/>
    <n v="38"/>
    <n v="92"/>
    <n v="103"/>
    <n v="195"/>
    <n v="7"/>
    <x v="3"/>
    <n v="5"/>
    <n v="7"/>
    <x v="0"/>
    <x v="0"/>
    <x v="0"/>
    <n v="2"/>
    <n v="10"/>
    <n v="7"/>
    <n v="7"/>
    <n v="24"/>
    <n v="14"/>
    <n v="38"/>
    <x v="2"/>
    <n v="11"/>
    <n v="21"/>
    <n v="32"/>
    <x v="1"/>
    <n v="18"/>
    <n v="15"/>
    <n v="33"/>
    <x v="1"/>
    <n v="13"/>
    <n v="18"/>
    <n v="31"/>
    <x v="1"/>
    <n v="10"/>
    <n v="21"/>
    <n v="31"/>
    <x v="1"/>
    <n v="16"/>
    <n v="14"/>
    <n v="30"/>
    <x v="1"/>
    <x v="0"/>
    <x v="0"/>
  </r>
  <r>
    <s v="08DPR2421L"/>
    <x v="1"/>
    <x v="1"/>
    <s v="PEDRO LEAL RODRIGUEZ"/>
    <s v="019 CHIHUAHUA"/>
    <x v="0"/>
    <n v="1"/>
    <s v="CHIHUAHUA"/>
    <s v="CALLE MINA LA NEGRITA"/>
    <n v="6935"/>
    <x v="3"/>
    <x v="1"/>
    <x v="1"/>
    <x v="1"/>
    <x v="0"/>
    <s v="08FIZ0104H"/>
    <s v="08FJS0103O"/>
    <x v="0"/>
    <x v="2"/>
    <n v="15"/>
    <n v="11"/>
    <n v="26"/>
    <n v="84"/>
    <n v="98"/>
    <n v="182"/>
    <n v="84"/>
    <n v="98"/>
    <n v="182"/>
    <n v="13"/>
    <n v="19"/>
    <n v="32"/>
    <n v="87"/>
    <n v="109"/>
    <n v="196"/>
    <n v="7"/>
    <x v="5"/>
    <n v="3"/>
    <n v="7"/>
    <x v="0"/>
    <x v="2"/>
    <x v="3"/>
    <n v="4"/>
    <n v="13"/>
    <n v="7"/>
    <n v="7"/>
    <n v="13"/>
    <n v="19"/>
    <n v="32"/>
    <x v="1"/>
    <n v="13"/>
    <n v="18"/>
    <n v="31"/>
    <x v="1"/>
    <n v="22"/>
    <n v="23"/>
    <n v="45"/>
    <x v="2"/>
    <n v="9"/>
    <n v="20"/>
    <n v="29"/>
    <x v="1"/>
    <n v="16"/>
    <n v="15"/>
    <n v="31"/>
    <x v="1"/>
    <n v="14"/>
    <n v="14"/>
    <n v="28"/>
    <x v="1"/>
    <x v="0"/>
    <x v="0"/>
  </r>
  <r>
    <s v="08DPR2493E"/>
    <x v="2"/>
    <x v="2"/>
    <s v="LUIS GARCIA GUZMAN"/>
    <s v="037 JUÁREZ"/>
    <x v="1"/>
    <n v="1"/>
    <s v="JUĂREZ"/>
    <s v="CALLE RANCHO EL BERRENDO"/>
    <n v="0"/>
    <x v="3"/>
    <x v="1"/>
    <x v="1"/>
    <x v="1"/>
    <x v="0"/>
    <s v="08FIZ0173D"/>
    <s v="08FJS0116S"/>
    <x v="4"/>
    <x v="2"/>
    <n v="16"/>
    <n v="18"/>
    <n v="34"/>
    <n v="91"/>
    <n v="103"/>
    <n v="194"/>
    <n v="90"/>
    <n v="103"/>
    <n v="193"/>
    <n v="13"/>
    <n v="13"/>
    <n v="26"/>
    <n v="87"/>
    <n v="109"/>
    <n v="196"/>
    <n v="7"/>
    <x v="4"/>
    <n v="4"/>
    <n v="7"/>
    <x v="1"/>
    <x v="1"/>
    <x v="0"/>
    <n v="3"/>
    <n v="11"/>
    <n v="13"/>
    <n v="7"/>
    <n v="13"/>
    <n v="16"/>
    <n v="29"/>
    <x v="1"/>
    <n v="12"/>
    <n v="10"/>
    <n v="22"/>
    <x v="1"/>
    <n v="25"/>
    <n v="30"/>
    <n v="55"/>
    <x v="2"/>
    <n v="14"/>
    <n v="15"/>
    <n v="29"/>
    <x v="1"/>
    <n v="11"/>
    <n v="21"/>
    <n v="32"/>
    <x v="1"/>
    <n v="12"/>
    <n v="17"/>
    <n v="29"/>
    <x v="1"/>
    <x v="0"/>
    <x v="0"/>
  </r>
  <r>
    <s v="08DPR2548R"/>
    <x v="1"/>
    <x v="1"/>
    <s v="MANUEL BERNARDO AGUIRRE"/>
    <s v="029 GUADALUPE Y CALVO"/>
    <x v="10"/>
    <n v="1"/>
    <s v="GUADALUPE Y CALVO"/>
    <s v="CALLEJĂ“N NIĂ‘OS HEROES "/>
    <n v="0"/>
    <x v="3"/>
    <x v="1"/>
    <x v="1"/>
    <x v="1"/>
    <x v="0"/>
    <s v="08FIZ0256M"/>
    <s v="08FJS0131K"/>
    <x v="12"/>
    <x v="2"/>
    <n v="10"/>
    <n v="22"/>
    <n v="32"/>
    <n v="73"/>
    <n v="110"/>
    <n v="183"/>
    <n v="73"/>
    <n v="110"/>
    <n v="183"/>
    <n v="16"/>
    <n v="19"/>
    <n v="35"/>
    <n v="88"/>
    <n v="109"/>
    <n v="197"/>
    <n v="7"/>
    <x v="2"/>
    <n v="6"/>
    <n v="7"/>
    <x v="1"/>
    <x v="1"/>
    <x v="0"/>
    <n v="3"/>
    <n v="11"/>
    <n v="9"/>
    <n v="7"/>
    <n v="16"/>
    <n v="19"/>
    <n v="35"/>
    <x v="1"/>
    <n v="13"/>
    <n v="12"/>
    <n v="25"/>
    <x v="1"/>
    <n v="14"/>
    <n v="18"/>
    <n v="32"/>
    <x v="1"/>
    <n v="23"/>
    <n v="16"/>
    <n v="39"/>
    <x v="2"/>
    <n v="9"/>
    <n v="26"/>
    <n v="35"/>
    <x v="1"/>
    <n v="13"/>
    <n v="18"/>
    <n v="31"/>
    <x v="1"/>
    <x v="0"/>
    <x v="0"/>
  </r>
  <r>
    <s v="08DPR0923R"/>
    <x v="1"/>
    <x v="1"/>
    <s v="UNIDAD NACIONAL"/>
    <s v="037 JUÁREZ"/>
    <x v="1"/>
    <n v="633"/>
    <s v="SAMALAYUCA"/>
    <s v="CALLE NICOLAS BRAVO"/>
    <n v="0"/>
    <x v="3"/>
    <x v="1"/>
    <x v="1"/>
    <x v="1"/>
    <x v="0"/>
    <s v="08FIZ0176A"/>
    <s v="08FJS0116S"/>
    <x v="4"/>
    <x v="2"/>
    <n v="13"/>
    <n v="20"/>
    <n v="33"/>
    <n v="79"/>
    <n v="95"/>
    <n v="174"/>
    <n v="76"/>
    <n v="95"/>
    <n v="171"/>
    <n v="19"/>
    <n v="20"/>
    <n v="39"/>
    <n v="95"/>
    <n v="104"/>
    <n v="199"/>
    <n v="7"/>
    <x v="3"/>
    <n v="5"/>
    <n v="7"/>
    <x v="1"/>
    <x v="1"/>
    <x v="0"/>
    <n v="1"/>
    <n v="9"/>
    <n v="12"/>
    <n v="7"/>
    <n v="22"/>
    <n v="24"/>
    <n v="46"/>
    <x v="2"/>
    <n v="13"/>
    <n v="16"/>
    <n v="29"/>
    <x v="1"/>
    <n v="19"/>
    <n v="19"/>
    <n v="38"/>
    <x v="1"/>
    <n v="14"/>
    <n v="14"/>
    <n v="28"/>
    <x v="1"/>
    <n v="15"/>
    <n v="19"/>
    <n v="34"/>
    <x v="1"/>
    <n v="12"/>
    <n v="12"/>
    <n v="24"/>
    <x v="1"/>
    <x v="0"/>
    <x v="0"/>
  </r>
  <r>
    <s v="08DPR2634N"/>
    <x v="2"/>
    <x v="2"/>
    <s v="PRIMARIA FEDERALIZADA"/>
    <s v="037 JUÁREZ"/>
    <x v="1"/>
    <n v="1"/>
    <s v="JUĂREZ"/>
    <s v="CALLE VALLE DE BENASQUE"/>
    <n v="0"/>
    <x v="3"/>
    <x v="1"/>
    <x v="1"/>
    <x v="1"/>
    <x v="0"/>
    <s v="08FIZ0265U"/>
    <s v="08FJS0133I"/>
    <x v="4"/>
    <x v="2"/>
    <n v="10"/>
    <n v="10"/>
    <n v="20"/>
    <n v="94"/>
    <n v="95"/>
    <n v="189"/>
    <n v="94"/>
    <n v="95"/>
    <n v="189"/>
    <n v="12"/>
    <n v="21"/>
    <n v="33"/>
    <n v="92"/>
    <n v="107"/>
    <n v="199"/>
    <n v="6"/>
    <x v="4"/>
    <n v="3"/>
    <n v="6"/>
    <x v="0"/>
    <x v="1"/>
    <x v="1"/>
    <n v="2"/>
    <n v="8"/>
    <n v="12"/>
    <n v="6"/>
    <n v="12"/>
    <n v="21"/>
    <n v="33"/>
    <x v="1"/>
    <n v="14"/>
    <n v="14"/>
    <n v="28"/>
    <x v="1"/>
    <n v="17"/>
    <n v="18"/>
    <n v="35"/>
    <x v="1"/>
    <n v="19"/>
    <n v="16"/>
    <n v="35"/>
    <x v="1"/>
    <n v="17"/>
    <n v="17"/>
    <n v="34"/>
    <x v="1"/>
    <n v="13"/>
    <n v="21"/>
    <n v="34"/>
    <x v="1"/>
    <x v="0"/>
    <x v="0"/>
  </r>
  <r>
    <s v="08DPR2620K"/>
    <x v="1"/>
    <x v="1"/>
    <s v="RARAMURI"/>
    <s v="037 JUÁREZ"/>
    <x v="1"/>
    <n v="1"/>
    <s v="JUĂREZ"/>
    <s v="CALLE REAL DEL DESIERTO"/>
    <n v="0"/>
    <x v="3"/>
    <x v="1"/>
    <x v="1"/>
    <x v="1"/>
    <x v="0"/>
    <s v="08FIZ0264V"/>
    <s v="08FJS0117R"/>
    <x v="4"/>
    <x v="2"/>
    <n v="24"/>
    <n v="10"/>
    <n v="34"/>
    <n v="110"/>
    <n v="88"/>
    <n v="198"/>
    <n v="110"/>
    <n v="88"/>
    <n v="198"/>
    <n v="16"/>
    <n v="18"/>
    <n v="34"/>
    <n v="103"/>
    <n v="99"/>
    <n v="202"/>
    <n v="6"/>
    <x v="1"/>
    <n v="6"/>
    <n v="6"/>
    <x v="0"/>
    <x v="1"/>
    <x v="1"/>
    <n v="1"/>
    <n v="7"/>
    <n v="7"/>
    <n v="6"/>
    <n v="16"/>
    <n v="18"/>
    <n v="34"/>
    <x v="1"/>
    <n v="16"/>
    <n v="17"/>
    <n v="33"/>
    <x v="1"/>
    <n v="16"/>
    <n v="18"/>
    <n v="34"/>
    <x v="1"/>
    <n v="21"/>
    <n v="12"/>
    <n v="33"/>
    <x v="1"/>
    <n v="17"/>
    <n v="17"/>
    <n v="34"/>
    <x v="1"/>
    <n v="17"/>
    <n v="17"/>
    <n v="34"/>
    <x v="1"/>
    <x v="0"/>
    <x v="0"/>
  </r>
  <r>
    <s v="08DPR0780K"/>
    <x v="2"/>
    <x v="2"/>
    <s v="PASCUAL ORTIZ RUBIO"/>
    <s v="037 JUÁREZ"/>
    <x v="1"/>
    <n v="1"/>
    <s v="JUĂREZ"/>
    <s v="CALLE NEPTUNO"/>
    <n v="1623"/>
    <x v="3"/>
    <x v="1"/>
    <x v="1"/>
    <x v="1"/>
    <x v="0"/>
    <s v="08FIZ0168S"/>
    <s v="08FJS0115T"/>
    <x v="4"/>
    <x v="2"/>
    <n v="15"/>
    <n v="18"/>
    <n v="33"/>
    <n v="106"/>
    <n v="114"/>
    <n v="220"/>
    <n v="106"/>
    <n v="114"/>
    <n v="220"/>
    <n v="11"/>
    <n v="9"/>
    <n v="20"/>
    <n v="104"/>
    <n v="99"/>
    <n v="203"/>
    <n v="9"/>
    <x v="2"/>
    <n v="8"/>
    <n v="9"/>
    <x v="1"/>
    <x v="1"/>
    <x v="0"/>
    <n v="5"/>
    <n v="15"/>
    <n v="12"/>
    <n v="9"/>
    <n v="11"/>
    <n v="9"/>
    <n v="20"/>
    <x v="1"/>
    <n v="11"/>
    <n v="18"/>
    <n v="29"/>
    <x v="1"/>
    <n v="22"/>
    <n v="17"/>
    <n v="39"/>
    <x v="2"/>
    <n v="24"/>
    <n v="14"/>
    <n v="38"/>
    <x v="2"/>
    <n v="16"/>
    <n v="15"/>
    <n v="31"/>
    <x v="1"/>
    <n v="20"/>
    <n v="26"/>
    <n v="46"/>
    <x v="2"/>
    <x v="0"/>
    <x v="0"/>
  </r>
  <r>
    <s v="08DPR0160C"/>
    <x v="1"/>
    <x v="1"/>
    <s v="GUILLERMO PRIETO"/>
    <s v="029 GUADALUPE Y CALVO"/>
    <x v="10"/>
    <n v="1"/>
    <s v="GUADALUPE Y CALVO"/>
    <s v="CALLE LERDO"/>
    <n v="7"/>
    <x v="3"/>
    <x v="1"/>
    <x v="1"/>
    <x v="1"/>
    <x v="0"/>
    <s v="08FIZ0256M"/>
    <s v="08FJS0131K"/>
    <x v="12"/>
    <x v="2"/>
    <n v="12"/>
    <n v="10"/>
    <n v="22"/>
    <n v="96"/>
    <n v="68"/>
    <n v="164"/>
    <n v="93"/>
    <n v="68"/>
    <n v="161"/>
    <n v="22"/>
    <n v="11"/>
    <n v="33"/>
    <n v="125"/>
    <n v="79"/>
    <n v="204"/>
    <n v="9"/>
    <x v="6"/>
    <n v="4"/>
    <n v="9"/>
    <x v="1"/>
    <x v="1"/>
    <x v="0"/>
    <n v="2"/>
    <n v="12"/>
    <n v="9"/>
    <n v="9"/>
    <n v="23"/>
    <n v="11"/>
    <n v="34"/>
    <x v="1"/>
    <n v="17"/>
    <n v="10"/>
    <n v="27"/>
    <x v="1"/>
    <n v="27"/>
    <n v="10"/>
    <n v="37"/>
    <x v="2"/>
    <n v="22"/>
    <n v="16"/>
    <n v="38"/>
    <x v="2"/>
    <n v="20"/>
    <n v="17"/>
    <n v="37"/>
    <x v="2"/>
    <n v="16"/>
    <n v="15"/>
    <n v="31"/>
    <x v="1"/>
    <x v="0"/>
    <x v="0"/>
  </r>
  <r>
    <s v="08DPR2277P"/>
    <x v="2"/>
    <x v="2"/>
    <s v="MOISES SOTENO GONZALEZ"/>
    <s v="037 JUÁREZ"/>
    <x v="1"/>
    <n v="1"/>
    <s v="JUĂREZ"/>
    <s v="CALLE FRAY GARCIA DE SAN FRANCISCO"/>
    <n v="0"/>
    <x v="3"/>
    <x v="1"/>
    <x v="1"/>
    <x v="1"/>
    <x v="0"/>
    <s v="08FIZ0138Y"/>
    <s v="08FJS0109I"/>
    <x v="4"/>
    <x v="2"/>
    <n v="19"/>
    <n v="14"/>
    <n v="33"/>
    <n v="103"/>
    <n v="94"/>
    <n v="197"/>
    <n v="100"/>
    <n v="93"/>
    <n v="193"/>
    <n v="14"/>
    <n v="16"/>
    <n v="30"/>
    <n v="104"/>
    <n v="100"/>
    <n v="204"/>
    <n v="7"/>
    <x v="3"/>
    <n v="5"/>
    <n v="7"/>
    <x v="1"/>
    <x v="1"/>
    <x v="0"/>
    <n v="4"/>
    <n v="12"/>
    <n v="18"/>
    <n v="7"/>
    <n v="15"/>
    <n v="17"/>
    <n v="32"/>
    <x v="1"/>
    <n v="17"/>
    <n v="18"/>
    <n v="35"/>
    <x v="1"/>
    <n v="16"/>
    <n v="13"/>
    <n v="29"/>
    <x v="1"/>
    <n v="17"/>
    <n v="14"/>
    <n v="31"/>
    <x v="1"/>
    <n v="19"/>
    <n v="15"/>
    <n v="34"/>
    <x v="1"/>
    <n v="20"/>
    <n v="23"/>
    <n v="43"/>
    <x v="2"/>
    <x v="0"/>
    <x v="0"/>
  </r>
  <r>
    <s v="08DPR0674A"/>
    <x v="1"/>
    <x v="1"/>
    <s v="MARTIN LOPEZ"/>
    <s v="019 CHIHUAHUA"/>
    <x v="0"/>
    <n v="1"/>
    <s v="CHIHUAHUA"/>
    <s v="CALLE MIGUEL TRILLO"/>
    <n v="0"/>
    <x v="3"/>
    <x v="1"/>
    <x v="1"/>
    <x v="1"/>
    <x v="0"/>
    <s v="08FIZ0121Y"/>
    <s v="08FJS0107K"/>
    <x v="0"/>
    <x v="2"/>
    <n v="26"/>
    <n v="20"/>
    <n v="46"/>
    <n v="122"/>
    <n v="93"/>
    <n v="215"/>
    <n v="117"/>
    <n v="91"/>
    <n v="208"/>
    <n v="14"/>
    <n v="10"/>
    <n v="24"/>
    <n v="111"/>
    <n v="94"/>
    <n v="205"/>
    <n v="10"/>
    <x v="2"/>
    <n v="9"/>
    <n v="10"/>
    <x v="0"/>
    <x v="2"/>
    <x v="3"/>
    <n v="3"/>
    <n v="15"/>
    <n v="13"/>
    <n v="10"/>
    <n v="15"/>
    <n v="10"/>
    <n v="25"/>
    <x v="1"/>
    <n v="12"/>
    <n v="14"/>
    <n v="26"/>
    <x v="1"/>
    <n v="22"/>
    <n v="20"/>
    <n v="42"/>
    <x v="2"/>
    <n v="15"/>
    <n v="19"/>
    <n v="34"/>
    <x v="2"/>
    <n v="24"/>
    <n v="19"/>
    <n v="43"/>
    <x v="2"/>
    <n v="23"/>
    <n v="12"/>
    <n v="35"/>
    <x v="2"/>
    <x v="0"/>
    <x v="0"/>
  </r>
  <r>
    <s v="08DPR0770D"/>
    <x v="1"/>
    <x v="1"/>
    <s v="LAZARO CARDENAS"/>
    <s v="048 NAMIQUIPA"/>
    <x v="2"/>
    <n v="65"/>
    <s v="SANTA ANA"/>
    <s v="CALLE VENEZUELA"/>
    <n v="2"/>
    <x v="3"/>
    <x v="1"/>
    <x v="1"/>
    <x v="1"/>
    <x v="0"/>
    <s v="08FIZ0205F"/>
    <s v="08FJS0122C"/>
    <x v="7"/>
    <x v="2"/>
    <n v="16"/>
    <n v="14"/>
    <n v="30"/>
    <n v="111"/>
    <n v="105"/>
    <n v="216"/>
    <n v="111"/>
    <n v="105"/>
    <n v="216"/>
    <n v="16"/>
    <n v="9"/>
    <n v="25"/>
    <n v="103"/>
    <n v="102"/>
    <n v="205"/>
    <n v="9"/>
    <x v="3"/>
    <n v="7"/>
    <n v="9"/>
    <x v="0"/>
    <x v="0"/>
    <x v="0"/>
    <n v="2"/>
    <n v="12"/>
    <n v="9"/>
    <n v="9"/>
    <n v="16"/>
    <n v="9"/>
    <n v="25"/>
    <x v="1"/>
    <n v="14"/>
    <n v="11"/>
    <n v="25"/>
    <x v="1"/>
    <n v="12"/>
    <n v="16"/>
    <n v="28"/>
    <x v="1"/>
    <n v="21"/>
    <n v="21"/>
    <n v="42"/>
    <x v="2"/>
    <n v="20"/>
    <n v="21"/>
    <n v="41"/>
    <x v="2"/>
    <n v="20"/>
    <n v="24"/>
    <n v="44"/>
    <x v="2"/>
    <x v="0"/>
    <x v="0"/>
  </r>
  <r>
    <s v="08DPR2210H"/>
    <x v="2"/>
    <x v="2"/>
    <s v="JUAN DE LA BARRERA"/>
    <s v="037 JUÁREZ"/>
    <x v="1"/>
    <n v="1"/>
    <s v="JUĂREZ"/>
    <s v="CALLE ISAL IRLANDA"/>
    <n v="0"/>
    <x v="3"/>
    <x v="1"/>
    <x v="1"/>
    <x v="1"/>
    <x v="0"/>
    <s v="08FIZ0139X"/>
    <s v="08FJS0109I"/>
    <x v="4"/>
    <x v="2"/>
    <n v="15"/>
    <n v="21"/>
    <n v="36"/>
    <n v="94"/>
    <n v="110"/>
    <n v="204"/>
    <n v="94"/>
    <n v="110"/>
    <n v="204"/>
    <n v="20"/>
    <n v="23"/>
    <n v="43"/>
    <n v="92"/>
    <n v="114"/>
    <n v="206"/>
    <n v="7"/>
    <x v="4"/>
    <n v="4"/>
    <n v="7"/>
    <x v="1"/>
    <x v="1"/>
    <x v="0"/>
    <n v="1"/>
    <n v="9"/>
    <n v="12"/>
    <n v="7"/>
    <n v="20"/>
    <n v="24"/>
    <n v="44"/>
    <x v="2"/>
    <n v="16"/>
    <n v="20"/>
    <n v="36"/>
    <x v="1"/>
    <n v="17"/>
    <n v="15"/>
    <n v="32"/>
    <x v="1"/>
    <n v="16"/>
    <n v="18"/>
    <n v="34"/>
    <x v="1"/>
    <n v="9"/>
    <n v="18"/>
    <n v="27"/>
    <x v="1"/>
    <n v="14"/>
    <n v="19"/>
    <n v="33"/>
    <x v="1"/>
    <x v="0"/>
    <x v="0"/>
  </r>
  <r>
    <s v="08DPR0092W"/>
    <x v="1"/>
    <x v="1"/>
    <s v="AGUSTIN FARABUNDO MARTI"/>
    <s v="045 MEOQUI"/>
    <x v="9"/>
    <n v="1"/>
    <s v="PEDRO MEOQUI"/>
    <s v="CALLE DOCTOR PABLO GOMEZ"/>
    <n v="0"/>
    <x v="3"/>
    <x v="1"/>
    <x v="1"/>
    <x v="1"/>
    <x v="0"/>
    <s v="08FIZ0221X"/>
    <s v="08FJS0125Z"/>
    <x v="6"/>
    <x v="2"/>
    <n v="12"/>
    <n v="13"/>
    <n v="25"/>
    <n v="80"/>
    <n v="97"/>
    <n v="177"/>
    <n v="73"/>
    <n v="96"/>
    <n v="169"/>
    <n v="20"/>
    <n v="26"/>
    <n v="46"/>
    <n v="99"/>
    <n v="108"/>
    <n v="207"/>
    <n v="9"/>
    <x v="4"/>
    <n v="6"/>
    <n v="9"/>
    <x v="1"/>
    <x v="1"/>
    <x v="0"/>
    <n v="3"/>
    <n v="13"/>
    <n v="14"/>
    <n v="9"/>
    <n v="25"/>
    <n v="28"/>
    <n v="53"/>
    <x v="2"/>
    <n v="14"/>
    <n v="21"/>
    <n v="35"/>
    <x v="2"/>
    <n v="19"/>
    <n v="15"/>
    <n v="34"/>
    <x v="1"/>
    <n v="16"/>
    <n v="19"/>
    <n v="35"/>
    <x v="1"/>
    <n v="19"/>
    <n v="18"/>
    <n v="37"/>
    <x v="2"/>
    <n v="6"/>
    <n v="7"/>
    <n v="13"/>
    <x v="1"/>
    <x v="0"/>
    <x v="0"/>
  </r>
  <r>
    <s v="08DPR1395X"/>
    <x v="1"/>
    <x v="1"/>
    <s v="MANUEL ACUNA"/>
    <s v="032 HIDALGO DEL PARRAL"/>
    <x v="3"/>
    <n v="1"/>
    <s v="HIDALGO DEL PARRAL"/>
    <s v="CALLE PEDRO DE LILLE"/>
    <n v="0"/>
    <x v="3"/>
    <x v="1"/>
    <x v="1"/>
    <x v="1"/>
    <x v="0"/>
    <s v="08FIZ0247E"/>
    <s v="08FJS0129W"/>
    <x v="5"/>
    <x v="2"/>
    <n v="19"/>
    <n v="14"/>
    <n v="33"/>
    <n v="110"/>
    <n v="89"/>
    <n v="199"/>
    <n v="110"/>
    <n v="88"/>
    <n v="198"/>
    <n v="15"/>
    <n v="14"/>
    <n v="29"/>
    <n v="109"/>
    <n v="98"/>
    <n v="207"/>
    <n v="8"/>
    <x v="1"/>
    <n v="8"/>
    <n v="8"/>
    <x v="1"/>
    <x v="0"/>
    <x v="3"/>
    <n v="2"/>
    <n v="12"/>
    <n v="8"/>
    <n v="8"/>
    <n v="15"/>
    <n v="14"/>
    <n v="29"/>
    <x v="1"/>
    <n v="20"/>
    <n v="15"/>
    <n v="35"/>
    <x v="1"/>
    <n v="18"/>
    <n v="11"/>
    <n v="29"/>
    <x v="1"/>
    <n v="19"/>
    <n v="19"/>
    <n v="38"/>
    <x v="2"/>
    <n v="14"/>
    <n v="13"/>
    <n v="27"/>
    <x v="1"/>
    <n v="23"/>
    <n v="26"/>
    <n v="49"/>
    <x v="2"/>
    <x v="0"/>
    <x v="0"/>
  </r>
  <r>
    <s v="08DPR0090Y"/>
    <x v="1"/>
    <x v="1"/>
    <s v="ROTARIA 6 FRANCISCO JOSE PRIETO"/>
    <s v="019 CHIHUAHUA"/>
    <x v="0"/>
    <n v="1"/>
    <s v="CHIHUAHUA"/>
    <s v="CALLE MIGUEL BARRAGAN"/>
    <n v="0"/>
    <x v="3"/>
    <x v="1"/>
    <x v="1"/>
    <x v="1"/>
    <x v="0"/>
    <s v="08FIZ0107E"/>
    <s v="08FJS0102P"/>
    <x v="0"/>
    <x v="2"/>
    <n v="18"/>
    <n v="14"/>
    <n v="32"/>
    <n v="96"/>
    <n v="95"/>
    <n v="191"/>
    <n v="96"/>
    <n v="95"/>
    <n v="191"/>
    <n v="15"/>
    <n v="15"/>
    <n v="30"/>
    <n v="106"/>
    <n v="102"/>
    <n v="208"/>
    <n v="10"/>
    <x v="2"/>
    <n v="9"/>
    <n v="10"/>
    <x v="1"/>
    <x v="0"/>
    <x v="3"/>
    <n v="2"/>
    <n v="14"/>
    <n v="15"/>
    <n v="10"/>
    <n v="15"/>
    <n v="15"/>
    <n v="30"/>
    <x v="2"/>
    <n v="26"/>
    <n v="17"/>
    <n v="43"/>
    <x v="2"/>
    <n v="15"/>
    <n v="14"/>
    <n v="29"/>
    <x v="1"/>
    <n v="23"/>
    <n v="15"/>
    <n v="38"/>
    <x v="2"/>
    <n v="6"/>
    <n v="24"/>
    <n v="30"/>
    <x v="1"/>
    <n v="21"/>
    <n v="17"/>
    <n v="38"/>
    <x v="2"/>
    <x v="0"/>
    <x v="0"/>
  </r>
  <r>
    <s v="08DPR0064Z"/>
    <x v="1"/>
    <x v="1"/>
    <s v="SARH"/>
    <s v="019 CHIHUAHUA"/>
    <x v="0"/>
    <n v="1"/>
    <s v="CHIHUAHUA"/>
    <s v="CALLE VERACRUZ"/>
    <n v="0"/>
    <x v="3"/>
    <x v="1"/>
    <x v="1"/>
    <x v="1"/>
    <x v="0"/>
    <s v="08FIZ0111R"/>
    <s v="08FJS0105M"/>
    <x v="0"/>
    <x v="2"/>
    <n v="19"/>
    <n v="23"/>
    <n v="42"/>
    <n v="99"/>
    <n v="93"/>
    <n v="192"/>
    <n v="98"/>
    <n v="92"/>
    <n v="190"/>
    <n v="28"/>
    <n v="13"/>
    <n v="41"/>
    <n v="120"/>
    <n v="88"/>
    <n v="208"/>
    <n v="9"/>
    <x v="4"/>
    <n v="6"/>
    <n v="9"/>
    <x v="1"/>
    <x v="2"/>
    <x v="2"/>
    <n v="2"/>
    <n v="14"/>
    <n v="9"/>
    <n v="9"/>
    <n v="28"/>
    <n v="13"/>
    <n v="41"/>
    <x v="2"/>
    <n v="17"/>
    <n v="13"/>
    <n v="30"/>
    <x v="1"/>
    <n v="16"/>
    <n v="18"/>
    <n v="34"/>
    <x v="1"/>
    <n v="20"/>
    <n v="16"/>
    <n v="36"/>
    <x v="2"/>
    <n v="14"/>
    <n v="11"/>
    <n v="25"/>
    <x v="1"/>
    <n v="25"/>
    <n v="17"/>
    <n v="42"/>
    <x v="2"/>
    <x v="0"/>
    <x v="0"/>
  </r>
  <r>
    <s v="08DPR0706C"/>
    <x v="1"/>
    <x v="1"/>
    <s v="MIGUEL LERDO DE TEJADA"/>
    <s v="021 DELICIAS"/>
    <x v="9"/>
    <n v="1"/>
    <s v="DELICIAS"/>
    <s v="CALLE COLONIA HIDALGO"/>
    <n v="2"/>
    <x v="3"/>
    <x v="1"/>
    <x v="1"/>
    <x v="1"/>
    <x v="0"/>
    <s v="08FIZ0224U"/>
    <s v="08FJS0125Z"/>
    <x v="6"/>
    <x v="2"/>
    <n v="24"/>
    <n v="14"/>
    <n v="38"/>
    <n v="137"/>
    <n v="70"/>
    <n v="207"/>
    <n v="136"/>
    <n v="70"/>
    <n v="206"/>
    <n v="22"/>
    <n v="17"/>
    <n v="39"/>
    <n v="134"/>
    <n v="74"/>
    <n v="208"/>
    <n v="10"/>
    <x v="2"/>
    <n v="9"/>
    <n v="10"/>
    <x v="2"/>
    <x v="1"/>
    <x v="3"/>
    <n v="5"/>
    <n v="17"/>
    <n v="12"/>
    <n v="10"/>
    <n v="22"/>
    <n v="17"/>
    <n v="39"/>
    <x v="2"/>
    <n v="16"/>
    <n v="11"/>
    <n v="27"/>
    <x v="1"/>
    <n v="24"/>
    <n v="14"/>
    <n v="38"/>
    <x v="2"/>
    <n v="18"/>
    <n v="8"/>
    <n v="26"/>
    <x v="1"/>
    <n v="27"/>
    <n v="14"/>
    <n v="41"/>
    <x v="2"/>
    <n v="27"/>
    <n v="10"/>
    <n v="37"/>
    <x v="2"/>
    <x v="0"/>
    <x v="0"/>
  </r>
  <r>
    <s v="08DPR2113F"/>
    <x v="1"/>
    <x v="1"/>
    <s v="CENTRO REGIONAL DE EDUC. INT. PEDRO GARCIA CONDE"/>
    <s v="006 BACHÍNIVA"/>
    <x v="2"/>
    <n v="1"/>
    <s v="BACHĂŤNIVA"/>
    <s v="CALLE 33"/>
    <n v="0"/>
    <x v="3"/>
    <x v="1"/>
    <x v="1"/>
    <x v="1"/>
    <x v="0"/>
    <s v="08FIZ0204G"/>
    <s v="08FJS0121D"/>
    <x v="7"/>
    <x v="2"/>
    <n v="23"/>
    <n v="13"/>
    <n v="36"/>
    <n v="117"/>
    <n v="97"/>
    <n v="214"/>
    <n v="117"/>
    <n v="94"/>
    <n v="211"/>
    <n v="14"/>
    <n v="21"/>
    <n v="35"/>
    <n v="107"/>
    <n v="101"/>
    <n v="208"/>
    <n v="9"/>
    <x v="3"/>
    <n v="7"/>
    <n v="9"/>
    <x v="0"/>
    <x v="0"/>
    <x v="0"/>
    <n v="3"/>
    <n v="13"/>
    <n v="8"/>
    <n v="8"/>
    <n v="14"/>
    <n v="21"/>
    <n v="35"/>
    <x v="2"/>
    <n v="13"/>
    <n v="12"/>
    <n v="25"/>
    <x v="1"/>
    <n v="23"/>
    <n v="22"/>
    <n v="45"/>
    <x v="2"/>
    <n v="16"/>
    <n v="14"/>
    <n v="30"/>
    <x v="1"/>
    <n v="20"/>
    <n v="14"/>
    <n v="34"/>
    <x v="1"/>
    <n v="21"/>
    <n v="18"/>
    <n v="39"/>
    <x v="2"/>
    <x v="0"/>
    <x v="0"/>
  </r>
  <r>
    <s v="08DPR2417Z"/>
    <x v="1"/>
    <x v="1"/>
    <s v="CARLOS URQUIDI GAYTAN"/>
    <s v="017 CUAUHTÉMOC"/>
    <x v="2"/>
    <n v="1"/>
    <s v="CUAUHTĂ‰MOC"/>
    <s v="CALLE VALLE HONDO"/>
    <n v="0"/>
    <x v="3"/>
    <x v="1"/>
    <x v="1"/>
    <x v="1"/>
    <x v="0"/>
    <s v="08FIZ0197N"/>
    <s v="08FJS0121D"/>
    <x v="7"/>
    <x v="2"/>
    <n v="23"/>
    <n v="20"/>
    <n v="43"/>
    <n v="110"/>
    <n v="115"/>
    <n v="225"/>
    <n v="108"/>
    <n v="115"/>
    <n v="223"/>
    <n v="18"/>
    <n v="11"/>
    <n v="29"/>
    <n v="104"/>
    <n v="104"/>
    <n v="208"/>
    <n v="10"/>
    <x v="2"/>
    <n v="9"/>
    <n v="10"/>
    <x v="1"/>
    <x v="1"/>
    <x v="0"/>
    <n v="3"/>
    <n v="14"/>
    <n v="10"/>
    <n v="10"/>
    <n v="18"/>
    <n v="11"/>
    <n v="29"/>
    <x v="1"/>
    <n v="22"/>
    <n v="16"/>
    <n v="38"/>
    <x v="2"/>
    <n v="16"/>
    <n v="10"/>
    <n v="26"/>
    <x v="1"/>
    <n v="15"/>
    <n v="25"/>
    <n v="40"/>
    <x v="2"/>
    <n v="16"/>
    <n v="20"/>
    <n v="36"/>
    <x v="2"/>
    <n v="17"/>
    <n v="22"/>
    <n v="39"/>
    <x v="2"/>
    <x v="0"/>
    <x v="0"/>
  </r>
  <r>
    <s v="08DPR1814R"/>
    <x v="1"/>
    <x v="1"/>
    <s v="CONSTITUCION"/>
    <s v="010 BUENAVENTURA"/>
    <x v="6"/>
    <n v="82"/>
    <s v="CONSTITUCIĂ“N"/>
    <s v="CALLE BENITO JUAREZ"/>
    <n v="0"/>
    <x v="3"/>
    <x v="1"/>
    <x v="1"/>
    <x v="1"/>
    <x v="0"/>
    <s v="08FIZ0186H"/>
    <s v="08FJS0119P"/>
    <x v="9"/>
    <x v="2"/>
    <n v="15"/>
    <n v="20"/>
    <n v="35"/>
    <n v="109"/>
    <n v="100"/>
    <n v="209"/>
    <n v="109"/>
    <n v="100"/>
    <n v="209"/>
    <n v="18"/>
    <n v="23"/>
    <n v="41"/>
    <n v="108"/>
    <n v="101"/>
    <n v="209"/>
    <n v="10"/>
    <x v="2"/>
    <n v="9"/>
    <n v="10"/>
    <x v="0"/>
    <x v="0"/>
    <x v="0"/>
    <n v="2"/>
    <n v="13"/>
    <n v="10"/>
    <n v="10"/>
    <n v="18"/>
    <n v="23"/>
    <n v="41"/>
    <x v="2"/>
    <n v="20"/>
    <n v="16"/>
    <n v="36"/>
    <x v="2"/>
    <n v="15"/>
    <n v="12"/>
    <n v="27"/>
    <x v="1"/>
    <n v="21"/>
    <n v="20"/>
    <n v="41"/>
    <x v="2"/>
    <n v="21"/>
    <n v="20"/>
    <n v="41"/>
    <x v="2"/>
    <n v="13"/>
    <n v="10"/>
    <n v="23"/>
    <x v="1"/>
    <x v="0"/>
    <x v="0"/>
  </r>
  <r>
    <s v="08DPR0391U"/>
    <x v="1"/>
    <x v="1"/>
    <s v="JESUS GARCIA"/>
    <s v="031 GUERRERO"/>
    <x v="2"/>
    <n v="3"/>
    <s v="LA JUNTA"/>
    <s v="CALLE FELIPE ANGELES "/>
    <n v="0"/>
    <x v="3"/>
    <x v="1"/>
    <x v="1"/>
    <x v="1"/>
    <x v="0"/>
    <s v="08FIZ0207D"/>
    <s v="08FJS0123B"/>
    <x v="8"/>
    <x v="2"/>
    <n v="18"/>
    <n v="22"/>
    <n v="40"/>
    <n v="112"/>
    <n v="112"/>
    <n v="224"/>
    <n v="108"/>
    <n v="110"/>
    <n v="218"/>
    <n v="24"/>
    <n v="11"/>
    <n v="35"/>
    <n v="112"/>
    <n v="97"/>
    <n v="209"/>
    <n v="9"/>
    <x v="3"/>
    <n v="7"/>
    <n v="9"/>
    <x v="1"/>
    <x v="1"/>
    <x v="0"/>
    <n v="2"/>
    <n v="12"/>
    <n v="15"/>
    <n v="9"/>
    <n v="24"/>
    <n v="11"/>
    <n v="35"/>
    <x v="2"/>
    <n v="16"/>
    <n v="14"/>
    <n v="30"/>
    <x v="1"/>
    <n v="28"/>
    <n v="18"/>
    <n v="46"/>
    <x v="2"/>
    <n v="14"/>
    <n v="17"/>
    <n v="31"/>
    <x v="1"/>
    <n v="16"/>
    <n v="14"/>
    <n v="30"/>
    <x v="1"/>
    <n v="14"/>
    <n v="23"/>
    <n v="37"/>
    <x v="2"/>
    <x v="0"/>
    <x v="0"/>
  </r>
  <r>
    <s v="08DPR2632P"/>
    <x v="2"/>
    <x v="2"/>
    <s v="RARAMURI"/>
    <s v="037 JUÁREZ"/>
    <x v="1"/>
    <n v="1"/>
    <s v="JUĂREZ"/>
    <s v="CALLE REAL DEL DESIERTO"/>
    <n v="0"/>
    <x v="3"/>
    <x v="1"/>
    <x v="1"/>
    <x v="1"/>
    <x v="0"/>
    <s v="08FIZ0264V"/>
    <s v="08FJS0117R"/>
    <x v="4"/>
    <x v="2"/>
    <n v="14"/>
    <n v="21"/>
    <n v="35"/>
    <n v="104"/>
    <n v="107"/>
    <n v="211"/>
    <n v="104"/>
    <n v="107"/>
    <n v="211"/>
    <n v="18"/>
    <n v="17"/>
    <n v="35"/>
    <n v="106"/>
    <n v="104"/>
    <n v="210"/>
    <n v="6"/>
    <x v="2"/>
    <n v="5"/>
    <n v="6"/>
    <x v="0"/>
    <x v="1"/>
    <x v="1"/>
    <n v="2"/>
    <n v="8"/>
    <n v="7"/>
    <n v="6"/>
    <n v="18"/>
    <n v="17"/>
    <n v="35"/>
    <x v="1"/>
    <n v="20"/>
    <n v="15"/>
    <n v="35"/>
    <x v="1"/>
    <n v="16"/>
    <n v="19"/>
    <n v="35"/>
    <x v="1"/>
    <n v="13"/>
    <n v="22"/>
    <n v="35"/>
    <x v="1"/>
    <n v="19"/>
    <n v="16"/>
    <n v="35"/>
    <x v="1"/>
    <n v="20"/>
    <n v="15"/>
    <n v="35"/>
    <x v="1"/>
    <x v="0"/>
    <x v="0"/>
  </r>
  <r>
    <s v="08DPR0769O"/>
    <x v="1"/>
    <x v="1"/>
    <s v="OSCAR SOTO MAYNEZ"/>
    <s v="048 NAMIQUIPA"/>
    <x v="2"/>
    <n v="65"/>
    <s v="SANTA ANA"/>
    <s v="CALLE PARALELO"/>
    <n v="202"/>
    <x v="3"/>
    <x v="1"/>
    <x v="1"/>
    <x v="1"/>
    <x v="0"/>
    <s v="08FIZ0205F"/>
    <s v="08FJS0122C"/>
    <x v="7"/>
    <x v="2"/>
    <n v="12"/>
    <n v="12"/>
    <n v="24"/>
    <n v="91"/>
    <n v="91"/>
    <n v="182"/>
    <n v="91"/>
    <n v="91"/>
    <n v="182"/>
    <n v="21"/>
    <n v="19"/>
    <n v="40"/>
    <n v="111"/>
    <n v="100"/>
    <n v="211"/>
    <n v="9"/>
    <x v="4"/>
    <n v="6"/>
    <n v="9"/>
    <x v="1"/>
    <x v="1"/>
    <x v="0"/>
    <n v="2"/>
    <n v="12"/>
    <n v="9"/>
    <n v="9"/>
    <n v="22"/>
    <n v="19"/>
    <n v="41"/>
    <x v="2"/>
    <n v="28"/>
    <n v="19"/>
    <n v="47"/>
    <x v="2"/>
    <n v="20"/>
    <n v="20"/>
    <n v="40"/>
    <x v="2"/>
    <n v="9"/>
    <n v="12"/>
    <n v="21"/>
    <x v="1"/>
    <n v="21"/>
    <n v="14"/>
    <n v="35"/>
    <x v="1"/>
    <n v="11"/>
    <n v="16"/>
    <n v="27"/>
    <x v="1"/>
    <x v="0"/>
    <x v="0"/>
  </r>
  <r>
    <s v="08DPR0624T"/>
    <x v="1"/>
    <x v="1"/>
    <s v="LIBERACION"/>
    <s v="019 CHIHUAHUA"/>
    <x v="0"/>
    <n v="1"/>
    <s v="CHIHUAHUA"/>
    <s v="CALLE JOSE MARIA MATA"/>
    <n v="0"/>
    <x v="3"/>
    <x v="1"/>
    <x v="1"/>
    <x v="1"/>
    <x v="0"/>
    <s v="08FIZ0119J"/>
    <s v="08FJS0106L"/>
    <x v="0"/>
    <x v="2"/>
    <n v="17"/>
    <n v="12"/>
    <n v="29"/>
    <n v="113"/>
    <n v="102"/>
    <n v="215"/>
    <n v="112"/>
    <n v="102"/>
    <n v="214"/>
    <n v="9"/>
    <n v="16"/>
    <n v="25"/>
    <n v="108"/>
    <n v="103"/>
    <n v="211"/>
    <n v="9"/>
    <x v="3"/>
    <n v="7"/>
    <n v="9"/>
    <x v="1"/>
    <x v="0"/>
    <x v="3"/>
    <n v="2"/>
    <n v="13"/>
    <n v="12"/>
    <n v="12"/>
    <n v="9"/>
    <n v="16"/>
    <n v="25"/>
    <x v="1"/>
    <n v="20"/>
    <n v="25"/>
    <n v="45"/>
    <x v="2"/>
    <n v="24"/>
    <n v="16"/>
    <n v="40"/>
    <x v="2"/>
    <n v="22"/>
    <n v="20"/>
    <n v="42"/>
    <x v="2"/>
    <n v="17"/>
    <n v="12"/>
    <n v="29"/>
    <x v="1"/>
    <n v="16"/>
    <n v="14"/>
    <n v="30"/>
    <x v="1"/>
    <x v="0"/>
    <x v="0"/>
  </r>
  <r>
    <s v="08DPR1099W"/>
    <x v="1"/>
    <x v="1"/>
    <s v="CENTRO REGIONAL DE EDUC. INT. MARTIN LOPEZ"/>
    <s v="019 CHIHUAHUA"/>
    <x v="0"/>
    <n v="253"/>
    <s v="EL CHARCO"/>
    <s v="CALLE EL CHARCO"/>
    <n v="0"/>
    <x v="3"/>
    <x v="1"/>
    <x v="1"/>
    <x v="1"/>
    <x v="0"/>
    <s v="08FIZ0134B"/>
    <s v="08FJS0104N"/>
    <x v="0"/>
    <x v="2"/>
    <n v="17"/>
    <n v="21"/>
    <n v="38"/>
    <n v="115"/>
    <n v="101"/>
    <n v="216"/>
    <n v="115"/>
    <n v="101"/>
    <n v="216"/>
    <n v="12"/>
    <n v="15"/>
    <n v="27"/>
    <n v="117"/>
    <n v="94"/>
    <n v="211"/>
    <n v="12"/>
    <x v="6"/>
    <n v="7"/>
    <n v="12"/>
    <x v="0"/>
    <x v="2"/>
    <x v="3"/>
    <n v="3"/>
    <n v="17"/>
    <n v="15"/>
    <n v="15"/>
    <n v="12"/>
    <n v="15"/>
    <n v="27"/>
    <x v="2"/>
    <n v="25"/>
    <n v="15"/>
    <n v="40"/>
    <x v="2"/>
    <n v="24"/>
    <n v="13"/>
    <n v="37"/>
    <x v="2"/>
    <n v="17"/>
    <n v="18"/>
    <n v="35"/>
    <x v="2"/>
    <n v="20"/>
    <n v="17"/>
    <n v="37"/>
    <x v="2"/>
    <n v="19"/>
    <n v="16"/>
    <n v="35"/>
    <x v="2"/>
    <x v="0"/>
    <x v="0"/>
  </r>
  <r>
    <s v="08DPR0644G"/>
    <x v="1"/>
    <x v="1"/>
    <s v="CENTRO REGIONAL DE EDUC. INT. HEROE DE NACOZARI"/>
    <s v="067 VALLE DE ZARAGOZA"/>
    <x v="3"/>
    <n v="12"/>
    <s v="COLONIA GALVĂN (RANCHO OCHO)"/>
    <s v="CALLE CONOCIDO"/>
    <n v="0"/>
    <x v="3"/>
    <x v="1"/>
    <x v="1"/>
    <x v="1"/>
    <x v="0"/>
    <s v="08FIZ0240L"/>
    <s v="08FJS0128X"/>
    <x v="5"/>
    <x v="2"/>
    <n v="16"/>
    <n v="15"/>
    <n v="31"/>
    <n v="86"/>
    <n v="97"/>
    <n v="183"/>
    <n v="85"/>
    <n v="96"/>
    <n v="181"/>
    <n v="26"/>
    <n v="17"/>
    <n v="43"/>
    <n v="104"/>
    <n v="108"/>
    <n v="212"/>
    <n v="9"/>
    <x v="3"/>
    <n v="7"/>
    <n v="9"/>
    <x v="0"/>
    <x v="1"/>
    <x v="1"/>
    <n v="2"/>
    <n v="11"/>
    <n v="9"/>
    <n v="9"/>
    <n v="26"/>
    <n v="17"/>
    <n v="43"/>
    <x v="2"/>
    <n v="21"/>
    <n v="17"/>
    <n v="38"/>
    <x v="2"/>
    <n v="13"/>
    <n v="12"/>
    <n v="25"/>
    <x v="1"/>
    <n v="15"/>
    <n v="19"/>
    <n v="34"/>
    <x v="1"/>
    <n v="9"/>
    <n v="17"/>
    <n v="26"/>
    <x v="1"/>
    <n v="20"/>
    <n v="26"/>
    <n v="46"/>
    <x v="2"/>
    <x v="0"/>
    <x v="0"/>
  </r>
  <r>
    <s v="08DPR2107V"/>
    <x v="2"/>
    <x v="2"/>
    <s v="ALVARO OBREGON"/>
    <s v="021 DELICIAS"/>
    <x v="9"/>
    <n v="1"/>
    <s v="DELICIAS"/>
    <s v="CALLE EUGENIO ZAPATA"/>
    <n v="400"/>
    <x v="3"/>
    <x v="1"/>
    <x v="1"/>
    <x v="1"/>
    <x v="0"/>
    <s v="08FIZ0229P"/>
    <s v="08FJS0126Z"/>
    <x v="6"/>
    <x v="2"/>
    <n v="25"/>
    <n v="17"/>
    <n v="42"/>
    <n v="114"/>
    <n v="105"/>
    <n v="219"/>
    <n v="114"/>
    <n v="105"/>
    <n v="219"/>
    <n v="16"/>
    <n v="16"/>
    <n v="32"/>
    <n v="105"/>
    <n v="110"/>
    <n v="215"/>
    <n v="10"/>
    <x v="5"/>
    <n v="6"/>
    <n v="10"/>
    <x v="1"/>
    <x v="1"/>
    <x v="0"/>
    <n v="5"/>
    <n v="16"/>
    <n v="13"/>
    <n v="10"/>
    <n v="16"/>
    <n v="17"/>
    <n v="33"/>
    <x v="2"/>
    <n v="14"/>
    <n v="14"/>
    <n v="28"/>
    <x v="1"/>
    <n v="16"/>
    <n v="24"/>
    <n v="40"/>
    <x v="2"/>
    <n v="13"/>
    <n v="14"/>
    <n v="27"/>
    <x v="1"/>
    <n v="22"/>
    <n v="20"/>
    <n v="42"/>
    <x v="2"/>
    <n v="24"/>
    <n v="21"/>
    <n v="45"/>
    <x v="2"/>
    <x v="0"/>
    <x v="0"/>
  </r>
  <r>
    <s v="08DPR2347U"/>
    <x v="1"/>
    <x v="1"/>
    <s v="JOSE TRISTAN DE LA CRUZ"/>
    <s v="037 JUÁREZ"/>
    <x v="1"/>
    <n v="1"/>
    <s v="JUĂREZ"/>
    <s v="CALLE LOTOS"/>
    <n v="0"/>
    <x v="3"/>
    <x v="1"/>
    <x v="1"/>
    <x v="1"/>
    <x v="0"/>
    <s v="08FIZ0167T"/>
    <s v="08FJS0114U"/>
    <x v="4"/>
    <x v="2"/>
    <n v="19"/>
    <n v="21"/>
    <n v="40"/>
    <n v="111"/>
    <n v="110"/>
    <n v="221"/>
    <n v="111"/>
    <n v="110"/>
    <n v="221"/>
    <n v="21"/>
    <n v="12"/>
    <n v="33"/>
    <n v="108"/>
    <n v="107"/>
    <n v="215"/>
    <n v="7"/>
    <x v="2"/>
    <n v="6"/>
    <n v="7"/>
    <x v="0"/>
    <x v="0"/>
    <x v="0"/>
    <n v="2"/>
    <n v="10"/>
    <n v="7"/>
    <n v="7"/>
    <n v="21"/>
    <n v="12"/>
    <n v="33"/>
    <x v="1"/>
    <n v="17"/>
    <n v="16"/>
    <n v="33"/>
    <x v="1"/>
    <n v="13"/>
    <n v="21"/>
    <n v="34"/>
    <x v="1"/>
    <n v="17"/>
    <n v="20"/>
    <n v="37"/>
    <x v="1"/>
    <n v="20"/>
    <n v="15"/>
    <n v="35"/>
    <x v="1"/>
    <n v="20"/>
    <n v="23"/>
    <n v="43"/>
    <x v="2"/>
    <x v="0"/>
    <x v="0"/>
  </r>
  <r>
    <s v="08DPR0317M"/>
    <x v="1"/>
    <x v="1"/>
    <s v="PORFIRIO PARRA"/>
    <s v="037 JUÁREZ"/>
    <x v="1"/>
    <n v="1"/>
    <s v="JUĂREZ"/>
    <s v="CALLE PLATA SUR"/>
    <n v="1263"/>
    <x v="3"/>
    <x v="1"/>
    <x v="1"/>
    <x v="1"/>
    <x v="0"/>
    <s v="08FIZ0153Q"/>
    <s v="08FJS0135G"/>
    <x v="4"/>
    <x v="2"/>
    <n v="22"/>
    <n v="22"/>
    <n v="44"/>
    <n v="117"/>
    <n v="108"/>
    <n v="225"/>
    <n v="117"/>
    <n v="108"/>
    <n v="225"/>
    <n v="11"/>
    <n v="11"/>
    <n v="22"/>
    <n v="109"/>
    <n v="106"/>
    <n v="215"/>
    <n v="10"/>
    <x v="4"/>
    <n v="7"/>
    <n v="10"/>
    <x v="0"/>
    <x v="0"/>
    <x v="0"/>
    <n v="2"/>
    <n v="13"/>
    <n v="16"/>
    <n v="10"/>
    <n v="11"/>
    <n v="16"/>
    <n v="27"/>
    <x v="1"/>
    <n v="22"/>
    <n v="24"/>
    <n v="46"/>
    <x v="2"/>
    <n v="25"/>
    <n v="16"/>
    <n v="41"/>
    <x v="2"/>
    <n v="14"/>
    <n v="13"/>
    <n v="27"/>
    <x v="1"/>
    <n v="17"/>
    <n v="21"/>
    <n v="38"/>
    <x v="2"/>
    <n v="20"/>
    <n v="16"/>
    <n v="36"/>
    <x v="2"/>
    <x v="0"/>
    <x v="0"/>
  </r>
  <r>
    <s v="08DPR0188I"/>
    <x v="1"/>
    <x v="1"/>
    <s v="MARGARITA MAZA DE JUAREZ"/>
    <s v="019 CHIHUAHUA"/>
    <x v="0"/>
    <n v="1"/>
    <s v="CHIHUAHUA"/>
    <s v="CALLE 104"/>
    <n v="2011"/>
    <x v="3"/>
    <x v="1"/>
    <x v="1"/>
    <x v="1"/>
    <x v="0"/>
    <s v="08FIZ0108D"/>
    <s v="08FJS0104N"/>
    <x v="0"/>
    <x v="2"/>
    <n v="15"/>
    <n v="12"/>
    <n v="27"/>
    <n v="90"/>
    <n v="93"/>
    <n v="183"/>
    <n v="89"/>
    <n v="93"/>
    <n v="182"/>
    <n v="25"/>
    <n v="26"/>
    <n v="51"/>
    <n v="100"/>
    <n v="116"/>
    <n v="216"/>
    <n v="9"/>
    <x v="6"/>
    <n v="4"/>
    <n v="9"/>
    <x v="1"/>
    <x v="1"/>
    <x v="0"/>
    <n v="3"/>
    <n v="13"/>
    <n v="9"/>
    <n v="9"/>
    <n v="25"/>
    <n v="26"/>
    <n v="51"/>
    <x v="2"/>
    <n v="12"/>
    <n v="13"/>
    <n v="25"/>
    <x v="1"/>
    <n v="17"/>
    <n v="13"/>
    <n v="30"/>
    <x v="1"/>
    <n v="20"/>
    <n v="22"/>
    <n v="42"/>
    <x v="2"/>
    <n v="7"/>
    <n v="17"/>
    <n v="24"/>
    <x v="1"/>
    <n v="19"/>
    <n v="25"/>
    <n v="44"/>
    <x v="2"/>
    <x v="0"/>
    <x v="0"/>
  </r>
  <r>
    <s v="08DPR1388N"/>
    <x v="1"/>
    <x v="1"/>
    <s v="FORD 114"/>
    <s v="021 DELICIAS"/>
    <x v="9"/>
    <n v="1"/>
    <s v="DELICIAS"/>
    <s v="AVENIDA DEL PARQUE ORIENTE "/>
    <n v="0"/>
    <x v="3"/>
    <x v="1"/>
    <x v="1"/>
    <x v="1"/>
    <x v="0"/>
    <s v="08FIZ0229P"/>
    <s v="08FJS0126Z"/>
    <x v="6"/>
    <x v="2"/>
    <n v="16"/>
    <n v="17"/>
    <n v="33"/>
    <n v="105"/>
    <n v="101"/>
    <n v="206"/>
    <n v="105"/>
    <n v="101"/>
    <n v="206"/>
    <n v="18"/>
    <n v="26"/>
    <n v="44"/>
    <n v="108"/>
    <n v="108"/>
    <n v="216"/>
    <n v="8"/>
    <x v="1"/>
    <n v="8"/>
    <n v="8"/>
    <x v="0"/>
    <x v="0"/>
    <x v="0"/>
    <n v="2"/>
    <n v="11"/>
    <n v="8"/>
    <n v="7"/>
    <n v="18"/>
    <n v="26"/>
    <n v="44"/>
    <x v="2"/>
    <n v="20"/>
    <n v="12"/>
    <n v="32"/>
    <x v="1"/>
    <n v="25"/>
    <n v="22"/>
    <n v="47"/>
    <x v="2"/>
    <n v="12"/>
    <n v="18"/>
    <n v="30"/>
    <x v="1"/>
    <n v="18"/>
    <n v="13"/>
    <n v="31"/>
    <x v="1"/>
    <n v="15"/>
    <n v="17"/>
    <n v="32"/>
    <x v="1"/>
    <x v="0"/>
    <x v="0"/>
  </r>
  <r>
    <s v="08DPR1404O"/>
    <x v="1"/>
    <x v="1"/>
    <s v="MARIANO ESCOBEDO"/>
    <s v="019 CHIHUAHUA"/>
    <x v="0"/>
    <n v="1"/>
    <s v="CHIHUAHUA"/>
    <s v="CALLE SESENTA"/>
    <n v="0"/>
    <x v="3"/>
    <x v="1"/>
    <x v="1"/>
    <x v="1"/>
    <x v="0"/>
    <s v="08FIZ0129Q"/>
    <s v="08FJS0101Q"/>
    <x v="0"/>
    <x v="2"/>
    <n v="23"/>
    <n v="15"/>
    <n v="38"/>
    <n v="114"/>
    <n v="103"/>
    <n v="217"/>
    <n v="114"/>
    <n v="103"/>
    <n v="217"/>
    <n v="14"/>
    <n v="18"/>
    <n v="32"/>
    <n v="110"/>
    <n v="106"/>
    <n v="216"/>
    <n v="10"/>
    <x v="3"/>
    <n v="8"/>
    <n v="10"/>
    <x v="1"/>
    <x v="1"/>
    <x v="0"/>
    <n v="3"/>
    <n v="14"/>
    <n v="10"/>
    <n v="10"/>
    <n v="16"/>
    <n v="18"/>
    <n v="34"/>
    <x v="2"/>
    <n v="18"/>
    <n v="17"/>
    <n v="35"/>
    <x v="2"/>
    <n v="15"/>
    <n v="9"/>
    <n v="24"/>
    <x v="1"/>
    <n v="25"/>
    <n v="19"/>
    <n v="44"/>
    <x v="2"/>
    <n v="15"/>
    <n v="12"/>
    <n v="27"/>
    <x v="1"/>
    <n v="21"/>
    <n v="31"/>
    <n v="52"/>
    <x v="2"/>
    <x v="0"/>
    <x v="0"/>
  </r>
  <r>
    <s v="08DPR0082P"/>
    <x v="1"/>
    <x v="1"/>
    <s v="JOSE MA. MORELOS"/>
    <s v="019 CHIHUAHUA"/>
    <x v="0"/>
    <n v="1"/>
    <s v="CHIHUAHUA"/>
    <s v="CALLE NUEVA REVOLUCION"/>
    <n v="0"/>
    <x v="3"/>
    <x v="1"/>
    <x v="1"/>
    <x v="1"/>
    <x v="0"/>
    <s v="08FIZ0116M"/>
    <s v="08FJS0106L"/>
    <x v="0"/>
    <x v="2"/>
    <n v="18"/>
    <n v="24"/>
    <n v="42"/>
    <n v="112"/>
    <n v="114"/>
    <n v="226"/>
    <n v="110"/>
    <n v="114"/>
    <n v="224"/>
    <n v="26"/>
    <n v="16"/>
    <n v="42"/>
    <n v="112"/>
    <n v="105"/>
    <n v="217"/>
    <n v="10"/>
    <x v="4"/>
    <n v="7"/>
    <n v="10"/>
    <x v="1"/>
    <x v="0"/>
    <x v="3"/>
    <n v="3"/>
    <n v="15"/>
    <n v="10"/>
    <n v="10"/>
    <n v="26"/>
    <n v="16"/>
    <n v="42"/>
    <x v="2"/>
    <n v="22"/>
    <n v="24"/>
    <n v="46"/>
    <x v="2"/>
    <n v="13"/>
    <n v="16"/>
    <n v="29"/>
    <x v="2"/>
    <n v="14"/>
    <n v="12"/>
    <n v="26"/>
    <x v="1"/>
    <n v="12"/>
    <n v="16"/>
    <n v="28"/>
    <x v="1"/>
    <n v="25"/>
    <n v="21"/>
    <n v="46"/>
    <x v="2"/>
    <x v="0"/>
    <x v="0"/>
  </r>
  <r>
    <s v="08DPR0439X"/>
    <x v="1"/>
    <x v="1"/>
    <s v="HEROES DE CHAPULTEPEC"/>
    <s v="051 OCAMPO"/>
    <x v="4"/>
    <n v="149"/>
    <s v="HUAJUMAR (SAN ISIDRO HUAJUMAR)"/>
    <s v="CALLE SAN ISIDRO HUAJUMAR"/>
    <n v="0"/>
    <x v="3"/>
    <x v="1"/>
    <x v="1"/>
    <x v="1"/>
    <x v="0"/>
    <s v="08FIZ0212P"/>
    <s v="08FJS0123B"/>
    <x v="8"/>
    <x v="2"/>
    <n v="17"/>
    <n v="19"/>
    <n v="36"/>
    <n v="113"/>
    <n v="98"/>
    <n v="211"/>
    <n v="112"/>
    <n v="98"/>
    <n v="210"/>
    <n v="16"/>
    <n v="20"/>
    <n v="36"/>
    <n v="118"/>
    <n v="100"/>
    <n v="218"/>
    <n v="10"/>
    <x v="4"/>
    <n v="7"/>
    <n v="10"/>
    <x v="1"/>
    <x v="1"/>
    <x v="0"/>
    <n v="2"/>
    <n v="13"/>
    <n v="10"/>
    <n v="10"/>
    <n v="16"/>
    <n v="20"/>
    <n v="36"/>
    <x v="2"/>
    <n v="16"/>
    <n v="17"/>
    <n v="33"/>
    <x v="1"/>
    <n v="23"/>
    <n v="19"/>
    <n v="42"/>
    <x v="2"/>
    <n v="25"/>
    <n v="19"/>
    <n v="44"/>
    <x v="2"/>
    <n v="21"/>
    <n v="17"/>
    <n v="38"/>
    <x v="2"/>
    <n v="17"/>
    <n v="8"/>
    <n v="25"/>
    <x v="1"/>
    <x v="0"/>
    <x v="0"/>
  </r>
  <r>
    <s v="08DPR2554B"/>
    <x v="1"/>
    <x v="1"/>
    <s v="PAQUIME"/>
    <s v="037 JUÁREZ"/>
    <x v="1"/>
    <n v="1"/>
    <s v="JUĂREZ"/>
    <s v="CALLE QUINTA"/>
    <n v="0"/>
    <x v="3"/>
    <x v="1"/>
    <x v="1"/>
    <x v="1"/>
    <x v="0"/>
    <s v="08FIZ0184J"/>
    <s v="08FJS0118Q"/>
    <x v="4"/>
    <x v="2"/>
    <n v="16"/>
    <n v="24"/>
    <n v="40"/>
    <n v="102"/>
    <n v="121"/>
    <n v="223"/>
    <n v="102"/>
    <n v="121"/>
    <n v="223"/>
    <n v="13"/>
    <n v="13"/>
    <n v="26"/>
    <n v="107"/>
    <n v="111"/>
    <n v="218"/>
    <n v="6"/>
    <x v="4"/>
    <n v="3"/>
    <n v="6"/>
    <x v="0"/>
    <x v="0"/>
    <x v="0"/>
    <n v="1"/>
    <n v="8"/>
    <n v="6"/>
    <n v="6"/>
    <n v="14"/>
    <n v="13"/>
    <n v="27"/>
    <x v="1"/>
    <n v="18"/>
    <n v="21"/>
    <n v="39"/>
    <x v="1"/>
    <n v="17"/>
    <n v="18"/>
    <n v="35"/>
    <x v="1"/>
    <n v="16"/>
    <n v="24"/>
    <n v="40"/>
    <x v="1"/>
    <n v="22"/>
    <n v="17"/>
    <n v="39"/>
    <x v="1"/>
    <n v="20"/>
    <n v="18"/>
    <n v="38"/>
    <x v="1"/>
    <x v="0"/>
    <x v="0"/>
  </r>
  <r>
    <s v="08DPR2358Z"/>
    <x v="1"/>
    <x v="1"/>
    <s v="LUIS DONALDO COLOSIO MURRIETA"/>
    <s v="019 CHIHUAHUA"/>
    <x v="0"/>
    <n v="1"/>
    <s v="CHIHUAHUA"/>
    <s v="CALLE 44"/>
    <n v="4219"/>
    <x v="3"/>
    <x v="1"/>
    <x v="1"/>
    <x v="1"/>
    <x v="0"/>
    <s v="08FIZ0107E"/>
    <s v="08FJS0102P"/>
    <x v="0"/>
    <x v="2"/>
    <n v="14"/>
    <n v="22"/>
    <n v="36"/>
    <n v="96"/>
    <n v="104"/>
    <n v="200"/>
    <n v="96"/>
    <n v="104"/>
    <n v="200"/>
    <n v="23"/>
    <n v="13"/>
    <n v="36"/>
    <n v="119"/>
    <n v="100"/>
    <n v="219"/>
    <n v="11"/>
    <x v="3"/>
    <n v="9"/>
    <n v="11"/>
    <x v="1"/>
    <x v="0"/>
    <x v="3"/>
    <n v="2"/>
    <n v="15"/>
    <n v="13"/>
    <n v="11"/>
    <n v="24"/>
    <n v="13"/>
    <n v="37"/>
    <x v="2"/>
    <n v="17"/>
    <n v="16"/>
    <n v="33"/>
    <x v="2"/>
    <n v="16"/>
    <n v="11"/>
    <n v="27"/>
    <x v="1"/>
    <n v="20"/>
    <n v="25"/>
    <n v="45"/>
    <x v="2"/>
    <n v="25"/>
    <n v="19"/>
    <n v="44"/>
    <x v="2"/>
    <n v="17"/>
    <n v="16"/>
    <n v="33"/>
    <x v="2"/>
    <x v="0"/>
    <x v="0"/>
  </r>
  <r>
    <s v="08DPR2390I"/>
    <x v="1"/>
    <x v="1"/>
    <s v="VICENTE GUERRERO"/>
    <s v="027 GUACHOCHI"/>
    <x v="7"/>
    <n v="1"/>
    <s v="GUACHOCHI"/>
    <s v="CALLE GIRASOL"/>
    <n v="0"/>
    <x v="3"/>
    <x v="1"/>
    <x v="1"/>
    <x v="1"/>
    <x v="0"/>
    <s v="08FIZ0250S"/>
    <s v="08FJS0130L"/>
    <x v="11"/>
    <x v="2"/>
    <n v="22"/>
    <n v="30"/>
    <n v="52"/>
    <n v="110"/>
    <n v="132"/>
    <n v="242"/>
    <n v="110"/>
    <n v="131"/>
    <n v="241"/>
    <n v="11"/>
    <n v="19"/>
    <n v="30"/>
    <n v="101"/>
    <n v="119"/>
    <n v="220"/>
    <n v="11"/>
    <x v="6"/>
    <n v="6"/>
    <n v="11"/>
    <x v="1"/>
    <x v="1"/>
    <x v="0"/>
    <n v="2"/>
    <n v="14"/>
    <n v="12"/>
    <n v="11"/>
    <n v="11"/>
    <n v="19"/>
    <n v="30"/>
    <x v="2"/>
    <n v="19"/>
    <n v="14"/>
    <n v="33"/>
    <x v="2"/>
    <n v="22"/>
    <n v="12"/>
    <n v="34"/>
    <x v="1"/>
    <n v="15"/>
    <n v="25"/>
    <n v="40"/>
    <x v="2"/>
    <n v="15"/>
    <n v="18"/>
    <n v="33"/>
    <x v="2"/>
    <n v="19"/>
    <n v="31"/>
    <n v="50"/>
    <x v="2"/>
    <x v="0"/>
    <x v="0"/>
  </r>
  <r>
    <s v="08DPR2519W"/>
    <x v="2"/>
    <x v="2"/>
    <s v="MOCTEZUMA XOCOYOTZIN"/>
    <s v="037 JUÁREZ"/>
    <x v="1"/>
    <n v="1"/>
    <s v="JUĂREZ"/>
    <s v="AVENIDA LUCHA"/>
    <n v="0"/>
    <x v="3"/>
    <x v="1"/>
    <x v="1"/>
    <x v="1"/>
    <x v="0"/>
    <s v="08FIZ0182L"/>
    <s v="08FJS0118Q"/>
    <x v="4"/>
    <x v="2"/>
    <n v="35"/>
    <n v="23"/>
    <n v="58"/>
    <n v="137"/>
    <n v="108"/>
    <n v="245"/>
    <n v="137"/>
    <n v="108"/>
    <n v="245"/>
    <n v="19"/>
    <n v="17"/>
    <n v="36"/>
    <n v="121"/>
    <n v="99"/>
    <n v="220"/>
    <n v="6"/>
    <x v="3"/>
    <n v="4"/>
    <n v="6"/>
    <x v="1"/>
    <x v="1"/>
    <x v="0"/>
    <n v="2"/>
    <n v="9"/>
    <n v="8"/>
    <n v="6"/>
    <n v="21"/>
    <n v="17"/>
    <n v="38"/>
    <x v="1"/>
    <n v="14"/>
    <n v="13"/>
    <n v="27"/>
    <x v="1"/>
    <n v="23"/>
    <n v="12"/>
    <n v="35"/>
    <x v="1"/>
    <n v="25"/>
    <n v="16"/>
    <n v="41"/>
    <x v="1"/>
    <n v="19"/>
    <n v="21"/>
    <n v="40"/>
    <x v="1"/>
    <n v="19"/>
    <n v="20"/>
    <n v="39"/>
    <x v="1"/>
    <x v="0"/>
    <x v="0"/>
  </r>
  <r>
    <s v="08DPR2475P"/>
    <x v="1"/>
    <x v="1"/>
    <s v="ASARCO"/>
    <s v="060 SANTA BÁRBARA"/>
    <x v="3"/>
    <n v="1"/>
    <s v="SANTA BĂRBARA"/>
    <s v="CALLE MIGUEL HIDALGO "/>
    <n v="0"/>
    <x v="3"/>
    <x v="1"/>
    <x v="1"/>
    <x v="1"/>
    <x v="0"/>
    <s v="08FIZ0243I"/>
    <s v="08FJS0129W"/>
    <x v="5"/>
    <x v="2"/>
    <n v="14"/>
    <n v="15"/>
    <n v="29"/>
    <n v="102"/>
    <n v="89"/>
    <n v="191"/>
    <n v="99"/>
    <n v="89"/>
    <n v="188"/>
    <n v="23"/>
    <n v="22"/>
    <n v="45"/>
    <n v="122"/>
    <n v="99"/>
    <n v="221"/>
    <n v="9"/>
    <x v="2"/>
    <n v="8"/>
    <n v="9"/>
    <x v="4"/>
    <x v="1"/>
    <x v="4"/>
    <n v="2"/>
    <n v="15"/>
    <n v="24"/>
    <n v="9"/>
    <n v="23"/>
    <n v="22"/>
    <n v="45"/>
    <x v="2"/>
    <n v="22"/>
    <n v="9"/>
    <n v="31"/>
    <x v="1"/>
    <n v="16"/>
    <n v="12"/>
    <n v="28"/>
    <x v="1"/>
    <n v="21"/>
    <n v="19"/>
    <n v="40"/>
    <x v="2"/>
    <n v="14"/>
    <n v="16"/>
    <n v="30"/>
    <x v="1"/>
    <n v="26"/>
    <n v="21"/>
    <n v="47"/>
    <x v="2"/>
    <x v="0"/>
    <x v="0"/>
  </r>
  <r>
    <s v="08DPR2360O"/>
    <x v="1"/>
    <x v="1"/>
    <s v="FRANCISCO I. MADERO"/>
    <s v="037 JUÁREZ"/>
    <x v="1"/>
    <n v="1"/>
    <s v="JUĂREZ"/>
    <s v="CALLE FUENTE DE HERCULES"/>
    <n v="7214"/>
    <x v="3"/>
    <x v="1"/>
    <x v="1"/>
    <x v="1"/>
    <x v="0"/>
    <s v="08FIZ0170G"/>
    <s v="08FJS0115T"/>
    <x v="4"/>
    <x v="2"/>
    <n v="24"/>
    <n v="17"/>
    <n v="41"/>
    <n v="114"/>
    <n v="110"/>
    <n v="224"/>
    <n v="114"/>
    <n v="110"/>
    <n v="224"/>
    <n v="15"/>
    <n v="21"/>
    <n v="36"/>
    <n v="112"/>
    <n v="112"/>
    <n v="224"/>
    <n v="10"/>
    <x v="3"/>
    <n v="8"/>
    <n v="10"/>
    <x v="0"/>
    <x v="2"/>
    <x v="3"/>
    <n v="2"/>
    <n v="14"/>
    <n v="12"/>
    <n v="10"/>
    <n v="16"/>
    <n v="22"/>
    <n v="38"/>
    <x v="2"/>
    <n v="21"/>
    <n v="20"/>
    <n v="41"/>
    <x v="2"/>
    <n v="22"/>
    <n v="22"/>
    <n v="44"/>
    <x v="2"/>
    <n v="14"/>
    <n v="12"/>
    <n v="26"/>
    <x v="1"/>
    <n v="17"/>
    <n v="14"/>
    <n v="31"/>
    <x v="1"/>
    <n v="22"/>
    <n v="22"/>
    <n v="44"/>
    <x v="2"/>
    <x v="0"/>
    <x v="0"/>
  </r>
  <r>
    <s v="08DPR2675N"/>
    <x v="1"/>
    <x v="1"/>
    <s v="CENTENARIO DEL EJERCITO MEXICANO"/>
    <s v="032 HIDALGO DEL PARRAL"/>
    <x v="3"/>
    <n v="1"/>
    <s v="HIDALGO DEL PARRAL"/>
    <s v="CALLE EL CUTIVO"/>
    <n v="0"/>
    <x v="3"/>
    <x v="1"/>
    <x v="1"/>
    <x v="1"/>
    <x v="0"/>
    <s v="08FIZ0244H"/>
    <s v="08FJS0129W"/>
    <x v="5"/>
    <x v="2"/>
    <n v="17"/>
    <n v="15"/>
    <n v="32"/>
    <n v="105"/>
    <n v="110"/>
    <n v="215"/>
    <n v="102"/>
    <n v="108"/>
    <n v="210"/>
    <n v="17"/>
    <n v="18"/>
    <n v="35"/>
    <n v="113"/>
    <n v="113"/>
    <n v="226"/>
    <n v="8"/>
    <x v="1"/>
    <n v="8"/>
    <n v="8"/>
    <x v="1"/>
    <x v="1"/>
    <x v="0"/>
    <n v="4"/>
    <n v="13"/>
    <n v="8"/>
    <n v="8"/>
    <n v="18"/>
    <n v="18"/>
    <n v="36"/>
    <x v="1"/>
    <n v="30"/>
    <n v="20"/>
    <n v="50"/>
    <x v="2"/>
    <n v="18"/>
    <n v="12"/>
    <n v="30"/>
    <x v="1"/>
    <n v="12"/>
    <n v="23"/>
    <n v="35"/>
    <x v="1"/>
    <n v="16"/>
    <n v="20"/>
    <n v="36"/>
    <x v="1"/>
    <n v="19"/>
    <n v="20"/>
    <n v="39"/>
    <x v="2"/>
    <x v="0"/>
    <x v="0"/>
  </r>
  <r>
    <s v="08DPR2512C"/>
    <x v="1"/>
    <x v="1"/>
    <s v="ACAMAPICHTLI"/>
    <s v="037 JUÁREZ"/>
    <x v="1"/>
    <n v="1"/>
    <s v="JUĂREZ"/>
    <s v="CALLE JARDINES DEL VALLE"/>
    <n v="741"/>
    <x v="3"/>
    <x v="1"/>
    <x v="1"/>
    <x v="1"/>
    <x v="0"/>
    <s v="08FIZ0168S"/>
    <s v="08FJS0115T"/>
    <x v="4"/>
    <x v="2"/>
    <n v="18"/>
    <n v="19"/>
    <n v="37"/>
    <n v="109"/>
    <n v="116"/>
    <n v="225"/>
    <n v="109"/>
    <n v="116"/>
    <n v="225"/>
    <n v="18"/>
    <n v="14"/>
    <n v="32"/>
    <n v="107"/>
    <n v="120"/>
    <n v="227"/>
    <n v="7"/>
    <x v="3"/>
    <n v="5"/>
    <n v="7"/>
    <x v="1"/>
    <x v="1"/>
    <x v="0"/>
    <n v="3"/>
    <n v="11"/>
    <n v="7"/>
    <n v="7"/>
    <n v="18"/>
    <n v="14"/>
    <n v="32"/>
    <x v="1"/>
    <n v="18"/>
    <n v="30"/>
    <n v="48"/>
    <x v="2"/>
    <n v="16"/>
    <n v="23"/>
    <n v="39"/>
    <x v="1"/>
    <n v="18"/>
    <n v="19"/>
    <n v="37"/>
    <x v="1"/>
    <n v="19"/>
    <n v="17"/>
    <n v="36"/>
    <x v="1"/>
    <n v="18"/>
    <n v="17"/>
    <n v="35"/>
    <x v="1"/>
    <x v="0"/>
    <x v="0"/>
  </r>
  <r>
    <s v="08DPR0526S"/>
    <x v="1"/>
    <x v="1"/>
    <s v="CENTRO REGIONAL DE EDUC. INT. EMILIANO ZAPATA"/>
    <s v="062 SAUCILLO"/>
    <x v="9"/>
    <n v="15"/>
    <s v="EL INDIO"/>
    <s v="CALLE EL INDIO"/>
    <n v="0"/>
    <x v="3"/>
    <x v="1"/>
    <x v="1"/>
    <x v="1"/>
    <x v="0"/>
    <s v="08FIZ0231D"/>
    <s v="08FJS0127Y"/>
    <x v="6"/>
    <x v="2"/>
    <n v="24"/>
    <n v="23"/>
    <n v="47"/>
    <n v="117"/>
    <n v="129"/>
    <n v="246"/>
    <n v="117"/>
    <n v="129"/>
    <n v="246"/>
    <n v="14"/>
    <n v="16"/>
    <n v="30"/>
    <n v="109"/>
    <n v="118"/>
    <n v="227"/>
    <n v="12"/>
    <x v="3"/>
    <n v="10"/>
    <n v="12"/>
    <x v="0"/>
    <x v="0"/>
    <x v="0"/>
    <n v="4"/>
    <n v="17"/>
    <n v="12"/>
    <n v="12"/>
    <n v="14"/>
    <n v="16"/>
    <n v="30"/>
    <x v="2"/>
    <n v="22"/>
    <n v="21"/>
    <n v="43"/>
    <x v="2"/>
    <n v="21"/>
    <n v="21"/>
    <n v="42"/>
    <x v="2"/>
    <n v="18"/>
    <n v="15"/>
    <n v="33"/>
    <x v="2"/>
    <n v="13"/>
    <n v="22"/>
    <n v="35"/>
    <x v="2"/>
    <n v="21"/>
    <n v="23"/>
    <n v="44"/>
    <x v="2"/>
    <x v="0"/>
    <x v="0"/>
  </r>
  <r>
    <s v="08DPR2499Z"/>
    <x v="1"/>
    <x v="1"/>
    <s v="FORD 190"/>
    <s v="032 HIDALGO DEL PARRAL"/>
    <x v="3"/>
    <n v="1"/>
    <s v="HIDALGO DEL PARRAL"/>
    <s v="CALLE ALBERTO VAZQUEZ DEL MERCADO"/>
    <n v="0"/>
    <x v="3"/>
    <x v="1"/>
    <x v="1"/>
    <x v="1"/>
    <x v="0"/>
    <s v="08FIZ0245G"/>
    <s v="08FJS0129W"/>
    <x v="5"/>
    <x v="2"/>
    <n v="16"/>
    <n v="13"/>
    <n v="29"/>
    <n v="117"/>
    <n v="104"/>
    <n v="221"/>
    <n v="117"/>
    <n v="104"/>
    <n v="221"/>
    <n v="17"/>
    <n v="13"/>
    <n v="30"/>
    <n v="123"/>
    <n v="105"/>
    <n v="228"/>
    <n v="9"/>
    <x v="3"/>
    <n v="7"/>
    <n v="9"/>
    <x v="1"/>
    <x v="1"/>
    <x v="0"/>
    <n v="2"/>
    <n v="12"/>
    <n v="9"/>
    <n v="9"/>
    <n v="17"/>
    <n v="13"/>
    <n v="30"/>
    <x v="1"/>
    <n v="24"/>
    <n v="17"/>
    <n v="41"/>
    <x v="2"/>
    <n v="16"/>
    <n v="24"/>
    <n v="40"/>
    <x v="2"/>
    <n v="14"/>
    <n v="21"/>
    <n v="35"/>
    <x v="1"/>
    <n v="34"/>
    <n v="15"/>
    <n v="49"/>
    <x v="2"/>
    <n v="18"/>
    <n v="15"/>
    <n v="33"/>
    <x v="1"/>
    <x v="0"/>
    <x v="0"/>
  </r>
  <r>
    <s v="08DPR2306U"/>
    <x v="1"/>
    <x v="1"/>
    <s v="EMILIANO ZAPATA"/>
    <s v="017 CUAUHTÉMOC"/>
    <x v="2"/>
    <n v="1"/>
    <s v="CUAUHTĂ‰MOC"/>
    <s v="AVENIDA FLORES MAGON "/>
    <n v="0"/>
    <x v="3"/>
    <x v="1"/>
    <x v="1"/>
    <x v="1"/>
    <x v="0"/>
    <s v="08FIZ0200K"/>
    <s v="08FJS0122C"/>
    <x v="7"/>
    <x v="2"/>
    <n v="20"/>
    <n v="18"/>
    <n v="38"/>
    <n v="107"/>
    <n v="100"/>
    <n v="207"/>
    <n v="107"/>
    <n v="100"/>
    <n v="207"/>
    <n v="18"/>
    <n v="28"/>
    <n v="46"/>
    <n v="117"/>
    <n v="112"/>
    <n v="229"/>
    <n v="9"/>
    <x v="3"/>
    <n v="7"/>
    <n v="9"/>
    <x v="0"/>
    <x v="0"/>
    <x v="0"/>
    <n v="2"/>
    <n v="12"/>
    <n v="9"/>
    <n v="9"/>
    <n v="18"/>
    <n v="28"/>
    <n v="46"/>
    <x v="2"/>
    <n v="13"/>
    <n v="12"/>
    <n v="25"/>
    <x v="1"/>
    <n v="31"/>
    <n v="22"/>
    <n v="53"/>
    <x v="2"/>
    <n v="27"/>
    <n v="27"/>
    <n v="54"/>
    <x v="2"/>
    <n v="19"/>
    <n v="11"/>
    <n v="30"/>
    <x v="1"/>
    <n v="9"/>
    <n v="12"/>
    <n v="21"/>
    <x v="1"/>
    <x v="0"/>
    <x v="0"/>
  </r>
  <r>
    <s v="08DPR2369F"/>
    <x v="1"/>
    <x v="1"/>
    <s v="VALENTIN GOMEZ FARIAS"/>
    <s v="037 JUÁREZ"/>
    <x v="1"/>
    <n v="1"/>
    <s v="JUĂREZ"/>
    <s v="CALLE ISLA SAN ESTEBAN"/>
    <n v="205"/>
    <x v="3"/>
    <x v="1"/>
    <x v="1"/>
    <x v="1"/>
    <x v="0"/>
    <s v="08FIZ0139X"/>
    <s v="08FJS0109I"/>
    <x v="4"/>
    <x v="2"/>
    <n v="24"/>
    <n v="16"/>
    <n v="40"/>
    <n v="118"/>
    <n v="100"/>
    <n v="218"/>
    <n v="118"/>
    <n v="100"/>
    <n v="218"/>
    <n v="16"/>
    <n v="24"/>
    <n v="40"/>
    <n v="119"/>
    <n v="110"/>
    <n v="229"/>
    <n v="8"/>
    <x v="5"/>
    <n v="4"/>
    <n v="8"/>
    <x v="1"/>
    <x v="1"/>
    <x v="0"/>
    <n v="1"/>
    <n v="10"/>
    <n v="8"/>
    <n v="8"/>
    <n v="16"/>
    <n v="24"/>
    <n v="40"/>
    <x v="2"/>
    <n v="16"/>
    <n v="14"/>
    <n v="30"/>
    <x v="1"/>
    <n v="18"/>
    <n v="15"/>
    <n v="33"/>
    <x v="1"/>
    <n v="25"/>
    <n v="9"/>
    <n v="34"/>
    <x v="1"/>
    <n v="30"/>
    <n v="28"/>
    <n v="58"/>
    <x v="2"/>
    <n v="14"/>
    <n v="20"/>
    <n v="34"/>
    <x v="1"/>
    <x v="0"/>
    <x v="0"/>
  </r>
  <r>
    <s v="08DPR1632I"/>
    <x v="1"/>
    <x v="1"/>
    <s v="JOSE MA MORELOS Y PAVON"/>
    <s v="021 DELICIAS"/>
    <x v="9"/>
    <n v="291"/>
    <s v="COLONIA MORELOS (CUATRO VIENTOS)"/>
    <s v="CALLE JIMENEZ"/>
    <n v="0"/>
    <x v="3"/>
    <x v="1"/>
    <x v="1"/>
    <x v="1"/>
    <x v="0"/>
    <s v="08FIZ0230E"/>
    <s v="08FJS0126Z"/>
    <x v="6"/>
    <x v="2"/>
    <n v="16"/>
    <n v="16"/>
    <n v="32"/>
    <n v="109"/>
    <n v="114"/>
    <n v="223"/>
    <n v="109"/>
    <n v="114"/>
    <n v="223"/>
    <n v="23"/>
    <n v="15"/>
    <n v="38"/>
    <n v="115"/>
    <n v="114"/>
    <n v="229"/>
    <n v="12"/>
    <x v="6"/>
    <n v="7"/>
    <n v="12"/>
    <x v="2"/>
    <x v="1"/>
    <x v="3"/>
    <n v="3"/>
    <n v="17"/>
    <n v="12"/>
    <n v="12"/>
    <n v="23"/>
    <n v="15"/>
    <n v="38"/>
    <x v="2"/>
    <n v="21"/>
    <n v="22"/>
    <n v="43"/>
    <x v="2"/>
    <n v="14"/>
    <n v="18"/>
    <n v="32"/>
    <x v="2"/>
    <n v="20"/>
    <n v="22"/>
    <n v="42"/>
    <x v="2"/>
    <n v="20"/>
    <n v="16"/>
    <n v="36"/>
    <x v="2"/>
    <n v="17"/>
    <n v="21"/>
    <n v="38"/>
    <x v="2"/>
    <x v="0"/>
    <x v="0"/>
  </r>
  <r>
    <s v="08DPR2608P"/>
    <x v="1"/>
    <x v="1"/>
    <s v="ELISA BARBARA SIXTU URQUIZA"/>
    <s v="019 CHIHUAHUA"/>
    <x v="0"/>
    <n v="1"/>
    <s v="CHIHUAHUA"/>
    <s v="CALLE OLIVO NEGRO"/>
    <n v="0"/>
    <x v="3"/>
    <x v="1"/>
    <x v="1"/>
    <x v="1"/>
    <x v="0"/>
    <s v="08FIZ0271E"/>
    <s v="08FJS0134H"/>
    <x v="0"/>
    <x v="2"/>
    <n v="16"/>
    <n v="15"/>
    <n v="31"/>
    <n v="115"/>
    <n v="116"/>
    <n v="231"/>
    <n v="115"/>
    <n v="116"/>
    <n v="231"/>
    <n v="18"/>
    <n v="11"/>
    <n v="29"/>
    <n v="114"/>
    <n v="115"/>
    <n v="229"/>
    <n v="8"/>
    <x v="4"/>
    <n v="5"/>
    <n v="8"/>
    <x v="0"/>
    <x v="0"/>
    <x v="0"/>
    <n v="3"/>
    <n v="12"/>
    <n v="8"/>
    <n v="8"/>
    <n v="18"/>
    <n v="11"/>
    <n v="29"/>
    <x v="1"/>
    <n v="11"/>
    <n v="15"/>
    <n v="26"/>
    <x v="1"/>
    <n v="30"/>
    <n v="29"/>
    <n v="59"/>
    <x v="2"/>
    <n v="28"/>
    <n v="29"/>
    <n v="57"/>
    <x v="2"/>
    <n v="13"/>
    <n v="15"/>
    <n v="28"/>
    <x v="1"/>
    <n v="14"/>
    <n v="16"/>
    <n v="30"/>
    <x v="1"/>
    <x v="0"/>
    <x v="0"/>
  </r>
  <r>
    <s v="08DPR1566Z"/>
    <x v="1"/>
    <x v="1"/>
    <s v="ABRAHAM GONZALEZ"/>
    <s v="021 DELICIAS"/>
    <x v="9"/>
    <n v="1"/>
    <s v="DELICIAS"/>
    <s v="AVENIDA 21 PONIENTE"/>
    <n v="0"/>
    <x v="3"/>
    <x v="1"/>
    <x v="1"/>
    <x v="1"/>
    <x v="0"/>
    <s v="08FIZ0227R"/>
    <s v="08FJS0126Z"/>
    <x v="6"/>
    <x v="2"/>
    <n v="29"/>
    <n v="12"/>
    <n v="41"/>
    <n v="133"/>
    <n v="100"/>
    <n v="233"/>
    <n v="132"/>
    <n v="100"/>
    <n v="232"/>
    <n v="24"/>
    <n v="23"/>
    <n v="47"/>
    <n v="120"/>
    <n v="109"/>
    <n v="229"/>
    <n v="11"/>
    <x v="4"/>
    <n v="8"/>
    <n v="11"/>
    <x v="1"/>
    <x v="1"/>
    <x v="0"/>
    <n v="3"/>
    <n v="15"/>
    <n v="13"/>
    <n v="11"/>
    <n v="24"/>
    <n v="23"/>
    <n v="47"/>
    <x v="2"/>
    <n v="12"/>
    <n v="20"/>
    <n v="32"/>
    <x v="2"/>
    <n v="20"/>
    <n v="18"/>
    <n v="38"/>
    <x v="2"/>
    <n v="17"/>
    <n v="14"/>
    <n v="31"/>
    <x v="1"/>
    <n v="17"/>
    <n v="19"/>
    <n v="36"/>
    <x v="2"/>
    <n v="30"/>
    <n v="15"/>
    <n v="45"/>
    <x v="2"/>
    <x v="0"/>
    <x v="0"/>
  </r>
  <r>
    <s v="08DPR0673B"/>
    <x v="1"/>
    <x v="1"/>
    <s v="2 DE ABRIL"/>
    <s v="019 CHIHUAHUA"/>
    <x v="0"/>
    <n v="263"/>
    <s v="GUADALUPE"/>
    <s v="CALLE LUIS AGUILAR"/>
    <n v="0"/>
    <x v="3"/>
    <x v="1"/>
    <x v="1"/>
    <x v="1"/>
    <x v="0"/>
    <s v="08FIZ0129Q"/>
    <s v="08FJS0101Q"/>
    <x v="0"/>
    <x v="2"/>
    <n v="16"/>
    <n v="16"/>
    <n v="32"/>
    <n v="112"/>
    <n v="106"/>
    <n v="218"/>
    <n v="112"/>
    <n v="106"/>
    <n v="218"/>
    <n v="23"/>
    <n v="11"/>
    <n v="34"/>
    <n v="121"/>
    <n v="109"/>
    <n v="230"/>
    <n v="8"/>
    <x v="2"/>
    <n v="7"/>
    <n v="8"/>
    <x v="1"/>
    <x v="1"/>
    <x v="0"/>
    <n v="2"/>
    <n v="11"/>
    <n v="8"/>
    <n v="8"/>
    <n v="23"/>
    <n v="11"/>
    <n v="34"/>
    <x v="1"/>
    <n v="14"/>
    <n v="12"/>
    <n v="26"/>
    <x v="1"/>
    <n v="11"/>
    <n v="19"/>
    <n v="30"/>
    <x v="1"/>
    <n v="21"/>
    <n v="10"/>
    <n v="31"/>
    <x v="1"/>
    <n v="24"/>
    <n v="27"/>
    <n v="51"/>
    <x v="2"/>
    <n v="28"/>
    <n v="30"/>
    <n v="58"/>
    <x v="2"/>
    <x v="0"/>
    <x v="0"/>
  </r>
  <r>
    <s v="08DPR0187J"/>
    <x v="1"/>
    <x v="1"/>
    <s v="IGNACIO ZARAGOZA"/>
    <s v="027 GUACHOCHI"/>
    <x v="7"/>
    <n v="90"/>
    <s v="SAMACHIQUE"/>
    <s v="CALLE SAMACHIQUE"/>
    <n v="0"/>
    <x v="3"/>
    <x v="1"/>
    <x v="1"/>
    <x v="1"/>
    <x v="0"/>
    <s v="08FIZ0215M"/>
    <s v="08FJS0124A"/>
    <x v="8"/>
    <x v="2"/>
    <n v="20"/>
    <n v="22"/>
    <n v="42"/>
    <n v="107"/>
    <n v="108"/>
    <n v="215"/>
    <n v="100"/>
    <n v="104"/>
    <n v="204"/>
    <n v="26"/>
    <n v="15"/>
    <n v="41"/>
    <n v="117"/>
    <n v="114"/>
    <n v="231"/>
    <n v="12"/>
    <x v="7"/>
    <n v="6"/>
    <n v="12"/>
    <x v="1"/>
    <x v="1"/>
    <x v="0"/>
    <n v="2"/>
    <n v="15"/>
    <n v="12"/>
    <n v="11"/>
    <n v="26"/>
    <n v="17"/>
    <n v="43"/>
    <x v="2"/>
    <n v="17"/>
    <n v="18"/>
    <n v="35"/>
    <x v="2"/>
    <n v="19"/>
    <n v="22"/>
    <n v="41"/>
    <x v="2"/>
    <n v="19"/>
    <n v="18"/>
    <n v="37"/>
    <x v="2"/>
    <n v="17"/>
    <n v="17"/>
    <n v="34"/>
    <x v="2"/>
    <n v="19"/>
    <n v="22"/>
    <n v="41"/>
    <x v="2"/>
    <x v="0"/>
    <x v="0"/>
  </r>
  <r>
    <s v="08DPB0689B"/>
    <x v="1"/>
    <x v="1"/>
    <s v="MAURICIO CORREDOR"/>
    <s v="017 CUAUHTÉMOC"/>
    <x v="2"/>
    <n v="1"/>
    <s v="CUAUHTĂ‰MOC"/>
    <s v="CALLE JORGE CASTILLO CABRERA"/>
    <n v="0"/>
    <x v="3"/>
    <x v="1"/>
    <x v="1"/>
    <x v="8"/>
    <x v="0"/>
    <s v="08FZI0026U"/>
    <s v="08FJI0009C"/>
    <x v="7"/>
    <x v="2"/>
    <n v="14"/>
    <n v="16"/>
    <n v="30"/>
    <n v="118"/>
    <n v="106"/>
    <n v="224"/>
    <n v="117"/>
    <n v="106"/>
    <n v="223"/>
    <n v="17"/>
    <n v="8"/>
    <n v="25"/>
    <n v="129"/>
    <n v="102"/>
    <n v="231"/>
    <n v="10"/>
    <x v="4"/>
    <n v="7"/>
    <n v="10"/>
    <x v="0"/>
    <x v="1"/>
    <x v="1"/>
    <n v="1"/>
    <n v="11"/>
    <n v="10"/>
    <n v="10"/>
    <n v="19"/>
    <n v="10"/>
    <n v="29"/>
    <x v="1"/>
    <n v="14"/>
    <n v="26"/>
    <n v="40"/>
    <x v="2"/>
    <n v="24"/>
    <n v="18"/>
    <n v="42"/>
    <x v="2"/>
    <n v="29"/>
    <n v="21"/>
    <n v="50"/>
    <x v="2"/>
    <n v="30"/>
    <n v="15"/>
    <n v="45"/>
    <x v="2"/>
    <n v="13"/>
    <n v="12"/>
    <n v="25"/>
    <x v="1"/>
    <x v="0"/>
    <x v="0"/>
  </r>
  <r>
    <s v="08DPR0717I"/>
    <x v="1"/>
    <x v="1"/>
    <s v="LEYES DE REFORMA"/>
    <s v="040 MADERA"/>
    <x v="5"/>
    <n v="113"/>
    <s v="EL LARGO"/>
    <s v="CALLE EL LARGO MADERA"/>
    <n v="0"/>
    <x v="3"/>
    <x v="1"/>
    <x v="1"/>
    <x v="1"/>
    <x v="0"/>
    <s v="08FIZ0194Q"/>
    <s v="08FJS0120E"/>
    <x v="10"/>
    <x v="2"/>
    <n v="21"/>
    <n v="18"/>
    <n v="39"/>
    <n v="125"/>
    <n v="108"/>
    <n v="233"/>
    <n v="122"/>
    <n v="105"/>
    <n v="227"/>
    <n v="22"/>
    <n v="19"/>
    <n v="41"/>
    <n v="120"/>
    <n v="111"/>
    <n v="231"/>
    <n v="12"/>
    <x v="5"/>
    <n v="8"/>
    <n v="12"/>
    <x v="0"/>
    <x v="0"/>
    <x v="0"/>
    <n v="3"/>
    <n v="16"/>
    <n v="15"/>
    <n v="15"/>
    <n v="22"/>
    <n v="20"/>
    <n v="42"/>
    <x v="2"/>
    <n v="20"/>
    <n v="21"/>
    <n v="41"/>
    <x v="2"/>
    <n v="20"/>
    <n v="16"/>
    <n v="36"/>
    <x v="2"/>
    <n v="20"/>
    <n v="19"/>
    <n v="39"/>
    <x v="2"/>
    <n v="17"/>
    <n v="17"/>
    <n v="34"/>
    <x v="2"/>
    <n v="21"/>
    <n v="18"/>
    <n v="39"/>
    <x v="2"/>
    <x v="0"/>
    <x v="0"/>
  </r>
  <r>
    <s v="08DPR1175L"/>
    <x v="1"/>
    <x v="1"/>
    <s v="SALVADOR ALLENDE"/>
    <s v="019 CHIHUAHUA"/>
    <x v="0"/>
    <n v="1"/>
    <s v="CHIHUAHUA"/>
    <s v="CALLE PARACAIDISTAS"/>
    <n v="0"/>
    <x v="3"/>
    <x v="1"/>
    <x v="1"/>
    <x v="1"/>
    <x v="0"/>
    <s v="08FIZ0121Y"/>
    <s v="08FJS0107K"/>
    <x v="0"/>
    <x v="2"/>
    <n v="21"/>
    <n v="14"/>
    <n v="35"/>
    <n v="123"/>
    <n v="100"/>
    <n v="223"/>
    <n v="119"/>
    <n v="99"/>
    <n v="218"/>
    <n v="25"/>
    <n v="20"/>
    <n v="45"/>
    <n v="128"/>
    <n v="104"/>
    <n v="232"/>
    <n v="11"/>
    <x v="6"/>
    <n v="6"/>
    <n v="11"/>
    <x v="0"/>
    <x v="0"/>
    <x v="0"/>
    <n v="3"/>
    <n v="15"/>
    <n v="12"/>
    <n v="11"/>
    <n v="27"/>
    <n v="20"/>
    <n v="47"/>
    <x v="2"/>
    <n v="20"/>
    <n v="26"/>
    <n v="46"/>
    <x v="2"/>
    <n v="18"/>
    <n v="20"/>
    <n v="38"/>
    <x v="2"/>
    <n v="18"/>
    <n v="19"/>
    <n v="37"/>
    <x v="2"/>
    <n v="23"/>
    <n v="10"/>
    <n v="33"/>
    <x v="1"/>
    <n v="22"/>
    <n v="9"/>
    <n v="31"/>
    <x v="2"/>
    <x v="0"/>
    <x v="0"/>
  </r>
  <r>
    <s v="08DPR0791Q"/>
    <x v="1"/>
    <x v="1"/>
    <s v="FRANCISCO GONZALEZ BOCANEGRA"/>
    <s v="019 CHIHUAHUA"/>
    <x v="0"/>
    <n v="1"/>
    <s v="CHIHUAHUA"/>
    <s v="CALLE GABINO BARREDA"/>
    <n v="4105"/>
    <x v="3"/>
    <x v="1"/>
    <x v="1"/>
    <x v="1"/>
    <x v="0"/>
    <s v="08FIZ0118K"/>
    <s v="08FJS0106L"/>
    <x v="0"/>
    <x v="2"/>
    <n v="22"/>
    <n v="22"/>
    <n v="44"/>
    <n v="124"/>
    <n v="106"/>
    <n v="230"/>
    <n v="124"/>
    <n v="106"/>
    <n v="230"/>
    <n v="25"/>
    <n v="10"/>
    <n v="35"/>
    <n v="132"/>
    <n v="100"/>
    <n v="232"/>
    <n v="12"/>
    <x v="5"/>
    <n v="8"/>
    <n v="12"/>
    <x v="1"/>
    <x v="0"/>
    <x v="3"/>
    <n v="3"/>
    <n v="17"/>
    <n v="12"/>
    <n v="12"/>
    <n v="25"/>
    <n v="10"/>
    <n v="35"/>
    <x v="2"/>
    <n v="17"/>
    <n v="15"/>
    <n v="32"/>
    <x v="2"/>
    <n v="20"/>
    <n v="24"/>
    <n v="44"/>
    <x v="2"/>
    <n v="19"/>
    <n v="20"/>
    <n v="39"/>
    <x v="2"/>
    <n v="22"/>
    <n v="16"/>
    <n v="38"/>
    <x v="2"/>
    <n v="29"/>
    <n v="15"/>
    <n v="44"/>
    <x v="2"/>
    <x v="0"/>
    <x v="0"/>
  </r>
  <r>
    <s v="08DPR1431L"/>
    <x v="1"/>
    <x v="1"/>
    <s v="LEONA VICARIO"/>
    <s v="019 CHIHUAHUA"/>
    <x v="0"/>
    <n v="1"/>
    <s v="CHIHUAHUA"/>
    <s v="CALLE PARACAIDISTAS"/>
    <n v="0"/>
    <x v="3"/>
    <x v="1"/>
    <x v="1"/>
    <x v="1"/>
    <x v="0"/>
    <s v="08FIZ0124V"/>
    <s v="08FJS0107K"/>
    <x v="0"/>
    <x v="2"/>
    <n v="29"/>
    <n v="16"/>
    <n v="45"/>
    <n v="141"/>
    <n v="105"/>
    <n v="246"/>
    <n v="141"/>
    <n v="105"/>
    <n v="246"/>
    <n v="14"/>
    <n v="21"/>
    <n v="35"/>
    <n v="125"/>
    <n v="107"/>
    <n v="232"/>
    <n v="12"/>
    <x v="5"/>
    <n v="8"/>
    <n v="12"/>
    <x v="2"/>
    <x v="1"/>
    <x v="3"/>
    <n v="3"/>
    <n v="17"/>
    <n v="16"/>
    <n v="12"/>
    <n v="15"/>
    <n v="21"/>
    <n v="36"/>
    <x v="2"/>
    <n v="19"/>
    <n v="20"/>
    <n v="39"/>
    <x v="2"/>
    <n v="27"/>
    <n v="11"/>
    <n v="38"/>
    <x v="2"/>
    <n v="17"/>
    <n v="17"/>
    <n v="34"/>
    <x v="2"/>
    <n v="22"/>
    <n v="22"/>
    <n v="44"/>
    <x v="2"/>
    <n v="25"/>
    <n v="16"/>
    <n v="41"/>
    <x v="2"/>
    <x v="0"/>
    <x v="0"/>
  </r>
  <r>
    <s v="08DPR2415A"/>
    <x v="1"/>
    <x v="1"/>
    <s v="MOCTEZUMA"/>
    <s v="037 JUÁREZ"/>
    <x v="1"/>
    <n v="1"/>
    <s v="JUĂREZ"/>
    <s v="CALLE BOSQUES DE DURAZNO"/>
    <n v="8650"/>
    <x v="3"/>
    <x v="1"/>
    <x v="1"/>
    <x v="1"/>
    <x v="0"/>
    <s v="08FIZ0172E"/>
    <s v="08FJS0115T"/>
    <x v="4"/>
    <x v="2"/>
    <n v="16"/>
    <n v="16"/>
    <n v="32"/>
    <n v="114"/>
    <n v="119"/>
    <n v="233"/>
    <n v="114"/>
    <n v="119"/>
    <n v="233"/>
    <n v="20"/>
    <n v="9"/>
    <n v="29"/>
    <n v="119"/>
    <n v="114"/>
    <n v="233"/>
    <n v="8"/>
    <x v="1"/>
    <n v="8"/>
    <n v="8"/>
    <x v="0"/>
    <x v="0"/>
    <x v="0"/>
    <n v="4"/>
    <n v="13"/>
    <n v="8"/>
    <n v="8"/>
    <n v="20"/>
    <n v="9"/>
    <n v="29"/>
    <x v="1"/>
    <n v="11"/>
    <n v="21"/>
    <n v="32"/>
    <x v="1"/>
    <n v="35"/>
    <n v="20"/>
    <n v="55"/>
    <x v="2"/>
    <n v="22"/>
    <n v="31"/>
    <n v="53"/>
    <x v="2"/>
    <n v="14"/>
    <n v="17"/>
    <n v="31"/>
    <x v="1"/>
    <n v="17"/>
    <n v="16"/>
    <n v="33"/>
    <x v="1"/>
    <x v="0"/>
    <x v="0"/>
  </r>
  <r>
    <s v="08DPR2371U"/>
    <x v="1"/>
    <x v="1"/>
    <s v="CENTRO REGIONAL DE EDUC. INT. CENTRO PILOTO PIRE"/>
    <s v="017 CUAUHTÉMOC"/>
    <x v="2"/>
    <n v="11"/>
    <s v="BUSTILLOS"/>
    <s v="CALLE EJIDO FABELA"/>
    <n v="0"/>
    <x v="3"/>
    <x v="1"/>
    <x v="1"/>
    <x v="1"/>
    <x v="0"/>
    <s v="08FIZ0202I"/>
    <s v="08FJS0122C"/>
    <x v="7"/>
    <x v="2"/>
    <n v="17"/>
    <n v="11"/>
    <n v="28"/>
    <n v="113"/>
    <n v="109"/>
    <n v="222"/>
    <n v="111"/>
    <n v="107"/>
    <n v="218"/>
    <n v="17"/>
    <n v="14"/>
    <n v="31"/>
    <n v="118"/>
    <n v="116"/>
    <n v="234"/>
    <n v="11"/>
    <x v="3"/>
    <n v="9"/>
    <n v="11"/>
    <x v="4"/>
    <x v="7"/>
    <x v="8"/>
    <n v="3"/>
    <n v="23"/>
    <n v="16"/>
    <n v="11"/>
    <n v="17"/>
    <n v="14"/>
    <n v="31"/>
    <x v="1"/>
    <n v="21"/>
    <n v="16"/>
    <n v="37"/>
    <x v="2"/>
    <n v="15"/>
    <n v="25"/>
    <n v="40"/>
    <x v="2"/>
    <n v="22"/>
    <n v="20"/>
    <n v="42"/>
    <x v="2"/>
    <n v="17"/>
    <n v="18"/>
    <n v="35"/>
    <x v="2"/>
    <n v="26"/>
    <n v="23"/>
    <n v="49"/>
    <x v="2"/>
    <x v="0"/>
    <x v="0"/>
  </r>
  <r>
    <s v="08DPR0697L"/>
    <x v="1"/>
    <x v="1"/>
    <s v="ANTONIO J BERMUDEZ"/>
    <s v="037 JUÁREZ"/>
    <x v="1"/>
    <n v="1"/>
    <s v="JUĂREZ"/>
    <s v="CALLE SIERRA BREĂ‘A"/>
    <n v="5445"/>
    <x v="3"/>
    <x v="1"/>
    <x v="1"/>
    <x v="1"/>
    <x v="0"/>
    <s v="08FIZ0169R"/>
    <s v="08FJS0115T"/>
    <x v="4"/>
    <x v="2"/>
    <n v="30"/>
    <n v="20"/>
    <n v="50"/>
    <n v="126"/>
    <n v="117"/>
    <n v="243"/>
    <n v="124"/>
    <n v="117"/>
    <n v="241"/>
    <n v="17"/>
    <n v="19"/>
    <n v="36"/>
    <n v="116"/>
    <n v="118"/>
    <n v="234"/>
    <n v="9"/>
    <x v="2"/>
    <n v="8"/>
    <n v="9"/>
    <x v="1"/>
    <x v="1"/>
    <x v="0"/>
    <n v="3"/>
    <n v="13"/>
    <n v="9"/>
    <n v="9"/>
    <n v="18"/>
    <n v="19"/>
    <n v="37"/>
    <x v="2"/>
    <n v="14"/>
    <n v="17"/>
    <n v="31"/>
    <x v="1"/>
    <n v="16"/>
    <n v="15"/>
    <n v="31"/>
    <x v="1"/>
    <n v="28"/>
    <n v="22"/>
    <n v="50"/>
    <x v="2"/>
    <n v="35"/>
    <n v="22"/>
    <n v="57"/>
    <x v="2"/>
    <n v="5"/>
    <n v="23"/>
    <n v="28"/>
    <x v="1"/>
    <x v="0"/>
    <x v="0"/>
  </r>
  <r>
    <s v="08DPR0017P"/>
    <x v="1"/>
    <x v="1"/>
    <s v="GUADALUPE VICTORIA"/>
    <s v="036 JIMÉNEZ"/>
    <x v="3"/>
    <n v="1"/>
    <s v="JOSĂ‰ MARIANO JIMĂ‰NEZ"/>
    <s v="CALLE 16 DE SEPTIEMBRE"/>
    <n v="505"/>
    <x v="3"/>
    <x v="1"/>
    <x v="1"/>
    <x v="1"/>
    <x v="0"/>
    <s v="08FIZ0237Y"/>
    <s v="08FJS0128X"/>
    <x v="5"/>
    <x v="2"/>
    <n v="13"/>
    <n v="23"/>
    <n v="36"/>
    <n v="115"/>
    <n v="110"/>
    <n v="225"/>
    <n v="115"/>
    <n v="110"/>
    <n v="225"/>
    <n v="16"/>
    <n v="16"/>
    <n v="32"/>
    <n v="131"/>
    <n v="107"/>
    <n v="238"/>
    <n v="12"/>
    <x v="7"/>
    <n v="6"/>
    <n v="12"/>
    <x v="1"/>
    <x v="0"/>
    <x v="3"/>
    <n v="2"/>
    <n v="16"/>
    <n v="12"/>
    <n v="12"/>
    <n v="21"/>
    <n v="19"/>
    <n v="40"/>
    <x v="2"/>
    <n v="25"/>
    <n v="18"/>
    <n v="43"/>
    <x v="2"/>
    <n v="17"/>
    <n v="23"/>
    <n v="40"/>
    <x v="2"/>
    <n v="21"/>
    <n v="13"/>
    <n v="34"/>
    <x v="2"/>
    <n v="29"/>
    <n v="15"/>
    <n v="44"/>
    <x v="2"/>
    <n v="18"/>
    <n v="19"/>
    <n v="37"/>
    <x v="2"/>
    <x v="0"/>
    <x v="0"/>
  </r>
  <r>
    <s v="08DPR2685U"/>
    <x v="2"/>
    <x v="2"/>
    <s v="SAN FRANCISCO DEL ORO"/>
    <s v="037 JUÁREZ"/>
    <x v="1"/>
    <n v="1"/>
    <s v="JUĂREZ"/>
    <s v="CALLE PRADERAS DEL SOL"/>
    <n v="0"/>
    <x v="3"/>
    <x v="1"/>
    <x v="1"/>
    <x v="1"/>
    <x v="0"/>
    <s v="08FIZ0185I"/>
    <s v="08FJS0118Q"/>
    <x v="4"/>
    <x v="2"/>
    <n v="17"/>
    <n v="21"/>
    <n v="38"/>
    <n v="125"/>
    <n v="116"/>
    <n v="241"/>
    <n v="125"/>
    <n v="116"/>
    <n v="241"/>
    <n v="19"/>
    <n v="19"/>
    <n v="38"/>
    <n v="124"/>
    <n v="114"/>
    <n v="238"/>
    <n v="6"/>
    <x v="2"/>
    <n v="5"/>
    <n v="6"/>
    <x v="1"/>
    <x v="1"/>
    <x v="0"/>
    <n v="2"/>
    <n v="9"/>
    <n v="6"/>
    <n v="6"/>
    <n v="19"/>
    <n v="19"/>
    <n v="38"/>
    <x v="1"/>
    <n v="26"/>
    <n v="15"/>
    <n v="41"/>
    <x v="1"/>
    <n v="19"/>
    <n v="21"/>
    <n v="40"/>
    <x v="1"/>
    <n v="21"/>
    <n v="19"/>
    <n v="40"/>
    <x v="1"/>
    <n v="22"/>
    <n v="17"/>
    <n v="39"/>
    <x v="1"/>
    <n v="17"/>
    <n v="23"/>
    <n v="40"/>
    <x v="1"/>
    <x v="0"/>
    <x v="0"/>
  </r>
  <r>
    <s v="08DPR2332S"/>
    <x v="2"/>
    <x v="2"/>
    <s v="APOSTOLES DEL AGRARISMO"/>
    <s v="037 JUÁREZ"/>
    <x v="1"/>
    <n v="1"/>
    <s v="JUĂREZ"/>
    <s v="CALLE FRAY GARCIA DE SAN FRANCISCO"/>
    <n v="0"/>
    <x v="3"/>
    <x v="1"/>
    <x v="1"/>
    <x v="1"/>
    <x v="0"/>
    <s v="08FIZ0138Y"/>
    <s v="08FJS0109I"/>
    <x v="4"/>
    <x v="2"/>
    <n v="22"/>
    <n v="23"/>
    <n v="45"/>
    <n v="126"/>
    <n v="113"/>
    <n v="239"/>
    <n v="124"/>
    <n v="110"/>
    <n v="234"/>
    <n v="19"/>
    <n v="23"/>
    <n v="42"/>
    <n v="116"/>
    <n v="123"/>
    <n v="239"/>
    <n v="9"/>
    <x v="3"/>
    <n v="7"/>
    <n v="9"/>
    <x v="0"/>
    <x v="0"/>
    <x v="0"/>
    <n v="2"/>
    <n v="12"/>
    <n v="12"/>
    <n v="9"/>
    <n v="20"/>
    <n v="25"/>
    <n v="45"/>
    <x v="2"/>
    <n v="17"/>
    <n v="14"/>
    <n v="31"/>
    <x v="1"/>
    <n v="16"/>
    <n v="18"/>
    <n v="34"/>
    <x v="1"/>
    <n v="17"/>
    <n v="18"/>
    <n v="35"/>
    <x v="1"/>
    <n v="28"/>
    <n v="20"/>
    <n v="48"/>
    <x v="2"/>
    <n v="18"/>
    <n v="28"/>
    <n v="46"/>
    <x v="2"/>
    <x v="0"/>
    <x v="0"/>
  </r>
  <r>
    <s v="08DPR2674O"/>
    <x v="1"/>
    <x v="1"/>
    <s v="HUEJOTITAN"/>
    <s v="037 JUÁREZ"/>
    <x v="1"/>
    <n v="1"/>
    <s v="JUĂREZ"/>
    <s v="CALLE PRADERAS DEL SOL"/>
    <n v="0"/>
    <x v="3"/>
    <x v="1"/>
    <x v="1"/>
    <x v="1"/>
    <x v="0"/>
    <s v="08FIZ0185I"/>
    <s v="08FJS0118Q"/>
    <x v="4"/>
    <x v="2"/>
    <n v="21"/>
    <n v="19"/>
    <n v="40"/>
    <n v="118"/>
    <n v="121"/>
    <n v="239"/>
    <n v="118"/>
    <n v="121"/>
    <n v="239"/>
    <n v="22"/>
    <n v="18"/>
    <n v="40"/>
    <n v="119"/>
    <n v="120"/>
    <n v="239"/>
    <n v="6"/>
    <x v="2"/>
    <n v="5"/>
    <n v="6"/>
    <x v="0"/>
    <x v="0"/>
    <x v="0"/>
    <n v="2"/>
    <n v="9"/>
    <n v="6"/>
    <n v="6"/>
    <n v="22"/>
    <n v="18"/>
    <n v="40"/>
    <x v="1"/>
    <n v="14"/>
    <n v="26"/>
    <n v="40"/>
    <x v="1"/>
    <n v="22"/>
    <n v="18"/>
    <n v="40"/>
    <x v="1"/>
    <n v="25"/>
    <n v="15"/>
    <n v="40"/>
    <x v="1"/>
    <n v="21"/>
    <n v="18"/>
    <n v="39"/>
    <x v="1"/>
    <n v="15"/>
    <n v="25"/>
    <n v="40"/>
    <x v="1"/>
    <x v="0"/>
    <x v="0"/>
  </r>
  <r>
    <s v="08DPR1756R"/>
    <x v="1"/>
    <x v="1"/>
    <s v="FRANCISCO I. MADERO"/>
    <s v="027 GUACHOCHI"/>
    <x v="7"/>
    <n v="1"/>
    <s v="GUACHOCHI"/>
    <s v="CALLE FRANCISCO I MADERO"/>
    <n v="0"/>
    <x v="3"/>
    <x v="1"/>
    <x v="1"/>
    <x v="1"/>
    <x v="0"/>
    <s v="08FIZ0250S"/>
    <s v="08FJS0130L"/>
    <x v="11"/>
    <x v="2"/>
    <n v="24"/>
    <n v="20"/>
    <n v="44"/>
    <n v="130"/>
    <n v="125"/>
    <n v="255"/>
    <n v="130"/>
    <n v="125"/>
    <n v="255"/>
    <n v="22"/>
    <n v="14"/>
    <n v="36"/>
    <n v="125"/>
    <n v="114"/>
    <n v="239"/>
    <n v="12"/>
    <x v="7"/>
    <n v="6"/>
    <n v="12"/>
    <x v="1"/>
    <x v="0"/>
    <x v="3"/>
    <n v="4"/>
    <n v="18"/>
    <n v="12"/>
    <n v="12"/>
    <n v="22"/>
    <n v="14"/>
    <n v="36"/>
    <x v="2"/>
    <n v="26"/>
    <n v="16"/>
    <n v="42"/>
    <x v="2"/>
    <n v="18"/>
    <n v="23"/>
    <n v="41"/>
    <x v="2"/>
    <n v="20"/>
    <n v="27"/>
    <n v="47"/>
    <x v="2"/>
    <n v="18"/>
    <n v="17"/>
    <n v="35"/>
    <x v="2"/>
    <n v="21"/>
    <n v="17"/>
    <n v="38"/>
    <x v="2"/>
    <x v="0"/>
    <x v="0"/>
  </r>
  <r>
    <s v="08DPR1382T"/>
    <x v="2"/>
    <x v="2"/>
    <s v="IGNACIO MANUEL ALTAMIRANO"/>
    <s v="037 JUÁREZ"/>
    <x v="1"/>
    <n v="1"/>
    <s v="JUĂREZ"/>
    <s v="CALLE MARMOL "/>
    <n v="0"/>
    <x v="3"/>
    <x v="1"/>
    <x v="1"/>
    <x v="1"/>
    <x v="0"/>
    <s v="08FIZ0156N"/>
    <s v="08FJS0112W"/>
    <x v="4"/>
    <x v="2"/>
    <n v="14"/>
    <n v="19"/>
    <n v="33"/>
    <n v="116"/>
    <n v="112"/>
    <n v="228"/>
    <n v="111"/>
    <n v="107"/>
    <n v="218"/>
    <n v="16"/>
    <n v="17"/>
    <n v="33"/>
    <n v="120"/>
    <n v="121"/>
    <n v="241"/>
    <n v="10"/>
    <x v="6"/>
    <n v="5"/>
    <n v="10"/>
    <x v="1"/>
    <x v="1"/>
    <x v="0"/>
    <n v="2"/>
    <n v="13"/>
    <n v="13"/>
    <n v="10"/>
    <n v="16"/>
    <n v="19"/>
    <n v="35"/>
    <x v="1"/>
    <n v="17"/>
    <n v="23"/>
    <n v="40"/>
    <x v="2"/>
    <n v="22"/>
    <n v="21"/>
    <n v="43"/>
    <x v="2"/>
    <n v="21"/>
    <n v="22"/>
    <n v="43"/>
    <x v="1"/>
    <n v="22"/>
    <n v="16"/>
    <n v="38"/>
    <x v="2"/>
    <n v="22"/>
    <n v="20"/>
    <n v="42"/>
    <x v="2"/>
    <x v="0"/>
    <x v="0"/>
  </r>
  <r>
    <s v="08DPR0951N"/>
    <x v="1"/>
    <x v="1"/>
    <s v="IGNACIO ZARAGOZA"/>
    <s v="067 VALLE DE ZARAGOZA"/>
    <x v="3"/>
    <n v="1"/>
    <s v="VALLE DE ZARAGOZA"/>
    <s v="CALLE JUAREZ"/>
    <n v="29"/>
    <x v="3"/>
    <x v="1"/>
    <x v="1"/>
    <x v="1"/>
    <x v="0"/>
    <s v="08FIZ0240L"/>
    <s v="08FJS0128X"/>
    <x v="5"/>
    <x v="2"/>
    <n v="10"/>
    <n v="26"/>
    <n v="36"/>
    <n v="121"/>
    <n v="117"/>
    <n v="238"/>
    <n v="120"/>
    <n v="117"/>
    <n v="237"/>
    <n v="17"/>
    <n v="22"/>
    <n v="39"/>
    <n v="128"/>
    <n v="115"/>
    <n v="243"/>
    <n v="12"/>
    <x v="6"/>
    <n v="7"/>
    <n v="12"/>
    <x v="1"/>
    <x v="1"/>
    <x v="0"/>
    <n v="4"/>
    <n v="17"/>
    <n v="12"/>
    <n v="12"/>
    <n v="19"/>
    <n v="22"/>
    <n v="41"/>
    <x v="2"/>
    <n v="26"/>
    <n v="14"/>
    <n v="40"/>
    <x v="2"/>
    <n v="22"/>
    <n v="20"/>
    <n v="42"/>
    <x v="2"/>
    <n v="17"/>
    <n v="18"/>
    <n v="35"/>
    <x v="2"/>
    <n v="24"/>
    <n v="21"/>
    <n v="45"/>
    <x v="2"/>
    <n v="20"/>
    <n v="20"/>
    <n v="40"/>
    <x v="2"/>
    <x v="0"/>
    <x v="0"/>
  </r>
  <r>
    <s v="08DPR0606D"/>
    <x v="2"/>
    <x v="2"/>
    <s v="FRANCISCO L. URQUIZO"/>
    <s v="037 JUÁREZ"/>
    <x v="1"/>
    <n v="1"/>
    <s v="JUĂREZ"/>
    <s v="CALLE PASEO DON BOSCO"/>
    <n v="5450"/>
    <x v="3"/>
    <x v="1"/>
    <x v="1"/>
    <x v="1"/>
    <x v="0"/>
    <s v="08FIZ0146G"/>
    <s v="08FJS0110Y"/>
    <x v="4"/>
    <x v="2"/>
    <n v="19"/>
    <n v="15"/>
    <n v="34"/>
    <n v="128"/>
    <n v="113"/>
    <n v="241"/>
    <n v="128"/>
    <n v="113"/>
    <n v="241"/>
    <n v="15"/>
    <n v="18"/>
    <n v="33"/>
    <n v="126"/>
    <n v="117"/>
    <n v="243"/>
    <n v="9"/>
    <x v="4"/>
    <n v="6"/>
    <n v="9"/>
    <x v="0"/>
    <x v="0"/>
    <x v="0"/>
    <n v="1"/>
    <n v="11"/>
    <n v="12"/>
    <n v="9"/>
    <n v="15"/>
    <n v="19"/>
    <n v="34"/>
    <x v="1"/>
    <n v="26"/>
    <n v="25"/>
    <n v="51"/>
    <x v="2"/>
    <n v="18"/>
    <n v="16"/>
    <n v="34"/>
    <x v="1"/>
    <n v="15"/>
    <n v="15"/>
    <n v="30"/>
    <x v="1"/>
    <n v="28"/>
    <n v="18"/>
    <n v="46"/>
    <x v="2"/>
    <n v="24"/>
    <n v="24"/>
    <n v="48"/>
    <x v="2"/>
    <x v="0"/>
    <x v="0"/>
  </r>
  <r>
    <s v="08DPR0534A"/>
    <x v="1"/>
    <x v="1"/>
    <s v="EMILIANO ZAPATA"/>
    <s v="062 SAUCILLO"/>
    <x v="9"/>
    <n v="22"/>
    <s v="NAICA"/>
    <s v="CALLE VICENTE GUERRERO"/>
    <n v="116"/>
    <x v="3"/>
    <x v="1"/>
    <x v="1"/>
    <x v="1"/>
    <x v="0"/>
    <s v="08FIZ0234A"/>
    <s v="08FJS0127Y"/>
    <x v="6"/>
    <x v="2"/>
    <n v="16"/>
    <n v="18"/>
    <n v="34"/>
    <n v="116"/>
    <n v="115"/>
    <n v="231"/>
    <n v="112"/>
    <n v="115"/>
    <n v="227"/>
    <n v="25"/>
    <n v="26"/>
    <n v="51"/>
    <n v="122"/>
    <n v="122"/>
    <n v="244"/>
    <n v="12"/>
    <x v="4"/>
    <n v="9"/>
    <n v="12"/>
    <x v="0"/>
    <x v="2"/>
    <x v="3"/>
    <n v="4"/>
    <n v="18"/>
    <n v="12"/>
    <n v="12"/>
    <n v="25"/>
    <n v="26"/>
    <n v="51"/>
    <x v="2"/>
    <n v="16"/>
    <n v="19"/>
    <n v="35"/>
    <x v="2"/>
    <n v="20"/>
    <n v="23"/>
    <n v="43"/>
    <x v="2"/>
    <n v="22"/>
    <n v="18"/>
    <n v="40"/>
    <x v="2"/>
    <n v="18"/>
    <n v="20"/>
    <n v="38"/>
    <x v="2"/>
    <n v="21"/>
    <n v="16"/>
    <n v="37"/>
    <x v="2"/>
    <x v="0"/>
    <x v="0"/>
  </r>
  <r>
    <s v="08DPR0069V"/>
    <x v="1"/>
    <x v="1"/>
    <s v="IGNACIO ALDAMA"/>
    <s v="002 ALDAMA"/>
    <x v="0"/>
    <n v="1"/>
    <s v="JUAN ALDAMA"/>
    <s v="CALLE CARMEN SERDAN"/>
    <n v="0"/>
    <x v="3"/>
    <x v="1"/>
    <x v="1"/>
    <x v="1"/>
    <x v="0"/>
    <s v="08FIZ0131E"/>
    <s v="08FJS0101Q"/>
    <x v="0"/>
    <x v="2"/>
    <n v="18"/>
    <n v="14"/>
    <n v="32"/>
    <n v="108"/>
    <n v="113"/>
    <n v="221"/>
    <n v="100"/>
    <n v="109"/>
    <n v="209"/>
    <n v="22"/>
    <n v="20"/>
    <n v="42"/>
    <n v="116"/>
    <n v="129"/>
    <n v="245"/>
    <n v="11"/>
    <x v="2"/>
    <n v="10"/>
    <n v="11"/>
    <x v="0"/>
    <x v="0"/>
    <x v="0"/>
    <n v="3"/>
    <n v="15"/>
    <n v="11"/>
    <n v="11"/>
    <n v="23"/>
    <n v="20"/>
    <n v="43"/>
    <x v="2"/>
    <n v="18"/>
    <n v="23"/>
    <n v="41"/>
    <x v="2"/>
    <n v="17"/>
    <n v="25"/>
    <n v="42"/>
    <x v="2"/>
    <n v="19"/>
    <n v="20"/>
    <n v="39"/>
    <x v="2"/>
    <n v="23"/>
    <n v="22"/>
    <n v="45"/>
    <x v="2"/>
    <n v="16"/>
    <n v="19"/>
    <n v="35"/>
    <x v="1"/>
    <x v="0"/>
    <x v="0"/>
  </r>
  <r>
    <s v="08DPR0926O"/>
    <x v="1"/>
    <x v="1"/>
    <s v="DIVISION DEL NORTE"/>
    <s v="019 CHIHUAHUA"/>
    <x v="0"/>
    <n v="1"/>
    <s v="CHIHUAHUA"/>
    <s v="AVENIDA ZARAGOZA"/>
    <n v="0"/>
    <x v="3"/>
    <x v="1"/>
    <x v="1"/>
    <x v="1"/>
    <x v="0"/>
    <s v="08FIZ0115N"/>
    <s v="08FJS0106L"/>
    <x v="0"/>
    <x v="2"/>
    <n v="19"/>
    <n v="21"/>
    <n v="40"/>
    <n v="118"/>
    <n v="124"/>
    <n v="242"/>
    <n v="118"/>
    <n v="124"/>
    <n v="242"/>
    <n v="18"/>
    <n v="19"/>
    <n v="37"/>
    <n v="122"/>
    <n v="123"/>
    <n v="245"/>
    <n v="12"/>
    <x v="2"/>
    <n v="11"/>
    <n v="12"/>
    <x v="1"/>
    <x v="0"/>
    <x v="3"/>
    <n v="3"/>
    <n v="17"/>
    <n v="12"/>
    <n v="12"/>
    <n v="18"/>
    <n v="19"/>
    <n v="37"/>
    <x v="2"/>
    <n v="16"/>
    <n v="23"/>
    <n v="39"/>
    <x v="2"/>
    <n v="26"/>
    <n v="18"/>
    <n v="44"/>
    <x v="2"/>
    <n v="21"/>
    <n v="29"/>
    <n v="50"/>
    <x v="2"/>
    <n v="17"/>
    <n v="15"/>
    <n v="32"/>
    <x v="2"/>
    <n v="24"/>
    <n v="19"/>
    <n v="43"/>
    <x v="2"/>
    <x v="0"/>
    <x v="0"/>
  </r>
  <r>
    <s v="08DPR1656S"/>
    <x v="1"/>
    <x v="1"/>
    <s v="CENTRO REGIONAL DE EDUC. INT. AĂ‘O INTERNACIONAL DEL NIĂ‘O"/>
    <s v="044 MATAMOROS"/>
    <x v="3"/>
    <n v="1"/>
    <s v="MARIANO MATAMOROS"/>
    <s v="CALLE ACACIAS"/>
    <n v="0"/>
    <x v="3"/>
    <x v="1"/>
    <x v="1"/>
    <x v="1"/>
    <x v="0"/>
    <s v="08FIZ0241K"/>
    <s v="08FJS0128X"/>
    <x v="5"/>
    <x v="2"/>
    <n v="19"/>
    <n v="15"/>
    <n v="34"/>
    <n v="126"/>
    <n v="120"/>
    <n v="246"/>
    <n v="122"/>
    <n v="120"/>
    <n v="242"/>
    <n v="25"/>
    <n v="11"/>
    <n v="36"/>
    <n v="137"/>
    <n v="108"/>
    <n v="245"/>
    <n v="12"/>
    <x v="2"/>
    <n v="11"/>
    <n v="12"/>
    <x v="1"/>
    <x v="1"/>
    <x v="0"/>
    <n v="4"/>
    <n v="17"/>
    <n v="14"/>
    <n v="12"/>
    <n v="26"/>
    <n v="12"/>
    <n v="38"/>
    <x v="2"/>
    <n v="17"/>
    <n v="26"/>
    <n v="43"/>
    <x v="2"/>
    <n v="27"/>
    <n v="17"/>
    <n v="44"/>
    <x v="2"/>
    <n v="21"/>
    <n v="14"/>
    <n v="35"/>
    <x v="2"/>
    <n v="27"/>
    <n v="21"/>
    <n v="48"/>
    <x v="2"/>
    <n v="19"/>
    <n v="18"/>
    <n v="37"/>
    <x v="2"/>
    <x v="0"/>
    <x v="0"/>
  </r>
  <r>
    <s v="08DPR1284S"/>
    <x v="1"/>
    <x v="1"/>
    <s v="CENTRO REGIONAL DE EDUC. INT. BENITO JUAREZ"/>
    <s v="061 SATEVÓ"/>
    <x v="0"/>
    <n v="1"/>
    <s v="SAN FRANCISCO JAVIER DE SATEVĂ“"/>
    <s v="CALLE OJINAGA"/>
    <n v="0"/>
    <x v="3"/>
    <x v="1"/>
    <x v="1"/>
    <x v="1"/>
    <x v="0"/>
    <s v="08FIZ0136Z"/>
    <s v="08FJS0102P"/>
    <x v="0"/>
    <x v="2"/>
    <n v="18"/>
    <n v="24"/>
    <n v="42"/>
    <n v="118"/>
    <n v="132"/>
    <n v="250"/>
    <n v="118"/>
    <n v="132"/>
    <n v="250"/>
    <n v="16"/>
    <n v="18"/>
    <n v="34"/>
    <n v="120"/>
    <n v="125"/>
    <n v="245"/>
    <n v="12"/>
    <x v="5"/>
    <n v="8"/>
    <n v="12"/>
    <x v="1"/>
    <x v="1"/>
    <x v="0"/>
    <n v="3"/>
    <n v="16"/>
    <n v="16"/>
    <n v="12"/>
    <n v="16"/>
    <n v="18"/>
    <n v="34"/>
    <x v="2"/>
    <n v="17"/>
    <n v="22"/>
    <n v="39"/>
    <x v="2"/>
    <n v="22"/>
    <n v="16"/>
    <n v="38"/>
    <x v="2"/>
    <n v="19"/>
    <n v="18"/>
    <n v="37"/>
    <x v="2"/>
    <n v="26"/>
    <n v="22"/>
    <n v="48"/>
    <x v="2"/>
    <n v="20"/>
    <n v="29"/>
    <n v="49"/>
    <x v="2"/>
    <x v="0"/>
    <x v="0"/>
  </r>
  <r>
    <s v="08DPR2378N"/>
    <x v="1"/>
    <x v="1"/>
    <s v="JEAN PIAGET"/>
    <s v="037 JUÁREZ"/>
    <x v="1"/>
    <n v="1"/>
    <s v="JUĂREZ"/>
    <s v="CALLE LA CUSTE "/>
    <n v="0"/>
    <x v="3"/>
    <x v="1"/>
    <x v="1"/>
    <x v="1"/>
    <x v="0"/>
    <s v="08FIZ0182L"/>
    <s v="08FJS0118Q"/>
    <x v="4"/>
    <x v="2"/>
    <n v="18"/>
    <n v="13"/>
    <n v="31"/>
    <n v="124"/>
    <n v="116"/>
    <n v="240"/>
    <n v="124"/>
    <n v="115"/>
    <n v="239"/>
    <n v="23"/>
    <n v="24"/>
    <n v="47"/>
    <n v="123"/>
    <n v="123"/>
    <n v="246"/>
    <n v="8"/>
    <x v="3"/>
    <n v="6"/>
    <n v="8"/>
    <x v="1"/>
    <x v="1"/>
    <x v="0"/>
    <n v="2"/>
    <n v="11"/>
    <n v="8"/>
    <n v="8"/>
    <n v="23"/>
    <n v="24"/>
    <n v="47"/>
    <x v="2"/>
    <n v="23"/>
    <n v="24"/>
    <n v="47"/>
    <x v="2"/>
    <n v="16"/>
    <n v="18"/>
    <n v="34"/>
    <x v="1"/>
    <n v="20"/>
    <n v="19"/>
    <n v="39"/>
    <x v="1"/>
    <n v="18"/>
    <n v="23"/>
    <n v="41"/>
    <x v="1"/>
    <n v="23"/>
    <n v="15"/>
    <n v="38"/>
    <x v="1"/>
    <x v="0"/>
    <x v="0"/>
  </r>
  <r>
    <s v="08DPR0672C"/>
    <x v="1"/>
    <x v="1"/>
    <s v="FELIPE ANGELES"/>
    <s v="019 CHIHUAHUA"/>
    <x v="0"/>
    <n v="1"/>
    <s v="CHIHUAHUA"/>
    <s v="CALLE LAZARO CARDENAS"/>
    <n v="325"/>
    <x v="3"/>
    <x v="1"/>
    <x v="1"/>
    <x v="1"/>
    <x v="0"/>
    <s v="08FIZ0122X"/>
    <s v="08FJS0107K"/>
    <x v="0"/>
    <x v="2"/>
    <n v="25"/>
    <n v="16"/>
    <n v="41"/>
    <n v="127"/>
    <n v="121"/>
    <n v="248"/>
    <n v="126"/>
    <n v="121"/>
    <n v="247"/>
    <n v="25"/>
    <n v="17"/>
    <n v="42"/>
    <n v="131"/>
    <n v="115"/>
    <n v="246"/>
    <n v="12"/>
    <x v="2"/>
    <n v="11"/>
    <n v="12"/>
    <x v="2"/>
    <x v="1"/>
    <x v="3"/>
    <n v="5"/>
    <n v="19"/>
    <n v="18"/>
    <n v="12"/>
    <n v="26"/>
    <n v="17"/>
    <n v="43"/>
    <x v="2"/>
    <n v="24"/>
    <n v="14"/>
    <n v="38"/>
    <x v="2"/>
    <n v="19"/>
    <n v="19"/>
    <n v="38"/>
    <x v="2"/>
    <n v="19"/>
    <n v="20"/>
    <n v="39"/>
    <x v="2"/>
    <n v="23"/>
    <n v="23"/>
    <n v="46"/>
    <x v="2"/>
    <n v="20"/>
    <n v="22"/>
    <n v="42"/>
    <x v="2"/>
    <x v="0"/>
    <x v="0"/>
  </r>
  <r>
    <s v="08DPR0320Z"/>
    <x v="1"/>
    <x v="1"/>
    <s v="JUAN AREVALO GARDOQUI"/>
    <s v="019 CHIHUAHUA"/>
    <x v="0"/>
    <n v="1"/>
    <s v="CHIHUAHUA"/>
    <s v="AVENIDA MARIA ELENA HERNANDEZ "/>
    <n v="0"/>
    <x v="3"/>
    <x v="1"/>
    <x v="1"/>
    <x v="1"/>
    <x v="0"/>
    <s v="08FIZ0122X"/>
    <s v="08FJS0107K"/>
    <x v="0"/>
    <x v="2"/>
    <n v="18"/>
    <n v="19"/>
    <n v="37"/>
    <n v="131"/>
    <n v="119"/>
    <n v="250"/>
    <n v="129"/>
    <n v="119"/>
    <n v="248"/>
    <n v="15"/>
    <n v="15"/>
    <n v="30"/>
    <n v="129"/>
    <n v="117"/>
    <n v="246"/>
    <n v="12"/>
    <x v="6"/>
    <n v="7"/>
    <n v="12"/>
    <x v="2"/>
    <x v="1"/>
    <x v="3"/>
    <n v="4"/>
    <n v="18"/>
    <n v="17"/>
    <n v="12"/>
    <n v="15"/>
    <n v="15"/>
    <n v="30"/>
    <x v="2"/>
    <n v="29"/>
    <n v="19"/>
    <n v="48"/>
    <x v="2"/>
    <n v="18"/>
    <n v="17"/>
    <n v="35"/>
    <x v="2"/>
    <n v="15"/>
    <n v="21"/>
    <n v="36"/>
    <x v="2"/>
    <n v="26"/>
    <n v="23"/>
    <n v="49"/>
    <x v="2"/>
    <n v="26"/>
    <n v="22"/>
    <n v="48"/>
    <x v="2"/>
    <x v="0"/>
    <x v="0"/>
  </r>
  <r>
    <s v="08DPR0708A"/>
    <x v="1"/>
    <x v="1"/>
    <s v="NIĂ‘OS HEROES"/>
    <s v="040 MADERA"/>
    <x v="5"/>
    <n v="1"/>
    <s v="MADERA"/>
    <s v="CALLE JUAREZ"/>
    <n v="717"/>
    <x v="3"/>
    <x v="1"/>
    <x v="1"/>
    <x v="1"/>
    <x v="0"/>
    <s v="08FIZ0193R"/>
    <s v="08FJS0120E"/>
    <x v="10"/>
    <x v="2"/>
    <n v="19"/>
    <n v="19"/>
    <n v="38"/>
    <n v="134"/>
    <n v="129"/>
    <n v="263"/>
    <n v="134"/>
    <n v="129"/>
    <n v="263"/>
    <n v="21"/>
    <n v="11"/>
    <n v="32"/>
    <n v="129"/>
    <n v="117"/>
    <n v="246"/>
    <n v="13"/>
    <x v="4"/>
    <n v="10"/>
    <n v="13"/>
    <x v="2"/>
    <x v="1"/>
    <x v="3"/>
    <n v="4"/>
    <n v="19"/>
    <n v="13"/>
    <n v="13"/>
    <n v="21"/>
    <n v="11"/>
    <n v="32"/>
    <x v="2"/>
    <n v="17"/>
    <n v="22"/>
    <n v="39"/>
    <x v="2"/>
    <n v="25"/>
    <n v="18"/>
    <n v="43"/>
    <x v="2"/>
    <n v="19"/>
    <n v="18"/>
    <n v="37"/>
    <x v="2"/>
    <n v="26"/>
    <n v="30"/>
    <n v="56"/>
    <x v="3"/>
    <n v="21"/>
    <n v="18"/>
    <n v="39"/>
    <x v="2"/>
    <x v="0"/>
    <x v="0"/>
  </r>
  <r>
    <s v="08DPR0327T"/>
    <x v="1"/>
    <x v="1"/>
    <s v="MIGUEL AHUMADA"/>
    <s v="037 JUÁREZ"/>
    <x v="1"/>
    <n v="635"/>
    <s v="SAN ISIDRO (RĂŤO GRANDE)"/>
    <s v="AVENIDA 16 DE SEPTIEMBRE"/>
    <n v="0"/>
    <x v="3"/>
    <x v="1"/>
    <x v="1"/>
    <x v="1"/>
    <x v="0"/>
    <s v="08FIZ0175B"/>
    <s v="08FJS0116S"/>
    <x v="4"/>
    <x v="2"/>
    <n v="23"/>
    <n v="19"/>
    <n v="42"/>
    <n v="135"/>
    <n v="114"/>
    <n v="249"/>
    <n v="133"/>
    <n v="111"/>
    <n v="244"/>
    <n v="15"/>
    <n v="20"/>
    <n v="35"/>
    <n v="124"/>
    <n v="123"/>
    <n v="247"/>
    <n v="12"/>
    <x v="4"/>
    <n v="9"/>
    <n v="12"/>
    <x v="1"/>
    <x v="1"/>
    <x v="0"/>
    <n v="1"/>
    <n v="14"/>
    <n v="12"/>
    <n v="12"/>
    <n v="15"/>
    <n v="20"/>
    <n v="35"/>
    <x v="2"/>
    <n v="23"/>
    <n v="23"/>
    <n v="46"/>
    <x v="2"/>
    <n v="25"/>
    <n v="16"/>
    <n v="41"/>
    <x v="2"/>
    <n v="18"/>
    <n v="23"/>
    <n v="41"/>
    <x v="2"/>
    <n v="19"/>
    <n v="27"/>
    <n v="46"/>
    <x v="2"/>
    <n v="24"/>
    <n v="14"/>
    <n v="38"/>
    <x v="2"/>
    <x v="0"/>
    <x v="0"/>
  </r>
  <r>
    <s v="08DPR0616K"/>
    <x v="1"/>
    <x v="1"/>
    <s v="IGNACIO RAMOS PENA"/>
    <s v="037 JUÁREZ"/>
    <x v="1"/>
    <n v="1"/>
    <s v="JUĂREZ"/>
    <s v="CALLE TERCERA"/>
    <n v="1810"/>
    <x v="3"/>
    <x v="1"/>
    <x v="1"/>
    <x v="1"/>
    <x v="0"/>
    <s v="08FIZ0164W"/>
    <s v="08FJS0114U"/>
    <x v="4"/>
    <x v="2"/>
    <n v="23"/>
    <n v="20"/>
    <n v="43"/>
    <n v="120"/>
    <n v="130"/>
    <n v="250"/>
    <n v="118"/>
    <n v="130"/>
    <n v="248"/>
    <n v="25"/>
    <n v="23"/>
    <n v="48"/>
    <n v="118"/>
    <n v="130"/>
    <n v="248"/>
    <n v="10"/>
    <x v="3"/>
    <n v="8"/>
    <n v="10"/>
    <x v="1"/>
    <x v="1"/>
    <x v="0"/>
    <n v="3"/>
    <n v="14"/>
    <n v="11"/>
    <n v="10"/>
    <n v="25"/>
    <n v="24"/>
    <n v="49"/>
    <x v="2"/>
    <n v="15"/>
    <n v="15"/>
    <n v="30"/>
    <x v="1"/>
    <n v="15"/>
    <n v="17"/>
    <n v="32"/>
    <x v="1"/>
    <n v="19"/>
    <n v="19"/>
    <n v="38"/>
    <x v="2"/>
    <n v="15"/>
    <n v="27"/>
    <n v="42"/>
    <x v="2"/>
    <n v="29"/>
    <n v="28"/>
    <n v="57"/>
    <x v="2"/>
    <x v="0"/>
    <x v="0"/>
  </r>
  <r>
    <s v="08DPR1040X"/>
    <x v="1"/>
    <x v="1"/>
    <s v="MARGARITA MAZA DE JUAREZ"/>
    <s v="019 CHIHUAHUA"/>
    <x v="0"/>
    <n v="1"/>
    <s v="CHIHUAHUA"/>
    <s v="CALLE 72"/>
    <n v="1811"/>
    <x v="3"/>
    <x v="1"/>
    <x v="1"/>
    <x v="1"/>
    <x v="0"/>
    <s v="08FIZ0110S"/>
    <s v="08FJS0104N"/>
    <x v="0"/>
    <x v="2"/>
    <n v="25"/>
    <n v="22"/>
    <n v="47"/>
    <n v="138"/>
    <n v="133"/>
    <n v="271"/>
    <n v="138"/>
    <n v="133"/>
    <n v="271"/>
    <n v="22"/>
    <n v="20"/>
    <n v="42"/>
    <n v="122"/>
    <n v="126"/>
    <n v="248"/>
    <n v="12"/>
    <x v="2"/>
    <n v="11"/>
    <n v="12"/>
    <x v="2"/>
    <x v="1"/>
    <x v="3"/>
    <n v="3"/>
    <n v="17"/>
    <n v="15"/>
    <n v="12"/>
    <n v="22"/>
    <n v="20"/>
    <n v="42"/>
    <x v="2"/>
    <n v="18"/>
    <n v="25"/>
    <n v="43"/>
    <x v="2"/>
    <n v="20"/>
    <n v="18"/>
    <n v="38"/>
    <x v="2"/>
    <n v="20"/>
    <n v="17"/>
    <n v="37"/>
    <x v="2"/>
    <n v="18"/>
    <n v="25"/>
    <n v="43"/>
    <x v="2"/>
    <n v="24"/>
    <n v="21"/>
    <n v="45"/>
    <x v="2"/>
    <x v="0"/>
    <x v="0"/>
  </r>
  <r>
    <s v="08DPR0636Y"/>
    <x v="1"/>
    <x v="1"/>
    <s v="CENTRO REGIONAL DE EDUC. INT. ANGEL TRIAS"/>
    <s v="024 SANTA ISABEL"/>
    <x v="0"/>
    <n v="1"/>
    <s v="SANTA ISABEL"/>
    <s v="CALLE INDEPENDENCIA"/>
    <n v="112"/>
    <x v="3"/>
    <x v="1"/>
    <x v="1"/>
    <x v="1"/>
    <x v="0"/>
    <s v="08FIZ0134B"/>
    <s v="08FJS0104N"/>
    <x v="0"/>
    <x v="2"/>
    <n v="20"/>
    <n v="21"/>
    <n v="41"/>
    <n v="111"/>
    <n v="124"/>
    <n v="235"/>
    <n v="109"/>
    <n v="124"/>
    <n v="233"/>
    <n v="26"/>
    <n v="22"/>
    <n v="48"/>
    <n v="123"/>
    <n v="126"/>
    <n v="249"/>
    <n v="12"/>
    <x v="4"/>
    <n v="9"/>
    <n v="12"/>
    <x v="3"/>
    <x v="1"/>
    <x v="2"/>
    <n v="2"/>
    <n v="17"/>
    <n v="14"/>
    <n v="14"/>
    <n v="27"/>
    <n v="22"/>
    <n v="49"/>
    <x v="2"/>
    <n v="13"/>
    <n v="22"/>
    <n v="35"/>
    <x v="2"/>
    <n v="24"/>
    <n v="18"/>
    <n v="42"/>
    <x v="2"/>
    <n v="22"/>
    <n v="19"/>
    <n v="41"/>
    <x v="2"/>
    <n v="21"/>
    <n v="21"/>
    <n v="42"/>
    <x v="2"/>
    <n v="16"/>
    <n v="24"/>
    <n v="40"/>
    <x v="2"/>
    <x v="0"/>
    <x v="0"/>
  </r>
  <r>
    <s v="08DPR1912S"/>
    <x v="1"/>
    <x v="1"/>
    <s v="JAIME TORRES BODET"/>
    <s v="025 GÓMEZ FARÍAS"/>
    <x v="5"/>
    <n v="1"/>
    <s v="VALENTĂŤN GĂ“MEZ FARĂŤAS"/>
    <s v="CALLE HOSPITAL"/>
    <n v="0"/>
    <x v="3"/>
    <x v="1"/>
    <x v="1"/>
    <x v="1"/>
    <x v="0"/>
    <s v="08FIZ0195P"/>
    <s v="08FJS0120E"/>
    <x v="10"/>
    <x v="2"/>
    <n v="15"/>
    <n v="20"/>
    <n v="35"/>
    <n v="133"/>
    <n v="109"/>
    <n v="242"/>
    <n v="132"/>
    <n v="109"/>
    <n v="241"/>
    <n v="18"/>
    <n v="23"/>
    <n v="41"/>
    <n v="137"/>
    <n v="113"/>
    <n v="250"/>
    <n v="12"/>
    <x v="5"/>
    <n v="8"/>
    <n v="12"/>
    <x v="1"/>
    <x v="1"/>
    <x v="0"/>
    <n v="4"/>
    <n v="17"/>
    <n v="12"/>
    <n v="12"/>
    <n v="18"/>
    <n v="23"/>
    <n v="41"/>
    <x v="2"/>
    <n v="20"/>
    <n v="16"/>
    <n v="36"/>
    <x v="2"/>
    <n v="28"/>
    <n v="17"/>
    <n v="45"/>
    <x v="2"/>
    <n v="20"/>
    <n v="17"/>
    <n v="37"/>
    <x v="2"/>
    <n v="23"/>
    <n v="18"/>
    <n v="41"/>
    <x v="2"/>
    <n v="28"/>
    <n v="22"/>
    <n v="50"/>
    <x v="2"/>
    <x v="0"/>
    <x v="0"/>
  </r>
  <r>
    <s v="08DPR0461Z"/>
    <x v="1"/>
    <x v="1"/>
    <s v="JOSE MARTI"/>
    <s v="037 JUÁREZ"/>
    <x v="1"/>
    <n v="1"/>
    <s v="JUĂREZ"/>
    <s v="CALLE KILOMETRO 17 CARRETERA PANAMERICANA"/>
    <n v="0"/>
    <x v="3"/>
    <x v="1"/>
    <x v="1"/>
    <x v="1"/>
    <x v="0"/>
    <s v="08FIZ0165V"/>
    <s v="08FJS0114U"/>
    <x v="4"/>
    <x v="2"/>
    <n v="26"/>
    <n v="25"/>
    <n v="51"/>
    <n v="135"/>
    <n v="119"/>
    <n v="254"/>
    <n v="127"/>
    <n v="116"/>
    <n v="243"/>
    <n v="18"/>
    <n v="14"/>
    <n v="32"/>
    <n v="129"/>
    <n v="121"/>
    <n v="250"/>
    <n v="9"/>
    <x v="4"/>
    <n v="6"/>
    <n v="9"/>
    <x v="1"/>
    <x v="1"/>
    <x v="0"/>
    <n v="2"/>
    <n v="12"/>
    <n v="13"/>
    <n v="9"/>
    <n v="19"/>
    <n v="15"/>
    <n v="34"/>
    <x v="1"/>
    <n v="19"/>
    <n v="17"/>
    <n v="36"/>
    <x v="1"/>
    <n v="21"/>
    <n v="20"/>
    <n v="41"/>
    <x v="2"/>
    <n v="28"/>
    <n v="18"/>
    <n v="46"/>
    <x v="2"/>
    <n v="14"/>
    <n v="18"/>
    <n v="32"/>
    <x v="1"/>
    <n v="28"/>
    <n v="33"/>
    <n v="61"/>
    <x v="2"/>
    <x v="0"/>
    <x v="0"/>
  </r>
  <r>
    <s v="08DPR0693P"/>
    <x v="1"/>
    <x v="1"/>
    <s v="EMILIANO ZAPATA"/>
    <s v="021 DELICIAS"/>
    <x v="9"/>
    <n v="1"/>
    <s v="DELICIAS"/>
    <s v="CALLE 24 DE FEBRERO"/>
    <n v="0"/>
    <x v="3"/>
    <x v="1"/>
    <x v="1"/>
    <x v="1"/>
    <x v="0"/>
    <s v="08FIZ0229P"/>
    <s v="08FJS0126Z"/>
    <x v="6"/>
    <x v="2"/>
    <n v="21"/>
    <n v="33"/>
    <n v="54"/>
    <n v="121"/>
    <n v="135"/>
    <n v="256"/>
    <n v="121"/>
    <n v="134"/>
    <n v="255"/>
    <n v="13"/>
    <n v="22"/>
    <n v="35"/>
    <n v="119"/>
    <n v="131"/>
    <n v="250"/>
    <n v="12"/>
    <x v="5"/>
    <n v="8"/>
    <n v="12"/>
    <x v="2"/>
    <x v="1"/>
    <x v="3"/>
    <n v="3"/>
    <n v="17"/>
    <n v="16"/>
    <n v="12"/>
    <n v="14"/>
    <n v="22"/>
    <n v="36"/>
    <x v="2"/>
    <n v="19"/>
    <n v="24"/>
    <n v="43"/>
    <x v="2"/>
    <n v="20"/>
    <n v="16"/>
    <n v="36"/>
    <x v="2"/>
    <n v="19"/>
    <n v="21"/>
    <n v="40"/>
    <x v="2"/>
    <n v="22"/>
    <n v="17"/>
    <n v="39"/>
    <x v="2"/>
    <n v="25"/>
    <n v="31"/>
    <n v="56"/>
    <x v="2"/>
    <x v="0"/>
    <x v="0"/>
  </r>
  <r>
    <s v="08DPR0109F"/>
    <x v="1"/>
    <x v="1"/>
    <s v="IGNACIO ALLENDE"/>
    <s v="037 JUÁREZ"/>
    <x v="1"/>
    <n v="1"/>
    <s v="JUĂREZ"/>
    <s v="CALLE CENTENO"/>
    <n v="12"/>
    <x v="3"/>
    <x v="1"/>
    <x v="1"/>
    <x v="1"/>
    <x v="0"/>
    <s v="08FIZ0162Y"/>
    <s v="08FJS0113V"/>
    <x v="4"/>
    <x v="2"/>
    <n v="28"/>
    <n v="21"/>
    <n v="49"/>
    <n v="126"/>
    <n v="112"/>
    <n v="238"/>
    <n v="126"/>
    <n v="112"/>
    <n v="238"/>
    <n v="22"/>
    <n v="24"/>
    <n v="46"/>
    <n v="131"/>
    <n v="120"/>
    <n v="251"/>
    <n v="12"/>
    <x v="1"/>
    <n v="12"/>
    <n v="12"/>
    <x v="0"/>
    <x v="0"/>
    <x v="0"/>
    <n v="3"/>
    <n v="16"/>
    <n v="12"/>
    <n v="12"/>
    <n v="23"/>
    <n v="26"/>
    <n v="49"/>
    <x v="2"/>
    <n v="15"/>
    <n v="18"/>
    <n v="33"/>
    <x v="2"/>
    <n v="23"/>
    <n v="12"/>
    <n v="35"/>
    <x v="2"/>
    <n v="27"/>
    <n v="18"/>
    <n v="45"/>
    <x v="2"/>
    <n v="26"/>
    <n v="24"/>
    <n v="50"/>
    <x v="2"/>
    <n v="17"/>
    <n v="22"/>
    <n v="39"/>
    <x v="2"/>
    <x v="0"/>
    <x v="0"/>
  </r>
  <r>
    <s v="08DPR0328S"/>
    <x v="1"/>
    <x v="1"/>
    <s v="MIGUEL ALEMAN"/>
    <s v="037 JUÁREZ"/>
    <x v="1"/>
    <n v="1"/>
    <s v="JUĂREZ"/>
    <s v="CALLE FRAY GARCIA DE SAN FRANCISCO"/>
    <n v="3401"/>
    <x v="3"/>
    <x v="1"/>
    <x v="1"/>
    <x v="1"/>
    <x v="0"/>
    <s v="08FIZ0137Z"/>
    <s v="08FJS0135G"/>
    <x v="4"/>
    <x v="2"/>
    <n v="28"/>
    <n v="20"/>
    <n v="48"/>
    <n v="126"/>
    <n v="129"/>
    <n v="255"/>
    <n v="121"/>
    <n v="125"/>
    <n v="246"/>
    <n v="26"/>
    <n v="28"/>
    <n v="54"/>
    <n v="125"/>
    <n v="126"/>
    <n v="251"/>
    <n v="11"/>
    <x v="5"/>
    <n v="7"/>
    <n v="11"/>
    <x v="1"/>
    <x v="1"/>
    <x v="0"/>
    <n v="4"/>
    <n v="16"/>
    <n v="12"/>
    <n v="11"/>
    <n v="26"/>
    <n v="28"/>
    <n v="54"/>
    <x v="2"/>
    <n v="13"/>
    <n v="15"/>
    <n v="28"/>
    <x v="1"/>
    <n v="26"/>
    <n v="22"/>
    <n v="48"/>
    <x v="2"/>
    <n v="24"/>
    <n v="22"/>
    <n v="46"/>
    <x v="2"/>
    <n v="15"/>
    <n v="20"/>
    <n v="35"/>
    <x v="2"/>
    <n v="21"/>
    <n v="19"/>
    <n v="40"/>
    <x v="2"/>
    <x v="0"/>
    <x v="0"/>
  </r>
  <r>
    <s v="08DPR2307T"/>
    <x v="2"/>
    <x v="2"/>
    <s v="PABLO GALEANA"/>
    <s v="037 JUÁREZ"/>
    <x v="1"/>
    <n v="1"/>
    <s v="JUĂREZ"/>
    <s v="CALLE CORAL"/>
    <n v="8013"/>
    <x v="3"/>
    <x v="1"/>
    <x v="1"/>
    <x v="1"/>
    <x v="0"/>
    <s v="08FIZ0156N"/>
    <s v="08FJS0112W"/>
    <x v="4"/>
    <x v="2"/>
    <n v="15"/>
    <n v="15"/>
    <n v="30"/>
    <n v="135"/>
    <n v="123"/>
    <n v="258"/>
    <n v="134"/>
    <n v="122"/>
    <n v="256"/>
    <n v="14"/>
    <n v="17"/>
    <n v="31"/>
    <n v="129"/>
    <n v="123"/>
    <n v="252"/>
    <n v="11"/>
    <x v="6"/>
    <n v="6"/>
    <n v="11"/>
    <x v="1"/>
    <x v="1"/>
    <x v="0"/>
    <n v="4"/>
    <n v="16"/>
    <n v="14"/>
    <n v="11"/>
    <n v="15"/>
    <n v="17"/>
    <n v="32"/>
    <x v="1"/>
    <n v="23"/>
    <n v="22"/>
    <n v="45"/>
    <x v="2"/>
    <n v="21"/>
    <n v="21"/>
    <n v="42"/>
    <x v="2"/>
    <n v="21"/>
    <n v="19"/>
    <n v="40"/>
    <x v="2"/>
    <n v="29"/>
    <n v="20"/>
    <n v="49"/>
    <x v="2"/>
    <n v="20"/>
    <n v="24"/>
    <n v="44"/>
    <x v="2"/>
    <x v="0"/>
    <x v="0"/>
  </r>
  <r>
    <s v="08DPR1554V"/>
    <x v="1"/>
    <x v="1"/>
    <s v="JUANA I DE ASBAJE"/>
    <s v="037 JUÁREZ"/>
    <x v="1"/>
    <n v="1"/>
    <s v="JUĂREZ"/>
    <s v="CALLE CORDILLERA DEL CAUCASO"/>
    <n v="0"/>
    <x v="3"/>
    <x v="1"/>
    <x v="1"/>
    <x v="1"/>
    <x v="0"/>
    <s v="08FIZ0151S"/>
    <s v="08FJS0111X"/>
    <x v="4"/>
    <x v="2"/>
    <n v="26"/>
    <n v="29"/>
    <n v="55"/>
    <n v="130"/>
    <n v="140"/>
    <n v="270"/>
    <n v="125"/>
    <n v="138"/>
    <n v="263"/>
    <n v="20"/>
    <n v="14"/>
    <n v="34"/>
    <n v="126"/>
    <n v="126"/>
    <n v="252"/>
    <n v="12"/>
    <x v="3"/>
    <n v="10"/>
    <n v="12"/>
    <x v="1"/>
    <x v="1"/>
    <x v="0"/>
    <n v="3"/>
    <n v="16"/>
    <n v="12"/>
    <n v="12"/>
    <n v="20"/>
    <n v="14"/>
    <n v="34"/>
    <x v="2"/>
    <n v="21"/>
    <n v="14"/>
    <n v="35"/>
    <x v="2"/>
    <n v="18"/>
    <n v="18"/>
    <n v="36"/>
    <x v="2"/>
    <n v="21"/>
    <n v="34"/>
    <n v="55"/>
    <x v="2"/>
    <n v="21"/>
    <n v="21"/>
    <n v="42"/>
    <x v="2"/>
    <n v="25"/>
    <n v="25"/>
    <n v="50"/>
    <x v="2"/>
    <x v="0"/>
    <x v="0"/>
  </r>
  <r>
    <s v="08DPR2451F"/>
    <x v="1"/>
    <x v="1"/>
    <s v="OCTAVIO PAZ"/>
    <s v="019 CHIHUAHUA"/>
    <x v="0"/>
    <n v="1"/>
    <s v="CHIHUAHUA"/>
    <s v="CALLE IXTACOMITAN"/>
    <n v="0"/>
    <x v="3"/>
    <x v="1"/>
    <x v="1"/>
    <x v="1"/>
    <x v="0"/>
    <s v="08FIZ0114O"/>
    <s v="08FJS0105M"/>
    <x v="0"/>
    <x v="2"/>
    <n v="16"/>
    <n v="12"/>
    <n v="28"/>
    <n v="117"/>
    <n v="135"/>
    <n v="252"/>
    <n v="117"/>
    <n v="135"/>
    <n v="252"/>
    <n v="14"/>
    <n v="15"/>
    <n v="29"/>
    <n v="117"/>
    <n v="136"/>
    <n v="253"/>
    <n v="10"/>
    <x v="3"/>
    <n v="8"/>
    <n v="10"/>
    <x v="1"/>
    <x v="1"/>
    <x v="0"/>
    <n v="3"/>
    <n v="14"/>
    <n v="10"/>
    <n v="10"/>
    <n v="14"/>
    <n v="15"/>
    <n v="29"/>
    <x v="1"/>
    <n v="23"/>
    <n v="20"/>
    <n v="43"/>
    <x v="2"/>
    <n v="15"/>
    <n v="29"/>
    <n v="44"/>
    <x v="2"/>
    <n v="14"/>
    <n v="19"/>
    <n v="33"/>
    <x v="1"/>
    <n v="26"/>
    <n v="22"/>
    <n v="48"/>
    <x v="2"/>
    <n v="25"/>
    <n v="31"/>
    <n v="56"/>
    <x v="2"/>
    <x v="0"/>
    <x v="0"/>
  </r>
  <r>
    <s v="08DPR0014S"/>
    <x v="1"/>
    <x v="1"/>
    <s v="FRANCISCO I. MADERO"/>
    <s v="050 NUEVO CASAS GRANDES"/>
    <x v="6"/>
    <n v="1"/>
    <s v="NUEVO CASAS GRANDES"/>
    <s v="CALLE ALONDIGA DE GRANADITAS"/>
    <n v="3104"/>
    <x v="3"/>
    <x v="1"/>
    <x v="1"/>
    <x v="1"/>
    <x v="0"/>
    <s v="08FIZ0192S"/>
    <s v="08FJS0119P"/>
    <x v="9"/>
    <x v="2"/>
    <n v="21"/>
    <n v="21"/>
    <n v="42"/>
    <n v="133"/>
    <n v="122"/>
    <n v="255"/>
    <n v="127"/>
    <n v="122"/>
    <n v="249"/>
    <n v="18"/>
    <n v="26"/>
    <n v="44"/>
    <n v="124"/>
    <n v="129"/>
    <n v="253"/>
    <n v="12"/>
    <x v="5"/>
    <n v="8"/>
    <n v="12"/>
    <x v="1"/>
    <x v="1"/>
    <x v="0"/>
    <n v="3"/>
    <n v="16"/>
    <n v="12"/>
    <n v="12"/>
    <n v="18"/>
    <n v="27"/>
    <n v="45"/>
    <x v="2"/>
    <n v="18"/>
    <n v="18"/>
    <n v="36"/>
    <x v="2"/>
    <n v="19"/>
    <n v="18"/>
    <n v="37"/>
    <x v="2"/>
    <n v="22"/>
    <n v="24"/>
    <n v="46"/>
    <x v="2"/>
    <n v="23"/>
    <n v="19"/>
    <n v="42"/>
    <x v="2"/>
    <n v="24"/>
    <n v="23"/>
    <n v="47"/>
    <x v="2"/>
    <x v="0"/>
    <x v="0"/>
  </r>
  <r>
    <s v="08DPR0577Z"/>
    <x v="2"/>
    <x v="2"/>
    <s v="MARIANO IRIGOYEN"/>
    <s v="037 JUÁREZ"/>
    <x v="1"/>
    <n v="1"/>
    <s v="JUĂREZ"/>
    <s v="CALLE TORREON"/>
    <n v="1625"/>
    <x v="3"/>
    <x v="1"/>
    <x v="1"/>
    <x v="1"/>
    <x v="0"/>
    <s v="08FIZ0138Y"/>
    <s v="08FJS0109I"/>
    <x v="4"/>
    <x v="2"/>
    <n v="17"/>
    <n v="21"/>
    <n v="38"/>
    <n v="132"/>
    <n v="133"/>
    <n v="265"/>
    <n v="130"/>
    <n v="132"/>
    <n v="262"/>
    <n v="19"/>
    <n v="17"/>
    <n v="36"/>
    <n v="128"/>
    <n v="125"/>
    <n v="253"/>
    <n v="12"/>
    <x v="6"/>
    <n v="7"/>
    <n v="12"/>
    <x v="0"/>
    <x v="0"/>
    <x v="0"/>
    <n v="2"/>
    <n v="15"/>
    <n v="12"/>
    <n v="12"/>
    <n v="19"/>
    <n v="18"/>
    <n v="37"/>
    <x v="2"/>
    <n v="22"/>
    <n v="20"/>
    <n v="42"/>
    <x v="2"/>
    <n v="24"/>
    <n v="22"/>
    <n v="46"/>
    <x v="2"/>
    <n v="22"/>
    <n v="27"/>
    <n v="49"/>
    <x v="2"/>
    <n v="24"/>
    <n v="20"/>
    <n v="44"/>
    <x v="2"/>
    <n v="17"/>
    <n v="18"/>
    <n v="35"/>
    <x v="2"/>
    <x v="0"/>
    <x v="0"/>
  </r>
  <r>
    <s v="08DPR2311F"/>
    <x v="1"/>
    <x v="1"/>
    <s v="IGNACIO MANUEL ALTAMIRANO"/>
    <s v="021 DELICIAS"/>
    <x v="9"/>
    <n v="1"/>
    <s v="DELICIAS"/>
    <s v="AVENIDA URUGUAY"/>
    <n v="6"/>
    <x v="3"/>
    <x v="1"/>
    <x v="1"/>
    <x v="1"/>
    <x v="0"/>
    <s v="08FIZ0226S"/>
    <s v="08FJS0126Z"/>
    <x v="6"/>
    <x v="2"/>
    <n v="17"/>
    <n v="29"/>
    <n v="46"/>
    <n v="101"/>
    <n v="139"/>
    <n v="240"/>
    <n v="91"/>
    <n v="136"/>
    <n v="227"/>
    <n v="25"/>
    <n v="21"/>
    <n v="46"/>
    <n v="122"/>
    <n v="132"/>
    <n v="254"/>
    <n v="11"/>
    <x v="7"/>
    <n v="5"/>
    <n v="11"/>
    <x v="1"/>
    <x v="1"/>
    <x v="0"/>
    <n v="3"/>
    <n v="15"/>
    <n v="11"/>
    <n v="11"/>
    <n v="27"/>
    <n v="23"/>
    <n v="50"/>
    <x v="2"/>
    <n v="23"/>
    <n v="18"/>
    <n v="41"/>
    <x v="2"/>
    <n v="24"/>
    <n v="24"/>
    <n v="48"/>
    <x v="2"/>
    <n v="17"/>
    <n v="24"/>
    <n v="41"/>
    <x v="2"/>
    <n v="17"/>
    <n v="25"/>
    <n v="42"/>
    <x v="2"/>
    <n v="14"/>
    <n v="18"/>
    <n v="32"/>
    <x v="1"/>
    <x v="0"/>
    <x v="0"/>
  </r>
  <r>
    <s v="08DPR1142U"/>
    <x v="1"/>
    <x v="1"/>
    <s v="NIĂ‘OS HEROES"/>
    <s v="019 CHIHUAHUA"/>
    <x v="0"/>
    <n v="1"/>
    <s v="CHIHUAHUA"/>
    <s v="CALLE RIO AROS"/>
    <n v="0"/>
    <x v="3"/>
    <x v="1"/>
    <x v="1"/>
    <x v="1"/>
    <x v="0"/>
    <s v="08FIZ0120Z"/>
    <s v="08FJS0107K"/>
    <x v="0"/>
    <x v="2"/>
    <n v="17"/>
    <n v="28"/>
    <n v="45"/>
    <n v="110"/>
    <n v="133"/>
    <n v="243"/>
    <n v="101"/>
    <n v="131"/>
    <n v="232"/>
    <n v="16"/>
    <n v="16"/>
    <n v="32"/>
    <n v="121"/>
    <n v="133"/>
    <n v="254"/>
    <n v="11"/>
    <x v="5"/>
    <n v="7"/>
    <n v="11"/>
    <x v="0"/>
    <x v="2"/>
    <x v="3"/>
    <n v="3"/>
    <n v="16"/>
    <n v="15"/>
    <n v="11"/>
    <n v="17"/>
    <n v="17"/>
    <n v="34"/>
    <x v="1"/>
    <n v="22"/>
    <n v="16"/>
    <n v="38"/>
    <x v="2"/>
    <n v="22"/>
    <n v="22"/>
    <n v="44"/>
    <x v="2"/>
    <n v="18"/>
    <n v="26"/>
    <n v="44"/>
    <x v="2"/>
    <n v="20"/>
    <n v="28"/>
    <n v="48"/>
    <x v="2"/>
    <n v="22"/>
    <n v="24"/>
    <n v="46"/>
    <x v="2"/>
    <x v="0"/>
    <x v="0"/>
  </r>
  <r>
    <s v="08DPR0425U"/>
    <x v="1"/>
    <x v="1"/>
    <s v="JOSE MARIA MORELOS"/>
    <s v="050 NUEVO CASAS GRANDES"/>
    <x v="6"/>
    <n v="1"/>
    <s v="NUEVO CASAS GRANDES"/>
    <s v="CALLE NACIONES UNIDAS"/>
    <n v="0"/>
    <x v="3"/>
    <x v="1"/>
    <x v="1"/>
    <x v="1"/>
    <x v="0"/>
    <s v="08FIZ0190U"/>
    <s v="08FJS0119P"/>
    <x v="9"/>
    <x v="2"/>
    <n v="24"/>
    <n v="21"/>
    <n v="45"/>
    <n v="119"/>
    <n v="127"/>
    <n v="246"/>
    <n v="117"/>
    <n v="126"/>
    <n v="243"/>
    <n v="24"/>
    <n v="21"/>
    <n v="45"/>
    <n v="122"/>
    <n v="135"/>
    <n v="257"/>
    <n v="11"/>
    <x v="3"/>
    <n v="9"/>
    <n v="11"/>
    <x v="1"/>
    <x v="1"/>
    <x v="0"/>
    <n v="2"/>
    <n v="14"/>
    <n v="11"/>
    <n v="11"/>
    <n v="26"/>
    <n v="21"/>
    <n v="47"/>
    <x v="2"/>
    <n v="14"/>
    <n v="19"/>
    <n v="33"/>
    <x v="1"/>
    <n v="23"/>
    <n v="20"/>
    <n v="43"/>
    <x v="2"/>
    <n v="19"/>
    <n v="25"/>
    <n v="44"/>
    <x v="2"/>
    <n v="22"/>
    <n v="21"/>
    <n v="43"/>
    <x v="2"/>
    <n v="18"/>
    <n v="29"/>
    <n v="47"/>
    <x v="2"/>
    <x v="0"/>
    <x v="0"/>
  </r>
  <r>
    <s v="08DPR0040Q"/>
    <x v="1"/>
    <x v="1"/>
    <s v="LUIS SALCIDO LIZARRAGA"/>
    <s v="037 JUÁREZ"/>
    <x v="1"/>
    <n v="1"/>
    <s v="JUĂREZ"/>
    <s v="CALLE DANIEL DELGADO"/>
    <n v="7856"/>
    <x v="3"/>
    <x v="1"/>
    <x v="1"/>
    <x v="1"/>
    <x v="0"/>
    <s v="08FIZ0151S"/>
    <s v="08FJS0111X"/>
    <x v="4"/>
    <x v="2"/>
    <n v="28"/>
    <n v="21"/>
    <n v="49"/>
    <n v="130"/>
    <n v="132"/>
    <n v="262"/>
    <n v="130"/>
    <n v="132"/>
    <n v="262"/>
    <n v="22"/>
    <n v="21"/>
    <n v="43"/>
    <n v="128"/>
    <n v="129"/>
    <n v="257"/>
    <n v="12"/>
    <x v="5"/>
    <n v="8"/>
    <n v="12"/>
    <x v="0"/>
    <x v="0"/>
    <x v="0"/>
    <n v="3"/>
    <n v="16"/>
    <n v="12"/>
    <n v="12"/>
    <n v="22"/>
    <n v="21"/>
    <n v="43"/>
    <x v="2"/>
    <n v="24"/>
    <n v="20"/>
    <n v="44"/>
    <x v="2"/>
    <n v="24"/>
    <n v="21"/>
    <n v="45"/>
    <x v="2"/>
    <n v="20"/>
    <n v="18"/>
    <n v="38"/>
    <x v="2"/>
    <n v="18"/>
    <n v="27"/>
    <n v="45"/>
    <x v="2"/>
    <n v="20"/>
    <n v="22"/>
    <n v="42"/>
    <x v="2"/>
    <x v="0"/>
    <x v="0"/>
  </r>
  <r>
    <s v="08DPR1524A"/>
    <x v="1"/>
    <x v="1"/>
    <s v="5 DE MAYO"/>
    <s v="029 GUADALUPE Y CALVO"/>
    <x v="10"/>
    <n v="15"/>
    <s v="BABORIGAME"/>
    <s v="CALLE PIEDREGOSA"/>
    <n v="0"/>
    <x v="3"/>
    <x v="1"/>
    <x v="1"/>
    <x v="1"/>
    <x v="0"/>
    <s v="08FIZ0255N"/>
    <s v="08FJS0131K"/>
    <x v="12"/>
    <x v="2"/>
    <n v="18"/>
    <n v="17"/>
    <n v="35"/>
    <n v="117"/>
    <n v="120"/>
    <n v="237"/>
    <n v="115"/>
    <n v="118"/>
    <n v="233"/>
    <n v="24"/>
    <n v="26"/>
    <n v="50"/>
    <n v="121"/>
    <n v="137"/>
    <n v="258"/>
    <n v="12"/>
    <x v="3"/>
    <n v="10"/>
    <n v="12"/>
    <x v="1"/>
    <x v="1"/>
    <x v="0"/>
    <n v="2"/>
    <n v="15"/>
    <n v="14"/>
    <n v="12"/>
    <n v="24"/>
    <n v="26"/>
    <n v="50"/>
    <x v="2"/>
    <n v="17"/>
    <n v="23"/>
    <n v="40"/>
    <x v="2"/>
    <n v="23"/>
    <n v="19"/>
    <n v="42"/>
    <x v="2"/>
    <n v="23"/>
    <n v="23"/>
    <n v="46"/>
    <x v="2"/>
    <n v="18"/>
    <n v="24"/>
    <n v="42"/>
    <x v="2"/>
    <n v="16"/>
    <n v="22"/>
    <n v="38"/>
    <x v="2"/>
    <x v="0"/>
    <x v="0"/>
  </r>
  <r>
    <s v="08DPR0422X"/>
    <x v="1"/>
    <x v="1"/>
    <s v="SIMON BOLIVAR"/>
    <s v="019 CHIHUAHUA"/>
    <x v="0"/>
    <n v="1"/>
    <s v="CHIHUAHUA"/>
    <s v="CALLE PERICOS"/>
    <n v="0"/>
    <x v="3"/>
    <x v="1"/>
    <x v="1"/>
    <x v="1"/>
    <x v="0"/>
    <s v="08FIZ0112Q"/>
    <s v="08FJS0105M"/>
    <x v="0"/>
    <x v="2"/>
    <n v="26"/>
    <n v="26"/>
    <n v="52"/>
    <n v="139"/>
    <n v="130"/>
    <n v="269"/>
    <n v="138"/>
    <n v="130"/>
    <n v="268"/>
    <n v="19"/>
    <n v="21"/>
    <n v="40"/>
    <n v="136"/>
    <n v="124"/>
    <n v="260"/>
    <n v="12"/>
    <x v="2"/>
    <n v="11"/>
    <n v="12"/>
    <x v="1"/>
    <x v="0"/>
    <x v="3"/>
    <n v="4"/>
    <n v="18"/>
    <n v="20"/>
    <n v="12"/>
    <n v="19"/>
    <n v="21"/>
    <n v="40"/>
    <x v="2"/>
    <n v="23"/>
    <n v="23"/>
    <n v="46"/>
    <x v="2"/>
    <n v="25"/>
    <n v="22"/>
    <n v="47"/>
    <x v="2"/>
    <n v="24"/>
    <n v="25"/>
    <n v="49"/>
    <x v="2"/>
    <n v="20"/>
    <n v="14"/>
    <n v="34"/>
    <x v="2"/>
    <n v="25"/>
    <n v="19"/>
    <n v="44"/>
    <x v="2"/>
    <x v="0"/>
    <x v="0"/>
  </r>
  <r>
    <s v="08DPR0714L"/>
    <x v="1"/>
    <x v="1"/>
    <s v="JOHN F KENNEDY"/>
    <s v="019 CHIHUAHUA"/>
    <x v="0"/>
    <n v="1"/>
    <s v="CHIHUAHUA"/>
    <s v="CALLE JOHN F KENNEDY"/>
    <n v="801"/>
    <x v="3"/>
    <x v="1"/>
    <x v="1"/>
    <x v="1"/>
    <x v="0"/>
    <s v="08FIZ0103I"/>
    <s v="08FJS0103O"/>
    <x v="0"/>
    <x v="2"/>
    <n v="25"/>
    <n v="15"/>
    <n v="40"/>
    <n v="151"/>
    <n v="119"/>
    <n v="270"/>
    <n v="150"/>
    <n v="119"/>
    <n v="269"/>
    <n v="19"/>
    <n v="18"/>
    <n v="37"/>
    <n v="140"/>
    <n v="120"/>
    <n v="260"/>
    <n v="12"/>
    <x v="6"/>
    <n v="7"/>
    <n v="12"/>
    <x v="1"/>
    <x v="1"/>
    <x v="0"/>
    <n v="4"/>
    <n v="17"/>
    <n v="12"/>
    <n v="12"/>
    <n v="19"/>
    <n v="20"/>
    <n v="39"/>
    <x v="2"/>
    <n v="29"/>
    <n v="17"/>
    <n v="46"/>
    <x v="2"/>
    <n v="22"/>
    <n v="17"/>
    <n v="39"/>
    <x v="2"/>
    <n v="23"/>
    <n v="25"/>
    <n v="48"/>
    <x v="2"/>
    <n v="24"/>
    <n v="17"/>
    <n v="41"/>
    <x v="2"/>
    <n v="23"/>
    <n v="24"/>
    <n v="47"/>
    <x v="2"/>
    <x v="0"/>
    <x v="0"/>
  </r>
  <r>
    <s v="08DPR2266J"/>
    <x v="1"/>
    <x v="1"/>
    <s v="RARAMURI"/>
    <s v="037 JUÁREZ"/>
    <x v="1"/>
    <n v="1"/>
    <s v="JUĂREZ"/>
    <s v="CALLE CARTAMO"/>
    <n v="9315"/>
    <x v="3"/>
    <x v="1"/>
    <x v="1"/>
    <x v="1"/>
    <x v="0"/>
    <s v="08FIZ0171F"/>
    <s v="08FJS0115T"/>
    <x v="4"/>
    <x v="2"/>
    <n v="25"/>
    <n v="32"/>
    <n v="57"/>
    <n v="138"/>
    <n v="139"/>
    <n v="277"/>
    <n v="137"/>
    <n v="139"/>
    <n v="276"/>
    <n v="21"/>
    <n v="16"/>
    <n v="37"/>
    <n v="140"/>
    <n v="120"/>
    <n v="260"/>
    <n v="10"/>
    <x v="3"/>
    <n v="8"/>
    <n v="10"/>
    <x v="1"/>
    <x v="0"/>
    <x v="3"/>
    <n v="1"/>
    <n v="13"/>
    <n v="10"/>
    <n v="10"/>
    <n v="24"/>
    <n v="16"/>
    <n v="40"/>
    <x v="2"/>
    <n v="17"/>
    <n v="13"/>
    <n v="30"/>
    <x v="1"/>
    <n v="27"/>
    <n v="20"/>
    <n v="47"/>
    <x v="2"/>
    <n v="19"/>
    <n v="15"/>
    <n v="34"/>
    <x v="1"/>
    <n v="29"/>
    <n v="22"/>
    <n v="51"/>
    <x v="2"/>
    <n v="24"/>
    <n v="34"/>
    <n v="58"/>
    <x v="2"/>
    <x v="0"/>
    <x v="0"/>
  </r>
  <r>
    <s v="08DPR1042V"/>
    <x v="1"/>
    <x v="1"/>
    <s v="CLUB DE LEONES Y RAFAEL VELOZ"/>
    <s v="037 JUÁREZ"/>
    <x v="1"/>
    <n v="1"/>
    <s v="JUĂREZ"/>
    <s v="CALLE GUADALUPE CHAVOYA DE LLANES"/>
    <n v="1840"/>
    <x v="3"/>
    <x v="1"/>
    <x v="1"/>
    <x v="1"/>
    <x v="0"/>
    <s v="08FIZ0163X"/>
    <s v="08FJS0114U"/>
    <x v="4"/>
    <x v="2"/>
    <n v="36"/>
    <n v="29"/>
    <n v="65"/>
    <n v="141"/>
    <n v="139"/>
    <n v="280"/>
    <n v="137"/>
    <n v="138"/>
    <n v="275"/>
    <n v="20"/>
    <n v="24"/>
    <n v="44"/>
    <n v="127"/>
    <n v="134"/>
    <n v="261"/>
    <n v="10"/>
    <x v="3"/>
    <n v="8"/>
    <n v="10"/>
    <x v="0"/>
    <x v="0"/>
    <x v="0"/>
    <n v="3"/>
    <n v="14"/>
    <n v="12"/>
    <n v="10"/>
    <n v="22"/>
    <n v="24"/>
    <n v="46"/>
    <x v="2"/>
    <n v="24"/>
    <n v="27"/>
    <n v="51"/>
    <x v="2"/>
    <n v="17"/>
    <n v="9"/>
    <n v="26"/>
    <x v="1"/>
    <n v="29"/>
    <n v="28"/>
    <n v="57"/>
    <x v="2"/>
    <n v="15"/>
    <n v="15"/>
    <n v="30"/>
    <x v="1"/>
    <n v="20"/>
    <n v="31"/>
    <n v="51"/>
    <x v="2"/>
    <x v="0"/>
    <x v="0"/>
  </r>
  <r>
    <s v="08DPB0678W"/>
    <x v="1"/>
    <x v="1"/>
    <s v="RAMON LOPEZ PEREZ"/>
    <s v="019 CHIHUAHUA"/>
    <x v="0"/>
    <n v="1"/>
    <s v="CHIHUAHUA"/>
    <s v="CALLE MORELOS"/>
    <n v="0"/>
    <x v="3"/>
    <x v="1"/>
    <x v="1"/>
    <x v="8"/>
    <x v="0"/>
    <s v="08FZI0025V"/>
    <s v="08FJI0009C"/>
    <x v="0"/>
    <x v="2"/>
    <n v="13"/>
    <n v="13"/>
    <n v="26"/>
    <n v="112"/>
    <n v="109"/>
    <n v="221"/>
    <n v="110"/>
    <n v="108"/>
    <n v="218"/>
    <n v="17"/>
    <n v="19"/>
    <n v="36"/>
    <n v="127"/>
    <n v="135"/>
    <n v="262"/>
    <n v="11"/>
    <x v="4"/>
    <n v="8"/>
    <n v="11"/>
    <x v="1"/>
    <x v="1"/>
    <x v="0"/>
    <n v="1"/>
    <n v="13"/>
    <n v="11"/>
    <n v="11"/>
    <n v="17"/>
    <n v="21"/>
    <n v="38"/>
    <x v="2"/>
    <n v="25"/>
    <n v="15"/>
    <n v="40"/>
    <x v="2"/>
    <n v="20"/>
    <n v="28"/>
    <n v="48"/>
    <x v="2"/>
    <n v="29"/>
    <n v="26"/>
    <n v="55"/>
    <x v="2"/>
    <n v="22"/>
    <n v="24"/>
    <n v="46"/>
    <x v="2"/>
    <n v="14"/>
    <n v="21"/>
    <n v="35"/>
    <x v="1"/>
    <x v="0"/>
    <x v="0"/>
  </r>
  <r>
    <s v="08DPR2235Q"/>
    <x v="1"/>
    <x v="1"/>
    <s v="AGUSTIN MENDEZ ROSAS"/>
    <s v="021 DELICIAS"/>
    <x v="9"/>
    <n v="1"/>
    <s v="DELICIAS"/>
    <s v="PRIVADA GONZALEZ COSSIO"/>
    <n v="1032"/>
    <x v="3"/>
    <x v="1"/>
    <x v="1"/>
    <x v="1"/>
    <x v="0"/>
    <s v="08FIZ0226S"/>
    <s v="08FJS0126Z"/>
    <x v="6"/>
    <x v="2"/>
    <n v="15"/>
    <n v="28"/>
    <n v="43"/>
    <n v="115"/>
    <n v="133"/>
    <n v="248"/>
    <n v="112"/>
    <n v="131"/>
    <n v="243"/>
    <n v="17"/>
    <n v="25"/>
    <n v="42"/>
    <n v="125"/>
    <n v="137"/>
    <n v="262"/>
    <n v="12"/>
    <x v="3"/>
    <n v="10"/>
    <n v="12"/>
    <x v="1"/>
    <x v="0"/>
    <x v="3"/>
    <n v="4"/>
    <n v="18"/>
    <n v="12"/>
    <n v="12"/>
    <n v="18"/>
    <n v="25"/>
    <n v="43"/>
    <x v="2"/>
    <n v="17"/>
    <n v="24"/>
    <n v="41"/>
    <x v="2"/>
    <n v="23"/>
    <n v="19"/>
    <n v="42"/>
    <x v="2"/>
    <n v="20"/>
    <n v="23"/>
    <n v="43"/>
    <x v="2"/>
    <n v="24"/>
    <n v="25"/>
    <n v="49"/>
    <x v="2"/>
    <n v="23"/>
    <n v="21"/>
    <n v="44"/>
    <x v="2"/>
    <x v="0"/>
    <x v="0"/>
  </r>
  <r>
    <s v="08DPR2557Z"/>
    <x v="2"/>
    <x v="2"/>
    <s v="SOR JUANA INES DE LA CRUZ"/>
    <s v="037 JUÁREZ"/>
    <x v="1"/>
    <n v="1"/>
    <s v="JUĂREZ"/>
    <s v="CALLE SONETO 156 ORIENTE"/>
    <n v="550"/>
    <x v="3"/>
    <x v="1"/>
    <x v="1"/>
    <x v="1"/>
    <x v="0"/>
    <s v="08FIZ0183K"/>
    <s v="08FJS0118Q"/>
    <x v="4"/>
    <x v="2"/>
    <n v="20"/>
    <n v="14"/>
    <n v="34"/>
    <n v="118"/>
    <n v="105"/>
    <n v="223"/>
    <n v="118"/>
    <n v="105"/>
    <n v="223"/>
    <n v="30"/>
    <n v="33"/>
    <n v="63"/>
    <n v="132"/>
    <n v="131"/>
    <n v="263"/>
    <n v="8"/>
    <x v="4"/>
    <n v="5"/>
    <n v="8"/>
    <x v="1"/>
    <x v="1"/>
    <x v="0"/>
    <n v="1"/>
    <n v="10"/>
    <n v="11"/>
    <n v="8"/>
    <n v="32"/>
    <n v="34"/>
    <n v="66"/>
    <x v="2"/>
    <n v="16"/>
    <n v="18"/>
    <n v="34"/>
    <x v="1"/>
    <n v="18"/>
    <n v="17"/>
    <n v="35"/>
    <x v="1"/>
    <n v="25"/>
    <n v="13"/>
    <n v="38"/>
    <x v="1"/>
    <n v="14"/>
    <n v="21"/>
    <n v="35"/>
    <x v="1"/>
    <n v="27"/>
    <n v="28"/>
    <n v="55"/>
    <x v="2"/>
    <x v="0"/>
    <x v="0"/>
  </r>
  <r>
    <s v="08DPR1108N"/>
    <x v="1"/>
    <x v="1"/>
    <s v="JUAN ESCUTIA"/>
    <s v="037 JUÁREZ"/>
    <x v="1"/>
    <n v="1"/>
    <s v="JUĂREZ"/>
    <s v="CALLE CERRO CORONEL"/>
    <n v="4663"/>
    <x v="3"/>
    <x v="1"/>
    <x v="1"/>
    <x v="1"/>
    <x v="0"/>
    <s v="08FIZ0169R"/>
    <s v="08FJS0115T"/>
    <x v="4"/>
    <x v="2"/>
    <n v="23"/>
    <n v="22"/>
    <n v="45"/>
    <n v="143"/>
    <n v="120"/>
    <n v="263"/>
    <n v="138"/>
    <n v="117"/>
    <n v="255"/>
    <n v="26"/>
    <n v="18"/>
    <n v="44"/>
    <n v="142"/>
    <n v="121"/>
    <n v="263"/>
    <n v="12"/>
    <x v="5"/>
    <n v="8"/>
    <n v="12"/>
    <x v="1"/>
    <x v="1"/>
    <x v="0"/>
    <n v="3"/>
    <n v="16"/>
    <n v="12"/>
    <n v="12"/>
    <n v="27"/>
    <n v="18"/>
    <n v="45"/>
    <x v="2"/>
    <n v="26"/>
    <n v="11"/>
    <n v="37"/>
    <x v="2"/>
    <n v="31"/>
    <n v="30"/>
    <n v="61"/>
    <x v="2"/>
    <n v="17"/>
    <n v="20"/>
    <n v="37"/>
    <x v="2"/>
    <n v="23"/>
    <n v="23"/>
    <n v="46"/>
    <x v="2"/>
    <n v="18"/>
    <n v="19"/>
    <n v="37"/>
    <x v="2"/>
    <x v="0"/>
    <x v="0"/>
  </r>
  <r>
    <s v="08DPR2686T"/>
    <x v="1"/>
    <x v="1"/>
    <s v="HERMANOS FLORES MAGON"/>
    <s v="017 CUAUHTÉMOC"/>
    <x v="2"/>
    <n v="1"/>
    <s v="CUAUHTĂ‰MOC"/>
    <s v="CALLE ROSALIO HERNANDEZ"/>
    <n v="0"/>
    <x v="3"/>
    <x v="1"/>
    <x v="1"/>
    <x v="1"/>
    <x v="0"/>
    <s v="08FIZ0200K"/>
    <s v="08FJS0122C"/>
    <x v="7"/>
    <x v="2"/>
    <n v="11"/>
    <n v="20"/>
    <n v="31"/>
    <n v="126"/>
    <n v="107"/>
    <n v="233"/>
    <n v="121"/>
    <n v="106"/>
    <n v="227"/>
    <n v="24"/>
    <n v="29"/>
    <n v="53"/>
    <n v="147"/>
    <n v="118"/>
    <n v="265"/>
    <n v="9"/>
    <x v="3"/>
    <n v="7"/>
    <n v="9"/>
    <x v="0"/>
    <x v="0"/>
    <x v="0"/>
    <n v="4"/>
    <n v="14"/>
    <n v="9"/>
    <n v="9"/>
    <n v="24"/>
    <n v="29"/>
    <n v="53"/>
    <x v="2"/>
    <n v="40"/>
    <n v="20"/>
    <n v="60"/>
    <x v="2"/>
    <n v="32"/>
    <n v="27"/>
    <n v="59"/>
    <x v="2"/>
    <n v="21"/>
    <n v="12"/>
    <n v="33"/>
    <x v="1"/>
    <n v="16"/>
    <n v="14"/>
    <n v="30"/>
    <x v="1"/>
    <n v="14"/>
    <n v="16"/>
    <n v="30"/>
    <x v="1"/>
    <x v="0"/>
    <x v="0"/>
  </r>
  <r>
    <s v="08DPR1442R"/>
    <x v="1"/>
    <x v="1"/>
    <s v="FERNANDO MONTES DE OCA"/>
    <s v="009 BOCOYNA"/>
    <x v="4"/>
    <n v="169"/>
    <s v="SAN JUANITO"/>
    <s v="PRIVADA FELIPE ANGELES"/>
    <n v="0"/>
    <x v="3"/>
    <x v="1"/>
    <x v="1"/>
    <x v="1"/>
    <x v="0"/>
    <s v="08FIZ0213O"/>
    <s v="08FJS0123B"/>
    <x v="8"/>
    <x v="2"/>
    <n v="21"/>
    <n v="22"/>
    <n v="43"/>
    <n v="129"/>
    <n v="122"/>
    <n v="251"/>
    <n v="129"/>
    <n v="122"/>
    <n v="251"/>
    <n v="20"/>
    <n v="20"/>
    <n v="40"/>
    <n v="139"/>
    <n v="126"/>
    <n v="265"/>
    <n v="12"/>
    <x v="7"/>
    <n v="6"/>
    <n v="12"/>
    <x v="0"/>
    <x v="0"/>
    <x v="0"/>
    <n v="5"/>
    <n v="18"/>
    <n v="13"/>
    <n v="12"/>
    <n v="21"/>
    <n v="20"/>
    <n v="41"/>
    <x v="2"/>
    <n v="20"/>
    <n v="23"/>
    <n v="43"/>
    <x v="2"/>
    <n v="23"/>
    <n v="24"/>
    <n v="47"/>
    <x v="2"/>
    <n v="22"/>
    <n v="20"/>
    <n v="42"/>
    <x v="2"/>
    <n v="20"/>
    <n v="18"/>
    <n v="38"/>
    <x v="2"/>
    <n v="33"/>
    <n v="21"/>
    <n v="54"/>
    <x v="2"/>
    <x v="0"/>
    <x v="0"/>
  </r>
  <r>
    <s v="08DPR1474J"/>
    <x v="1"/>
    <x v="1"/>
    <s v="CENTRO ESCOLAR REVOLUCION"/>
    <s v="003 ALLENDE"/>
    <x v="3"/>
    <n v="1"/>
    <s v="VALLE DE IGNACIO ALLENDE"/>
    <s v="CALLE VICENTE GUERRERO"/>
    <n v="0"/>
    <x v="3"/>
    <x v="1"/>
    <x v="1"/>
    <x v="1"/>
    <x v="0"/>
    <s v="08FIZ0242J"/>
    <s v="08FJS0129W"/>
    <x v="5"/>
    <x v="2"/>
    <n v="38"/>
    <n v="29"/>
    <n v="67"/>
    <n v="152"/>
    <n v="127"/>
    <n v="279"/>
    <n v="152"/>
    <n v="127"/>
    <n v="279"/>
    <n v="23"/>
    <n v="13"/>
    <n v="36"/>
    <n v="144"/>
    <n v="121"/>
    <n v="265"/>
    <n v="12"/>
    <x v="5"/>
    <n v="8"/>
    <n v="12"/>
    <x v="2"/>
    <x v="1"/>
    <x v="3"/>
    <n v="4"/>
    <n v="18"/>
    <n v="12"/>
    <n v="12"/>
    <n v="23"/>
    <n v="13"/>
    <n v="36"/>
    <x v="2"/>
    <n v="24"/>
    <n v="29"/>
    <n v="53"/>
    <x v="2"/>
    <n v="25"/>
    <n v="24"/>
    <n v="49"/>
    <x v="2"/>
    <n v="28"/>
    <n v="17"/>
    <n v="45"/>
    <x v="2"/>
    <n v="21"/>
    <n v="16"/>
    <n v="37"/>
    <x v="2"/>
    <n v="23"/>
    <n v="22"/>
    <n v="45"/>
    <x v="2"/>
    <x v="0"/>
    <x v="0"/>
  </r>
  <r>
    <s v="08DPR1711V"/>
    <x v="1"/>
    <x v="1"/>
    <s v="AGUSTIN MELGAR"/>
    <s v="001 AHUMADA"/>
    <x v="1"/>
    <n v="1"/>
    <s v="MIGUEL AHUMADA"/>
    <s v="CALLE REV AHUMADENSES"/>
    <n v="112"/>
    <x v="3"/>
    <x v="1"/>
    <x v="1"/>
    <x v="1"/>
    <x v="0"/>
    <s v="08FIZ0176A"/>
    <s v="08FJS0116S"/>
    <x v="4"/>
    <x v="2"/>
    <n v="15"/>
    <n v="15"/>
    <n v="30"/>
    <n v="122"/>
    <n v="108"/>
    <n v="230"/>
    <n v="117"/>
    <n v="102"/>
    <n v="219"/>
    <n v="31"/>
    <n v="24"/>
    <n v="55"/>
    <n v="137"/>
    <n v="129"/>
    <n v="266"/>
    <n v="11"/>
    <x v="1"/>
    <n v="11"/>
    <n v="11"/>
    <x v="1"/>
    <x v="1"/>
    <x v="0"/>
    <n v="2"/>
    <n v="14"/>
    <n v="11"/>
    <n v="11"/>
    <n v="33"/>
    <n v="25"/>
    <n v="58"/>
    <x v="2"/>
    <n v="12"/>
    <n v="31"/>
    <n v="43"/>
    <x v="2"/>
    <n v="21"/>
    <n v="18"/>
    <n v="39"/>
    <x v="2"/>
    <n v="26"/>
    <n v="18"/>
    <n v="44"/>
    <x v="2"/>
    <n v="21"/>
    <n v="21"/>
    <n v="42"/>
    <x v="2"/>
    <n v="24"/>
    <n v="16"/>
    <n v="40"/>
    <x v="1"/>
    <x v="0"/>
    <x v="0"/>
  </r>
  <r>
    <s v="08DPR1028B"/>
    <x v="1"/>
    <x v="1"/>
    <s v="IGNACIO LOPEZ RAYON"/>
    <s v="050 NUEVO CASAS GRANDES"/>
    <x v="6"/>
    <n v="1"/>
    <s v="NUEVO CASAS GRANDES"/>
    <s v="CALLE AYUNTAMIENTO"/>
    <n v="1102"/>
    <x v="3"/>
    <x v="1"/>
    <x v="1"/>
    <x v="1"/>
    <x v="0"/>
    <s v="08FIZ0191T"/>
    <s v="08FJS0119P"/>
    <x v="9"/>
    <x v="2"/>
    <n v="14"/>
    <n v="16"/>
    <n v="30"/>
    <n v="119"/>
    <n v="134"/>
    <n v="253"/>
    <n v="119"/>
    <n v="134"/>
    <n v="253"/>
    <n v="19"/>
    <n v="19"/>
    <n v="38"/>
    <n v="124"/>
    <n v="142"/>
    <n v="266"/>
    <n v="12"/>
    <x v="8"/>
    <n v="5"/>
    <n v="12"/>
    <x v="2"/>
    <x v="1"/>
    <x v="3"/>
    <n v="3"/>
    <n v="17"/>
    <n v="15"/>
    <n v="12"/>
    <n v="19"/>
    <n v="19"/>
    <n v="38"/>
    <x v="2"/>
    <n v="17"/>
    <n v="30"/>
    <n v="47"/>
    <x v="2"/>
    <n v="22"/>
    <n v="17"/>
    <n v="39"/>
    <x v="2"/>
    <n v="23"/>
    <n v="24"/>
    <n v="47"/>
    <x v="2"/>
    <n v="17"/>
    <n v="22"/>
    <n v="39"/>
    <x v="2"/>
    <n v="26"/>
    <n v="30"/>
    <n v="56"/>
    <x v="2"/>
    <x v="0"/>
    <x v="0"/>
  </r>
  <r>
    <s v="08DPR0411R"/>
    <x v="1"/>
    <x v="1"/>
    <s v="MIGUEL HIDALGO"/>
    <s v="048 NAMIQUIPA"/>
    <x v="2"/>
    <n v="43"/>
    <s v="EL MOLINO"/>
    <s v="AVENIDA 16 DE SEPTIEMBRE "/>
    <n v="301"/>
    <x v="3"/>
    <x v="1"/>
    <x v="1"/>
    <x v="1"/>
    <x v="0"/>
    <s v="08FIZ0205F"/>
    <s v="08FJS0122C"/>
    <x v="7"/>
    <x v="2"/>
    <n v="27"/>
    <n v="22"/>
    <n v="49"/>
    <n v="134"/>
    <n v="134"/>
    <n v="268"/>
    <n v="134"/>
    <n v="134"/>
    <n v="268"/>
    <n v="19"/>
    <n v="19"/>
    <n v="38"/>
    <n v="138"/>
    <n v="128"/>
    <n v="266"/>
    <n v="12"/>
    <x v="3"/>
    <n v="10"/>
    <n v="12"/>
    <x v="2"/>
    <x v="1"/>
    <x v="3"/>
    <n v="4"/>
    <n v="18"/>
    <n v="13"/>
    <n v="12"/>
    <n v="19"/>
    <n v="19"/>
    <n v="38"/>
    <x v="2"/>
    <n v="22"/>
    <n v="22"/>
    <n v="44"/>
    <x v="2"/>
    <n v="22"/>
    <n v="18"/>
    <n v="40"/>
    <x v="2"/>
    <n v="23"/>
    <n v="19"/>
    <n v="42"/>
    <x v="2"/>
    <n v="22"/>
    <n v="24"/>
    <n v="46"/>
    <x v="2"/>
    <n v="30"/>
    <n v="26"/>
    <n v="56"/>
    <x v="2"/>
    <x v="0"/>
    <x v="0"/>
  </r>
  <r>
    <s v="08DPR2503V"/>
    <x v="1"/>
    <x v="1"/>
    <s v="MARIO A. MACIAS SALDAĂ‘A"/>
    <s v="002 ALDAMA"/>
    <x v="0"/>
    <n v="1"/>
    <s v="JUAN ALDAMA"/>
    <s v="CALLE LEONARDO AGUIRRE"/>
    <n v="0"/>
    <x v="3"/>
    <x v="1"/>
    <x v="1"/>
    <x v="1"/>
    <x v="0"/>
    <s v="08FIZ0131E"/>
    <s v="08FJS0101Q"/>
    <x v="0"/>
    <x v="2"/>
    <n v="23"/>
    <n v="17"/>
    <n v="40"/>
    <n v="118"/>
    <n v="131"/>
    <n v="249"/>
    <n v="112"/>
    <n v="125"/>
    <n v="237"/>
    <n v="17"/>
    <n v="27"/>
    <n v="44"/>
    <n v="125"/>
    <n v="142"/>
    <n v="267"/>
    <n v="12"/>
    <x v="1"/>
    <n v="12"/>
    <n v="12"/>
    <x v="1"/>
    <x v="0"/>
    <x v="3"/>
    <n v="3"/>
    <n v="17"/>
    <n v="12"/>
    <n v="12"/>
    <n v="17"/>
    <n v="28"/>
    <n v="45"/>
    <x v="2"/>
    <n v="22"/>
    <n v="28"/>
    <n v="50"/>
    <x v="2"/>
    <n v="21"/>
    <n v="20"/>
    <n v="41"/>
    <x v="2"/>
    <n v="21"/>
    <n v="25"/>
    <n v="46"/>
    <x v="2"/>
    <n v="26"/>
    <n v="21"/>
    <n v="47"/>
    <x v="2"/>
    <n v="18"/>
    <n v="20"/>
    <n v="38"/>
    <x v="2"/>
    <x v="0"/>
    <x v="0"/>
  </r>
  <r>
    <s v="08DPR1895S"/>
    <x v="1"/>
    <x v="1"/>
    <s v="ABRAHAM LINCOLN"/>
    <s v="037 JUÁREZ"/>
    <x v="1"/>
    <n v="1"/>
    <s v="JUĂREZ"/>
    <s v="CALLE ARTURO GAMIZ"/>
    <n v="15"/>
    <x v="3"/>
    <x v="1"/>
    <x v="1"/>
    <x v="1"/>
    <x v="0"/>
    <s v="08FIZ0168S"/>
    <s v="08FJS0115T"/>
    <x v="4"/>
    <x v="2"/>
    <n v="28"/>
    <n v="23"/>
    <n v="51"/>
    <n v="147"/>
    <n v="146"/>
    <n v="293"/>
    <n v="147"/>
    <n v="146"/>
    <n v="293"/>
    <n v="19"/>
    <n v="22"/>
    <n v="41"/>
    <n v="130"/>
    <n v="138"/>
    <n v="268"/>
    <n v="12"/>
    <x v="3"/>
    <n v="10"/>
    <n v="12"/>
    <x v="0"/>
    <x v="0"/>
    <x v="0"/>
    <n v="3"/>
    <n v="16"/>
    <n v="12"/>
    <n v="12"/>
    <n v="19"/>
    <n v="22"/>
    <n v="41"/>
    <x v="2"/>
    <n v="24"/>
    <n v="27"/>
    <n v="51"/>
    <x v="2"/>
    <n v="22"/>
    <n v="16"/>
    <n v="38"/>
    <x v="2"/>
    <n v="18"/>
    <n v="20"/>
    <n v="38"/>
    <x v="2"/>
    <n v="21"/>
    <n v="26"/>
    <n v="47"/>
    <x v="2"/>
    <n v="26"/>
    <n v="27"/>
    <n v="53"/>
    <x v="2"/>
    <x v="0"/>
    <x v="0"/>
  </r>
  <r>
    <s v="08DPR1969T"/>
    <x v="1"/>
    <x v="1"/>
    <s v="2 DE OCTUBRE"/>
    <s v="019 CHIHUAHUA"/>
    <x v="0"/>
    <n v="1"/>
    <s v="CHIHUAHUA"/>
    <s v="CALLE ANDRES FIGUEROA"/>
    <n v="71"/>
    <x v="3"/>
    <x v="1"/>
    <x v="1"/>
    <x v="1"/>
    <x v="0"/>
    <s v="08FIZ0104H"/>
    <s v="08FJS0103O"/>
    <x v="0"/>
    <x v="2"/>
    <n v="20"/>
    <n v="15"/>
    <n v="35"/>
    <n v="127"/>
    <n v="124"/>
    <n v="251"/>
    <n v="126"/>
    <n v="123"/>
    <n v="249"/>
    <n v="24"/>
    <n v="14"/>
    <n v="38"/>
    <n v="141"/>
    <n v="128"/>
    <n v="269"/>
    <n v="12"/>
    <x v="6"/>
    <n v="7"/>
    <n v="12"/>
    <x v="0"/>
    <x v="3"/>
    <x v="2"/>
    <n v="3"/>
    <n v="18"/>
    <n v="12"/>
    <n v="12"/>
    <n v="25"/>
    <n v="14"/>
    <n v="39"/>
    <x v="2"/>
    <n v="20"/>
    <n v="32"/>
    <n v="52"/>
    <x v="2"/>
    <n v="26"/>
    <n v="23"/>
    <n v="49"/>
    <x v="2"/>
    <n v="15"/>
    <n v="20"/>
    <n v="35"/>
    <x v="2"/>
    <n v="17"/>
    <n v="25"/>
    <n v="42"/>
    <x v="2"/>
    <n v="38"/>
    <n v="14"/>
    <n v="52"/>
    <x v="2"/>
    <x v="0"/>
    <x v="0"/>
  </r>
  <r>
    <s v="08DPR0034F"/>
    <x v="1"/>
    <x v="1"/>
    <s v="REVOLUCION"/>
    <s v="019 CHIHUAHUA"/>
    <x v="0"/>
    <n v="1"/>
    <s v="CHIHUAHUA"/>
    <s v="CALLE MARIA ELENA HERNADEZ"/>
    <n v="240"/>
    <x v="3"/>
    <x v="1"/>
    <x v="1"/>
    <x v="1"/>
    <x v="0"/>
    <s v="08FIZ0124V"/>
    <s v="08FJS0107K"/>
    <x v="0"/>
    <x v="2"/>
    <n v="23"/>
    <n v="21"/>
    <n v="44"/>
    <n v="130"/>
    <n v="143"/>
    <n v="273"/>
    <n v="130"/>
    <n v="143"/>
    <n v="273"/>
    <n v="18"/>
    <n v="23"/>
    <n v="41"/>
    <n v="125"/>
    <n v="144"/>
    <n v="269"/>
    <n v="12"/>
    <x v="4"/>
    <n v="9"/>
    <n v="12"/>
    <x v="0"/>
    <x v="2"/>
    <x v="3"/>
    <n v="3"/>
    <n v="17"/>
    <n v="17"/>
    <n v="12"/>
    <n v="18"/>
    <n v="23"/>
    <n v="41"/>
    <x v="2"/>
    <n v="21"/>
    <n v="31"/>
    <n v="52"/>
    <x v="2"/>
    <n v="16"/>
    <n v="19"/>
    <n v="35"/>
    <x v="2"/>
    <n v="24"/>
    <n v="28"/>
    <n v="52"/>
    <x v="2"/>
    <n v="18"/>
    <n v="19"/>
    <n v="37"/>
    <x v="2"/>
    <n v="28"/>
    <n v="24"/>
    <n v="52"/>
    <x v="2"/>
    <x v="0"/>
    <x v="0"/>
  </r>
  <r>
    <s v="08DPR0012U"/>
    <x v="1"/>
    <x v="1"/>
    <s v="ADOLFO LOPEZ MATEOS"/>
    <s v="019 CHIHUAHUA"/>
    <x v="0"/>
    <n v="1"/>
    <s v="CHIHUAHUA"/>
    <s v="CALLE JUSTINIANI E INDEPENDENCIA"/>
    <n v="0"/>
    <x v="3"/>
    <x v="1"/>
    <x v="1"/>
    <x v="1"/>
    <x v="0"/>
    <s v="08FIZ0105G"/>
    <s v="08FJS0102P"/>
    <x v="0"/>
    <x v="2"/>
    <n v="22"/>
    <n v="19"/>
    <n v="41"/>
    <n v="140"/>
    <n v="145"/>
    <n v="285"/>
    <n v="140"/>
    <n v="145"/>
    <n v="285"/>
    <n v="21"/>
    <n v="18"/>
    <n v="39"/>
    <n v="133"/>
    <n v="136"/>
    <n v="269"/>
    <n v="12"/>
    <x v="3"/>
    <n v="10"/>
    <n v="12"/>
    <x v="1"/>
    <x v="0"/>
    <x v="3"/>
    <n v="3"/>
    <n v="17"/>
    <n v="12"/>
    <n v="12"/>
    <n v="21"/>
    <n v="18"/>
    <n v="39"/>
    <x v="2"/>
    <n v="19"/>
    <n v="22"/>
    <n v="41"/>
    <x v="2"/>
    <n v="24"/>
    <n v="20"/>
    <n v="44"/>
    <x v="2"/>
    <n v="18"/>
    <n v="28"/>
    <n v="46"/>
    <x v="2"/>
    <n v="28"/>
    <n v="25"/>
    <n v="53"/>
    <x v="2"/>
    <n v="23"/>
    <n v="23"/>
    <n v="46"/>
    <x v="2"/>
    <x v="0"/>
    <x v="0"/>
  </r>
  <r>
    <s v="08DPR2180D"/>
    <x v="1"/>
    <x v="1"/>
    <s v="FRANCISCO J. TORRES ARELLANO"/>
    <s v="019 CHIHUAHUA"/>
    <x v="0"/>
    <n v="1"/>
    <s v="CHIHUAHUA"/>
    <s v="CALLE GETZEMANI"/>
    <n v="0"/>
    <x v="3"/>
    <x v="1"/>
    <x v="1"/>
    <x v="1"/>
    <x v="0"/>
    <s v="08FIZ0117L"/>
    <s v="08FJS0106L"/>
    <x v="0"/>
    <x v="2"/>
    <n v="21"/>
    <n v="22"/>
    <n v="43"/>
    <n v="153"/>
    <n v="132"/>
    <n v="285"/>
    <n v="150"/>
    <n v="129"/>
    <n v="279"/>
    <n v="18"/>
    <n v="16"/>
    <n v="34"/>
    <n v="143"/>
    <n v="126"/>
    <n v="269"/>
    <n v="12"/>
    <x v="2"/>
    <n v="11"/>
    <n v="12"/>
    <x v="0"/>
    <x v="2"/>
    <x v="3"/>
    <n v="5"/>
    <n v="19"/>
    <n v="12"/>
    <n v="12"/>
    <n v="18"/>
    <n v="16"/>
    <n v="34"/>
    <x v="2"/>
    <n v="23"/>
    <n v="17"/>
    <n v="40"/>
    <x v="2"/>
    <n v="20"/>
    <n v="17"/>
    <n v="37"/>
    <x v="2"/>
    <n v="35"/>
    <n v="22"/>
    <n v="57"/>
    <x v="2"/>
    <n v="21"/>
    <n v="26"/>
    <n v="47"/>
    <x v="2"/>
    <n v="26"/>
    <n v="28"/>
    <n v="54"/>
    <x v="2"/>
    <x v="0"/>
    <x v="0"/>
  </r>
  <r>
    <s v="08DPR0660Y"/>
    <x v="1"/>
    <x v="1"/>
    <s v="JOSE MA MORELOS"/>
    <s v="019 CHIHUAHUA"/>
    <x v="0"/>
    <n v="1"/>
    <s v="CHIHUAHUA"/>
    <s v="CALLE JOSE MARTI"/>
    <n v="6701"/>
    <x v="3"/>
    <x v="1"/>
    <x v="1"/>
    <x v="1"/>
    <x v="0"/>
    <s v="08FIZ0115N"/>
    <s v="08FJS0106L"/>
    <x v="0"/>
    <x v="2"/>
    <n v="20"/>
    <n v="13"/>
    <n v="33"/>
    <n v="121"/>
    <n v="120"/>
    <n v="241"/>
    <n v="120"/>
    <n v="118"/>
    <n v="238"/>
    <n v="28"/>
    <n v="29"/>
    <n v="57"/>
    <n v="129"/>
    <n v="141"/>
    <n v="270"/>
    <n v="12"/>
    <x v="3"/>
    <n v="10"/>
    <n v="12"/>
    <x v="2"/>
    <x v="0"/>
    <x v="2"/>
    <n v="3"/>
    <n v="18"/>
    <n v="12"/>
    <n v="12"/>
    <n v="28"/>
    <n v="29"/>
    <n v="57"/>
    <x v="2"/>
    <n v="21"/>
    <n v="21"/>
    <n v="42"/>
    <x v="2"/>
    <n v="14"/>
    <n v="19"/>
    <n v="33"/>
    <x v="2"/>
    <n v="20"/>
    <n v="32"/>
    <n v="52"/>
    <x v="2"/>
    <n v="23"/>
    <n v="14"/>
    <n v="37"/>
    <x v="2"/>
    <n v="23"/>
    <n v="26"/>
    <n v="49"/>
    <x v="2"/>
    <x v="0"/>
    <x v="0"/>
  </r>
  <r>
    <s v="08DPB0176C"/>
    <x v="1"/>
    <x v="1"/>
    <s v="JOSESITO AGUIRRE"/>
    <s v="027 GUACHOCHI"/>
    <x v="7"/>
    <n v="47"/>
    <s v="HUIZAROCHI"/>
    <s v="CAMINO SALIDA A SINFOROSA"/>
    <n v="0"/>
    <x v="3"/>
    <x v="1"/>
    <x v="1"/>
    <x v="8"/>
    <x v="0"/>
    <s v="08FZI0005H"/>
    <s v="08FJI0003I"/>
    <x v="11"/>
    <x v="2"/>
    <n v="17"/>
    <n v="17"/>
    <n v="34"/>
    <n v="122"/>
    <n v="134"/>
    <n v="256"/>
    <n v="120"/>
    <n v="134"/>
    <n v="254"/>
    <n v="22"/>
    <n v="28"/>
    <n v="50"/>
    <n v="133"/>
    <n v="137"/>
    <n v="270"/>
    <n v="12"/>
    <x v="4"/>
    <n v="9"/>
    <n v="12"/>
    <x v="1"/>
    <x v="1"/>
    <x v="0"/>
    <n v="1"/>
    <n v="14"/>
    <n v="11"/>
    <n v="11"/>
    <n v="23"/>
    <n v="28"/>
    <n v="51"/>
    <x v="2"/>
    <n v="21"/>
    <n v="21"/>
    <n v="42"/>
    <x v="2"/>
    <n v="25"/>
    <n v="25"/>
    <n v="50"/>
    <x v="2"/>
    <n v="19"/>
    <n v="21"/>
    <n v="40"/>
    <x v="2"/>
    <n v="23"/>
    <n v="21"/>
    <n v="44"/>
    <x v="2"/>
    <n v="22"/>
    <n v="21"/>
    <n v="43"/>
    <x v="2"/>
    <x v="0"/>
    <x v="0"/>
  </r>
  <r>
    <s v="08DPR2205W"/>
    <x v="2"/>
    <x v="2"/>
    <s v="GABRIELA MISTRAL"/>
    <s v="050 NUEVO CASAS GRANDES"/>
    <x v="6"/>
    <n v="1"/>
    <s v="NUEVO CASAS GRANDES"/>
    <s v="CALLE PARIS"/>
    <n v="5101"/>
    <x v="3"/>
    <x v="1"/>
    <x v="1"/>
    <x v="1"/>
    <x v="0"/>
    <s v="08FIZ0191T"/>
    <s v="08FJS0119P"/>
    <x v="9"/>
    <x v="2"/>
    <n v="12"/>
    <n v="21"/>
    <n v="33"/>
    <n v="131"/>
    <n v="129"/>
    <n v="260"/>
    <n v="129"/>
    <n v="128"/>
    <n v="257"/>
    <n v="27"/>
    <n v="15"/>
    <n v="42"/>
    <n v="150"/>
    <n v="120"/>
    <n v="270"/>
    <n v="12"/>
    <x v="7"/>
    <n v="6"/>
    <n v="12"/>
    <x v="1"/>
    <x v="0"/>
    <x v="3"/>
    <n v="4"/>
    <n v="18"/>
    <n v="14"/>
    <n v="12"/>
    <n v="27"/>
    <n v="15"/>
    <n v="42"/>
    <x v="2"/>
    <n v="24"/>
    <n v="18"/>
    <n v="42"/>
    <x v="2"/>
    <n v="20"/>
    <n v="27"/>
    <n v="47"/>
    <x v="2"/>
    <n v="24"/>
    <n v="23"/>
    <n v="47"/>
    <x v="2"/>
    <n v="23"/>
    <n v="14"/>
    <n v="37"/>
    <x v="2"/>
    <n v="32"/>
    <n v="23"/>
    <n v="55"/>
    <x v="2"/>
    <x v="0"/>
    <x v="0"/>
  </r>
  <r>
    <s v="08DPR2134S"/>
    <x v="1"/>
    <x v="1"/>
    <s v="LEONA VICARIO"/>
    <s v="010 BUENAVENTURA"/>
    <x v="6"/>
    <n v="1"/>
    <s v="SAN BUENAVENTURA"/>
    <s v="CALLE AMBROSIO ROYO"/>
    <n v="0"/>
    <x v="3"/>
    <x v="1"/>
    <x v="1"/>
    <x v="1"/>
    <x v="0"/>
    <s v="08FIZ0190U"/>
    <s v="08FJS0119P"/>
    <x v="9"/>
    <x v="2"/>
    <n v="19"/>
    <n v="28"/>
    <n v="47"/>
    <n v="123"/>
    <n v="138"/>
    <n v="261"/>
    <n v="117"/>
    <n v="133"/>
    <n v="250"/>
    <n v="32"/>
    <n v="17"/>
    <n v="49"/>
    <n v="141"/>
    <n v="131"/>
    <n v="272"/>
    <n v="12"/>
    <x v="4"/>
    <n v="9"/>
    <n v="12"/>
    <x v="1"/>
    <x v="1"/>
    <x v="0"/>
    <n v="3"/>
    <n v="16"/>
    <n v="12"/>
    <n v="12"/>
    <n v="36"/>
    <n v="18"/>
    <n v="54"/>
    <x v="2"/>
    <n v="26"/>
    <n v="25"/>
    <n v="51"/>
    <x v="2"/>
    <n v="23"/>
    <n v="18"/>
    <n v="41"/>
    <x v="2"/>
    <n v="16"/>
    <n v="25"/>
    <n v="41"/>
    <x v="2"/>
    <n v="22"/>
    <n v="22"/>
    <n v="44"/>
    <x v="2"/>
    <n v="18"/>
    <n v="23"/>
    <n v="41"/>
    <x v="2"/>
    <x v="0"/>
    <x v="0"/>
  </r>
  <r>
    <s v="08DPR0880J"/>
    <x v="1"/>
    <x v="1"/>
    <s v="VICENTE GUERRERO"/>
    <s v="009 BOCOYNA"/>
    <x v="4"/>
    <n v="169"/>
    <s v="SAN JUANITO"/>
    <s v="CALLE MARIANO IRIGOYEN"/>
    <n v="101"/>
    <x v="3"/>
    <x v="1"/>
    <x v="1"/>
    <x v="1"/>
    <x v="0"/>
    <s v="08FIZ0214N"/>
    <s v="08FJS0124A"/>
    <x v="8"/>
    <x v="2"/>
    <n v="24"/>
    <n v="25"/>
    <n v="49"/>
    <n v="138"/>
    <n v="127"/>
    <n v="265"/>
    <n v="138"/>
    <n v="127"/>
    <n v="265"/>
    <n v="18"/>
    <n v="14"/>
    <n v="32"/>
    <n v="147"/>
    <n v="125"/>
    <n v="272"/>
    <n v="12"/>
    <x v="7"/>
    <n v="6"/>
    <n v="12"/>
    <x v="2"/>
    <x v="1"/>
    <x v="3"/>
    <n v="2"/>
    <n v="16"/>
    <n v="12"/>
    <n v="12"/>
    <n v="18"/>
    <n v="14"/>
    <n v="32"/>
    <x v="2"/>
    <n v="22"/>
    <n v="26"/>
    <n v="48"/>
    <x v="2"/>
    <n v="27"/>
    <n v="16"/>
    <n v="43"/>
    <x v="2"/>
    <n v="24"/>
    <n v="26"/>
    <n v="50"/>
    <x v="2"/>
    <n v="32"/>
    <n v="19"/>
    <n v="51"/>
    <x v="2"/>
    <n v="24"/>
    <n v="24"/>
    <n v="48"/>
    <x v="2"/>
    <x v="0"/>
    <x v="0"/>
  </r>
  <r>
    <s v="08DPR1299U"/>
    <x v="1"/>
    <x v="1"/>
    <s v="IGNACIO M ALTAMIRANO"/>
    <s v="019 CHIHUAHUA"/>
    <x v="0"/>
    <n v="1"/>
    <s v="CHIHUAHUA"/>
    <s v="CALLE OCEANO PACIFICO"/>
    <n v="0"/>
    <x v="3"/>
    <x v="1"/>
    <x v="1"/>
    <x v="1"/>
    <x v="0"/>
    <s v="08FIZ0109C"/>
    <s v="08FJS0104N"/>
    <x v="0"/>
    <x v="2"/>
    <n v="11"/>
    <n v="23"/>
    <n v="34"/>
    <n v="117"/>
    <n v="143"/>
    <n v="260"/>
    <n v="117"/>
    <n v="143"/>
    <n v="260"/>
    <n v="22"/>
    <n v="18"/>
    <n v="40"/>
    <n v="136"/>
    <n v="137"/>
    <n v="273"/>
    <n v="12"/>
    <x v="4"/>
    <n v="9"/>
    <n v="12"/>
    <x v="0"/>
    <x v="0"/>
    <x v="0"/>
    <n v="4"/>
    <n v="17"/>
    <n v="12"/>
    <n v="12"/>
    <n v="22"/>
    <n v="18"/>
    <n v="40"/>
    <x v="2"/>
    <n v="18"/>
    <n v="17"/>
    <n v="35"/>
    <x v="2"/>
    <n v="15"/>
    <n v="28"/>
    <n v="43"/>
    <x v="2"/>
    <n v="26"/>
    <n v="21"/>
    <n v="47"/>
    <x v="2"/>
    <n v="26"/>
    <n v="23"/>
    <n v="49"/>
    <x v="2"/>
    <n v="29"/>
    <n v="30"/>
    <n v="59"/>
    <x v="2"/>
    <x v="0"/>
    <x v="0"/>
  </r>
  <r>
    <s v="08DPR2441Z"/>
    <x v="2"/>
    <x v="2"/>
    <s v="SIMON BOLIVAR"/>
    <s v="037 JUÁREZ"/>
    <x v="1"/>
    <n v="1"/>
    <s v="JUĂREZ"/>
    <s v="CALLE DURANGO"/>
    <n v="1745"/>
    <x v="3"/>
    <x v="1"/>
    <x v="1"/>
    <x v="1"/>
    <x v="0"/>
    <s v="08FIZ0180N"/>
    <s v="08FJS0132J"/>
    <x v="4"/>
    <x v="2"/>
    <n v="18"/>
    <n v="16"/>
    <n v="34"/>
    <n v="146"/>
    <n v="139"/>
    <n v="285"/>
    <n v="146"/>
    <n v="139"/>
    <n v="285"/>
    <n v="14"/>
    <n v="14"/>
    <n v="28"/>
    <n v="137"/>
    <n v="136"/>
    <n v="273"/>
    <n v="11"/>
    <x v="4"/>
    <n v="8"/>
    <n v="11"/>
    <x v="1"/>
    <x v="1"/>
    <x v="0"/>
    <n v="3"/>
    <n v="15"/>
    <n v="12"/>
    <n v="11"/>
    <n v="14"/>
    <n v="15"/>
    <n v="29"/>
    <x v="1"/>
    <n v="23"/>
    <n v="18"/>
    <n v="41"/>
    <x v="2"/>
    <n v="27"/>
    <n v="23"/>
    <n v="50"/>
    <x v="2"/>
    <n v="33"/>
    <n v="28"/>
    <n v="61"/>
    <x v="2"/>
    <n v="21"/>
    <n v="28"/>
    <n v="49"/>
    <x v="2"/>
    <n v="19"/>
    <n v="24"/>
    <n v="43"/>
    <x v="2"/>
    <x v="0"/>
    <x v="0"/>
  </r>
  <r>
    <s v="08DPR2303X"/>
    <x v="1"/>
    <x v="1"/>
    <s v="CHIHUAHUA 2000"/>
    <s v="019 CHIHUAHUA"/>
    <x v="0"/>
    <n v="1"/>
    <s v="CHIHUAHUA"/>
    <s v="CALLE SIMON SARLAT NAVA"/>
    <n v="701"/>
    <x v="3"/>
    <x v="1"/>
    <x v="1"/>
    <x v="1"/>
    <x v="0"/>
    <s v="08FIZ0125U"/>
    <s v="08FJS0134H"/>
    <x v="0"/>
    <x v="2"/>
    <n v="21"/>
    <n v="32"/>
    <n v="53"/>
    <n v="141"/>
    <n v="147"/>
    <n v="288"/>
    <n v="138"/>
    <n v="146"/>
    <n v="284"/>
    <n v="21"/>
    <n v="29"/>
    <n v="50"/>
    <n v="134"/>
    <n v="139"/>
    <n v="273"/>
    <n v="12"/>
    <x v="1"/>
    <n v="12"/>
    <n v="12"/>
    <x v="0"/>
    <x v="3"/>
    <x v="2"/>
    <n v="3"/>
    <n v="18"/>
    <n v="12"/>
    <n v="12"/>
    <n v="21"/>
    <n v="30"/>
    <n v="51"/>
    <x v="2"/>
    <n v="19"/>
    <n v="21"/>
    <n v="40"/>
    <x v="2"/>
    <n v="20"/>
    <n v="25"/>
    <n v="45"/>
    <x v="2"/>
    <n v="24"/>
    <n v="22"/>
    <n v="46"/>
    <x v="2"/>
    <n v="27"/>
    <n v="17"/>
    <n v="44"/>
    <x v="2"/>
    <n v="23"/>
    <n v="24"/>
    <n v="47"/>
    <x v="2"/>
    <x v="0"/>
    <x v="0"/>
  </r>
  <r>
    <s v="08DPR1986J"/>
    <x v="2"/>
    <x v="2"/>
    <s v="FRANCISCO SARABIA"/>
    <s v="037 JUÁREZ"/>
    <x v="1"/>
    <n v="1"/>
    <s v="JUĂREZ"/>
    <s v="CALLE MAURICIO CORREDOR"/>
    <n v="7710"/>
    <x v="3"/>
    <x v="1"/>
    <x v="1"/>
    <x v="1"/>
    <x v="0"/>
    <s v="08FIZ0141L"/>
    <s v="08FJS0109I"/>
    <x v="4"/>
    <x v="2"/>
    <n v="35"/>
    <n v="24"/>
    <n v="59"/>
    <n v="147"/>
    <n v="143"/>
    <n v="290"/>
    <n v="147"/>
    <n v="143"/>
    <n v="290"/>
    <n v="24"/>
    <n v="22"/>
    <n v="46"/>
    <n v="135"/>
    <n v="138"/>
    <n v="273"/>
    <n v="12"/>
    <x v="6"/>
    <n v="7"/>
    <n v="12"/>
    <x v="1"/>
    <x v="1"/>
    <x v="0"/>
    <n v="2"/>
    <n v="15"/>
    <n v="12"/>
    <n v="12"/>
    <n v="25"/>
    <n v="24"/>
    <n v="49"/>
    <x v="2"/>
    <n v="19"/>
    <n v="27"/>
    <n v="46"/>
    <x v="2"/>
    <n v="30"/>
    <n v="19"/>
    <n v="49"/>
    <x v="2"/>
    <n v="22"/>
    <n v="20"/>
    <n v="42"/>
    <x v="2"/>
    <n v="25"/>
    <n v="22"/>
    <n v="47"/>
    <x v="2"/>
    <n v="14"/>
    <n v="26"/>
    <n v="40"/>
    <x v="2"/>
    <x v="0"/>
    <x v="0"/>
  </r>
  <r>
    <s v="08DPR0435A"/>
    <x v="1"/>
    <x v="1"/>
    <s v="LAZARO CARDENAS"/>
    <s v="032 HIDALGO DEL PARRAL"/>
    <x v="3"/>
    <n v="1"/>
    <s v="HIDALGO DEL PARRAL"/>
    <s v="CALLE CRUZADA 25 DE ABRIL"/>
    <n v="0"/>
    <x v="3"/>
    <x v="1"/>
    <x v="1"/>
    <x v="1"/>
    <x v="0"/>
    <s v="08FIZ0246F"/>
    <s v="08FJS0129W"/>
    <x v="5"/>
    <x v="2"/>
    <n v="27"/>
    <n v="22"/>
    <n v="49"/>
    <n v="133"/>
    <n v="128"/>
    <n v="261"/>
    <n v="131"/>
    <n v="126"/>
    <n v="257"/>
    <n v="16"/>
    <n v="27"/>
    <n v="43"/>
    <n v="136"/>
    <n v="138"/>
    <n v="274"/>
    <n v="12"/>
    <x v="4"/>
    <n v="9"/>
    <n v="12"/>
    <x v="2"/>
    <x v="1"/>
    <x v="3"/>
    <n v="3"/>
    <n v="17"/>
    <n v="12"/>
    <n v="12"/>
    <n v="16"/>
    <n v="27"/>
    <n v="43"/>
    <x v="2"/>
    <n v="18"/>
    <n v="24"/>
    <n v="42"/>
    <x v="2"/>
    <n v="25"/>
    <n v="22"/>
    <n v="47"/>
    <x v="2"/>
    <n v="23"/>
    <n v="22"/>
    <n v="45"/>
    <x v="2"/>
    <n v="30"/>
    <n v="24"/>
    <n v="54"/>
    <x v="2"/>
    <n v="24"/>
    <n v="19"/>
    <n v="43"/>
    <x v="2"/>
    <x v="0"/>
    <x v="0"/>
  </r>
  <r>
    <s v="08DPR1179H"/>
    <x v="1"/>
    <x v="1"/>
    <s v="RICARDO FLORES MAGON"/>
    <s v="017 CUAUHTÉMOC"/>
    <x v="2"/>
    <n v="1"/>
    <s v="CUAUHTĂ‰MOC"/>
    <s v="CALLE GOMEZ FARIAS"/>
    <n v="550"/>
    <x v="3"/>
    <x v="1"/>
    <x v="1"/>
    <x v="1"/>
    <x v="0"/>
    <s v="08FIZ0201J"/>
    <s v="08FJS0122C"/>
    <x v="7"/>
    <x v="2"/>
    <n v="19"/>
    <n v="13"/>
    <n v="32"/>
    <n v="147"/>
    <n v="116"/>
    <n v="263"/>
    <n v="143"/>
    <n v="115"/>
    <n v="258"/>
    <n v="26"/>
    <n v="23"/>
    <n v="49"/>
    <n v="147"/>
    <n v="127"/>
    <n v="274"/>
    <n v="12"/>
    <x v="2"/>
    <n v="11"/>
    <n v="12"/>
    <x v="1"/>
    <x v="1"/>
    <x v="0"/>
    <n v="4"/>
    <n v="17"/>
    <n v="12"/>
    <n v="12"/>
    <n v="27"/>
    <n v="23"/>
    <n v="50"/>
    <x v="2"/>
    <n v="23"/>
    <n v="24"/>
    <n v="47"/>
    <x v="2"/>
    <n v="27"/>
    <n v="17"/>
    <n v="44"/>
    <x v="2"/>
    <n v="27"/>
    <n v="21"/>
    <n v="48"/>
    <x v="2"/>
    <n v="24"/>
    <n v="23"/>
    <n v="47"/>
    <x v="2"/>
    <n v="19"/>
    <n v="19"/>
    <n v="38"/>
    <x v="2"/>
    <x v="0"/>
    <x v="0"/>
  </r>
  <r>
    <s v="08DPR2193H"/>
    <x v="1"/>
    <x v="1"/>
    <s v="RAFAEL F. MUĂ‘OZ"/>
    <s v="019 CHIHUAHUA"/>
    <x v="0"/>
    <n v="1"/>
    <s v="CHIHUAHUA"/>
    <s v="CALLE SALVADOR NOVO"/>
    <n v="0"/>
    <x v="3"/>
    <x v="1"/>
    <x v="1"/>
    <x v="1"/>
    <x v="0"/>
    <s v="08FIZ0112Q"/>
    <s v="08FJS0105M"/>
    <x v="0"/>
    <x v="2"/>
    <n v="23"/>
    <n v="21"/>
    <n v="44"/>
    <n v="139"/>
    <n v="128"/>
    <n v="267"/>
    <n v="138"/>
    <n v="128"/>
    <n v="266"/>
    <n v="14"/>
    <n v="30"/>
    <n v="44"/>
    <n v="129"/>
    <n v="146"/>
    <n v="275"/>
    <n v="12"/>
    <x v="2"/>
    <n v="11"/>
    <n v="12"/>
    <x v="2"/>
    <x v="1"/>
    <x v="3"/>
    <n v="5"/>
    <n v="19"/>
    <n v="20"/>
    <n v="20"/>
    <n v="14"/>
    <n v="30"/>
    <n v="44"/>
    <x v="2"/>
    <n v="23"/>
    <n v="19"/>
    <n v="42"/>
    <x v="2"/>
    <n v="21"/>
    <n v="25"/>
    <n v="46"/>
    <x v="2"/>
    <n v="19"/>
    <n v="30"/>
    <n v="49"/>
    <x v="2"/>
    <n v="22"/>
    <n v="21"/>
    <n v="43"/>
    <x v="2"/>
    <n v="30"/>
    <n v="21"/>
    <n v="51"/>
    <x v="2"/>
    <x v="0"/>
    <x v="0"/>
  </r>
  <r>
    <s v="08DPR1981O"/>
    <x v="1"/>
    <x v="1"/>
    <s v="EL PIPILA"/>
    <s v="052 OJINAGA"/>
    <x v="8"/>
    <n v="1"/>
    <s v="MANUEL OJINAGA"/>
    <s v="CALLE 20 DE NOVIEMBRE"/>
    <n v="0"/>
    <x v="3"/>
    <x v="1"/>
    <x v="1"/>
    <x v="1"/>
    <x v="0"/>
    <s v="08FIZ0133C"/>
    <s v="08FJS0101Q"/>
    <x v="13"/>
    <x v="2"/>
    <n v="20"/>
    <n v="31"/>
    <n v="51"/>
    <n v="143"/>
    <n v="126"/>
    <n v="269"/>
    <n v="142"/>
    <n v="125"/>
    <n v="267"/>
    <n v="25"/>
    <n v="23"/>
    <n v="48"/>
    <n v="147"/>
    <n v="128"/>
    <n v="275"/>
    <n v="12"/>
    <x v="6"/>
    <n v="7"/>
    <n v="12"/>
    <x v="1"/>
    <x v="1"/>
    <x v="0"/>
    <n v="4"/>
    <n v="17"/>
    <n v="12"/>
    <n v="12"/>
    <n v="26"/>
    <n v="23"/>
    <n v="49"/>
    <x v="2"/>
    <n v="21"/>
    <n v="18"/>
    <n v="39"/>
    <x v="2"/>
    <n v="25"/>
    <n v="25"/>
    <n v="50"/>
    <x v="2"/>
    <n v="17"/>
    <n v="19"/>
    <n v="36"/>
    <x v="2"/>
    <n v="27"/>
    <n v="23"/>
    <n v="50"/>
    <x v="2"/>
    <n v="31"/>
    <n v="20"/>
    <n v="51"/>
    <x v="2"/>
    <x v="0"/>
    <x v="0"/>
  </r>
  <r>
    <s v="08DPR1687L"/>
    <x v="1"/>
    <x v="1"/>
    <s v="LAZARO CARDENAS"/>
    <s v="045 MEOQUI"/>
    <x v="9"/>
    <n v="15"/>
    <s v="LĂZARO CĂRDENAS"/>
    <s v="CALLE FRANCISCO I. MADERO"/>
    <n v="0"/>
    <x v="3"/>
    <x v="1"/>
    <x v="1"/>
    <x v="1"/>
    <x v="0"/>
    <s v="08FIZ0222W"/>
    <s v="08FJS0125Z"/>
    <x v="6"/>
    <x v="2"/>
    <n v="17"/>
    <n v="23"/>
    <n v="40"/>
    <n v="129"/>
    <n v="128"/>
    <n v="257"/>
    <n v="129"/>
    <n v="127"/>
    <n v="256"/>
    <n v="25"/>
    <n v="20"/>
    <n v="45"/>
    <n v="143"/>
    <n v="134"/>
    <n v="277"/>
    <n v="12"/>
    <x v="4"/>
    <n v="9"/>
    <n v="12"/>
    <x v="2"/>
    <x v="1"/>
    <x v="3"/>
    <n v="3"/>
    <n v="17"/>
    <n v="12"/>
    <n v="12"/>
    <n v="26"/>
    <n v="23"/>
    <n v="49"/>
    <x v="2"/>
    <n v="26"/>
    <n v="23"/>
    <n v="49"/>
    <x v="2"/>
    <n v="25"/>
    <n v="20"/>
    <n v="45"/>
    <x v="2"/>
    <n v="18"/>
    <n v="28"/>
    <n v="46"/>
    <x v="2"/>
    <n v="28"/>
    <n v="21"/>
    <n v="49"/>
    <x v="2"/>
    <n v="20"/>
    <n v="19"/>
    <n v="39"/>
    <x v="2"/>
    <x v="0"/>
    <x v="0"/>
  </r>
  <r>
    <s v="08DPR2246W"/>
    <x v="1"/>
    <x v="1"/>
    <s v="ALFONSO N. URUETA CARRILLO"/>
    <s v="019 CHIHUAHUA"/>
    <x v="0"/>
    <n v="1"/>
    <s v="CHIHUAHUA"/>
    <s v="CALLE MANUEL GOMEZ MORENO"/>
    <n v="0"/>
    <x v="3"/>
    <x v="1"/>
    <x v="1"/>
    <x v="1"/>
    <x v="0"/>
    <s v="08FIZ0112Q"/>
    <s v="08FJS0105M"/>
    <x v="0"/>
    <x v="2"/>
    <n v="22"/>
    <n v="20"/>
    <n v="42"/>
    <n v="141"/>
    <n v="127"/>
    <n v="268"/>
    <n v="137"/>
    <n v="124"/>
    <n v="261"/>
    <n v="29"/>
    <n v="20"/>
    <n v="49"/>
    <n v="147"/>
    <n v="130"/>
    <n v="277"/>
    <n v="12"/>
    <x v="3"/>
    <n v="10"/>
    <n v="12"/>
    <x v="1"/>
    <x v="0"/>
    <x v="3"/>
    <n v="3"/>
    <n v="17"/>
    <n v="15"/>
    <n v="12"/>
    <n v="29"/>
    <n v="20"/>
    <n v="49"/>
    <x v="2"/>
    <n v="29"/>
    <n v="25"/>
    <n v="54"/>
    <x v="2"/>
    <n v="26"/>
    <n v="14"/>
    <n v="40"/>
    <x v="2"/>
    <n v="18"/>
    <n v="23"/>
    <n v="41"/>
    <x v="2"/>
    <n v="19"/>
    <n v="26"/>
    <n v="45"/>
    <x v="2"/>
    <n v="26"/>
    <n v="22"/>
    <n v="48"/>
    <x v="2"/>
    <x v="0"/>
    <x v="0"/>
  </r>
  <r>
    <s v="08DPR2505T"/>
    <x v="2"/>
    <x v="2"/>
    <s v="FORD 191"/>
    <s v="019 CHIHUAHUA"/>
    <x v="0"/>
    <n v="1"/>
    <s v="CHIHUAHUA"/>
    <s v="CALLE MINA NAVEGANTES"/>
    <n v="0"/>
    <x v="3"/>
    <x v="1"/>
    <x v="1"/>
    <x v="1"/>
    <x v="0"/>
    <s v="08FIZ0127S"/>
    <s v="08FJS0108J"/>
    <x v="0"/>
    <x v="2"/>
    <n v="23"/>
    <n v="24"/>
    <n v="47"/>
    <n v="140"/>
    <n v="140"/>
    <n v="280"/>
    <n v="140"/>
    <n v="140"/>
    <n v="280"/>
    <n v="16"/>
    <n v="23"/>
    <n v="39"/>
    <n v="138"/>
    <n v="139"/>
    <n v="277"/>
    <n v="12"/>
    <x v="9"/>
    <n v="4"/>
    <n v="12"/>
    <x v="2"/>
    <x v="1"/>
    <x v="3"/>
    <n v="5"/>
    <n v="19"/>
    <n v="14"/>
    <n v="12"/>
    <n v="16"/>
    <n v="23"/>
    <n v="39"/>
    <x v="2"/>
    <n v="24"/>
    <n v="24"/>
    <n v="48"/>
    <x v="2"/>
    <n v="26"/>
    <n v="11"/>
    <n v="37"/>
    <x v="2"/>
    <n v="30"/>
    <n v="23"/>
    <n v="53"/>
    <x v="2"/>
    <n v="25"/>
    <n v="35"/>
    <n v="60"/>
    <x v="2"/>
    <n v="17"/>
    <n v="23"/>
    <n v="40"/>
    <x v="2"/>
    <x v="0"/>
    <x v="0"/>
  </r>
  <r>
    <s v="08DPR2592E"/>
    <x v="1"/>
    <x v="1"/>
    <s v="JOSE SANTOS VALDEZ"/>
    <s v="037 JUÁREZ"/>
    <x v="1"/>
    <n v="1"/>
    <s v="JUĂREZ"/>
    <s v="BOULEVARD VILLAS DE ALCALA"/>
    <n v="0"/>
    <x v="3"/>
    <x v="1"/>
    <x v="1"/>
    <x v="1"/>
    <x v="0"/>
    <s v="08FIZ0264V"/>
    <s v="08FJS0117R"/>
    <x v="4"/>
    <x v="2"/>
    <n v="32"/>
    <n v="33"/>
    <n v="65"/>
    <n v="143"/>
    <n v="140"/>
    <n v="283"/>
    <n v="143"/>
    <n v="140"/>
    <n v="283"/>
    <n v="27"/>
    <n v="23"/>
    <n v="50"/>
    <n v="146"/>
    <n v="131"/>
    <n v="277"/>
    <n v="9"/>
    <x v="6"/>
    <n v="4"/>
    <n v="9"/>
    <x v="1"/>
    <x v="1"/>
    <x v="0"/>
    <n v="1"/>
    <n v="11"/>
    <n v="9"/>
    <n v="9"/>
    <n v="28"/>
    <n v="24"/>
    <n v="52"/>
    <x v="2"/>
    <n v="15"/>
    <n v="20"/>
    <n v="35"/>
    <x v="1"/>
    <n v="22"/>
    <n v="13"/>
    <n v="35"/>
    <x v="1"/>
    <n v="19"/>
    <n v="16"/>
    <n v="35"/>
    <x v="1"/>
    <n v="28"/>
    <n v="33"/>
    <n v="61"/>
    <x v="2"/>
    <n v="34"/>
    <n v="25"/>
    <n v="59"/>
    <x v="2"/>
    <x v="0"/>
    <x v="0"/>
  </r>
  <r>
    <s v="08DPR1097Y"/>
    <x v="2"/>
    <x v="2"/>
    <s v="INSURGENTES"/>
    <s v="037 JUÁREZ"/>
    <x v="1"/>
    <n v="1"/>
    <s v="JUĂREZ"/>
    <s v="CALLE MIGUEL HIDALGO"/>
    <n v="145"/>
    <x v="3"/>
    <x v="1"/>
    <x v="1"/>
    <x v="1"/>
    <x v="0"/>
    <s v="08FIZ0141L"/>
    <s v="08FJS0109I"/>
    <x v="4"/>
    <x v="2"/>
    <n v="22"/>
    <n v="19"/>
    <n v="41"/>
    <n v="159"/>
    <n v="138"/>
    <n v="297"/>
    <n v="157"/>
    <n v="138"/>
    <n v="295"/>
    <n v="27"/>
    <n v="12"/>
    <n v="39"/>
    <n v="159"/>
    <n v="118"/>
    <n v="277"/>
    <n v="12"/>
    <x v="5"/>
    <n v="8"/>
    <n v="12"/>
    <x v="0"/>
    <x v="0"/>
    <x v="0"/>
    <n v="5"/>
    <n v="18"/>
    <n v="18"/>
    <n v="12"/>
    <n v="27"/>
    <n v="12"/>
    <n v="39"/>
    <x v="2"/>
    <n v="26"/>
    <n v="28"/>
    <n v="54"/>
    <x v="2"/>
    <n v="20"/>
    <n v="24"/>
    <n v="44"/>
    <x v="2"/>
    <n v="33"/>
    <n v="15"/>
    <n v="48"/>
    <x v="2"/>
    <n v="35"/>
    <n v="20"/>
    <n v="55"/>
    <x v="2"/>
    <n v="18"/>
    <n v="19"/>
    <n v="37"/>
    <x v="2"/>
    <x v="0"/>
    <x v="0"/>
  </r>
  <r>
    <s v="08DPR0984E"/>
    <x v="1"/>
    <x v="1"/>
    <s v="RAMON ESPINOZA VILLANUEVA"/>
    <s v="005 ASCENSIÓN"/>
    <x v="6"/>
    <n v="68"/>
    <s v="PUERTO PALOMAS DE VILLA"/>
    <s v="CALLE INTERNACIONAL"/>
    <n v="640"/>
    <x v="3"/>
    <x v="1"/>
    <x v="1"/>
    <x v="1"/>
    <x v="0"/>
    <s v="08FIZ0188F"/>
    <s v="08FJS0119P"/>
    <x v="9"/>
    <x v="2"/>
    <n v="14"/>
    <n v="25"/>
    <n v="39"/>
    <n v="105"/>
    <n v="131"/>
    <n v="236"/>
    <n v="105"/>
    <n v="131"/>
    <n v="236"/>
    <n v="28"/>
    <n v="24"/>
    <n v="52"/>
    <n v="136"/>
    <n v="143"/>
    <n v="279"/>
    <n v="13"/>
    <x v="4"/>
    <n v="10"/>
    <n v="13"/>
    <x v="1"/>
    <x v="1"/>
    <x v="0"/>
    <n v="5"/>
    <n v="19"/>
    <n v="13"/>
    <n v="13"/>
    <n v="29"/>
    <n v="24"/>
    <n v="53"/>
    <x v="2"/>
    <n v="27"/>
    <n v="29"/>
    <n v="56"/>
    <x v="2"/>
    <n v="19"/>
    <n v="13"/>
    <n v="32"/>
    <x v="2"/>
    <n v="17"/>
    <n v="19"/>
    <n v="36"/>
    <x v="2"/>
    <n v="19"/>
    <n v="22"/>
    <n v="41"/>
    <x v="2"/>
    <n v="25"/>
    <n v="36"/>
    <n v="61"/>
    <x v="3"/>
    <x v="0"/>
    <x v="0"/>
  </r>
  <r>
    <s v="08DPR1812T"/>
    <x v="1"/>
    <x v="1"/>
    <s v="MELCHOR OCAMPO"/>
    <s v="021 DELICIAS"/>
    <x v="9"/>
    <n v="1"/>
    <s v="DELICIAS"/>
    <s v="CALLE 36"/>
    <n v="0"/>
    <x v="3"/>
    <x v="1"/>
    <x v="1"/>
    <x v="1"/>
    <x v="0"/>
    <s v="08FIZ0224U"/>
    <s v="08FJS0125Z"/>
    <x v="6"/>
    <x v="2"/>
    <n v="14"/>
    <n v="17"/>
    <n v="31"/>
    <n v="134"/>
    <n v="123"/>
    <n v="257"/>
    <n v="126"/>
    <n v="121"/>
    <n v="247"/>
    <n v="26"/>
    <n v="21"/>
    <n v="47"/>
    <n v="146"/>
    <n v="133"/>
    <n v="279"/>
    <n v="11"/>
    <x v="2"/>
    <n v="10"/>
    <n v="11"/>
    <x v="1"/>
    <x v="1"/>
    <x v="0"/>
    <n v="4"/>
    <n v="16"/>
    <n v="11"/>
    <n v="11"/>
    <n v="26"/>
    <n v="21"/>
    <n v="47"/>
    <x v="2"/>
    <n v="24"/>
    <n v="26"/>
    <n v="50"/>
    <x v="2"/>
    <n v="17"/>
    <n v="27"/>
    <n v="44"/>
    <x v="2"/>
    <n v="31"/>
    <n v="23"/>
    <n v="54"/>
    <x v="2"/>
    <n v="14"/>
    <n v="13"/>
    <n v="27"/>
    <x v="1"/>
    <n v="34"/>
    <n v="23"/>
    <n v="57"/>
    <x v="2"/>
    <x v="0"/>
    <x v="0"/>
  </r>
  <r>
    <s v="08DPR2323K"/>
    <x v="2"/>
    <x v="2"/>
    <s v="HEROES REVOLUCIONARIOS"/>
    <s v="021 DELICIAS"/>
    <x v="9"/>
    <n v="1"/>
    <s v="DELICIAS"/>
    <s v="AVENIDA DIVISION DEL NORTE "/>
    <n v="0"/>
    <x v="3"/>
    <x v="1"/>
    <x v="1"/>
    <x v="1"/>
    <x v="0"/>
    <s v="08FIZ0225T"/>
    <s v="08FJS0125Z"/>
    <x v="6"/>
    <x v="2"/>
    <n v="26"/>
    <n v="35"/>
    <n v="61"/>
    <n v="131"/>
    <n v="142"/>
    <n v="273"/>
    <n v="129"/>
    <n v="141"/>
    <n v="270"/>
    <n v="32"/>
    <n v="34"/>
    <n v="66"/>
    <n v="138"/>
    <n v="141"/>
    <n v="279"/>
    <n v="10"/>
    <x v="4"/>
    <n v="7"/>
    <n v="10"/>
    <x v="1"/>
    <x v="1"/>
    <x v="0"/>
    <n v="4"/>
    <n v="15"/>
    <n v="11"/>
    <n v="10"/>
    <n v="33"/>
    <n v="35"/>
    <n v="68"/>
    <x v="2"/>
    <n v="29"/>
    <n v="23"/>
    <n v="52"/>
    <x v="2"/>
    <n v="22"/>
    <n v="18"/>
    <n v="40"/>
    <x v="2"/>
    <n v="15"/>
    <n v="19"/>
    <n v="34"/>
    <x v="1"/>
    <n v="14"/>
    <n v="18"/>
    <n v="32"/>
    <x v="1"/>
    <n v="25"/>
    <n v="28"/>
    <n v="53"/>
    <x v="2"/>
    <x v="0"/>
    <x v="0"/>
  </r>
  <r>
    <s v="08DPR1816P"/>
    <x v="1"/>
    <x v="1"/>
    <s v="INSURGENTES"/>
    <s v="019 CHIHUAHUA"/>
    <x v="0"/>
    <n v="1"/>
    <s v="CHIHUAHUA"/>
    <s v="CALLE POPOCATEPETL"/>
    <n v="0"/>
    <x v="3"/>
    <x v="1"/>
    <x v="1"/>
    <x v="1"/>
    <x v="0"/>
    <s v="08FIZ0112Q"/>
    <s v="08FJS0105M"/>
    <x v="0"/>
    <x v="2"/>
    <n v="29"/>
    <n v="27"/>
    <n v="56"/>
    <n v="157"/>
    <n v="144"/>
    <n v="301"/>
    <n v="156"/>
    <n v="144"/>
    <n v="300"/>
    <n v="22"/>
    <n v="16"/>
    <n v="38"/>
    <n v="149"/>
    <n v="130"/>
    <n v="279"/>
    <n v="12"/>
    <x v="3"/>
    <n v="10"/>
    <n v="12"/>
    <x v="1"/>
    <x v="0"/>
    <x v="3"/>
    <n v="4"/>
    <n v="18"/>
    <n v="12"/>
    <n v="12"/>
    <n v="22"/>
    <n v="16"/>
    <n v="38"/>
    <x v="2"/>
    <n v="24"/>
    <n v="21"/>
    <n v="45"/>
    <x v="2"/>
    <n v="31"/>
    <n v="24"/>
    <n v="55"/>
    <x v="2"/>
    <n v="21"/>
    <n v="14"/>
    <n v="35"/>
    <x v="2"/>
    <n v="27"/>
    <n v="23"/>
    <n v="50"/>
    <x v="2"/>
    <n v="24"/>
    <n v="32"/>
    <n v="56"/>
    <x v="2"/>
    <x v="0"/>
    <x v="0"/>
  </r>
  <r>
    <s v="08DPR0953L"/>
    <x v="1"/>
    <x v="1"/>
    <s v="EUGENIO CALZADA TALAVERA"/>
    <s v="037 JUÁREZ"/>
    <x v="1"/>
    <n v="1"/>
    <s v="JUĂREZ"/>
    <s v="CALLE SIERRA LEONA"/>
    <n v="5662"/>
    <x v="3"/>
    <x v="1"/>
    <x v="1"/>
    <x v="1"/>
    <x v="0"/>
    <s v="08FIZ0169R"/>
    <s v="08FJS0115T"/>
    <x v="4"/>
    <x v="2"/>
    <n v="28"/>
    <n v="30"/>
    <n v="58"/>
    <n v="171"/>
    <n v="147"/>
    <n v="318"/>
    <n v="169"/>
    <n v="147"/>
    <n v="316"/>
    <n v="15"/>
    <n v="17"/>
    <n v="32"/>
    <n v="153"/>
    <n v="127"/>
    <n v="280"/>
    <n v="12"/>
    <x v="1"/>
    <n v="12"/>
    <n v="12"/>
    <x v="1"/>
    <x v="1"/>
    <x v="0"/>
    <n v="3"/>
    <n v="16"/>
    <n v="14"/>
    <n v="12"/>
    <n v="16"/>
    <n v="17"/>
    <n v="33"/>
    <x v="2"/>
    <n v="23"/>
    <n v="21"/>
    <n v="44"/>
    <x v="2"/>
    <n v="28"/>
    <n v="20"/>
    <n v="48"/>
    <x v="2"/>
    <n v="31"/>
    <n v="21"/>
    <n v="52"/>
    <x v="2"/>
    <n v="26"/>
    <n v="27"/>
    <n v="53"/>
    <x v="2"/>
    <n v="29"/>
    <n v="21"/>
    <n v="50"/>
    <x v="2"/>
    <x v="0"/>
    <x v="0"/>
  </r>
  <r>
    <s v="08DPR1265D"/>
    <x v="1"/>
    <x v="1"/>
    <s v="VICENTE SUAREZ"/>
    <s v="019 CHIHUAHUA"/>
    <x v="0"/>
    <n v="1"/>
    <s v="CHIHUAHUA"/>
    <s v="CALLE 61"/>
    <n v="5600"/>
    <x v="3"/>
    <x v="1"/>
    <x v="1"/>
    <x v="1"/>
    <x v="0"/>
    <s v="08FIZ0104H"/>
    <s v="08FJS0103O"/>
    <x v="0"/>
    <x v="2"/>
    <n v="25"/>
    <n v="21"/>
    <n v="46"/>
    <n v="126"/>
    <n v="143"/>
    <n v="269"/>
    <n v="126"/>
    <n v="143"/>
    <n v="269"/>
    <n v="30"/>
    <n v="24"/>
    <n v="54"/>
    <n v="138"/>
    <n v="143"/>
    <n v="281"/>
    <n v="12"/>
    <x v="4"/>
    <n v="9"/>
    <n v="12"/>
    <x v="1"/>
    <x v="0"/>
    <x v="3"/>
    <n v="3"/>
    <n v="17"/>
    <n v="12"/>
    <n v="12"/>
    <n v="30"/>
    <n v="24"/>
    <n v="54"/>
    <x v="2"/>
    <n v="27"/>
    <n v="20"/>
    <n v="47"/>
    <x v="2"/>
    <n v="19"/>
    <n v="23"/>
    <n v="42"/>
    <x v="2"/>
    <n v="22"/>
    <n v="22"/>
    <n v="44"/>
    <x v="2"/>
    <n v="20"/>
    <n v="24"/>
    <n v="44"/>
    <x v="2"/>
    <n v="20"/>
    <n v="30"/>
    <n v="50"/>
    <x v="2"/>
    <x v="0"/>
    <x v="0"/>
  </r>
  <r>
    <s v="08DPR2580Z"/>
    <x v="1"/>
    <x v="1"/>
    <s v="AQUILES SERDAN"/>
    <s v="019 CHIHUAHUA"/>
    <x v="0"/>
    <n v="1"/>
    <s v="CHIHUAHUA"/>
    <s v="CALLE SAN MIGUEL"/>
    <n v="0"/>
    <x v="3"/>
    <x v="1"/>
    <x v="1"/>
    <x v="1"/>
    <x v="0"/>
    <s v="08FIZ0266T"/>
    <s v="08FJS0101Q"/>
    <x v="0"/>
    <x v="2"/>
    <n v="20"/>
    <n v="24"/>
    <n v="44"/>
    <n v="142"/>
    <n v="137"/>
    <n v="279"/>
    <n v="142"/>
    <n v="137"/>
    <n v="279"/>
    <n v="23"/>
    <n v="22"/>
    <n v="45"/>
    <n v="147"/>
    <n v="134"/>
    <n v="281"/>
    <n v="12"/>
    <x v="3"/>
    <n v="10"/>
    <n v="12"/>
    <x v="2"/>
    <x v="1"/>
    <x v="3"/>
    <n v="3"/>
    <n v="17"/>
    <n v="12"/>
    <n v="12"/>
    <n v="23"/>
    <n v="22"/>
    <n v="45"/>
    <x v="2"/>
    <n v="25"/>
    <n v="26"/>
    <n v="51"/>
    <x v="2"/>
    <n v="27"/>
    <n v="23"/>
    <n v="50"/>
    <x v="2"/>
    <n v="24"/>
    <n v="18"/>
    <n v="42"/>
    <x v="2"/>
    <n v="21"/>
    <n v="25"/>
    <n v="46"/>
    <x v="2"/>
    <n v="27"/>
    <n v="20"/>
    <n v="47"/>
    <x v="2"/>
    <x v="0"/>
    <x v="0"/>
  </r>
  <r>
    <s v="08DPR2464J"/>
    <x v="2"/>
    <x v="2"/>
    <s v="FELIPE ANGELES"/>
    <s v="019 CHIHUAHUA"/>
    <x v="0"/>
    <n v="1"/>
    <s v="CHIHUAHUA"/>
    <s v="CALLE DE LA NOGALERA"/>
    <n v="0"/>
    <x v="3"/>
    <x v="1"/>
    <x v="1"/>
    <x v="1"/>
    <x v="0"/>
    <s v="08FIZ0129Q"/>
    <s v="08FJS0101Q"/>
    <x v="0"/>
    <x v="2"/>
    <n v="31"/>
    <n v="28"/>
    <n v="59"/>
    <n v="154"/>
    <n v="141"/>
    <n v="295"/>
    <n v="153"/>
    <n v="140"/>
    <n v="293"/>
    <n v="27"/>
    <n v="22"/>
    <n v="49"/>
    <n v="149"/>
    <n v="132"/>
    <n v="281"/>
    <n v="11"/>
    <x v="6"/>
    <n v="6"/>
    <n v="11"/>
    <x v="0"/>
    <x v="0"/>
    <x v="0"/>
    <n v="5"/>
    <n v="17"/>
    <n v="12"/>
    <n v="12"/>
    <n v="28"/>
    <n v="23"/>
    <n v="51"/>
    <x v="2"/>
    <n v="15"/>
    <n v="14"/>
    <n v="29"/>
    <x v="1"/>
    <n v="29"/>
    <n v="30"/>
    <n v="59"/>
    <x v="2"/>
    <n v="20"/>
    <n v="20"/>
    <n v="40"/>
    <x v="2"/>
    <n v="30"/>
    <n v="23"/>
    <n v="53"/>
    <x v="2"/>
    <n v="27"/>
    <n v="22"/>
    <n v="49"/>
    <x v="2"/>
    <x v="0"/>
    <x v="0"/>
  </r>
  <r>
    <s v="08DPR2669C"/>
    <x v="2"/>
    <x v="2"/>
    <s v="CARLOS ANTONIO MONTEMAYOR ACEVES"/>
    <s v="019 CHIHUAHUA"/>
    <x v="0"/>
    <n v="1"/>
    <s v="CHIHUAHUA"/>
    <s v="CALLE CABALLERO REAL"/>
    <n v="0"/>
    <x v="3"/>
    <x v="1"/>
    <x v="1"/>
    <x v="1"/>
    <x v="0"/>
    <s v="08FIZ0126T"/>
    <s v="08FJS0134H"/>
    <x v="0"/>
    <x v="2"/>
    <n v="22"/>
    <n v="16"/>
    <n v="38"/>
    <n v="137"/>
    <n v="106"/>
    <n v="243"/>
    <n v="134"/>
    <n v="104"/>
    <n v="238"/>
    <n v="21"/>
    <n v="24"/>
    <n v="45"/>
    <n v="156"/>
    <n v="126"/>
    <n v="282"/>
    <n v="12"/>
    <x v="6"/>
    <n v="7"/>
    <n v="12"/>
    <x v="1"/>
    <x v="0"/>
    <x v="3"/>
    <n v="2"/>
    <n v="16"/>
    <n v="12"/>
    <n v="12"/>
    <n v="21"/>
    <n v="24"/>
    <n v="45"/>
    <x v="2"/>
    <n v="29"/>
    <n v="17"/>
    <n v="46"/>
    <x v="2"/>
    <n v="23"/>
    <n v="14"/>
    <n v="37"/>
    <x v="2"/>
    <n v="32"/>
    <n v="28"/>
    <n v="60"/>
    <x v="2"/>
    <n v="23"/>
    <n v="16"/>
    <n v="39"/>
    <x v="2"/>
    <n v="28"/>
    <n v="27"/>
    <n v="55"/>
    <x v="2"/>
    <x v="0"/>
    <x v="0"/>
  </r>
  <r>
    <s v="08DPR0277B"/>
    <x v="1"/>
    <x v="1"/>
    <s v="AGUSTIN MELGAR"/>
    <s v="021 DELICIAS"/>
    <x v="9"/>
    <n v="609"/>
    <s v="COLONIA CAMPESINA"/>
    <s v="CALLE SEGUNDA"/>
    <n v="0"/>
    <x v="3"/>
    <x v="1"/>
    <x v="1"/>
    <x v="1"/>
    <x v="0"/>
    <s v="08FIZ0225T"/>
    <s v="08FJS0125Z"/>
    <x v="6"/>
    <x v="2"/>
    <n v="17"/>
    <n v="18"/>
    <n v="35"/>
    <n v="131"/>
    <n v="140"/>
    <n v="271"/>
    <n v="118"/>
    <n v="133"/>
    <n v="251"/>
    <n v="20"/>
    <n v="20"/>
    <n v="40"/>
    <n v="142"/>
    <n v="140"/>
    <n v="282"/>
    <n v="12"/>
    <x v="3"/>
    <n v="10"/>
    <n v="12"/>
    <x v="1"/>
    <x v="1"/>
    <x v="0"/>
    <n v="2"/>
    <n v="15"/>
    <n v="12"/>
    <n v="12"/>
    <n v="21"/>
    <n v="20"/>
    <n v="41"/>
    <x v="2"/>
    <n v="25"/>
    <n v="27"/>
    <n v="52"/>
    <x v="2"/>
    <n v="27"/>
    <n v="20"/>
    <n v="47"/>
    <x v="2"/>
    <n v="27"/>
    <n v="21"/>
    <n v="48"/>
    <x v="2"/>
    <n v="26"/>
    <n v="28"/>
    <n v="54"/>
    <x v="2"/>
    <n v="16"/>
    <n v="24"/>
    <n v="40"/>
    <x v="2"/>
    <x v="0"/>
    <x v="0"/>
  </r>
  <r>
    <s v="08DPR0676Z"/>
    <x v="1"/>
    <x v="1"/>
    <s v="FORD 127"/>
    <s v="019 CHIHUAHUA"/>
    <x v="0"/>
    <n v="1"/>
    <s v="CHIHUAHUA"/>
    <s v="CALLE 39"/>
    <n v="4607"/>
    <x v="3"/>
    <x v="1"/>
    <x v="1"/>
    <x v="1"/>
    <x v="0"/>
    <s v="08FIZ0102J"/>
    <s v="08FJS0103O"/>
    <x v="0"/>
    <x v="2"/>
    <n v="23"/>
    <n v="26"/>
    <n v="49"/>
    <n v="146"/>
    <n v="136"/>
    <n v="282"/>
    <n v="133"/>
    <n v="131"/>
    <n v="264"/>
    <n v="25"/>
    <n v="23"/>
    <n v="48"/>
    <n v="150"/>
    <n v="132"/>
    <n v="282"/>
    <n v="12"/>
    <x v="4"/>
    <n v="9"/>
    <n v="12"/>
    <x v="1"/>
    <x v="0"/>
    <x v="3"/>
    <n v="3"/>
    <n v="17"/>
    <n v="12"/>
    <n v="12"/>
    <n v="27"/>
    <n v="24"/>
    <n v="51"/>
    <x v="2"/>
    <n v="31"/>
    <n v="17"/>
    <n v="48"/>
    <x v="2"/>
    <n v="22"/>
    <n v="26"/>
    <n v="48"/>
    <x v="2"/>
    <n v="27"/>
    <n v="18"/>
    <n v="45"/>
    <x v="2"/>
    <n v="22"/>
    <n v="20"/>
    <n v="42"/>
    <x v="2"/>
    <n v="21"/>
    <n v="27"/>
    <n v="48"/>
    <x v="2"/>
    <x v="0"/>
    <x v="0"/>
  </r>
  <r>
    <s v="08DPR1461F"/>
    <x v="1"/>
    <x v="1"/>
    <s v="LAZARO CARDENAS DEL RIO"/>
    <s v="052 OJINAGA"/>
    <x v="8"/>
    <n v="1"/>
    <s v="MANUEL OJINAGA"/>
    <s v="CALLE NIĂ‘OS HEROES"/>
    <n v="1601"/>
    <x v="3"/>
    <x v="1"/>
    <x v="1"/>
    <x v="1"/>
    <x v="0"/>
    <s v="08FIZ0132D"/>
    <s v="08FJS0101Q"/>
    <x v="13"/>
    <x v="2"/>
    <n v="17"/>
    <n v="19"/>
    <n v="36"/>
    <n v="117"/>
    <n v="144"/>
    <n v="261"/>
    <n v="116"/>
    <n v="143"/>
    <n v="259"/>
    <n v="31"/>
    <n v="21"/>
    <n v="52"/>
    <n v="129"/>
    <n v="154"/>
    <n v="283"/>
    <n v="12"/>
    <x v="7"/>
    <n v="6"/>
    <n v="12"/>
    <x v="1"/>
    <x v="1"/>
    <x v="0"/>
    <n v="5"/>
    <n v="18"/>
    <n v="12"/>
    <n v="12"/>
    <n v="31"/>
    <n v="21"/>
    <n v="52"/>
    <x v="2"/>
    <n v="16"/>
    <n v="37"/>
    <n v="53"/>
    <x v="2"/>
    <n v="23"/>
    <n v="22"/>
    <n v="45"/>
    <x v="2"/>
    <n v="16"/>
    <n v="33"/>
    <n v="49"/>
    <x v="2"/>
    <n v="24"/>
    <n v="27"/>
    <n v="51"/>
    <x v="2"/>
    <n v="19"/>
    <n v="14"/>
    <n v="33"/>
    <x v="2"/>
    <x v="0"/>
    <x v="0"/>
  </r>
  <r>
    <s v="08DPR0978U"/>
    <x v="1"/>
    <x v="1"/>
    <s v="NICOLAS BRAVO"/>
    <s v="007 BALLEZA"/>
    <x v="7"/>
    <n v="135"/>
    <s v="EJIDO EL VERGEL"/>
    <s v="CALLE EL VERGEL (EJIDO EL VERGEL)"/>
    <n v="0"/>
    <x v="3"/>
    <x v="1"/>
    <x v="1"/>
    <x v="1"/>
    <x v="0"/>
    <s v="08FIZ0249C"/>
    <s v="08FJS0130L"/>
    <x v="11"/>
    <x v="2"/>
    <n v="19"/>
    <n v="34"/>
    <n v="53"/>
    <n v="137"/>
    <n v="158"/>
    <n v="295"/>
    <n v="137"/>
    <n v="158"/>
    <n v="295"/>
    <n v="14"/>
    <n v="21"/>
    <n v="35"/>
    <n v="138"/>
    <n v="145"/>
    <n v="283"/>
    <n v="12"/>
    <x v="5"/>
    <n v="8"/>
    <n v="12"/>
    <x v="0"/>
    <x v="0"/>
    <x v="0"/>
    <n v="3"/>
    <n v="16"/>
    <n v="12"/>
    <n v="12"/>
    <n v="14"/>
    <n v="21"/>
    <n v="35"/>
    <x v="2"/>
    <n v="25"/>
    <n v="32"/>
    <n v="57"/>
    <x v="2"/>
    <n v="30"/>
    <n v="22"/>
    <n v="52"/>
    <x v="2"/>
    <n v="15"/>
    <n v="26"/>
    <n v="41"/>
    <x v="2"/>
    <n v="31"/>
    <n v="19"/>
    <n v="50"/>
    <x v="2"/>
    <n v="23"/>
    <n v="25"/>
    <n v="48"/>
    <x v="2"/>
    <x v="0"/>
    <x v="0"/>
  </r>
  <r>
    <s v="08DPR0841H"/>
    <x v="2"/>
    <x v="2"/>
    <s v="GUADALUPE VICTORIA"/>
    <s v="037 JUÁREZ"/>
    <x v="1"/>
    <n v="1"/>
    <s v="JUĂREZ"/>
    <s v="CALLE QUINTA"/>
    <n v="1425"/>
    <x v="3"/>
    <x v="1"/>
    <x v="1"/>
    <x v="1"/>
    <x v="0"/>
    <s v="08FIZ0164W"/>
    <s v="08FJS0114U"/>
    <x v="4"/>
    <x v="2"/>
    <n v="20"/>
    <n v="25"/>
    <n v="45"/>
    <n v="153"/>
    <n v="137"/>
    <n v="290"/>
    <n v="146"/>
    <n v="134"/>
    <n v="280"/>
    <n v="17"/>
    <n v="21"/>
    <n v="38"/>
    <n v="149"/>
    <n v="135"/>
    <n v="284"/>
    <n v="12"/>
    <x v="2"/>
    <n v="11"/>
    <n v="12"/>
    <x v="0"/>
    <x v="0"/>
    <x v="0"/>
    <n v="3"/>
    <n v="16"/>
    <n v="12"/>
    <n v="12"/>
    <n v="18"/>
    <n v="21"/>
    <n v="39"/>
    <x v="2"/>
    <n v="29"/>
    <n v="21"/>
    <n v="50"/>
    <x v="2"/>
    <n v="16"/>
    <n v="17"/>
    <n v="33"/>
    <x v="2"/>
    <n v="28"/>
    <n v="27"/>
    <n v="55"/>
    <x v="2"/>
    <n v="35"/>
    <n v="22"/>
    <n v="57"/>
    <x v="2"/>
    <n v="23"/>
    <n v="27"/>
    <n v="50"/>
    <x v="2"/>
    <x v="0"/>
    <x v="0"/>
  </r>
  <r>
    <s v="08DPR2344X"/>
    <x v="2"/>
    <x v="2"/>
    <s v="IGNACIO ZARAGOZA"/>
    <s v="017 CUAUHTÉMOC"/>
    <x v="2"/>
    <n v="1"/>
    <s v="CUAUHTĂ‰MOC"/>
    <s v="CALLE XOCHIMILCO"/>
    <n v="0"/>
    <x v="3"/>
    <x v="1"/>
    <x v="1"/>
    <x v="1"/>
    <x v="0"/>
    <s v="08FIZ0199L"/>
    <s v="08FJS0121D"/>
    <x v="7"/>
    <x v="2"/>
    <n v="26"/>
    <n v="22"/>
    <n v="48"/>
    <n v="148"/>
    <n v="120"/>
    <n v="268"/>
    <n v="148"/>
    <n v="120"/>
    <n v="268"/>
    <n v="21"/>
    <n v="23"/>
    <n v="44"/>
    <n v="149"/>
    <n v="136"/>
    <n v="285"/>
    <n v="12"/>
    <x v="4"/>
    <n v="9"/>
    <n v="12"/>
    <x v="1"/>
    <x v="0"/>
    <x v="3"/>
    <n v="4"/>
    <n v="18"/>
    <n v="12"/>
    <n v="12"/>
    <n v="22"/>
    <n v="23"/>
    <n v="45"/>
    <x v="2"/>
    <n v="19"/>
    <n v="22"/>
    <n v="41"/>
    <x v="2"/>
    <n v="22"/>
    <n v="28"/>
    <n v="50"/>
    <x v="2"/>
    <n v="24"/>
    <n v="20"/>
    <n v="44"/>
    <x v="2"/>
    <n v="29"/>
    <n v="22"/>
    <n v="51"/>
    <x v="2"/>
    <n v="33"/>
    <n v="21"/>
    <n v="54"/>
    <x v="2"/>
    <x v="0"/>
    <x v="0"/>
  </r>
  <r>
    <s v="08DPR1625Z"/>
    <x v="1"/>
    <x v="1"/>
    <s v="INDEPENDENCIA"/>
    <s v="037 JUÁREZ"/>
    <x v="1"/>
    <n v="1"/>
    <s v="JUĂREZ"/>
    <s v="CALLE PLATA"/>
    <n v="0"/>
    <x v="3"/>
    <x v="1"/>
    <x v="1"/>
    <x v="1"/>
    <x v="0"/>
    <s v="08FIZ0145H"/>
    <s v="08FJS0110Y"/>
    <x v="4"/>
    <x v="2"/>
    <n v="26"/>
    <n v="16"/>
    <n v="42"/>
    <n v="144"/>
    <n v="127"/>
    <n v="271"/>
    <n v="144"/>
    <n v="127"/>
    <n v="271"/>
    <n v="26"/>
    <n v="22"/>
    <n v="48"/>
    <n v="151"/>
    <n v="134"/>
    <n v="285"/>
    <n v="12"/>
    <x v="4"/>
    <n v="9"/>
    <n v="12"/>
    <x v="1"/>
    <x v="1"/>
    <x v="0"/>
    <n v="2"/>
    <n v="15"/>
    <n v="12"/>
    <n v="12"/>
    <n v="26"/>
    <n v="24"/>
    <n v="50"/>
    <x v="2"/>
    <n v="28"/>
    <n v="25"/>
    <n v="53"/>
    <x v="2"/>
    <n v="19"/>
    <n v="28"/>
    <n v="47"/>
    <x v="2"/>
    <n v="23"/>
    <n v="16"/>
    <n v="39"/>
    <x v="2"/>
    <n v="23"/>
    <n v="27"/>
    <n v="50"/>
    <x v="2"/>
    <n v="32"/>
    <n v="14"/>
    <n v="46"/>
    <x v="2"/>
    <x v="0"/>
    <x v="0"/>
  </r>
  <r>
    <s v="08DPR2439K"/>
    <x v="2"/>
    <x v="2"/>
    <s v="JOSE SANTOS VALDES"/>
    <s v="019 CHIHUAHUA"/>
    <x v="0"/>
    <n v="1"/>
    <s v="CHIHUAHUA"/>
    <s v="CALLE MINA CERRO COLORADO"/>
    <n v="0"/>
    <x v="3"/>
    <x v="1"/>
    <x v="1"/>
    <x v="1"/>
    <x v="0"/>
    <s v="08FIZ0127S"/>
    <s v="08FJS0108J"/>
    <x v="0"/>
    <x v="2"/>
    <n v="28"/>
    <n v="25"/>
    <n v="53"/>
    <n v="149"/>
    <n v="130"/>
    <n v="279"/>
    <n v="147"/>
    <n v="127"/>
    <n v="274"/>
    <n v="27"/>
    <n v="19"/>
    <n v="46"/>
    <n v="153"/>
    <n v="132"/>
    <n v="285"/>
    <n v="12"/>
    <x v="9"/>
    <n v="4"/>
    <n v="12"/>
    <x v="1"/>
    <x v="0"/>
    <x v="3"/>
    <n v="4"/>
    <n v="18"/>
    <n v="13"/>
    <n v="12"/>
    <n v="27"/>
    <n v="19"/>
    <n v="46"/>
    <x v="2"/>
    <n v="29"/>
    <n v="18"/>
    <n v="47"/>
    <x v="2"/>
    <n v="22"/>
    <n v="27"/>
    <n v="49"/>
    <x v="2"/>
    <n v="24"/>
    <n v="22"/>
    <n v="46"/>
    <x v="2"/>
    <n v="25"/>
    <n v="23"/>
    <n v="48"/>
    <x v="2"/>
    <n v="26"/>
    <n v="23"/>
    <n v="49"/>
    <x v="2"/>
    <x v="0"/>
    <x v="0"/>
  </r>
  <r>
    <s v="08DPR2504U"/>
    <x v="1"/>
    <x v="1"/>
    <s v="ALFONSO GARCIA ROBLES"/>
    <s v="019 CHIHUAHUA"/>
    <x v="0"/>
    <n v="1"/>
    <s v="CHIHUAHUA"/>
    <s v="CALLE MINERAL TORUACHITO"/>
    <n v="5100"/>
    <x v="3"/>
    <x v="1"/>
    <x v="1"/>
    <x v="1"/>
    <x v="0"/>
    <s v="08FIZ0127S"/>
    <s v="08FJS0108J"/>
    <x v="0"/>
    <x v="2"/>
    <n v="23"/>
    <n v="34"/>
    <n v="57"/>
    <n v="139"/>
    <n v="147"/>
    <n v="286"/>
    <n v="139"/>
    <n v="147"/>
    <n v="286"/>
    <n v="24"/>
    <n v="15"/>
    <n v="39"/>
    <n v="156"/>
    <n v="129"/>
    <n v="285"/>
    <n v="12"/>
    <x v="6"/>
    <n v="7"/>
    <n v="12"/>
    <x v="1"/>
    <x v="0"/>
    <x v="3"/>
    <n v="5"/>
    <n v="19"/>
    <n v="12"/>
    <n v="12"/>
    <n v="24"/>
    <n v="15"/>
    <n v="39"/>
    <x v="2"/>
    <n v="29"/>
    <n v="23"/>
    <n v="52"/>
    <x v="2"/>
    <n v="22"/>
    <n v="25"/>
    <n v="47"/>
    <x v="2"/>
    <n v="36"/>
    <n v="15"/>
    <n v="51"/>
    <x v="2"/>
    <n v="22"/>
    <n v="26"/>
    <n v="48"/>
    <x v="2"/>
    <n v="23"/>
    <n v="25"/>
    <n v="48"/>
    <x v="2"/>
    <x v="0"/>
    <x v="0"/>
  </r>
  <r>
    <s v="08DPR2285Y"/>
    <x v="2"/>
    <x v="2"/>
    <s v="NORAHUA"/>
    <s v="037 JUÁREZ"/>
    <x v="1"/>
    <n v="1"/>
    <s v="JUĂREZ"/>
    <s v="CALLE ARMANDO GONZĂLEZ SOTO"/>
    <n v="0"/>
    <x v="3"/>
    <x v="1"/>
    <x v="1"/>
    <x v="1"/>
    <x v="0"/>
    <s v="08FIZ0171F"/>
    <s v="08FJS0115T"/>
    <x v="4"/>
    <x v="2"/>
    <n v="21"/>
    <n v="18"/>
    <n v="39"/>
    <n v="144"/>
    <n v="150"/>
    <n v="294"/>
    <n v="144"/>
    <n v="150"/>
    <n v="294"/>
    <n v="23"/>
    <n v="19"/>
    <n v="42"/>
    <n v="155"/>
    <n v="131"/>
    <n v="286"/>
    <n v="12"/>
    <x v="8"/>
    <n v="5"/>
    <n v="12"/>
    <x v="0"/>
    <x v="0"/>
    <x v="0"/>
    <n v="5"/>
    <n v="18"/>
    <n v="12"/>
    <n v="12"/>
    <n v="23"/>
    <n v="19"/>
    <n v="42"/>
    <x v="2"/>
    <n v="18"/>
    <n v="18"/>
    <n v="36"/>
    <x v="2"/>
    <n v="27"/>
    <n v="17"/>
    <n v="44"/>
    <x v="2"/>
    <n v="26"/>
    <n v="28"/>
    <n v="54"/>
    <x v="2"/>
    <n v="35"/>
    <n v="18"/>
    <n v="53"/>
    <x v="2"/>
    <n v="26"/>
    <n v="31"/>
    <n v="57"/>
    <x v="2"/>
    <x v="0"/>
    <x v="0"/>
  </r>
  <r>
    <s v="08DPR2488T"/>
    <x v="2"/>
    <x v="2"/>
    <s v="PRIMARIA COMPLEJO EDUCATIVO ARTEMIO DE LA VEGA"/>
    <s v="037 JUÁREZ"/>
    <x v="1"/>
    <n v="1"/>
    <s v="JUĂREZ"/>
    <s v="CALLE ARQUITECTO JOSE VILLAGRAN GARCIA"/>
    <n v="102"/>
    <x v="3"/>
    <x v="1"/>
    <x v="1"/>
    <x v="1"/>
    <x v="0"/>
    <s v="08FIZ0179Y"/>
    <s v="08FJS0117R"/>
    <x v="4"/>
    <x v="2"/>
    <n v="32"/>
    <n v="32"/>
    <n v="64"/>
    <n v="167"/>
    <n v="148"/>
    <n v="315"/>
    <n v="167"/>
    <n v="148"/>
    <n v="315"/>
    <n v="14"/>
    <n v="18"/>
    <n v="32"/>
    <n v="148"/>
    <n v="138"/>
    <n v="286"/>
    <n v="12"/>
    <x v="7"/>
    <n v="6"/>
    <n v="12"/>
    <x v="0"/>
    <x v="0"/>
    <x v="0"/>
    <n v="3"/>
    <n v="16"/>
    <n v="12"/>
    <n v="12"/>
    <n v="15"/>
    <n v="18"/>
    <n v="33"/>
    <x v="2"/>
    <n v="24"/>
    <n v="19"/>
    <n v="43"/>
    <x v="2"/>
    <n v="24"/>
    <n v="28"/>
    <n v="52"/>
    <x v="2"/>
    <n v="28"/>
    <n v="27"/>
    <n v="55"/>
    <x v="2"/>
    <n v="32"/>
    <n v="26"/>
    <n v="58"/>
    <x v="2"/>
    <n v="25"/>
    <n v="20"/>
    <n v="45"/>
    <x v="2"/>
    <x v="0"/>
    <x v="0"/>
  </r>
  <r>
    <s v="08DPR0016Q"/>
    <x v="1"/>
    <x v="1"/>
    <s v="TORIBIO ORTEGA"/>
    <s v="017 CUAUHTÉMOC"/>
    <x v="2"/>
    <n v="1"/>
    <s v="CUAUHTĂ‰MOC"/>
    <s v="CALLE MORELOS"/>
    <n v="0"/>
    <x v="3"/>
    <x v="1"/>
    <x v="1"/>
    <x v="1"/>
    <x v="0"/>
    <s v="08FIZ0197N"/>
    <s v="08FJS0121D"/>
    <x v="7"/>
    <x v="2"/>
    <n v="16"/>
    <n v="17"/>
    <n v="33"/>
    <n v="143"/>
    <n v="131"/>
    <n v="274"/>
    <n v="143"/>
    <n v="131"/>
    <n v="274"/>
    <n v="27"/>
    <n v="21"/>
    <n v="48"/>
    <n v="159"/>
    <n v="128"/>
    <n v="287"/>
    <n v="12"/>
    <x v="5"/>
    <n v="8"/>
    <n v="12"/>
    <x v="1"/>
    <x v="0"/>
    <x v="3"/>
    <n v="4"/>
    <n v="18"/>
    <n v="12"/>
    <n v="12"/>
    <n v="28"/>
    <n v="21"/>
    <n v="49"/>
    <x v="2"/>
    <n v="28"/>
    <n v="19"/>
    <n v="47"/>
    <x v="2"/>
    <n v="27"/>
    <n v="26"/>
    <n v="53"/>
    <x v="2"/>
    <n v="20"/>
    <n v="20"/>
    <n v="40"/>
    <x v="2"/>
    <n v="39"/>
    <n v="19"/>
    <n v="58"/>
    <x v="2"/>
    <n v="17"/>
    <n v="23"/>
    <n v="40"/>
    <x v="2"/>
    <x v="0"/>
    <x v="0"/>
  </r>
  <r>
    <s v="08DPR2452E"/>
    <x v="2"/>
    <x v="2"/>
    <s v="JOSE MARTI"/>
    <s v="019 CHIHUAHUA"/>
    <x v="0"/>
    <n v="1"/>
    <s v="CHIHUAHUA"/>
    <s v="CALLE PORTAL DE EBANO"/>
    <n v="0"/>
    <x v="3"/>
    <x v="1"/>
    <x v="1"/>
    <x v="1"/>
    <x v="0"/>
    <s v="08FIZ0128R"/>
    <s v="08FJS0108J"/>
    <x v="0"/>
    <x v="2"/>
    <n v="25"/>
    <n v="19"/>
    <n v="44"/>
    <n v="130"/>
    <n v="117"/>
    <n v="247"/>
    <n v="128"/>
    <n v="116"/>
    <n v="244"/>
    <n v="27"/>
    <n v="22"/>
    <n v="49"/>
    <n v="141"/>
    <n v="147"/>
    <n v="288"/>
    <n v="12"/>
    <x v="5"/>
    <n v="8"/>
    <n v="12"/>
    <x v="1"/>
    <x v="2"/>
    <x v="2"/>
    <n v="6"/>
    <n v="21"/>
    <n v="12"/>
    <n v="12"/>
    <n v="28"/>
    <n v="22"/>
    <n v="50"/>
    <x v="2"/>
    <n v="21"/>
    <n v="19"/>
    <n v="40"/>
    <x v="2"/>
    <n v="22"/>
    <n v="27"/>
    <n v="49"/>
    <x v="2"/>
    <n v="21"/>
    <n v="20"/>
    <n v="41"/>
    <x v="2"/>
    <n v="29"/>
    <n v="23"/>
    <n v="52"/>
    <x v="2"/>
    <n v="20"/>
    <n v="36"/>
    <n v="56"/>
    <x v="2"/>
    <x v="0"/>
    <x v="0"/>
  </r>
  <r>
    <s v="08DPR0630D"/>
    <x v="1"/>
    <x v="1"/>
    <s v="FRANCISCO VILLA"/>
    <s v="019 CHIHUAHUA"/>
    <x v="0"/>
    <n v="1"/>
    <s v="CHIHUAHUA"/>
    <s v="CALLE FELIPE.ANGELES "/>
    <n v="0"/>
    <x v="3"/>
    <x v="1"/>
    <x v="1"/>
    <x v="1"/>
    <x v="0"/>
    <s v="08FIZ0106F"/>
    <s v="08FJS0102P"/>
    <x v="0"/>
    <x v="2"/>
    <n v="19"/>
    <n v="21"/>
    <n v="40"/>
    <n v="136"/>
    <n v="145"/>
    <n v="281"/>
    <n v="134"/>
    <n v="141"/>
    <n v="275"/>
    <n v="29"/>
    <n v="18"/>
    <n v="47"/>
    <n v="148"/>
    <n v="140"/>
    <n v="288"/>
    <n v="12"/>
    <x v="4"/>
    <n v="9"/>
    <n v="12"/>
    <x v="1"/>
    <x v="0"/>
    <x v="3"/>
    <n v="3"/>
    <n v="17"/>
    <n v="12"/>
    <n v="12"/>
    <n v="29"/>
    <n v="19"/>
    <n v="48"/>
    <x v="2"/>
    <n v="14"/>
    <n v="22"/>
    <n v="36"/>
    <x v="2"/>
    <n v="29"/>
    <n v="17"/>
    <n v="46"/>
    <x v="2"/>
    <n v="30"/>
    <n v="29"/>
    <n v="59"/>
    <x v="2"/>
    <n v="24"/>
    <n v="30"/>
    <n v="54"/>
    <x v="2"/>
    <n v="22"/>
    <n v="23"/>
    <n v="45"/>
    <x v="2"/>
    <x v="0"/>
    <x v="0"/>
  </r>
  <r>
    <s v="08DPR2642W"/>
    <x v="1"/>
    <x v="1"/>
    <s v="VALENTIN GOMEZ FARIAS"/>
    <s v="017 CUAUHTÉMOC"/>
    <x v="2"/>
    <n v="1"/>
    <s v="CUAUHTĂ‰MOC"/>
    <s v="CALLE 120"/>
    <n v="0"/>
    <x v="3"/>
    <x v="1"/>
    <x v="1"/>
    <x v="1"/>
    <x v="0"/>
    <s v="08FIZ0197N"/>
    <s v="08FJS0121D"/>
    <x v="7"/>
    <x v="2"/>
    <n v="23"/>
    <n v="21"/>
    <n v="44"/>
    <n v="151"/>
    <n v="125"/>
    <n v="276"/>
    <n v="151"/>
    <n v="125"/>
    <n v="276"/>
    <n v="27"/>
    <n v="25"/>
    <n v="52"/>
    <n v="157"/>
    <n v="132"/>
    <n v="289"/>
    <n v="12"/>
    <x v="2"/>
    <n v="11"/>
    <n v="12"/>
    <x v="2"/>
    <x v="1"/>
    <x v="3"/>
    <n v="4"/>
    <n v="18"/>
    <n v="12"/>
    <n v="12"/>
    <n v="27"/>
    <n v="26"/>
    <n v="53"/>
    <x v="2"/>
    <n v="26"/>
    <n v="20"/>
    <n v="46"/>
    <x v="2"/>
    <n v="23"/>
    <n v="19"/>
    <n v="42"/>
    <x v="2"/>
    <n v="30"/>
    <n v="23"/>
    <n v="53"/>
    <x v="2"/>
    <n v="26"/>
    <n v="27"/>
    <n v="53"/>
    <x v="2"/>
    <n v="25"/>
    <n v="17"/>
    <n v="42"/>
    <x v="2"/>
    <x v="0"/>
    <x v="0"/>
  </r>
  <r>
    <s v="08DPR1187Q"/>
    <x v="1"/>
    <x v="1"/>
    <s v="JUSTO SIERRA"/>
    <s v="019 CHIHUAHUA"/>
    <x v="0"/>
    <n v="1"/>
    <s v="CHIHUAHUA"/>
    <s v="CALLE 112"/>
    <n v="0"/>
    <x v="3"/>
    <x v="1"/>
    <x v="1"/>
    <x v="1"/>
    <x v="0"/>
    <s v="08FIZ0108D"/>
    <s v="08FJS0104N"/>
    <x v="0"/>
    <x v="2"/>
    <n v="26"/>
    <n v="18"/>
    <n v="44"/>
    <n v="139"/>
    <n v="142"/>
    <n v="281"/>
    <n v="137"/>
    <n v="140"/>
    <n v="277"/>
    <n v="26"/>
    <n v="33"/>
    <n v="59"/>
    <n v="138"/>
    <n v="151"/>
    <n v="289"/>
    <n v="12"/>
    <x v="5"/>
    <n v="8"/>
    <n v="12"/>
    <x v="2"/>
    <x v="1"/>
    <x v="3"/>
    <n v="3"/>
    <n v="17"/>
    <n v="12"/>
    <n v="12"/>
    <n v="26"/>
    <n v="33"/>
    <n v="59"/>
    <x v="2"/>
    <n v="17"/>
    <n v="23"/>
    <n v="40"/>
    <x v="2"/>
    <n v="29"/>
    <n v="20"/>
    <n v="49"/>
    <x v="2"/>
    <n v="18"/>
    <n v="20"/>
    <n v="38"/>
    <x v="2"/>
    <n v="28"/>
    <n v="26"/>
    <n v="54"/>
    <x v="2"/>
    <n v="20"/>
    <n v="29"/>
    <n v="49"/>
    <x v="2"/>
    <x v="0"/>
    <x v="0"/>
  </r>
  <r>
    <s v="08DPR2481Z"/>
    <x v="1"/>
    <x v="1"/>
    <s v="FORD 191"/>
    <s v="019 CHIHUAHUA"/>
    <x v="0"/>
    <n v="1"/>
    <s v="CHIHUAHUA"/>
    <s v="CALLE DESIERTO DEL SAHARA "/>
    <n v="0"/>
    <x v="3"/>
    <x v="1"/>
    <x v="1"/>
    <x v="1"/>
    <x v="0"/>
    <s v="08FIZ0127S"/>
    <s v="08FJS0108J"/>
    <x v="0"/>
    <x v="2"/>
    <n v="29"/>
    <n v="20"/>
    <n v="49"/>
    <n v="150"/>
    <n v="150"/>
    <n v="300"/>
    <n v="149"/>
    <n v="150"/>
    <n v="299"/>
    <n v="21"/>
    <n v="29"/>
    <n v="50"/>
    <n v="140"/>
    <n v="149"/>
    <n v="289"/>
    <n v="12"/>
    <x v="5"/>
    <n v="8"/>
    <n v="12"/>
    <x v="2"/>
    <x v="1"/>
    <x v="3"/>
    <n v="3"/>
    <n v="17"/>
    <n v="12"/>
    <n v="12"/>
    <n v="21"/>
    <n v="29"/>
    <n v="50"/>
    <x v="2"/>
    <n v="24"/>
    <n v="24"/>
    <n v="48"/>
    <x v="2"/>
    <n v="22"/>
    <n v="21"/>
    <n v="43"/>
    <x v="2"/>
    <n v="27"/>
    <n v="27"/>
    <n v="54"/>
    <x v="2"/>
    <n v="28"/>
    <n v="24"/>
    <n v="52"/>
    <x v="2"/>
    <n v="18"/>
    <n v="24"/>
    <n v="42"/>
    <x v="2"/>
    <x v="0"/>
    <x v="0"/>
  </r>
  <r>
    <s v="08DPR0698K"/>
    <x v="1"/>
    <x v="1"/>
    <s v="CARMEN SERDAN"/>
    <s v="021 DELICIAS"/>
    <x v="9"/>
    <n v="1"/>
    <s v="DELICIAS"/>
    <s v="CALLE 3A "/>
    <n v="0"/>
    <x v="3"/>
    <x v="1"/>
    <x v="1"/>
    <x v="1"/>
    <x v="0"/>
    <s v="08FIZ0225T"/>
    <s v="08FJS0125Z"/>
    <x v="6"/>
    <x v="2"/>
    <n v="27"/>
    <n v="24"/>
    <n v="51"/>
    <n v="149"/>
    <n v="152"/>
    <n v="301"/>
    <n v="143"/>
    <n v="149"/>
    <n v="292"/>
    <n v="19"/>
    <n v="18"/>
    <n v="37"/>
    <n v="142"/>
    <n v="148"/>
    <n v="290"/>
    <n v="12"/>
    <x v="5"/>
    <n v="8"/>
    <n v="12"/>
    <x v="2"/>
    <x v="1"/>
    <x v="3"/>
    <n v="4"/>
    <n v="18"/>
    <n v="14"/>
    <n v="12"/>
    <n v="20"/>
    <n v="20"/>
    <n v="40"/>
    <x v="2"/>
    <n v="30"/>
    <n v="20"/>
    <n v="50"/>
    <x v="2"/>
    <n v="21"/>
    <n v="27"/>
    <n v="48"/>
    <x v="2"/>
    <n v="23"/>
    <n v="30"/>
    <n v="53"/>
    <x v="2"/>
    <n v="23"/>
    <n v="30"/>
    <n v="53"/>
    <x v="2"/>
    <n v="25"/>
    <n v="21"/>
    <n v="46"/>
    <x v="2"/>
    <x v="0"/>
    <x v="0"/>
  </r>
  <r>
    <s v="08DPR0816I"/>
    <x v="1"/>
    <x v="1"/>
    <s v="LEONA VICARIO"/>
    <s v="017 CUAUHTÉMOC"/>
    <x v="2"/>
    <n v="1"/>
    <s v="CUAUHTĂ‰MOC"/>
    <s v="CALLE CISNES"/>
    <n v="0"/>
    <x v="3"/>
    <x v="1"/>
    <x v="1"/>
    <x v="1"/>
    <x v="0"/>
    <s v="08FIZ0199L"/>
    <s v="08FJS0121D"/>
    <x v="7"/>
    <x v="2"/>
    <n v="26"/>
    <n v="24"/>
    <n v="50"/>
    <n v="176"/>
    <n v="125"/>
    <n v="301"/>
    <n v="172"/>
    <n v="124"/>
    <n v="296"/>
    <n v="25"/>
    <n v="24"/>
    <n v="49"/>
    <n v="165"/>
    <n v="125"/>
    <n v="290"/>
    <n v="12"/>
    <x v="5"/>
    <n v="8"/>
    <n v="12"/>
    <x v="2"/>
    <x v="1"/>
    <x v="3"/>
    <n v="4"/>
    <n v="18"/>
    <n v="12"/>
    <n v="12"/>
    <n v="25"/>
    <n v="24"/>
    <n v="49"/>
    <x v="2"/>
    <n v="27"/>
    <n v="24"/>
    <n v="51"/>
    <x v="2"/>
    <n v="31"/>
    <n v="20"/>
    <n v="51"/>
    <x v="2"/>
    <n v="30"/>
    <n v="21"/>
    <n v="51"/>
    <x v="2"/>
    <n v="26"/>
    <n v="18"/>
    <n v="44"/>
    <x v="2"/>
    <n v="26"/>
    <n v="18"/>
    <n v="44"/>
    <x v="2"/>
    <x v="0"/>
    <x v="0"/>
  </r>
  <r>
    <s v="08DPR2591F"/>
    <x v="2"/>
    <x v="2"/>
    <s v="JESUS SALVADOR ALMANZA BUSTILLOS"/>
    <s v="019 CHIHUAHUA"/>
    <x v="0"/>
    <n v="1"/>
    <s v="CHIHUAHUA"/>
    <s v="CALLE PLAZA DEL CLAVIJERO"/>
    <n v="0"/>
    <x v="3"/>
    <x v="1"/>
    <x v="1"/>
    <x v="1"/>
    <x v="0"/>
    <s v="08FIZ0271E"/>
    <s v="08FJS0134H"/>
    <x v="0"/>
    <x v="2"/>
    <n v="28"/>
    <n v="26"/>
    <n v="54"/>
    <n v="156"/>
    <n v="159"/>
    <n v="315"/>
    <n v="156"/>
    <n v="159"/>
    <n v="315"/>
    <n v="21"/>
    <n v="21"/>
    <n v="42"/>
    <n v="139"/>
    <n v="151"/>
    <n v="290"/>
    <n v="12"/>
    <x v="6"/>
    <n v="7"/>
    <n v="12"/>
    <x v="2"/>
    <x v="1"/>
    <x v="3"/>
    <n v="4"/>
    <n v="18"/>
    <n v="12"/>
    <n v="12"/>
    <n v="21"/>
    <n v="22"/>
    <n v="43"/>
    <x v="2"/>
    <n v="31"/>
    <n v="20"/>
    <n v="51"/>
    <x v="2"/>
    <n v="19"/>
    <n v="29"/>
    <n v="48"/>
    <x v="2"/>
    <n v="27"/>
    <n v="25"/>
    <n v="52"/>
    <x v="2"/>
    <n v="22"/>
    <n v="29"/>
    <n v="51"/>
    <x v="2"/>
    <n v="19"/>
    <n v="26"/>
    <n v="45"/>
    <x v="2"/>
    <x v="0"/>
    <x v="0"/>
  </r>
  <r>
    <s v="08DPR0589D"/>
    <x v="1"/>
    <x v="1"/>
    <s v="EVA GARRIDO HAYNE"/>
    <s v="019 CHIHUAHUA"/>
    <x v="0"/>
    <n v="1"/>
    <s v="CHIHUAHUA"/>
    <s v="CALLE LAZARO CARDENAS"/>
    <n v="0"/>
    <x v="3"/>
    <x v="1"/>
    <x v="1"/>
    <x v="1"/>
    <x v="0"/>
    <s v="08FIZ0113P"/>
    <s v="08FJS0105M"/>
    <x v="0"/>
    <x v="2"/>
    <n v="23"/>
    <n v="20"/>
    <n v="43"/>
    <n v="159"/>
    <n v="131"/>
    <n v="290"/>
    <n v="156"/>
    <n v="130"/>
    <n v="286"/>
    <n v="26"/>
    <n v="21"/>
    <n v="47"/>
    <n v="161"/>
    <n v="130"/>
    <n v="291"/>
    <n v="12"/>
    <x v="4"/>
    <n v="9"/>
    <n v="12"/>
    <x v="2"/>
    <x v="0"/>
    <x v="2"/>
    <n v="4"/>
    <n v="19"/>
    <n v="15"/>
    <n v="12"/>
    <n v="26"/>
    <n v="22"/>
    <n v="48"/>
    <x v="2"/>
    <n v="26"/>
    <n v="22"/>
    <n v="48"/>
    <x v="2"/>
    <n v="26"/>
    <n v="28"/>
    <n v="54"/>
    <x v="2"/>
    <n v="24"/>
    <n v="20"/>
    <n v="44"/>
    <x v="2"/>
    <n v="28"/>
    <n v="22"/>
    <n v="50"/>
    <x v="2"/>
    <n v="31"/>
    <n v="16"/>
    <n v="47"/>
    <x v="2"/>
    <x v="0"/>
    <x v="0"/>
  </r>
  <r>
    <s v="08DPR0105J"/>
    <x v="1"/>
    <x v="1"/>
    <s v="CARLOS VILLARREAL"/>
    <s v="037 JUÁREZ"/>
    <x v="1"/>
    <n v="1"/>
    <s v="JUĂREZ"/>
    <s v="CALLE GRECIA"/>
    <n v="1747"/>
    <x v="3"/>
    <x v="1"/>
    <x v="1"/>
    <x v="1"/>
    <x v="0"/>
    <s v="08FIZ0158L"/>
    <s v="08FJS0113V"/>
    <x v="4"/>
    <x v="2"/>
    <n v="24"/>
    <n v="19"/>
    <n v="43"/>
    <n v="164"/>
    <n v="130"/>
    <n v="294"/>
    <n v="164"/>
    <n v="130"/>
    <n v="294"/>
    <n v="30"/>
    <n v="9"/>
    <n v="39"/>
    <n v="173"/>
    <n v="118"/>
    <n v="291"/>
    <n v="12"/>
    <x v="4"/>
    <n v="9"/>
    <n v="12"/>
    <x v="0"/>
    <x v="0"/>
    <x v="0"/>
    <n v="3"/>
    <n v="16"/>
    <n v="12"/>
    <n v="12"/>
    <n v="31"/>
    <n v="10"/>
    <n v="41"/>
    <x v="2"/>
    <n v="26"/>
    <n v="16"/>
    <n v="42"/>
    <x v="2"/>
    <n v="21"/>
    <n v="23"/>
    <n v="44"/>
    <x v="2"/>
    <n v="34"/>
    <n v="23"/>
    <n v="57"/>
    <x v="2"/>
    <n v="30"/>
    <n v="28"/>
    <n v="58"/>
    <x v="2"/>
    <n v="31"/>
    <n v="18"/>
    <n v="49"/>
    <x v="2"/>
    <x v="0"/>
    <x v="0"/>
  </r>
  <r>
    <s v="08DPR0848A"/>
    <x v="1"/>
    <x v="1"/>
    <s v="HEROE DE NACOZARI"/>
    <s v="019 CHIHUAHUA"/>
    <x v="0"/>
    <n v="1"/>
    <s v="CHIHUAHUA"/>
    <s v="CALLE BASASEACHI"/>
    <n v="0"/>
    <x v="3"/>
    <x v="1"/>
    <x v="1"/>
    <x v="1"/>
    <x v="0"/>
    <s v="08FIZ0121Y"/>
    <s v="08FJS0107K"/>
    <x v="0"/>
    <x v="2"/>
    <n v="26"/>
    <n v="28"/>
    <n v="54"/>
    <n v="137"/>
    <n v="157"/>
    <n v="294"/>
    <n v="137"/>
    <n v="156"/>
    <n v="293"/>
    <n v="22"/>
    <n v="17"/>
    <n v="39"/>
    <n v="142"/>
    <n v="149"/>
    <n v="291"/>
    <n v="12"/>
    <x v="4"/>
    <n v="9"/>
    <n v="12"/>
    <x v="1"/>
    <x v="0"/>
    <x v="3"/>
    <n v="4"/>
    <n v="18"/>
    <n v="12"/>
    <n v="12"/>
    <n v="23"/>
    <n v="18"/>
    <n v="41"/>
    <x v="2"/>
    <n v="25"/>
    <n v="26"/>
    <n v="51"/>
    <x v="2"/>
    <n v="21"/>
    <n v="32"/>
    <n v="53"/>
    <x v="2"/>
    <n v="27"/>
    <n v="24"/>
    <n v="51"/>
    <x v="2"/>
    <n v="28"/>
    <n v="20"/>
    <n v="48"/>
    <x v="2"/>
    <n v="18"/>
    <n v="29"/>
    <n v="47"/>
    <x v="2"/>
    <x v="0"/>
    <x v="0"/>
  </r>
  <r>
    <s v="08DPR2629B"/>
    <x v="2"/>
    <x v="2"/>
    <s v="ALIANZA POR LA EDUCACION"/>
    <s v="037 JUÁREZ"/>
    <x v="1"/>
    <n v="1"/>
    <s v="JUĂREZ"/>
    <s v="CALLE FUENTE DE TREVI"/>
    <n v="0"/>
    <x v="3"/>
    <x v="1"/>
    <x v="1"/>
    <x v="1"/>
    <x v="0"/>
    <s v="08FIZ0179Y"/>
    <s v="08FJS0117R"/>
    <x v="4"/>
    <x v="2"/>
    <n v="19"/>
    <n v="16"/>
    <n v="35"/>
    <n v="154"/>
    <n v="142"/>
    <n v="296"/>
    <n v="154"/>
    <n v="142"/>
    <n v="296"/>
    <n v="18"/>
    <n v="18"/>
    <n v="36"/>
    <n v="146"/>
    <n v="145"/>
    <n v="291"/>
    <n v="9"/>
    <x v="4"/>
    <n v="6"/>
    <n v="9"/>
    <x v="1"/>
    <x v="1"/>
    <x v="0"/>
    <n v="3"/>
    <n v="13"/>
    <n v="9"/>
    <n v="9"/>
    <n v="18"/>
    <n v="18"/>
    <n v="36"/>
    <x v="1"/>
    <n v="16"/>
    <n v="19"/>
    <n v="35"/>
    <x v="1"/>
    <n v="18"/>
    <n v="17"/>
    <n v="35"/>
    <x v="1"/>
    <n v="26"/>
    <n v="27"/>
    <n v="53"/>
    <x v="2"/>
    <n v="30"/>
    <n v="34"/>
    <n v="64"/>
    <x v="2"/>
    <n v="38"/>
    <n v="30"/>
    <n v="68"/>
    <x v="2"/>
    <x v="0"/>
    <x v="0"/>
  </r>
  <r>
    <s v="08DPR2283Z"/>
    <x v="1"/>
    <x v="1"/>
    <s v="RAYMUNDO D LOPEZ LOPEZ"/>
    <s v="037 JUÁREZ"/>
    <x v="1"/>
    <n v="1"/>
    <s v="JUĂREZ"/>
    <s v="CALLE EJIDO JANOS"/>
    <n v="0"/>
    <x v="3"/>
    <x v="1"/>
    <x v="1"/>
    <x v="1"/>
    <x v="0"/>
    <s v="08FIZ0168S"/>
    <s v="08FJS0115T"/>
    <x v="4"/>
    <x v="2"/>
    <n v="26"/>
    <n v="27"/>
    <n v="53"/>
    <n v="152"/>
    <n v="148"/>
    <n v="300"/>
    <n v="152"/>
    <n v="148"/>
    <n v="300"/>
    <n v="20"/>
    <n v="21"/>
    <n v="41"/>
    <n v="150"/>
    <n v="141"/>
    <n v="291"/>
    <n v="12"/>
    <x v="2"/>
    <n v="11"/>
    <n v="12"/>
    <x v="1"/>
    <x v="1"/>
    <x v="0"/>
    <n v="5"/>
    <n v="18"/>
    <n v="12"/>
    <n v="12"/>
    <n v="21"/>
    <n v="21"/>
    <n v="42"/>
    <x v="2"/>
    <n v="22"/>
    <n v="25"/>
    <n v="47"/>
    <x v="2"/>
    <n v="29"/>
    <n v="26"/>
    <n v="55"/>
    <x v="2"/>
    <n v="21"/>
    <n v="27"/>
    <n v="48"/>
    <x v="2"/>
    <n v="25"/>
    <n v="28"/>
    <n v="53"/>
    <x v="2"/>
    <n v="32"/>
    <n v="14"/>
    <n v="46"/>
    <x v="2"/>
    <x v="0"/>
    <x v="0"/>
  </r>
  <r>
    <s v="08DPR1009N"/>
    <x v="1"/>
    <x v="1"/>
    <s v="FORD 69"/>
    <s v="032 HIDALGO DEL PARRAL"/>
    <x v="3"/>
    <n v="1"/>
    <s v="HIDALGO DEL PARRAL"/>
    <s v="CALLE CEDRO"/>
    <n v="34"/>
    <x v="3"/>
    <x v="1"/>
    <x v="1"/>
    <x v="1"/>
    <x v="0"/>
    <s v="08FIZ0244H"/>
    <s v="08FJS0129W"/>
    <x v="5"/>
    <x v="2"/>
    <n v="30"/>
    <n v="27"/>
    <n v="57"/>
    <n v="147"/>
    <n v="132"/>
    <n v="279"/>
    <n v="145"/>
    <n v="131"/>
    <n v="276"/>
    <n v="32"/>
    <n v="23"/>
    <n v="55"/>
    <n v="156"/>
    <n v="136"/>
    <n v="292"/>
    <n v="12"/>
    <x v="3"/>
    <n v="10"/>
    <n v="12"/>
    <x v="2"/>
    <x v="1"/>
    <x v="3"/>
    <n v="3"/>
    <n v="17"/>
    <n v="12"/>
    <n v="12"/>
    <n v="32"/>
    <n v="25"/>
    <n v="57"/>
    <x v="2"/>
    <n v="30"/>
    <n v="26"/>
    <n v="56"/>
    <x v="2"/>
    <n v="16"/>
    <n v="22"/>
    <n v="38"/>
    <x v="2"/>
    <n v="25"/>
    <n v="21"/>
    <n v="46"/>
    <x v="2"/>
    <n v="26"/>
    <n v="20"/>
    <n v="46"/>
    <x v="2"/>
    <n v="27"/>
    <n v="22"/>
    <n v="49"/>
    <x v="2"/>
    <x v="0"/>
    <x v="0"/>
  </r>
  <r>
    <s v="08DPR0838U"/>
    <x v="2"/>
    <x v="2"/>
    <s v="AMADO NERVO"/>
    <s v="037 JUÁREZ"/>
    <x v="1"/>
    <n v="1"/>
    <s v="JUĂREZ"/>
    <s v="CALLE PRESA DE LA AMISTAD"/>
    <n v="1251"/>
    <x v="3"/>
    <x v="1"/>
    <x v="1"/>
    <x v="1"/>
    <x v="0"/>
    <s v="08FIZ0159K"/>
    <s v="08FJS0113V"/>
    <x v="4"/>
    <x v="2"/>
    <n v="19"/>
    <n v="25"/>
    <n v="44"/>
    <n v="142"/>
    <n v="149"/>
    <n v="291"/>
    <n v="137"/>
    <n v="144"/>
    <n v="281"/>
    <n v="21"/>
    <n v="24"/>
    <n v="45"/>
    <n v="145"/>
    <n v="148"/>
    <n v="293"/>
    <n v="12"/>
    <x v="5"/>
    <n v="8"/>
    <n v="12"/>
    <x v="1"/>
    <x v="1"/>
    <x v="0"/>
    <n v="4"/>
    <n v="17"/>
    <n v="12"/>
    <n v="12"/>
    <n v="21"/>
    <n v="24"/>
    <n v="45"/>
    <x v="2"/>
    <n v="22"/>
    <n v="21"/>
    <n v="43"/>
    <x v="2"/>
    <n v="24"/>
    <n v="20"/>
    <n v="44"/>
    <x v="2"/>
    <n v="30"/>
    <n v="26"/>
    <n v="56"/>
    <x v="2"/>
    <n v="23"/>
    <n v="28"/>
    <n v="51"/>
    <x v="2"/>
    <n v="25"/>
    <n v="29"/>
    <n v="54"/>
    <x v="2"/>
    <x v="0"/>
    <x v="0"/>
  </r>
  <r>
    <s v="08DPR2191J"/>
    <x v="1"/>
    <x v="1"/>
    <s v="IGNACIA RODRIGUEZ LOZOYA"/>
    <s v="011 CAMARGO"/>
    <x v="9"/>
    <n v="1"/>
    <s v="SANTA ROSALĂŤA DE CAMARGO"/>
    <s v="CALLE CALABACITAS"/>
    <n v="102"/>
    <x v="3"/>
    <x v="1"/>
    <x v="1"/>
    <x v="1"/>
    <x v="0"/>
    <s v="08FIZ0232C"/>
    <s v="08FJS0127Y"/>
    <x v="6"/>
    <x v="2"/>
    <n v="29"/>
    <n v="28"/>
    <n v="57"/>
    <n v="152"/>
    <n v="156"/>
    <n v="308"/>
    <n v="147"/>
    <n v="156"/>
    <n v="303"/>
    <n v="26"/>
    <n v="29"/>
    <n v="55"/>
    <n v="141"/>
    <n v="152"/>
    <n v="293"/>
    <n v="12"/>
    <x v="4"/>
    <n v="9"/>
    <n v="12"/>
    <x v="2"/>
    <x v="1"/>
    <x v="3"/>
    <n v="3"/>
    <n v="17"/>
    <n v="14"/>
    <n v="14"/>
    <n v="26"/>
    <n v="29"/>
    <n v="55"/>
    <x v="2"/>
    <n v="23"/>
    <n v="17"/>
    <n v="40"/>
    <x v="2"/>
    <n v="25"/>
    <n v="28"/>
    <n v="53"/>
    <x v="2"/>
    <n v="19"/>
    <n v="21"/>
    <n v="40"/>
    <x v="2"/>
    <n v="24"/>
    <n v="30"/>
    <n v="54"/>
    <x v="2"/>
    <n v="24"/>
    <n v="27"/>
    <n v="51"/>
    <x v="2"/>
    <x v="0"/>
    <x v="0"/>
  </r>
  <r>
    <s v="08DPR2299A"/>
    <x v="1"/>
    <x v="1"/>
    <s v="HUEMAC CAUDILLO TOLTECA"/>
    <s v="037 JUÁREZ"/>
    <x v="1"/>
    <n v="1"/>
    <s v="JUĂREZ"/>
    <s v="AVENIDA LUCHA"/>
    <n v="0"/>
    <x v="3"/>
    <x v="1"/>
    <x v="1"/>
    <x v="1"/>
    <x v="0"/>
    <s v="08FIZ0182L"/>
    <s v="08FJS0118Q"/>
    <x v="4"/>
    <x v="2"/>
    <n v="21"/>
    <n v="21"/>
    <n v="42"/>
    <n v="167"/>
    <n v="132"/>
    <n v="299"/>
    <n v="167"/>
    <n v="132"/>
    <n v="299"/>
    <n v="16"/>
    <n v="23"/>
    <n v="39"/>
    <n v="169"/>
    <n v="125"/>
    <n v="294"/>
    <n v="8"/>
    <x v="4"/>
    <n v="5"/>
    <n v="8"/>
    <x v="0"/>
    <x v="0"/>
    <x v="0"/>
    <n v="2"/>
    <n v="11"/>
    <n v="8"/>
    <n v="8"/>
    <n v="16"/>
    <n v="23"/>
    <n v="39"/>
    <x v="1"/>
    <n v="36"/>
    <n v="28"/>
    <n v="64"/>
    <x v="2"/>
    <n v="28"/>
    <n v="12"/>
    <n v="40"/>
    <x v="1"/>
    <n v="23"/>
    <n v="19"/>
    <n v="42"/>
    <x v="1"/>
    <n v="40"/>
    <n v="29"/>
    <n v="69"/>
    <x v="2"/>
    <n v="26"/>
    <n v="14"/>
    <n v="40"/>
    <x v="1"/>
    <x v="0"/>
    <x v="0"/>
  </r>
  <r>
    <s v="08DPR1292A"/>
    <x v="1"/>
    <x v="1"/>
    <s v="DAVID ALFARO SIQUEIROS"/>
    <s v="050 NUEVO CASAS GRANDES"/>
    <x v="6"/>
    <n v="1"/>
    <s v="NUEVO CASAS GRANDES"/>
    <s v="AVENIDA PASEO DE LA REFORMA "/>
    <n v="1300"/>
    <x v="3"/>
    <x v="1"/>
    <x v="1"/>
    <x v="1"/>
    <x v="0"/>
    <s v="08FIZ0189E"/>
    <s v="08FJS0119P"/>
    <x v="9"/>
    <x v="2"/>
    <n v="21"/>
    <n v="36"/>
    <n v="57"/>
    <n v="160"/>
    <n v="143"/>
    <n v="303"/>
    <n v="152"/>
    <n v="140"/>
    <n v="292"/>
    <n v="24"/>
    <n v="26"/>
    <n v="50"/>
    <n v="159"/>
    <n v="135"/>
    <n v="294"/>
    <n v="12"/>
    <x v="4"/>
    <n v="9"/>
    <n v="12"/>
    <x v="1"/>
    <x v="0"/>
    <x v="3"/>
    <n v="3"/>
    <n v="17"/>
    <n v="12"/>
    <n v="12"/>
    <n v="25"/>
    <n v="27"/>
    <n v="52"/>
    <x v="2"/>
    <n v="23"/>
    <n v="24"/>
    <n v="47"/>
    <x v="2"/>
    <n v="22"/>
    <n v="30"/>
    <n v="52"/>
    <x v="2"/>
    <n v="29"/>
    <n v="15"/>
    <n v="44"/>
    <x v="2"/>
    <n v="36"/>
    <n v="18"/>
    <n v="54"/>
    <x v="2"/>
    <n v="24"/>
    <n v="21"/>
    <n v="45"/>
    <x v="2"/>
    <x v="0"/>
    <x v="0"/>
  </r>
  <r>
    <s v="08DPR1683P"/>
    <x v="1"/>
    <x v="1"/>
    <s v="FRANCISCO I. MADERO"/>
    <s v="017 CUAUHTÉMOC"/>
    <x v="2"/>
    <n v="5"/>
    <s v="COLONIA ANĂHUAC"/>
    <s v="CALLE CUITLAHUAC"/>
    <n v="0"/>
    <x v="3"/>
    <x v="1"/>
    <x v="1"/>
    <x v="1"/>
    <x v="0"/>
    <s v="08FIZ0202I"/>
    <s v="08FJS0122C"/>
    <x v="7"/>
    <x v="2"/>
    <n v="24"/>
    <n v="21"/>
    <n v="45"/>
    <n v="145"/>
    <n v="129"/>
    <n v="274"/>
    <n v="145"/>
    <n v="129"/>
    <n v="274"/>
    <n v="21"/>
    <n v="23"/>
    <n v="44"/>
    <n v="154"/>
    <n v="141"/>
    <n v="295"/>
    <n v="12"/>
    <x v="3"/>
    <n v="10"/>
    <n v="12"/>
    <x v="1"/>
    <x v="0"/>
    <x v="3"/>
    <n v="4"/>
    <n v="18"/>
    <n v="12"/>
    <n v="12"/>
    <n v="21"/>
    <n v="24"/>
    <n v="45"/>
    <x v="2"/>
    <n v="34"/>
    <n v="25"/>
    <n v="59"/>
    <x v="2"/>
    <n v="25"/>
    <n v="29"/>
    <n v="54"/>
    <x v="2"/>
    <n v="18"/>
    <n v="16"/>
    <n v="34"/>
    <x v="2"/>
    <n v="32"/>
    <n v="26"/>
    <n v="58"/>
    <x v="2"/>
    <n v="24"/>
    <n v="21"/>
    <n v="45"/>
    <x v="2"/>
    <x v="0"/>
    <x v="0"/>
  </r>
  <r>
    <s v="08DPR0815J"/>
    <x v="2"/>
    <x v="2"/>
    <s v="JAIME TORRES BODET"/>
    <s v="011 CAMARGO"/>
    <x v="9"/>
    <n v="1"/>
    <s v="SANTA ROSALĂŤA DE CAMARGO"/>
    <s v="CALLE SEGUNDA"/>
    <n v="1101"/>
    <x v="3"/>
    <x v="1"/>
    <x v="1"/>
    <x v="1"/>
    <x v="0"/>
    <s v="08FIZ0233B"/>
    <s v="08FJS0127Y"/>
    <x v="6"/>
    <x v="2"/>
    <n v="21"/>
    <n v="29"/>
    <n v="50"/>
    <n v="153"/>
    <n v="140"/>
    <n v="293"/>
    <n v="143"/>
    <n v="136"/>
    <n v="279"/>
    <n v="20"/>
    <n v="21"/>
    <n v="41"/>
    <n v="162"/>
    <n v="133"/>
    <n v="295"/>
    <n v="12"/>
    <x v="4"/>
    <n v="9"/>
    <n v="12"/>
    <x v="2"/>
    <x v="1"/>
    <x v="3"/>
    <n v="5"/>
    <n v="19"/>
    <n v="12"/>
    <n v="12"/>
    <n v="22"/>
    <n v="22"/>
    <n v="44"/>
    <x v="2"/>
    <n v="29"/>
    <n v="26"/>
    <n v="55"/>
    <x v="2"/>
    <n v="27"/>
    <n v="22"/>
    <n v="49"/>
    <x v="2"/>
    <n v="24"/>
    <n v="19"/>
    <n v="43"/>
    <x v="2"/>
    <n v="32"/>
    <n v="21"/>
    <n v="53"/>
    <x v="2"/>
    <n v="28"/>
    <n v="23"/>
    <n v="51"/>
    <x v="2"/>
    <x v="0"/>
    <x v="0"/>
  </r>
  <r>
    <s v="08DPR0455O"/>
    <x v="1"/>
    <x v="1"/>
    <s v="NETZAHUALCOYOTL"/>
    <s v="019 CHIHUAHUA"/>
    <x v="0"/>
    <n v="1"/>
    <s v="CHIHUAHUA"/>
    <s v="CALLE WASHINGTON"/>
    <n v="531"/>
    <x v="3"/>
    <x v="1"/>
    <x v="1"/>
    <x v="1"/>
    <x v="0"/>
    <s v="08FIZ0111R"/>
    <s v="08FJS0105M"/>
    <x v="0"/>
    <x v="2"/>
    <n v="29"/>
    <n v="31"/>
    <n v="60"/>
    <n v="158"/>
    <n v="141"/>
    <n v="299"/>
    <n v="158"/>
    <n v="141"/>
    <n v="299"/>
    <n v="21"/>
    <n v="23"/>
    <n v="44"/>
    <n v="152"/>
    <n v="143"/>
    <n v="295"/>
    <n v="12"/>
    <x v="2"/>
    <n v="11"/>
    <n v="12"/>
    <x v="0"/>
    <x v="2"/>
    <x v="3"/>
    <n v="5"/>
    <n v="19"/>
    <n v="12"/>
    <n v="12"/>
    <n v="21"/>
    <n v="23"/>
    <n v="44"/>
    <x v="2"/>
    <n v="26"/>
    <n v="21"/>
    <n v="47"/>
    <x v="2"/>
    <n v="29"/>
    <n v="23"/>
    <n v="52"/>
    <x v="2"/>
    <n v="21"/>
    <n v="30"/>
    <n v="51"/>
    <x v="2"/>
    <n v="28"/>
    <n v="20"/>
    <n v="48"/>
    <x v="2"/>
    <n v="27"/>
    <n v="26"/>
    <n v="53"/>
    <x v="2"/>
    <x v="0"/>
    <x v="0"/>
  </r>
  <r>
    <s v="08DPR0699J"/>
    <x v="1"/>
    <x v="1"/>
    <s v="CAMARA JUNIOR"/>
    <s v="021 DELICIAS"/>
    <x v="9"/>
    <n v="1"/>
    <s v="DELICIAS"/>
    <s v="AVENIDA 6A SUR"/>
    <n v="0"/>
    <x v="3"/>
    <x v="1"/>
    <x v="1"/>
    <x v="1"/>
    <x v="0"/>
    <s v="08FIZ0226S"/>
    <s v="08FJS0126Z"/>
    <x v="6"/>
    <x v="2"/>
    <n v="22"/>
    <n v="34"/>
    <n v="56"/>
    <n v="148"/>
    <n v="155"/>
    <n v="303"/>
    <n v="142"/>
    <n v="148"/>
    <n v="290"/>
    <n v="22"/>
    <n v="25"/>
    <n v="47"/>
    <n v="151"/>
    <n v="144"/>
    <n v="295"/>
    <n v="12"/>
    <x v="4"/>
    <n v="9"/>
    <n v="12"/>
    <x v="1"/>
    <x v="0"/>
    <x v="3"/>
    <n v="4"/>
    <n v="18"/>
    <n v="14"/>
    <n v="12"/>
    <n v="22"/>
    <n v="25"/>
    <n v="47"/>
    <x v="2"/>
    <n v="21"/>
    <n v="24"/>
    <n v="45"/>
    <x v="2"/>
    <n v="20"/>
    <n v="21"/>
    <n v="41"/>
    <x v="2"/>
    <n v="30"/>
    <n v="27"/>
    <n v="57"/>
    <x v="2"/>
    <n v="29"/>
    <n v="26"/>
    <n v="55"/>
    <x v="2"/>
    <n v="29"/>
    <n v="21"/>
    <n v="50"/>
    <x v="2"/>
    <x v="0"/>
    <x v="0"/>
  </r>
  <r>
    <s v="08DPR0888B"/>
    <x v="1"/>
    <x v="1"/>
    <s v="JUSTO SIERRA"/>
    <s v="009 BOCOYNA"/>
    <x v="4"/>
    <n v="34"/>
    <s v="CREEL"/>
    <s v="AVENIDA FRANCISCO VILLA"/>
    <n v="125"/>
    <x v="3"/>
    <x v="1"/>
    <x v="1"/>
    <x v="1"/>
    <x v="0"/>
    <s v="08FIZ0214N"/>
    <s v="08FJS0124A"/>
    <x v="8"/>
    <x v="2"/>
    <n v="24"/>
    <n v="21"/>
    <n v="45"/>
    <n v="155"/>
    <n v="121"/>
    <n v="276"/>
    <n v="155"/>
    <n v="120"/>
    <n v="275"/>
    <n v="25"/>
    <n v="25"/>
    <n v="50"/>
    <n v="169"/>
    <n v="127"/>
    <n v="296"/>
    <n v="12"/>
    <x v="5"/>
    <n v="8"/>
    <n v="12"/>
    <x v="1"/>
    <x v="0"/>
    <x v="3"/>
    <n v="5"/>
    <n v="19"/>
    <n v="12"/>
    <n v="12"/>
    <n v="25"/>
    <n v="25"/>
    <n v="50"/>
    <x v="2"/>
    <n v="32"/>
    <n v="22"/>
    <n v="54"/>
    <x v="2"/>
    <n v="27"/>
    <n v="23"/>
    <n v="50"/>
    <x v="2"/>
    <n v="24"/>
    <n v="24"/>
    <n v="48"/>
    <x v="2"/>
    <n v="27"/>
    <n v="19"/>
    <n v="46"/>
    <x v="2"/>
    <n v="34"/>
    <n v="14"/>
    <n v="48"/>
    <x v="2"/>
    <x v="0"/>
    <x v="0"/>
  </r>
  <r>
    <s v="08DPR2167J"/>
    <x v="2"/>
    <x v="2"/>
    <s v="JOSE MARTINEZ ESTRADA"/>
    <s v="021 DELICIAS"/>
    <x v="9"/>
    <n v="1"/>
    <s v="DELICIAS"/>
    <s v="CALLE ALDAMA"/>
    <n v="0"/>
    <x v="3"/>
    <x v="1"/>
    <x v="1"/>
    <x v="1"/>
    <x v="0"/>
    <s v="08FIZ0229P"/>
    <s v="08FJS0126Z"/>
    <x v="6"/>
    <x v="2"/>
    <n v="22"/>
    <n v="18"/>
    <n v="40"/>
    <n v="149"/>
    <n v="130"/>
    <n v="279"/>
    <n v="148"/>
    <n v="130"/>
    <n v="278"/>
    <n v="20"/>
    <n v="19"/>
    <n v="39"/>
    <n v="150"/>
    <n v="147"/>
    <n v="297"/>
    <n v="12"/>
    <x v="5"/>
    <n v="8"/>
    <n v="12"/>
    <x v="1"/>
    <x v="1"/>
    <x v="0"/>
    <n v="4"/>
    <n v="17"/>
    <n v="13"/>
    <n v="12"/>
    <n v="21"/>
    <n v="21"/>
    <n v="42"/>
    <x v="2"/>
    <n v="20"/>
    <n v="30"/>
    <n v="50"/>
    <x v="2"/>
    <n v="20"/>
    <n v="29"/>
    <n v="49"/>
    <x v="2"/>
    <n v="27"/>
    <n v="22"/>
    <n v="49"/>
    <x v="2"/>
    <n v="29"/>
    <n v="25"/>
    <n v="54"/>
    <x v="2"/>
    <n v="33"/>
    <n v="20"/>
    <n v="53"/>
    <x v="2"/>
    <x v="0"/>
    <x v="0"/>
  </r>
  <r>
    <s v="08DPR2229F"/>
    <x v="2"/>
    <x v="2"/>
    <s v="LAZARO CARDENAS DEL RIO"/>
    <s v="037 JUÁREZ"/>
    <x v="1"/>
    <n v="1"/>
    <s v="JUĂREZ"/>
    <s v="CALLE OCTAVA"/>
    <n v="0"/>
    <x v="3"/>
    <x v="1"/>
    <x v="1"/>
    <x v="1"/>
    <x v="0"/>
    <s v="08FIZ0164W"/>
    <s v="08FJS0114U"/>
    <x v="4"/>
    <x v="2"/>
    <n v="31"/>
    <n v="20"/>
    <n v="51"/>
    <n v="152"/>
    <n v="135"/>
    <n v="287"/>
    <n v="151"/>
    <n v="135"/>
    <n v="286"/>
    <n v="20"/>
    <n v="21"/>
    <n v="41"/>
    <n v="150"/>
    <n v="147"/>
    <n v="297"/>
    <n v="12"/>
    <x v="4"/>
    <n v="9"/>
    <n v="12"/>
    <x v="1"/>
    <x v="1"/>
    <x v="0"/>
    <n v="4"/>
    <n v="17"/>
    <n v="12"/>
    <n v="12"/>
    <n v="21"/>
    <n v="24"/>
    <n v="45"/>
    <x v="2"/>
    <n v="32"/>
    <n v="19"/>
    <n v="51"/>
    <x v="2"/>
    <n v="25"/>
    <n v="25"/>
    <n v="50"/>
    <x v="2"/>
    <n v="30"/>
    <n v="17"/>
    <n v="47"/>
    <x v="2"/>
    <n v="19"/>
    <n v="28"/>
    <n v="47"/>
    <x v="2"/>
    <n v="23"/>
    <n v="34"/>
    <n v="57"/>
    <x v="2"/>
    <x v="0"/>
    <x v="0"/>
  </r>
  <r>
    <s v="08DPR0225W"/>
    <x v="1"/>
    <x v="1"/>
    <s v="IGNACIO M ALTAMIRANO"/>
    <s v="032 HIDALGO DEL PARRAL"/>
    <x v="3"/>
    <n v="1"/>
    <s v="HIDALGO DEL PARRAL"/>
    <s v="CALLE RAUL SOTO REYES"/>
    <n v="3"/>
    <x v="3"/>
    <x v="1"/>
    <x v="1"/>
    <x v="1"/>
    <x v="0"/>
    <s v="08FIZ0245G"/>
    <s v="08FJS0129W"/>
    <x v="5"/>
    <x v="2"/>
    <n v="23"/>
    <n v="21"/>
    <n v="44"/>
    <n v="150"/>
    <n v="136"/>
    <n v="286"/>
    <n v="148"/>
    <n v="136"/>
    <n v="284"/>
    <n v="21"/>
    <n v="30"/>
    <n v="51"/>
    <n v="144"/>
    <n v="154"/>
    <n v="298"/>
    <n v="12"/>
    <x v="3"/>
    <n v="10"/>
    <n v="12"/>
    <x v="2"/>
    <x v="1"/>
    <x v="3"/>
    <n v="6"/>
    <n v="20"/>
    <n v="12"/>
    <n v="12"/>
    <n v="21"/>
    <n v="30"/>
    <n v="51"/>
    <x v="2"/>
    <n v="25"/>
    <n v="23"/>
    <n v="48"/>
    <x v="2"/>
    <n v="29"/>
    <n v="21"/>
    <n v="50"/>
    <x v="2"/>
    <n v="22"/>
    <n v="29"/>
    <n v="51"/>
    <x v="2"/>
    <n v="20"/>
    <n v="30"/>
    <n v="50"/>
    <x v="2"/>
    <n v="27"/>
    <n v="21"/>
    <n v="48"/>
    <x v="2"/>
    <x v="0"/>
    <x v="0"/>
  </r>
  <r>
    <s v="08DPR2250I"/>
    <x v="1"/>
    <x v="1"/>
    <s v="HEROES DE LA REVOLUCION"/>
    <s v="019 CHIHUAHUA"/>
    <x v="0"/>
    <n v="1"/>
    <s v="CHIHUAHUA"/>
    <s v="CALLE PABLO GOMEZ"/>
    <n v="1101"/>
    <x v="3"/>
    <x v="1"/>
    <x v="1"/>
    <x v="1"/>
    <x v="0"/>
    <s v="08FIZ0270F"/>
    <s v="08FJS0134H"/>
    <x v="0"/>
    <x v="2"/>
    <n v="31"/>
    <n v="21"/>
    <n v="52"/>
    <n v="149"/>
    <n v="141"/>
    <n v="290"/>
    <n v="137"/>
    <n v="134"/>
    <n v="271"/>
    <n v="23"/>
    <n v="24"/>
    <n v="47"/>
    <n v="140"/>
    <n v="158"/>
    <n v="298"/>
    <n v="12"/>
    <x v="3"/>
    <n v="10"/>
    <n v="12"/>
    <x v="0"/>
    <x v="2"/>
    <x v="3"/>
    <n v="3"/>
    <n v="17"/>
    <n v="12"/>
    <n v="12"/>
    <n v="25"/>
    <n v="25"/>
    <n v="50"/>
    <x v="2"/>
    <n v="22"/>
    <n v="31"/>
    <n v="53"/>
    <x v="2"/>
    <n v="21"/>
    <n v="28"/>
    <n v="49"/>
    <x v="2"/>
    <n v="24"/>
    <n v="31"/>
    <n v="55"/>
    <x v="2"/>
    <n v="27"/>
    <n v="21"/>
    <n v="48"/>
    <x v="2"/>
    <n v="21"/>
    <n v="22"/>
    <n v="43"/>
    <x v="2"/>
    <x v="0"/>
    <x v="0"/>
  </r>
  <r>
    <s v="08DPR2657Y"/>
    <x v="1"/>
    <x v="1"/>
    <s v="CARMEN TARIN IBARRA"/>
    <s v="032 HIDALGO DEL PARRAL"/>
    <x v="3"/>
    <n v="1"/>
    <s v="HIDALGO DEL PARRAL"/>
    <s v="CALLE PASEOS DE ALMACEĂ‘A"/>
    <n v="0"/>
    <x v="3"/>
    <x v="1"/>
    <x v="1"/>
    <x v="1"/>
    <x v="0"/>
    <s v="08FIZ0245G"/>
    <s v="08FJS0129W"/>
    <x v="5"/>
    <x v="2"/>
    <n v="20"/>
    <n v="21"/>
    <n v="41"/>
    <n v="125"/>
    <n v="143"/>
    <n v="268"/>
    <n v="121"/>
    <n v="140"/>
    <n v="261"/>
    <n v="29"/>
    <n v="20"/>
    <n v="49"/>
    <n v="142"/>
    <n v="157"/>
    <n v="299"/>
    <n v="12"/>
    <x v="5"/>
    <n v="8"/>
    <n v="12"/>
    <x v="2"/>
    <x v="1"/>
    <x v="3"/>
    <n v="5"/>
    <n v="19"/>
    <n v="12"/>
    <n v="12"/>
    <n v="30"/>
    <n v="21"/>
    <n v="51"/>
    <x v="2"/>
    <n v="15"/>
    <n v="24"/>
    <n v="39"/>
    <x v="2"/>
    <n v="18"/>
    <n v="31"/>
    <n v="49"/>
    <x v="2"/>
    <n v="31"/>
    <n v="28"/>
    <n v="59"/>
    <x v="2"/>
    <n v="23"/>
    <n v="22"/>
    <n v="45"/>
    <x v="2"/>
    <n v="25"/>
    <n v="31"/>
    <n v="56"/>
    <x v="2"/>
    <x v="0"/>
    <x v="0"/>
  </r>
  <r>
    <s v="08DPR0819F"/>
    <x v="1"/>
    <x v="1"/>
    <s v="PABLO GOMEZ RAMIREZ"/>
    <s v="019 CHIHUAHUA"/>
    <x v="0"/>
    <n v="1"/>
    <s v="CHIHUAHUA"/>
    <s v="CALLE MISAEL NUNEZ "/>
    <n v="0"/>
    <x v="3"/>
    <x v="1"/>
    <x v="1"/>
    <x v="1"/>
    <x v="0"/>
    <s v="08FIZ0105G"/>
    <s v="08FJS0102P"/>
    <x v="0"/>
    <x v="2"/>
    <n v="17"/>
    <n v="31"/>
    <n v="48"/>
    <n v="121"/>
    <n v="160"/>
    <n v="281"/>
    <n v="121"/>
    <n v="157"/>
    <n v="278"/>
    <n v="36"/>
    <n v="28"/>
    <n v="64"/>
    <n v="138"/>
    <n v="161"/>
    <n v="299"/>
    <n v="12"/>
    <x v="4"/>
    <n v="9"/>
    <n v="12"/>
    <x v="2"/>
    <x v="0"/>
    <x v="2"/>
    <n v="4"/>
    <n v="19"/>
    <n v="12"/>
    <n v="12"/>
    <n v="36"/>
    <n v="28"/>
    <n v="64"/>
    <x v="2"/>
    <n v="24"/>
    <n v="24"/>
    <n v="48"/>
    <x v="2"/>
    <n v="18"/>
    <n v="34"/>
    <n v="52"/>
    <x v="2"/>
    <n v="21"/>
    <n v="25"/>
    <n v="46"/>
    <x v="2"/>
    <n v="20"/>
    <n v="23"/>
    <n v="43"/>
    <x v="2"/>
    <n v="19"/>
    <n v="27"/>
    <n v="46"/>
    <x v="2"/>
    <x v="0"/>
    <x v="0"/>
  </r>
  <r>
    <s v="08DPR1569X"/>
    <x v="1"/>
    <x v="1"/>
    <s v="18 DE MARZO"/>
    <s v="019 CHIHUAHUA"/>
    <x v="0"/>
    <n v="1"/>
    <s v="CHIHUAHUA"/>
    <s v="CALLE 10A"/>
    <n v="4400"/>
    <x v="3"/>
    <x v="1"/>
    <x v="1"/>
    <x v="1"/>
    <x v="0"/>
    <s v="08FIZ0102J"/>
    <s v="08FJS0103O"/>
    <x v="0"/>
    <x v="2"/>
    <n v="34"/>
    <n v="18"/>
    <n v="52"/>
    <n v="166"/>
    <n v="133"/>
    <n v="299"/>
    <n v="166"/>
    <n v="133"/>
    <n v="299"/>
    <n v="24"/>
    <n v="28"/>
    <n v="52"/>
    <n v="153"/>
    <n v="146"/>
    <n v="299"/>
    <n v="13"/>
    <x v="6"/>
    <n v="8"/>
    <n v="13"/>
    <x v="0"/>
    <x v="2"/>
    <x v="3"/>
    <n v="4"/>
    <n v="19"/>
    <n v="13"/>
    <n v="13"/>
    <n v="25"/>
    <n v="28"/>
    <n v="53"/>
    <x v="2"/>
    <n v="15"/>
    <n v="22"/>
    <n v="37"/>
    <x v="2"/>
    <n v="30"/>
    <n v="25"/>
    <n v="55"/>
    <x v="2"/>
    <n v="25"/>
    <n v="20"/>
    <n v="45"/>
    <x v="2"/>
    <n v="30"/>
    <n v="29"/>
    <n v="59"/>
    <x v="3"/>
    <n v="28"/>
    <n v="22"/>
    <n v="50"/>
    <x v="2"/>
    <x v="0"/>
    <x v="0"/>
  </r>
  <r>
    <s v="08DPR2342Z"/>
    <x v="1"/>
    <x v="1"/>
    <s v="CLUB ROTARIO INDUSTRIAL JOSE AZIZ RAHAIM"/>
    <s v="037 JUÁREZ"/>
    <x v="1"/>
    <n v="1"/>
    <s v="JUĂREZ"/>
    <s v="CALLE ALCE"/>
    <n v="1104"/>
    <x v="3"/>
    <x v="1"/>
    <x v="1"/>
    <x v="1"/>
    <x v="0"/>
    <s v="08FIZ0180N"/>
    <s v="08FJS0132J"/>
    <x v="4"/>
    <x v="2"/>
    <n v="31"/>
    <n v="27"/>
    <n v="58"/>
    <n v="149"/>
    <n v="158"/>
    <n v="307"/>
    <n v="147"/>
    <n v="156"/>
    <n v="303"/>
    <n v="25"/>
    <n v="23"/>
    <n v="48"/>
    <n v="148"/>
    <n v="151"/>
    <n v="299"/>
    <n v="12"/>
    <x v="4"/>
    <n v="9"/>
    <n v="12"/>
    <x v="0"/>
    <x v="0"/>
    <x v="0"/>
    <n v="3"/>
    <n v="16"/>
    <n v="12"/>
    <n v="12"/>
    <n v="26"/>
    <n v="23"/>
    <n v="49"/>
    <x v="2"/>
    <n v="26"/>
    <n v="27"/>
    <n v="53"/>
    <x v="2"/>
    <n v="25"/>
    <n v="25"/>
    <n v="50"/>
    <x v="2"/>
    <n v="21"/>
    <n v="27"/>
    <n v="48"/>
    <x v="2"/>
    <n v="24"/>
    <n v="20"/>
    <n v="44"/>
    <x v="2"/>
    <n v="26"/>
    <n v="29"/>
    <n v="55"/>
    <x v="2"/>
    <x v="0"/>
    <x v="0"/>
  </r>
  <r>
    <s v="08DPR1681R"/>
    <x v="1"/>
    <x v="1"/>
    <s v="SEBASTIAN LERDO DE TEJADA"/>
    <s v="017 CUAUHTÉMOC"/>
    <x v="2"/>
    <n v="1"/>
    <s v="CUAUHTĂ‰MOC"/>
    <s v="CALLE OJINAGA"/>
    <n v="0"/>
    <x v="3"/>
    <x v="1"/>
    <x v="1"/>
    <x v="1"/>
    <x v="0"/>
    <s v="08FIZ0198M"/>
    <s v="08FJS0121D"/>
    <x v="7"/>
    <x v="2"/>
    <n v="24"/>
    <n v="26"/>
    <n v="50"/>
    <n v="164"/>
    <n v="144"/>
    <n v="308"/>
    <n v="164"/>
    <n v="143"/>
    <n v="307"/>
    <n v="30"/>
    <n v="18"/>
    <n v="48"/>
    <n v="166"/>
    <n v="133"/>
    <n v="299"/>
    <n v="12"/>
    <x v="6"/>
    <n v="7"/>
    <n v="12"/>
    <x v="0"/>
    <x v="3"/>
    <x v="2"/>
    <n v="3"/>
    <n v="18"/>
    <n v="12"/>
    <n v="12"/>
    <n v="30"/>
    <n v="18"/>
    <n v="48"/>
    <x v="2"/>
    <n v="25"/>
    <n v="26"/>
    <n v="51"/>
    <x v="2"/>
    <n v="29"/>
    <n v="19"/>
    <n v="48"/>
    <x v="2"/>
    <n v="24"/>
    <n v="20"/>
    <n v="44"/>
    <x v="2"/>
    <n v="25"/>
    <n v="28"/>
    <n v="53"/>
    <x v="2"/>
    <n v="33"/>
    <n v="22"/>
    <n v="55"/>
    <x v="2"/>
    <x v="0"/>
    <x v="0"/>
  </r>
  <r>
    <s v="08DPR2202Z"/>
    <x v="2"/>
    <x v="2"/>
    <s v="SALVADOR ALLENDE"/>
    <s v="037 JUÁREZ"/>
    <x v="1"/>
    <n v="1"/>
    <s v="JUĂREZ"/>
    <s v="CALLE M. QUEVEDO REYES"/>
    <n v="7752"/>
    <x v="3"/>
    <x v="1"/>
    <x v="1"/>
    <x v="1"/>
    <x v="0"/>
    <s v="08FIZ0162Y"/>
    <s v="08FJS0113V"/>
    <x v="4"/>
    <x v="2"/>
    <n v="31"/>
    <n v="25"/>
    <n v="56"/>
    <n v="178"/>
    <n v="144"/>
    <n v="322"/>
    <n v="178"/>
    <n v="144"/>
    <n v="322"/>
    <n v="17"/>
    <n v="17"/>
    <n v="34"/>
    <n v="153"/>
    <n v="146"/>
    <n v="299"/>
    <n v="13"/>
    <x v="7"/>
    <n v="7"/>
    <n v="13"/>
    <x v="1"/>
    <x v="1"/>
    <x v="0"/>
    <n v="4"/>
    <n v="18"/>
    <n v="17"/>
    <n v="13"/>
    <n v="17"/>
    <n v="17"/>
    <n v="34"/>
    <x v="2"/>
    <n v="25"/>
    <n v="27"/>
    <n v="52"/>
    <x v="2"/>
    <n v="20"/>
    <n v="16"/>
    <n v="36"/>
    <x v="2"/>
    <n v="24"/>
    <n v="25"/>
    <n v="49"/>
    <x v="2"/>
    <n v="27"/>
    <n v="21"/>
    <n v="48"/>
    <x v="2"/>
    <n v="40"/>
    <n v="40"/>
    <n v="80"/>
    <x v="3"/>
    <x v="0"/>
    <x v="0"/>
  </r>
  <r>
    <s v="08DPR2454C"/>
    <x v="1"/>
    <x v="1"/>
    <s v="MIGUEL QUIĂ‘ONES PEDROZA"/>
    <s v="019 CHIHUAHUA"/>
    <x v="0"/>
    <n v="1"/>
    <s v="CHIHUAHUA"/>
    <s v="CALLE DESIERTO DE SONORA"/>
    <n v="0"/>
    <x v="3"/>
    <x v="1"/>
    <x v="1"/>
    <x v="1"/>
    <x v="0"/>
    <s v="08FIZ0270F"/>
    <s v="08FJS0134H"/>
    <x v="0"/>
    <x v="2"/>
    <n v="32"/>
    <n v="28"/>
    <n v="60"/>
    <n v="157"/>
    <n v="149"/>
    <n v="306"/>
    <n v="157"/>
    <n v="149"/>
    <n v="306"/>
    <n v="25"/>
    <n v="25"/>
    <n v="50"/>
    <n v="151"/>
    <n v="149"/>
    <n v="300"/>
    <n v="12"/>
    <x v="3"/>
    <n v="10"/>
    <n v="12"/>
    <x v="2"/>
    <x v="1"/>
    <x v="3"/>
    <n v="3"/>
    <n v="17"/>
    <n v="12"/>
    <n v="12"/>
    <n v="25"/>
    <n v="25"/>
    <n v="50"/>
    <x v="2"/>
    <n v="30"/>
    <n v="27"/>
    <n v="57"/>
    <x v="2"/>
    <n v="21"/>
    <n v="22"/>
    <n v="43"/>
    <x v="2"/>
    <n v="17"/>
    <n v="34"/>
    <n v="51"/>
    <x v="2"/>
    <n v="22"/>
    <n v="21"/>
    <n v="43"/>
    <x v="2"/>
    <n v="36"/>
    <n v="20"/>
    <n v="56"/>
    <x v="2"/>
    <x v="0"/>
    <x v="0"/>
  </r>
  <r>
    <s v="08DPR1290C"/>
    <x v="1"/>
    <x v="1"/>
    <s v="DAVID ALFARO SIQUEIROS"/>
    <s v="019 CHIHUAHUA"/>
    <x v="0"/>
    <n v="1"/>
    <s v="CHIHUAHUA"/>
    <s v="CALLE LEONARDO DA VINCI"/>
    <n v="0"/>
    <x v="3"/>
    <x v="1"/>
    <x v="1"/>
    <x v="1"/>
    <x v="0"/>
    <s v="08FIZ0120Z"/>
    <s v="08FJS0107K"/>
    <x v="0"/>
    <x v="2"/>
    <n v="18"/>
    <n v="35"/>
    <n v="53"/>
    <n v="139"/>
    <n v="170"/>
    <n v="309"/>
    <n v="136"/>
    <n v="168"/>
    <n v="304"/>
    <n v="18"/>
    <n v="24"/>
    <n v="42"/>
    <n v="143"/>
    <n v="157"/>
    <n v="300"/>
    <n v="12"/>
    <x v="2"/>
    <n v="11"/>
    <n v="12"/>
    <x v="0"/>
    <x v="3"/>
    <x v="2"/>
    <n v="4"/>
    <n v="19"/>
    <n v="12"/>
    <n v="12"/>
    <n v="19"/>
    <n v="24"/>
    <n v="43"/>
    <x v="2"/>
    <n v="22"/>
    <n v="25"/>
    <n v="47"/>
    <x v="2"/>
    <n v="27"/>
    <n v="24"/>
    <n v="51"/>
    <x v="2"/>
    <n v="24"/>
    <n v="35"/>
    <n v="59"/>
    <x v="2"/>
    <n v="27"/>
    <n v="30"/>
    <n v="57"/>
    <x v="2"/>
    <n v="24"/>
    <n v="19"/>
    <n v="43"/>
    <x v="2"/>
    <x v="0"/>
    <x v="0"/>
  </r>
  <r>
    <s v="08DPR2359Z"/>
    <x v="2"/>
    <x v="2"/>
    <s v="AMADOR HERNANDEZ ARREDONDO"/>
    <s v="037 JUÁREZ"/>
    <x v="1"/>
    <n v="1"/>
    <s v="JUĂREZ"/>
    <s v="CALLE EJIDO JANOS"/>
    <n v="0"/>
    <x v="3"/>
    <x v="1"/>
    <x v="1"/>
    <x v="1"/>
    <x v="0"/>
    <s v="08FIZ0168S"/>
    <s v="08FJS0115T"/>
    <x v="4"/>
    <x v="2"/>
    <n v="37"/>
    <n v="22"/>
    <n v="59"/>
    <n v="189"/>
    <n v="157"/>
    <n v="346"/>
    <n v="189"/>
    <n v="157"/>
    <n v="346"/>
    <n v="19"/>
    <n v="16"/>
    <n v="35"/>
    <n v="159"/>
    <n v="141"/>
    <n v="300"/>
    <n v="12"/>
    <x v="5"/>
    <n v="8"/>
    <n v="12"/>
    <x v="1"/>
    <x v="1"/>
    <x v="0"/>
    <n v="5"/>
    <n v="18"/>
    <n v="12"/>
    <n v="12"/>
    <n v="20"/>
    <n v="18"/>
    <n v="38"/>
    <x v="2"/>
    <n v="30"/>
    <n v="20"/>
    <n v="50"/>
    <x v="2"/>
    <n v="33"/>
    <n v="30"/>
    <n v="63"/>
    <x v="2"/>
    <n v="16"/>
    <n v="29"/>
    <n v="45"/>
    <x v="2"/>
    <n v="28"/>
    <n v="15"/>
    <n v="43"/>
    <x v="2"/>
    <n v="32"/>
    <n v="29"/>
    <n v="61"/>
    <x v="2"/>
    <x v="0"/>
    <x v="0"/>
  </r>
  <r>
    <s v="08DPR0025Y"/>
    <x v="2"/>
    <x v="2"/>
    <s v="AMERICA"/>
    <s v="037 JUÁREZ"/>
    <x v="1"/>
    <n v="1"/>
    <s v="JUĂREZ"/>
    <s v="CALLE INF. AEROPUERTO"/>
    <n v="0"/>
    <x v="3"/>
    <x v="1"/>
    <x v="1"/>
    <x v="1"/>
    <x v="0"/>
    <s v="08FIZ0152R"/>
    <s v="08FJS0111X"/>
    <x v="4"/>
    <x v="2"/>
    <n v="32"/>
    <n v="33"/>
    <n v="65"/>
    <n v="179"/>
    <n v="163"/>
    <n v="342"/>
    <n v="175"/>
    <n v="163"/>
    <n v="338"/>
    <n v="19"/>
    <n v="23"/>
    <n v="42"/>
    <n v="156"/>
    <n v="145"/>
    <n v="301"/>
    <n v="12"/>
    <x v="8"/>
    <n v="5"/>
    <n v="12"/>
    <x v="2"/>
    <x v="1"/>
    <x v="3"/>
    <n v="4"/>
    <n v="18"/>
    <n v="20"/>
    <n v="12"/>
    <n v="19"/>
    <n v="23"/>
    <n v="42"/>
    <x v="2"/>
    <n v="30"/>
    <n v="27"/>
    <n v="57"/>
    <x v="2"/>
    <n v="32"/>
    <n v="13"/>
    <n v="45"/>
    <x v="2"/>
    <n v="19"/>
    <n v="31"/>
    <n v="50"/>
    <x v="2"/>
    <n v="32"/>
    <n v="25"/>
    <n v="57"/>
    <x v="2"/>
    <n v="24"/>
    <n v="26"/>
    <n v="50"/>
    <x v="2"/>
    <x v="0"/>
    <x v="0"/>
  </r>
  <r>
    <s v="08DPR0177C"/>
    <x v="1"/>
    <x v="1"/>
    <s v="ALFONSO MARTINEZ FACIO"/>
    <s v="005 ASCENSIÓN"/>
    <x v="6"/>
    <n v="1"/>
    <s v="ASCENSIĂ“N"/>
    <s v="CALLE ACACIAS "/>
    <n v="797"/>
    <x v="3"/>
    <x v="1"/>
    <x v="1"/>
    <x v="1"/>
    <x v="0"/>
    <s v="08FIZ0188F"/>
    <s v="08FJS0119P"/>
    <x v="9"/>
    <x v="2"/>
    <n v="21"/>
    <n v="22"/>
    <n v="43"/>
    <n v="171"/>
    <n v="126"/>
    <n v="297"/>
    <n v="166"/>
    <n v="126"/>
    <n v="292"/>
    <n v="22"/>
    <n v="32"/>
    <n v="54"/>
    <n v="167"/>
    <n v="135"/>
    <n v="302"/>
    <n v="12"/>
    <x v="3"/>
    <n v="10"/>
    <n v="12"/>
    <x v="1"/>
    <x v="1"/>
    <x v="0"/>
    <n v="4"/>
    <n v="17"/>
    <n v="12"/>
    <n v="12"/>
    <n v="23"/>
    <n v="32"/>
    <n v="55"/>
    <x v="2"/>
    <n v="26"/>
    <n v="17"/>
    <n v="43"/>
    <x v="2"/>
    <n v="34"/>
    <n v="20"/>
    <n v="54"/>
    <x v="2"/>
    <n v="31"/>
    <n v="23"/>
    <n v="54"/>
    <x v="2"/>
    <n v="26"/>
    <n v="24"/>
    <n v="50"/>
    <x v="2"/>
    <n v="27"/>
    <n v="19"/>
    <n v="46"/>
    <x v="2"/>
    <x v="0"/>
    <x v="0"/>
  </r>
  <r>
    <s v="08DPR0022A"/>
    <x v="1"/>
    <x v="1"/>
    <s v="SOR JUANA INES DE LA CRUZ"/>
    <s v="037 JUÁREZ"/>
    <x v="1"/>
    <n v="1"/>
    <s v="JUĂREZ"/>
    <s v="CALLE SINALOA"/>
    <n v="2450"/>
    <x v="3"/>
    <x v="1"/>
    <x v="1"/>
    <x v="1"/>
    <x v="0"/>
    <s v="08FIZ0139X"/>
    <s v="08FJS0109I"/>
    <x v="4"/>
    <x v="2"/>
    <n v="26"/>
    <n v="25"/>
    <n v="51"/>
    <n v="150"/>
    <n v="148"/>
    <n v="298"/>
    <n v="147"/>
    <n v="147"/>
    <n v="294"/>
    <n v="22"/>
    <n v="29"/>
    <n v="51"/>
    <n v="149"/>
    <n v="154"/>
    <n v="303"/>
    <n v="12"/>
    <x v="3"/>
    <n v="10"/>
    <n v="12"/>
    <x v="1"/>
    <x v="0"/>
    <x v="3"/>
    <n v="3"/>
    <n v="17"/>
    <n v="12"/>
    <n v="12"/>
    <n v="22"/>
    <n v="32"/>
    <n v="54"/>
    <x v="2"/>
    <n v="26"/>
    <n v="29"/>
    <n v="55"/>
    <x v="2"/>
    <n v="27"/>
    <n v="22"/>
    <n v="49"/>
    <x v="2"/>
    <n v="26"/>
    <n v="15"/>
    <n v="41"/>
    <x v="2"/>
    <n v="27"/>
    <n v="35"/>
    <n v="62"/>
    <x v="2"/>
    <n v="21"/>
    <n v="21"/>
    <n v="42"/>
    <x v="2"/>
    <x v="0"/>
    <x v="0"/>
  </r>
  <r>
    <s v="08DPR0985D"/>
    <x v="1"/>
    <x v="1"/>
    <s v="VEINTE DE NOVIEMBRE"/>
    <s v="005 ASCENSIÓN"/>
    <x v="6"/>
    <n v="1"/>
    <s v="ASCENSIĂ“N"/>
    <s v="CALLE ALLENDE"/>
    <n v="1865"/>
    <x v="3"/>
    <x v="1"/>
    <x v="1"/>
    <x v="1"/>
    <x v="0"/>
    <s v="08FIZ0188F"/>
    <s v="08FJS0119P"/>
    <x v="9"/>
    <x v="2"/>
    <n v="26"/>
    <n v="20"/>
    <n v="46"/>
    <n v="140"/>
    <n v="159"/>
    <n v="299"/>
    <n v="140"/>
    <n v="159"/>
    <n v="299"/>
    <n v="24"/>
    <n v="26"/>
    <n v="50"/>
    <n v="138"/>
    <n v="165"/>
    <n v="303"/>
    <n v="12"/>
    <x v="2"/>
    <n v="11"/>
    <n v="12"/>
    <x v="1"/>
    <x v="1"/>
    <x v="0"/>
    <n v="3"/>
    <n v="16"/>
    <n v="12"/>
    <n v="12"/>
    <n v="24"/>
    <n v="26"/>
    <n v="50"/>
    <x v="2"/>
    <n v="19"/>
    <n v="28"/>
    <n v="47"/>
    <x v="2"/>
    <n v="19"/>
    <n v="35"/>
    <n v="54"/>
    <x v="2"/>
    <n v="24"/>
    <n v="28"/>
    <n v="52"/>
    <x v="2"/>
    <n v="30"/>
    <n v="18"/>
    <n v="48"/>
    <x v="2"/>
    <n v="22"/>
    <n v="30"/>
    <n v="52"/>
    <x v="2"/>
    <x v="0"/>
    <x v="0"/>
  </r>
  <r>
    <s v="08DPR2209S"/>
    <x v="1"/>
    <x v="1"/>
    <s v="XX ANIVERSARIO"/>
    <s v="019 CHIHUAHUA"/>
    <x v="0"/>
    <n v="1"/>
    <s v="CHIHUAHUA"/>
    <s v="CALLE CHAMIZAL"/>
    <n v="0"/>
    <x v="3"/>
    <x v="1"/>
    <x v="1"/>
    <x v="1"/>
    <x v="0"/>
    <s v="08FIZ0114O"/>
    <s v="08FJS0105M"/>
    <x v="0"/>
    <x v="2"/>
    <n v="29"/>
    <n v="29"/>
    <n v="58"/>
    <n v="159"/>
    <n v="154"/>
    <n v="313"/>
    <n v="157"/>
    <n v="154"/>
    <n v="311"/>
    <n v="24"/>
    <n v="25"/>
    <n v="49"/>
    <n v="157"/>
    <n v="146"/>
    <n v="303"/>
    <n v="12"/>
    <x v="5"/>
    <n v="8"/>
    <n v="12"/>
    <x v="1"/>
    <x v="0"/>
    <x v="3"/>
    <n v="3"/>
    <n v="17"/>
    <n v="12"/>
    <n v="12"/>
    <n v="24"/>
    <n v="25"/>
    <n v="49"/>
    <x v="2"/>
    <n v="29"/>
    <n v="18"/>
    <n v="47"/>
    <x v="2"/>
    <n v="28"/>
    <n v="28"/>
    <n v="56"/>
    <x v="2"/>
    <n v="24"/>
    <n v="29"/>
    <n v="53"/>
    <x v="2"/>
    <n v="29"/>
    <n v="25"/>
    <n v="54"/>
    <x v="2"/>
    <n v="23"/>
    <n v="21"/>
    <n v="44"/>
    <x v="2"/>
    <x v="0"/>
    <x v="0"/>
  </r>
  <r>
    <s v="08DPR2106W"/>
    <x v="2"/>
    <x v="2"/>
    <s v="10 DE ABRIL"/>
    <s v="017 CUAUHTÉMOC"/>
    <x v="2"/>
    <n v="1"/>
    <s v="CUAUHTĂ‰MOC"/>
    <s v="CALLE PLAN DE AYALA"/>
    <n v="250"/>
    <x v="3"/>
    <x v="1"/>
    <x v="1"/>
    <x v="1"/>
    <x v="0"/>
    <s v="08FIZ0200K"/>
    <s v="08FJS0122C"/>
    <x v="7"/>
    <x v="2"/>
    <n v="29"/>
    <n v="15"/>
    <n v="44"/>
    <n v="163"/>
    <n v="155"/>
    <n v="318"/>
    <n v="163"/>
    <n v="155"/>
    <n v="318"/>
    <n v="22"/>
    <n v="25"/>
    <n v="47"/>
    <n v="153"/>
    <n v="151"/>
    <n v="304"/>
    <n v="12"/>
    <x v="7"/>
    <n v="6"/>
    <n v="12"/>
    <x v="1"/>
    <x v="1"/>
    <x v="0"/>
    <n v="8"/>
    <n v="21"/>
    <n v="18"/>
    <n v="12"/>
    <n v="24"/>
    <n v="26"/>
    <n v="50"/>
    <x v="2"/>
    <n v="26"/>
    <n v="23"/>
    <n v="49"/>
    <x v="2"/>
    <n v="24"/>
    <n v="15"/>
    <n v="39"/>
    <x v="2"/>
    <n v="28"/>
    <n v="32"/>
    <n v="60"/>
    <x v="2"/>
    <n v="33"/>
    <n v="25"/>
    <n v="58"/>
    <x v="2"/>
    <n v="18"/>
    <n v="30"/>
    <n v="48"/>
    <x v="2"/>
    <x v="0"/>
    <x v="0"/>
  </r>
  <r>
    <s v="08DPR2666F"/>
    <x v="1"/>
    <x v="1"/>
    <s v="TRES CULTURAS"/>
    <s v="017 CUAUHTÉMOC"/>
    <x v="2"/>
    <n v="1"/>
    <s v="CUAUHTĂ‰MOC"/>
    <s v="CALLE JOSE LUIS CARRASCO"/>
    <n v="0"/>
    <x v="3"/>
    <x v="1"/>
    <x v="1"/>
    <x v="1"/>
    <x v="0"/>
    <s v="08FIZ0198M"/>
    <s v="08FJS0121D"/>
    <x v="7"/>
    <x v="2"/>
    <n v="25"/>
    <n v="20"/>
    <n v="45"/>
    <n v="146"/>
    <n v="136"/>
    <n v="282"/>
    <n v="146"/>
    <n v="136"/>
    <n v="282"/>
    <n v="25"/>
    <n v="23"/>
    <n v="48"/>
    <n v="159"/>
    <n v="146"/>
    <n v="305"/>
    <n v="12"/>
    <x v="5"/>
    <n v="8"/>
    <n v="12"/>
    <x v="2"/>
    <x v="1"/>
    <x v="3"/>
    <n v="4"/>
    <n v="18"/>
    <n v="12"/>
    <n v="12"/>
    <n v="27"/>
    <n v="24"/>
    <n v="51"/>
    <x v="2"/>
    <n v="30"/>
    <n v="25"/>
    <n v="55"/>
    <x v="2"/>
    <n v="24"/>
    <n v="19"/>
    <n v="43"/>
    <x v="2"/>
    <n v="24"/>
    <n v="19"/>
    <n v="43"/>
    <x v="2"/>
    <n v="28"/>
    <n v="31"/>
    <n v="59"/>
    <x v="2"/>
    <n v="26"/>
    <n v="28"/>
    <n v="54"/>
    <x v="2"/>
    <x v="0"/>
    <x v="0"/>
  </r>
  <r>
    <s v="08DPR2203Y"/>
    <x v="2"/>
    <x v="2"/>
    <s v="DIEGO RIVERA"/>
    <s v="037 JUÁREZ"/>
    <x v="1"/>
    <n v="1"/>
    <s v="JUĂREZ"/>
    <s v="CALLE GUSTAVO CASTILLO"/>
    <n v="7324"/>
    <x v="3"/>
    <x v="1"/>
    <x v="1"/>
    <x v="1"/>
    <x v="0"/>
    <s v="08FIZ0171F"/>
    <s v="08FJS0115T"/>
    <x v="4"/>
    <x v="2"/>
    <n v="21"/>
    <n v="23"/>
    <n v="44"/>
    <n v="165"/>
    <n v="149"/>
    <n v="314"/>
    <n v="165"/>
    <n v="148"/>
    <n v="313"/>
    <n v="18"/>
    <n v="22"/>
    <n v="40"/>
    <n v="154"/>
    <n v="151"/>
    <n v="305"/>
    <n v="12"/>
    <x v="4"/>
    <n v="9"/>
    <n v="12"/>
    <x v="1"/>
    <x v="1"/>
    <x v="0"/>
    <n v="5"/>
    <n v="18"/>
    <n v="12"/>
    <n v="12"/>
    <n v="18"/>
    <n v="22"/>
    <n v="40"/>
    <x v="2"/>
    <n v="26"/>
    <n v="23"/>
    <n v="49"/>
    <x v="2"/>
    <n v="24"/>
    <n v="25"/>
    <n v="49"/>
    <x v="2"/>
    <n v="23"/>
    <n v="27"/>
    <n v="50"/>
    <x v="2"/>
    <n v="33"/>
    <n v="32"/>
    <n v="65"/>
    <x v="2"/>
    <n v="30"/>
    <n v="22"/>
    <n v="52"/>
    <x v="2"/>
    <x v="0"/>
    <x v="0"/>
  </r>
  <r>
    <s v="08DPR0088J"/>
    <x v="1"/>
    <x v="1"/>
    <s v="CESAR AUGUSTO SANDINO"/>
    <s v="019 CHIHUAHUA"/>
    <x v="0"/>
    <n v="1"/>
    <s v="CHIHUAHUA"/>
    <s v="CALLE SANDINO"/>
    <n v="300"/>
    <x v="3"/>
    <x v="1"/>
    <x v="1"/>
    <x v="1"/>
    <x v="0"/>
    <s v="08FIZ0106F"/>
    <s v="08FJS0102P"/>
    <x v="0"/>
    <x v="2"/>
    <n v="19"/>
    <n v="19"/>
    <n v="38"/>
    <n v="141"/>
    <n v="139"/>
    <n v="280"/>
    <n v="137"/>
    <n v="137"/>
    <n v="274"/>
    <n v="21"/>
    <n v="21"/>
    <n v="42"/>
    <n v="154"/>
    <n v="152"/>
    <n v="306"/>
    <n v="12"/>
    <x v="3"/>
    <n v="10"/>
    <n v="12"/>
    <x v="1"/>
    <x v="0"/>
    <x v="3"/>
    <n v="3"/>
    <n v="17"/>
    <n v="12"/>
    <n v="12"/>
    <n v="21"/>
    <n v="21"/>
    <n v="42"/>
    <x v="2"/>
    <n v="32"/>
    <n v="27"/>
    <n v="59"/>
    <x v="2"/>
    <n v="20"/>
    <n v="25"/>
    <n v="45"/>
    <x v="2"/>
    <n v="29"/>
    <n v="24"/>
    <n v="53"/>
    <x v="2"/>
    <n v="25"/>
    <n v="32"/>
    <n v="57"/>
    <x v="2"/>
    <n v="27"/>
    <n v="23"/>
    <n v="50"/>
    <x v="2"/>
    <x v="0"/>
    <x v="0"/>
  </r>
  <r>
    <s v="08DPR1561E"/>
    <x v="1"/>
    <x v="1"/>
    <s v="PASO DEL NORTE"/>
    <s v="037 JUÁREZ"/>
    <x v="1"/>
    <n v="1"/>
    <s v="JUĂREZ"/>
    <s v="CALLE MARGARITA"/>
    <n v="0"/>
    <x v="3"/>
    <x v="1"/>
    <x v="1"/>
    <x v="1"/>
    <x v="0"/>
    <s v="08FIZ0137Z"/>
    <s v="08FJS0135G"/>
    <x v="4"/>
    <x v="2"/>
    <n v="30"/>
    <n v="27"/>
    <n v="57"/>
    <n v="162"/>
    <n v="171"/>
    <n v="333"/>
    <n v="161"/>
    <n v="171"/>
    <n v="332"/>
    <n v="25"/>
    <n v="26"/>
    <n v="51"/>
    <n v="142"/>
    <n v="164"/>
    <n v="306"/>
    <n v="12"/>
    <x v="3"/>
    <n v="10"/>
    <n v="12"/>
    <x v="1"/>
    <x v="1"/>
    <x v="0"/>
    <n v="3"/>
    <n v="16"/>
    <n v="12"/>
    <n v="12"/>
    <n v="26"/>
    <n v="28"/>
    <n v="54"/>
    <x v="2"/>
    <n v="21"/>
    <n v="23"/>
    <n v="44"/>
    <x v="2"/>
    <n v="22"/>
    <n v="27"/>
    <n v="49"/>
    <x v="2"/>
    <n v="22"/>
    <n v="29"/>
    <n v="51"/>
    <x v="2"/>
    <n v="25"/>
    <n v="21"/>
    <n v="46"/>
    <x v="2"/>
    <n v="26"/>
    <n v="36"/>
    <n v="62"/>
    <x v="2"/>
    <x v="0"/>
    <x v="0"/>
  </r>
  <r>
    <s v="08DPR2648Q"/>
    <x v="1"/>
    <x v="1"/>
    <s v="HEROES MEXICANOS"/>
    <s v="002 ALDAMA"/>
    <x v="0"/>
    <n v="1"/>
    <s v="JUAN ALDAMA"/>
    <s v="CALLE ALAMO DE ITALIA"/>
    <n v="0"/>
    <x v="3"/>
    <x v="1"/>
    <x v="1"/>
    <x v="1"/>
    <x v="0"/>
    <s v="08FIZ0131E"/>
    <s v="08FJS0101Q"/>
    <x v="0"/>
    <x v="2"/>
    <n v="22"/>
    <n v="24"/>
    <n v="46"/>
    <n v="148"/>
    <n v="131"/>
    <n v="279"/>
    <n v="144"/>
    <n v="129"/>
    <n v="273"/>
    <n v="35"/>
    <n v="18"/>
    <n v="53"/>
    <n v="177"/>
    <n v="130"/>
    <n v="307"/>
    <n v="12"/>
    <x v="4"/>
    <n v="9"/>
    <n v="12"/>
    <x v="1"/>
    <x v="1"/>
    <x v="0"/>
    <n v="5"/>
    <n v="18"/>
    <n v="12"/>
    <n v="12"/>
    <n v="35"/>
    <n v="18"/>
    <n v="53"/>
    <x v="2"/>
    <n v="26"/>
    <n v="32"/>
    <n v="58"/>
    <x v="2"/>
    <n v="30"/>
    <n v="19"/>
    <n v="49"/>
    <x v="2"/>
    <n v="30"/>
    <n v="24"/>
    <n v="54"/>
    <x v="2"/>
    <n v="28"/>
    <n v="21"/>
    <n v="49"/>
    <x v="2"/>
    <n v="28"/>
    <n v="16"/>
    <n v="44"/>
    <x v="2"/>
    <x v="0"/>
    <x v="0"/>
  </r>
  <r>
    <s v="08DPR2460N"/>
    <x v="2"/>
    <x v="2"/>
    <s v="NATALIA RAMOS MARQUEZ"/>
    <s v="037 JUÁREZ"/>
    <x v="1"/>
    <n v="1"/>
    <s v="JUĂREZ"/>
    <s v="CALLE PALACIO PAQUIME "/>
    <n v="412"/>
    <x v="3"/>
    <x v="1"/>
    <x v="1"/>
    <x v="1"/>
    <x v="0"/>
    <s v="08FIZ0179Y"/>
    <s v="08FJS0117R"/>
    <x v="4"/>
    <x v="2"/>
    <n v="23"/>
    <n v="19"/>
    <n v="42"/>
    <n v="164"/>
    <n v="122"/>
    <n v="286"/>
    <n v="164"/>
    <n v="122"/>
    <n v="286"/>
    <n v="23"/>
    <n v="21"/>
    <n v="44"/>
    <n v="165"/>
    <n v="142"/>
    <n v="307"/>
    <n v="12"/>
    <x v="5"/>
    <n v="8"/>
    <n v="12"/>
    <x v="0"/>
    <x v="0"/>
    <x v="0"/>
    <n v="5"/>
    <n v="18"/>
    <n v="12"/>
    <n v="12"/>
    <n v="23"/>
    <n v="21"/>
    <n v="44"/>
    <x v="2"/>
    <n v="27"/>
    <n v="25"/>
    <n v="52"/>
    <x v="2"/>
    <n v="31"/>
    <n v="25"/>
    <n v="56"/>
    <x v="2"/>
    <n v="33"/>
    <n v="27"/>
    <n v="60"/>
    <x v="2"/>
    <n v="22"/>
    <n v="16"/>
    <n v="38"/>
    <x v="2"/>
    <n v="29"/>
    <n v="28"/>
    <n v="57"/>
    <x v="2"/>
    <x v="0"/>
    <x v="0"/>
  </r>
  <r>
    <s v="08DPR0305H"/>
    <x v="2"/>
    <x v="2"/>
    <s v="MIGUEL LERDO DE TEJADA"/>
    <s v="037 JUÁREZ"/>
    <x v="1"/>
    <n v="1"/>
    <s v="JUĂREZ"/>
    <s v="CALLE FDO. MONTES DE OCA "/>
    <n v="0"/>
    <x v="3"/>
    <x v="1"/>
    <x v="1"/>
    <x v="1"/>
    <x v="0"/>
    <s v="08FIZ0172E"/>
    <s v="08FJS0115T"/>
    <x v="4"/>
    <x v="2"/>
    <n v="21"/>
    <n v="27"/>
    <n v="48"/>
    <n v="139"/>
    <n v="151"/>
    <n v="290"/>
    <n v="139"/>
    <n v="151"/>
    <n v="290"/>
    <n v="25"/>
    <n v="33"/>
    <n v="58"/>
    <n v="147"/>
    <n v="160"/>
    <n v="307"/>
    <n v="12"/>
    <x v="7"/>
    <n v="6"/>
    <n v="12"/>
    <x v="1"/>
    <x v="1"/>
    <x v="0"/>
    <n v="4"/>
    <n v="17"/>
    <n v="12"/>
    <n v="12"/>
    <n v="25"/>
    <n v="34"/>
    <n v="59"/>
    <x v="2"/>
    <n v="18"/>
    <n v="30"/>
    <n v="48"/>
    <x v="2"/>
    <n v="26"/>
    <n v="23"/>
    <n v="49"/>
    <x v="2"/>
    <n v="28"/>
    <n v="24"/>
    <n v="52"/>
    <x v="2"/>
    <n v="21"/>
    <n v="26"/>
    <n v="47"/>
    <x v="2"/>
    <n v="29"/>
    <n v="23"/>
    <n v="52"/>
    <x v="2"/>
    <x v="0"/>
    <x v="0"/>
  </r>
  <r>
    <s v="08DPR2549Q"/>
    <x v="1"/>
    <x v="1"/>
    <s v="JOSE VASCONCELOS"/>
    <s v="019 CHIHUAHUA"/>
    <x v="0"/>
    <n v="1"/>
    <s v="CHIHUAHUA"/>
    <s v="CALLE 35"/>
    <n v="0"/>
    <x v="3"/>
    <x v="1"/>
    <x v="1"/>
    <x v="1"/>
    <x v="0"/>
    <s v="08FIZ0101K"/>
    <s v="08FJS0103O"/>
    <x v="0"/>
    <x v="2"/>
    <n v="27"/>
    <n v="18"/>
    <n v="45"/>
    <n v="159"/>
    <n v="132"/>
    <n v="291"/>
    <n v="158"/>
    <n v="131"/>
    <n v="289"/>
    <n v="25"/>
    <n v="22"/>
    <n v="47"/>
    <n v="169"/>
    <n v="138"/>
    <n v="307"/>
    <n v="12"/>
    <x v="6"/>
    <n v="7"/>
    <n v="12"/>
    <x v="1"/>
    <x v="0"/>
    <x v="3"/>
    <n v="3"/>
    <n v="17"/>
    <n v="12"/>
    <n v="12"/>
    <n v="28"/>
    <n v="22"/>
    <n v="50"/>
    <x v="2"/>
    <n v="27"/>
    <n v="22"/>
    <n v="49"/>
    <x v="2"/>
    <n v="27"/>
    <n v="29"/>
    <n v="56"/>
    <x v="2"/>
    <n v="25"/>
    <n v="21"/>
    <n v="46"/>
    <x v="2"/>
    <n v="29"/>
    <n v="17"/>
    <n v="46"/>
    <x v="2"/>
    <n v="33"/>
    <n v="27"/>
    <n v="60"/>
    <x v="2"/>
    <x v="0"/>
    <x v="0"/>
  </r>
  <r>
    <s v="08DPR1619O"/>
    <x v="2"/>
    <x v="2"/>
    <s v="REVOLUCION MEXICANA 1"/>
    <s v="037 JUÁREZ"/>
    <x v="1"/>
    <n v="1"/>
    <s v="JUĂREZ"/>
    <s v="CALLE ROSALIO HERNANDEZ "/>
    <n v="2610"/>
    <x v="3"/>
    <x v="1"/>
    <x v="1"/>
    <x v="1"/>
    <x v="0"/>
    <s v="08FIZ0161Z"/>
    <s v="08FJS0113V"/>
    <x v="4"/>
    <x v="2"/>
    <n v="26"/>
    <n v="28"/>
    <n v="54"/>
    <n v="150"/>
    <n v="169"/>
    <n v="319"/>
    <n v="148"/>
    <n v="167"/>
    <n v="315"/>
    <n v="22"/>
    <n v="21"/>
    <n v="43"/>
    <n v="150"/>
    <n v="157"/>
    <n v="307"/>
    <n v="12"/>
    <x v="5"/>
    <n v="8"/>
    <n v="12"/>
    <x v="1"/>
    <x v="1"/>
    <x v="0"/>
    <n v="4"/>
    <n v="17"/>
    <n v="18"/>
    <n v="12"/>
    <n v="23"/>
    <n v="21"/>
    <n v="44"/>
    <x v="2"/>
    <n v="22"/>
    <n v="29"/>
    <n v="51"/>
    <x v="2"/>
    <n v="24"/>
    <n v="34"/>
    <n v="58"/>
    <x v="2"/>
    <n v="34"/>
    <n v="25"/>
    <n v="59"/>
    <x v="2"/>
    <n v="18"/>
    <n v="28"/>
    <n v="46"/>
    <x v="2"/>
    <n v="29"/>
    <n v="20"/>
    <n v="49"/>
    <x v="2"/>
    <x v="0"/>
    <x v="0"/>
  </r>
  <r>
    <s v="08DPR2148V"/>
    <x v="1"/>
    <x v="1"/>
    <s v="JUAN GUERECA AGUILAR"/>
    <s v="019 CHIHUAHUA"/>
    <x v="0"/>
    <n v="1"/>
    <s v="CHIHUAHUA"/>
    <s v="CALLE MAGISTERIO"/>
    <n v="151"/>
    <x v="3"/>
    <x v="1"/>
    <x v="1"/>
    <x v="1"/>
    <x v="0"/>
    <s v="08FIZ0122X"/>
    <s v="08FJS0107K"/>
    <x v="0"/>
    <x v="2"/>
    <n v="20"/>
    <n v="30"/>
    <n v="50"/>
    <n v="138"/>
    <n v="158"/>
    <n v="296"/>
    <n v="137"/>
    <n v="158"/>
    <n v="295"/>
    <n v="26"/>
    <n v="23"/>
    <n v="49"/>
    <n v="150"/>
    <n v="158"/>
    <n v="308"/>
    <n v="12"/>
    <x v="4"/>
    <n v="9"/>
    <n v="12"/>
    <x v="2"/>
    <x v="1"/>
    <x v="3"/>
    <n v="5"/>
    <n v="19"/>
    <n v="15"/>
    <n v="12"/>
    <n v="26"/>
    <n v="23"/>
    <n v="49"/>
    <x v="2"/>
    <n v="28"/>
    <n v="27"/>
    <n v="55"/>
    <x v="2"/>
    <n v="21"/>
    <n v="29"/>
    <n v="50"/>
    <x v="2"/>
    <n v="24"/>
    <n v="28"/>
    <n v="52"/>
    <x v="2"/>
    <n v="25"/>
    <n v="24"/>
    <n v="49"/>
    <x v="2"/>
    <n v="26"/>
    <n v="27"/>
    <n v="53"/>
    <x v="2"/>
    <x v="0"/>
    <x v="0"/>
  </r>
  <r>
    <s v="08DPR2040D"/>
    <x v="1"/>
    <x v="1"/>
    <s v="EXPROPIACION PETROLERA"/>
    <s v="019 CHIHUAHUA"/>
    <x v="0"/>
    <n v="1"/>
    <s v="CHIHUAHUA"/>
    <s v="CALZADA LA MINITA"/>
    <n v="6603"/>
    <x v="3"/>
    <x v="1"/>
    <x v="1"/>
    <x v="1"/>
    <x v="0"/>
    <s v="08FIZ0105G"/>
    <s v="08FJS0102P"/>
    <x v="0"/>
    <x v="2"/>
    <n v="23"/>
    <n v="25"/>
    <n v="48"/>
    <n v="149"/>
    <n v="150"/>
    <n v="299"/>
    <n v="148"/>
    <n v="149"/>
    <n v="297"/>
    <n v="22"/>
    <n v="26"/>
    <n v="48"/>
    <n v="150"/>
    <n v="158"/>
    <n v="308"/>
    <n v="12"/>
    <x v="3"/>
    <n v="10"/>
    <n v="12"/>
    <x v="1"/>
    <x v="0"/>
    <x v="3"/>
    <n v="5"/>
    <n v="19"/>
    <n v="15"/>
    <n v="12"/>
    <n v="24"/>
    <n v="26"/>
    <n v="50"/>
    <x v="2"/>
    <n v="22"/>
    <n v="26"/>
    <n v="48"/>
    <x v="2"/>
    <n v="28"/>
    <n v="25"/>
    <n v="53"/>
    <x v="2"/>
    <n v="28"/>
    <n v="24"/>
    <n v="52"/>
    <x v="2"/>
    <n v="24"/>
    <n v="30"/>
    <n v="54"/>
    <x v="2"/>
    <n v="24"/>
    <n v="27"/>
    <n v="51"/>
    <x v="2"/>
    <x v="0"/>
    <x v="0"/>
  </r>
  <r>
    <s v="08DPR1177J"/>
    <x v="1"/>
    <x v="1"/>
    <s v="FRANCISCO SARABIA"/>
    <s v="037 JUÁREZ"/>
    <x v="1"/>
    <n v="1"/>
    <s v="JUĂREZ"/>
    <s v="CALLE MAURICIO CORREDOR"/>
    <n v="7710"/>
    <x v="3"/>
    <x v="1"/>
    <x v="1"/>
    <x v="1"/>
    <x v="0"/>
    <s v="08FIZ0141L"/>
    <s v="08FJS0109I"/>
    <x v="4"/>
    <x v="2"/>
    <n v="31"/>
    <n v="26"/>
    <n v="57"/>
    <n v="154"/>
    <n v="151"/>
    <n v="305"/>
    <n v="154"/>
    <n v="151"/>
    <n v="305"/>
    <n v="24"/>
    <n v="32"/>
    <n v="56"/>
    <n v="151"/>
    <n v="157"/>
    <n v="308"/>
    <n v="12"/>
    <x v="5"/>
    <n v="8"/>
    <n v="12"/>
    <x v="1"/>
    <x v="1"/>
    <x v="0"/>
    <n v="3"/>
    <n v="16"/>
    <n v="12"/>
    <n v="12"/>
    <n v="24"/>
    <n v="33"/>
    <n v="57"/>
    <x v="2"/>
    <n v="30"/>
    <n v="23"/>
    <n v="53"/>
    <x v="2"/>
    <n v="23"/>
    <n v="24"/>
    <n v="47"/>
    <x v="2"/>
    <n v="19"/>
    <n v="34"/>
    <n v="53"/>
    <x v="2"/>
    <n v="26"/>
    <n v="26"/>
    <n v="52"/>
    <x v="2"/>
    <n v="29"/>
    <n v="17"/>
    <n v="46"/>
    <x v="2"/>
    <x v="0"/>
    <x v="0"/>
  </r>
  <r>
    <s v="08DPR1520E"/>
    <x v="1"/>
    <x v="1"/>
    <s v="RAFAEL RAMIREZ CASTAĂ‘EDA"/>
    <s v="019 CHIHUAHUA"/>
    <x v="0"/>
    <n v="1"/>
    <s v="CHIHUAHUA"/>
    <s v="CALLE M. DOZAL"/>
    <n v="0"/>
    <x v="3"/>
    <x v="1"/>
    <x v="1"/>
    <x v="1"/>
    <x v="0"/>
    <s v="08FIZ0118K"/>
    <s v="08FJS0106L"/>
    <x v="0"/>
    <x v="2"/>
    <n v="33"/>
    <n v="25"/>
    <n v="58"/>
    <n v="159"/>
    <n v="159"/>
    <n v="318"/>
    <n v="159"/>
    <n v="159"/>
    <n v="318"/>
    <n v="22"/>
    <n v="25"/>
    <n v="47"/>
    <n v="149"/>
    <n v="159"/>
    <n v="308"/>
    <n v="12"/>
    <x v="1"/>
    <n v="12"/>
    <n v="12"/>
    <x v="1"/>
    <x v="0"/>
    <x v="3"/>
    <n v="3"/>
    <n v="17"/>
    <n v="12"/>
    <n v="12"/>
    <n v="22"/>
    <n v="25"/>
    <n v="47"/>
    <x v="2"/>
    <n v="29"/>
    <n v="24"/>
    <n v="53"/>
    <x v="2"/>
    <n v="26"/>
    <n v="30"/>
    <n v="56"/>
    <x v="2"/>
    <n v="26"/>
    <n v="26"/>
    <n v="52"/>
    <x v="2"/>
    <n v="22"/>
    <n v="22"/>
    <n v="44"/>
    <x v="2"/>
    <n v="24"/>
    <n v="32"/>
    <n v="56"/>
    <x v="2"/>
    <x v="0"/>
    <x v="0"/>
  </r>
  <r>
    <s v="08DPR0633A"/>
    <x v="1"/>
    <x v="1"/>
    <s v="CUAUHTEMOC"/>
    <s v="052 OJINAGA"/>
    <x v="8"/>
    <n v="1"/>
    <s v="MANUEL OJINAGA"/>
    <s v="AVENIDA IGNACIO ROJAS DOMINGUEZ"/>
    <n v="2601"/>
    <x v="3"/>
    <x v="1"/>
    <x v="1"/>
    <x v="1"/>
    <x v="0"/>
    <s v="08FIZ0133C"/>
    <s v="08FJS0101Q"/>
    <x v="13"/>
    <x v="2"/>
    <n v="16"/>
    <n v="26"/>
    <n v="42"/>
    <n v="134"/>
    <n v="158"/>
    <n v="292"/>
    <n v="134"/>
    <n v="158"/>
    <n v="292"/>
    <n v="22"/>
    <n v="28"/>
    <n v="50"/>
    <n v="143"/>
    <n v="166"/>
    <n v="309"/>
    <n v="12"/>
    <x v="4"/>
    <n v="9"/>
    <n v="12"/>
    <x v="1"/>
    <x v="1"/>
    <x v="0"/>
    <n v="4"/>
    <n v="17"/>
    <n v="16"/>
    <n v="12"/>
    <n v="22"/>
    <n v="28"/>
    <n v="50"/>
    <x v="2"/>
    <n v="16"/>
    <n v="22"/>
    <n v="38"/>
    <x v="2"/>
    <n v="28"/>
    <n v="35"/>
    <n v="63"/>
    <x v="2"/>
    <n v="25"/>
    <n v="29"/>
    <n v="54"/>
    <x v="2"/>
    <n v="28"/>
    <n v="23"/>
    <n v="51"/>
    <x v="2"/>
    <n v="24"/>
    <n v="29"/>
    <n v="53"/>
    <x v="2"/>
    <x v="0"/>
    <x v="0"/>
  </r>
  <r>
    <s v="08DPR2645T"/>
    <x v="1"/>
    <x v="1"/>
    <s v="MANUEL OJINAGA"/>
    <s v="004 AQUILES SERDÁN"/>
    <x v="0"/>
    <n v="1"/>
    <s v="SANTA EULALIA"/>
    <s v="CALLE DEL COBRE"/>
    <n v="0"/>
    <x v="3"/>
    <x v="1"/>
    <x v="1"/>
    <x v="1"/>
    <x v="0"/>
    <s v="08FIZ0269Q"/>
    <s v="08FJS0103O"/>
    <x v="0"/>
    <x v="2"/>
    <n v="29"/>
    <n v="31"/>
    <n v="60"/>
    <n v="143"/>
    <n v="168"/>
    <n v="311"/>
    <n v="141"/>
    <n v="164"/>
    <n v="305"/>
    <n v="23"/>
    <n v="27"/>
    <n v="50"/>
    <n v="149"/>
    <n v="160"/>
    <n v="309"/>
    <n v="12"/>
    <x v="2"/>
    <n v="11"/>
    <n v="12"/>
    <x v="1"/>
    <x v="0"/>
    <x v="3"/>
    <n v="3"/>
    <n v="17"/>
    <n v="12"/>
    <n v="12"/>
    <n v="25"/>
    <n v="28"/>
    <n v="53"/>
    <x v="2"/>
    <n v="29"/>
    <n v="30"/>
    <n v="59"/>
    <x v="2"/>
    <n v="25"/>
    <n v="32"/>
    <n v="57"/>
    <x v="2"/>
    <n v="19"/>
    <n v="20"/>
    <n v="39"/>
    <x v="2"/>
    <n v="21"/>
    <n v="32"/>
    <n v="53"/>
    <x v="2"/>
    <n v="30"/>
    <n v="18"/>
    <n v="48"/>
    <x v="2"/>
    <x v="0"/>
    <x v="0"/>
  </r>
  <r>
    <s v="08DPR0152U"/>
    <x v="1"/>
    <x v="1"/>
    <s v="JUAN DE LA BARRERA"/>
    <s v="032 HIDALGO DEL PARRAL"/>
    <x v="3"/>
    <n v="1"/>
    <s v="HIDALGO DEL PARRAL"/>
    <s v="CALLE 9 DE MAYO"/>
    <n v="0"/>
    <x v="3"/>
    <x v="1"/>
    <x v="1"/>
    <x v="1"/>
    <x v="0"/>
    <s v="08FIZ0246F"/>
    <s v="08FJS0129W"/>
    <x v="5"/>
    <x v="2"/>
    <n v="32"/>
    <n v="23"/>
    <n v="55"/>
    <n v="166"/>
    <n v="153"/>
    <n v="319"/>
    <n v="163"/>
    <n v="150"/>
    <n v="313"/>
    <n v="24"/>
    <n v="27"/>
    <n v="51"/>
    <n v="164"/>
    <n v="145"/>
    <n v="309"/>
    <n v="12"/>
    <x v="4"/>
    <n v="9"/>
    <n v="12"/>
    <x v="2"/>
    <x v="1"/>
    <x v="3"/>
    <n v="3"/>
    <n v="17"/>
    <n v="12"/>
    <n v="12"/>
    <n v="27"/>
    <n v="28"/>
    <n v="55"/>
    <x v="2"/>
    <n v="29"/>
    <n v="23"/>
    <n v="52"/>
    <x v="2"/>
    <n v="25"/>
    <n v="24"/>
    <n v="49"/>
    <x v="2"/>
    <n v="21"/>
    <n v="21"/>
    <n v="42"/>
    <x v="2"/>
    <n v="33"/>
    <n v="23"/>
    <n v="56"/>
    <x v="2"/>
    <n v="29"/>
    <n v="26"/>
    <n v="55"/>
    <x v="2"/>
    <x v="0"/>
    <x v="0"/>
  </r>
  <r>
    <s v="08DPR2273T"/>
    <x v="1"/>
    <x v="1"/>
    <s v="JOSEFA ORTIZ DE DOMINGUEZ"/>
    <s v="036 JIMÉNEZ"/>
    <x v="3"/>
    <n v="1"/>
    <s v="JOSĂ‰ MARIANO JIMĂ‰NEZ"/>
    <s v="CALLE JOSE ANDRES LUJAN "/>
    <n v="0"/>
    <x v="3"/>
    <x v="1"/>
    <x v="1"/>
    <x v="1"/>
    <x v="0"/>
    <s v="08FIZ0239W"/>
    <s v="08FJS0128X"/>
    <x v="5"/>
    <x v="2"/>
    <n v="15"/>
    <n v="28"/>
    <n v="43"/>
    <n v="148"/>
    <n v="154"/>
    <n v="302"/>
    <n v="143"/>
    <n v="151"/>
    <n v="294"/>
    <n v="22"/>
    <n v="21"/>
    <n v="43"/>
    <n v="159"/>
    <n v="151"/>
    <n v="310"/>
    <n v="12"/>
    <x v="4"/>
    <n v="9"/>
    <n v="12"/>
    <x v="1"/>
    <x v="0"/>
    <x v="3"/>
    <n v="3"/>
    <n v="17"/>
    <n v="12"/>
    <n v="12"/>
    <n v="24"/>
    <n v="21"/>
    <n v="45"/>
    <x v="2"/>
    <n v="32"/>
    <n v="21"/>
    <n v="53"/>
    <x v="2"/>
    <n v="29"/>
    <n v="28"/>
    <n v="57"/>
    <x v="2"/>
    <n v="28"/>
    <n v="29"/>
    <n v="57"/>
    <x v="2"/>
    <n v="25"/>
    <n v="31"/>
    <n v="56"/>
    <x v="2"/>
    <n v="21"/>
    <n v="21"/>
    <n v="42"/>
    <x v="2"/>
    <x v="0"/>
    <x v="0"/>
  </r>
  <r>
    <s v="08DPR1011B"/>
    <x v="1"/>
    <x v="1"/>
    <s v="JOSE MARTINEZ ESTRADA"/>
    <s v="019 CHIHUAHUA"/>
    <x v="0"/>
    <n v="1"/>
    <s v="CHIHUAHUA"/>
    <s v="CALLE FELIPE ANGELES"/>
    <n v="0"/>
    <x v="3"/>
    <x v="1"/>
    <x v="1"/>
    <x v="1"/>
    <x v="0"/>
    <s v="08FIZ0118K"/>
    <s v="08FJS0106L"/>
    <x v="0"/>
    <x v="2"/>
    <n v="23"/>
    <n v="33"/>
    <n v="56"/>
    <n v="153"/>
    <n v="158"/>
    <n v="311"/>
    <n v="151"/>
    <n v="156"/>
    <n v="307"/>
    <n v="29"/>
    <n v="29"/>
    <n v="58"/>
    <n v="156"/>
    <n v="154"/>
    <n v="310"/>
    <n v="12"/>
    <x v="4"/>
    <n v="9"/>
    <n v="12"/>
    <x v="4"/>
    <x v="1"/>
    <x v="4"/>
    <n v="2"/>
    <n v="18"/>
    <n v="12"/>
    <n v="12"/>
    <n v="29"/>
    <n v="30"/>
    <n v="59"/>
    <x v="2"/>
    <n v="36"/>
    <n v="22"/>
    <n v="58"/>
    <x v="2"/>
    <n v="26"/>
    <n v="30"/>
    <n v="56"/>
    <x v="2"/>
    <n v="26"/>
    <n v="22"/>
    <n v="48"/>
    <x v="2"/>
    <n v="19"/>
    <n v="26"/>
    <n v="45"/>
    <x v="2"/>
    <n v="20"/>
    <n v="24"/>
    <n v="44"/>
    <x v="2"/>
    <x v="0"/>
    <x v="0"/>
  </r>
  <r>
    <s v="08DPR0326U"/>
    <x v="1"/>
    <x v="1"/>
    <s v="MIGUEL HIDALGO Y COSTILLA"/>
    <s v="037 JUÁREZ"/>
    <x v="1"/>
    <n v="1"/>
    <s v="JUĂREZ"/>
    <s v="CALLE EJIDO"/>
    <n v="0"/>
    <x v="3"/>
    <x v="1"/>
    <x v="1"/>
    <x v="1"/>
    <x v="0"/>
    <s v="08FIZ0149D"/>
    <s v="08FJS0111X"/>
    <x v="4"/>
    <x v="2"/>
    <n v="30"/>
    <n v="25"/>
    <n v="55"/>
    <n v="165"/>
    <n v="149"/>
    <n v="314"/>
    <n v="165"/>
    <n v="149"/>
    <n v="314"/>
    <n v="28"/>
    <n v="19"/>
    <n v="47"/>
    <n v="158"/>
    <n v="152"/>
    <n v="310"/>
    <n v="12"/>
    <x v="2"/>
    <n v="11"/>
    <n v="12"/>
    <x v="1"/>
    <x v="0"/>
    <x v="3"/>
    <n v="3"/>
    <n v="17"/>
    <n v="12"/>
    <n v="12"/>
    <n v="28"/>
    <n v="19"/>
    <n v="47"/>
    <x v="2"/>
    <n v="22"/>
    <n v="25"/>
    <n v="47"/>
    <x v="2"/>
    <n v="24"/>
    <n v="22"/>
    <n v="46"/>
    <x v="2"/>
    <n v="26"/>
    <n v="28"/>
    <n v="54"/>
    <x v="2"/>
    <n v="32"/>
    <n v="32"/>
    <n v="64"/>
    <x v="2"/>
    <n v="26"/>
    <n v="26"/>
    <n v="52"/>
    <x v="2"/>
    <x v="0"/>
    <x v="0"/>
  </r>
  <r>
    <s v="08DPR2639I"/>
    <x v="1"/>
    <x v="1"/>
    <s v="LAURENCIO GALLEGOS JIMENEZ"/>
    <s v="037 JUÁREZ"/>
    <x v="1"/>
    <n v="1"/>
    <s v="JUĂREZ"/>
    <s v="CALLE PUERTA DEL SOL"/>
    <n v="0"/>
    <x v="3"/>
    <x v="1"/>
    <x v="1"/>
    <x v="1"/>
    <x v="0"/>
    <s v="08FIZ0264V"/>
    <s v="08FJS0117R"/>
    <x v="4"/>
    <x v="2"/>
    <n v="17"/>
    <n v="20"/>
    <n v="37"/>
    <n v="135"/>
    <n v="132"/>
    <n v="267"/>
    <n v="135"/>
    <n v="132"/>
    <n v="267"/>
    <n v="30"/>
    <n v="24"/>
    <n v="54"/>
    <n v="161"/>
    <n v="150"/>
    <n v="311"/>
    <n v="10"/>
    <x v="4"/>
    <n v="7"/>
    <n v="10"/>
    <x v="1"/>
    <x v="1"/>
    <x v="0"/>
    <n v="1"/>
    <n v="12"/>
    <n v="10"/>
    <n v="10"/>
    <n v="32"/>
    <n v="27"/>
    <n v="59"/>
    <x v="2"/>
    <n v="32"/>
    <n v="32"/>
    <n v="64"/>
    <x v="2"/>
    <n v="20"/>
    <n v="18"/>
    <n v="38"/>
    <x v="1"/>
    <n v="33"/>
    <n v="26"/>
    <n v="59"/>
    <x v="2"/>
    <n v="28"/>
    <n v="23"/>
    <n v="51"/>
    <x v="2"/>
    <n v="16"/>
    <n v="24"/>
    <n v="40"/>
    <x v="1"/>
    <x v="0"/>
    <x v="0"/>
  </r>
  <r>
    <s v="08DPR2346V"/>
    <x v="2"/>
    <x v="2"/>
    <s v="EDUCADORES MEXICANOS"/>
    <s v="037 JUÁREZ"/>
    <x v="1"/>
    <n v="1"/>
    <s v="JUĂREZ"/>
    <s v="CALLE DESPERTAR"/>
    <n v="0"/>
    <x v="3"/>
    <x v="1"/>
    <x v="1"/>
    <x v="1"/>
    <x v="0"/>
    <s v="08FIZ0265U"/>
    <s v="08FJS0133I"/>
    <x v="4"/>
    <x v="2"/>
    <n v="24"/>
    <n v="24"/>
    <n v="48"/>
    <n v="154"/>
    <n v="139"/>
    <n v="293"/>
    <n v="152"/>
    <n v="139"/>
    <n v="291"/>
    <n v="29"/>
    <n v="26"/>
    <n v="55"/>
    <n v="162"/>
    <n v="149"/>
    <n v="311"/>
    <n v="12"/>
    <x v="3"/>
    <n v="10"/>
    <n v="12"/>
    <x v="1"/>
    <x v="1"/>
    <x v="0"/>
    <n v="3"/>
    <n v="16"/>
    <n v="15"/>
    <n v="12"/>
    <n v="29"/>
    <n v="28"/>
    <n v="57"/>
    <x v="2"/>
    <n v="27"/>
    <n v="18"/>
    <n v="45"/>
    <x v="2"/>
    <n v="26"/>
    <n v="30"/>
    <n v="56"/>
    <x v="2"/>
    <n v="28"/>
    <n v="23"/>
    <n v="51"/>
    <x v="2"/>
    <n v="27"/>
    <n v="30"/>
    <n v="57"/>
    <x v="2"/>
    <n v="25"/>
    <n v="20"/>
    <n v="45"/>
    <x v="2"/>
    <x v="0"/>
    <x v="0"/>
  </r>
  <r>
    <s v="08DPR2236P"/>
    <x v="1"/>
    <x v="1"/>
    <s v="FRANCISCO CHAVEZ OROZCO"/>
    <s v="017 CUAUHTÉMOC"/>
    <x v="2"/>
    <n v="1"/>
    <s v="CUAUHTĂ‰MOC"/>
    <s v="CALLE ECUADOR"/>
    <n v="590"/>
    <x v="3"/>
    <x v="1"/>
    <x v="1"/>
    <x v="1"/>
    <x v="0"/>
    <s v="08FIZ0197N"/>
    <s v="08FJS0121D"/>
    <x v="7"/>
    <x v="2"/>
    <n v="27"/>
    <n v="32"/>
    <n v="59"/>
    <n v="154"/>
    <n v="141"/>
    <n v="295"/>
    <n v="151"/>
    <n v="141"/>
    <n v="292"/>
    <n v="27"/>
    <n v="29"/>
    <n v="56"/>
    <n v="166"/>
    <n v="145"/>
    <n v="311"/>
    <n v="12"/>
    <x v="4"/>
    <n v="9"/>
    <n v="12"/>
    <x v="2"/>
    <x v="1"/>
    <x v="3"/>
    <n v="3"/>
    <n v="17"/>
    <n v="14"/>
    <n v="12"/>
    <n v="27"/>
    <n v="29"/>
    <n v="56"/>
    <x v="2"/>
    <n v="28"/>
    <n v="15"/>
    <n v="43"/>
    <x v="2"/>
    <n v="26"/>
    <n v="20"/>
    <n v="46"/>
    <x v="2"/>
    <n v="38"/>
    <n v="17"/>
    <n v="55"/>
    <x v="2"/>
    <n v="26"/>
    <n v="36"/>
    <n v="62"/>
    <x v="2"/>
    <n v="21"/>
    <n v="28"/>
    <n v="49"/>
    <x v="2"/>
    <x v="0"/>
    <x v="0"/>
  </r>
  <r>
    <s v="08DPR2254E"/>
    <x v="2"/>
    <x v="2"/>
    <s v="NICOLAS BRAVO"/>
    <s v="032 HIDALGO DEL PARRAL"/>
    <x v="3"/>
    <n v="1"/>
    <s v="HIDALGO DEL PARRAL"/>
    <s v="CALLE DE LA ESPERANZA "/>
    <n v="0"/>
    <x v="3"/>
    <x v="1"/>
    <x v="1"/>
    <x v="1"/>
    <x v="0"/>
    <s v="08FIZ0245G"/>
    <s v="08FJS0129W"/>
    <x v="5"/>
    <x v="2"/>
    <n v="27"/>
    <n v="19"/>
    <n v="46"/>
    <n v="163"/>
    <n v="133"/>
    <n v="296"/>
    <n v="163"/>
    <n v="133"/>
    <n v="296"/>
    <n v="31"/>
    <n v="26"/>
    <n v="57"/>
    <n v="165"/>
    <n v="146"/>
    <n v="311"/>
    <n v="12"/>
    <x v="6"/>
    <n v="7"/>
    <n v="12"/>
    <x v="2"/>
    <x v="0"/>
    <x v="2"/>
    <n v="5"/>
    <n v="20"/>
    <n v="12"/>
    <n v="12"/>
    <n v="31"/>
    <n v="27"/>
    <n v="58"/>
    <x v="2"/>
    <n v="24"/>
    <n v="26"/>
    <n v="50"/>
    <x v="2"/>
    <n v="31"/>
    <n v="23"/>
    <n v="54"/>
    <x v="2"/>
    <n v="23"/>
    <n v="17"/>
    <n v="40"/>
    <x v="2"/>
    <n v="33"/>
    <n v="23"/>
    <n v="56"/>
    <x v="2"/>
    <n v="23"/>
    <n v="30"/>
    <n v="53"/>
    <x v="2"/>
    <x v="0"/>
    <x v="0"/>
  </r>
  <r>
    <s v="08DPR0280P"/>
    <x v="1"/>
    <x v="1"/>
    <s v="CUAUHTEMOC"/>
    <s v="037 JUÁREZ"/>
    <x v="1"/>
    <n v="1"/>
    <s v="JUĂREZ"/>
    <s v="CALLE TLAXCALA"/>
    <n v="0"/>
    <x v="3"/>
    <x v="1"/>
    <x v="1"/>
    <x v="1"/>
    <x v="0"/>
    <s v="08FIZ0144I"/>
    <s v="08FJS0135G"/>
    <x v="4"/>
    <x v="2"/>
    <n v="30"/>
    <n v="23"/>
    <n v="53"/>
    <n v="167"/>
    <n v="144"/>
    <n v="311"/>
    <n v="167"/>
    <n v="144"/>
    <n v="311"/>
    <n v="22"/>
    <n v="19"/>
    <n v="41"/>
    <n v="167"/>
    <n v="144"/>
    <n v="311"/>
    <n v="12"/>
    <x v="2"/>
    <n v="11"/>
    <n v="12"/>
    <x v="0"/>
    <x v="0"/>
    <x v="0"/>
    <n v="3"/>
    <n v="16"/>
    <n v="18"/>
    <n v="12"/>
    <n v="23"/>
    <n v="20"/>
    <n v="43"/>
    <x v="2"/>
    <n v="26"/>
    <n v="27"/>
    <n v="53"/>
    <x v="2"/>
    <n v="25"/>
    <n v="16"/>
    <n v="41"/>
    <x v="2"/>
    <n v="26"/>
    <n v="24"/>
    <n v="50"/>
    <x v="2"/>
    <n v="30"/>
    <n v="29"/>
    <n v="59"/>
    <x v="2"/>
    <n v="37"/>
    <n v="28"/>
    <n v="65"/>
    <x v="2"/>
    <x v="0"/>
    <x v="0"/>
  </r>
  <r>
    <s v="08DPR2614Z"/>
    <x v="1"/>
    <x v="1"/>
    <s v="ALIANZA POR LA CALIDAD"/>
    <s v="037 JUÁREZ"/>
    <x v="1"/>
    <n v="1"/>
    <s v="JUĂREZ"/>
    <s v="CALLE FUENTE DE TREVI"/>
    <n v="0"/>
    <x v="3"/>
    <x v="1"/>
    <x v="1"/>
    <x v="1"/>
    <x v="0"/>
    <s v="08FIZ0179Y"/>
    <s v="08FJS0117R"/>
    <x v="4"/>
    <x v="2"/>
    <n v="13"/>
    <n v="25"/>
    <n v="38"/>
    <n v="160"/>
    <n v="157"/>
    <n v="317"/>
    <n v="156"/>
    <n v="156"/>
    <n v="312"/>
    <n v="20"/>
    <n v="19"/>
    <n v="39"/>
    <n v="158"/>
    <n v="153"/>
    <n v="311"/>
    <n v="9"/>
    <x v="4"/>
    <n v="6"/>
    <n v="9"/>
    <x v="0"/>
    <x v="0"/>
    <x v="0"/>
    <n v="3"/>
    <n v="13"/>
    <n v="10"/>
    <n v="9"/>
    <n v="20"/>
    <n v="19"/>
    <n v="39"/>
    <x v="1"/>
    <n v="19"/>
    <n v="16"/>
    <n v="35"/>
    <x v="1"/>
    <n v="23"/>
    <n v="12"/>
    <n v="35"/>
    <x v="1"/>
    <n v="35"/>
    <n v="31"/>
    <n v="66"/>
    <x v="2"/>
    <n v="31"/>
    <n v="36"/>
    <n v="67"/>
    <x v="2"/>
    <n v="30"/>
    <n v="39"/>
    <n v="69"/>
    <x v="2"/>
    <x v="0"/>
    <x v="0"/>
  </r>
  <r>
    <s v="08DPR2158B"/>
    <x v="1"/>
    <x v="1"/>
    <s v="SILVESTRE TERRAZAS"/>
    <s v="019 CHIHUAHUA"/>
    <x v="0"/>
    <n v="613"/>
    <s v="EL NOGALITO"/>
    <s v="CALLE 23 DE SEPTIEMBRE"/>
    <n v="0"/>
    <x v="3"/>
    <x v="1"/>
    <x v="1"/>
    <x v="1"/>
    <x v="0"/>
    <s v="08FIZ0123W"/>
    <s v="08FJS0107K"/>
    <x v="0"/>
    <x v="2"/>
    <n v="31"/>
    <n v="29"/>
    <n v="60"/>
    <n v="159"/>
    <n v="165"/>
    <n v="324"/>
    <n v="159"/>
    <n v="165"/>
    <n v="324"/>
    <n v="23"/>
    <n v="23"/>
    <n v="46"/>
    <n v="155"/>
    <n v="156"/>
    <n v="311"/>
    <n v="12"/>
    <x v="4"/>
    <n v="9"/>
    <n v="12"/>
    <x v="1"/>
    <x v="0"/>
    <x v="3"/>
    <n v="3"/>
    <n v="17"/>
    <n v="12"/>
    <n v="12"/>
    <n v="24"/>
    <n v="23"/>
    <n v="47"/>
    <x v="2"/>
    <n v="28"/>
    <n v="28"/>
    <n v="56"/>
    <x v="2"/>
    <n v="24"/>
    <n v="22"/>
    <n v="46"/>
    <x v="2"/>
    <n v="23"/>
    <n v="30"/>
    <n v="53"/>
    <x v="2"/>
    <n v="27"/>
    <n v="25"/>
    <n v="52"/>
    <x v="2"/>
    <n v="29"/>
    <n v="28"/>
    <n v="57"/>
    <x v="2"/>
    <x v="0"/>
    <x v="0"/>
  </r>
  <r>
    <s v="08DPR2456A"/>
    <x v="2"/>
    <x v="2"/>
    <s v="CONSTITUCION MEXICANA"/>
    <s v="037 JUÁREZ"/>
    <x v="1"/>
    <n v="1"/>
    <s v="JUĂREZ"/>
    <s v="CALLE CHUANACOTAZIN "/>
    <n v="0"/>
    <x v="3"/>
    <x v="1"/>
    <x v="1"/>
    <x v="1"/>
    <x v="0"/>
    <s v="08FIZ0173D"/>
    <s v="08FJS0116S"/>
    <x v="4"/>
    <x v="2"/>
    <n v="15"/>
    <n v="21"/>
    <n v="36"/>
    <n v="145"/>
    <n v="151"/>
    <n v="296"/>
    <n v="140"/>
    <n v="149"/>
    <n v="289"/>
    <n v="26"/>
    <n v="29"/>
    <n v="55"/>
    <n v="165"/>
    <n v="148"/>
    <n v="313"/>
    <n v="11"/>
    <x v="3"/>
    <n v="9"/>
    <n v="11"/>
    <x v="1"/>
    <x v="1"/>
    <x v="0"/>
    <n v="3"/>
    <n v="15"/>
    <n v="19"/>
    <n v="11"/>
    <n v="28"/>
    <n v="29"/>
    <n v="57"/>
    <x v="2"/>
    <n v="17"/>
    <n v="19"/>
    <n v="36"/>
    <x v="1"/>
    <n v="33"/>
    <n v="24"/>
    <n v="57"/>
    <x v="2"/>
    <n v="34"/>
    <n v="26"/>
    <n v="60"/>
    <x v="2"/>
    <n v="27"/>
    <n v="18"/>
    <n v="45"/>
    <x v="2"/>
    <n v="26"/>
    <n v="32"/>
    <n v="58"/>
    <x v="2"/>
    <x v="0"/>
    <x v="0"/>
  </r>
  <r>
    <s v="08DPR0661X"/>
    <x v="1"/>
    <x v="1"/>
    <s v="NIĂ‘O ARTILLERO"/>
    <s v="019 CHIHUAHUA"/>
    <x v="0"/>
    <n v="1"/>
    <s v="CHIHUAHUA"/>
    <s v="AVENIDA QUINTAS CAROLINAS"/>
    <n v="0"/>
    <x v="3"/>
    <x v="1"/>
    <x v="1"/>
    <x v="1"/>
    <x v="0"/>
    <s v="08FIZ0116M"/>
    <s v="08FJS0106L"/>
    <x v="0"/>
    <x v="2"/>
    <n v="25"/>
    <n v="18"/>
    <n v="43"/>
    <n v="161"/>
    <n v="148"/>
    <n v="309"/>
    <n v="161"/>
    <n v="147"/>
    <n v="308"/>
    <n v="27"/>
    <n v="28"/>
    <n v="55"/>
    <n v="160"/>
    <n v="153"/>
    <n v="313"/>
    <n v="14"/>
    <x v="5"/>
    <n v="10"/>
    <n v="14"/>
    <x v="1"/>
    <x v="0"/>
    <x v="3"/>
    <n v="5"/>
    <n v="21"/>
    <n v="14"/>
    <n v="14"/>
    <n v="27"/>
    <n v="28"/>
    <n v="55"/>
    <x v="2"/>
    <n v="34"/>
    <n v="26"/>
    <n v="60"/>
    <x v="3"/>
    <n v="29"/>
    <n v="34"/>
    <n v="63"/>
    <x v="3"/>
    <n v="23"/>
    <n v="21"/>
    <n v="44"/>
    <x v="2"/>
    <n v="26"/>
    <n v="19"/>
    <n v="45"/>
    <x v="2"/>
    <n v="21"/>
    <n v="25"/>
    <n v="46"/>
    <x v="2"/>
    <x v="0"/>
    <x v="0"/>
  </r>
  <r>
    <s v="08DPR2020Q"/>
    <x v="1"/>
    <x v="1"/>
    <s v="VALERIO TRUJANO"/>
    <s v="037 JUÁREZ"/>
    <x v="1"/>
    <n v="1"/>
    <s v="JUĂREZ"/>
    <s v="CALLE OCTAVIO PAZ"/>
    <n v="2682"/>
    <x v="3"/>
    <x v="1"/>
    <x v="1"/>
    <x v="1"/>
    <x v="0"/>
    <s v="08FIZ0145H"/>
    <s v="08FJS0110Y"/>
    <x v="4"/>
    <x v="2"/>
    <n v="36"/>
    <n v="35"/>
    <n v="71"/>
    <n v="185"/>
    <n v="170"/>
    <n v="355"/>
    <n v="185"/>
    <n v="170"/>
    <n v="355"/>
    <n v="20"/>
    <n v="30"/>
    <n v="50"/>
    <n v="153"/>
    <n v="160"/>
    <n v="313"/>
    <n v="13"/>
    <x v="6"/>
    <n v="8"/>
    <n v="13"/>
    <x v="1"/>
    <x v="1"/>
    <x v="0"/>
    <n v="5"/>
    <n v="19"/>
    <n v="13"/>
    <n v="13"/>
    <n v="20"/>
    <n v="30"/>
    <n v="50"/>
    <x v="2"/>
    <n v="27"/>
    <n v="18"/>
    <n v="45"/>
    <x v="2"/>
    <n v="18"/>
    <n v="27"/>
    <n v="45"/>
    <x v="2"/>
    <n v="22"/>
    <n v="24"/>
    <n v="46"/>
    <x v="2"/>
    <n v="34"/>
    <n v="36"/>
    <n v="70"/>
    <x v="3"/>
    <n v="32"/>
    <n v="25"/>
    <n v="57"/>
    <x v="2"/>
    <x v="0"/>
    <x v="0"/>
  </r>
  <r>
    <s v="08DPR2445V"/>
    <x v="2"/>
    <x v="2"/>
    <s v="PLAN DE IGUALA"/>
    <s v="037 JUÁREZ"/>
    <x v="1"/>
    <n v="1"/>
    <s v="JUĂREZ"/>
    <s v="CALLE NACOZARI"/>
    <n v="306"/>
    <x v="3"/>
    <x v="1"/>
    <x v="1"/>
    <x v="1"/>
    <x v="0"/>
    <s v="08FIZ0180N"/>
    <s v="08FJS0132J"/>
    <x v="4"/>
    <x v="2"/>
    <n v="23"/>
    <n v="19"/>
    <n v="42"/>
    <n v="163"/>
    <n v="139"/>
    <n v="302"/>
    <n v="163"/>
    <n v="139"/>
    <n v="302"/>
    <n v="23"/>
    <n v="23"/>
    <n v="46"/>
    <n v="167"/>
    <n v="147"/>
    <n v="314"/>
    <n v="12"/>
    <x v="4"/>
    <n v="9"/>
    <n v="12"/>
    <x v="1"/>
    <x v="1"/>
    <x v="0"/>
    <n v="3"/>
    <n v="16"/>
    <n v="12"/>
    <n v="12"/>
    <n v="25"/>
    <n v="23"/>
    <n v="48"/>
    <x v="2"/>
    <n v="29"/>
    <n v="15"/>
    <n v="44"/>
    <x v="2"/>
    <n v="24"/>
    <n v="23"/>
    <n v="47"/>
    <x v="2"/>
    <n v="29"/>
    <n v="37"/>
    <n v="66"/>
    <x v="2"/>
    <n v="24"/>
    <n v="21"/>
    <n v="45"/>
    <x v="2"/>
    <n v="36"/>
    <n v="28"/>
    <n v="64"/>
    <x v="2"/>
    <x v="0"/>
    <x v="0"/>
  </r>
  <r>
    <s v="08DPR0892O"/>
    <x v="1"/>
    <x v="1"/>
    <s v="INDEPENDENCIA"/>
    <s v="019 CHIHUAHUA"/>
    <x v="0"/>
    <n v="1"/>
    <s v="CHIHUAHUA"/>
    <s v="AVENIDA PACHECO"/>
    <n v="0"/>
    <x v="3"/>
    <x v="1"/>
    <x v="1"/>
    <x v="1"/>
    <x v="0"/>
    <s v="08FIZ0104H"/>
    <s v="08FJS0103O"/>
    <x v="0"/>
    <x v="2"/>
    <n v="26"/>
    <n v="22"/>
    <n v="48"/>
    <n v="153"/>
    <n v="153"/>
    <n v="306"/>
    <n v="153"/>
    <n v="153"/>
    <n v="306"/>
    <n v="24"/>
    <n v="26"/>
    <n v="50"/>
    <n v="162"/>
    <n v="152"/>
    <n v="314"/>
    <n v="12"/>
    <x v="8"/>
    <n v="5"/>
    <n v="12"/>
    <x v="2"/>
    <x v="1"/>
    <x v="3"/>
    <n v="3"/>
    <n v="17"/>
    <n v="12"/>
    <n v="12"/>
    <n v="24"/>
    <n v="26"/>
    <n v="50"/>
    <x v="2"/>
    <n v="33"/>
    <n v="19"/>
    <n v="52"/>
    <x v="2"/>
    <n v="19"/>
    <n v="27"/>
    <n v="46"/>
    <x v="2"/>
    <n v="27"/>
    <n v="27"/>
    <n v="54"/>
    <x v="2"/>
    <n v="29"/>
    <n v="26"/>
    <n v="55"/>
    <x v="2"/>
    <n v="30"/>
    <n v="27"/>
    <n v="57"/>
    <x v="2"/>
    <x v="0"/>
    <x v="0"/>
  </r>
  <r>
    <s v="08DPR2407S"/>
    <x v="1"/>
    <x v="1"/>
    <s v="JESUS OROZCO MENDOZA"/>
    <s v="019 CHIHUAHUA"/>
    <x v="0"/>
    <n v="1"/>
    <s v="CHIHUAHUA"/>
    <s v="CALLE A. RULLAN FERRER"/>
    <n v="3523"/>
    <x v="3"/>
    <x v="1"/>
    <x v="1"/>
    <x v="1"/>
    <x v="0"/>
    <s v="08FIZ0123W"/>
    <s v="08FJS0107K"/>
    <x v="0"/>
    <x v="2"/>
    <n v="28"/>
    <n v="33"/>
    <n v="61"/>
    <n v="147"/>
    <n v="163"/>
    <n v="310"/>
    <n v="147"/>
    <n v="162"/>
    <n v="309"/>
    <n v="29"/>
    <n v="24"/>
    <n v="53"/>
    <n v="150"/>
    <n v="165"/>
    <n v="315"/>
    <n v="12"/>
    <x v="3"/>
    <n v="10"/>
    <n v="12"/>
    <x v="2"/>
    <x v="0"/>
    <x v="2"/>
    <n v="3"/>
    <n v="18"/>
    <n v="13"/>
    <n v="12"/>
    <n v="30"/>
    <n v="24"/>
    <n v="54"/>
    <x v="2"/>
    <n v="18"/>
    <n v="33"/>
    <n v="51"/>
    <x v="2"/>
    <n v="24"/>
    <n v="27"/>
    <n v="51"/>
    <x v="2"/>
    <n v="29"/>
    <n v="27"/>
    <n v="56"/>
    <x v="2"/>
    <n v="21"/>
    <n v="25"/>
    <n v="46"/>
    <x v="2"/>
    <n v="28"/>
    <n v="29"/>
    <n v="57"/>
    <x v="2"/>
    <x v="0"/>
    <x v="0"/>
  </r>
  <r>
    <s v="08DPR1541R"/>
    <x v="2"/>
    <x v="2"/>
    <s v="SERTOMA"/>
    <s v="037 JUÁREZ"/>
    <x v="1"/>
    <n v="1"/>
    <s v="JUĂREZ"/>
    <s v="CALLE ISLA TIBURON "/>
    <n v="0"/>
    <x v="3"/>
    <x v="1"/>
    <x v="1"/>
    <x v="1"/>
    <x v="0"/>
    <s v="08FIZ0139X"/>
    <s v="08FJS0109I"/>
    <x v="4"/>
    <x v="2"/>
    <n v="25"/>
    <n v="18"/>
    <n v="43"/>
    <n v="153"/>
    <n v="159"/>
    <n v="312"/>
    <n v="153"/>
    <n v="159"/>
    <n v="312"/>
    <n v="28"/>
    <n v="27"/>
    <n v="55"/>
    <n v="155"/>
    <n v="160"/>
    <n v="315"/>
    <n v="12"/>
    <x v="6"/>
    <n v="7"/>
    <n v="12"/>
    <x v="0"/>
    <x v="0"/>
    <x v="0"/>
    <n v="5"/>
    <n v="18"/>
    <n v="17"/>
    <n v="12"/>
    <n v="29"/>
    <n v="27"/>
    <n v="56"/>
    <x v="2"/>
    <n v="26"/>
    <n v="23"/>
    <n v="49"/>
    <x v="2"/>
    <n v="25"/>
    <n v="34"/>
    <n v="59"/>
    <x v="2"/>
    <n v="26"/>
    <n v="24"/>
    <n v="50"/>
    <x v="2"/>
    <n v="25"/>
    <n v="24"/>
    <n v="49"/>
    <x v="2"/>
    <n v="24"/>
    <n v="28"/>
    <n v="52"/>
    <x v="2"/>
    <x v="0"/>
    <x v="0"/>
  </r>
  <r>
    <s v="08DPR1811U"/>
    <x v="1"/>
    <x v="1"/>
    <s v="TIERRA Y LIBERTAD"/>
    <s v="021 DELICIAS"/>
    <x v="9"/>
    <n v="1"/>
    <s v="DELICIAS"/>
    <s v="CALLE 29 "/>
    <n v="0"/>
    <x v="3"/>
    <x v="1"/>
    <x v="1"/>
    <x v="1"/>
    <x v="0"/>
    <s v="08FIZ0224U"/>
    <s v="08FJS0125Z"/>
    <x v="6"/>
    <x v="2"/>
    <n v="36"/>
    <n v="28"/>
    <n v="64"/>
    <n v="164"/>
    <n v="154"/>
    <n v="318"/>
    <n v="157"/>
    <n v="151"/>
    <n v="308"/>
    <n v="25"/>
    <n v="30"/>
    <n v="55"/>
    <n v="149"/>
    <n v="166"/>
    <n v="315"/>
    <n v="12"/>
    <x v="4"/>
    <n v="9"/>
    <n v="12"/>
    <x v="1"/>
    <x v="0"/>
    <x v="3"/>
    <n v="4"/>
    <n v="18"/>
    <n v="12"/>
    <n v="12"/>
    <n v="26"/>
    <n v="30"/>
    <n v="56"/>
    <x v="2"/>
    <n v="24"/>
    <n v="33"/>
    <n v="57"/>
    <x v="2"/>
    <n v="29"/>
    <n v="22"/>
    <n v="51"/>
    <x v="2"/>
    <n v="20"/>
    <n v="40"/>
    <n v="60"/>
    <x v="2"/>
    <n v="22"/>
    <n v="21"/>
    <n v="43"/>
    <x v="2"/>
    <n v="28"/>
    <n v="20"/>
    <n v="48"/>
    <x v="2"/>
    <x v="0"/>
    <x v="0"/>
  </r>
  <r>
    <s v="08DPR2242Z"/>
    <x v="1"/>
    <x v="1"/>
    <s v="IGNACIO ZARAGOZA"/>
    <s v="017 CUAUHTÉMOC"/>
    <x v="2"/>
    <n v="1"/>
    <s v="CUAUHTĂ‰MOC"/>
    <s v="CALLE XOCHIMILCO"/>
    <n v="0"/>
    <x v="3"/>
    <x v="1"/>
    <x v="1"/>
    <x v="1"/>
    <x v="0"/>
    <s v="08FIZ0199L"/>
    <s v="08FJS0121D"/>
    <x v="7"/>
    <x v="2"/>
    <n v="15"/>
    <n v="34"/>
    <n v="49"/>
    <n v="161"/>
    <n v="157"/>
    <n v="318"/>
    <n v="158"/>
    <n v="157"/>
    <n v="315"/>
    <n v="26"/>
    <n v="27"/>
    <n v="53"/>
    <n v="171"/>
    <n v="144"/>
    <n v="315"/>
    <n v="12"/>
    <x v="5"/>
    <n v="8"/>
    <n v="12"/>
    <x v="1"/>
    <x v="0"/>
    <x v="3"/>
    <n v="7"/>
    <n v="21"/>
    <n v="12"/>
    <n v="12"/>
    <n v="26"/>
    <n v="27"/>
    <n v="53"/>
    <x v="2"/>
    <n v="27"/>
    <n v="23"/>
    <n v="50"/>
    <x v="2"/>
    <n v="20"/>
    <n v="28"/>
    <n v="48"/>
    <x v="2"/>
    <n v="31"/>
    <n v="19"/>
    <n v="50"/>
    <x v="2"/>
    <n v="32"/>
    <n v="17"/>
    <n v="49"/>
    <x v="2"/>
    <n v="35"/>
    <n v="30"/>
    <n v="65"/>
    <x v="2"/>
    <x v="0"/>
    <x v="0"/>
  </r>
  <r>
    <s v="08DPR0065Z"/>
    <x v="1"/>
    <x v="1"/>
    <s v="NARCISO BASSOLS"/>
    <s v="019 CHIHUAHUA"/>
    <x v="0"/>
    <n v="1"/>
    <s v="CHIHUAHUA"/>
    <s v="CALLE MACEHUALES"/>
    <n v="0"/>
    <x v="3"/>
    <x v="1"/>
    <x v="1"/>
    <x v="1"/>
    <x v="0"/>
    <s v="08FIZ0117L"/>
    <s v="08FJS0106L"/>
    <x v="0"/>
    <x v="2"/>
    <n v="35"/>
    <n v="27"/>
    <n v="62"/>
    <n v="188"/>
    <n v="156"/>
    <n v="344"/>
    <n v="187"/>
    <n v="155"/>
    <n v="342"/>
    <n v="22"/>
    <n v="31"/>
    <n v="53"/>
    <n v="161"/>
    <n v="154"/>
    <n v="315"/>
    <n v="12"/>
    <x v="4"/>
    <n v="9"/>
    <n v="12"/>
    <x v="2"/>
    <x v="1"/>
    <x v="3"/>
    <n v="4"/>
    <n v="18"/>
    <n v="14"/>
    <n v="12"/>
    <n v="23"/>
    <n v="31"/>
    <n v="54"/>
    <x v="2"/>
    <n v="23"/>
    <n v="28"/>
    <n v="51"/>
    <x v="2"/>
    <n v="36"/>
    <n v="18"/>
    <n v="54"/>
    <x v="2"/>
    <n v="23"/>
    <n v="26"/>
    <n v="49"/>
    <x v="2"/>
    <n v="28"/>
    <n v="22"/>
    <n v="50"/>
    <x v="2"/>
    <n v="28"/>
    <n v="29"/>
    <n v="57"/>
    <x v="2"/>
    <x v="0"/>
    <x v="0"/>
  </r>
  <r>
    <s v="08DPR2301Z"/>
    <x v="1"/>
    <x v="1"/>
    <s v="SIMBOLOS PATRIOS"/>
    <s v="019 CHIHUAHUA"/>
    <x v="0"/>
    <n v="1"/>
    <s v="CHIHUAHUA"/>
    <s v="CALLE SIMON SARLAT NAVA"/>
    <n v="1103"/>
    <x v="3"/>
    <x v="1"/>
    <x v="1"/>
    <x v="1"/>
    <x v="0"/>
    <s v="08FIZ0125U"/>
    <s v="08FJS0134H"/>
    <x v="0"/>
    <x v="2"/>
    <n v="26"/>
    <n v="29"/>
    <n v="55"/>
    <n v="158"/>
    <n v="152"/>
    <n v="310"/>
    <n v="158"/>
    <n v="152"/>
    <n v="310"/>
    <n v="27"/>
    <n v="23"/>
    <n v="50"/>
    <n v="162"/>
    <n v="154"/>
    <n v="316"/>
    <n v="12"/>
    <x v="5"/>
    <n v="8"/>
    <n v="12"/>
    <x v="2"/>
    <x v="0"/>
    <x v="2"/>
    <n v="3"/>
    <n v="18"/>
    <n v="12"/>
    <n v="12"/>
    <n v="27"/>
    <n v="23"/>
    <n v="50"/>
    <x v="2"/>
    <n v="33"/>
    <n v="17"/>
    <n v="50"/>
    <x v="2"/>
    <n v="26"/>
    <n v="29"/>
    <n v="55"/>
    <x v="2"/>
    <n v="29"/>
    <n v="26"/>
    <n v="55"/>
    <x v="2"/>
    <n v="20"/>
    <n v="35"/>
    <n v="55"/>
    <x v="2"/>
    <n v="27"/>
    <n v="24"/>
    <n v="51"/>
    <x v="2"/>
    <x v="0"/>
    <x v="0"/>
  </r>
  <r>
    <s v="08DPR1126C"/>
    <x v="1"/>
    <x v="1"/>
    <s v="LEYES DE REFORMA"/>
    <s v="019 CHIHUAHUA"/>
    <x v="0"/>
    <n v="1"/>
    <s v="CHIHUAHUA"/>
    <s v="CALLE PORTUGAL"/>
    <n v="0"/>
    <x v="3"/>
    <x v="1"/>
    <x v="1"/>
    <x v="1"/>
    <x v="0"/>
    <s v="08FIZ0121Y"/>
    <s v="08FJS0107K"/>
    <x v="0"/>
    <x v="2"/>
    <n v="23"/>
    <n v="28"/>
    <n v="51"/>
    <n v="150"/>
    <n v="166"/>
    <n v="316"/>
    <n v="150"/>
    <n v="166"/>
    <n v="316"/>
    <n v="22"/>
    <n v="26"/>
    <n v="48"/>
    <n v="152"/>
    <n v="164"/>
    <n v="316"/>
    <n v="12"/>
    <x v="4"/>
    <n v="9"/>
    <n v="12"/>
    <x v="2"/>
    <x v="1"/>
    <x v="3"/>
    <n v="3"/>
    <n v="17"/>
    <n v="12"/>
    <n v="12"/>
    <n v="22"/>
    <n v="26"/>
    <n v="48"/>
    <x v="2"/>
    <n v="28"/>
    <n v="26"/>
    <n v="54"/>
    <x v="2"/>
    <n v="28"/>
    <n v="25"/>
    <n v="53"/>
    <x v="2"/>
    <n v="25"/>
    <n v="32"/>
    <n v="57"/>
    <x v="2"/>
    <n v="25"/>
    <n v="28"/>
    <n v="53"/>
    <x v="2"/>
    <n v="24"/>
    <n v="27"/>
    <n v="51"/>
    <x v="2"/>
    <x v="0"/>
    <x v="0"/>
  </r>
  <r>
    <s v="08DPR2353E"/>
    <x v="1"/>
    <x v="1"/>
    <s v="FORD 160"/>
    <s v="037 JUÁREZ"/>
    <x v="1"/>
    <n v="1"/>
    <s v="JUĂREZ"/>
    <s v="CALLE EJIDO SAN VALENTIN"/>
    <n v="666"/>
    <x v="3"/>
    <x v="1"/>
    <x v="1"/>
    <x v="1"/>
    <x v="0"/>
    <s v="08FIZ0172E"/>
    <s v="08FJS0115T"/>
    <x v="4"/>
    <x v="2"/>
    <n v="33"/>
    <n v="27"/>
    <n v="60"/>
    <n v="186"/>
    <n v="143"/>
    <n v="329"/>
    <n v="185"/>
    <n v="141"/>
    <n v="326"/>
    <n v="29"/>
    <n v="21"/>
    <n v="50"/>
    <n v="174"/>
    <n v="142"/>
    <n v="316"/>
    <n v="12"/>
    <x v="5"/>
    <n v="8"/>
    <n v="12"/>
    <x v="0"/>
    <x v="0"/>
    <x v="0"/>
    <n v="3"/>
    <n v="16"/>
    <n v="12"/>
    <n v="12"/>
    <n v="29"/>
    <n v="21"/>
    <n v="50"/>
    <x v="2"/>
    <n v="26"/>
    <n v="23"/>
    <n v="49"/>
    <x v="2"/>
    <n v="28"/>
    <n v="29"/>
    <n v="57"/>
    <x v="2"/>
    <n v="24"/>
    <n v="20"/>
    <n v="44"/>
    <x v="2"/>
    <n v="31"/>
    <n v="27"/>
    <n v="58"/>
    <x v="2"/>
    <n v="36"/>
    <n v="22"/>
    <n v="58"/>
    <x v="2"/>
    <x v="0"/>
    <x v="0"/>
  </r>
  <r>
    <s v="08DPR1005R"/>
    <x v="1"/>
    <x v="1"/>
    <s v="GABINO BARREDA"/>
    <s v="037 JUÁREZ"/>
    <x v="1"/>
    <n v="1"/>
    <s v="JUĂREZ"/>
    <s v="CALLE IROLO"/>
    <n v="5451"/>
    <x v="3"/>
    <x v="1"/>
    <x v="1"/>
    <x v="1"/>
    <x v="0"/>
    <s v="08FIZ0159K"/>
    <s v="08FJS0113V"/>
    <x v="4"/>
    <x v="2"/>
    <n v="23"/>
    <n v="30"/>
    <n v="53"/>
    <n v="160"/>
    <n v="173"/>
    <n v="333"/>
    <n v="151"/>
    <n v="170"/>
    <n v="321"/>
    <n v="18"/>
    <n v="28"/>
    <n v="46"/>
    <n v="159"/>
    <n v="158"/>
    <n v="317"/>
    <n v="12"/>
    <x v="3"/>
    <n v="10"/>
    <n v="12"/>
    <x v="1"/>
    <x v="1"/>
    <x v="0"/>
    <n v="3"/>
    <n v="16"/>
    <n v="12"/>
    <n v="12"/>
    <n v="18"/>
    <n v="28"/>
    <n v="46"/>
    <x v="2"/>
    <n v="29"/>
    <n v="20"/>
    <n v="49"/>
    <x v="2"/>
    <n v="35"/>
    <n v="22"/>
    <n v="57"/>
    <x v="2"/>
    <n v="25"/>
    <n v="31"/>
    <n v="56"/>
    <x v="2"/>
    <n v="21"/>
    <n v="27"/>
    <n v="48"/>
    <x v="2"/>
    <n v="31"/>
    <n v="30"/>
    <n v="61"/>
    <x v="2"/>
    <x v="0"/>
    <x v="0"/>
  </r>
  <r>
    <s v="08DPR2370V"/>
    <x v="1"/>
    <x v="1"/>
    <s v="GUADALUPE VICTORIA"/>
    <s v="037 JUÁREZ"/>
    <x v="1"/>
    <n v="1"/>
    <s v="JUĂREZ"/>
    <s v="CALLE ROSINANTE"/>
    <n v="8407"/>
    <x v="3"/>
    <x v="1"/>
    <x v="1"/>
    <x v="1"/>
    <x v="0"/>
    <s v="08FIZ0138Y"/>
    <s v="08FJS0109I"/>
    <x v="4"/>
    <x v="2"/>
    <n v="23"/>
    <n v="18"/>
    <n v="41"/>
    <n v="150"/>
    <n v="142"/>
    <n v="292"/>
    <n v="140"/>
    <n v="138"/>
    <n v="278"/>
    <n v="32"/>
    <n v="23"/>
    <n v="55"/>
    <n v="166"/>
    <n v="152"/>
    <n v="318"/>
    <n v="12"/>
    <x v="2"/>
    <n v="11"/>
    <n v="12"/>
    <x v="1"/>
    <x v="0"/>
    <x v="3"/>
    <n v="3"/>
    <n v="17"/>
    <n v="12"/>
    <n v="12"/>
    <n v="32"/>
    <n v="23"/>
    <n v="55"/>
    <x v="2"/>
    <n v="25"/>
    <n v="21"/>
    <n v="46"/>
    <x v="2"/>
    <n v="20"/>
    <n v="32"/>
    <n v="52"/>
    <x v="2"/>
    <n v="33"/>
    <n v="30"/>
    <n v="63"/>
    <x v="2"/>
    <n v="34"/>
    <n v="19"/>
    <n v="53"/>
    <x v="2"/>
    <n v="22"/>
    <n v="27"/>
    <n v="49"/>
    <x v="2"/>
    <x v="0"/>
    <x v="0"/>
  </r>
  <r>
    <s v="08DPR2259Z"/>
    <x v="1"/>
    <x v="1"/>
    <s v="15 DE MAYO"/>
    <s v="019 CHIHUAHUA"/>
    <x v="0"/>
    <n v="1"/>
    <s v="CHIHUAHUA"/>
    <s v="CALLE CLAUDINA ROMERO"/>
    <n v="0"/>
    <x v="3"/>
    <x v="1"/>
    <x v="1"/>
    <x v="1"/>
    <x v="0"/>
    <s v="08FIZ0106F"/>
    <s v="08FJS0102P"/>
    <x v="0"/>
    <x v="2"/>
    <n v="18"/>
    <n v="36"/>
    <n v="54"/>
    <n v="144"/>
    <n v="150"/>
    <n v="294"/>
    <n v="144"/>
    <n v="147"/>
    <n v="291"/>
    <n v="33"/>
    <n v="26"/>
    <n v="59"/>
    <n v="165"/>
    <n v="153"/>
    <n v="318"/>
    <n v="12"/>
    <x v="6"/>
    <n v="7"/>
    <n v="12"/>
    <x v="1"/>
    <x v="0"/>
    <x v="3"/>
    <n v="3"/>
    <n v="17"/>
    <n v="12"/>
    <n v="12"/>
    <n v="33"/>
    <n v="26"/>
    <n v="59"/>
    <x v="2"/>
    <n v="24"/>
    <n v="30"/>
    <n v="54"/>
    <x v="2"/>
    <n v="31"/>
    <n v="23"/>
    <n v="54"/>
    <x v="2"/>
    <n v="25"/>
    <n v="33"/>
    <n v="58"/>
    <x v="2"/>
    <n v="29"/>
    <n v="23"/>
    <n v="52"/>
    <x v="2"/>
    <n v="23"/>
    <n v="18"/>
    <n v="41"/>
    <x v="2"/>
    <x v="0"/>
    <x v="0"/>
  </r>
  <r>
    <s v="08DPR0343K"/>
    <x v="1"/>
    <x v="1"/>
    <s v="REVOLUCION"/>
    <s v="037 JUÁREZ"/>
    <x v="1"/>
    <n v="1"/>
    <s v="JUĂREZ"/>
    <s v="CALLE GABRIEL GARCIA MARQUEZ "/>
    <n v="0"/>
    <x v="3"/>
    <x v="1"/>
    <x v="1"/>
    <x v="1"/>
    <x v="0"/>
    <s v="08FIZ0144I"/>
    <s v="08FJS0135G"/>
    <x v="4"/>
    <x v="2"/>
    <n v="30"/>
    <n v="32"/>
    <n v="62"/>
    <n v="163"/>
    <n v="150"/>
    <n v="313"/>
    <n v="163"/>
    <n v="150"/>
    <n v="313"/>
    <n v="22"/>
    <n v="23"/>
    <n v="45"/>
    <n v="167"/>
    <n v="152"/>
    <n v="319"/>
    <n v="12"/>
    <x v="1"/>
    <n v="12"/>
    <n v="12"/>
    <x v="1"/>
    <x v="0"/>
    <x v="3"/>
    <n v="3"/>
    <n v="17"/>
    <n v="12"/>
    <n v="12"/>
    <n v="22"/>
    <n v="23"/>
    <n v="45"/>
    <x v="2"/>
    <n v="29"/>
    <n v="20"/>
    <n v="49"/>
    <x v="2"/>
    <n v="22"/>
    <n v="28"/>
    <n v="50"/>
    <x v="2"/>
    <n v="31"/>
    <n v="30"/>
    <n v="61"/>
    <x v="2"/>
    <n v="36"/>
    <n v="23"/>
    <n v="59"/>
    <x v="2"/>
    <n v="27"/>
    <n v="28"/>
    <n v="55"/>
    <x v="2"/>
    <x v="0"/>
    <x v="0"/>
  </r>
  <r>
    <s v="08DPR2133T"/>
    <x v="1"/>
    <x v="1"/>
    <s v="NARCISO MENDOZA"/>
    <s v="019 CHIHUAHUA"/>
    <x v="0"/>
    <n v="1"/>
    <s v="CHIHUAHUA"/>
    <s v="CALLE NUEVA VIZCAYA"/>
    <n v="8442"/>
    <x v="3"/>
    <x v="1"/>
    <x v="1"/>
    <x v="1"/>
    <x v="0"/>
    <s v="08FIZ0106F"/>
    <s v="08FJS0102P"/>
    <x v="0"/>
    <x v="2"/>
    <n v="30"/>
    <n v="28"/>
    <n v="58"/>
    <n v="154"/>
    <n v="173"/>
    <n v="327"/>
    <n v="154"/>
    <n v="173"/>
    <n v="327"/>
    <n v="34"/>
    <n v="20"/>
    <n v="54"/>
    <n v="159"/>
    <n v="160"/>
    <n v="319"/>
    <n v="12"/>
    <x v="4"/>
    <n v="9"/>
    <n v="12"/>
    <x v="2"/>
    <x v="1"/>
    <x v="3"/>
    <n v="3"/>
    <n v="17"/>
    <n v="12"/>
    <n v="12"/>
    <n v="35"/>
    <n v="20"/>
    <n v="55"/>
    <x v="2"/>
    <n v="26"/>
    <n v="26"/>
    <n v="52"/>
    <x v="2"/>
    <n v="25"/>
    <n v="30"/>
    <n v="55"/>
    <x v="2"/>
    <n v="25"/>
    <n v="25"/>
    <n v="50"/>
    <x v="2"/>
    <n v="26"/>
    <n v="30"/>
    <n v="56"/>
    <x v="2"/>
    <n v="22"/>
    <n v="29"/>
    <n v="51"/>
    <x v="2"/>
    <x v="0"/>
    <x v="0"/>
  </r>
  <r>
    <s v="08DPR1135K"/>
    <x v="1"/>
    <x v="1"/>
    <s v="SIMON BOLIVAR"/>
    <s v="019 CHIHUAHUA"/>
    <x v="0"/>
    <n v="1"/>
    <s v="CHIHUAHUA"/>
    <s v="CALLE JOSE ESTEBAN CORONADO"/>
    <n v="8412"/>
    <x v="3"/>
    <x v="1"/>
    <x v="1"/>
    <x v="1"/>
    <x v="0"/>
    <s v="08FIZ0110S"/>
    <s v="08FJS0104N"/>
    <x v="0"/>
    <x v="2"/>
    <n v="26"/>
    <n v="24"/>
    <n v="50"/>
    <n v="149"/>
    <n v="164"/>
    <n v="313"/>
    <n v="148"/>
    <n v="164"/>
    <n v="312"/>
    <n v="30"/>
    <n v="23"/>
    <n v="53"/>
    <n v="155"/>
    <n v="165"/>
    <n v="320"/>
    <n v="12"/>
    <x v="2"/>
    <n v="11"/>
    <n v="12"/>
    <x v="2"/>
    <x v="1"/>
    <x v="3"/>
    <n v="3"/>
    <n v="17"/>
    <n v="12"/>
    <n v="12"/>
    <n v="30"/>
    <n v="23"/>
    <n v="53"/>
    <x v="2"/>
    <n v="27"/>
    <n v="28"/>
    <n v="55"/>
    <x v="2"/>
    <n v="23"/>
    <n v="24"/>
    <n v="47"/>
    <x v="2"/>
    <n v="30"/>
    <n v="23"/>
    <n v="53"/>
    <x v="2"/>
    <n v="25"/>
    <n v="29"/>
    <n v="54"/>
    <x v="2"/>
    <n v="20"/>
    <n v="38"/>
    <n v="58"/>
    <x v="2"/>
    <x v="0"/>
    <x v="0"/>
  </r>
  <r>
    <s v="08DPR0241N"/>
    <x v="1"/>
    <x v="1"/>
    <s v="CTM"/>
    <s v="019 CHIHUAHUA"/>
    <x v="0"/>
    <n v="1"/>
    <s v="CHIHUAHUA"/>
    <s v="CALLE ARTURO DE CORDOBA "/>
    <n v="0"/>
    <x v="3"/>
    <x v="1"/>
    <x v="1"/>
    <x v="1"/>
    <x v="0"/>
    <s v="08FIZ0119J"/>
    <s v="08FJS0106L"/>
    <x v="0"/>
    <x v="2"/>
    <n v="34"/>
    <n v="26"/>
    <n v="60"/>
    <n v="175"/>
    <n v="162"/>
    <n v="337"/>
    <n v="174"/>
    <n v="160"/>
    <n v="334"/>
    <n v="26"/>
    <n v="22"/>
    <n v="48"/>
    <n v="161"/>
    <n v="159"/>
    <n v="320"/>
    <n v="13"/>
    <x v="3"/>
    <n v="11"/>
    <n v="13"/>
    <x v="1"/>
    <x v="2"/>
    <x v="2"/>
    <n v="4"/>
    <n v="20"/>
    <n v="16"/>
    <n v="13"/>
    <n v="26"/>
    <n v="22"/>
    <n v="48"/>
    <x v="2"/>
    <n v="22"/>
    <n v="20"/>
    <n v="42"/>
    <x v="2"/>
    <n v="21"/>
    <n v="22"/>
    <n v="43"/>
    <x v="2"/>
    <n v="25"/>
    <n v="29"/>
    <n v="54"/>
    <x v="2"/>
    <n v="36"/>
    <n v="27"/>
    <n v="63"/>
    <x v="2"/>
    <n v="31"/>
    <n v="39"/>
    <n v="70"/>
    <x v="3"/>
    <x v="0"/>
    <x v="0"/>
  </r>
  <r>
    <s v="08DPR0929L"/>
    <x v="1"/>
    <x v="1"/>
    <s v="HORIZONTES"/>
    <s v="037 JUÁREZ"/>
    <x v="1"/>
    <n v="1"/>
    <s v="JUĂREZ"/>
    <s v="AVENIDA CARLOS AMAYA"/>
    <n v="0"/>
    <x v="3"/>
    <x v="1"/>
    <x v="1"/>
    <x v="1"/>
    <x v="0"/>
    <s v="08FIZ0154P"/>
    <s v="08FJS0112W"/>
    <x v="4"/>
    <x v="2"/>
    <n v="22"/>
    <n v="22"/>
    <n v="44"/>
    <n v="166"/>
    <n v="128"/>
    <n v="294"/>
    <n v="162"/>
    <n v="127"/>
    <n v="289"/>
    <n v="18"/>
    <n v="35"/>
    <n v="53"/>
    <n v="169"/>
    <n v="152"/>
    <n v="321"/>
    <n v="12"/>
    <x v="6"/>
    <n v="7"/>
    <n v="12"/>
    <x v="1"/>
    <x v="1"/>
    <x v="0"/>
    <n v="3"/>
    <n v="16"/>
    <n v="12"/>
    <n v="12"/>
    <n v="19"/>
    <n v="36"/>
    <n v="55"/>
    <x v="2"/>
    <n v="27"/>
    <n v="22"/>
    <n v="49"/>
    <x v="2"/>
    <n v="35"/>
    <n v="17"/>
    <n v="52"/>
    <x v="2"/>
    <n v="34"/>
    <n v="25"/>
    <n v="59"/>
    <x v="2"/>
    <n v="29"/>
    <n v="23"/>
    <n v="52"/>
    <x v="2"/>
    <n v="25"/>
    <n v="29"/>
    <n v="54"/>
    <x v="2"/>
    <x v="0"/>
    <x v="0"/>
  </r>
  <r>
    <s v="08DPR1641Q"/>
    <x v="1"/>
    <x v="1"/>
    <s v="LAZARO CARDENAS"/>
    <s v="037 JUÁREZ"/>
    <x v="1"/>
    <n v="1"/>
    <s v="JUĂREZ"/>
    <s v="CALLE PERAL"/>
    <n v="1104"/>
    <x v="3"/>
    <x v="1"/>
    <x v="1"/>
    <x v="1"/>
    <x v="0"/>
    <s v="08FIZ0141L"/>
    <s v="08FJS0109I"/>
    <x v="4"/>
    <x v="2"/>
    <n v="19"/>
    <n v="26"/>
    <n v="45"/>
    <n v="137"/>
    <n v="169"/>
    <n v="306"/>
    <n v="131"/>
    <n v="167"/>
    <n v="298"/>
    <n v="32"/>
    <n v="26"/>
    <n v="58"/>
    <n v="150"/>
    <n v="171"/>
    <n v="321"/>
    <n v="12"/>
    <x v="5"/>
    <n v="8"/>
    <n v="12"/>
    <x v="0"/>
    <x v="2"/>
    <x v="3"/>
    <n v="3"/>
    <n v="17"/>
    <n v="12"/>
    <n v="12"/>
    <n v="32"/>
    <n v="26"/>
    <n v="58"/>
    <x v="2"/>
    <n v="16"/>
    <n v="35"/>
    <n v="51"/>
    <x v="2"/>
    <n v="21"/>
    <n v="34"/>
    <n v="55"/>
    <x v="2"/>
    <n v="27"/>
    <n v="26"/>
    <n v="53"/>
    <x v="2"/>
    <n v="28"/>
    <n v="22"/>
    <n v="50"/>
    <x v="2"/>
    <n v="26"/>
    <n v="28"/>
    <n v="54"/>
    <x v="2"/>
    <x v="0"/>
    <x v="0"/>
  </r>
  <r>
    <s v="08DPR2201Z"/>
    <x v="1"/>
    <x v="1"/>
    <s v="JUAN JOSE SALAS FLORES"/>
    <s v="050 NUEVO CASAS GRANDES"/>
    <x v="6"/>
    <n v="1"/>
    <s v="NUEVO CASAS GRANDES"/>
    <s v="CALLE MEZQUITE"/>
    <n v="5229"/>
    <x v="3"/>
    <x v="1"/>
    <x v="1"/>
    <x v="1"/>
    <x v="0"/>
    <s v="08FIZ0192S"/>
    <s v="08FJS0119P"/>
    <x v="9"/>
    <x v="2"/>
    <n v="27"/>
    <n v="26"/>
    <n v="53"/>
    <n v="145"/>
    <n v="171"/>
    <n v="316"/>
    <n v="144"/>
    <n v="171"/>
    <n v="315"/>
    <n v="23"/>
    <n v="30"/>
    <n v="53"/>
    <n v="142"/>
    <n v="179"/>
    <n v="321"/>
    <n v="12"/>
    <x v="6"/>
    <n v="7"/>
    <n v="12"/>
    <x v="1"/>
    <x v="1"/>
    <x v="0"/>
    <n v="5"/>
    <n v="18"/>
    <n v="12"/>
    <n v="12"/>
    <n v="24"/>
    <n v="31"/>
    <n v="55"/>
    <x v="2"/>
    <n v="24"/>
    <n v="30"/>
    <n v="54"/>
    <x v="2"/>
    <n v="22"/>
    <n v="32"/>
    <n v="54"/>
    <x v="2"/>
    <n v="22"/>
    <n v="24"/>
    <n v="46"/>
    <x v="2"/>
    <n v="25"/>
    <n v="33"/>
    <n v="58"/>
    <x v="2"/>
    <n v="25"/>
    <n v="29"/>
    <n v="54"/>
    <x v="2"/>
    <x v="0"/>
    <x v="0"/>
  </r>
  <r>
    <s v="08DPR2160Q"/>
    <x v="1"/>
    <x v="1"/>
    <s v="MARTIN LUIS GUZMAN"/>
    <s v="019 CHIHUAHUA"/>
    <x v="0"/>
    <n v="1"/>
    <s v="CHIHUAHUA"/>
    <s v="CALLE AVICULTURA"/>
    <n v="12400"/>
    <x v="3"/>
    <x v="1"/>
    <x v="1"/>
    <x v="1"/>
    <x v="0"/>
    <s v="08FIZ0108D"/>
    <s v="08FJS0104N"/>
    <x v="0"/>
    <x v="2"/>
    <n v="27"/>
    <n v="17"/>
    <n v="44"/>
    <n v="159"/>
    <n v="146"/>
    <n v="305"/>
    <n v="158"/>
    <n v="146"/>
    <n v="304"/>
    <n v="27"/>
    <n v="25"/>
    <n v="52"/>
    <n v="165"/>
    <n v="157"/>
    <n v="322"/>
    <n v="12"/>
    <x v="2"/>
    <n v="11"/>
    <n v="12"/>
    <x v="1"/>
    <x v="0"/>
    <x v="3"/>
    <n v="3"/>
    <n v="17"/>
    <n v="12"/>
    <n v="12"/>
    <n v="27"/>
    <n v="25"/>
    <n v="52"/>
    <x v="2"/>
    <n v="33"/>
    <n v="22"/>
    <n v="55"/>
    <x v="2"/>
    <n v="31"/>
    <n v="26"/>
    <n v="57"/>
    <x v="2"/>
    <n v="20"/>
    <n v="27"/>
    <n v="47"/>
    <x v="2"/>
    <n v="30"/>
    <n v="24"/>
    <n v="54"/>
    <x v="2"/>
    <n v="24"/>
    <n v="33"/>
    <n v="57"/>
    <x v="2"/>
    <x v="0"/>
    <x v="0"/>
  </r>
  <r>
    <s v="08DPR2379M"/>
    <x v="1"/>
    <x v="1"/>
    <s v="HEROES DE REFORMA"/>
    <s v="017 CUAUHTÉMOC"/>
    <x v="2"/>
    <n v="1"/>
    <s v="CUAUHTĂ‰MOC"/>
    <s v="CALLE ESTADO DE GUERRERO"/>
    <n v="0"/>
    <x v="3"/>
    <x v="1"/>
    <x v="1"/>
    <x v="1"/>
    <x v="0"/>
    <s v="08FIZ0198M"/>
    <s v="08FJS0121D"/>
    <x v="7"/>
    <x v="2"/>
    <n v="18"/>
    <n v="26"/>
    <n v="44"/>
    <n v="147"/>
    <n v="167"/>
    <n v="314"/>
    <n v="147"/>
    <n v="167"/>
    <n v="314"/>
    <n v="29"/>
    <n v="15"/>
    <n v="44"/>
    <n v="161"/>
    <n v="162"/>
    <n v="323"/>
    <n v="12"/>
    <x v="7"/>
    <n v="6"/>
    <n v="12"/>
    <x v="2"/>
    <x v="1"/>
    <x v="3"/>
    <n v="5"/>
    <n v="19"/>
    <n v="12"/>
    <n v="10"/>
    <n v="29"/>
    <n v="16"/>
    <n v="45"/>
    <x v="2"/>
    <n v="25"/>
    <n v="31"/>
    <n v="56"/>
    <x v="2"/>
    <n v="22"/>
    <n v="35"/>
    <n v="57"/>
    <x v="2"/>
    <n v="28"/>
    <n v="27"/>
    <n v="55"/>
    <x v="2"/>
    <n v="24"/>
    <n v="30"/>
    <n v="54"/>
    <x v="2"/>
    <n v="33"/>
    <n v="23"/>
    <n v="56"/>
    <x v="2"/>
    <x v="0"/>
    <x v="0"/>
  </r>
  <r>
    <s v="08DPR1018V"/>
    <x v="1"/>
    <x v="1"/>
    <s v="VALENTIN GOMEZ FARIAS"/>
    <s v="019 CHIHUAHUA"/>
    <x v="0"/>
    <n v="1"/>
    <s v="CHIHUAHUA"/>
    <s v="BOULEVARD FUENTES MARES"/>
    <n v="8001"/>
    <x v="3"/>
    <x v="1"/>
    <x v="1"/>
    <x v="1"/>
    <x v="0"/>
    <s v="08FIZ0105G"/>
    <s v="08FJS0102P"/>
    <x v="0"/>
    <x v="2"/>
    <n v="18"/>
    <n v="25"/>
    <n v="43"/>
    <n v="156"/>
    <n v="159"/>
    <n v="315"/>
    <n v="155"/>
    <n v="159"/>
    <n v="314"/>
    <n v="30"/>
    <n v="26"/>
    <n v="56"/>
    <n v="161"/>
    <n v="163"/>
    <n v="324"/>
    <n v="12"/>
    <x v="2"/>
    <n v="11"/>
    <n v="12"/>
    <x v="1"/>
    <x v="0"/>
    <x v="3"/>
    <n v="3"/>
    <n v="17"/>
    <n v="12"/>
    <n v="12"/>
    <n v="31"/>
    <n v="26"/>
    <n v="57"/>
    <x v="2"/>
    <n v="28"/>
    <n v="24"/>
    <n v="52"/>
    <x v="2"/>
    <n v="30"/>
    <n v="27"/>
    <n v="57"/>
    <x v="2"/>
    <n v="25"/>
    <n v="32"/>
    <n v="57"/>
    <x v="2"/>
    <n v="20"/>
    <n v="23"/>
    <n v="43"/>
    <x v="2"/>
    <n v="27"/>
    <n v="31"/>
    <n v="58"/>
    <x v="2"/>
    <x v="0"/>
    <x v="0"/>
  </r>
  <r>
    <s v="08DPR0510R"/>
    <x v="1"/>
    <x v="1"/>
    <s v="JESUS URUETA"/>
    <s v="036 JIMÉNEZ"/>
    <x v="3"/>
    <n v="1"/>
    <s v="JOSĂ‰ MARIANO JIMĂ‰NEZ"/>
    <s v="AVENIDA REVOLUCION "/>
    <n v="0"/>
    <x v="3"/>
    <x v="1"/>
    <x v="1"/>
    <x v="1"/>
    <x v="0"/>
    <s v="08FIZ0237Y"/>
    <s v="08FJS0128X"/>
    <x v="5"/>
    <x v="2"/>
    <n v="20"/>
    <n v="23"/>
    <n v="43"/>
    <n v="131"/>
    <n v="171"/>
    <n v="302"/>
    <n v="131"/>
    <n v="171"/>
    <n v="302"/>
    <n v="27"/>
    <n v="24"/>
    <n v="51"/>
    <n v="148"/>
    <n v="177"/>
    <n v="325"/>
    <n v="12"/>
    <x v="7"/>
    <n v="6"/>
    <n v="12"/>
    <x v="1"/>
    <x v="1"/>
    <x v="0"/>
    <n v="2"/>
    <n v="15"/>
    <n v="12"/>
    <n v="12"/>
    <n v="27"/>
    <n v="24"/>
    <n v="51"/>
    <x v="2"/>
    <n v="20"/>
    <n v="32"/>
    <n v="52"/>
    <x v="2"/>
    <n v="29"/>
    <n v="32"/>
    <n v="61"/>
    <x v="2"/>
    <n v="26"/>
    <n v="33"/>
    <n v="59"/>
    <x v="2"/>
    <n v="23"/>
    <n v="28"/>
    <n v="51"/>
    <x v="2"/>
    <n v="23"/>
    <n v="28"/>
    <n v="51"/>
    <x v="2"/>
    <x v="0"/>
    <x v="0"/>
  </r>
  <r>
    <s v="08DPR0396P"/>
    <x v="1"/>
    <x v="1"/>
    <s v="CENTRO REGIONAL DE EDUC. INT. AGUSTIN ESTRADA"/>
    <s v="031 GUERRERO"/>
    <x v="2"/>
    <n v="1"/>
    <s v="VICENTE GUERRERO"/>
    <s v="CALLE ABRAHAM GONZALEZ"/>
    <n v="1"/>
    <x v="3"/>
    <x v="1"/>
    <x v="1"/>
    <x v="1"/>
    <x v="0"/>
    <s v="08FIZ0208C"/>
    <s v="08FJS0123B"/>
    <x v="8"/>
    <x v="2"/>
    <n v="25"/>
    <n v="22"/>
    <n v="47"/>
    <n v="154"/>
    <n v="161"/>
    <n v="315"/>
    <n v="153"/>
    <n v="161"/>
    <n v="314"/>
    <n v="29"/>
    <n v="28"/>
    <n v="57"/>
    <n v="158"/>
    <n v="167"/>
    <n v="325"/>
    <n v="12"/>
    <x v="4"/>
    <n v="9"/>
    <n v="12"/>
    <x v="0"/>
    <x v="0"/>
    <x v="0"/>
    <n v="4"/>
    <n v="17"/>
    <n v="15"/>
    <n v="15"/>
    <n v="29"/>
    <n v="28"/>
    <n v="57"/>
    <x v="2"/>
    <n v="30"/>
    <n v="30"/>
    <n v="60"/>
    <x v="2"/>
    <n v="26"/>
    <n v="23"/>
    <n v="49"/>
    <x v="2"/>
    <n v="17"/>
    <n v="30"/>
    <n v="47"/>
    <x v="2"/>
    <n v="29"/>
    <n v="30"/>
    <n v="59"/>
    <x v="2"/>
    <n v="27"/>
    <n v="26"/>
    <n v="53"/>
    <x v="2"/>
    <x v="0"/>
    <x v="0"/>
  </r>
  <r>
    <s v="08DPR0877W"/>
    <x v="1"/>
    <x v="1"/>
    <s v="PEDRO MEOQUI"/>
    <s v="045 MEOQUI"/>
    <x v="9"/>
    <n v="1"/>
    <s v="PEDRO MEOQUI"/>
    <s v="CALLE AGUSTIN MELGAR"/>
    <n v="701"/>
    <x v="3"/>
    <x v="1"/>
    <x v="1"/>
    <x v="1"/>
    <x v="0"/>
    <s v="08FIZ0221X"/>
    <s v="08FJS0125Z"/>
    <x v="6"/>
    <x v="2"/>
    <n v="22"/>
    <n v="26"/>
    <n v="48"/>
    <n v="153"/>
    <n v="162"/>
    <n v="315"/>
    <n v="145"/>
    <n v="159"/>
    <n v="304"/>
    <n v="33"/>
    <n v="27"/>
    <n v="60"/>
    <n v="164"/>
    <n v="161"/>
    <n v="325"/>
    <n v="12"/>
    <x v="3"/>
    <n v="10"/>
    <n v="12"/>
    <x v="2"/>
    <x v="1"/>
    <x v="3"/>
    <n v="3"/>
    <n v="17"/>
    <n v="12"/>
    <n v="12"/>
    <n v="33"/>
    <n v="27"/>
    <n v="60"/>
    <x v="2"/>
    <n v="30"/>
    <n v="21"/>
    <n v="51"/>
    <x v="2"/>
    <n v="25"/>
    <n v="26"/>
    <n v="51"/>
    <x v="2"/>
    <n v="25"/>
    <n v="30"/>
    <n v="55"/>
    <x v="2"/>
    <n v="24"/>
    <n v="34"/>
    <n v="58"/>
    <x v="2"/>
    <n v="27"/>
    <n v="23"/>
    <n v="50"/>
    <x v="2"/>
    <x v="0"/>
    <x v="0"/>
  </r>
  <r>
    <s v="08DPR0001O"/>
    <x v="1"/>
    <x v="1"/>
    <s v="ROSARIO CASTELLANOS"/>
    <s v="037 JUÁREZ"/>
    <x v="1"/>
    <n v="1"/>
    <s v="JUĂREZ"/>
    <s v="CALLE PAPAYA"/>
    <n v="0"/>
    <x v="3"/>
    <x v="1"/>
    <x v="1"/>
    <x v="1"/>
    <x v="0"/>
    <s v="08FIZ0166U"/>
    <s v="08FJS0114U"/>
    <x v="4"/>
    <x v="2"/>
    <n v="29"/>
    <n v="28"/>
    <n v="57"/>
    <n v="171"/>
    <n v="154"/>
    <n v="325"/>
    <n v="171"/>
    <n v="154"/>
    <n v="325"/>
    <n v="18"/>
    <n v="19"/>
    <n v="37"/>
    <n v="171"/>
    <n v="154"/>
    <n v="325"/>
    <n v="12"/>
    <x v="3"/>
    <n v="10"/>
    <n v="12"/>
    <x v="1"/>
    <x v="1"/>
    <x v="0"/>
    <n v="3"/>
    <n v="16"/>
    <n v="12"/>
    <n v="12"/>
    <n v="18"/>
    <n v="20"/>
    <n v="38"/>
    <x v="2"/>
    <n v="28"/>
    <n v="23"/>
    <n v="51"/>
    <x v="2"/>
    <n v="34"/>
    <n v="26"/>
    <n v="60"/>
    <x v="2"/>
    <n v="31"/>
    <n v="25"/>
    <n v="56"/>
    <x v="2"/>
    <n v="32"/>
    <n v="32"/>
    <n v="64"/>
    <x v="2"/>
    <n v="28"/>
    <n v="28"/>
    <n v="56"/>
    <x v="2"/>
    <x v="0"/>
    <x v="0"/>
  </r>
  <r>
    <s v="08DPR1989G"/>
    <x v="1"/>
    <x v="1"/>
    <s v="FORD 125"/>
    <s v="050 NUEVO CASAS GRANDES"/>
    <x v="6"/>
    <n v="1"/>
    <s v="NUEVO CASAS GRANDES"/>
    <s v="AVENIDA PASEO DE LA REFORMA "/>
    <n v="0"/>
    <x v="3"/>
    <x v="1"/>
    <x v="1"/>
    <x v="1"/>
    <x v="0"/>
    <s v="08FIZ0189E"/>
    <s v="08FJS0119P"/>
    <x v="9"/>
    <x v="2"/>
    <n v="28"/>
    <n v="31"/>
    <n v="59"/>
    <n v="169"/>
    <n v="157"/>
    <n v="326"/>
    <n v="164"/>
    <n v="155"/>
    <n v="319"/>
    <n v="21"/>
    <n v="27"/>
    <n v="48"/>
    <n v="168"/>
    <n v="157"/>
    <n v="325"/>
    <n v="12"/>
    <x v="5"/>
    <n v="8"/>
    <n v="12"/>
    <x v="0"/>
    <x v="2"/>
    <x v="3"/>
    <n v="3"/>
    <n v="17"/>
    <n v="12"/>
    <n v="12"/>
    <n v="22"/>
    <n v="27"/>
    <n v="49"/>
    <x v="2"/>
    <n v="26"/>
    <n v="22"/>
    <n v="48"/>
    <x v="2"/>
    <n v="26"/>
    <n v="27"/>
    <n v="53"/>
    <x v="2"/>
    <n v="24"/>
    <n v="30"/>
    <n v="54"/>
    <x v="2"/>
    <n v="39"/>
    <n v="24"/>
    <n v="63"/>
    <x v="2"/>
    <n v="31"/>
    <n v="27"/>
    <n v="58"/>
    <x v="2"/>
    <x v="0"/>
    <x v="0"/>
  </r>
  <r>
    <s v="08DPR1763A"/>
    <x v="1"/>
    <x v="1"/>
    <s v="PABLO GOMEZ RAMIREZ"/>
    <s v="037 JUÁREZ"/>
    <x v="1"/>
    <n v="1"/>
    <s v="JUĂREZ"/>
    <s v="CALLE CENTENO"/>
    <n v="0"/>
    <x v="3"/>
    <x v="1"/>
    <x v="1"/>
    <x v="1"/>
    <x v="0"/>
    <s v="08FIZ0150T"/>
    <s v="08FJS0111X"/>
    <x v="4"/>
    <x v="2"/>
    <n v="18"/>
    <n v="25"/>
    <n v="43"/>
    <n v="152"/>
    <n v="149"/>
    <n v="301"/>
    <n v="152"/>
    <n v="149"/>
    <n v="301"/>
    <n v="30"/>
    <n v="25"/>
    <n v="55"/>
    <n v="172"/>
    <n v="154"/>
    <n v="326"/>
    <n v="12"/>
    <x v="2"/>
    <n v="11"/>
    <n v="12"/>
    <x v="2"/>
    <x v="1"/>
    <x v="3"/>
    <n v="3"/>
    <n v="17"/>
    <n v="12"/>
    <n v="12"/>
    <n v="30"/>
    <n v="26"/>
    <n v="56"/>
    <x v="2"/>
    <n v="24"/>
    <n v="30"/>
    <n v="54"/>
    <x v="2"/>
    <n v="27"/>
    <n v="22"/>
    <n v="49"/>
    <x v="2"/>
    <n v="32"/>
    <n v="24"/>
    <n v="56"/>
    <x v="2"/>
    <n v="26"/>
    <n v="24"/>
    <n v="50"/>
    <x v="2"/>
    <n v="33"/>
    <n v="28"/>
    <n v="61"/>
    <x v="2"/>
    <x v="0"/>
    <x v="0"/>
  </r>
  <r>
    <s v="08DPR2405U"/>
    <x v="1"/>
    <x v="1"/>
    <s v="CENTRO REGIONAL DE EDUC. INT. HEROE DE NACOZARI"/>
    <s v="031 GUERRERO"/>
    <x v="2"/>
    <n v="3"/>
    <s v="LA JUNTA"/>
    <s v="CALLE TALLERES"/>
    <n v="123"/>
    <x v="3"/>
    <x v="1"/>
    <x v="1"/>
    <x v="1"/>
    <x v="0"/>
    <s v="08FIZ0207D"/>
    <s v="08FJS0123B"/>
    <x v="8"/>
    <x v="2"/>
    <n v="28"/>
    <n v="31"/>
    <n v="59"/>
    <n v="171"/>
    <n v="154"/>
    <n v="325"/>
    <n v="167"/>
    <n v="152"/>
    <n v="319"/>
    <n v="33"/>
    <n v="14"/>
    <n v="47"/>
    <n v="184"/>
    <n v="143"/>
    <n v="327"/>
    <n v="13"/>
    <x v="6"/>
    <n v="8"/>
    <n v="13"/>
    <x v="0"/>
    <x v="2"/>
    <x v="3"/>
    <n v="6"/>
    <n v="21"/>
    <n v="14"/>
    <n v="14"/>
    <n v="33"/>
    <n v="15"/>
    <n v="48"/>
    <x v="2"/>
    <n v="24"/>
    <n v="28"/>
    <n v="52"/>
    <x v="2"/>
    <n v="35"/>
    <n v="22"/>
    <n v="57"/>
    <x v="2"/>
    <n v="33"/>
    <n v="17"/>
    <n v="50"/>
    <x v="2"/>
    <n v="27"/>
    <n v="26"/>
    <n v="53"/>
    <x v="2"/>
    <n v="32"/>
    <n v="35"/>
    <n v="67"/>
    <x v="3"/>
    <x v="0"/>
    <x v="0"/>
  </r>
  <r>
    <s v="08DPR2435O"/>
    <x v="1"/>
    <x v="1"/>
    <s v="JOSE VASCONCELOS"/>
    <s v="017 CUAUHTÉMOC"/>
    <x v="2"/>
    <n v="1"/>
    <s v="CUAUHTĂ‰MOC"/>
    <s v="CALLE 92"/>
    <n v="0"/>
    <x v="3"/>
    <x v="1"/>
    <x v="1"/>
    <x v="1"/>
    <x v="0"/>
    <s v="08FIZ0199L"/>
    <s v="08FJS0121D"/>
    <x v="7"/>
    <x v="2"/>
    <n v="35"/>
    <n v="22"/>
    <n v="57"/>
    <n v="169"/>
    <n v="166"/>
    <n v="335"/>
    <n v="169"/>
    <n v="166"/>
    <n v="335"/>
    <n v="34"/>
    <n v="25"/>
    <n v="59"/>
    <n v="162"/>
    <n v="165"/>
    <n v="327"/>
    <n v="12"/>
    <x v="4"/>
    <n v="9"/>
    <n v="12"/>
    <x v="1"/>
    <x v="0"/>
    <x v="3"/>
    <n v="5"/>
    <n v="19"/>
    <n v="12"/>
    <n v="12"/>
    <n v="34"/>
    <n v="25"/>
    <n v="59"/>
    <x v="2"/>
    <n v="26"/>
    <n v="27"/>
    <n v="53"/>
    <x v="2"/>
    <n v="26"/>
    <n v="31"/>
    <n v="57"/>
    <x v="2"/>
    <n v="27"/>
    <n v="24"/>
    <n v="51"/>
    <x v="2"/>
    <n v="26"/>
    <n v="30"/>
    <n v="56"/>
    <x v="2"/>
    <n v="23"/>
    <n v="28"/>
    <n v="51"/>
    <x v="2"/>
    <x v="0"/>
    <x v="0"/>
  </r>
  <r>
    <s v="08DPR2605S"/>
    <x v="2"/>
    <x v="2"/>
    <s v="ANGEL TRIAS"/>
    <s v="019 CHIHUAHUA"/>
    <x v="0"/>
    <n v="1"/>
    <s v="CHIHUAHUA"/>
    <s v="CALLE PASEO DEL PONNY "/>
    <n v="0"/>
    <x v="3"/>
    <x v="1"/>
    <x v="1"/>
    <x v="1"/>
    <x v="0"/>
    <s v="08FIZ0266T"/>
    <s v="08FJS0101Q"/>
    <x v="0"/>
    <x v="2"/>
    <n v="29"/>
    <n v="24"/>
    <n v="53"/>
    <n v="172"/>
    <n v="163"/>
    <n v="335"/>
    <n v="172"/>
    <n v="163"/>
    <n v="335"/>
    <n v="31"/>
    <n v="20"/>
    <n v="51"/>
    <n v="163"/>
    <n v="164"/>
    <n v="327"/>
    <n v="12"/>
    <x v="6"/>
    <n v="7"/>
    <n v="12"/>
    <x v="1"/>
    <x v="0"/>
    <x v="3"/>
    <n v="4"/>
    <n v="18"/>
    <n v="12"/>
    <n v="12"/>
    <n v="31"/>
    <n v="21"/>
    <n v="52"/>
    <x v="2"/>
    <n v="27"/>
    <n v="30"/>
    <n v="57"/>
    <x v="2"/>
    <n v="23"/>
    <n v="31"/>
    <n v="54"/>
    <x v="2"/>
    <n v="25"/>
    <n v="33"/>
    <n v="58"/>
    <x v="2"/>
    <n v="27"/>
    <n v="31"/>
    <n v="58"/>
    <x v="2"/>
    <n v="30"/>
    <n v="18"/>
    <n v="48"/>
    <x v="2"/>
    <x v="0"/>
    <x v="0"/>
  </r>
  <r>
    <s v="08DPR2025L"/>
    <x v="1"/>
    <x v="1"/>
    <s v="PRIMERO DE MAYO"/>
    <s v="021 DELICIAS"/>
    <x v="9"/>
    <n v="1"/>
    <s v="DELICIAS"/>
    <s v="CALLE EUGENIO ZAPATA"/>
    <n v="400"/>
    <x v="3"/>
    <x v="1"/>
    <x v="1"/>
    <x v="1"/>
    <x v="0"/>
    <s v="08FIZ0229P"/>
    <s v="08FJS0126Z"/>
    <x v="6"/>
    <x v="2"/>
    <n v="30"/>
    <n v="27"/>
    <n v="57"/>
    <n v="182"/>
    <n v="155"/>
    <n v="337"/>
    <n v="181"/>
    <n v="155"/>
    <n v="336"/>
    <n v="32"/>
    <n v="18"/>
    <n v="50"/>
    <n v="179"/>
    <n v="148"/>
    <n v="327"/>
    <n v="12"/>
    <x v="6"/>
    <n v="7"/>
    <n v="12"/>
    <x v="2"/>
    <x v="1"/>
    <x v="3"/>
    <n v="4"/>
    <n v="18"/>
    <n v="12"/>
    <n v="12"/>
    <n v="32"/>
    <n v="18"/>
    <n v="50"/>
    <x v="2"/>
    <n v="31"/>
    <n v="26"/>
    <n v="57"/>
    <x v="2"/>
    <n v="29"/>
    <n v="26"/>
    <n v="55"/>
    <x v="2"/>
    <n v="34"/>
    <n v="20"/>
    <n v="54"/>
    <x v="2"/>
    <n v="29"/>
    <n v="29"/>
    <n v="58"/>
    <x v="2"/>
    <n v="24"/>
    <n v="29"/>
    <n v="53"/>
    <x v="2"/>
    <x v="0"/>
    <x v="0"/>
  </r>
  <r>
    <s v="08DPR0741I"/>
    <x v="1"/>
    <x v="1"/>
    <s v="AMADO NERVO"/>
    <s v="037 JUÁREZ"/>
    <x v="1"/>
    <n v="1"/>
    <s v="JUĂREZ"/>
    <s v="CALLE PRESA DE LA AMISTAD"/>
    <n v="1251"/>
    <x v="3"/>
    <x v="1"/>
    <x v="1"/>
    <x v="1"/>
    <x v="0"/>
    <s v="08FIZ0159K"/>
    <s v="08FJS0113V"/>
    <x v="4"/>
    <x v="2"/>
    <n v="30"/>
    <n v="27"/>
    <n v="57"/>
    <n v="179"/>
    <n v="167"/>
    <n v="346"/>
    <n v="171"/>
    <n v="163"/>
    <n v="334"/>
    <n v="32"/>
    <n v="27"/>
    <n v="59"/>
    <n v="177"/>
    <n v="150"/>
    <n v="327"/>
    <n v="12"/>
    <x v="4"/>
    <n v="9"/>
    <n v="12"/>
    <x v="1"/>
    <x v="1"/>
    <x v="0"/>
    <n v="3"/>
    <n v="16"/>
    <n v="12"/>
    <n v="12"/>
    <n v="32"/>
    <n v="27"/>
    <n v="59"/>
    <x v="2"/>
    <n v="32"/>
    <n v="30"/>
    <n v="62"/>
    <x v="2"/>
    <n v="17"/>
    <n v="18"/>
    <n v="35"/>
    <x v="2"/>
    <n v="24"/>
    <n v="24"/>
    <n v="48"/>
    <x v="2"/>
    <n v="38"/>
    <n v="25"/>
    <n v="63"/>
    <x v="2"/>
    <n v="34"/>
    <n v="26"/>
    <n v="60"/>
    <x v="2"/>
    <x v="0"/>
    <x v="0"/>
  </r>
  <r>
    <s v="08DPR0339Y"/>
    <x v="1"/>
    <x v="1"/>
    <s v="CUAUHTEMOC"/>
    <s v="019 CHIHUAHUA"/>
    <x v="0"/>
    <n v="1"/>
    <s v="CHIHUAHUA"/>
    <s v="CALLE RIO USUMACINTA"/>
    <n v="8400"/>
    <x v="3"/>
    <x v="1"/>
    <x v="1"/>
    <x v="1"/>
    <x v="0"/>
    <s v="08FIZ0110S"/>
    <s v="08FJS0104N"/>
    <x v="0"/>
    <x v="2"/>
    <n v="25"/>
    <n v="18"/>
    <n v="43"/>
    <n v="181"/>
    <n v="127"/>
    <n v="308"/>
    <n v="174"/>
    <n v="125"/>
    <n v="299"/>
    <n v="22"/>
    <n v="31"/>
    <n v="53"/>
    <n v="190"/>
    <n v="138"/>
    <n v="328"/>
    <n v="12"/>
    <x v="3"/>
    <n v="10"/>
    <n v="12"/>
    <x v="0"/>
    <x v="2"/>
    <x v="3"/>
    <n v="2"/>
    <n v="16"/>
    <n v="12"/>
    <n v="12"/>
    <n v="23"/>
    <n v="31"/>
    <n v="54"/>
    <x v="2"/>
    <n v="45"/>
    <n v="20"/>
    <n v="65"/>
    <x v="2"/>
    <n v="23"/>
    <n v="17"/>
    <n v="40"/>
    <x v="2"/>
    <n v="25"/>
    <n v="24"/>
    <n v="49"/>
    <x v="2"/>
    <n v="35"/>
    <n v="25"/>
    <n v="60"/>
    <x v="2"/>
    <n v="39"/>
    <n v="21"/>
    <n v="60"/>
    <x v="2"/>
    <x v="0"/>
    <x v="0"/>
  </r>
  <r>
    <s v="08DPR0068W"/>
    <x v="1"/>
    <x v="1"/>
    <s v="ESCUELA MIGUEL AHUMADA"/>
    <s v="019 CHIHUAHUA"/>
    <x v="0"/>
    <n v="1"/>
    <s v="CHIHUAHUA"/>
    <s v="AVENIDA MIRADOR"/>
    <n v="4702"/>
    <x v="3"/>
    <x v="1"/>
    <x v="1"/>
    <x v="1"/>
    <x v="0"/>
    <s v="08FIZ0111R"/>
    <s v="08FJS0105M"/>
    <x v="0"/>
    <x v="2"/>
    <n v="24"/>
    <n v="36"/>
    <n v="60"/>
    <n v="154"/>
    <n v="172"/>
    <n v="326"/>
    <n v="154"/>
    <n v="172"/>
    <n v="326"/>
    <n v="31"/>
    <n v="29"/>
    <n v="60"/>
    <n v="162"/>
    <n v="166"/>
    <n v="328"/>
    <n v="11"/>
    <x v="1"/>
    <n v="11"/>
    <n v="11"/>
    <x v="1"/>
    <x v="2"/>
    <x v="2"/>
    <n v="8"/>
    <n v="22"/>
    <n v="11"/>
    <n v="11"/>
    <n v="31"/>
    <n v="29"/>
    <n v="60"/>
    <x v="2"/>
    <n v="28"/>
    <n v="31"/>
    <n v="59"/>
    <x v="2"/>
    <n v="26"/>
    <n v="34"/>
    <n v="60"/>
    <x v="2"/>
    <n v="29"/>
    <n v="33"/>
    <n v="62"/>
    <x v="2"/>
    <n v="34"/>
    <n v="23"/>
    <n v="57"/>
    <x v="2"/>
    <n v="14"/>
    <n v="16"/>
    <n v="30"/>
    <x v="1"/>
    <x v="0"/>
    <x v="0"/>
  </r>
  <r>
    <s v="08DPR2574P"/>
    <x v="1"/>
    <x v="1"/>
    <s v="ERNESTO ELIZANDRO GONZALEZ OLIVAS"/>
    <s v="019 CHIHUAHUA"/>
    <x v="0"/>
    <n v="1"/>
    <s v="CHIHUAHUA"/>
    <s v="CALLE PLAZA DEL CLAVIJERO"/>
    <n v="0"/>
    <x v="3"/>
    <x v="1"/>
    <x v="1"/>
    <x v="1"/>
    <x v="0"/>
    <s v="08FIZ0271E"/>
    <s v="08FJS0134H"/>
    <x v="0"/>
    <x v="2"/>
    <n v="26"/>
    <n v="32"/>
    <n v="58"/>
    <n v="180"/>
    <n v="157"/>
    <n v="337"/>
    <n v="179"/>
    <n v="156"/>
    <n v="335"/>
    <n v="27"/>
    <n v="25"/>
    <n v="52"/>
    <n v="175"/>
    <n v="153"/>
    <n v="328"/>
    <n v="12"/>
    <x v="4"/>
    <n v="9"/>
    <n v="12"/>
    <x v="0"/>
    <x v="2"/>
    <x v="3"/>
    <n v="3"/>
    <n v="17"/>
    <n v="12"/>
    <n v="12"/>
    <n v="27"/>
    <n v="26"/>
    <n v="53"/>
    <x v="2"/>
    <n v="33"/>
    <n v="21"/>
    <n v="54"/>
    <x v="2"/>
    <n v="26"/>
    <n v="31"/>
    <n v="57"/>
    <x v="2"/>
    <n v="28"/>
    <n v="31"/>
    <n v="59"/>
    <x v="2"/>
    <n v="28"/>
    <n v="23"/>
    <n v="51"/>
    <x v="2"/>
    <n v="33"/>
    <n v="21"/>
    <n v="54"/>
    <x v="2"/>
    <x v="0"/>
    <x v="0"/>
  </r>
  <r>
    <s v="08DPR2649P"/>
    <x v="1"/>
    <x v="1"/>
    <s v="15 DE SEPTIEMBRE"/>
    <s v="017 CUAUHTÉMOC"/>
    <x v="2"/>
    <n v="1"/>
    <s v="CUAUHTĂ‰MOC"/>
    <s v="CALLE XOCHIMILCO"/>
    <n v="0"/>
    <x v="3"/>
    <x v="1"/>
    <x v="1"/>
    <x v="1"/>
    <x v="0"/>
    <s v="08FIZ0199L"/>
    <s v="08FJS0121D"/>
    <x v="7"/>
    <x v="2"/>
    <n v="33"/>
    <n v="22"/>
    <n v="55"/>
    <n v="176"/>
    <n v="153"/>
    <n v="329"/>
    <n v="176"/>
    <n v="153"/>
    <n v="329"/>
    <n v="24"/>
    <n v="26"/>
    <n v="50"/>
    <n v="162"/>
    <n v="167"/>
    <n v="329"/>
    <n v="12"/>
    <x v="3"/>
    <n v="10"/>
    <n v="12"/>
    <x v="1"/>
    <x v="1"/>
    <x v="0"/>
    <n v="3"/>
    <n v="16"/>
    <n v="12"/>
    <n v="12"/>
    <n v="25"/>
    <n v="26"/>
    <n v="51"/>
    <x v="2"/>
    <n v="29"/>
    <n v="25"/>
    <n v="54"/>
    <x v="2"/>
    <n v="27"/>
    <n v="28"/>
    <n v="55"/>
    <x v="2"/>
    <n v="29"/>
    <n v="27"/>
    <n v="56"/>
    <x v="2"/>
    <n v="27"/>
    <n v="30"/>
    <n v="57"/>
    <x v="2"/>
    <n v="25"/>
    <n v="31"/>
    <n v="56"/>
    <x v="2"/>
    <x v="0"/>
    <x v="0"/>
  </r>
  <r>
    <s v="08DPR0347G"/>
    <x v="1"/>
    <x v="1"/>
    <s v="EMILIO CARRANZA"/>
    <s v="037 JUÁREZ"/>
    <x v="1"/>
    <n v="1"/>
    <s v="JUĂREZ"/>
    <s v="CALLE IGNACIO MEJIA"/>
    <n v="370"/>
    <x v="3"/>
    <x v="1"/>
    <x v="1"/>
    <x v="1"/>
    <x v="0"/>
    <s v="08FIZ0144I"/>
    <s v="08FJS0135G"/>
    <x v="4"/>
    <x v="2"/>
    <n v="31"/>
    <n v="25"/>
    <n v="56"/>
    <n v="165"/>
    <n v="169"/>
    <n v="334"/>
    <n v="165"/>
    <n v="169"/>
    <n v="334"/>
    <n v="17"/>
    <n v="26"/>
    <n v="43"/>
    <n v="158"/>
    <n v="171"/>
    <n v="329"/>
    <n v="12"/>
    <x v="4"/>
    <n v="9"/>
    <n v="12"/>
    <x v="0"/>
    <x v="2"/>
    <x v="3"/>
    <n v="3"/>
    <n v="17"/>
    <n v="14"/>
    <n v="12"/>
    <n v="17"/>
    <n v="26"/>
    <n v="43"/>
    <x v="2"/>
    <n v="31"/>
    <n v="25"/>
    <n v="56"/>
    <x v="2"/>
    <n v="18"/>
    <n v="30"/>
    <n v="48"/>
    <x v="2"/>
    <n v="32"/>
    <n v="25"/>
    <n v="57"/>
    <x v="2"/>
    <n v="24"/>
    <n v="31"/>
    <n v="55"/>
    <x v="2"/>
    <n v="36"/>
    <n v="34"/>
    <n v="70"/>
    <x v="2"/>
    <x v="0"/>
    <x v="0"/>
  </r>
  <r>
    <s v="08DPR2647R"/>
    <x v="1"/>
    <x v="1"/>
    <s v="BICENTENARIO"/>
    <s v="017 CUAUHTÉMOC"/>
    <x v="2"/>
    <n v="1"/>
    <s v="CUAUHTĂ‰MOC"/>
    <s v="CALLE PUERTO ESCONDIDO "/>
    <n v="0"/>
    <x v="3"/>
    <x v="1"/>
    <x v="1"/>
    <x v="1"/>
    <x v="0"/>
    <s v="08FIZ0200K"/>
    <s v="08FJS0122C"/>
    <x v="7"/>
    <x v="2"/>
    <n v="25"/>
    <n v="29"/>
    <n v="54"/>
    <n v="173"/>
    <n v="171"/>
    <n v="344"/>
    <n v="173"/>
    <n v="171"/>
    <n v="344"/>
    <n v="19"/>
    <n v="28"/>
    <n v="47"/>
    <n v="165"/>
    <n v="164"/>
    <n v="329"/>
    <n v="12"/>
    <x v="5"/>
    <n v="8"/>
    <n v="12"/>
    <x v="1"/>
    <x v="1"/>
    <x v="0"/>
    <n v="3"/>
    <n v="16"/>
    <n v="12"/>
    <n v="12"/>
    <n v="19"/>
    <n v="28"/>
    <n v="47"/>
    <x v="2"/>
    <n v="30"/>
    <n v="25"/>
    <n v="55"/>
    <x v="2"/>
    <n v="34"/>
    <n v="25"/>
    <n v="59"/>
    <x v="2"/>
    <n v="29"/>
    <n v="28"/>
    <n v="57"/>
    <x v="2"/>
    <n v="35"/>
    <n v="26"/>
    <n v="61"/>
    <x v="2"/>
    <n v="18"/>
    <n v="32"/>
    <n v="50"/>
    <x v="2"/>
    <x v="0"/>
    <x v="0"/>
  </r>
  <r>
    <s v="08DPR2513B"/>
    <x v="2"/>
    <x v="2"/>
    <s v="JOSE VASCONCELOS"/>
    <s v="017 CUAUHTÉMOC"/>
    <x v="2"/>
    <n v="1"/>
    <s v="CUAUHTĂ‰MOC"/>
    <s v="CALLE 92"/>
    <n v="1260"/>
    <x v="3"/>
    <x v="1"/>
    <x v="1"/>
    <x v="1"/>
    <x v="0"/>
    <s v="08FIZ0199L"/>
    <s v="08FJS0121D"/>
    <x v="7"/>
    <x v="2"/>
    <n v="28"/>
    <n v="22"/>
    <n v="50"/>
    <n v="160"/>
    <n v="148"/>
    <n v="308"/>
    <n v="160"/>
    <n v="148"/>
    <n v="308"/>
    <n v="24"/>
    <n v="23"/>
    <n v="47"/>
    <n v="169"/>
    <n v="161"/>
    <n v="330"/>
    <n v="12"/>
    <x v="5"/>
    <n v="8"/>
    <n v="12"/>
    <x v="2"/>
    <x v="1"/>
    <x v="3"/>
    <n v="6"/>
    <n v="20"/>
    <n v="12"/>
    <n v="12"/>
    <n v="27"/>
    <n v="23"/>
    <n v="50"/>
    <x v="2"/>
    <n v="23"/>
    <n v="26"/>
    <n v="49"/>
    <x v="2"/>
    <n v="26"/>
    <n v="24"/>
    <n v="50"/>
    <x v="2"/>
    <n v="31"/>
    <n v="26"/>
    <n v="57"/>
    <x v="2"/>
    <n v="30"/>
    <n v="29"/>
    <n v="59"/>
    <x v="2"/>
    <n v="32"/>
    <n v="33"/>
    <n v="65"/>
    <x v="2"/>
    <x v="0"/>
    <x v="0"/>
  </r>
  <r>
    <s v="08DPR0954K"/>
    <x v="1"/>
    <x v="1"/>
    <s v="ADOLFO LOPEZ MATEOS"/>
    <s v="017 CUAUHTÉMOC"/>
    <x v="2"/>
    <n v="1"/>
    <s v="CUAUHTĂ‰MOC"/>
    <s v="CALLE CAMPECHE"/>
    <n v="0"/>
    <x v="3"/>
    <x v="1"/>
    <x v="1"/>
    <x v="1"/>
    <x v="0"/>
    <s v="08FIZ0198M"/>
    <s v="08FJS0121D"/>
    <x v="7"/>
    <x v="2"/>
    <n v="24"/>
    <n v="27"/>
    <n v="51"/>
    <n v="162"/>
    <n v="159"/>
    <n v="321"/>
    <n v="162"/>
    <n v="159"/>
    <n v="321"/>
    <n v="25"/>
    <n v="25"/>
    <n v="50"/>
    <n v="165"/>
    <n v="165"/>
    <n v="330"/>
    <n v="12"/>
    <x v="5"/>
    <n v="8"/>
    <n v="12"/>
    <x v="2"/>
    <x v="1"/>
    <x v="3"/>
    <n v="3"/>
    <n v="17"/>
    <n v="12"/>
    <n v="12"/>
    <n v="25"/>
    <n v="25"/>
    <n v="50"/>
    <x v="2"/>
    <n v="18"/>
    <n v="32"/>
    <n v="50"/>
    <x v="2"/>
    <n v="29"/>
    <n v="32"/>
    <n v="61"/>
    <x v="2"/>
    <n v="33"/>
    <n v="28"/>
    <n v="61"/>
    <x v="2"/>
    <n v="31"/>
    <n v="20"/>
    <n v="51"/>
    <x v="2"/>
    <n v="29"/>
    <n v="28"/>
    <n v="57"/>
    <x v="2"/>
    <x v="0"/>
    <x v="0"/>
  </r>
  <r>
    <s v="08DPR0679W"/>
    <x v="1"/>
    <x v="1"/>
    <s v="NETZAHUALCOYOTL"/>
    <s v="037 JUÁREZ"/>
    <x v="1"/>
    <n v="1"/>
    <s v="JUĂREZ"/>
    <s v="CALLE CORDILLERA ANDES "/>
    <n v="0"/>
    <x v="3"/>
    <x v="1"/>
    <x v="1"/>
    <x v="1"/>
    <x v="0"/>
    <s v="08FIZ0169R"/>
    <s v="08FJS0115T"/>
    <x v="4"/>
    <x v="2"/>
    <n v="25"/>
    <n v="18"/>
    <n v="43"/>
    <n v="156"/>
    <n v="175"/>
    <n v="331"/>
    <n v="155"/>
    <n v="175"/>
    <n v="330"/>
    <n v="29"/>
    <n v="17"/>
    <n v="46"/>
    <n v="160"/>
    <n v="170"/>
    <n v="330"/>
    <n v="12"/>
    <x v="2"/>
    <n v="11"/>
    <n v="12"/>
    <x v="1"/>
    <x v="1"/>
    <x v="0"/>
    <n v="3"/>
    <n v="16"/>
    <n v="16"/>
    <n v="12"/>
    <n v="29"/>
    <n v="17"/>
    <n v="46"/>
    <x v="2"/>
    <n v="22"/>
    <n v="31"/>
    <n v="53"/>
    <x v="2"/>
    <n v="22"/>
    <n v="31"/>
    <n v="53"/>
    <x v="2"/>
    <n v="32"/>
    <n v="27"/>
    <n v="59"/>
    <x v="2"/>
    <n v="32"/>
    <n v="28"/>
    <n v="60"/>
    <x v="2"/>
    <n v="23"/>
    <n v="36"/>
    <n v="59"/>
    <x v="2"/>
    <x v="0"/>
    <x v="0"/>
  </r>
  <r>
    <s v="08DPR2590G"/>
    <x v="1"/>
    <x v="1"/>
    <s v="EDELMIRA TORRES IBARRA"/>
    <s v="019 CHIHUAHUA"/>
    <x v="0"/>
    <n v="1"/>
    <s v="CHIHUAHUA"/>
    <s v="CALLE CABALLERO REAL"/>
    <n v="0"/>
    <x v="3"/>
    <x v="1"/>
    <x v="1"/>
    <x v="1"/>
    <x v="0"/>
    <s v="08FIZ0126T"/>
    <s v="08FJS0134H"/>
    <x v="0"/>
    <x v="2"/>
    <n v="34"/>
    <n v="26"/>
    <n v="60"/>
    <n v="179"/>
    <n v="157"/>
    <n v="336"/>
    <n v="179"/>
    <n v="157"/>
    <n v="336"/>
    <n v="25"/>
    <n v="24"/>
    <n v="49"/>
    <n v="175"/>
    <n v="155"/>
    <n v="330"/>
    <n v="12"/>
    <x v="3"/>
    <n v="10"/>
    <n v="12"/>
    <x v="0"/>
    <x v="3"/>
    <x v="2"/>
    <n v="3"/>
    <n v="18"/>
    <n v="12"/>
    <n v="12"/>
    <n v="25"/>
    <n v="24"/>
    <n v="49"/>
    <x v="2"/>
    <n v="25"/>
    <n v="26"/>
    <n v="51"/>
    <x v="2"/>
    <n v="34"/>
    <n v="25"/>
    <n v="59"/>
    <x v="2"/>
    <n v="27"/>
    <n v="29"/>
    <n v="56"/>
    <x v="2"/>
    <n v="28"/>
    <n v="28"/>
    <n v="56"/>
    <x v="2"/>
    <n v="36"/>
    <n v="23"/>
    <n v="59"/>
    <x v="2"/>
    <x v="0"/>
    <x v="0"/>
  </r>
  <r>
    <s v="08DPR0181P"/>
    <x v="1"/>
    <x v="1"/>
    <s v="CONSTITUYENTES DE 1857"/>
    <s v="017 CUAUHTÉMOC"/>
    <x v="2"/>
    <n v="1"/>
    <s v="CUAUHTĂ‰MOC"/>
    <s v="CALLE REPUBLICA DEL SALVADOR"/>
    <n v="0"/>
    <x v="3"/>
    <x v="1"/>
    <x v="1"/>
    <x v="1"/>
    <x v="0"/>
    <s v="08FIZ0197N"/>
    <s v="08FJS0121D"/>
    <x v="7"/>
    <x v="2"/>
    <n v="26"/>
    <n v="37"/>
    <n v="63"/>
    <n v="159"/>
    <n v="172"/>
    <n v="331"/>
    <n v="159"/>
    <n v="172"/>
    <n v="331"/>
    <n v="30"/>
    <n v="30"/>
    <n v="60"/>
    <n v="162"/>
    <n v="169"/>
    <n v="331"/>
    <n v="12"/>
    <x v="4"/>
    <n v="9"/>
    <n v="12"/>
    <x v="0"/>
    <x v="2"/>
    <x v="3"/>
    <n v="3"/>
    <n v="17"/>
    <n v="12"/>
    <n v="12"/>
    <n v="30"/>
    <n v="30"/>
    <n v="60"/>
    <x v="2"/>
    <n v="25"/>
    <n v="32"/>
    <n v="57"/>
    <x v="2"/>
    <n v="27"/>
    <n v="30"/>
    <n v="57"/>
    <x v="2"/>
    <n v="26"/>
    <n v="27"/>
    <n v="53"/>
    <x v="2"/>
    <n v="29"/>
    <n v="25"/>
    <n v="54"/>
    <x v="2"/>
    <n v="25"/>
    <n v="25"/>
    <n v="50"/>
    <x v="2"/>
    <x v="0"/>
    <x v="0"/>
  </r>
  <r>
    <s v="08DPR0353R"/>
    <x v="1"/>
    <x v="1"/>
    <s v="EMILIANO ZAPATA"/>
    <s v="037 JUÁREZ"/>
    <x v="1"/>
    <n v="1"/>
    <s v="JUĂREZ"/>
    <s v="CALLE ALVARO OBREGON"/>
    <n v="2622"/>
    <x v="3"/>
    <x v="1"/>
    <x v="1"/>
    <x v="1"/>
    <x v="0"/>
    <s v="08FIZ0145H"/>
    <s v="08FJS0110Y"/>
    <x v="4"/>
    <x v="2"/>
    <n v="30"/>
    <n v="27"/>
    <n v="57"/>
    <n v="191"/>
    <n v="149"/>
    <n v="340"/>
    <n v="186"/>
    <n v="144"/>
    <n v="330"/>
    <n v="27"/>
    <n v="25"/>
    <n v="52"/>
    <n v="187"/>
    <n v="144"/>
    <n v="331"/>
    <n v="12"/>
    <x v="3"/>
    <n v="10"/>
    <n v="12"/>
    <x v="0"/>
    <x v="0"/>
    <x v="0"/>
    <n v="2"/>
    <n v="15"/>
    <n v="12"/>
    <n v="12"/>
    <n v="30"/>
    <n v="25"/>
    <n v="55"/>
    <x v="2"/>
    <n v="36"/>
    <n v="25"/>
    <n v="61"/>
    <x v="2"/>
    <n v="24"/>
    <n v="25"/>
    <n v="49"/>
    <x v="2"/>
    <n v="41"/>
    <n v="19"/>
    <n v="60"/>
    <x v="2"/>
    <n v="29"/>
    <n v="29"/>
    <n v="58"/>
    <x v="2"/>
    <n v="27"/>
    <n v="21"/>
    <n v="48"/>
    <x v="2"/>
    <x v="0"/>
    <x v="0"/>
  </r>
  <r>
    <s v="08DPR0895L"/>
    <x v="1"/>
    <x v="1"/>
    <s v="BENITO JUAREZ"/>
    <s v="036 JIMÉNEZ"/>
    <x v="3"/>
    <n v="1"/>
    <s v="JOSĂ‰ MARIANO JIMĂ‰NEZ"/>
    <s v="CALLE BUSTAMANTE "/>
    <n v="0"/>
    <x v="3"/>
    <x v="1"/>
    <x v="1"/>
    <x v="1"/>
    <x v="0"/>
    <s v="08FIZ0237Y"/>
    <s v="08FJS0128X"/>
    <x v="5"/>
    <x v="2"/>
    <n v="26"/>
    <n v="31"/>
    <n v="57"/>
    <n v="170"/>
    <n v="172"/>
    <n v="342"/>
    <n v="170"/>
    <n v="172"/>
    <n v="342"/>
    <n v="29"/>
    <n v="28"/>
    <n v="57"/>
    <n v="171"/>
    <n v="160"/>
    <n v="331"/>
    <n v="12"/>
    <x v="5"/>
    <n v="8"/>
    <n v="12"/>
    <x v="2"/>
    <x v="1"/>
    <x v="3"/>
    <n v="3"/>
    <n v="17"/>
    <n v="12"/>
    <n v="12"/>
    <n v="29"/>
    <n v="28"/>
    <n v="57"/>
    <x v="2"/>
    <n v="28"/>
    <n v="26"/>
    <n v="54"/>
    <x v="2"/>
    <n v="28"/>
    <n v="29"/>
    <n v="57"/>
    <x v="2"/>
    <n v="30"/>
    <n v="29"/>
    <n v="59"/>
    <x v="2"/>
    <n v="29"/>
    <n v="18"/>
    <n v="47"/>
    <x v="2"/>
    <n v="27"/>
    <n v="30"/>
    <n v="57"/>
    <x v="2"/>
    <x v="0"/>
    <x v="0"/>
  </r>
  <r>
    <s v="08DPR0269T"/>
    <x v="1"/>
    <x v="1"/>
    <s v="GUADALUPE J. VDA. DE BERMUDEZ"/>
    <s v="037 JUÁREZ"/>
    <x v="1"/>
    <n v="1"/>
    <s v="JUĂREZ"/>
    <s v="CALLE I. MANUEL ALTAMIRANO SUR"/>
    <n v="1300"/>
    <x v="3"/>
    <x v="1"/>
    <x v="1"/>
    <x v="1"/>
    <x v="0"/>
    <s v="08FIZ0153Q"/>
    <s v="08FJS0135G"/>
    <x v="4"/>
    <x v="2"/>
    <n v="22"/>
    <n v="29"/>
    <n v="51"/>
    <n v="155"/>
    <n v="146"/>
    <n v="301"/>
    <n v="155"/>
    <n v="146"/>
    <n v="301"/>
    <n v="21"/>
    <n v="31"/>
    <n v="52"/>
    <n v="168"/>
    <n v="164"/>
    <n v="332"/>
    <n v="12"/>
    <x v="2"/>
    <n v="11"/>
    <n v="12"/>
    <x v="2"/>
    <x v="1"/>
    <x v="3"/>
    <n v="4"/>
    <n v="18"/>
    <n v="12"/>
    <n v="12"/>
    <n v="22"/>
    <n v="31"/>
    <n v="53"/>
    <x v="2"/>
    <n v="34"/>
    <n v="20"/>
    <n v="54"/>
    <x v="2"/>
    <n v="31"/>
    <n v="26"/>
    <n v="57"/>
    <x v="2"/>
    <n v="28"/>
    <n v="31"/>
    <n v="59"/>
    <x v="2"/>
    <n v="32"/>
    <n v="28"/>
    <n v="60"/>
    <x v="2"/>
    <n v="21"/>
    <n v="28"/>
    <n v="49"/>
    <x v="2"/>
    <x v="0"/>
    <x v="0"/>
  </r>
  <r>
    <s v="08DPR2413C"/>
    <x v="1"/>
    <x v="1"/>
    <s v="FONDO UNIDO"/>
    <s v="050 NUEVO CASAS GRANDES"/>
    <x v="6"/>
    <n v="1"/>
    <s v="NUEVO CASAS GRANDES"/>
    <s v="CALLE LAGUNA DE ENCINILLA"/>
    <n v="4805"/>
    <x v="3"/>
    <x v="1"/>
    <x v="1"/>
    <x v="1"/>
    <x v="0"/>
    <s v="08FIZ0192S"/>
    <s v="08FJS0119P"/>
    <x v="9"/>
    <x v="2"/>
    <n v="28"/>
    <n v="34"/>
    <n v="62"/>
    <n v="177"/>
    <n v="148"/>
    <n v="325"/>
    <n v="173"/>
    <n v="146"/>
    <n v="319"/>
    <n v="24"/>
    <n v="28"/>
    <n v="52"/>
    <n v="185"/>
    <n v="147"/>
    <n v="332"/>
    <n v="12"/>
    <x v="6"/>
    <n v="7"/>
    <n v="12"/>
    <x v="1"/>
    <x v="1"/>
    <x v="0"/>
    <n v="3"/>
    <n v="16"/>
    <n v="12"/>
    <n v="12"/>
    <n v="27"/>
    <n v="29"/>
    <n v="56"/>
    <x v="2"/>
    <n v="30"/>
    <n v="29"/>
    <n v="59"/>
    <x v="2"/>
    <n v="35"/>
    <n v="25"/>
    <n v="60"/>
    <x v="2"/>
    <n v="35"/>
    <n v="20"/>
    <n v="55"/>
    <x v="2"/>
    <n v="31"/>
    <n v="21"/>
    <n v="52"/>
    <x v="2"/>
    <n v="27"/>
    <n v="23"/>
    <n v="50"/>
    <x v="2"/>
    <x v="0"/>
    <x v="0"/>
  </r>
  <r>
    <s v="08DPR2635M"/>
    <x v="1"/>
    <x v="1"/>
    <s v="PEDRO ZARAGOZA VIZCARRA"/>
    <s v="037 JUÁREZ"/>
    <x v="1"/>
    <n v="1"/>
    <s v="JUĂREZ"/>
    <s v="CALLE HECTOR MURGUIA"/>
    <n v="0"/>
    <x v="3"/>
    <x v="1"/>
    <x v="1"/>
    <x v="1"/>
    <x v="0"/>
    <s v="08FIZ0142K"/>
    <s v="08FJS0109I"/>
    <x v="4"/>
    <x v="2"/>
    <n v="30"/>
    <n v="28"/>
    <n v="58"/>
    <n v="171"/>
    <n v="161"/>
    <n v="332"/>
    <n v="169"/>
    <n v="161"/>
    <n v="330"/>
    <n v="18"/>
    <n v="28"/>
    <n v="46"/>
    <n v="161"/>
    <n v="171"/>
    <n v="332"/>
    <n v="12"/>
    <x v="5"/>
    <n v="8"/>
    <n v="12"/>
    <x v="1"/>
    <x v="1"/>
    <x v="0"/>
    <n v="1"/>
    <n v="14"/>
    <n v="12"/>
    <n v="12"/>
    <n v="23"/>
    <n v="30"/>
    <n v="53"/>
    <x v="2"/>
    <n v="36"/>
    <n v="28"/>
    <n v="64"/>
    <x v="2"/>
    <n v="25"/>
    <n v="22"/>
    <n v="47"/>
    <x v="2"/>
    <n v="29"/>
    <n v="25"/>
    <n v="54"/>
    <x v="2"/>
    <n v="29"/>
    <n v="37"/>
    <n v="66"/>
    <x v="2"/>
    <n v="19"/>
    <n v="29"/>
    <n v="48"/>
    <x v="2"/>
    <x v="0"/>
    <x v="0"/>
  </r>
  <r>
    <s v="08DPR1708H"/>
    <x v="1"/>
    <x v="1"/>
    <s v="CENTRO REGIONAL DE EDUC. INT. BENITO JUAREZ"/>
    <s v="002 ALDAMA"/>
    <x v="0"/>
    <n v="50"/>
    <s v="LA MESA"/>
    <s v="CALLE BENITO JUAREZ"/>
    <n v="711"/>
    <x v="3"/>
    <x v="1"/>
    <x v="1"/>
    <x v="1"/>
    <x v="0"/>
    <s v="08FIZ0131E"/>
    <s v="08FJS0101Q"/>
    <x v="0"/>
    <x v="2"/>
    <n v="28"/>
    <n v="34"/>
    <n v="62"/>
    <n v="173"/>
    <n v="173"/>
    <n v="346"/>
    <n v="173"/>
    <n v="172"/>
    <n v="345"/>
    <n v="33"/>
    <n v="22"/>
    <n v="55"/>
    <n v="172"/>
    <n v="160"/>
    <n v="332"/>
    <n v="12"/>
    <x v="3"/>
    <n v="10"/>
    <n v="12"/>
    <x v="3"/>
    <x v="1"/>
    <x v="2"/>
    <n v="3"/>
    <n v="18"/>
    <n v="12"/>
    <n v="12"/>
    <n v="35"/>
    <n v="22"/>
    <n v="57"/>
    <x v="2"/>
    <n v="24"/>
    <n v="23"/>
    <n v="47"/>
    <x v="2"/>
    <n v="26"/>
    <n v="34"/>
    <n v="60"/>
    <x v="2"/>
    <n v="31"/>
    <n v="25"/>
    <n v="56"/>
    <x v="2"/>
    <n v="25"/>
    <n v="30"/>
    <n v="55"/>
    <x v="2"/>
    <n v="31"/>
    <n v="26"/>
    <n v="57"/>
    <x v="2"/>
    <x v="0"/>
    <x v="0"/>
  </r>
  <r>
    <s v="08DPR2562K"/>
    <x v="2"/>
    <x v="2"/>
    <s v="FRANCISCO VILLA"/>
    <s v="019 CHIHUAHUA"/>
    <x v="0"/>
    <n v="1"/>
    <s v="CHIHUAHUA"/>
    <s v="CALLE PARQUE PILATOS "/>
    <n v="0"/>
    <x v="3"/>
    <x v="1"/>
    <x v="1"/>
    <x v="1"/>
    <x v="0"/>
    <s v="08FIZ0266T"/>
    <s v="08FJS0101Q"/>
    <x v="0"/>
    <x v="2"/>
    <n v="28"/>
    <n v="28"/>
    <n v="56"/>
    <n v="177"/>
    <n v="169"/>
    <n v="346"/>
    <n v="174"/>
    <n v="169"/>
    <n v="343"/>
    <n v="28"/>
    <n v="23"/>
    <n v="51"/>
    <n v="172"/>
    <n v="160"/>
    <n v="332"/>
    <n v="12"/>
    <x v="7"/>
    <n v="6"/>
    <n v="12"/>
    <x v="1"/>
    <x v="0"/>
    <x v="3"/>
    <n v="3"/>
    <n v="17"/>
    <n v="12"/>
    <n v="12"/>
    <n v="30"/>
    <n v="23"/>
    <n v="53"/>
    <x v="2"/>
    <n v="26"/>
    <n v="23"/>
    <n v="49"/>
    <x v="2"/>
    <n v="27"/>
    <n v="27"/>
    <n v="54"/>
    <x v="2"/>
    <n v="34"/>
    <n v="23"/>
    <n v="57"/>
    <x v="2"/>
    <n v="20"/>
    <n v="38"/>
    <n v="58"/>
    <x v="2"/>
    <n v="35"/>
    <n v="26"/>
    <n v="61"/>
    <x v="2"/>
    <x v="0"/>
    <x v="0"/>
  </r>
  <r>
    <s v="08DPR2391H"/>
    <x v="1"/>
    <x v="1"/>
    <s v="FRANCISCO VILLA"/>
    <s v="017 CUAUHTÉMOC"/>
    <x v="2"/>
    <n v="1"/>
    <s v="CUAUHTĂ‰MOC"/>
    <s v="AVENIDA TUCANES"/>
    <n v="0"/>
    <x v="3"/>
    <x v="1"/>
    <x v="1"/>
    <x v="1"/>
    <x v="0"/>
    <s v="08FIZ0199L"/>
    <s v="08FJS0121D"/>
    <x v="7"/>
    <x v="2"/>
    <n v="30"/>
    <n v="22"/>
    <n v="52"/>
    <n v="157"/>
    <n v="169"/>
    <n v="326"/>
    <n v="157"/>
    <n v="166"/>
    <n v="323"/>
    <n v="28"/>
    <n v="26"/>
    <n v="54"/>
    <n v="160"/>
    <n v="173"/>
    <n v="333"/>
    <n v="12"/>
    <x v="6"/>
    <n v="7"/>
    <n v="12"/>
    <x v="1"/>
    <x v="0"/>
    <x v="3"/>
    <n v="3"/>
    <n v="17"/>
    <n v="12"/>
    <n v="12"/>
    <n v="28"/>
    <n v="27"/>
    <n v="55"/>
    <x v="2"/>
    <n v="19"/>
    <n v="35"/>
    <n v="54"/>
    <x v="2"/>
    <n v="21"/>
    <n v="34"/>
    <n v="55"/>
    <x v="2"/>
    <n v="32"/>
    <n v="25"/>
    <n v="57"/>
    <x v="2"/>
    <n v="30"/>
    <n v="25"/>
    <n v="55"/>
    <x v="2"/>
    <n v="30"/>
    <n v="27"/>
    <n v="57"/>
    <x v="2"/>
    <x v="0"/>
    <x v="0"/>
  </r>
  <r>
    <s v="08DPR2348T"/>
    <x v="2"/>
    <x v="2"/>
    <s v="FRANCISCO MATUS MICELLI"/>
    <s v="037 JUÁREZ"/>
    <x v="1"/>
    <n v="1"/>
    <s v="JUĂREZ"/>
    <s v="CALLE BATALLA DE ZACATECAS"/>
    <n v="9321"/>
    <x v="3"/>
    <x v="1"/>
    <x v="1"/>
    <x v="1"/>
    <x v="0"/>
    <s v="08FIZ0157M"/>
    <s v="08FJS0112W"/>
    <x v="4"/>
    <x v="2"/>
    <n v="27"/>
    <n v="26"/>
    <n v="53"/>
    <n v="150"/>
    <n v="183"/>
    <n v="333"/>
    <n v="150"/>
    <n v="183"/>
    <n v="333"/>
    <n v="23"/>
    <n v="32"/>
    <n v="55"/>
    <n v="147"/>
    <n v="186"/>
    <n v="333"/>
    <n v="12"/>
    <x v="7"/>
    <n v="6"/>
    <n v="12"/>
    <x v="1"/>
    <x v="1"/>
    <x v="0"/>
    <n v="4"/>
    <n v="17"/>
    <n v="15"/>
    <n v="12"/>
    <n v="24"/>
    <n v="33"/>
    <n v="57"/>
    <x v="2"/>
    <n v="19"/>
    <n v="35"/>
    <n v="54"/>
    <x v="2"/>
    <n v="25"/>
    <n v="27"/>
    <n v="52"/>
    <x v="2"/>
    <n v="31"/>
    <n v="28"/>
    <n v="59"/>
    <x v="2"/>
    <n v="26"/>
    <n v="33"/>
    <n v="59"/>
    <x v="2"/>
    <n v="22"/>
    <n v="30"/>
    <n v="52"/>
    <x v="2"/>
    <x v="0"/>
    <x v="0"/>
  </r>
  <r>
    <s v="08DPR1262G"/>
    <x v="1"/>
    <x v="1"/>
    <s v="FELIPE ANGELES"/>
    <s v="037 JUÁREZ"/>
    <x v="1"/>
    <n v="1"/>
    <s v="JUĂREZ"/>
    <s v="BOULEVARD NORZAGARAY"/>
    <n v="7211"/>
    <x v="3"/>
    <x v="1"/>
    <x v="1"/>
    <x v="1"/>
    <x v="0"/>
    <s v="08FIZ0137Z"/>
    <s v="08FJS0135G"/>
    <x v="4"/>
    <x v="2"/>
    <n v="33"/>
    <n v="34"/>
    <n v="67"/>
    <n v="166"/>
    <n v="176"/>
    <n v="342"/>
    <n v="165"/>
    <n v="176"/>
    <n v="341"/>
    <n v="26"/>
    <n v="24"/>
    <n v="50"/>
    <n v="164"/>
    <n v="169"/>
    <n v="333"/>
    <n v="12"/>
    <x v="6"/>
    <n v="7"/>
    <n v="12"/>
    <x v="1"/>
    <x v="1"/>
    <x v="0"/>
    <n v="2"/>
    <n v="15"/>
    <n v="12"/>
    <n v="12"/>
    <n v="27"/>
    <n v="24"/>
    <n v="51"/>
    <x v="2"/>
    <n v="28"/>
    <n v="28"/>
    <n v="56"/>
    <x v="2"/>
    <n v="26"/>
    <n v="28"/>
    <n v="54"/>
    <x v="2"/>
    <n v="19"/>
    <n v="35"/>
    <n v="54"/>
    <x v="2"/>
    <n v="30"/>
    <n v="30"/>
    <n v="60"/>
    <x v="2"/>
    <n v="34"/>
    <n v="24"/>
    <n v="58"/>
    <x v="2"/>
    <x v="0"/>
    <x v="0"/>
  </r>
  <r>
    <s v="08DPR2531R"/>
    <x v="2"/>
    <x v="2"/>
    <s v="CONCEPCION CORRAL JURADO"/>
    <s v="019 CHIHUAHUA"/>
    <x v="0"/>
    <n v="1"/>
    <s v="CHIHUAHUA"/>
    <s v="AVENIDA DE LOS MONARCAS"/>
    <n v="0"/>
    <x v="3"/>
    <x v="1"/>
    <x v="1"/>
    <x v="1"/>
    <x v="0"/>
    <s v="08FIZ0126T"/>
    <s v="08FJS0134H"/>
    <x v="0"/>
    <x v="2"/>
    <n v="31"/>
    <n v="26"/>
    <n v="57"/>
    <n v="185"/>
    <n v="159"/>
    <n v="344"/>
    <n v="185"/>
    <n v="159"/>
    <n v="344"/>
    <n v="23"/>
    <n v="30"/>
    <n v="53"/>
    <n v="175"/>
    <n v="158"/>
    <n v="333"/>
    <n v="12"/>
    <x v="7"/>
    <n v="6"/>
    <n v="12"/>
    <x v="0"/>
    <x v="2"/>
    <x v="3"/>
    <n v="4"/>
    <n v="18"/>
    <n v="12"/>
    <n v="12"/>
    <n v="24"/>
    <n v="30"/>
    <n v="54"/>
    <x v="2"/>
    <n v="23"/>
    <n v="35"/>
    <n v="58"/>
    <x v="2"/>
    <n v="27"/>
    <n v="25"/>
    <n v="52"/>
    <x v="2"/>
    <n v="32"/>
    <n v="22"/>
    <n v="54"/>
    <x v="2"/>
    <n v="39"/>
    <n v="20"/>
    <n v="59"/>
    <x v="2"/>
    <n v="30"/>
    <n v="26"/>
    <n v="56"/>
    <x v="2"/>
    <x v="0"/>
    <x v="0"/>
  </r>
  <r>
    <s v="08DPR0581L"/>
    <x v="1"/>
    <x v="1"/>
    <s v="JAIME NUNO"/>
    <s v="017 CUAUHTÉMOC"/>
    <x v="2"/>
    <n v="1"/>
    <s v="CUAUHTĂ‰MOC"/>
    <s v="CALLE ALMENDROS"/>
    <n v="0"/>
    <x v="3"/>
    <x v="1"/>
    <x v="1"/>
    <x v="1"/>
    <x v="0"/>
    <s v="08FIZ0201J"/>
    <s v="08FJS0122C"/>
    <x v="7"/>
    <x v="2"/>
    <n v="28"/>
    <n v="28"/>
    <n v="56"/>
    <n v="155"/>
    <n v="171"/>
    <n v="326"/>
    <n v="155"/>
    <n v="171"/>
    <n v="326"/>
    <n v="20"/>
    <n v="42"/>
    <n v="62"/>
    <n v="149"/>
    <n v="185"/>
    <n v="334"/>
    <n v="12"/>
    <x v="3"/>
    <n v="10"/>
    <n v="12"/>
    <x v="2"/>
    <x v="1"/>
    <x v="3"/>
    <n v="4"/>
    <n v="18"/>
    <n v="12"/>
    <n v="12"/>
    <n v="20"/>
    <n v="42"/>
    <n v="62"/>
    <x v="2"/>
    <n v="29"/>
    <n v="25"/>
    <n v="54"/>
    <x v="2"/>
    <n v="29"/>
    <n v="28"/>
    <n v="57"/>
    <x v="2"/>
    <n v="26"/>
    <n v="24"/>
    <n v="50"/>
    <x v="2"/>
    <n v="25"/>
    <n v="31"/>
    <n v="56"/>
    <x v="2"/>
    <n v="20"/>
    <n v="35"/>
    <n v="55"/>
    <x v="2"/>
    <x v="0"/>
    <x v="0"/>
  </r>
  <r>
    <s v="08DPR2582Y"/>
    <x v="1"/>
    <x v="1"/>
    <s v="CAMINO REAL"/>
    <s v="019 CHIHUAHUA"/>
    <x v="0"/>
    <n v="1"/>
    <s v="CHIHUAHUA"/>
    <s v="CALLE PASEO DEL PONNY "/>
    <n v="0"/>
    <x v="3"/>
    <x v="1"/>
    <x v="1"/>
    <x v="1"/>
    <x v="0"/>
    <s v="08FIZ0266T"/>
    <s v="08FJS0101Q"/>
    <x v="0"/>
    <x v="2"/>
    <n v="29"/>
    <n v="23"/>
    <n v="52"/>
    <n v="179"/>
    <n v="164"/>
    <n v="343"/>
    <n v="177"/>
    <n v="164"/>
    <n v="341"/>
    <n v="28"/>
    <n v="22"/>
    <n v="50"/>
    <n v="176"/>
    <n v="158"/>
    <n v="334"/>
    <n v="12"/>
    <x v="3"/>
    <n v="10"/>
    <n v="12"/>
    <x v="0"/>
    <x v="2"/>
    <x v="3"/>
    <n v="3"/>
    <n v="17"/>
    <n v="12"/>
    <n v="12"/>
    <n v="29"/>
    <n v="22"/>
    <n v="51"/>
    <x v="2"/>
    <n v="26"/>
    <n v="28"/>
    <n v="54"/>
    <x v="2"/>
    <n v="30"/>
    <n v="26"/>
    <n v="56"/>
    <x v="2"/>
    <n v="30"/>
    <n v="28"/>
    <n v="58"/>
    <x v="2"/>
    <n v="30"/>
    <n v="27"/>
    <n v="57"/>
    <x v="2"/>
    <n v="31"/>
    <n v="27"/>
    <n v="58"/>
    <x v="2"/>
    <x v="0"/>
    <x v="0"/>
  </r>
  <r>
    <s v="08DPR1579D"/>
    <x v="1"/>
    <x v="1"/>
    <s v="VICENTE LOMBARDO TOLEDANO"/>
    <s v="037 JUÁREZ"/>
    <x v="1"/>
    <n v="1"/>
    <s v="JUĂREZ"/>
    <s v="CALLE GABRIEL LEYVA"/>
    <n v="6408"/>
    <x v="3"/>
    <x v="1"/>
    <x v="1"/>
    <x v="1"/>
    <x v="0"/>
    <s v="08FIZ0140M"/>
    <s v="08FJS0109I"/>
    <x v="4"/>
    <x v="2"/>
    <n v="26"/>
    <n v="17"/>
    <n v="43"/>
    <n v="169"/>
    <n v="158"/>
    <n v="327"/>
    <n v="169"/>
    <n v="158"/>
    <n v="327"/>
    <n v="27"/>
    <n v="33"/>
    <n v="60"/>
    <n v="166"/>
    <n v="169"/>
    <n v="335"/>
    <n v="12"/>
    <x v="3"/>
    <n v="10"/>
    <n v="12"/>
    <x v="0"/>
    <x v="0"/>
    <x v="0"/>
    <n v="2"/>
    <n v="15"/>
    <n v="12"/>
    <n v="12"/>
    <n v="28"/>
    <n v="34"/>
    <n v="62"/>
    <x v="2"/>
    <n v="35"/>
    <n v="24"/>
    <n v="59"/>
    <x v="2"/>
    <n v="26"/>
    <n v="31"/>
    <n v="57"/>
    <x v="2"/>
    <n v="29"/>
    <n v="28"/>
    <n v="57"/>
    <x v="2"/>
    <n v="32"/>
    <n v="24"/>
    <n v="56"/>
    <x v="2"/>
    <n v="16"/>
    <n v="28"/>
    <n v="44"/>
    <x v="2"/>
    <x v="0"/>
    <x v="0"/>
  </r>
  <r>
    <s v="08DPR2258A"/>
    <x v="1"/>
    <x v="1"/>
    <s v="ESFUERZO COMPARTIDO"/>
    <s v="019 CHIHUAHUA"/>
    <x v="0"/>
    <n v="1"/>
    <s v="CHIHUAHUA"/>
    <s v="CALLE J. J. CALVO"/>
    <n v="7822"/>
    <x v="3"/>
    <x v="1"/>
    <x v="1"/>
    <x v="1"/>
    <x v="0"/>
    <s v="08FIZ0109C"/>
    <s v="08FJS0104N"/>
    <x v="0"/>
    <x v="2"/>
    <n v="26"/>
    <n v="29"/>
    <n v="55"/>
    <n v="180"/>
    <n v="155"/>
    <n v="335"/>
    <n v="180"/>
    <n v="155"/>
    <n v="335"/>
    <n v="29"/>
    <n v="30"/>
    <n v="59"/>
    <n v="184"/>
    <n v="151"/>
    <n v="335"/>
    <n v="12"/>
    <x v="2"/>
    <n v="11"/>
    <n v="12"/>
    <x v="1"/>
    <x v="0"/>
    <x v="3"/>
    <n v="3"/>
    <n v="17"/>
    <n v="12"/>
    <n v="12"/>
    <n v="30"/>
    <n v="30"/>
    <n v="60"/>
    <x v="2"/>
    <n v="27"/>
    <n v="26"/>
    <n v="53"/>
    <x v="2"/>
    <n v="39"/>
    <n v="16"/>
    <n v="55"/>
    <x v="2"/>
    <n v="30"/>
    <n v="24"/>
    <n v="54"/>
    <x v="2"/>
    <n v="27"/>
    <n v="30"/>
    <n v="57"/>
    <x v="2"/>
    <n v="31"/>
    <n v="25"/>
    <n v="56"/>
    <x v="2"/>
    <x v="0"/>
    <x v="0"/>
  </r>
  <r>
    <s v="08DPR2154F"/>
    <x v="2"/>
    <x v="2"/>
    <s v="MEXIC0 68"/>
    <s v="037 JUÁREZ"/>
    <x v="1"/>
    <n v="1"/>
    <s v="JUĂREZ"/>
    <s v="CALLE CARLOS MARX"/>
    <n v="0"/>
    <x v="3"/>
    <x v="1"/>
    <x v="1"/>
    <x v="1"/>
    <x v="0"/>
    <s v="08FIZ0150T"/>
    <s v="08FJS0111X"/>
    <x v="4"/>
    <x v="2"/>
    <n v="32"/>
    <n v="26"/>
    <n v="58"/>
    <n v="179"/>
    <n v="165"/>
    <n v="344"/>
    <n v="179"/>
    <n v="165"/>
    <n v="344"/>
    <n v="28"/>
    <n v="23"/>
    <n v="51"/>
    <n v="180"/>
    <n v="155"/>
    <n v="335"/>
    <n v="12"/>
    <x v="5"/>
    <n v="8"/>
    <n v="12"/>
    <x v="1"/>
    <x v="1"/>
    <x v="0"/>
    <n v="4"/>
    <n v="17"/>
    <n v="14"/>
    <n v="12"/>
    <n v="30"/>
    <n v="23"/>
    <n v="53"/>
    <x v="2"/>
    <n v="36"/>
    <n v="21"/>
    <n v="57"/>
    <x v="2"/>
    <n v="29"/>
    <n v="27"/>
    <n v="56"/>
    <x v="2"/>
    <n v="28"/>
    <n v="30"/>
    <n v="58"/>
    <x v="2"/>
    <n v="30"/>
    <n v="23"/>
    <n v="53"/>
    <x v="2"/>
    <n v="27"/>
    <n v="31"/>
    <n v="58"/>
    <x v="2"/>
    <x v="0"/>
    <x v="0"/>
  </r>
  <r>
    <s v="08DPR1034M"/>
    <x v="1"/>
    <x v="1"/>
    <s v="MARGARITA MAZA DE JUAREZ"/>
    <s v="037 JUÁREZ"/>
    <x v="1"/>
    <n v="1"/>
    <s v="JUĂREZ"/>
    <s v="CALLE FRANCISCO I MADERO E IGNACIO ALDAMA"/>
    <n v="0"/>
    <x v="3"/>
    <x v="1"/>
    <x v="1"/>
    <x v="1"/>
    <x v="0"/>
    <s v="08FIZ0172E"/>
    <s v="08FJS0115T"/>
    <x v="4"/>
    <x v="2"/>
    <n v="28"/>
    <n v="35"/>
    <n v="63"/>
    <n v="178"/>
    <n v="169"/>
    <n v="347"/>
    <n v="178"/>
    <n v="169"/>
    <n v="347"/>
    <n v="27"/>
    <n v="27"/>
    <n v="54"/>
    <n v="175"/>
    <n v="160"/>
    <n v="335"/>
    <n v="12"/>
    <x v="4"/>
    <n v="9"/>
    <n v="12"/>
    <x v="1"/>
    <x v="0"/>
    <x v="3"/>
    <n v="3"/>
    <n v="17"/>
    <n v="12"/>
    <n v="12"/>
    <n v="27"/>
    <n v="27"/>
    <n v="54"/>
    <x v="2"/>
    <n v="31"/>
    <n v="26"/>
    <n v="57"/>
    <x v="2"/>
    <n v="30"/>
    <n v="23"/>
    <n v="53"/>
    <x v="2"/>
    <n v="26"/>
    <n v="30"/>
    <n v="56"/>
    <x v="2"/>
    <n v="30"/>
    <n v="22"/>
    <n v="52"/>
    <x v="2"/>
    <n v="31"/>
    <n v="32"/>
    <n v="63"/>
    <x v="2"/>
    <x v="0"/>
    <x v="0"/>
  </r>
  <r>
    <s v="08DPR0597M"/>
    <x v="1"/>
    <x v="1"/>
    <s v="JOSE CLEMENTE OROZCO"/>
    <s v="021 DELICIAS"/>
    <x v="9"/>
    <n v="1"/>
    <s v="DELICIAS"/>
    <s v="CALLE ALDAMA"/>
    <n v="0"/>
    <x v="3"/>
    <x v="1"/>
    <x v="1"/>
    <x v="1"/>
    <x v="0"/>
    <s v="08FIZ0229P"/>
    <s v="08FJS0126Z"/>
    <x v="6"/>
    <x v="2"/>
    <n v="27"/>
    <n v="33"/>
    <n v="60"/>
    <n v="183"/>
    <n v="165"/>
    <n v="348"/>
    <n v="179"/>
    <n v="164"/>
    <n v="343"/>
    <n v="28"/>
    <n v="23"/>
    <n v="51"/>
    <n v="180"/>
    <n v="155"/>
    <n v="335"/>
    <n v="13"/>
    <x v="2"/>
    <n v="12"/>
    <n v="13"/>
    <x v="2"/>
    <x v="1"/>
    <x v="3"/>
    <n v="5"/>
    <n v="20"/>
    <n v="13"/>
    <n v="13"/>
    <n v="28"/>
    <n v="23"/>
    <n v="51"/>
    <x v="2"/>
    <n v="22"/>
    <n v="32"/>
    <n v="54"/>
    <x v="2"/>
    <n v="28"/>
    <n v="25"/>
    <n v="53"/>
    <x v="2"/>
    <n v="41"/>
    <n v="30"/>
    <n v="71"/>
    <x v="3"/>
    <n v="29"/>
    <n v="18"/>
    <n v="47"/>
    <x v="2"/>
    <n v="32"/>
    <n v="27"/>
    <n v="59"/>
    <x v="2"/>
    <x v="0"/>
    <x v="0"/>
  </r>
  <r>
    <s v="08DPR1260I"/>
    <x v="2"/>
    <x v="2"/>
    <s v="FRANCISCO VILLA"/>
    <s v="037 JUÁREZ"/>
    <x v="1"/>
    <n v="1"/>
    <s v="JUĂREZ"/>
    <s v="CALLE CHIHUAHUA"/>
    <n v="8860"/>
    <x v="3"/>
    <x v="1"/>
    <x v="1"/>
    <x v="1"/>
    <x v="0"/>
    <s v="08FIZ0160Z"/>
    <s v="08FJS0113V"/>
    <x v="4"/>
    <x v="2"/>
    <n v="28"/>
    <n v="36"/>
    <n v="64"/>
    <n v="185"/>
    <n v="179"/>
    <n v="364"/>
    <n v="182"/>
    <n v="175"/>
    <n v="357"/>
    <n v="22"/>
    <n v="22"/>
    <n v="44"/>
    <n v="168"/>
    <n v="167"/>
    <n v="335"/>
    <n v="12"/>
    <x v="5"/>
    <n v="8"/>
    <n v="12"/>
    <x v="0"/>
    <x v="0"/>
    <x v="0"/>
    <n v="4"/>
    <n v="17"/>
    <n v="18"/>
    <n v="12"/>
    <n v="22"/>
    <n v="25"/>
    <n v="47"/>
    <x v="2"/>
    <n v="20"/>
    <n v="28"/>
    <n v="48"/>
    <x v="2"/>
    <n v="35"/>
    <n v="25"/>
    <n v="60"/>
    <x v="2"/>
    <n v="35"/>
    <n v="28"/>
    <n v="63"/>
    <x v="2"/>
    <n v="22"/>
    <n v="32"/>
    <n v="54"/>
    <x v="2"/>
    <n v="34"/>
    <n v="29"/>
    <n v="63"/>
    <x v="2"/>
    <x v="0"/>
    <x v="0"/>
  </r>
  <r>
    <s v="08DPR2150J"/>
    <x v="1"/>
    <x v="1"/>
    <s v="AMADO NERVO"/>
    <s v="032 HIDALGO DEL PARRAL"/>
    <x v="3"/>
    <n v="1"/>
    <s v="HIDALGO DEL PARRAL"/>
    <s v="CALLE CAUDILLO DEL SUR"/>
    <n v="0"/>
    <x v="3"/>
    <x v="1"/>
    <x v="1"/>
    <x v="1"/>
    <x v="0"/>
    <s v="08FIZ0245G"/>
    <s v="08FJS0129W"/>
    <x v="5"/>
    <x v="2"/>
    <n v="31"/>
    <n v="18"/>
    <n v="49"/>
    <n v="169"/>
    <n v="165"/>
    <n v="334"/>
    <n v="168"/>
    <n v="164"/>
    <n v="332"/>
    <n v="21"/>
    <n v="29"/>
    <n v="50"/>
    <n v="165"/>
    <n v="171"/>
    <n v="336"/>
    <n v="12"/>
    <x v="4"/>
    <n v="9"/>
    <n v="12"/>
    <x v="2"/>
    <x v="1"/>
    <x v="3"/>
    <n v="3"/>
    <n v="17"/>
    <n v="12"/>
    <n v="12"/>
    <n v="21"/>
    <n v="29"/>
    <n v="50"/>
    <x v="2"/>
    <n v="36"/>
    <n v="26"/>
    <n v="62"/>
    <x v="2"/>
    <n v="26"/>
    <n v="28"/>
    <n v="54"/>
    <x v="2"/>
    <n v="29"/>
    <n v="22"/>
    <n v="51"/>
    <x v="2"/>
    <n v="28"/>
    <n v="37"/>
    <n v="65"/>
    <x v="2"/>
    <n v="25"/>
    <n v="29"/>
    <n v="54"/>
    <x v="2"/>
    <x v="0"/>
    <x v="0"/>
  </r>
  <r>
    <s v="08DPR1390B"/>
    <x v="1"/>
    <x v="1"/>
    <s v="FORD 113"/>
    <s v="017 CUAUHTÉMOC"/>
    <x v="2"/>
    <n v="1"/>
    <s v="CUAUHTĂ‰MOC"/>
    <s v="CALLE 18 DE MARZO"/>
    <n v="2110"/>
    <x v="3"/>
    <x v="1"/>
    <x v="1"/>
    <x v="1"/>
    <x v="0"/>
    <s v="08FIZ0201J"/>
    <s v="08FJS0122C"/>
    <x v="7"/>
    <x v="2"/>
    <n v="26"/>
    <n v="27"/>
    <n v="53"/>
    <n v="157"/>
    <n v="187"/>
    <n v="344"/>
    <n v="157"/>
    <n v="187"/>
    <n v="344"/>
    <n v="26"/>
    <n v="25"/>
    <n v="51"/>
    <n v="154"/>
    <n v="182"/>
    <n v="336"/>
    <n v="12"/>
    <x v="2"/>
    <n v="11"/>
    <n v="12"/>
    <x v="2"/>
    <x v="1"/>
    <x v="3"/>
    <n v="3"/>
    <n v="17"/>
    <n v="12"/>
    <n v="12"/>
    <n v="26"/>
    <n v="26"/>
    <n v="52"/>
    <x v="2"/>
    <n v="23"/>
    <n v="29"/>
    <n v="52"/>
    <x v="2"/>
    <n v="24"/>
    <n v="30"/>
    <n v="54"/>
    <x v="2"/>
    <n v="23"/>
    <n v="32"/>
    <n v="55"/>
    <x v="2"/>
    <n v="29"/>
    <n v="28"/>
    <n v="57"/>
    <x v="2"/>
    <n v="29"/>
    <n v="37"/>
    <n v="66"/>
    <x v="2"/>
    <x v="0"/>
    <x v="0"/>
  </r>
  <r>
    <s v="08DPR1268A"/>
    <x v="1"/>
    <x v="1"/>
    <s v="DAVID ALFARO SIQUEIROS"/>
    <s v="037 JUÁREZ"/>
    <x v="1"/>
    <n v="1"/>
    <s v="JUĂREZ"/>
    <s v="CALLE LAGUNA DE GUZMAN "/>
    <n v="0"/>
    <x v="3"/>
    <x v="1"/>
    <x v="1"/>
    <x v="1"/>
    <x v="0"/>
    <s v="08FIZ0148E"/>
    <s v="08FJS0111X"/>
    <x v="4"/>
    <x v="2"/>
    <n v="27"/>
    <n v="41"/>
    <n v="68"/>
    <n v="167"/>
    <n v="198"/>
    <n v="365"/>
    <n v="167"/>
    <n v="198"/>
    <n v="365"/>
    <n v="26"/>
    <n v="23"/>
    <n v="49"/>
    <n v="164"/>
    <n v="172"/>
    <n v="336"/>
    <n v="12"/>
    <x v="2"/>
    <n v="11"/>
    <n v="12"/>
    <x v="0"/>
    <x v="0"/>
    <x v="0"/>
    <n v="3"/>
    <n v="16"/>
    <n v="12"/>
    <n v="12"/>
    <n v="26"/>
    <n v="23"/>
    <n v="49"/>
    <x v="2"/>
    <n v="33"/>
    <n v="23"/>
    <n v="56"/>
    <x v="2"/>
    <n v="24"/>
    <n v="27"/>
    <n v="51"/>
    <x v="2"/>
    <n v="28"/>
    <n v="31"/>
    <n v="59"/>
    <x v="2"/>
    <n v="26"/>
    <n v="37"/>
    <n v="63"/>
    <x v="2"/>
    <n v="27"/>
    <n v="31"/>
    <n v="58"/>
    <x v="2"/>
    <x v="0"/>
    <x v="0"/>
  </r>
  <r>
    <s v="08DPR2204X"/>
    <x v="1"/>
    <x v="1"/>
    <s v="ADOLFO BARRANCO FUENTES"/>
    <s v="019 CHIHUAHUA"/>
    <x v="0"/>
    <n v="1"/>
    <s v="CHIHUAHUA"/>
    <s v="CALLE SIERRA SANTA ROSA"/>
    <n v="0"/>
    <x v="3"/>
    <x v="1"/>
    <x v="1"/>
    <x v="1"/>
    <x v="0"/>
    <s v="08FIZ0113P"/>
    <s v="08FJS0105M"/>
    <x v="0"/>
    <x v="2"/>
    <n v="29"/>
    <n v="32"/>
    <n v="61"/>
    <n v="172"/>
    <n v="165"/>
    <n v="337"/>
    <n v="172"/>
    <n v="165"/>
    <n v="337"/>
    <n v="29"/>
    <n v="26"/>
    <n v="55"/>
    <n v="176"/>
    <n v="162"/>
    <n v="338"/>
    <n v="12"/>
    <x v="2"/>
    <n v="11"/>
    <n v="12"/>
    <x v="0"/>
    <x v="2"/>
    <x v="3"/>
    <n v="4"/>
    <n v="18"/>
    <n v="12"/>
    <n v="12"/>
    <n v="29"/>
    <n v="26"/>
    <n v="55"/>
    <x v="2"/>
    <n v="24"/>
    <n v="29"/>
    <n v="53"/>
    <x v="2"/>
    <n v="31"/>
    <n v="27"/>
    <n v="58"/>
    <x v="2"/>
    <n v="31"/>
    <n v="24"/>
    <n v="55"/>
    <x v="2"/>
    <n v="25"/>
    <n v="32"/>
    <n v="57"/>
    <x v="2"/>
    <n v="36"/>
    <n v="24"/>
    <n v="60"/>
    <x v="2"/>
    <x v="0"/>
    <x v="0"/>
  </r>
  <r>
    <s v="08DPR2319Y"/>
    <x v="1"/>
    <x v="1"/>
    <s v="REPABE RARAMURI"/>
    <s v="019 CHIHUAHUA"/>
    <x v="0"/>
    <n v="1"/>
    <s v="CHIHUAHUA"/>
    <s v="CALLE DEL ALAMILLO"/>
    <n v="0"/>
    <x v="3"/>
    <x v="1"/>
    <x v="1"/>
    <x v="1"/>
    <x v="0"/>
    <s v="08FIZ0123W"/>
    <s v="08FJS0107K"/>
    <x v="0"/>
    <x v="2"/>
    <n v="33"/>
    <n v="24"/>
    <n v="57"/>
    <n v="183"/>
    <n v="154"/>
    <n v="337"/>
    <n v="183"/>
    <n v="154"/>
    <n v="337"/>
    <n v="24"/>
    <n v="33"/>
    <n v="57"/>
    <n v="177"/>
    <n v="161"/>
    <n v="338"/>
    <n v="12"/>
    <x v="5"/>
    <n v="8"/>
    <n v="12"/>
    <x v="1"/>
    <x v="0"/>
    <x v="3"/>
    <n v="3"/>
    <n v="17"/>
    <n v="12"/>
    <n v="12"/>
    <n v="24"/>
    <n v="33"/>
    <n v="57"/>
    <x v="2"/>
    <n v="32"/>
    <n v="21"/>
    <n v="53"/>
    <x v="2"/>
    <n v="27"/>
    <n v="30"/>
    <n v="57"/>
    <x v="2"/>
    <n v="36"/>
    <n v="18"/>
    <n v="54"/>
    <x v="2"/>
    <n v="28"/>
    <n v="33"/>
    <n v="61"/>
    <x v="2"/>
    <n v="30"/>
    <n v="26"/>
    <n v="56"/>
    <x v="2"/>
    <x v="0"/>
    <x v="0"/>
  </r>
  <r>
    <s v="08DPR0428R"/>
    <x v="1"/>
    <x v="1"/>
    <s v="EFREN C GONZALEZ"/>
    <s v="050 NUEVO CASAS GRANDES"/>
    <x v="6"/>
    <n v="1"/>
    <s v="NUEVO CASAS GRANDES"/>
    <s v="AVENIDA PLAN ALEMAN"/>
    <n v="905"/>
    <x v="3"/>
    <x v="1"/>
    <x v="1"/>
    <x v="1"/>
    <x v="0"/>
    <s v="08FIZ0190U"/>
    <s v="08FJS0119P"/>
    <x v="9"/>
    <x v="2"/>
    <n v="27"/>
    <n v="23"/>
    <n v="50"/>
    <n v="160"/>
    <n v="174"/>
    <n v="334"/>
    <n v="160"/>
    <n v="172"/>
    <n v="332"/>
    <n v="32"/>
    <n v="28"/>
    <n v="60"/>
    <n v="163"/>
    <n v="176"/>
    <n v="339"/>
    <n v="12"/>
    <x v="5"/>
    <n v="8"/>
    <n v="12"/>
    <x v="1"/>
    <x v="1"/>
    <x v="0"/>
    <n v="3"/>
    <n v="16"/>
    <n v="12"/>
    <n v="12"/>
    <n v="32"/>
    <n v="28"/>
    <n v="60"/>
    <x v="2"/>
    <n v="25"/>
    <n v="29"/>
    <n v="54"/>
    <x v="2"/>
    <n v="26"/>
    <n v="32"/>
    <n v="58"/>
    <x v="2"/>
    <n v="24"/>
    <n v="36"/>
    <n v="60"/>
    <x v="2"/>
    <n v="29"/>
    <n v="24"/>
    <n v="53"/>
    <x v="2"/>
    <n v="27"/>
    <n v="27"/>
    <n v="54"/>
    <x v="2"/>
    <x v="0"/>
    <x v="0"/>
  </r>
  <r>
    <s v="08DPR2579K"/>
    <x v="2"/>
    <x v="2"/>
    <s v="SIMON BOLIVAR"/>
    <s v="004 AQUILES SERDÁN"/>
    <x v="0"/>
    <n v="1"/>
    <s v="SANTA EULALIA"/>
    <s v="CALLE MINA EL PROGRESO"/>
    <n v="0"/>
    <x v="3"/>
    <x v="1"/>
    <x v="1"/>
    <x v="1"/>
    <x v="0"/>
    <s v="08FIZ0269Q"/>
    <s v="08FJS0103O"/>
    <x v="0"/>
    <x v="2"/>
    <n v="34"/>
    <n v="25"/>
    <n v="59"/>
    <n v="186"/>
    <n v="153"/>
    <n v="339"/>
    <n v="184"/>
    <n v="153"/>
    <n v="337"/>
    <n v="26"/>
    <n v="26"/>
    <n v="52"/>
    <n v="182"/>
    <n v="157"/>
    <n v="339"/>
    <n v="12"/>
    <x v="7"/>
    <n v="6"/>
    <n v="12"/>
    <x v="1"/>
    <x v="1"/>
    <x v="0"/>
    <n v="5"/>
    <n v="18"/>
    <n v="12"/>
    <n v="12"/>
    <n v="28"/>
    <n v="27"/>
    <n v="55"/>
    <x v="2"/>
    <n v="33"/>
    <n v="27"/>
    <n v="60"/>
    <x v="2"/>
    <n v="37"/>
    <n v="23"/>
    <n v="60"/>
    <x v="2"/>
    <n v="28"/>
    <n v="25"/>
    <n v="53"/>
    <x v="2"/>
    <n v="30"/>
    <n v="26"/>
    <n v="56"/>
    <x v="2"/>
    <n v="26"/>
    <n v="29"/>
    <n v="55"/>
    <x v="2"/>
    <x v="0"/>
    <x v="0"/>
  </r>
  <r>
    <s v="08DPR0807A"/>
    <x v="2"/>
    <x v="2"/>
    <s v="FERNANDO MONTES DE OCA"/>
    <s v="037 JUÁREZ"/>
    <x v="1"/>
    <n v="1"/>
    <s v="JUĂREZ"/>
    <s v="AVENIDA CARLOS AMAYA"/>
    <n v="0"/>
    <x v="3"/>
    <x v="1"/>
    <x v="1"/>
    <x v="1"/>
    <x v="0"/>
    <s v="08FIZ0154P"/>
    <s v="08FJS0112W"/>
    <x v="4"/>
    <x v="2"/>
    <n v="15"/>
    <n v="29"/>
    <n v="44"/>
    <n v="140"/>
    <n v="185"/>
    <n v="325"/>
    <n v="138"/>
    <n v="185"/>
    <n v="323"/>
    <n v="34"/>
    <n v="17"/>
    <n v="51"/>
    <n v="160"/>
    <n v="180"/>
    <n v="340"/>
    <n v="12"/>
    <x v="5"/>
    <n v="8"/>
    <n v="12"/>
    <x v="1"/>
    <x v="1"/>
    <x v="0"/>
    <n v="3"/>
    <n v="16"/>
    <n v="15"/>
    <n v="12"/>
    <n v="35"/>
    <n v="18"/>
    <n v="53"/>
    <x v="2"/>
    <n v="32"/>
    <n v="26"/>
    <n v="58"/>
    <x v="2"/>
    <n v="24"/>
    <n v="28"/>
    <n v="52"/>
    <x v="2"/>
    <n v="21"/>
    <n v="36"/>
    <n v="57"/>
    <x v="2"/>
    <n v="24"/>
    <n v="34"/>
    <n v="58"/>
    <x v="2"/>
    <n v="24"/>
    <n v="38"/>
    <n v="62"/>
    <x v="2"/>
    <x v="0"/>
    <x v="0"/>
  </r>
  <r>
    <s v="08DPR2502W"/>
    <x v="1"/>
    <x v="1"/>
    <s v="CAMPO BELLO"/>
    <s v="019 CHIHUAHUA"/>
    <x v="0"/>
    <n v="1"/>
    <s v="CHIHUAHUA"/>
    <s v="CALLE VILLA DEL ALTAIR "/>
    <n v="0"/>
    <x v="3"/>
    <x v="1"/>
    <x v="1"/>
    <x v="1"/>
    <x v="0"/>
    <s v="08FIZ0114O"/>
    <s v="08FJS0105M"/>
    <x v="0"/>
    <x v="2"/>
    <n v="32"/>
    <n v="32"/>
    <n v="64"/>
    <n v="171"/>
    <n v="172"/>
    <n v="343"/>
    <n v="170"/>
    <n v="172"/>
    <n v="342"/>
    <n v="32"/>
    <n v="26"/>
    <n v="58"/>
    <n v="168"/>
    <n v="172"/>
    <n v="340"/>
    <n v="13"/>
    <x v="3"/>
    <n v="11"/>
    <n v="13"/>
    <x v="1"/>
    <x v="0"/>
    <x v="3"/>
    <n v="3"/>
    <n v="18"/>
    <n v="13"/>
    <n v="13"/>
    <n v="32"/>
    <n v="26"/>
    <n v="58"/>
    <x v="2"/>
    <n v="22"/>
    <n v="28"/>
    <n v="50"/>
    <x v="2"/>
    <n v="28"/>
    <n v="30"/>
    <n v="58"/>
    <x v="2"/>
    <n v="27"/>
    <n v="38"/>
    <n v="65"/>
    <x v="3"/>
    <n v="30"/>
    <n v="26"/>
    <n v="56"/>
    <x v="2"/>
    <n v="29"/>
    <n v="24"/>
    <n v="53"/>
    <x v="2"/>
    <x v="0"/>
    <x v="0"/>
  </r>
  <r>
    <s v="08DPR2238N"/>
    <x v="1"/>
    <x v="1"/>
    <s v="AGUSTIN MENDEZ ROSAS"/>
    <s v="037 JUÁREZ"/>
    <x v="1"/>
    <n v="1"/>
    <s v="JUĂREZ"/>
    <s v="CALLE PASEO DON BOSCO"/>
    <n v="5450"/>
    <x v="3"/>
    <x v="1"/>
    <x v="1"/>
    <x v="1"/>
    <x v="0"/>
    <s v="08FIZ0146G"/>
    <s v="08FJS0110Y"/>
    <x v="4"/>
    <x v="2"/>
    <n v="32"/>
    <n v="26"/>
    <n v="58"/>
    <n v="180"/>
    <n v="176"/>
    <n v="356"/>
    <n v="179"/>
    <n v="176"/>
    <n v="355"/>
    <n v="25"/>
    <n v="32"/>
    <n v="57"/>
    <n v="168"/>
    <n v="172"/>
    <n v="340"/>
    <n v="12"/>
    <x v="2"/>
    <n v="11"/>
    <n v="12"/>
    <x v="0"/>
    <x v="0"/>
    <x v="0"/>
    <n v="1"/>
    <n v="14"/>
    <n v="12"/>
    <n v="12"/>
    <n v="25"/>
    <n v="32"/>
    <n v="57"/>
    <x v="2"/>
    <n v="26"/>
    <n v="31"/>
    <n v="57"/>
    <x v="2"/>
    <n v="28"/>
    <n v="23"/>
    <n v="51"/>
    <x v="2"/>
    <n v="31"/>
    <n v="26"/>
    <n v="57"/>
    <x v="2"/>
    <n v="30"/>
    <n v="29"/>
    <n v="59"/>
    <x v="2"/>
    <n v="28"/>
    <n v="31"/>
    <n v="59"/>
    <x v="2"/>
    <x v="0"/>
    <x v="0"/>
  </r>
  <r>
    <s v="08DPR2656Z"/>
    <x v="1"/>
    <x v="1"/>
    <s v="ESCRITORES DE CHIHUAHUA"/>
    <s v="037 JUÁREZ"/>
    <x v="1"/>
    <n v="1"/>
    <s v="JUĂREZ"/>
    <s v="BOULEVARD FUNDADORES"/>
    <n v="0"/>
    <x v="3"/>
    <x v="1"/>
    <x v="1"/>
    <x v="1"/>
    <x v="0"/>
    <s v="08FIZ0263W"/>
    <s v="08FJS0133I"/>
    <x v="4"/>
    <x v="2"/>
    <n v="28"/>
    <n v="33"/>
    <n v="61"/>
    <n v="167"/>
    <n v="173"/>
    <n v="340"/>
    <n v="167"/>
    <n v="173"/>
    <n v="340"/>
    <n v="38"/>
    <n v="25"/>
    <n v="63"/>
    <n v="174"/>
    <n v="167"/>
    <n v="341"/>
    <n v="10"/>
    <x v="5"/>
    <n v="6"/>
    <n v="10"/>
    <x v="0"/>
    <x v="0"/>
    <x v="0"/>
    <n v="2"/>
    <n v="13"/>
    <n v="10"/>
    <n v="10"/>
    <n v="39"/>
    <n v="27"/>
    <n v="66"/>
    <x v="2"/>
    <n v="40"/>
    <n v="30"/>
    <n v="70"/>
    <x v="2"/>
    <n v="16"/>
    <n v="20"/>
    <n v="36"/>
    <x v="1"/>
    <n v="20"/>
    <n v="14"/>
    <n v="34"/>
    <x v="1"/>
    <n v="31"/>
    <n v="37"/>
    <n v="68"/>
    <x v="2"/>
    <n v="28"/>
    <n v="39"/>
    <n v="67"/>
    <x v="2"/>
    <x v="0"/>
    <x v="0"/>
  </r>
  <r>
    <s v="08DPR2533P"/>
    <x v="2"/>
    <x v="2"/>
    <s v="OTHON MARTINEZ LARA"/>
    <s v="037 JUÁREZ"/>
    <x v="1"/>
    <n v="1"/>
    <s v="JUĂREZ"/>
    <s v="CALLE SANTA CLEOTILDE"/>
    <n v="2440"/>
    <x v="3"/>
    <x v="1"/>
    <x v="1"/>
    <x v="1"/>
    <x v="0"/>
    <s v="08FIZ0179Y"/>
    <s v="08FJS0117R"/>
    <x v="4"/>
    <x v="2"/>
    <n v="28"/>
    <n v="34"/>
    <n v="62"/>
    <n v="171"/>
    <n v="187"/>
    <n v="358"/>
    <n v="171"/>
    <n v="187"/>
    <n v="358"/>
    <n v="28"/>
    <n v="24"/>
    <n v="52"/>
    <n v="161"/>
    <n v="180"/>
    <n v="341"/>
    <n v="12"/>
    <x v="5"/>
    <n v="8"/>
    <n v="12"/>
    <x v="1"/>
    <x v="1"/>
    <x v="0"/>
    <n v="3"/>
    <n v="16"/>
    <n v="12"/>
    <n v="12"/>
    <n v="29"/>
    <n v="27"/>
    <n v="56"/>
    <x v="2"/>
    <n v="20"/>
    <n v="27"/>
    <n v="47"/>
    <x v="2"/>
    <n v="26"/>
    <n v="33"/>
    <n v="59"/>
    <x v="2"/>
    <n v="34"/>
    <n v="32"/>
    <n v="66"/>
    <x v="2"/>
    <n v="23"/>
    <n v="27"/>
    <n v="50"/>
    <x v="2"/>
    <n v="29"/>
    <n v="34"/>
    <n v="63"/>
    <x v="2"/>
    <x v="0"/>
    <x v="0"/>
  </r>
  <r>
    <s v="08DPR2484X"/>
    <x v="2"/>
    <x v="2"/>
    <s v="XICOTENCATL"/>
    <s v="037 JUÁREZ"/>
    <x v="1"/>
    <n v="1"/>
    <s v="JUĂREZ"/>
    <s v="CALLE OSTRACION E HIPOCAMPO "/>
    <n v="0"/>
    <x v="3"/>
    <x v="1"/>
    <x v="1"/>
    <x v="1"/>
    <x v="0"/>
    <s v="08FIZ0142K"/>
    <s v="08FJS0109I"/>
    <x v="4"/>
    <x v="2"/>
    <n v="36"/>
    <n v="32"/>
    <n v="68"/>
    <n v="208"/>
    <n v="175"/>
    <n v="383"/>
    <n v="204"/>
    <n v="174"/>
    <n v="378"/>
    <n v="25"/>
    <n v="19"/>
    <n v="44"/>
    <n v="177"/>
    <n v="165"/>
    <n v="342"/>
    <n v="12"/>
    <x v="3"/>
    <n v="10"/>
    <n v="12"/>
    <x v="0"/>
    <x v="0"/>
    <x v="0"/>
    <n v="4"/>
    <n v="17"/>
    <n v="12"/>
    <n v="12"/>
    <n v="27"/>
    <n v="21"/>
    <n v="48"/>
    <x v="2"/>
    <n v="24"/>
    <n v="36"/>
    <n v="60"/>
    <x v="2"/>
    <n v="36"/>
    <n v="20"/>
    <n v="56"/>
    <x v="2"/>
    <n v="31"/>
    <n v="34"/>
    <n v="65"/>
    <x v="2"/>
    <n v="39"/>
    <n v="28"/>
    <n v="67"/>
    <x v="2"/>
    <n v="20"/>
    <n v="26"/>
    <n v="46"/>
    <x v="2"/>
    <x v="0"/>
    <x v="0"/>
  </r>
  <r>
    <s v="08DPR0570F"/>
    <x v="1"/>
    <x v="1"/>
    <s v="CONSTITUCION"/>
    <s v="021 DELICIAS"/>
    <x v="9"/>
    <n v="1"/>
    <s v="DELICIAS"/>
    <s v="AVENIDA DIVISION DEL NORTE "/>
    <n v="0"/>
    <x v="3"/>
    <x v="1"/>
    <x v="1"/>
    <x v="1"/>
    <x v="0"/>
    <s v="08FIZ0225T"/>
    <s v="08FJS0125Z"/>
    <x v="6"/>
    <x v="2"/>
    <n v="22"/>
    <n v="12"/>
    <n v="34"/>
    <n v="168"/>
    <n v="159"/>
    <n v="327"/>
    <n v="164"/>
    <n v="159"/>
    <n v="323"/>
    <n v="17"/>
    <n v="15"/>
    <n v="32"/>
    <n v="174"/>
    <n v="169"/>
    <n v="343"/>
    <n v="11"/>
    <x v="5"/>
    <n v="7"/>
    <n v="11"/>
    <x v="1"/>
    <x v="1"/>
    <x v="0"/>
    <n v="3"/>
    <n v="15"/>
    <n v="11"/>
    <n v="11"/>
    <n v="17"/>
    <n v="16"/>
    <n v="33"/>
    <x v="1"/>
    <n v="30"/>
    <n v="36"/>
    <n v="66"/>
    <x v="2"/>
    <n v="31"/>
    <n v="27"/>
    <n v="58"/>
    <x v="2"/>
    <n v="34"/>
    <n v="35"/>
    <n v="69"/>
    <x v="2"/>
    <n v="34"/>
    <n v="26"/>
    <n v="60"/>
    <x v="2"/>
    <n v="28"/>
    <n v="29"/>
    <n v="57"/>
    <x v="2"/>
    <x v="0"/>
    <x v="0"/>
  </r>
  <r>
    <s v="08DPR2406T"/>
    <x v="1"/>
    <x v="1"/>
    <s v="12 DE OCTUBRE"/>
    <s v="019 CHIHUAHUA"/>
    <x v="0"/>
    <n v="1"/>
    <s v="CHIHUAHUA"/>
    <s v="CALLE PORTAL DE EBANO"/>
    <n v="0"/>
    <x v="3"/>
    <x v="1"/>
    <x v="1"/>
    <x v="1"/>
    <x v="0"/>
    <s v="08FIZ0128R"/>
    <s v="08FJS0108J"/>
    <x v="0"/>
    <x v="2"/>
    <n v="32"/>
    <n v="23"/>
    <n v="55"/>
    <n v="173"/>
    <n v="158"/>
    <n v="331"/>
    <n v="172"/>
    <n v="157"/>
    <n v="329"/>
    <n v="25"/>
    <n v="32"/>
    <n v="57"/>
    <n v="175"/>
    <n v="168"/>
    <n v="343"/>
    <n v="12"/>
    <x v="5"/>
    <n v="8"/>
    <n v="12"/>
    <x v="0"/>
    <x v="3"/>
    <x v="2"/>
    <n v="4"/>
    <n v="19"/>
    <n v="12"/>
    <n v="12"/>
    <n v="25"/>
    <n v="32"/>
    <n v="57"/>
    <x v="2"/>
    <n v="29"/>
    <n v="26"/>
    <n v="55"/>
    <x v="2"/>
    <n v="29"/>
    <n v="21"/>
    <n v="50"/>
    <x v="2"/>
    <n v="29"/>
    <n v="33"/>
    <n v="62"/>
    <x v="2"/>
    <n v="30"/>
    <n v="31"/>
    <n v="61"/>
    <x v="2"/>
    <n v="33"/>
    <n v="25"/>
    <n v="58"/>
    <x v="2"/>
    <x v="0"/>
    <x v="0"/>
  </r>
  <r>
    <s v="08DPR1437F"/>
    <x v="2"/>
    <x v="2"/>
    <s v="LIBERTAD"/>
    <s v="037 JUÁREZ"/>
    <x v="1"/>
    <n v="1"/>
    <s v="JUĂREZ"/>
    <s v="CALLE CORINDON"/>
    <n v="0"/>
    <x v="3"/>
    <x v="1"/>
    <x v="1"/>
    <x v="1"/>
    <x v="0"/>
    <s v="08FIZ0155O"/>
    <s v="08FJS0112W"/>
    <x v="4"/>
    <x v="2"/>
    <n v="34"/>
    <n v="26"/>
    <n v="60"/>
    <n v="184"/>
    <n v="155"/>
    <n v="339"/>
    <n v="179"/>
    <n v="149"/>
    <n v="328"/>
    <n v="24"/>
    <n v="24"/>
    <n v="48"/>
    <n v="183"/>
    <n v="160"/>
    <n v="343"/>
    <n v="12"/>
    <x v="5"/>
    <n v="8"/>
    <n v="12"/>
    <x v="1"/>
    <x v="1"/>
    <x v="0"/>
    <n v="3"/>
    <n v="16"/>
    <n v="12"/>
    <n v="12"/>
    <n v="26"/>
    <n v="26"/>
    <n v="52"/>
    <x v="2"/>
    <n v="32"/>
    <n v="28"/>
    <n v="60"/>
    <x v="2"/>
    <n v="28"/>
    <n v="18"/>
    <n v="46"/>
    <x v="2"/>
    <n v="35"/>
    <n v="25"/>
    <n v="60"/>
    <x v="2"/>
    <n v="28"/>
    <n v="33"/>
    <n v="61"/>
    <x v="2"/>
    <n v="34"/>
    <n v="30"/>
    <n v="64"/>
    <x v="2"/>
    <x v="0"/>
    <x v="0"/>
  </r>
  <r>
    <s v="08DPR2541Y"/>
    <x v="2"/>
    <x v="2"/>
    <s v="THOMAS ALBA EDISON"/>
    <s v="037 JUÁREZ"/>
    <x v="1"/>
    <n v="1"/>
    <s v="JUĂREZ"/>
    <s v="CALLE RIBERA NIAGARA"/>
    <n v="6572"/>
    <x v="3"/>
    <x v="1"/>
    <x v="1"/>
    <x v="1"/>
    <x v="0"/>
    <s v="08FIZ0174C"/>
    <s v="08FJS0116S"/>
    <x v="4"/>
    <x v="2"/>
    <n v="32"/>
    <n v="30"/>
    <n v="62"/>
    <n v="178"/>
    <n v="168"/>
    <n v="346"/>
    <n v="175"/>
    <n v="168"/>
    <n v="343"/>
    <n v="30"/>
    <n v="30"/>
    <n v="60"/>
    <n v="172"/>
    <n v="171"/>
    <n v="343"/>
    <n v="12"/>
    <x v="5"/>
    <n v="8"/>
    <n v="12"/>
    <x v="0"/>
    <x v="0"/>
    <x v="0"/>
    <n v="3"/>
    <n v="16"/>
    <n v="18"/>
    <n v="12"/>
    <n v="32"/>
    <n v="33"/>
    <n v="65"/>
    <x v="2"/>
    <n v="28"/>
    <n v="33"/>
    <n v="61"/>
    <x v="2"/>
    <n v="29"/>
    <n v="19"/>
    <n v="48"/>
    <x v="2"/>
    <n v="26"/>
    <n v="33"/>
    <n v="59"/>
    <x v="2"/>
    <n v="31"/>
    <n v="24"/>
    <n v="55"/>
    <x v="2"/>
    <n v="26"/>
    <n v="29"/>
    <n v="55"/>
    <x v="2"/>
    <x v="0"/>
    <x v="0"/>
  </r>
  <r>
    <s v="08DPR0091X"/>
    <x v="1"/>
    <x v="1"/>
    <s v="TIERRA Y LIBERTAD"/>
    <s v="019 CHIHUAHUA"/>
    <x v="0"/>
    <n v="1"/>
    <s v="CHIHUAHUA"/>
    <s v="CALLE NARCISOS"/>
    <n v="1108"/>
    <x v="3"/>
    <x v="1"/>
    <x v="1"/>
    <x v="1"/>
    <x v="0"/>
    <s v="08FIZ0110S"/>
    <s v="08FJS0104N"/>
    <x v="0"/>
    <x v="2"/>
    <n v="22"/>
    <n v="20"/>
    <n v="42"/>
    <n v="181"/>
    <n v="178"/>
    <n v="359"/>
    <n v="175"/>
    <n v="174"/>
    <n v="349"/>
    <n v="23"/>
    <n v="15"/>
    <n v="38"/>
    <n v="182"/>
    <n v="161"/>
    <n v="343"/>
    <n v="14"/>
    <x v="3"/>
    <n v="12"/>
    <n v="14"/>
    <x v="2"/>
    <x v="0"/>
    <x v="2"/>
    <n v="3"/>
    <n v="20"/>
    <n v="20"/>
    <n v="14"/>
    <n v="23"/>
    <n v="15"/>
    <n v="38"/>
    <x v="2"/>
    <n v="35"/>
    <n v="22"/>
    <n v="57"/>
    <x v="2"/>
    <n v="34"/>
    <n v="45"/>
    <n v="79"/>
    <x v="3"/>
    <n v="40"/>
    <n v="27"/>
    <n v="67"/>
    <x v="3"/>
    <n v="22"/>
    <n v="24"/>
    <n v="46"/>
    <x v="2"/>
    <n v="28"/>
    <n v="28"/>
    <n v="56"/>
    <x v="2"/>
    <x v="0"/>
    <x v="0"/>
  </r>
  <r>
    <s v="08DPR1101U"/>
    <x v="1"/>
    <x v="1"/>
    <s v="BENITO JUAREZ"/>
    <s v="021 DELICIAS"/>
    <x v="9"/>
    <n v="1"/>
    <s v="DELICIAS"/>
    <s v="AVENIDA DEL PARQUE SUR "/>
    <n v="0"/>
    <x v="3"/>
    <x v="1"/>
    <x v="1"/>
    <x v="1"/>
    <x v="0"/>
    <s v="08FIZ0228Q"/>
    <s v="08FJS0126Z"/>
    <x v="6"/>
    <x v="2"/>
    <n v="26"/>
    <n v="17"/>
    <n v="43"/>
    <n v="163"/>
    <n v="150"/>
    <n v="313"/>
    <n v="155"/>
    <n v="148"/>
    <n v="303"/>
    <n v="43"/>
    <n v="34"/>
    <n v="77"/>
    <n v="181"/>
    <n v="163"/>
    <n v="344"/>
    <n v="13"/>
    <x v="2"/>
    <n v="12"/>
    <n v="13"/>
    <x v="2"/>
    <x v="1"/>
    <x v="3"/>
    <n v="4"/>
    <n v="19"/>
    <n v="13"/>
    <n v="13"/>
    <n v="44"/>
    <n v="34"/>
    <n v="78"/>
    <x v="3"/>
    <n v="31"/>
    <n v="32"/>
    <n v="63"/>
    <x v="2"/>
    <n v="30"/>
    <n v="21"/>
    <n v="51"/>
    <x v="2"/>
    <n v="34"/>
    <n v="25"/>
    <n v="59"/>
    <x v="2"/>
    <n v="24"/>
    <n v="15"/>
    <n v="39"/>
    <x v="2"/>
    <n v="18"/>
    <n v="36"/>
    <n v="54"/>
    <x v="2"/>
    <x v="0"/>
    <x v="0"/>
  </r>
  <r>
    <s v="08DPR2653B"/>
    <x v="1"/>
    <x v="1"/>
    <s v="NIĂ‘O ARTILLERO"/>
    <s v="019 CHIHUAHUA"/>
    <x v="0"/>
    <n v="1"/>
    <s v="CHIHUAHUA"/>
    <s v="CALLE PARQUE ESPAĂ‘A"/>
    <n v="0"/>
    <x v="3"/>
    <x v="1"/>
    <x v="1"/>
    <x v="1"/>
    <x v="0"/>
    <s v="08FIZ0266T"/>
    <s v="08FJS0101Q"/>
    <x v="0"/>
    <x v="2"/>
    <n v="19"/>
    <n v="24"/>
    <n v="43"/>
    <n v="169"/>
    <n v="158"/>
    <n v="327"/>
    <n v="169"/>
    <n v="158"/>
    <n v="327"/>
    <n v="28"/>
    <n v="31"/>
    <n v="59"/>
    <n v="177"/>
    <n v="167"/>
    <n v="344"/>
    <n v="12"/>
    <x v="5"/>
    <n v="8"/>
    <n v="12"/>
    <x v="2"/>
    <x v="0"/>
    <x v="2"/>
    <n v="3"/>
    <n v="18"/>
    <n v="12"/>
    <n v="12"/>
    <n v="28"/>
    <n v="31"/>
    <n v="59"/>
    <x v="2"/>
    <n v="31"/>
    <n v="21"/>
    <n v="52"/>
    <x v="2"/>
    <n v="19"/>
    <n v="33"/>
    <n v="52"/>
    <x v="2"/>
    <n v="34"/>
    <n v="24"/>
    <n v="58"/>
    <x v="2"/>
    <n v="28"/>
    <n v="32"/>
    <n v="60"/>
    <x v="2"/>
    <n v="37"/>
    <n v="26"/>
    <n v="63"/>
    <x v="2"/>
    <x v="0"/>
    <x v="0"/>
  </r>
  <r>
    <s v="08DPR2400Z"/>
    <x v="1"/>
    <x v="1"/>
    <s v="SECTOR OBRERO"/>
    <s v="045 MEOQUI"/>
    <x v="9"/>
    <n v="1"/>
    <s v="PEDRO MEOQUI"/>
    <s v="CALLE LAURELES"/>
    <n v="0"/>
    <x v="3"/>
    <x v="1"/>
    <x v="1"/>
    <x v="1"/>
    <x v="0"/>
    <s v="08FIZ0221X"/>
    <s v="08FJS0125Z"/>
    <x v="6"/>
    <x v="2"/>
    <n v="24"/>
    <n v="28"/>
    <n v="52"/>
    <n v="175"/>
    <n v="160"/>
    <n v="335"/>
    <n v="175"/>
    <n v="160"/>
    <n v="335"/>
    <n v="24"/>
    <n v="29"/>
    <n v="53"/>
    <n v="178"/>
    <n v="166"/>
    <n v="344"/>
    <n v="12"/>
    <x v="4"/>
    <n v="9"/>
    <n v="12"/>
    <x v="2"/>
    <x v="1"/>
    <x v="3"/>
    <n v="3"/>
    <n v="17"/>
    <n v="12"/>
    <n v="12"/>
    <n v="24"/>
    <n v="30"/>
    <n v="54"/>
    <x v="2"/>
    <n v="27"/>
    <n v="32"/>
    <n v="59"/>
    <x v="2"/>
    <n v="29"/>
    <n v="27"/>
    <n v="56"/>
    <x v="2"/>
    <n v="36"/>
    <n v="22"/>
    <n v="58"/>
    <x v="2"/>
    <n v="38"/>
    <n v="22"/>
    <n v="60"/>
    <x v="2"/>
    <n v="24"/>
    <n v="33"/>
    <n v="57"/>
    <x v="2"/>
    <x v="0"/>
    <x v="0"/>
  </r>
  <r>
    <s v="08DPR1994S"/>
    <x v="1"/>
    <x v="1"/>
    <s v="GABRIELA MISTRAL"/>
    <s v="019 CHIHUAHUA"/>
    <x v="0"/>
    <n v="1"/>
    <s v="CHIHUAHUA"/>
    <s v="CALLE SIDNEY"/>
    <n v="4302"/>
    <x v="3"/>
    <x v="1"/>
    <x v="1"/>
    <x v="1"/>
    <x v="0"/>
    <s v="08FIZ0111R"/>
    <s v="08FJS0105M"/>
    <x v="0"/>
    <x v="2"/>
    <n v="32"/>
    <n v="26"/>
    <n v="58"/>
    <n v="185"/>
    <n v="166"/>
    <n v="351"/>
    <n v="185"/>
    <n v="166"/>
    <n v="351"/>
    <n v="22"/>
    <n v="32"/>
    <n v="54"/>
    <n v="175"/>
    <n v="169"/>
    <n v="344"/>
    <n v="12"/>
    <x v="3"/>
    <n v="10"/>
    <n v="12"/>
    <x v="2"/>
    <x v="0"/>
    <x v="2"/>
    <n v="4"/>
    <n v="19"/>
    <n v="12"/>
    <n v="12"/>
    <n v="22"/>
    <n v="32"/>
    <n v="54"/>
    <x v="2"/>
    <n v="36"/>
    <n v="22"/>
    <n v="58"/>
    <x v="2"/>
    <n v="37"/>
    <n v="21"/>
    <n v="58"/>
    <x v="2"/>
    <n v="25"/>
    <n v="35"/>
    <n v="60"/>
    <x v="2"/>
    <n v="21"/>
    <n v="36"/>
    <n v="57"/>
    <x v="2"/>
    <n v="34"/>
    <n v="23"/>
    <n v="57"/>
    <x v="2"/>
    <x v="0"/>
    <x v="0"/>
  </r>
  <r>
    <s v="08DPR2136Q"/>
    <x v="1"/>
    <x v="1"/>
    <s v="ENRIQUE FLORES MAGON"/>
    <s v="037 JUÁREZ"/>
    <x v="1"/>
    <n v="1"/>
    <s v="JUĂREZ"/>
    <s v="CALLE BATALLA DE ZACATECAS"/>
    <n v="9321"/>
    <x v="3"/>
    <x v="1"/>
    <x v="1"/>
    <x v="1"/>
    <x v="0"/>
    <s v="08FIZ0157M"/>
    <s v="08FJS0112W"/>
    <x v="4"/>
    <x v="2"/>
    <n v="34"/>
    <n v="32"/>
    <n v="66"/>
    <n v="188"/>
    <n v="175"/>
    <n v="363"/>
    <n v="188"/>
    <n v="175"/>
    <n v="363"/>
    <n v="24"/>
    <n v="28"/>
    <n v="52"/>
    <n v="176"/>
    <n v="168"/>
    <n v="344"/>
    <n v="12"/>
    <x v="5"/>
    <n v="8"/>
    <n v="12"/>
    <x v="0"/>
    <x v="1"/>
    <x v="1"/>
    <n v="3"/>
    <n v="15"/>
    <n v="15"/>
    <n v="12"/>
    <n v="24"/>
    <n v="29"/>
    <n v="53"/>
    <x v="2"/>
    <n v="35"/>
    <n v="22"/>
    <n v="57"/>
    <x v="2"/>
    <n v="18"/>
    <n v="32"/>
    <n v="50"/>
    <x v="2"/>
    <n v="35"/>
    <n v="26"/>
    <n v="61"/>
    <x v="2"/>
    <n v="39"/>
    <n v="24"/>
    <n v="63"/>
    <x v="2"/>
    <n v="25"/>
    <n v="35"/>
    <n v="60"/>
    <x v="2"/>
    <x v="0"/>
    <x v="0"/>
  </r>
  <r>
    <s v="08DPR2561L"/>
    <x v="2"/>
    <x v="2"/>
    <s v="PAULA VILLAGRAN VIZCAINO"/>
    <s v="019 CHIHUAHUA"/>
    <x v="0"/>
    <n v="1"/>
    <s v="CHIHUAHUA"/>
    <s v="CALLE RIO MAGDALENA "/>
    <n v="0"/>
    <x v="3"/>
    <x v="1"/>
    <x v="1"/>
    <x v="1"/>
    <x v="0"/>
    <s v="08FIZ0272D"/>
    <s v="08FJS0108J"/>
    <x v="0"/>
    <x v="2"/>
    <n v="21"/>
    <n v="33"/>
    <n v="54"/>
    <n v="164"/>
    <n v="166"/>
    <n v="330"/>
    <n v="164"/>
    <n v="166"/>
    <n v="330"/>
    <n v="30"/>
    <n v="29"/>
    <n v="59"/>
    <n v="175"/>
    <n v="170"/>
    <n v="345"/>
    <n v="12"/>
    <x v="4"/>
    <n v="9"/>
    <n v="12"/>
    <x v="1"/>
    <x v="1"/>
    <x v="0"/>
    <n v="5"/>
    <n v="18"/>
    <n v="12"/>
    <n v="12"/>
    <n v="30"/>
    <n v="29"/>
    <n v="59"/>
    <x v="2"/>
    <n v="37"/>
    <n v="22"/>
    <n v="59"/>
    <x v="2"/>
    <n v="20"/>
    <n v="34"/>
    <n v="54"/>
    <x v="2"/>
    <n v="29"/>
    <n v="30"/>
    <n v="59"/>
    <x v="2"/>
    <n v="30"/>
    <n v="28"/>
    <n v="58"/>
    <x v="2"/>
    <n v="29"/>
    <n v="27"/>
    <n v="56"/>
    <x v="2"/>
    <x v="0"/>
    <x v="0"/>
  </r>
  <r>
    <s v="08DPR1141V"/>
    <x v="1"/>
    <x v="1"/>
    <s v="MIGUEL LERDO DE TEJADA"/>
    <s v="037 JUÁREZ"/>
    <x v="1"/>
    <n v="1"/>
    <s v="JUĂREZ"/>
    <s v="CALLE RAMON RAYON"/>
    <n v="0"/>
    <x v="3"/>
    <x v="1"/>
    <x v="1"/>
    <x v="1"/>
    <x v="0"/>
    <s v="08FIZ0172E"/>
    <s v="08FJS0115T"/>
    <x v="4"/>
    <x v="2"/>
    <n v="27"/>
    <n v="31"/>
    <n v="58"/>
    <n v="165"/>
    <n v="174"/>
    <n v="339"/>
    <n v="165"/>
    <n v="174"/>
    <n v="339"/>
    <n v="27"/>
    <n v="35"/>
    <n v="62"/>
    <n v="164"/>
    <n v="181"/>
    <n v="345"/>
    <n v="12"/>
    <x v="3"/>
    <n v="10"/>
    <n v="12"/>
    <x v="1"/>
    <x v="1"/>
    <x v="0"/>
    <n v="3"/>
    <n v="16"/>
    <n v="12"/>
    <n v="12"/>
    <n v="27"/>
    <n v="35"/>
    <n v="62"/>
    <x v="2"/>
    <n v="25"/>
    <n v="28"/>
    <n v="53"/>
    <x v="2"/>
    <n v="32"/>
    <n v="26"/>
    <n v="58"/>
    <x v="2"/>
    <n v="30"/>
    <n v="21"/>
    <n v="51"/>
    <x v="2"/>
    <n v="24"/>
    <n v="38"/>
    <n v="62"/>
    <x v="2"/>
    <n v="26"/>
    <n v="33"/>
    <n v="59"/>
    <x v="2"/>
    <x v="0"/>
    <x v="0"/>
  </r>
  <r>
    <s v="08DPR1045S"/>
    <x v="1"/>
    <x v="1"/>
    <s v="ANGEL TRIAS"/>
    <s v="019 CHIHUAHUA"/>
    <x v="0"/>
    <n v="1"/>
    <s v="CHIHUAHUA"/>
    <s v="CALLE LOPEZ PORTILLO"/>
    <n v="0"/>
    <x v="3"/>
    <x v="1"/>
    <x v="1"/>
    <x v="1"/>
    <x v="0"/>
    <s v="08FIZ0111R"/>
    <s v="08FJS0105M"/>
    <x v="0"/>
    <x v="2"/>
    <n v="29"/>
    <n v="29"/>
    <n v="58"/>
    <n v="182"/>
    <n v="164"/>
    <n v="346"/>
    <n v="181"/>
    <n v="164"/>
    <n v="345"/>
    <n v="30"/>
    <n v="25"/>
    <n v="55"/>
    <n v="187"/>
    <n v="158"/>
    <n v="345"/>
    <n v="12"/>
    <x v="1"/>
    <n v="12"/>
    <n v="12"/>
    <x v="2"/>
    <x v="1"/>
    <x v="3"/>
    <n v="3"/>
    <n v="17"/>
    <n v="12"/>
    <n v="12"/>
    <n v="30"/>
    <n v="26"/>
    <n v="56"/>
    <x v="2"/>
    <n v="30"/>
    <n v="25"/>
    <n v="55"/>
    <x v="2"/>
    <n v="38"/>
    <n v="23"/>
    <n v="61"/>
    <x v="2"/>
    <n v="32"/>
    <n v="26"/>
    <n v="58"/>
    <x v="2"/>
    <n v="30"/>
    <n v="30"/>
    <n v="60"/>
    <x v="2"/>
    <n v="27"/>
    <n v="28"/>
    <n v="55"/>
    <x v="2"/>
    <x v="0"/>
    <x v="0"/>
  </r>
  <r>
    <s v="08DPR1123F"/>
    <x v="1"/>
    <x v="1"/>
    <s v="ANGELA PERALTA"/>
    <s v="017 CUAUHTÉMOC"/>
    <x v="2"/>
    <n v="1"/>
    <s v="CUAUHTĂ‰MOC"/>
    <s v="CALLE ESTADO DE GUERRERO"/>
    <n v="0"/>
    <x v="3"/>
    <x v="1"/>
    <x v="1"/>
    <x v="1"/>
    <x v="0"/>
    <s v="08FIZ0198M"/>
    <s v="08FJS0121D"/>
    <x v="7"/>
    <x v="2"/>
    <n v="30"/>
    <n v="26"/>
    <n v="56"/>
    <n v="174"/>
    <n v="169"/>
    <n v="343"/>
    <n v="173"/>
    <n v="169"/>
    <n v="342"/>
    <n v="30"/>
    <n v="31"/>
    <n v="61"/>
    <n v="177"/>
    <n v="169"/>
    <n v="346"/>
    <n v="12"/>
    <x v="1"/>
    <n v="12"/>
    <n v="12"/>
    <x v="2"/>
    <x v="1"/>
    <x v="3"/>
    <n v="7"/>
    <n v="21"/>
    <n v="12"/>
    <n v="12"/>
    <n v="30"/>
    <n v="31"/>
    <n v="61"/>
    <x v="2"/>
    <n v="26"/>
    <n v="34"/>
    <n v="60"/>
    <x v="2"/>
    <n v="31"/>
    <n v="27"/>
    <n v="58"/>
    <x v="2"/>
    <n v="35"/>
    <n v="25"/>
    <n v="60"/>
    <x v="2"/>
    <n v="32"/>
    <n v="21"/>
    <n v="53"/>
    <x v="2"/>
    <n v="23"/>
    <n v="31"/>
    <n v="54"/>
    <x v="2"/>
    <x v="0"/>
    <x v="0"/>
  </r>
  <r>
    <s v="08DPR2398A"/>
    <x v="2"/>
    <x v="2"/>
    <s v="JESUS OROZCO MENDOZA"/>
    <s v="037 JUÁREZ"/>
    <x v="1"/>
    <n v="1"/>
    <s v="JUĂREZ"/>
    <s v="CALLE JOSE VILLAGRAN"/>
    <n v="0"/>
    <x v="3"/>
    <x v="1"/>
    <x v="1"/>
    <x v="1"/>
    <x v="0"/>
    <s v="08FIZ0174C"/>
    <s v="08FJS0116S"/>
    <x v="4"/>
    <x v="2"/>
    <n v="35"/>
    <n v="26"/>
    <n v="61"/>
    <n v="183"/>
    <n v="160"/>
    <n v="343"/>
    <n v="180"/>
    <n v="160"/>
    <n v="340"/>
    <n v="24"/>
    <n v="26"/>
    <n v="50"/>
    <n v="180"/>
    <n v="166"/>
    <n v="346"/>
    <n v="12"/>
    <x v="8"/>
    <n v="5"/>
    <n v="12"/>
    <x v="0"/>
    <x v="0"/>
    <x v="0"/>
    <n v="2"/>
    <n v="15"/>
    <n v="12"/>
    <n v="12"/>
    <n v="25"/>
    <n v="28"/>
    <n v="53"/>
    <x v="2"/>
    <n v="32"/>
    <n v="21"/>
    <n v="53"/>
    <x v="2"/>
    <n v="27"/>
    <n v="28"/>
    <n v="55"/>
    <x v="2"/>
    <n v="32"/>
    <n v="20"/>
    <n v="52"/>
    <x v="2"/>
    <n v="32"/>
    <n v="32"/>
    <n v="64"/>
    <x v="2"/>
    <n v="32"/>
    <n v="37"/>
    <n v="69"/>
    <x v="2"/>
    <x v="0"/>
    <x v="0"/>
  </r>
  <r>
    <s v="08DPR2443X"/>
    <x v="2"/>
    <x v="2"/>
    <s v="GUILLERMO GONZALEZ CAMARENA"/>
    <s v="037 JUÁREZ"/>
    <x v="1"/>
    <n v="1"/>
    <s v="JUĂREZ"/>
    <s v="CALLE OSCAR NIEMEYER"/>
    <n v="1931"/>
    <x v="3"/>
    <x v="1"/>
    <x v="1"/>
    <x v="1"/>
    <x v="0"/>
    <s v="08FIZ0179Y"/>
    <s v="08FJS0117R"/>
    <x v="4"/>
    <x v="2"/>
    <n v="30"/>
    <n v="28"/>
    <n v="58"/>
    <n v="188"/>
    <n v="169"/>
    <n v="357"/>
    <n v="185"/>
    <n v="169"/>
    <n v="354"/>
    <n v="22"/>
    <n v="27"/>
    <n v="49"/>
    <n v="180"/>
    <n v="166"/>
    <n v="346"/>
    <n v="12"/>
    <x v="4"/>
    <n v="9"/>
    <n v="12"/>
    <x v="2"/>
    <x v="1"/>
    <x v="3"/>
    <n v="3"/>
    <n v="17"/>
    <n v="12"/>
    <n v="12"/>
    <n v="24"/>
    <n v="28"/>
    <n v="52"/>
    <x v="2"/>
    <n v="35"/>
    <n v="21"/>
    <n v="56"/>
    <x v="2"/>
    <n v="37"/>
    <n v="27"/>
    <n v="64"/>
    <x v="2"/>
    <n v="30"/>
    <n v="31"/>
    <n v="61"/>
    <x v="2"/>
    <n v="24"/>
    <n v="31"/>
    <n v="55"/>
    <x v="2"/>
    <n v="30"/>
    <n v="28"/>
    <n v="58"/>
    <x v="2"/>
    <x v="0"/>
    <x v="0"/>
  </r>
  <r>
    <s v="08DPR2395D"/>
    <x v="1"/>
    <x v="1"/>
    <s v="LUIS DONALDO COLOSIO MURRIETA"/>
    <s v="019 CHIHUAHUA"/>
    <x v="0"/>
    <n v="1"/>
    <s v="CHIHUAHUA"/>
    <s v="CALLE JOSE DE LA LUZ ESCARCEGA"/>
    <n v="0"/>
    <x v="3"/>
    <x v="1"/>
    <x v="1"/>
    <x v="1"/>
    <x v="0"/>
    <s v="08FIZ0127S"/>
    <s v="08FJS0108J"/>
    <x v="0"/>
    <x v="2"/>
    <n v="31"/>
    <n v="24"/>
    <n v="55"/>
    <n v="175"/>
    <n v="164"/>
    <n v="339"/>
    <n v="171"/>
    <n v="163"/>
    <n v="334"/>
    <n v="33"/>
    <n v="22"/>
    <n v="55"/>
    <n v="178"/>
    <n v="169"/>
    <n v="347"/>
    <n v="12"/>
    <x v="1"/>
    <n v="12"/>
    <n v="12"/>
    <x v="2"/>
    <x v="1"/>
    <x v="3"/>
    <n v="5"/>
    <n v="19"/>
    <n v="12"/>
    <n v="12"/>
    <n v="34"/>
    <n v="22"/>
    <n v="56"/>
    <x v="2"/>
    <n v="36"/>
    <n v="24"/>
    <n v="60"/>
    <x v="2"/>
    <n v="32"/>
    <n v="26"/>
    <n v="58"/>
    <x v="2"/>
    <n v="25"/>
    <n v="34"/>
    <n v="59"/>
    <x v="2"/>
    <n v="29"/>
    <n v="29"/>
    <n v="58"/>
    <x v="2"/>
    <n v="22"/>
    <n v="34"/>
    <n v="56"/>
    <x v="2"/>
    <x v="0"/>
    <x v="0"/>
  </r>
  <r>
    <s v="08DPR2227H"/>
    <x v="1"/>
    <x v="1"/>
    <s v="IGNACIO ALLENDE"/>
    <s v="019 CHIHUAHUA"/>
    <x v="0"/>
    <n v="1"/>
    <s v="CHIHUAHUA"/>
    <s v="CALLE MARIA ANA DE UNZAGA"/>
    <n v="0"/>
    <x v="3"/>
    <x v="1"/>
    <x v="1"/>
    <x v="1"/>
    <x v="0"/>
    <s v="08FIZ0113P"/>
    <s v="08FJS0105M"/>
    <x v="0"/>
    <x v="2"/>
    <n v="35"/>
    <n v="24"/>
    <n v="59"/>
    <n v="184"/>
    <n v="162"/>
    <n v="346"/>
    <n v="183"/>
    <n v="162"/>
    <n v="345"/>
    <n v="33"/>
    <n v="24"/>
    <n v="57"/>
    <n v="184"/>
    <n v="163"/>
    <n v="347"/>
    <n v="12"/>
    <x v="3"/>
    <n v="10"/>
    <n v="12"/>
    <x v="0"/>
    <x v="2"/>
    <x v="3"/>
    <n v="6"/>
    <n v="20"/>
    <n v="12"/>
    <n v="12"/>
    <n v="33"/>
    <n v="24"/>
    <n v="57"/>
    <x v="2"/>
    <n v="34"/>
    <n v="25"/>
    <n v="59"/>
    <x v="2"/>
    <n v="27"/>
    <n v="30"/>
    <n v="57"/>
    <x v="2"/>
    <n v="29"/>
    <n v="25"/>
    <n v="54"/>
    <x v="2"/>
    <n v="29"/>
    <n v="32"/>
    <n v="61"/>
    <x v="2"/>
    <n v="32"/>
    <n v="27"/>
    <n v="59"/>
    <x v="2"/>
    <x v="0"/>
    <x v="0"/>
  </r>
  <r>
    <s v="08DPR2388U"/>
    <x v="1"/>
    <x v="1"/>
    <s v="SALATIEL CASTAĂ‘EDA ARAUJO"/>
    <s v="021 DELICIAS"/>
    <x v="9"/>
    <n v="1350"/>
    <s v="EL MIRADOR"/>
    <s v="CALLE ALEJANDRINA"/>
    <n v="1001"/>
    <x v="3"/>
    <x v="1"/>
    <x v="1"/>
    <x v="1"/>
    <x v="0"/>
    <s v="08FIZ0224U"/>
    <s v="08FJS0125Z"/>
    <x v="6"/>
    <x v="2"/>
    <n v="25"/>
    <n v="36"/>
    <n v="61"/>
    <n v="168"/>
    <n v="185"/>
    <n v="353"/>
    <n v="162"/>
    <n v="183"/>
    <n v="345"/>
    <n v="28"/>
    <n v="24"/>
    <n v="52"/>
    <n v="172"/>
    <n v="175"/>
    <n v="347"/>
    <n v="12"/>
    <x v="3"/>
    <n v="10"/>
    <n v="12"/>
    <x v="2"/>
    <x v="1"/>
    <x v="3"/>
    <n v="5"/>
    <n v="19"/>
    <n v="12"/>
    <n v="12"/>
    <n v="28"/>
    <n v="24"/>
    <n v="52"/>
    <x v="2"/>
    <n v="32"/>
    <n v="27"/>
    <n v="59"/>
    <x v="2"/>
    <n v="30"/>
    <n v="35"/>
    <n v="65"/>
    <x v="2"/>
    <n v="25"/>
    <n v="30"/>
    <n v="55"/>
    <x v="2"/>
    <n v="26"/>
    <n v="26"/>
    <n v="52"/>
    <x v="2"/>
    <n v="31"/>
    <n v="33"/>
    <n v="64"/>
    <x v="2"/>
    <x v="0"/>
    <x v="0"/>
  </r>
  <r>
    <s v="08DPR1637D"/>
    <x v="1"/>
    <x v="1"/>
    <s v="GONZALO A REYES"/>
    <s v="019 CHIHUAHUA"/>
    <x v="0"/>
    <n v="1"/>
    <s v="CHIHUAHUA"/>
    <s v="CALLE GUADALUPE GALLARDO"/>
    <n v="9701"/>
    <x v="3"/>
    <x v="1"/>
    <x v="1"/>
    <x v="1"/>
    <x v="0"/>
    <s v="08FIZ0129Q"/>
    <s v="08FJS0101Q"/>
    <x v="0"/>
    <x v="2"/>
    <n v="32"/>
    <n v="26"/>
    <n v="58"/>
    <n v="187"/>
    <n v="155"/>
    <n v="342"/>
    <n v="187"/>
    <n v="155"/>
    <n v="342"/>
    <n v="33"/>
    <n v="22"/>
    <n v="55"/>
    <n v="188"/>
    <n v="160"/>
    <n v="348"/>
    <n v="12"/>
    <x v="3"/>
    <n v="10"/>
    <n v="12"/>
    <x v="0"/>
    <x v="3"/>
    <x v="2"/>
    <n v="3"/>
    <n v="18"/>
    <n v="12"/>
    <n v="12"/>
    <n v="33"/>
    <n v="22"/>
    <n v="55"/>
    <x v="2"/>
    <n v="24"/>
    <n v="26"/>
    <n v="50"/>
    <x v="2"/>
    <n v="33"/>
    <n v="30"/>
    <n v="63"/>
    <x v="2"/>
    <n v="34"/>
    <n v="24"/>
    <n v="58"/>
    <x v="2"/>
    <n v="25"/>
    <n v="36"/>
    <n v="61"/>
    <x v="2"/>
    <n v="39"/>
    <n v="22"/>
    <n v="61"/>
    <x v="2"/>
    <x v="0"/>
    <x v="0"/>
  </r>
  <r>
    <s v="08DPR0100O"/>
    <x v="1"/>
    <x v="1"/>
    <s v="SOLEDAD HERRERA VILLA"/>
    <s v="037 JUÁREZ"/>
    <x v="1"/>
    <n v="1"/>
    <s v="JUĂREZ"/>
    <s v="CALLE SEVILLA"/>
    <n v="0"/>
    <x v="3"/>
    <x v="1"/>
    <x v="1"/>
    <x v="1"/>
    <x v="0"/>
    <s v="08FIZ0158L"/>
    <s v="08FJS0113V"/>
    <x v="4"/>
    <x v="2"/>
    <n v="29"/>
    <n v="33"/>
    <n v="62"/>
    <n v="191"/>
    <n v="171"/>
    <n v="362"/>
    <n v="187"/>
    <n v="170"/>
    <n v="357"/>
    <n v="22"/>
    <n v="27"/>
    <n v="49"/>
    <n v="180"/>
    <n v="168"/>
    <n v="348"/>
    <n v="13"/>
    <x v="2"/>
    <n v="12"/>
    <n v="13"/>
    <x v="0"/>
    <x v="0"/>
    <x v="0"/>
    <n v="3"/>
    <n v="17"/>
    <n v="13"/>
    <n v="13"/>
    <n v="22"/>
    <n v="27"/>
    <n v="49"/>
    <x v="2"/>
    <n v="29"/>
    <n v="34"/>
    <n v="63"/>
    <x v="2"/>
    <n v="28"/>
    <n v="24"/>
    <n v="52"/>
    <x v="2"/>
    <n v="24"/>
    <n v="28"/>
    <n v="52"/>
    <x v="2"/>
    <n v="36"/>
    <n v="29"/>
    <n v="65"/>
    <x v="2"/>
    <n v="41"/>
    <n v="26"/>
    <n v="67"/>
    <x v="3"/>
    <x v="0"/>
    <x v="0"/>
  </r>
  <r>
    <s v="08DCI0022P"/>
    <x v="1"/>
    <x v="1"/>
    <s v="ERENDIRA"/>
    <s v="027 GUACHOCHI"/>
    <x v="7"/>
    <n v="1"/>
    <s v="GUACHOCHI"/>
    <s v="CALLE FELIPE ANGELES"/>
    <n v="1"/>
    <x v="3"/>
    <x v="1"/>
    <x v="1"/>
    <x v="8"/>
    <x v="5"/>
    <s v="08FZI0005H"/>
    <s v="08FJI0003I"/>
    <x v="11"/>
    <x v="2"/>
    <n v="29"/>
    <n v="25"/>
    <n v="54"/>
    <n v="154"/>
    <n v="153"/>
    <n v="307"/>
    <n v="147"/>
    <n v="147"/>
    <n v="294"/>
    <n v="26"/>
    <n v="31"/>
    <n v="57"/>
    <n v="173"/>
    <n v="177"/>
    <n v="350"/>
    <n v="13"/>
    <x v="3"/>
    <n v="11"/>
    <n v="13"/>
    <x v="4"/>
    <x v="18"/>
    <x v="22"/>
    <n v="1"/>
    <n v="34"/>
    <n v="13"/>
    <n v="10"/>
    <n v="27"/>
    <n v="32"/>
    <n v="59"/>
    <x v="2"/>
    <n v="24"/>
    <n v="34"/>
    <n v="58"/>
    <x v="2"/>
    <n v="28"/>
    <n v="30"/>
    <n v="58"/>
    <x v="2"/>
    <n v="42"/>
    <n v="19"/>
    <n v="61"/>
    <x v="2"/>
    <n v="26"/>
    <n v="32"/>
    <n v="58"/>
    <x v="2"/>
    <n v="26"/>
    <n v="30"/>
    <n v="56"/>
    <x v="3"/>
    <x v="0"/>
    <x v="0"/>
  </r>
  <r>
    <s v="08DPR2396C"/>
    <x v="1"/>
    <x v="1"/>
    <s v="IGNACIO MANUEL ALTAMIRANO"/>
    <s v="017 CUAUHTÉMOC"/>
    <x v="2"/>
    <n v="1"/>
    <s v="CUAUHTĂ‰MOC"/>
    <s v="CALLE PARQUE MIRADOR"/>
    <n v="975"/>
    <x v="3"/>
    <x v="1"/>
    <x v="1"/>
    <x v="1"/>
    <x v="0"/>
    <s v="08FIZ0200K"/>
    <s v="08FJS0122C"/>
    <x v="7"/>
    <x v="2"/>
    <n v="28"/>
    <n v="28"/>
    <n v="56"/>
    <n v="164"/>
    <n v="184"/>
    <n v="348"/>
    <n v="164"/>
    <n v="184"/>
    <n v="348"/>
    <n v="29"/>
    <n v="27"/>
    <n v="56"/>
    <n v="171"/>
    <n v="180"/>
    <n v="351"/>
    <n v="12"/>
    <x v="4"/>
    <n v="9"/>
    <n v="12"/>
    <x v="0"/>
    <x v="2"/>
    <x v="3"/>
    <n v="4"/>
    <n v="18"/>
    <n v="12"/>
    <n v="12"/>
    <n v="29"/>
    <n v="27"/>
    <n v="56"/>
    <x v="2"/>
    <n v="30"/>
    <n v="31"/>
    <n v="61"/>
    <x v="2"/>
    <n v="26"/>
    <n v="31"/>
    <n v="57"/>
    <x v="2"/>
    <n v="32"/>
    <n v="29"/>
    <n v="61"/>
    <x v="2"/>
    <n v="30"/>
    <n v="30"/>
    <n v="60"/>
    <x v="2"/>
    <n v="24"/>
    <n v="32"/>
    <n v="56"/>
    <x v="2"/>
    <x v="0"/>
    <x v="0"/>
  </r>
  <r>
    <s v="08DPR2602V"/>
    <x v="1"/>
    <x v="1"/>
    <s v="BICENTENARIO DE LA INDEPENDENCIA DE MEXICO"/>
    <s v="019 CHIHUAHUA"/>
    <x v="0"/>
    <n v="1"/>
    <s v="CHIHUAHUA"/>
    <s v="CALLE PUNTA EL PILONCILLO"/>
    <n v="0"/>
    <x v="3"/>
    <x v="1"/>
    <x v="1"/>
    <x v="1"/>
    <x v="0"/>
    <s v="08FIZ0023X"/>
    <s v="08FJS0102P"/>
    <x v="0"/>
    <x v="2"/>
    <n v="30"/>
    <n v="23"/>
    <n v="53"/>
    <n v="194"/>
    <n v="164"/>
    <n v="358"/>
    <n v="194"/>
    <n v="164"/>
    <n v="358"/>
    <n v="32"/>
    <n v="27"/>
    <n v="59"/>
    <n v="189"/>
    <n v="162"/>
    <n v="351"/>
    <n v="12"/>
    <x v="3"/>
    <n v="10"/>
    <n v="12"/>
    <x v="1"/>
    <x v="0"/>
    <x v="3"/>
    <n v="4"/>
    <n v="18"/>
    <n v="13"/>
    <n v="12"/>
    <n v="32"/>
    <n v="28"/>
    <n v="60"/>
    <x v="2"/>
    <n v="26"/>
    <n v="33"/>
    <n v="59"/>
    <x v="2"/>
    <n v="31"/>
    <n v="31"/>
    <n v="62"/>
    <x v="2"/>
    <n v="33"/>
    <n v="26"/>
    <n v="59"/>
    <x v="2"/>
    <n v="27"/>
    <n v="24"/>
    <n v="51"/>
    <x v="2"/>
    <n v="40"/>
    <n v="20"/>
    <n v="60"/>
    <x v="2"/>
    <x v="0"/>
    <x v="0"/>
  </r>
  <r>
    <s v="08DPR2101A"/>
    <x v="1"/>
    <x v="1"/>
    <s v="JUAN ALVAREZ"/>
    <s v="037 JUÁREZ"/>
    <x v="1"/>
    <n v="1"/>
    <s v="JUĂREZ"/>
    <s v="CALLE CIENEGUILLAS"/>
    <n v="3117"/>
    <x v="3"/>
    <x v="1"/>
    <x v="1"/>
    <x v="1"/>
    <x v="0"/>
    <s v="08FIZ0160Z"/>
    <s v="08FJS0113V"/>
    <x v="4"/>
    <x v="2"/>
    <n v="34"/>
    <n v="32"/>
    <n v="66"/>
    <n v="193"/>
    <n v="170"/>
    <n v="363"/>
    <n v="193"/>
    <n v="170"/>
    <n v="363"/>
    <n v="27"/>
    <n v="21"/>
    <n v="48"/>
    <n v="185"/>
    <n v="166"/>
    <n v="351"/>
    <n v="12"/>
    <x v="4"/>
    <n v="9"/>
    <n v="12"/>
    <x v="1"/>
    <x v="1"/>
    <x v="0"/>
    <n v="3"/>
    <n v="16"/>
    <n v="12"/>
    <n v="12"/>
    <n v="27"/>
    <n v="21"/>
    <n v="48"/>
    <x v="2"/>
    <n v="23"/>
    <n v="25"/>
    <n v="48"/>
    <x v="2"/>
    <n v="36"/>
    <n v="21"/>
    <n v="57"/>
    <x v="2"/>
    <n v="34"/>
    <n v="32"/>
    <n v="66"/>
    <x v="2"/>
    <n v="32"/>
    <n v="36"/>
    <n v="68"/>
    <x v="2"/>
    <n v="33"/>
    <n v="31"/>
    <n v="64"/>
    <x v="2"/>
    <x v="0"/>
    <x v="0"/>
  </r>
  <r>
    <s v="08DPR1843M"/>
    <x v="1"/>
    <x v="1"/>
    <s v="FORD 134"/>
    <s v="010 BUENAVENTURA"/>
    <x v="6"/>
    <n v="5"/>
    <s v="EJIDO BENITO JUĂREZ"/>
    <s v="CALLE EJIDO BENITO JUAREZ"/>
    <n v="0"/>
    <x v="3"/>
    <x v="1"/>
    <x v="1"/>
    <x v="1"/>
    <x v="0"/>
    <s v="08FIZ0186H"/>
    <s v="08FJS0119P"/>
    <x v="9"/>
    <x v="2"/>
    <n v="32"/>
    <n v="20"/>
    <n v="52"/>
    <n v="171"/>
    <n v="169"/>
    <n v="340"/>
    <n v="168"/>
    <n v="168"/>
    <n v="336"/>
    <n v="19"/>
    <n v="30"/>
    <n v="49"/>
    <n v="165"/>
    <n v="187"/>
    <n v="352"/>
    <n v="13"/>
    <x v="3"/>
    <n v="11"/>
    <n v="13"/>
    <x v="1"/>
    <x v="1"/>
    <x v="0"/>
    <n v="3"/>
    <n v="17"/>
    <n v="13"/>
    <n v="13"/>
    <n v="19"/>
    <n v="30"/>
    <n v="49"/>
    <x v="2"/>
    <n v="32"/>
    <n v="36"/>
    <n v="68"/>
    <x v="3"/>
    <n v="28"/>
    <n v="38"/>
    <n v="66"/>
    <x v="2"/>
    <n v="29"/>
    <n v="31"/>
    <n v="60"/>
    <x v="2"/>
    <n v="32"/>
    <n v="32"/>
    <n v="64"/>
    <x v="2"/>
    <n v="25"/>
    <n v="20"/>
    <n v="45"/>
    <x v="2"/>
    <x v="0"/>
    <x v="0"/>
  </r>
  <r>
    <s v="08DPR2179O"/>
    <x v="2"/>
    <x v="2"/>
    <s v="MIGUEL ENRIQUEZ GUZMAN"/>
    <s v="037 JUÁREZ"/>
    <x v="1"/>
    <n v="1"/>
    <s v="JUĂREZ"/>
    <s v="CALLE BATALLA DE CELAYA"/>
    <n v="9555"/>
    <x v="3"/>
    <x v="1"/>
    <x v="1"/>
    <x v="1"/>
    <x v="0"/>
    <s v="08FIZ0160Z"/>
    <s v="08FJS0113V"/>
    <x v="4"/>
    <x v="2"/>
    <n v="27"/>
    <n v="35"/>
    <n v="62"/>
    <n v="183"/>
    <n v="157"/>
    <n v="340"/>
    <n v="177"/>
    <n v="153"/>
    <n v="330"/>
    <n v="29"/>
    <n v="30"/>
    <n v="59"/>
    <n v="193"/>
    <n v="159"/>
    <n v="352"/>
    <n v="12"/>
    <x v="2"/>
    <n v="11"/>
    <n v="12"/>
    <x v="1"/>
    <x v="1"/>
    <x v="0"/>
    <n v="4"/>
    <n v="17"/>
    <n v="14"/>
    <n v="12"/>
    <n v="29"/>
    <n v="31"/>
    <n v="60"/>
    <x v="2"/>
    <n v="27"/>
    <n v="28"/>
    <n v="55"/>
    <x v="2"/>
    <n v="30"/>
    <n v="22"/>
    <n v="52"/>
    <x v="2"/>
    <n v="34"/>
    <n v="24"/>
    <n v="58"/>
    <x v="2"/>
    <n v="40"/>
    <n v="27"/>
    <n v="67"/>
    <x v="2"/>
    <n v="33"/>
    <n v="27"/>
    <n v="60"/>
    <x v="2"/>
    <x v="0"/>
    <x v="0"/>
  </r>
  <r>
    <s v="08DPR0806B"/>
    <x v="1"/>
    <x v="1"/>
    <s v="CUITLAHUAC"/>
    <s v="037 JUÁREZ"/>
    <x v="1"/>
    <n v="1"/>
    <s v="JUĂREZ"/>
    <s v="CALLE CHAMULAS"/>
    <n v="5708"/>
    <x v="3"/>
    <x v="1"/>
    <x v="1"/>
    <x v="1"/>
    <x v="0"/>
    <s v="08FIZ0155O"/>
    <s v="08FJS0112W"/>
    <x v="4"/>
    <x v="2"/>
    <n v="34"/>
    <n v="33"/>
    <n v="67"/>
    <n v="195"/>
    <n v="174"/>
    <n v="369"/>
    <n v="181"/>
    <n v="172"/>
    <n v="353"/>
    <n v="24"/>
    <n v="34"/>
    <n v="58"/>
    <n v="178"/>
    <n v="174"/>
    <n v="352"/>
    <n v="12"/>
    <x v="1"/>
    <n v="12"/>
    <n v="12"/>
    <x v="1"/>
    <x v="0"/>
    <x v="3"/>
    <n v="2"/>
    <n v="16"/>
    <n v="12"/>
    <n v="12"/>
    <n v="24"/>
    <n v="34"/>
    <n v="58"/>
    <x v="2"/>
    <n v="30"/>
    <n v="38"/>
    <n v="68"/>
    <x v="2"/>
    <n v="29"/>
    <n v="24"/>
    <n v="53"/>
    <x v="2"/>
    <n v="31"/>
    <n v="25"/>
    <n v="56"/>
    <x v="2"/>
    <n v="32"/>
    <n v="24"/>
    <n v="56"/>
    <x v="2"/>
    <n v="32"/>
    <n v="29"/>
    <n v="61"/>
    <x v="2"/>
    <x v="0"/>
    <x v="0"/>
  </r>
  <r>
    <s v="08DPR0346H"/>
    <x v="1"/>
    <x v="1"/>
    <s v="CAMARA JUNIOR LEANDRO VALLE"/>
    <s v="037 JUÁREZ"/>
    <x v="1"/>
    <n v="1"/>
    <s v="JUĂREZ"/>
    <s v="CALLE DE LA NUBE"/>
    <n v="1643"/>
    <x v="3"/>
    <x v="1"/>
    <x v="1"/>
    <x v="1"/>
    <x v="0"/>
    <s v="08FIZ0143J"/>
    <s v="08FJS0110Y"/>
    <x v="4"/>
    <x v="2"/>
    <n v="32"/>
    <n v="32"/>
    <n v="64"/>
    <n v="187"/>
    <n v="175"/>
    <n v="362"/>
    <n v="185"/>
    <n v="175"/>
    <n v="360"/>
    <n v="31"/>
    <n v="28"/>
    <n v="59"/>
    <n v="179"/>
    <n v="174"/>
    <n v="353"/>
    <n v="12"/>
    <x v="2"/>
    <n v="11"/>
    <n v="12"/>
    <x v="0"/>
    <x v="0"/>
    <x v="0"/>
    <n v="3"/>
    <n v="16"/>
    <n v="14"/>
    <n v="12"/>
    <n v="31"/>
    <n v="28"/>
    <n v="59"/>
    <x v="2"/>
    <n v="26"/>
    <n v="28"/>
    <n v="54"/>
    <x v="2"/>
    <n v="27"/>
    <n v="30"/>
    <n v="57"/>
    <x v="2"/>
    <n v="31"/>
    <n v="29"/>
    <n v="60"/>
    <x v="2"/>
    <n v="30"/>
    <n v="29"/>
    <n v="59"/>
    <x v="2"/>
    <n v="34"/>
    <n v="30"/>
    <n v="64"/>
    <x v="2"/>
    <x v="0"/>
    <x v="0"/>
  </r>
  <r>
    <s v="08DPR1628W"/>
    <x v="1"/>
    <x v="1"/>
    <s v="ROTARIA NUM. 2 NAYO REVILLA"/>
    <s v="019 CHIHUAHUA"/>
    <x v="0"/>
    <n v="1"/>
    <s v="CHIHUAHUA"/>
    <s v="AVENIDA RICARD0 FLORES MAGON"/>
    <n v="4810"/>
    <x v="3"/>
    <x v="1"/>
    <x v="1"/>
    <x v="1"/>
    <x v="0"/>
    <s v="08FIZ0109C"/>
    <s v="08FJS0104N"/>
    <x v="0"/>
    <x v="2"/>
    <n v="35"/>
    <n v="27"/>
    <n v="62"/>
    <n v="161"/>
    <n v="195"/>
    <n v="356"/>
    <n v="161"/>
    <n v="195"/>
    <n v="356"/>
    <n v="31"/>
    <n v="28"/>
    <n v="59"/>
    <n v="162"/>
    <n v="192"/>
    <n v="354"/>
    <n v="12"/>
    <x v="8"/>
    <n v="5"/>
    <n v="12"/>
    <x v="1"/>
    <x v="0"/>
    <x v="3"/>
    <n v="3"/>
    <n v="17"/>
    <n v="13"/>
    <n v="12"/>
    <n v="31"/>
    <n v="28"/>
    <n v="59"/>
    <x v="2"/>
    <n v="25"/>
    <n v="34"/>
    <n v="59"/>
    <x v="2"/>
    <n v="24"/>
    <n v="37"/>
    <n v="61"/>
    <x v="2"/>
    <n v="20"/>
    <n v="37"/>
    <n v="57"/>
    <x v="2"/>
    <n v="35"/>
    <n v="28"/>
    <n v="63"/>
    <x v="2"/>
    <n v="27"/>
    <n v="28"/>
    <n v="55"/>
    <x v="2"/>
    <x v="0"/>
    <x v="0"/>
  </r>
  <r>
    <s v="08DPR2631Q"/>
    <x v="2"/>
    <x v="2"/>
    <s v="BENEMERITO DE LAS AMERICAS"/>
    <s v="037 JUÁREZ"/>
    <x v="1"/>
    <n v="1"/>
    <s v="JUĂREZ"/>
    <s v="CALLE UZBEKISTAN"/>
    <n v="0"/>
    <x v="3"/>
    <x v="1"/>
    <x v="1"/>
    <x v="1"/>
    <x v="0"/>
    <s v="08FIZ0029R"/>
    <s v="08FJS0133I"/>
    <x v="4"/>
    <x v="2"/>
    <n v="12"/>
    <n v="21"/>
    <n v="33"/>
    <n v="156"/>
    <n v="155"/>
    <n v="311"/>
    <n v="156"/>
    <n v="155"/>
    <n v="311"/>
    <n v="24"/>
    <n v="36"/>
    <n v="60"/>
    <n v="179"/>
    <n v="176"/>
    <n v="355"/>
    <n v="11"/>
    <x v="4"/>
    <n v="8"/>
    <n v="11"/>
    <x v="0"/>
    <x v="0"/>
    <x v="0"/>
    <n v="3"/>
    <n v="15"/>
    <n v="12"/>
    <n v="11"/>
    <n v="29"/>
    <n v="40"/>
    <n v="69"/>
    <x v="2"/>
    <n v="39"/>
    <n v="31"/>
    <n v="70"/>
    <x v="2"/>
    <n v="32"/>
    <n v="32"/>
    <n v="64"/>
    <x v="2"/>
    <n v="39"/>
    <n v="32"/>
    <n v="71"/>
    <x v="2"/>
    <n v="17"/>
    <n v="15"/>
    <n v="32"/>
    <x v="1"/>
    <n v="23"/>
    <n v="26"/>
    <n v="49"/>
    <x v="2"/>
    <x v="0"/>
    <x v="0"/>
  </r>
  <r>
    <s v="08DPR2625F"/>
    <x v="2"/>
    <x v="2"/>
    <s v="ESCUADRON 201"/>
    <s v="019 CHIHUAHUA"/>
    <x v="0"/>
    <n v="1"/>
    <s v="CHIHUAHUA"/>
    <s v="AVENIDA 5A REAL"/>
    <n v="0"/>
    <x v="3"/>
    <x v="1"/>
    <x v="1"/>
    <x v="1"/>
    <x v="0"/>
    <s v="08FIZ0023X"/>
    <s v="08FJS0102P"/>
    <x v="0"/>
    <x v="2"/>
    <n v="29"/>
    <n v="23"/>
    <n v="52"/>
    <n v="169"/>
    <n v="172"/>
    <n v="341"/>
    <n v="167"/>
    <n v="171"/>
    <n v="338"/>
    <n v="26"/>
    <n v="26"/>
    <n v="52"/>
    <n v="181"/>
    <n v="174"/>
    <n v="355"/>
    <n v="12"/>
    <x v="6"/>
    <n v="7"/>
    <n v="12"/>
    <x v="1"/>
    <x v="0"/>
    <x v="3"/>
    <n v="4"/>
    <n v="18"/>
    <n v="13"/>
    <n v="12"/>
    <n v="30"/>
    <n v="29"/>
    <n v="59"/>
    <x v="2"/>
    <n v="39"/>
    <n v="24"/>
    <n v="63"/>
    <x v="2"/>
    <n v="25"/>
    <n v="28"/>
    <n v="53"/>
    <x v="2"/>
    <n v="30"/>
    <n v="33"/>
    <n v="63"/>
    <x v="2"/>
    <n v="28"/>
    <n v="37"/>
    <n v="65"/>
    <x v="2"/>
    <n v="29"/>
    <n v="23"/>
    <n v="52"/>
    <x v="2"/>
    <x v="0"/>
    <x v="0"/>
  </r>
  <r>
    <s v="08DPR1259T"/>
    <x v="1"/>
    <x v="1"/>
    <s v="LEONA VICARIO"/>
    <s v="037 JUÁREZ"/>
    <x v="1"/>
    <n v="1"/>
    <s v="JUĂREZ"/>
    <s v="CALLE ISLA TIBURON "/>
    <n v="0"/>
    <x v="3"/>
    <x v="1"/>
    <x v="1"/>
    <x v="1"/>
    <x v="0"/>
    <s v="08FIZ0139X"/>
    <s v="08FJS0109I"/>
    <x v="4"/>
    <x v="2"/>
    <n v="37"/>
    <n v="37"/>
    <n v="74"/>
    <n v="190"/>
    <n v="190"/>
    <n v="380"/>
    <n v="190"/>
    <n v="190"/>
    <n v="380"/>
    <n v="33"/>
    <n v="25"/>
    <n v="58"/>
    <n v="183"/>
    <n v="172"/>
    <n v="355"/>
    <n v="13"/>
    <x v="4"/>
    <n v="10"/>
    <n v="13"/>
    <x v="1"/>
    <x v="1"/>
    <x v="0"/>
    <n v="3"/>
    <n v="17"/>
    <n v="13"/>
    <n v="13"/>
    <n v="33"/>
    <n v="25"/>
    <n v="58"/>
    <x v="2"/>
    <n v="29"/>
    <n v="17"/>
    <n v="46"/>
    <x v="2"/>
    <n v="35"/>
    <n v="41"/>
    <n v="76"/>
    <x v="3"/>
    <n v="26"/>
    <n v="24"/>
    <n v="50"/>
    <x v="2"/>
    <n v="27"/>
    <n v="30"/>
    <n v="57"/>
    <x v="2"/>
    <n v="33"/>
    <n v="35"/>
    <n v="68"/>
    <x v="2"/>
    <x v="0"/>
    <x v="0"/>
  </r>
  <r>
    <s v="08DPR0350U"/>
    <x v="1"/>
    <x v="1"/>
    <s v="FERNANDO MONTES DE OCA"/>
    <s v="037 JUÁREZ"/>
    <x v="1"/>
    <n v="1"/>
    <s v="JUĂREZ"/>
    <s v="AVENIDA CARLOS AMAYA"/>
    <n v="0"/>
    <x v="3"/>
    <x v="1"/>
    <x v="1"/>
    <x v="1"/>
    <x v="0"/>
    <s v="08FIZ0154P"/>
    <s v="08FJS0112W"/>
    <x v="4"/>
    <x v="2"/>
    <n v="53"/>
    <n v="36"/>
    <n v="89"/>
    <n v="200"/>
    <n v="193"/>
    <n v="393"/>
    <n v="195"/>
    <n v="191"/>
    <n v="386"/>
    <n v="32"/>
    <n v="29"/>
    <n v="61"/>
    <n v="173"/>
    <n v="182"/>
    <n v="355"/>
    <n v="12"/>
    <x v="4"/>
    <n v="9"/>
    <n v="12"/>
    <x v="2"/>
    <x v="1"/>
    <x v="3"/>
    <n v="3"/>
    <n v="17"/>
    <n v="14"/>
    <n v="12"/>
    <n v="32"/>
    <n v="29"/>
    <n v="61"/>
    <x v="2"/>
    <n v="28"/>
    <n v="32"/>
    <n v="60"/>
    <x v="2"/>
    <n v="25"/>
    <n v="34"/>
    <n v="59"/>
    <x v="2"/>
    <n v="33"/>
    <n v="21"/>
    <n v="54"/>
    <x v="2"/>
    <n v="33"/>
    <n v="28"/>
    <n v="61"/>
    <x v="2"/>
    <n v="22"/>
    <n v="38"/>
    <n v="60"/>
    <x v="2"/>
    <x v="0"/>
    <x v="0"/>
  </r>
  <r>
    <s v="08DPR2474Q"/>
    <x v="1"/>
    <x v="1"/>
    <s v="LAZARO CARDENAS"/>
    <s v="011 CAMARGO"/>
    <x v="9"/>
    <n v="1"/>
    <s v="SANTA ROSALĂŤA DE CAMARGO"/>
    <s v="CALLE MAZATLAN"/>
    <n v="307"/>
    <x v="3"/>
    <x v="1"/>
    <x v="1"/>
    <x v="1"/>
    <x v="0"/>
    <s v="08FIZ0233B"/>
    <s v="08FJS0127Y"/>
    <x v="6"/>
    <x v="2"/>
    <n v="28"/>
    <n v="23"/>
    <n v="51"/>
    <n v="155"/>
    <n v="171"/>
    <n v="326"/>
    <n v="153"/>
    <n v="171"/>
    <n v="324"/>
    <n v="33"/>
    <n v="37"/>
    <n v="70"/>
    <n v="168"/>
    <n v="188"/>
    <n v="356"/>
    <n v="12"/>
    <x v="1"/>
    <n v="12"/>
    <n v="12"/>
    <x v="1"/>
    <x v="0"/>
    <x v="3"/>
    <n v="3"/>
    <n v="17"/>
    <n v="12"/>
    <n v="12"/>
    <n v="33"/>
    <n v="37"/>
    <n v="70"/>
    <x v="2"/>
    <n v="26"/>
    <n v="35"/>
    <n v="61"/>
    <x v="2"/>
    <n v="28"/>
    <n v="30"/>
    <n v="58"/>
    <x v="2"/>
    <n v="31"/>
    <n v="31"/>
    <n v="62"/>
    <x v="2"/>
    <n v="23"/>
    <n v="36"/>
    <n v="59"/>
    <x v="2"/>
    <n v="27"/>
    <n v="19"/>
    <n v="46"/>
    <x v="2"/>
    <x v="0"/>
    <x v="0"/>
  </r>
  <r>
    <s v="08DPR2376P"/>
    <x v="1"/>
    <x v="1"/>
    <s v="PLAN DE IGUALA"/>
    <s v="037 JUÁREZ"/>
    <x v="1"/>
    <n v="1"/>
    <s v="JUĂREZ"/>
    <s v="CALLE NACOZARI"/>
    <n v="306"/>
    <x v="3"/>
    <x v="1"/>
    <x v="1"/>
    <x v="1"/>
    <x v="0"/>
    <s v="08FIZ0180N"/>
    <s v="08FJS0132J"/>
    <x v="4"/>
    <x v="2"/>
    <n v="26"/>
    <n v="35"/>
    <n v="61"/>
    <n v="166"/>
    <n v="178"/>
    <n v="344"/>
    <n v="166"/>
    <n v="178"/>
    <n v="344"/>
    <n v="25"/>
    <n v="38"/>
    <n v="63"/>
    <n v="167"/>
    <n v="189"/>
    <n v="356"/>
    <n v="12"/>
    <x v="1"/>
    <n v="12"/>
    <n v="12"/>
    <x v="0"/>
    <x v="0"/>
    <x v="0"/>
    <n v="3"/>
    <n v="16"/>
    <n v="12"/>
    <n v="12"/>
    <n v="25"/>
    <n v="38"/>
    <n v="63"/>
    <x v="2"/>
    <n v="34"/>
    <n v="27"/>
    <n v="61"/>
    <x v="2"/>
    <n v="21"/>
    <n v="35"/>
    <n v="56"/>
    <x v="2"/>
    <n v="33"/>
    <n v="28"/>
    <n v="61"/>
    <x v="2"/>
    <n v="28"/>
    <n v="31"/>
    <n v="59"/>
    <x v="2"/>
    <n v="26"/>
    <n v="30"/>
    <n v="56"/>
    <x v="2"/>
    <x v="0"/>
    <x v="0"/>
  </r>
  <r>
    <s v="08DPR2676M"/>
    <x v="1"/>
    <x v="1"/>
    <s v="MADRE PATRIA"/>
    <s v="019 CHIHUAHUA"/>
    <x v="0"/>
    <n v="1"/>
    <s v="CHIHUAHUA"/>
    <s v="CALLE HIDROELECTRICA DE CHICOACEN"/>
    <n v="0"/>
    <x v="3"/>
    <x v="1"/>
    <x v="1"/>
    <x v="1"/>
    <x v="0"/>
    <s v="08FIZ0126T"/>
    <s v="08FJS0134H"/>
    <x v="0"/>
    <x v="2"/>
    <n v="34"/>
    <n v="23"/>
    <n v="57"/>
    <n v="194"/>
    <n v="150"/>
    <n v="344"/>
    <n v="194"/>
    <n v="150"/>
    <n v="344"/>
    <n v="36"/>
    <n v="24"/>
    <n v="60"/>
    <n v="200"/>
    <n v="157"/>
    <n v="357"/>
    <n v="12"/>
    <x v="5"/>
    <n v="8"/>
    <n v="12"/>
    <x v="0"/>
    <x v="2"/>
    <x v="3"/>
    <n v="6"/>
    <n v="20"/>
    <n v="12"/>
    <n v="12"/>
    <n v="36"/>
    <n v="24"/>
    <n v="60"/>
    <x v="2"/>
    <n v="35"/>
    <n v="28"/>
    <n v="63"/>
    <x v="2"/>
    <n v="27"/>
    <n v="30"/>
    <n v="57"/>
    <x v="2"/>
    <n v="35"/>
    <n v="27"/>
    <n v="62"/>
    <x v="2"/>
    <n v="35"/>
    <n v="25"/>
    <n v="60"/>
    <x v="2"/>
    <n v="32"/>
    <n v="23"/>
    <n v="55"/>
    <x v="2"/>
    <x v="0"/>
    <x v="0"/>
  </r>
  <r>
    <s v="08DPR2544V"/>
    <x v="1"/>
    <x v="1"/>
    <s v="SOCORRO VILLAGRAN VIZCAINO"/>
    <s v="019 CHIHUAHUA"/>
    <x v="0"/>
    <n v="1"/>
    <s v="CHIHUAHUA"/>
    <s v="CALLE RIO MAGDALENA "/>
    <n v="0"/>
    <x v="3"/>
    <x v="1"/>
    <x v="1"/>
    <x v="1"/>
    <x v="0"/>
    <s v="08FIZ0272D"/>
    <s v="08FJS0108J"/>
    <x v="0"/>
    <x v="2"/>
    <n v="36"/>
    <n v="21"/>
    <n v="57"/>
    <n v="189"/>
    <n v="158"/>
    <n v="347"/>
    <n v="189"/>
    <n v="158"/>
    <n v="347"/>
    <n v="23"/>
    <n v="37"/>
    <n v="60"/>
    <n v="180"/>
    <n v="177"/>
    <n v="357"/>
    <n v="12"/>
    <x v="4"/>
    <n v="9"/>
    <n v="12"/>
    <x v="0"/>
    <x v="2"/>
    <x v="3"/>
    <n v="3"/>
    <n v="17"/>
    <n v="12"/>
    <n v="12"/>
    <n v="23"/>
    <n v="37"/>
    <n v="60"/>
    <x v="2"/>
    <n v="30"/>
    <n v="28"/>
    <n v="58"/>
    <x v="2"/>
    <n v="35"/>
    <n v="25"/>
    <n v="60"/>
    <x v="2"/>
    <n v="34"/>
    <n v="28"/>
    <n v="62"/>
    <x v="2"/>
    <n v="24"/>
    <n v="33"/>
    <n v="57"/>
    <x v="2"/>
    <n v="34"/>
    <n v="26"/>
    <n v="60"/>
    <x v="2"/>
    <x v="0"/>
    <x v="0"/>
  </r>
  <r>
    <s v="08DPR1870J"/>
    <x v="1"/>
    <x v="1"/>
    <s v="FERNANDO AHUATZIN REYES"/>
    <s v="011 CAMARGO"/>
    <x v="9"/>
    <n v="1"/>
    <s v="SANTA ROSALĂŤA DE CAMARGO"/>
    <s v="CALLE SEGUNDA"/>
    <n v="1101"/>
    <x v="3"/>
    <x v="1"/>
    <x v="1"/>
    <x v="1"/>
    <x v="0"/>
    <s v="08FIZ0233B"/>
    <s v="08FJS0127Y"/>
    <x v="6"/>
    <x v="2"/>
    <n v="32"/>
    <n v="29"/>
    <n v="61"/>
    <n v="167"/>
    <n v="182"/>
    <n v="349"/>
    <n v="164"/>
    <n v="180"/>
    <n v="344"/>
    <n v="25"/>
    <n v="31"/>
    <n v="56"/>
    <n v="163"/>
    <n v="194"/>
    <n v="357"/>
    <n v="12"/>
    <x v="1"/>
    <n v="12"/>
    <n v="12"/>
    <x v="2"/>
    <x v="1"/>
    <x v="3"/>
    <n v="3"/>
    <n v="17"/>
    <n v="12"/>
    <n v="12"/>
    <n v="26"/>
    <n v="32"/>
    <n v="58"/>
    <x v="2"/>
    <n v="35"/>
    <n v="29"/>
    <n v="64"/>
    <x v="2"/>
    <n v="23"/>
    <n v="39"/>
    <n v="62"/>
    <x v="2"/>
    <n v="20"/>
    <n v="40"/>
    <n v="60"/>
    <x v="2"/>
    <n v="25"/>
    <n v="28"/>
    <n v="53"/>
    <x v="2"/>
    <n v="34"/>
    <n v="26"/>
    <n v="60"/>
    <x v="2"/>
    <x v="0"/>
    <x v="0"/>
  </r>
  <r>
    <s v="08DPR2535N"/>
    <x v="1"/>
    <x v="1"/>
    <s v="FRANCISCO ACOSTA OCHOA"/>
    <s v="019 CHIHUAHUA"/>
    <x v="0"/>
    <n v="1"/>
    <s v="CHIHUAHUA"/>
    <s v="CALLE DE LOS MONARCAS"/>
    <n v="0"/>
    <x v="3"/>
    <x v="1"/>
    <x v="1"/>
    <x v="1"/>
    <x v="0"/>
    <s v="08FIZ0126T"/>
    <s v="08FJS0134H"/>
    <x v="0"/>
    <x v="2"/>
    <n v="26"/>
    <n v="38"/>
    <n v="64"/>
    <n v="159"/>
    <n v="198"/>
    <n v="357"/>
    <n v="159"/>
    <n v="198"/>
    <n v="357"/>
    <n v="25"/>
    <n v="33"/>
    <n v="58"/>
    <n v="164"/>
    <n v="193"/>
    <n v="357"/>
    <n v="12"/>
    <x v="2"/>
    <n v="11"/>
    <n v="12"/>
    <x v="1"/>
    <x v="0"/>
    <x v="3"/>
    <n v="3"/>
    <n v="17"/>
    <n v="12"/>
    <n v="12"/>
    <n v="25"/>
    <n v="34"/>
    <n v="59"/>
    <x v="2"/>
    <n v="23"/>
    <n v="34"/>
    <n v="57"/>
    <x v="2"/>
    <n v="40"/>
    <n v="22"/>
    <n v="62"/>
    <x v="2"/>
    <n v="33"/>
    <n v="25"/>
    <n v="58"/>
    <x v="2"/>
    <n v="18"/>
    <n v="43"/>
    <n v="61"/>
    <x v="2"/>
    <n v="25"/>
    <n v="35"/>
    <n v="60"/>
    <x v="2"/>
    <x v="0"/>
    <x v="0"/>
  </r>
  <r>
    <s v="08DPR2604T"/>
    <x v="1"/>
    <x v="1"/>
    <s v="MARIA BRISIA R. DE AYALA"/>
    <s v="019 CHIHUAHUA"/>
    <x v="0"/>
    <n v="1"/>
    <s v="CHIHUAHUA"/>
    <s v="AVENIDA 5A REAL"/>
    <n v="0"/>
    <x v="3"/>
    <x v="1"/>
    <x v="1"/>
    <x v="1"/>
    <x v="0"/>
    <s v="08FIZ0023X"/>
    <s v="08FJS0102P"/>
    <x v="0"/>
    <x v="2"/>
    <n v="26"/>
    <n v="27"/>
    <n v="53"/>
    <n v="184"/>
    <n v="169"/>
    <n v="353"/>
    <n v="184"/>
    <n v="169"/>
    <n v="353"/>
    <n v="36"/>
    <n v="24"/>
    <n v="60"/>
    <n v="192"/>
    <n v="166"/>
    <n v="358"/>
    <n v="12"/>
    <x v="3"/>
    <n v="10"/>
    <n v="12"/>
    <x v="2"/>
    <x v="1"/>
    <x v="3"/>
    <n v="3"/>
    <n v="17"/>
    <n v="12"/>
    <n v="12"/>
    <n v="37"/>
    <n v="24"/>
    <n v="61"/>
    <x v="2"/>
    <n v="27"/>
    <n v="31"/>
    <n v="58"/>
    <x v="2"/>
    <n v="38"/>
    <n v="22"/>
    <n v="60"/>
    <x v="2"/>
    <n v="31"/>
    <n v="34"/>
    <n v="65"/>
    <x v="2"/>
    <n v="33"/>
    <n v="31"/>
    <n v="64"/>
    <x v="2"/>
    <n v="26"/>
    <n v="24"/>
    <n v="50"/>
    <x v="2"/>
    <x v="0"/>
    <x v="0"/>
  </r>
  <r>
    <s v="08DPR0921T"/>
    <x v="1"/>
    <x v="1"/>
    <s v="PASCUAL ORTIZ RUBIO"/>
    <s v="037 JUÁREZ"/>
    <x v="1"/>
    <n v="1"/>
    <s v="JUĂREZ"/>
    <s v="CALLE NEPTUNO"/>
    <n v="1623"/>
    <x v="3"/>
    <x v="1"/>
    <x v="1"/>
    <x v="1"/>
    <x v="0"/>
    <s v="08FIZ0168S"/>
    <s v="08FJS0115T"/>
    <x v="4"/>
    <x v="2"/>
    <n v="36"/>
    <n v="30"/>
    <n v="66"/>
    <n v="193"/>
    <n v="166"/>
    <n v="359"/>
    <n v="193"/>
    <n v="166"/>
    <n v="359"/>
    <n v="24"/>
    <n v="23"/>
    <n v="47"/>
    <n v="190"/>
    <n v="168"/>
    <n v="358"/>
    <n v="12"/>
    <x v="3"/>
    <n v="10"/>
    <n v="12"/>
    <x v="0"/>
    <x v="2"/>
    <x v="3"/>
    <n v="3"/>
    <n v="17"/>
    <n v="12"/>
    <n v="12"/>
    <n v="24"/>
    <n v="23"/>
    <n v="47"/>
    <x v="2"/>
    <n v="26"/>
    <n v="29"/>
    <n v="55"/>
    <x v="2"/>
    <n v="31"/>
    <n v="27"/>
    <n v="58"/>
    <x v="2"/>
    <n v="40"/>
    <n v="27"/>
    <n v="67"/>
    <x v="2"/>
    <n v="30"/>
    <n v="29"/>
    <n v="59"/>
    <x v="2"/>
    <n v="39"/>
    <n v="33"/>
    <n v="72"/>
    <x v="2"/>
    <x v="0"/>
    <x v="0"/>
  </r>
  <r>
    <s v="08DPR0283M"/>
    <x v="1"/>
    <x v="1"/>
    <s v="LUIS RAMIREZ"/>
    <s v="037 JUÁREZ"/>
    <x v="1"/>
    <n v="1"/>
    <s v="JUĂREZ"/>
    <s v="CALLE R. OGARRIO "/>
    <n v="0"/>
    <x v="3"/>
    <x v="1"/>
    <x v="1"/>
    <x v="1"/>
    <x v="0"/>
    <s v="08FIZ0153Q"/>
    <s v="08FJS0135G"/>
    <x v="4"/>
    <x v="2"/>
    <n v="41"/>
    <n v="31"/>
    <n v="72"/>
    <n v="189"/>
    <n v="203"/>
    <n v="392"/>
    <n v="189"/>
    <n v="203"/>
    <n v="392"/>
    <n v="21"/>
    <n v="32"/>
    <n v="53"/>
    <n v="162"/>
    <n v="196"/>
    <n v="358"/>
    <n v="12"/>
    <x v="3"/>
    <n v="10"/>
    <n v="12"/>
    <x v="1"/>
    <x v="1"/>
    <x v="0"/>
    <n v="3"/>
    <n v="16"/>
    <n v="12"/>
    <n v="12"/>
    <n v="21"/>
    <n v="32"/>
    <n v="53"/>
    <x v="2"/>
    <n v="33"/>
    <n v="26"/>
    <n v="59"/>
    <x v="2"/>
    <n v="29"/>
    <n v="30"/>
    <n v="59"/>
    <x v="2"/>
    <n v="28"/>
    <n v="29"/>
    <n v="57"/>
    <x v="2"/>
    <n v="30"/>
    <n v="36"/>
    <n v="66"/>
    <x v="2"/>
    <n v="21"/>
    <n v="43"/>
    <n v="64"/>
    <x v="2"/>
    <x v="0"/>
    <x v="0"/>
  </r>
  <r>
    <s v="08DPR2650E"/>
    <x v="1"/>
    <x v="1"/>
    <s v="MARIA MONARREZ OGAZ"/>
    <s v="019 CHIHUAHUA"/>
    <x v="0"/>
    <n v="1"/>
    <s v="CHIHUAHUA"/>
    <s v="CALLE RIO SAN FRANCISCO"/>
    <n v="0"/>
    <x v="3"/>
    <x v="1"/>
    <x v="1"/>
    <x v="1"/>
    <x v="0"/>
    <s v="08FIZ0272D"/>
    <s v="08FJS0108J"/>
    <x v="0"/>
    <x v="2"/>
    <n v="26"/>
    <n v="28"/>
    <n v="54"/>
    <n v="163"/>
    <n v="186"/>
    <n v="349"/>
    <n v="158"/>
    <n v="185"/>
    <n v="343"/>
    <n v="31"/>
    <n v="29"/>
    <n v="60"/>
    <n v="165"/>
    <n v="194"/>
    <n v="359"/>
    <n v="12"/>
    <x v="4"/>
    <n v="9"/>
    <n v="12"/>
    <x v="2"/>
    <x v="1"/>
    <x v="3"/>
    <n v="4"/>
    <n v="18"/>
    <n v="12"/>
    <n v="12"/>
    <n v="32"/>
    <n v="30"/>
    <n v="62"/>
    <x v="2"/>
    <n v="27"/>
    <n v="29"/>
    <n v="56"/>
    <x v="2"/>
    <n v="27"/>
    <n v="33"/>
    <n v="60"/>
    <x v="2"/>
    <n v="30"/>
    <n v="32"/>
    <n v="62"/>
    <x v="2"/>
    <n v="29"/>
    <n v="30"/>
    <n v="59"/>
    <x v="2"/>
    <n v="20"/>
    <n v="40"/>
    <n v="60"/>
    <x v="2"/>
    <x v="0"/>
    <x v="0"/>
  </r>
  <r>
    <s v="08DPR0198P"/>
    <x v="1"/>
    <x v="1"/>
    <s v="NIĂ‘EZ MEXICANA"/>
    <s v="037 JUÁREZ"/>
    <x v="1"/>
    <n v="1"/>
    <s v="JUĂREZ"/>
    <s v="CALLE QUINTA"/>
    <n v="1425"/>
    <x v="3"/>
    <x v="1"/>
    <x v="1"/>
    <x v="1"/>
    <x v="0"/>
    <s v="08FIZ0164W"/>
    <s v="08FJS0114U"/>
    <x v="4"/>
    <x v="2"/>
    <n v="33"/>
    <n v="32"/>
    <n v="65"/>
    <n v="194"/>
    <n v="190"/>
    <n v="384"/>
    <n v="193"/>
    <n v="188"/>
    <n v="381"/>
    <n v="26"/>
    <n v="33"/>
    <n v="59"/>
    <n v="179"/>
    <n v="180"/>
    <n v="359"/>
    <n v="12"/>
    <x v="2"/>
    <n v="11"/>
    <n v="12"/>
    <x v="1"/>
    <x v="0"/>
    <x v="3"/>
    <n v="3"/>
    <n v="17"/>
    <n v="12"/>
    <n v="12"/>
    <n v="26"/>
    <n v="33"/>
    <n v="59"/>
    <x v="2"/>
    <n v="34"/>
    <n v="25"/>
    <n v="59"/>
    <x v="2"/>
    <n v="26"/>
    <n v="26"/>
    <n v="52"/>
    <x v="2"/>
    <n v="37"/>
    <n v="31"/>
    <n v="68"/>
    <x v="2"/>
    <n v="23"/>
    <n v="29"/>
    <n v="52"/>
    <x v="2"/>
    <n v="33"/>
    <n v="36"/>
    <n v="69"/>
    <x v="2"/>
    <x v="0"/>
    <x v="0"/>
  </r>
  <r>
    <s v="08DPR2672Q"/>
    <x v="1"/>
    <x v="1"/>
    <s v="NUEVA GENERACION"/>
    <s v="037 JUÁREZ"/>
    <x v="1"/>
    <n v="1"/>
    <s v="JUĂREZ"/>
    <s v="CALLE MONTE DE ARAGON"/>
    <n v="0"/>
    <x v="3"/>
    <x v="1"/>
    <x v="1"/>
    <x v="1"/>
    <x v="0"/>
    <s v="08FIZ0263W"/>
    <s v="08FJS0133I"/>
    <x v="4"/>
    <x v="2"/>
    <n v="17"/>
    <n v="16"/>
    <n v="33"/>
    <n v="177"/>
    <n v="153"/>
    <n v="330"/>
    <n v="177"/>
    <n v="153"/>
    <n v="330"/>
    <n v="30"/>
    <n v="37"/>
    <n v="67"/>
    <n v="187"/>
    <n v="173"/>
    <n v="360"/>
    <n v="11"/>
    <x v="5"/>
    <n v="7"/>
    <n v="11"/>
    <x v="0"/>
    <x v="0"/>
    <x v="0"/>
    <n v="2"/>
    <n v="14"/>
    <n v="11"/>
    <n v="11"/>
    <n v="30"/>
    <n v="38"/>
    <n v="68"/>
    <x v="2"/>
    <n v="34"/>
    <n v="31"/>
    <n v="65"/>
    <x v="2"/>
    <n v="40"/>
    <n v="27"/>
    <n v="67"/>
    <x v="2"/>
    <n v="30"/>
    <n v="33"/>
    <n v="63"/>
    <x v="2"/>
    <n v="34"/>
    <n v="28"/>
    <n v="62"/>
    <x v="2"/>
    <n v="19"/>
    <n v="16"/>
    <n v="35"/>
    <x v="1"/>
    <x v="0"/>
    <x v="0"/>
  </r>
  <r>
    <s v="08DPR2472S"/>
    <x v="1"/>
    <x v="1"/>
    <s v="FRANCISCO SARABIA"/>
    <s v="036 JIMÉNEZ"/>
    <x v="3"/>
    <n v="1"/>
    <s v="JOSĂ‰ MARIANO JIMĂ‰NEZ"/>
    <s v="AVENIDA JUAREZ"/>
    <n v="602"/>
    <x v="3"/>
    <x v="1"/>
    <x v="1"/>
    <x v="1"/>
    <x v="0"/>
    <s v="08FIZ0237Y"/>
    <s v="08FJS0128X"/>
    <x v="5"/>
    <x v="2"/>
    <n v="22"/>
    <n v="29"/>
    <n v="51"/>
    <n v="168"/>
    <n v="181"/>
    <n v="349"/>
    <n v="164"/>
    <n v="179"/>
    <n v="343"/>
    <n v="29"/>
    <n v="34"/>
    <n v="63"/>
    <n v="177"/>
    <n v="183"/>
    <n v="360"/>
    <n v="12"/>
    <x v="6"/>
    <n v="7"/>
    <n v="12"/>
    <x v="1"/>
    <x v="0"/>
    <x v="3"/>
    <n v="3"/>
    <n v="17"/>
    <n v="12"/>
    <n v="12"/>
    <n v="29"/>
    <n v="34"/>
    <n v="63"/>
    <x v="2"/>
    <n v="34"/>
    <n v="25"/>
    <n v="59"/>
    <x v="2"/>
    <n v="29"/>
    <n v="34"/>
    <n v="63"/>
    <x v="2"/>
    <n v="25"/>
    <n v="26"/>
    <n v="51"/>
    <x v="2"/>
    <n v="34"/>
    <n v="34"/>
    <n v="68"/>
    <x v="2"/>
    <n v="26"/>
    <n v="30"/>
    <n v="56"/>
    <x v="2"/>
    <x v="0"/>
    <x v="0"/>
  </r>
  <r>
    <s v="08DPR2600X"/>
    <x v="1"/>
    <x v="1"/>
    <s v="SALVADOR ZUBIRAN ANCHONDO"/>
    <s v="004 AQUILES SERDÁN"/>
    <x v="0"/>
    <n v="1"/>
    <s v="SANTA EULALIA"/>
    <s v="CALLE ONIX"/>
    <n v="0"/>
    <x v="3"/>
    <x v="1"/>
    <x v="1"/>
    <x v="1"/>
    <x v="0"/>
    <s v="08FIZ0269Q"/>
    <s v="08FJS0103O"/>
    <x v="0"/>
    <x v="2"/>
    <n v="29"/>
    <n v="31"/>
    <n v="60"/>
    <n v="188"/>
    <n v="172"/>
    <n v="360"/>
    <n v="184"/>
    <n v="168"/>
    <n v="352"/>
    <n v="28"/>
    <n v="36"/>
    <n v="64"/>
    <n v="186"/>
    <n v="174"/>
    <n v="360"/>
    <n v="12"/>
    <x v="2"/>
    <n v="11"/>
    <n v="12"/>
    <x v="1"/>
    <x v="0"/>
    <x v="3"/>
    <n v="4"/>
    <n v="18"/>
    <n v="12"/>
    <n v="12"/>
    <n v="29"/>
    <n v="37"/>
    <n v="66"/>
    <x v="2"/>
    <n v="30"/>
    <n v="33"/>
    <n v="63"/>
    <x v="2"/>
    <n v="36"/>
    <n v="25"/>
    <n v="61"/>
    <x v="2"/>
    <n v="30"/>
    <n v="25"/>
    <n v="55"/>
    <x v="2"/>
    <n v="34"/>
    <n v="29"/>
    <n v="63"/>
    <x v="2"/>
    <n v="27"/>
    <n v="25"/>
    <n v="52"/>
    <x v="2"/>
    <x v="0"/>
    <x v="0"/>
  </r>
  <r>
    <s v="08DPR2199B"/>
    <x v="1"/>
    <x v="1"/>
    <s v="PROYECTO MONTANA"/>
    <s v="019 CHIHUAHUA"/>
    <x v="0"/>
    <n v="1"/>
    <s v="CHIHUAHUA"/>
    <s v="CALLE INDIANA"/>
    <n v="0"/>
    <x v="3"/>
    <x v="1"/>
    <x v="1"/>
    <x v="1"/>
    <x v="0"/>
    <s v="08FIZ0111R"/>
    <s v="08FJS0105M"/>
    <x v="0"/>
    <x v="2"/>
    <n v="38"/>
    <n v="24"/>
    <n v="62"/>
    <n v="209"/>
    <n v="152"/>
    <n v="361"/>
    <n v="209"/>
    <n v="152"/>
    <n v="361"/>
    <n v="30"/>
    <n v="29"/>
    <n v="59"/>
    <n v="202"/>
    <n v="158"/>
    <n v="360"/>
    <n v="12"/>
    <x v="3"/>
    <n v="10"/>
    <n v="12"/>
    <x v="2"/>
    <x v="1"/>
    <x v="3"/>
    <n v="6"/>
    <n v="20"/>
    <n v="15"/>
    <n v="15"/>
    <n v="30"/>
    <n v="29"/>
    <n v="59"/>
    <x v="2"/>
    <n v="32"/>
    <n v="29"/>
    <n v="61"/>
    <x v="2"/>
    <n v="37"/>
    <n v="23"/>
    <n v="60"/>
    <x v="2"/>
    <n v="34"/>
    <n v="25"/>
    <n v="59"/>
    <x v="2"/>
    <n v="32"/>
    <n v="28"/>
    <n v="60"/>
    <x v="2"/>
    <n v="37"/>
    <n v="24"/>
    <n v="61"/>
    <x v="2"/>
    <x v="0"/>
    <x v="0"/>
  </r>
  <r>
    <s v="08DPR2453D"/>
    <x v="2"/>
    <x v="2"/>
    <s v="ESTEBAN HERNANDEZ ARREDONDO"/>
    <s v="019 CHIHUAHUA"/>
    <x v="0"/>
    <n v="1"/>
    <s v="CHIHUAHUA"/>
    <s v="CALLE MINERAL PINOS ALTOS"/>
    <n v="1707"/>
    <x v="3"/>
    <x v="1"/>
    <x v="1"/>
    <x v="1"/>
    <x v="0"/>
    <s v="08FIZ0271E"/>
    <s v="08FJS0134H"/>
    <x v="0"/>
    <x v="2"/>
    <n v="24"/>
    <n v="23"/>
    <n v="47"/>
    <n v="172"/>
    <n v="175"/>
    <n v="347"/>
    <n v="172"/>
    <n v="175"/>
    <n v="347"/>
    <n v="28"/>
    <n v="26"/>
    <n v="54"/>
    <n v="176"/>
    <n v="185"/>
    <n v="361"/>
    <n v="14"/>
    <x v="6"/>
    <n v="9"/>
    <n v="14"/>
    <x v="2"/>
    <x v="1"/>
    <x v="3"/>
    <n v="6"/>
    <n v="22"/>
    <n v="15"/>
    <n v="14"/>
    <n v="28"/>
    <n v="27"/>
    <n v="55"/>
    <x v="2"/>
    <n v="33"/>
    <n v="32"/>
    <n v="65"/>
    <x v="3"/>
    <n v="38"/>
    <n v="43"/>
    <n v="81"/>
    <x v="3"/>
    <n v="30"/>
    <n v="21"/>
    <n v="51"/>
    <x v="2"/>
    <n v="18"/>
    <n v="35"/>
    <n v="53"/>
    <x v="2"/>
    <n v="29"/>
    <n v="27"/>
    <n v="56"/>
    <x v="2"/>
    <x v="0"/>
    <x v="0"/>
  </r>
  <r>
    <s v="08DPR0340N"/>
    <x v="1"/>
    <x v="1"/>
    <s v="JUAN DE LA BARRERA"/>
    <s v="037 JUÁREZ"/>
    <x v="1"/>
    <n v="1"/>
    <s v="JUĂREZ"/>
    <s v="CALLE ISAL IRLANDA"/>
    <n v="0"/>
    <x v="3"/>
    <x v="1"/>
    <x v="1"/>
    <x v="1"/>
    <x v="0"/>
    <s v="08FIZ0139X"/>
    <s v="08FJS0109I"/>
    <x v="4"/>
    <x v="2"/>
    <n v="28"/>
    <n v="32"/>
    <n v="60"/>
    <n v="174"/>
    <n v="176"/>
    <n v="350"/>
    <n v="167"/>
    <n v="174"/>
    <n v="341"/>
    <n v="34"/>
    <n v="23"/>
    <n v="57"/>
    <n v="192"/>
    <n v="169"/>
    <n v="361"/>
    <n v="12"/>
    <x v="5"/>
    <n v="8"/>
    <n v="12"/>
    <x v="1"/>
    <x v="1"/>
    <x v="0"/>
    <n v="2"/>
    <n v="15"/>
    <n v="12"/>
    <n v="12"/>
    <n v="34"/>
    <n v="23"/>
    <n v="57"/>
    <x v="2"/>
    <n v="27"/>
    <n v="24"/>
    <n v="51"/>
    <x v="2"/>
    <n v="29"/>
    <n v="34"/>
    <n v="63"/>
    <x v="2"/>
    <n v="35"/>
    <n v="31"/>
    <n v="66"/>
    <x v="2"/>
    <n v="28"/>
    <n v="30"/>
    <n v="58"/>
    <x v="2"/>
    <n v="39"/>
    <n v="27"/>
    <n v="66"/>
    <x v="2"/>
    <x v="0"/>
    <x v="0"/>
  </r>
  <r>
    <s v="08DPR0582K"/>
    <x v="1"/>
    <x v="1"/>
    <s v="LAZARO CARDENAS DEL RIO"/>
    <s v="037 JUÁREZ"/>
    <x v="1"/>
    <n v="1"/>
    <s v="JUĂREZ"/>
    <s v="CALLE OCTAVA"/>
    <n v="8350"/>
    <x v="3"/>
    <x v="1"/>
    <x v="1"/>
    <x v="1"/>
    <x v="0"/>
    <s v="08FIZ0164W"/>
    <s v="08FJS0114U"/>
    <x v="4"/>
    <x v="2"/>
    <n v="32"/>
    <n v="26"/>
    <n v="58"/>
    <n v="191"/>
    <n v="178"/>
    <n v="369"/>
    <n v="189"/>
    <n v="176"/>
    <n v="365"/>
    <n v="35"/>
    <n v="27"/>
    <n v="62"/>
    <n v="185"/>
    <n v="176"/>
    <n v="361"/>
    <n v="12"/>
    <x v="3"/>
    <n v="10"/>
    <n v="12"/>
    <x v="1"/>
    <x v="0"/>
    <x v="3"/>
    <n v="3"/>
    <n v="17"/>
    <n v="12"/>
    <n v="12"/>
    <n v="35"/>
    <n v="27"/>
    <n v="62"/>
    <x v="2"/>
    <n v="28"/>
    <n v="31"/>
    <n v="59"/>
    <x v="2"/>
    <n v="29"/>
    <n v="31"/>
    <n v="60"/>
    <x v="2"/>
    <n v="33"/>
    <n v="27"/>
    <n v="60"/>
    <x v="2"/>
    <n v="38"/>
    <n v="23"/>
    <n v="61"/>
    <x v="2"/>
    <n v="22"/>
    <n v="37"/>
    <n v="59"/>
    <x v="2"/>
    <x v="0"/>
    <x v="0"/>
  </r>
  <r>
    <s v="08DPR2551E"/>
    <x v="1"/>
    <x v="1"/>
    <s v="SOR JUANA INES DE LA CRUZ"/>
    <s v="019 CHIHUAHUA"/>
    <x v="0"/>
    <n v="1"/>
    <s v="CHIHUAHUA"/>
    <s v="CALLE DE LA "/>
    <n v="0"/>
    <x v="3"/>
    <x v="1"/>
    <x v="1"/>
    <x v="1"/>
    <x v="0"/>
    <s v="08FIZ0129Q"/>
    <s v="08FJS0101Q"/>
    <x v="0"/>
    <x v="2"/>
    <n v="29"/>
    <n v="29"/>
    <n v="58"/>
    <n v="191"/>
    <n v="166"/>
    <n v="357"/>
    <n v="190"/>
    <n v="165"/>
    <n v="355"/>
    <n v="30"/>
    <n v="29"/>
    <n v="59"/>
    <n v="193"/>
    <n v="169"/>
    <n v="362"/>
    <n v="12"/>
    <x v="5"/>
    <n v="8"/>
    <n v="12"/>
    <x v="0"/>
    <x v="0"/>
    <x v="0"/>
    <n v="4"/>
    <n v="17"/>
    <n v="12"/>
    <n v="12"/>
    <n v="30"/>
    <n v="29"/>
    <n v="59"/>
    <x v="2"/>
    <n v="32"/>
    <n v="29"/>
    <n v="61"/>
    <x v="2"/>
    <n v="26"/>
    <n v="31"/>
    <n v="57"/>
    <x v="2"/>
    <n v="32"/>
    <n v="28"/>
    <n v="60"/>
    <x v="2"/>
    <n v="31"/>
    <n v="26"/>
    <n v="57"/>
    <x v="2"/>
    <n v="42"/>
    <n v="26"/>
    <n v="68"/>
    <x v="2"/>
    <x v="0"/>
    <x v="0"/>
  </r>
  <r>
    <s v="08DPR2569D"/>
    <x v="2"/>
    <x v="2"/>
    <s v="INDEPENDENCIA DE MEXICO"/>
    <s v="037 JUÁREZ"/>
    <x v="1"/>
    <n v="1"/>
    <s v="JUĂREZ"/>
    <s v="CALLE RIVERA DE ZEMPOALA"/>
    <n v="0"/>
    <x v="3"/>
    <x v="1"/>
    <x v="1"/>
    <x v="1"/>
    <x v="0"/>
    <s v="08FIZ0174C"/>
    <s v="08FJS0116S"/>
    <x v="4"/>
    <x v="2"/>
    <n v="32"/>
    <n v="29"/>
    <n v="61"/>
    <n v="188"/>
    <n v="175"/>
    <n v="363"/>
    <n v="186"/>
    <n v="175"/>
    <n v="361"/>
    <n v="37"/>
    <n v="23"/>
    <n v="60"/>
    <n v="199"/>
    <n v="163"/>
    <n v="362"/>
    <n v="12"/>
    <x v="8"/>
    <n v="5"/>
    <n v="12"/>
    <x v="0"/>
    <x v="0"/>
    <x v="0"/>
    <n v="2"/>
    <n v="15"/>
    <n v="12"/>
    <n v="12"/>
    <n v="38"/>
    <n v="27"/>
    <n v="65"/>
    <x v="2"/>
    <n v="27"/>
    <n v="22"/>
    <n v="49"/>
    <x v="2"/>
    <n v="29"/>
    <n v="26"/>
    <n v="55"/>
    <x v="2"/>
    <n v="44"/>
    <n v="22"/>
    <n v="66"/>
    <x v="2"/>
    <n v="26"/>
    <n v="34"/>
    <n v="60"/>
    <x v="2"/>
    <n v="35"/>
    <n v="32"/>
    <n v="67"/>
    <x v="2"/>
    <x v="0"/>
    <x v="0"/>
  </r>
  <r>
    <s v="08DPR2510E"/>
    <x v="2"/>
    <x v="2"/>
    <s v="ROBERTO ALVAREZ ROMO"/>
    <s v="037 JUÁREZ"/>
    <x v="1"/>
    <n v="1"/>
    <s v="JUĂREZ"/>
    <s v="CALLE PASEOS DE MIRLOS "/>
    <n v="0"/>
    <x v="3"/>
    <x v="1"/>
    <x v="1"/>
    <x v="1"/>
    <x v="0"/>
    <s v="08FIZ0167T"/>
    <s v="08FJS0114U"/>
    <x v="4"/>
    <x v="2"/>
    <n v="35"/>
    <n v="31"/>
    <n v="66"/>
    <n v="179"/>
    <n v="185"/>
    <n v="364"/>
    <n v="179"/>
    <n v="185"/>
    <n v="364"/>
    <n v="26"/>
    <n v="24"/>
    <n v="50"/>
    <n v="181"/>
    <n v="181"/>
    <n v="362"/>
    <n v="12"/>
    <x v="8"/>
    <n v="5"/>
    <n v="12"/>
    <x v="0"/>
    <x v="0"/>
    <x v="0"/>
    <n v="4"/>
    <n v="17"/>
    <n v="12"/>
    <n v="12"/>
    <n v="29"/>
    <n v="25"/>
    <n v="54"/>
    <x v="2"/>
    <n v="30"/>
    <n v="40"/>
    <n v="70"/>
    <x v="2"/>
    <n v="23"/>
    <n v="26"/>
    <n v="49"/>
    <x v="2"/>
    <n v="30"/>
    <n v="31"/>
    <n v="61"/>
    <x v="2"/>
    <n v="37"/>
    <n v="23"/>
    <n v="60"/>
    <x v="2"/>
    <n v="32"/>
    <n v="36"/>
    <n v="68"/>
    <x v="2"/>
    <x v="0"/>
    <x v="0"/>
  </r>
  <r>
    <s v="08DPR1623A"/>
    <x v="1"/>
    <x v="1"/>
    <s v="21 DE MARZO"/>
    <s v="010 BUENAVENTURA"/>
    <x v="6"/>
    <n v="5"/>
    <s v="EJIDO BENITO JUĂREZ"/>
    <s v="CALLE 21 DE MARZO"/>
    <n v="125"/>
    <x v="3"/>
    <x v="1"/>
    <x v="1"/>
    <x v="1"/>
    <x v="0"/>
    <s v="08FIZ0186H"/>
    <s v="08FJS0119P"/>
    <x v="9"/>
    <x v="2"/>
    <n v="37"/>
    <n v="30"/>
    <n v="67"/>
    <n v="186"/>
    <n v="196"/>
    <n v="382"/>
    <n v="183"/>
    <n v="195"/>
    <n v="378"/>
    <n v="28"/>
    <n v="25"/>
    <n v="53"/>
    <n v="174"/>
    <n v="188"/>
    <n v="362"/>
    <n v="14"/>
    <x v="4"/>
    <n v="11"/>
    <n v="14"/>
    <x v="1"/>
    <x v="1"/>
    <x v="0"/>
    <n v="3"/>
    <n v="18"/>
    <n v="14"/>
    <n v="14"/>
    <n v="29"/>
    <n v="26"/>
    <n v="55"/>
    <x v="2"/>
    <n v="22"/>
    <n v="26"/>
    <n v="48"/>
    <x v="2"/>
    <n v="27"/>
    <n v="27"/>
    <n v="54"/>
    <x v="2"/>
    <n v="33"/>
    <n v="21"/>
    <n v="54"/>
    <x v="2"/>
    <n v="30"/>
    <n v="45"/>
    <n v="75"/>
    <x v="3"/>
    <n v="33"/>
    <n v="43"/>
    <n v="76"/>
    <x v="3"/>
    <x v="0"/>
    <x v="0"/>
  </r>
  <r>
    <s v="08DPR1432K"/>
    <x v="1"/>
    <x v="1"/>
    <s v="GABRIEL TEPORAME"/>
    <s v="027 GUACHOCHI"/>
    <x v="7"/>
    <n v="1"/>
    <s v="GUACHOCHI"/>
    <s v="CALLE NIĂ‘OS HEROES"/>
    <n v="0"/>
    <x v="3"/>
    <x v="1"/>
    <x v="1"/>
    <x v="1"/>
    <x v="0"/>
    <s v="08FIZ0250S"/>
    <s v="08FJS0130L"/>
    <x v="11"/>
    <x v="2"/>
    <n v="22"/>
    <n v="32"/>
    <n v="54"/>
    <n v="167"/>
    <n v="183"/>
    <n v="350"/>
    <n v="165"/>
    <n v="183"/>
    <n v="348"/>
    <n v="28"/>
    <n v="33"/>
    <n v="61"/>
    <n v="175"/>
    <n v="188"/>
    <n v="363"/>
    <n v="12"/>
    <x v="5"/>
    <n v="8"/>
    <n v="12"/>
    <x v="1"/>
    <x v="0"/>
    <x v="3"/>
    <n v="3"/>
    <n v="17"/>
    <n v="12"/>
    <n v="12"/>
    <n v="28"/>
    <n v="33"/>
    <n v="61"/>
    <x v="2"/>
    <n v="23"/>
    <n v="38"/>
    <n v="61"/>
    <x v="2"/>
    <n v="33"/>
    <n v="32"/>
    <n v="65"/>
    <x v="2"/>
    <n v="29"/>
    <n v="32"/>
    <n v="61"/>
    <x v="2"/>
    <n v="26"/>
    <n v="32"/>
    <n v="58"/>
    <x v="2"/>
    <n v="36"/>
    <n v="21"/>
    <n v="57"/>
    <x v="2"/>
    <x v="0"/>
    <x v="0"/>
  </r>
  <r>
    <s v="08DPR2667E"/>
    <x v="2"/>
    <x v="2"/>
    <s v="ROTARIA 7 &quot;MARIA MONARREZ OGAZ&quot;"/>
    <s v="019 CHIHUAHUA"/>
    <x v="0"/>
    <n v="1"/>
    <s v="CHIHUAHUA"/>
    <s v="CALLE RIO SAN FRANCISCO"/>
    <n v="0"/>
    <x v="3"/>
    <x v="1"/>
    <x v="1"/>
    <x v="1"/>
    <x v="0"/>
    <s v="08FIZ0272D"/>
    <s v="08FJS0108J"/>
    <x v="0"/>
    <x v="2"/>
    <n v="31"/>
    <n v="27"/>
    <n v="58"/>
    <n v="185"/>
    <n v="177"/>
    <n v="362"/>
    <n v="185"/>
    <n v="176"/>
    <n v="361"/>
    <n v="34"/>
    <n v="23"/>
    <n v="57"/>
    <n v="191"/>
    <n v="172"/>
    <n v="363"/>
    <n v="12"/>
    <x v="8"/>
    <n v="5"/>
    <n v="12"/>
    <x v="1"/>
    <x v="1"/>
    <x v="0"/>
    <n v="3"/>
    <n v="16"/>
    <n v="12"/>
    <n v="12"/>
    <n v="36"/>
    <n v="25"/>
    <n v="61"/>
    <x v="2"/>
    <n v="36"/>
    <n v="26"/>
    <n v="62"/>
    <x v="2"/>
    <n v="30"/>
    <n v="30"/>
    <n v="60"/>
    <x v="2"/>
    <n v="34"/>
    <n v="27"/>
    <n v="61"/>
    <x v="2"/>
    <n v="29"/>
    <n v="30"/>
    <n v="59"/>
    <x v="2"/>
    <n v="26"/>
    <n v="34"/>
    <n v="60"/>
    <x v="2"/>
    <x v="0"/>
    <x v="0"/>
  </r>
  <r>
    <s v="08DPR0376B"/>
    <x v="1"/>
    <x v="1"/>
    <s v="LUIS G INCLAN"/>
    <s v="037 JUÁREZ"/>
    <x v="1"/>
    <n v="1"/>
    <s v="JUĂREZ"/>
    <s v="CALLE CORAL"/>
    <n v="0"/>
    <x v="3"/>
    <x v="1"/>
    <x v="1"/>
    <x v="1"/>
    <x v="0"/>
    <s v="08FIZ0156N"/>
    <s v="08FJS0112W"/>
    <x v="4"/>
    <x v="2"/>
    <n v="25"/>
    <n v="37"/>
    <n v="62"/>
    <n v="195"/>
    <n v="190"/>
    <n v="385"/>
    <n v="188"/>
    <n v="187"/>
    <n v="375"/>
    <n v="30"/>
    <n v="28"/>
    <n v="58"/>
    <n v="194"/>
    <n v="169"/>
    <n v="363"/>
    <n v="12"/>
    <x v="2"/>
    <n v="11"/>
    <n v="12"/>
    <x v="1"/>
    <x v="1"/>
    <x v="0"/>
    <n v="2"/>
    <n v="15"/>
    <n v="12"/>
    <n v="12"/>
    <n v="30"/>
    <n v="29"/>
    <n v="59"/>
    <x v="2"/>
    <n v="28"/>
    <n v="30"/>
    <n v="58"/>
    <x v="2"/>
    <n v="30"/>
    <n v="30"/>
    <n v="60"/>
    <x v="2"/>
    <n v="38"/>
    <n v="24"/>
    <n v="62"/>
    <x v="2"/>
    <n v="34"/>
    <n v="27"/>
    <n v="61"/>
    <x v="2"/>
    <n v="34"/>
    <n v="29"/>
    <n v="63"/>
    <x v="2"/>
    <x v="0"/>
    <x v="0"/>
  </r>
  <r>
    <s v="08DPR2658X"/>
    <x v="2"/>
    <x v="2"/>
    <s v="ROSARIO CASTELLANOS"/>
    <s v="004 AQUILES SERDÁN"/>
    <x v="0"/>
    <n v="1"/>
    <s v="SANTA EULALIA"/>
    <s v="CALLE ONIX"/>
    <n v="0"/>
    <x v="3"/>
    <x v="1"/>
    <x v="1"/>
    <x v="1"/>
    <x v="0"/>
    <s v="08FIZ0269Q"/>
    <s v="08FJS0103O"/>
    <x v="0"/>
    <x v="2"/>
    <n v="29"/>
    <n v="35"/>
    <n v="64"/>
    <n v="186"/>
    <n v="164"/>
    <n v="350"/>
    <n v="184"/>
    <n v="163"/>
    <n v="347"/>
    <n v="26"/>
    <n v="37"/>
    <n v="63"/>
    <n v="191"/>
    <n v="173"/>
    <n v="364"/>
    <n v="12"/>
    <x v="2"/>
    <n v="11"/>
    <n v="12"/>
    <x v="1"/>
    <x v="1"/>
    <x v="0"/>
    <n v="3"/>
    <n v="16"/>
    <n v="12"/>
    <n v="12"/>
    <n v="27"/>
    <n v="37"/>
    <n v="64"/>
    <x v="2"/>
    <n v="32"/>
    <n v="33"/>
    <n v="65"/>
    <x v="2"/>
    <n v="35"/>
    <n v="22"/>
    <n v="57"/>
    <x v="2"/>
    <n v="31"/>
    <n v="21"/>
    <n v="52"/>
    <x v="2"/>
    <n v="37"/>
    <n v="32"/>
    <n v="69"/>
    <x v="2"/>
    <n v="29"/>
    <n v="28"/>
    <n v="57"/>
    <x v="2"/>
    <x v="0"/>
    <x v="0"/>
  </r>
  <r>
    <s v="08DPR1519P"/>
    <x v="1"/>
    <x v="1"/>
    <s v="BENITO JUAREZ"/>
    <s v="037 JUÁREZ"/>
    <x v="1"/>
    <n v="1"/>
    <s v="JUĂREZ"/>
    <s v="CALLE ISLA VANCOUVER "/>
    <n v="0"/>
    <x v="3"/>
    <x v="1"/>
    <x v="1"/>
    <x v="1"/>
    <x v="0"/>
    <s v="08FIZ0146G"/>
    <s v="08FJS0110Y"/>
    <x v="4"/>
    <x v="2"/>
    <n v="41"/>
    <n v="20"/>
    <n v="61"/>
    <n v="207"/>
    <n v="154"/>
    <n v="361"/>
    <n v="207"/>
    <n v="154"/>
    <n v="361"/>
    <n v="32"/>
    <n v="24"/>
    <n v="56"/>
    <n v="202"/>
    <n v="162"/>
    <n v="364"/>
    <n v="12"/>
    <x v="6"/>
    <n v="7"/>
    <n v="12"/>
    <x v="0"/>
    <x v="0"/>
    <x v="0"/>
    <n v="3"/>
    <n v="16"/>
    <n v="12"/>
    <n v="12"/>
    <n v="32"/>
    <n v="26"/>
    <n v="58"/>
    <x v="2"/>
    <n v="31"/>
    <n v="32"/>
    <n v="63"/>
    <x v="2"/>
    <n v="24"/>
    <n v="24"/>
    <n v="48"/>
    <x v="2"/>
    <n v="37"/>
    <n v="26"/>
    <n v="63"/>
    <x v="2"/>
    <n v="37"/>
    <n v="26"/>
    <n v="63"/>
    <x v="2"/>
    <n v="41"/>
    <n v="28"/>
    <n v="69"/>
    <x v="2"/>
    <x v="0"/>
    <x v="0"/>
  </r>
  <r>
    <s v="08DPR2412D"/>
    <x v="1"/>
    <x v="1"/>
    <s v="GUILLERMO GONZALEZ CAMARENA"/>
    <s v="037 JUÁREZ"/>
    <x v="1"/>
    <n v="1"/>
    <s v="JUĂREZ"/>
    <s v="CALLE OSCAR NIEMEYER"/>
    <n v="1931"/>
    <x v="3"/>
    <x v="1"/>
    <x v="1"/>
    <x v="1"/>
    <x v="0"/>
    <s v="08FIZ0179Y"/>
    <s v="08FJS0117R"/>
    <x v="4"/>
    <x v="2"/>
    <n v="28"/>
    <n v="33"/>
    <n v="61"/>
    <n v="186"/>
    <n v="180"/>
    <n v="366"/>
    <n v="185"/>
    <n v="180"/>
    <n v="365"/>
    <n v="28"/>
    <n v="29"/>
    <n v="57"/>
    <n v="185"/>
    <n v="179"/>
    <n v="364"/>
    <n v="12"/>
    <x v="2"/>
    <n v="11"/>
    <n v="12"/>
    <x v="0"/>
    <x v="0"/>
    <x v="0"/>
    <n v="4"/>
    <n v="17"/>
    <n v="12"/>
    <n v="12"/>
    <n v="28"/>
    <n v="29"/>
    <n v="57"/>
    <x v="2"/>
    <n v="32"/>
    <n v="27"/>
    <n v="59"/>
    <x v="2"/>
    <n v="35"/>
    <n v="26"/>
    <n v="61"/>
    <x v="2"/>
    <n v="30"/>
    <n v="32"/>
    <n v="62"/>
    <x v="2"/>
    <n v="30"/>
    <n v="31"/>
    <n v="61"/>
    <x v="2"/>
    <n v="30"/>
    <n v="34"/>
    <n v="64"/>
    <x v="2"/>
    <x v="0"/>
    <x v="0"/>
  </r>
  <r>
    <s v="08DPR2532Q"/>
    <x v="1"/>
    <x v="1"/>
    <s v="FRANCISCO JAVIER MINA"/>
    <s v="004 AQUILES SERDÁN"/>
    <x v="0"/>
    <n v="1"/>
    <s v="SANTA EULALIA"/>
    <s v="CALLE MINA EL PROGRESO"/>
    <n v="0"/>
    <x v="3"/>
    <x v="1"/>
    <x v="1"/>
    <x v="1"/>
    <x v="0"/>
    <s v="08FIZ0269Q"/>
    <s v="08FJS0103O"/>
    <x v="0"/>
    <x v="2"/>
    <n v="22"/>
    <n v="32"/>
    <n v="54"/>
    <n v="181"/>
    <n v="171"/>
    <n v="352"/>
    <n v="181"/>
    <n v="170"/>
    <n v="351"/>
    <n v="25"/>
    <n v="35"/>
    <n v="60"/>
    <n v="187"/>
    <n v="178"/>
    <n v="365"/>
    <n v="12"/>
    <x v="2"/>
    <n v="11"/>
    <n v="12"/>
    <x v="0"/>
    <x v="2"/>
    <x v="3"/>
    <n v="3"/>
    <n v="17"/>
    <n v="12"/>
    <n v="12"/>
    <n v="26"/>
    <n v="36"/>
    <n v="62"/>
    <x v="2"/>
    <n v="31"/>
    <n v="30"/>
    <n v="61"/>
    <x v="2"/>
    <n v="29"/>
    <n v="34"/>
    <n v="63"/>
    <x v="2"/>
    <n v="32"/>
    <n v="27"/>
    <n v="59"/>
    <x v="2"/>
    <n v="36"/>
    <n v="29"/>
    <n v="65"/>
    <x v="2"/>
    <n v="33"/>
    <n v="22"/>
    <n v="55"/>
    <x v="2"/>
    <x v="0"/>
    <x v="0"/>
  </r>
  <r>
    <s v="08DPR1648J"/>
    <x v="1"/>
    <x v="1"/>
    <s v="LAZARO CARDENAS"/>
    <s v="037 JUÁREZ"/>
    <x v="1"/>
    <n v="1"/>
    <s v="JUĂREZ"/>
    <s v="CALLE TORREON"/>
    <n v="1625"/>
    <x v="3"/>
    <x v="1"/>
    <x v="1"/>
    <x v="1"/>
    <x v="0"/>
    <s v="08FIZ0138Y"/>
    <s v="08FJS0109I"/>
    <x v="4"/>
    <x v="2"/>
    <n v="27"/>
    <n v="32"/>
    <n v="59"/>
    <n v="172"/>
    <n v="188"/>
    <n v="360"/>
    <n v="171"/>
    <n v="186"/>
    <n v="357"/>
    <n v="36"/>
    <n v="25"/>
    <n v="61"/>
    <n v="185"/>
    <n v="180"/>
    <n v="365"/>
    <n v="12"/>
    <x v="3"/>
    <n v="10"/>
    <n v="12"/>
    <x v="1"/>
    <x v="1"/>
    <x v="0"/>
    <n v="3"/>
    <n v="16"/>
    <n v="12"/>
    <n v="12"/>
    <n v="36"/>
    <n v="25"/>
    <n v="61"/>
    <x v="2"/>
    <n v="30"/>
    <n v="34"/>
    <n v="64"/>
    <x v="2"/>
    <n v="29"/>
    <n v="32"/>
    <n v="61"/>
    <x v="2"/>
    <n v="30"/>
    <n v="33"/>
    <n v="63"/>
    <x v="2"/>
    <n v="36"/>
    <n v="28"/>
    <n v="64"/>
    <x v="2"/>
    <n v="24"/>
    <n v="28"/>
    <n v="52"/>
    <x v="2"/>
    <x v="0"/>
    <x v="0"/>
  </r>
  <r>
    <s v="08DPR2495C"/>
    <x v="1"/>
    <x v="1"/>
    <s v="SOR JUANA INES DE LA CRUZ"/>
    <s v="019 CHIHUAHUA"/>
    <x v="0"/>
    <n v="1"/>
    <s v="CHIHUAHUA"/>
    <s v="CALLE DIANA LAURA ROJAS "/>
    <n v="0"/>
    <x v="3"/>
    <x v="1"/>
    <x v="1"/>
    <x v="1"/>
    <x v="0"/>
    <s v="08FIZ0106F"/>
    <s v="08FJS0102P"/>
    <x v="0"/>
    <x v="2"/>
    <n v="40"/>
    <n v="47"/>
    <n v="87"/>
    <n v="175"/>
    <n v="195"/>
    <n v="370"/>
    <n v="174"/>
    <n v="195"/>
    <n v="369"/>
    <n v="44"/>
    <n v="35"/>
    <n v="79"/>
    <n v="180"/>
    <n v="186"/>
    <n v="366"/>
    <n v="13"/>
    <x v="4"/>
    <n v="10"/>
    <n v="13"/>
    <x v="2"/>
    <x v="1"/>
    <x v="3"/>
    <n v="4"/>
    <n v="19"/>
    <n v="14"/>
    <n v="13"/>
    <n v="44"/>
    <n v="35"/>
    <n v="79"/>
    <x v="3"/>
    <n v="39"/>
    <n v="23"/>
    <n v="62"/>
    <x v="2"/>
    <n v="21"/>
    <n v="34"/>
    <n v="55"/>
    <x v="2"/>
    <n v="22"/>
    <n v="34"/>
    <n v="56"/>
    <x v="2"/>
    <n v="24"/>
    <n v="31"/>
    <n v="55"/>
    <x v="2"/>
    <n v="30"/>
    <n v="29"/>
    <n v="59"/>
    <x v="2"/>
    <x v="0"/>
    <x v="0"/>
  </r>
  <r>
    <s v="08DPR1460G"/>
    <x v="1"/>
    <x v="1"/>
    <s v="ANTONIO CASO"/>
    <s v="037 JUÁREZ"/>
    <x v="1"/>
    <n v="1"/>
    <s v="JUĂREZ"/>
    <s v="CALLE CEYLAN "/>
    <n v="0"/>
    <x v="3"/>
    <x v="1"/>
    <x v="1"/>
    <x v="1"/>
    <x v="0"/>
    <s v="08FIZ0166U"/>
    <s v="08FJS0114U"/>
    <x v="4"/>
    <x v="2"/>
    <n v="28"/>
    <n v="39"/>
    <n v="67"/>
    <n v="187"/>
    <n v="198"/>
    <n v="385"/>
    <n v="187"/>
    <n v="198"/>
    <n v="385"/>
    <n v="24"/>
    <n v="23"/>
    <n v="47"/>
    <n v="181"/>
    <n v="185"/>
    <n v="366"/>
    <n v="12"/>
    <x v="4"/>
    <n v="9"/>
    <n v="12"/>
    <x v="1"/>
    <x v="1"/>
    <x v="0"/>
    <n v="3"/>
    <n v="16"/>
    <n v="18"/>
    <n v="12"/>
    <n v="24"/>
    <n v="23"/>
    <n v="47"/>
    <x v="2"/>
    <n v="34"/>
    <n v="32"/>
    <n v="66"/>
    <x v="2"/>
    <n v="24"/>
    <n v="33"/>
    <n v="57"/>
    <x v="2"/>
    <n v="31"/>
    <n v="28"/>
    <n v="59"/>
    <x v="2"/>
    <n v="38"/>
    <n v="32"/>
    <n v="70"/>
    <x v="2"/>
    <n v="30"/>
    <n v="37"/>
    <n v="67"/>
    <x v="2"/>
    <x v="0"/>
    <x v="0"/>
  </r>
  <r>
    <s v="08DPR2682X"/>
    <x v="2"/>
    <x v="2"/>
    <s v="JESUS SANCHEZ MENDOZA"/>
    <s v="019 CHIHUAHUA"/>
    <x v="0"/>
    <n v="1"/>
    <s v="CHIHUAHUA"/>
    <s v="AVENIDA RIO NILO "/>
    <n v="0"/>
    <x v="3"/>
    <x v="1"/>
    <x v="1"/>
    <x v="1"/>
    <x v="0"/>
    <s v="08FIZ0130F"/>
    <s v="08FJS0108J"/>
    <x v="3"/>
    <x v="2"/>
    <n v="15"/>
    <n v="12"/>
    <n v="27"/>
    <n v="175"/>
    <n v="147"/>
    <n v="322"/>
    <n v="167"/>
    <n v="141"/>
    <n v="308"/>
    <n v="23"/>
    <n v="30"/>
    <n v="53"/>
    <n v="203"/>
    <n v="164"/>
    <n v="367"/>
    <n v="14"/>
    <x v="5"/>
    <n v="10"/>
    <n v="14"/>
    <x v="1"/>
    <x v="1"/>
    <x v="0"/>
    <n v="4"/>
    <n v="19"/>
    <n v="11"/>
    <n v="11"/>
    <n v="28"/>
    <n v="30"/>
    <n v="58"/>
    <x v="2"/>
    <n v="49"/>
    <n v="30"/>
    <n v="79"/>
    <x v="3"/>
    <n v="36"/>
    <n v="32"/>
    <n v="68"/>
    <x v="3"/>
    <n v="47"/>
    <n v="35"/>
    <n v="82"/>
    <x v="3"/>
    <n v="29"/>
    <n v="22"/>
    <n v="51"/>
    <x v="2"/>
    <n v="14"/>
    <n v="15"/>
    <n v="29"/>
    <x v="1"/>
    <x v="0"/>
    <x v="0"/>
  </r>
  <r>
    <s v="08DPR2646S"/>
    <x v="1"/>
    <x v="1"/>
    <s v="JOSE REYES BAEZA TERRAZAS"/>
    <s v="021 DELICIAS"/>
    <x v="9"/>
    <n v="1"/>
    <s v="DELICIAS"/>
    <s v="AVENIDA FERNANDO BAEZA"/>
    <n v="0"/>
    <x v="3"/>
    <x v="1"/>
    <x v="1"/>
    <x v="1"/>
    <x v="0"/>
    <s v="08FIZ0227R"/>
    <s v="08FJS0126Z"/>
    <x v="6"/>
    <x v="2"/>
    <n v="31"/>
    <n v="31"/>
    <n v="62"/>
    <n v="179"/>
    <n v="179"/>
    <n v="358"/>
    <n v="178"/>
    <n v="179"/>
    <n v="357"/>
    <n v="32"/>
    <n v="27"/>
    <n v="59"/>
    <n v="185"/>
    <n v="182"/>
    <n v="367"/>
    <n v="12"/>
    <x v="5"/>
    <n v="8"/>
    <n v="12"/>
    <x v="2"/>
    <x v="1"/>
    <x v="3"/>
    <n v="3"/>
    <n v="17"/>
    <n v="12"/>
    <n v="12"/>
    <n v="32"/>
    <n v="28"/>
    <n v="60"/>
    <x v="2"/>
    <n v="29"/>
    <n v="32"/>
    <n v="61"/>
    <x v="2"/>
    <n v="30"/>
    <n v="29"/>
    <n v="59"/>
    <x v="2"/>
    <n v="27"/>
    <n v="35"/>
    <n v="62"/>
    <x v="2"/>
    <n v="34"/>
    <n v="28"/>
    <n v="62"/>
    <x v="2"/>
    <n v="33"/>
    <n v="30"/>
    <n v="63"/>
    <x v="2"/>
    <x v="0"/>
    <x v="0"/>
  </r>
  <r>
    <s v="08DPR2436N"/>
    <x v="1"/>
    <x v="1"/>
    <s v="CLUB ROTARIO INDUSTRIALES NUM. 3"/>
    <s v="037 JUÁREZ"/>
    <x v="1"/>
    <n v="1"/>
    <s v="JUĂREZ"/>
    <s v="CALLE RANCHO EL BERRENDO"/>
    <n v="0"/>
    <x v="3"/>
    <x v="1"/>
    <x v="1"/>
    <x v="1"/>
    <x v="0"/>
    <s v="08FIZ0173D"/>
    <s v="08FJS0116S"/>
    <x v="4"/>
    <x v="2"/>
    <n v="26"/>
    <n v="38"/>
    <n v="64"/>
    <n v="185"/>
    <n v="191"/>
    <n v="376"/>
    <n v="180"/>
    <n v="190"/>
    <n v="370"/>
    <n v="22"/>
    <n v="33"/>
    <n v="55"/>
    <n v="182"/>
    <n v="185"/>
    <n v="367"/>
    <n v="13"/>
    <x v="5"/>
    <n v="9"/>
    <n v="13"/>
    <x v="0"/>
    <x v="0"/>
    <x v="0"/>
    <n v="4"/>
    <n v="18"/>
    <n v="13"/>
    <n v="13"/>
    <n v="22"/>
    <n v="33"/>
    <n v="55"/>
    <x v="2"/>
    <n v="37"/>
    <n v="38"/>
    <n v="75"/>
    <x v="3"/>
    <n v="30"/>
    <n v="28"/>
    <n v="58"/>
    <x v="2"/>
    <n v="32"/>
    <n v="25"/>
    <n v="57"/>
    <x v="2"/>
    <n v="24"/>
    <n v="33"/>
    <n v="57"/>
    <x v="2"/>
    <n v="37"/>
    <n v="28"/>
    <n v="65"/>
    <x v="2"/>
    <x v="0"/>
    <x v="0"/>
  </r>
  <r>
    <s v="08DPR2310G"/>
    <x v="1"/>
    <x v="1"/>
    <s v="LUIS DONALDO COLOSIO MURRIETA"/>
    <s v="037 JUÁREZ"/>
    <x v="1"/>
    <n v="1"/>
    <s v="JUĂREZ"/>
    <s v="CALLE FERNANDO PACHECO PARRA"/>
    <n v="0"/>
    <x v="3"/>
    <x v="1"/>
    <x v="1"/>
    <x v="1"/>
    <x v="0"/>
    <s v="08FIZ0170G"/>
    <s v="08FJS0115T"/>
    <x v="4"/>
    <x v="2"/>
    <n v="33"/>
    <n v="26"/>
    <n v="59"/>
    <n v="200"/>
    <n v="175"/>
    <n v="375"/>
    <n v="198"/>
    <n v="175"/>
    <n v="373"/>
    <n v="29"/>
    <n v="28"/>
    <n v="57"/>
    <n v="196"/>
    <n v="172"/>
    <n v="368"/>
    <n v="12"/>
    <x v="4"/>
    <n v="9"/>
    <n v="12"/>
    <x v="1"/>
    <x v="1"/>
    <x v="0"/>
    <n v="3"/>
    <n v="16"/>
    <n v="12"/>
    <n v="12"/>
    <n v="29"/>
    <n v="29"/>
    <n v="58"/>
    <x v="2"/>
    <n v="37"/>
    <n v="29"/>
    <n v="66"/>
    <x v="2"/>
    <n v="36"/>
    <n v="24"/>
    <n v="60"/>
    <x v="2"/>
    <n v="33"/>
    <n v="32"/>
    <n v="65"/>
    <x v="2"/>
    <n v="37"/>
    <n v="29"/>
    <n v="66"/>
    <x v="2"/>
    <n v="24"/>
    <n v="29"/>
    <n v="53"/>
    <x v="2"/>
    <x v="0"/>
    <x v="0"/>
  </r>
  <r>
    <s v="08DPR1156X"/>
    <x v="1"/>
    <x v="1"/>
    <s v="JUAREZ Y REFORMA"/>
    <s v="037 JUÁREZ"/>
    <x v="1"/>
    <n v="1"/>
    <s v="JUĂREZ"/>
    <s v="CALLE ISAAC NEWTON"/>
    <n v="0"/>
    <x v="3"/>
    <x v="1"/>
    <x v="1"/>
    <x v="1"/>
    <x v="0"/>
    <s v="08FIZ0143J"/>
    <s v="08FJS0110Y"/>
    <x v="4"/>
    <x v="2"/>
    <n v="31"/>
    <n v="29"/>
    <n v="60"/>
    <n v="191"/>
    <n v="189"/>
    <n v="380"/>
    <n v="189"/>
    <n v="189"/>
    <n v="378"/>
    <n v="24"/>
    <n v="29"/>
    <n v="53"/>
    <n v="181"/>
    <n v="187"/>
    <n v="368"/>
    <n v="12"/>
    <x v="3"/>
    <n v="10"/>
    <n v="12"/>
    <x v="1"/>
    <x v="1"/>
    <x v="0"/>
    <n v="3"/>
    <n v="16"/>
    <n v="12"/>
    <n v="12"/>
    <n v="24"/>
    <n v="29"/>
    <n v="53"/>
    <x v="2"/>
    <n v="40"/>
    <n v="28"/>
    <n v="68"/>
    <x v="2"/>
    <n v="28"/>
    <n v="30"/>
    <n v="58"/>
    <x v="2"/>
    <n v="30"/>
    <n v="27"/>
    <n v="57"/>
    <x v="2"/>
    <n v="30"/>
    <n v="36"/>
    <n v="66"/>
    <x v="2"/>
    <n v="29"/>
    <n v="37"/>
    <n v="66"/>
    <x v="2"/>
    <x v="0"/>
    <x v="0"/>
  </r>
  <r>
    <s v="08DPR2552D"/>
    <x v="1"/>
    <x v="1"/>
    <s v="GLAFIRA CHAVEZ FERNANDEZ"/>
    <s v="019 CHIHUAHUA"/>
    <x v="0"/>
    <n v="1"/>
    <s v="CHIHUAHUA"/>
    <s v="CALLE ARCOS DE ANCONA"/>
    <n v="17347"/>
    <x v="3"/>
    <x v="1"/>
    <x v="1"/>
    <x v="1"/>
    <x v="0"/>
    <s v="08FIZ0128R"/>
    <s v="08FJS0108J"/>
    <x v="0"/>
    <x v="2"/>
    <n v="26"/>
    <n v="31"/>
    <n v="57"/>
    <n v="177"/>
    <n v="177"/>
    <n v="354"/>
    <n v="176"/>
    <n v="176"/>
    <n v="352"/>
    <n v="32"/>
    <n v="30"/>
    <n v="62"/>
    <n v="188"/>
    <n v="181"/>
    <n v="369"/>
    <n v="12"/>
    <x v="4"/>
    <n v="9"/>
    <n v="12"/>
    <x v="2"/>
    <x v="1"/>
    <x v="3"/>
    <n v="3"/>
    <n v="17"/>
    <n v="14"/>
    <n v="14"/>
    <n v="32"/>
    <n v="30"/>
    <n v="62"/>
    <x v="2"/>
    <n v="31"/>
    <n v="26"/>
    <n v="57"/>
    <x v="2"/>
    <n v="31"/>
    <n v="32"/>
    <n v="63"/>
    <x v="2"/>
    <n v="39"/>
    <n v="29"/>
    <n v="68"/>
    <x v="2"/>
    <n v="29"/>
    <n v="32"/>
    <n v="61"/>
    <x v="2"/>
    <n v="26"/>
    <n v="32"/>
    <n v="58"/>
    <x v="2"/>
    <x v="0"/>
    <x v="0"/>
  </r>
  <r>
    <s v="08DPR2318Z"/>
    <x v="1"/>
    <x v="1"/>
    <s v="VALENTIN GOMEZ FARIAS"/>
    <s v="019 CHIHUAHUA"/>
    <x v="0"/>
    <n v="1"/>
    <s v="CHIHUAHUA"/>
    <s v="CALLE DE LA NOGALERA"/>
    <n v="0"/>
    <x v="3"/>
    <x v="1"/>
    <x v="1"/>
    <x v="1"/>
    <x v="0"/>
    <s v="08FIZ0129Q"/>
    <s v="08FJS0101Q"/>
    <x v="0"/>
    <x v="2"/>
    <n v="37"/>
    <n v="25"/>
    <n v="62"/>
    <n v="191"/>
    <n v="179"/>
    <n v="370"/>
    <n v="191"/>
    <n v="179"/>
    <n v="370"/>
    <n v="27"/>
    <n v="33"/>
    <n v="60"/>
    <n v="182"/>
    <n v="188"/>
    <n v="370"/>
    <n v="12"/>
    <x v="4"/>
    <n v="9"/>
    <n v="12"/>
    <x v="1"/>
    <x v="1"/>
    <x v="0"/>
    <n v="3"/>
    <n v="16"/>
    <n v="16"/>
    <n v="12"/>
    <n v="27"/>
    <n v="33"/>
    <n v="60"/>
    <x v="2"/>
    <n v="29"/>
    <n v="26"/>
    <n v="55"/>
    <x v="2"/>
    <n v="29"/>
    <n v="33"/>
    <n v="62"/>
    <x v="2"/>
    <n v="31"/>
    <n v="30"/>
    <n v="61"/>
    <x v="2"/>
    <n v="33"/>
    <n v="32"/>
    <n v="65"/>
    <x v="2"/>
    <n v="33"/>
    <n v="34"/>
    <n v="67"/>
    <x v="2"/>
    <x v="0"/>
    <x v="0"/>
  </r>
  <r>
    <s v="08DPR0489E"/>
    <x v="1"/>
    <x v="1"/>
    <s v="APOSTOLES DEL AGRARISMO"/>
    <s v="037 JUÁREZ"/>
    <x v="1"/>
    <n v="1"/>
    <s v="JUĂREZ"/>
    <s v="CALLE FRAY GARCIA DE SAN FRANCISCO"/>
    <n v="0"/>
    <x v="3"/>
    <x v="1"/>
    <x v="1"/>
    <x v="1"/>
    <x v="0"/>
    <s v="08FIZ0138Y"/>
    <s v="08FJS0109I"/>
    <x v="4"/>
    <x v="2"/>
    <n v="37"/>
    <n v="21"/>
    <n v="58"/>
    <n v="182"/>
    <n v="180"/>
    <n v="362"/>
    <n v="182"/>
    <n v="180"/>
    <n v="362"/>
    <n v="32"/>
    <n v="27"/>
    <n v="59"/>
    <n v="185"/>
    <n v="186"/>
    <n v="371"/>
    <n v="12"/>
    <x v="7"/>
    <n v="6"/>
    <n v="12"/>
    <x v="1"/>
    <x v="1"/>
    <x v="0"/>
    <n v="2"/>
    <n v="15"/>
    <n v="12"/>
    <n v="12"/>
    <n v="33"/>
    <n v="29"/>
    <n v="62"/>
    <x v="2"/>
    <n v="33"/>
    <n v="25"/>
    <n v="58"/>
    <x v="2"/>
    <n v="31"/>
    <n v="33"/>
    <n v="64"/>
    <x v="2"/>
    <n v="19"/>
    <n v="40"/>
    <n v="59"/>
    <x v="2"/>
    <n v="26"/>
    <n v="36"/>
    <n v="62"/>
    <x v="2"/>
    <n v="43"/>
    <n v="23"/>
    <n v="66"/>
    <x v="2"/>
    <x v="0"/>
    <x v="0"/>
  </r>
  <r>
    <s v="08DPR2612B"/>
    <x v="1"/>
    <x v="1"/>
    <s v="SOR JUANA INES"/>
    <s v="021 DELICIAS"/>
    <x v="9"/>
    <n v="1"/>
    <s v="DELICIAS"/>
    <s v="CALLE PINO SILVESTRE"/>
    <n v="0"/>
    <x v="3"/>
    <x v="1"/>
    <x v="1"/>
    <x v="1"/>
    <x v="0"/>
    <s v="08FIZ0225T"/>
    <s v="08FJS0125Z"/>
    <x v="6"/>
    <x v="2"/>
    <n v="35"/>
    <n v="28"/>
    <n v="63"/>
    <n v="213"/>
    <n v="172"/>
    <n v="385"/>
    <n v="209"/>
    <n v="170"/>
    <n v="379"/>
    <n v="32"/>
    <n v="25"/>
    <n v="57"/>
    <n v="199"/>
    <n v="172"/>
    <n v="371"/>
    <n v="12"/>
    <x v="5"/>
    <n v="8"/>
    <n v="12"/>
    <x v="1"/>
    <x v="0"/>
    <x v="3"/>
    <n v="4"/>
    <n v="18"/>
    <n v="12"/>
    <n v="12"/>
    <n v="32"/>
    <n v="25"/>
    <n v="57"/>
    <x v="2"/>
    <n v="38"/>
    <n v="29"/>
    <n v="67"/>
    <x v="2"/>
    <n v="41"/>
    <n v="23"/>
    <n v="64"/>
    <x v="2"/>
    <n v="26"/>
    <n v="31"/>
    <n v="57"/>
    <x v="2"/>
    <n v="37"/>
    <n v="27"/>
    <n v="64"/>
    <x v="2"/>
    <n v="25"/>
    <n v="37"/>
    <n v="62"/>
    <x v="2"/>
    <x v="0"/>
    <x v="0"/>
  </r>
  <r>
    <s v="08DPR2517Y"/>
    <x v="2"/>
    <x v="2"/>
    <s v="JOSE REYES ESTRADA"/>
    <s v="037 JUÁREZ"/>
    <x v="1"/>
    <n v="1"/>
    <s v="JUĂREZ"/>
    <s v="CALLE RAFAEL MURGIA"/>
    <n v="1719"/>
    <x v="3"/>
    <x v="1"/>
    <x v="1"/>
    <x v="1"/>
    <x v="0"/>
    <s v="08FIZ0157M"/>
    <s v="08FJS0112W"/>
    <x v="4"/>
    <x v="2"/>
    <n v="34"/>
    <n v="40"/>
    <n v="74"/>
    <n v="196"/>
    <n v="197"/>
    <n v="393"/>
    <n v="196"/>
    <n v="197"/>
    <n v="393"/>
    <n v="23"/>
    <n v="31"/>
    <n v="54"/>
    <n v="185"/>
    <n v="186"/>
    <n v="371"/>
    <n v="12"/>
    <x v="4"/>
    <n v="9"/>
    <n v="12"/>
    <x v="0"/>
    <x v="0"/>
    <x v="0"/>
    <n v="3"/>
    <n v="16"/>
    <n v="12"/>
    <n v="12"/>
    <n v="23"/>
    <n v="31"/>
    <n v="54"/>
    <x v="2"/>
    <n v="27"/>
    <n v="31"/>
    <n v="58"/>
    <x v="2"/>
    <n v="30"/>
    <n v="31"/>
    <n v="61"/>
    <x v="2"/>
    <n v="32"/>
    <n v="23"/>
    <n v="55"/>
    <x v="2"/>
    <n v="33"/>
    <n v="35"/>
    <n v="68"/>
    <x v="2"/>
    <n v="40"/>
    <n v="35"/>
    <n v="75"/>
    <x v="2"/>
    <x v="0"/>
    <x v="0"/>
  </r>
  <r>
    <s v="08DPR2509P"/>
    <x v="1"/>
    <x v="1"/>
    <s v="ANTONIO RODRIGUEZ PEREZ"/>
    <s v="037 JUÁREZ"/>
    <x v="1"/>
    <n v="1"/>
    <s v="JUĂREZ"/>
    <s v="CALLE PUERTO DE PALOS"/>
    <n v="0"/>
    <x v="3"/>
    <x v="1"/>
    <x v="1"/>
    <x v="1"/>
    <x v="0"/>
    <s v="08FIZ0265U"/>
    <s v="08FJS0133I"/>
    <x v="4"/>
    <x v="2"/>
    <n v="25"/>
    <n v="28"/>
    <n v="53"/>
    <n v="192"/>
    <n v="169"/>
    <n v="361"/>
    <n v="192"/>
    <n v="168"/>
    <n v="360"/>
    <n v="28"/>
    <n v="31"/>
    <n v="59"/>
    <n v="191"/>
    <n v="181"/>
    <n v="372"/>
    <n v="12"/>
    <x v="2"/>
    <n v="11"/>
    <n v="12"/>
    <x v="1"/>
    <x v="1"/>
    <x v="0"/>
    <n v="4"/>
    <n v="17"/>
    <n v="12"/>
    <n v="12"/>
    <n v="28"/>
    <n v="31"/>
    <n v="59"/>
    <x v="2"/>
    <n v="32"/>
    <n v="29"/>
    <n v="61"/>
    <x v="2"/>
    <n v="26"/>
    <n v="34"/>
    <n v="60"/>
    <x v="2"/>
    <n v="38"/>
    <n v="26"/>
    <n v="64"/>
    <x v="2"/>
    <n v="35"/>
    <n v="29"/>
    <n v="64"/>
    <x v="2"/>
    <n v="32"/>
    <n v="32"/>
    <n v="64"/>
    <x v="2"/>
    <x v="0"/>
    <x v="0"/>
  </r>
  <r>
    <s v="08DPR0535Z"/>
    <x v="1"/>
    <x v="1"/>
    <s v="BENITO JUAREZ"/>
    <s v="013 CASAS GRANDES"/>
    <x v="6"/>
    <n v="1"/>
    <s v="CASAS GRANDES"/>
    <s v="CALLE 21 DE MARZO"/>
    <n v="714"/>
    <x v="3"/>
    <x v="1"/>
    <x v="1"/>
    <x v="1"/>
    <x v="0"/>
    <s v="08FIZ0192S"/>
    <s v="08FJS0119P"/>
    <x v="9"/>
    <x v="2"/>
    <n v="32"/>
    <n v="31"/>
    <n v="63"/>
    <n v="188"/>
    <n v="187"/>
    <n v="375"/>
    <n v="184"/>
    <n v="186"/>
    <n v="370"/>
    <n v="33"/>
    <n v="22"/>
    <n v="55"/>
    <n v="194"/>
    <n v="178"/>
    <n v="372"/>
    <n v="13"/>
    <x v="11"/>
    <n v="4"/>
    <n v="13"/>
    <x v="1"/>
    <x v="1"/>
    <x v="0"/>
    <n v="5"/>
    <n v="19"/>
    <n v="13"/>
    <n v="13"/>
    <n v="36"/>
    <n v="23"/>
    <n v="59"/>
    <x v="2"/>
    <n v="40"/>
    <n v="25"/>
    <n v="65"/>
    <x v="2"/>
    <n v="35"/>
    <n v="37"/>
    <n v="72"/>
    <x v="3"/>
    <n v="32"/>
    <n v="34"/>
    <n v="66"/>
    <x v="2"/>
    <n v="25"/>
    <n v="24"/>
    <n v="49"/>
    <x v="2"/>
    <n v="26"/>
    <n v="35"/>
    <n v="61"/>
    <x v="2"/>
    <x v="0"/>
    <x v="0"/>
  </r>
  <r>
    <s v="08DPR2264L"/>
    <x v="1"/>
    <x v="1"/>
    <s v="CENTRO REGIONAL DE EDUC. INT. AGUSTIN MELGAR"/>
    <s v="017 CUAUHTÉMOC"/>
    <x v="2"/>
    <n v="106"/>
    <s v="COLONIA OBREGĂ“N (RUBIO)"/>
    <s v="CALLE ENCINILLAS"/>
    <n v="0"/>
    <x v="3"/>
    <x v="1"/>
    <x v="1"/>
    <x v="1"/>
    <x v="0"/>
    <s v="08FIZ0204G"/>
    <s v="08FJS0121D"/>
    <x v="7"/>
    <x v="2"/>
    <n v="26"/>
    <n v="32"/>
    <n v="58"/>
    <n v="184"/>
    <n v="203"/>
    <n v="387"/>
    <n v="184"/>
    <n v="203"/>
    <n v="387"/>
    <n v="28"/>
    <n v="25"/>
    <n v="53"/>
    <n v="180"/>
    <n v="192"/>
    <n v="372"/>
    <n v="13"/>
    <x v="3"/>
    <n v="11"/>
    <n v="13"/>
    <x v="0"/>
    <x v="0"/>
    <x v="0"/>
    <n v="4"/>
    <n v="18"/>
    <n v="13"/>
    <n v="13"/>
    <n v="28"/>
    <n v="25"/>
    <n v="53"/>
    <x v="2"/>
    <n v="30"/>
    <n v="36"/>
    <n v="66"/>
    <x v="2"/>
    <n v="29"/>
    <n v="31"/>
    <n v="60"/>
    <x v="2"/>
    <n v="36"/>
    <n v="40"/>
    <n v="76"/>
    <x v="3"/>
    <n v="27"/>
    <n v="31"/>
    <n v="58"/>
    <x v="2"/>
    <n v="30"/>
    <n v="29"/>
    <n v="59"/>
    <x v="2"/>
    <x v="0"/>
    <x v="0"/>
  </r>
  <r>
    <s v="08DPR2550F"/>
    <x v="1"/>
    <x v="1"/>
    <s v="PEDRO DE LILLE AIZPURU"/>
    <s v="019 CHIHUAHUA"/>
    <x v="0"/>
    <n v="1"/>
    <s v="CHIHUAHUA"/>
    <s v="CALLE PARQUE PILATOS "/>
    <n v="0"/>
    <x v="3"/>
    <x v="1"/>
    <x v="1"/>
    <x v="1"/>
    <x v="0"/>
    <s v="08FIZ0266T"/>
    <s v="08FJS0101Q"/>
    <x v="0"/>
    <x v="2"/>
    <n v="32"/>
    <n v="26"/>
    <n v="58"/>
    <n v="183"/>
    <n v="178"/>
    <n v="361"/>
    <n v="183"/>
    <n v="177"/>
    <n v="360"/>
    <n v="31"/>
    <n v="30"/>
    <n v="61"/>
    <n v="181"/>
    <n v="192"/>
    <n v="373"/>
    <n v="12"/>
    <x v="7"/>
    <n v="6"/>
    <n v="12"/>
    <x v="1"/>
    <x v="0"/>
    <x v="3"/>
    <n v="3"/>
    <n v="17"/>
    <n v="12"/>
    <n v="12"/>
    <n v="31"/>
    <n v="30"/>
    <n v="61"/>
    <x v="2"/>
    <n v="35"/>
    <n v="25"/>
    <n v="60"/>
    <x v="2"/>
    <n v="26"/>
    <n v="33"/>
    <n v="59"/>
    <x v="2"/>
    <n v="27"/>
    <n v="36"/>
    <n v="63"/>
    <x v="2"/>
    <n v="30"/>
    <n v="32"/>
    <n v="62"/>
    <x v="2"/>
    <n v="32"/>
    <n v="36"/>
    <n v="68"/>
    <x v="2"/>
    <x v="0"/>
    <x v="0"/>
  </r>
  <r>
    <s v="08DPR0215P"/>
    <x v="1"/>
    <x v="1"/>
    <s v="FERNANDO AHUATZIN REYES"/>
    <s v="037 JUÁREZ"/>
    <x v="1"/>
    <n v="1"/>
    <s v="JUĂREZ"/>
    <s v="CALLE GENERAL ANGEL TRIAS"/>
    <n v="1456"/>
    <x v="3"/>
    <x v="1"/>
    <x v="1"/>
    <x v="1"/>
    <x v="0"/>
    <s v="08FIZ0140M"/>
    <s v="08FJS0109I"/>
    <x v="4"/>
    <x v="2"/>
    <n v="34"/>
    <n v="38"/>
    <n v="72"/>
    <n v="198"/>
    <n v="183"/>
    <n v="381"/>
    <n v="192"/>
    <n v="180"/>
    <n v="372"/>
    <n v="32"/>
    <n v="25"/>
    <n v="57"/>
    <n v="205"/>
    <n v="168"/>
    <n v="373"/>
    <n v="12"/>
    <x v="4"/>
    <n v="9"/>
    <n v="12"/>
    <x v="2"/>
    <x v="1"/>
    <x v="3"/>
    <n v="3"/>
    <n v="17"/>
    <n v="12"/>
    <n v="12"/>
    <n v="34"/>
    <n v="28"/>
    <n v="62"/>
    <x v="2"/>
    <n v="34"/>
    <n v="29"/>
    <n v="63"/>
    <x v="2"/>
    <n v="36"/>
    <n v="30"/>
    <n v="66"/>
    <x v="2"/>
    <n v="38"/>
    <n v="20"/>
    <n v="58"/>
    <x v="2"/>
    <n v="31"/>
    <n v="32"/>
    <n v="63"/>
    <x v="2"/>
    <n v="32"/>
    <n v="29"/>
    <n v="61"/>
    <x v="2"/>
    <x v="0"/>
    <x v="0"/>
  </r>
  <r>
    <s v="08DPR2352F"/>
    <x v="2"/>
    <x v="2"/>
    <s v="CENTAURO DEL NORTE"/>
    <s v="037 JUÁREZ"/>
    <x v="1"/>
    <n v="1"/>
    <s v="JUĂREZ"/>
    <s v="CALLE NOGALES"/>
    <n v="0"/>
    <x v="3"/>
    <x v="1"/>
    <x v="1"/>
    <x v="1"/>
    <x v="0"/>
    <s v="08FIZ0139X"/>
    <s v="08FJS0109I"/>
    <x v="4"/>
    <x v="2"/>
    <n v="24"/>
    <n v="28"/>
    <n v="52"/>
    <n v="174"/>
    <n v="174"/>
    <n v="348"/>
    <n v="173"/>
    <n v="173"/>
    <n v="346"/>
    <n v="24"/>
    <n v="29"/>
    <n v="53"/>
    <n v="182"/>
    <n v="192"/>
    <n v="374"/>
    <n v="12"/>
    <x v="4"/>
    <n v="9"/>
    <n v="12"/>
    <x v="1"/>
    <x v="1"/>
    <x v="0"/>
    <n v="3"/>
    <n v="16"/>
    <n v="12"/>
    <n v="12"/>
    <n v="26"/>
    <n v="32"/>
    <n v="58"/>
    <x v="2"/>
    <n v="34"/>
    <n v="31"/>
    <n v="65"/>
    <x v="2"/>
    <n v="40"/>
    <n v="33"/>
    <n v="73"/>
    <x v="2"/>
    <n v="29"/>
    <n v="37"/>
    <n v="66"/>
    <x v="2"/>
    <n v="28"/>
    <n v="27"/>
    <n v="55"/>
    <x v="2"/>
    <n v="25"/>
    <n v="32"/>
    <n v="57"/>
    <x v="2"/>
    <x v="0"/>
    <x v="0"/>
  </r>
  <r>
    <s v="08DPR0369S"/>
    <x v="1"/>
    <x v="1"/>
    <s v="VIRGILIO CASALE"/>
    <s v="017 CUAUHTÉMOC"/>
    <x v="2"/>
    <n v="1"/>
    <s v="CUAUHTĂ‰MOC"/>
    <s v="CALLE MORELOS"/>
    <n v="0"/>
    <x v="3"/>
    <x v="1"/>
    <x v="1"/>
    <x v="1"/>
    <x v="0"/>
    <s v="08FIZ0201J"/>
    <s v="08FJS0122C"/>
    <x v="7"/>
    <x v="2"/>
    <n v="22"/>
    <n v="20"/>
    <n v="42"/>
    <n v="186"/>
    <n v="172"/>
    <n v="358"/>
    <n v="186"/>
    <n v="172"/>
    <n v="358"/>
    <n v="24"/>
    <n v="29"/>
    <n v="53"/>
    <n v="188"/>
    <n v="186"/>
    <n v="374"/>
    <n v="14"/>
    <x v="2"/>
    <n v="13"/>
    <n v="14"/>
    <x v="1"/>
    <x v="0"/>
    <x v="3"/>
    <n v="6"/>
    <n v="22"/>
    <n v="15"/>
    <n v="14"/>
    <n v="24"/>
    <n v="29"/>
    <n v="53"/>
    <x v="2"/>
    <n v="31"/>
    <n v="29"/>
    <n v="60"/>
    <x v="2"/>
    <n v="31"/>
    <n v="36"/>
    <n v="67"/>
    <x v="3"/>
    <n v="41"/>
    <n v="37"/>
    <n v="78"/>
    <x v="3"/>
    <n v="27"/>
    <n v="26"/>
    <n v="53"/>
    <x v="2"/>
    <n v="34"/>
    <n v="29"/>
    <n v="63"/>
    <x v="2"/>
    <x v="0"/>
    <x v="0"/>
  </r>
  <r>
    <s v="08DPR0078C"/>
    <x v="1"/>
    <x v="1"/>
    <s v="VICENTE GUERRERO"/>
    <s v="037 JUÁREZ"/>
    <x v="1"/>
    <n v="1"/>
    <s v="JUĂREZ"/>
    <s v="CALLE RIO BRAZAS"/>
    <n v="0"/>
    <x v="3"/>
    <x v="1"/>
    <x v="1"/>
    <x v="1"/>
    <x v="0"/>
    <s v="08FIZ0144I"/>
    <s v="08FJS0135G"/>
    <x v="4"/>
    <x v="2"/>
    <n v="43"/>
    <n v="26"/>
    <n v="69"/>
    <n v="193"/>
    <n v="185"/>
    <n v="378"/>
    <n v="193"/>
    <n v="185"/>
    <n v="378"/>
    <n v="34"/>
    <n v="32"/>
    <n v="66"/>
    <n v="185"/>
    <n v="189"/>
    <n v="374"/>
    <n v="13"/>
    <x v="2"/>
    <n v="12"/>
    <n v="13"/>
    <x v="2"/>
    <x v="1"/>
    <x v="3"/>
    <n v="4"/>
    <n v="19"/>
    <n v="13"/>
    <n v="13"/>
    <n v="35"/>
    <n v="32"/>
    <n v="67"/>
    <x v="3"/>
    <n v="33"/>
    <n v="27"/>
    <n v="60"/>
    <x v="2"/>
    <n v="25"/>
    <n v="42"/>
    <n v="67"/>
    <x v="2"/>
    <n v="29"/>
    <n v="32"/>
    <n v="61"/>
    <x v="2"/>
    <n v="34"/>
    <n v="24"/>
    <n v="58"/>
    <x v="2"/>
    <n v="29"/>
    <n v="32"/>
    <n v="61"/>
    <x v="2"/>
    <x v="0"/>
    <x v="0"/>
  </r>
  <r>
    <s v="08DPR2593D"/>
    <x v="1"/>
    <x v="1"/>
    <s v="RAFAELA TOCOLI CHAVEZ"/>
    <s v="019 CHIHUAHUA"/>
    <x v="0"/>
    <n v="1"/>
    <s v="CHIHUAHUA"/>
    <s v="CALLE RIO SAN FRANCISCO"/>
    <n v="0"/>
    <x v="3"/>
    <x v="1"/>
    <x v="1"/>
    <x v="1"/>
    <x v="0"/>
    <s v="08FIZ0272D"/>
    <s v="08FJS0108J"/>
    <x v="0"/>
    <x v="2"/>
    <n v="32"/>
    <n v="30"/>
    <n v="62"/>
    <n v="185"/>
    <n v="185"/>
    <n v="370"/>
    <n v="184"/>
    <n v="185"/>
    <n v="369"/>
    <n v="41"/>
    <n v="23"/>
    <n v="64"/>
    <n v="196"/>
    <n v="179"/>
    <n v="375"/>
    <n v="12"/>
    <x v="4"/>
    <n v="9"/>
    <n v="12"/>
    <x v="0"/>
    <x v="0"/>
    <x v="0"/>
    <n v="3"/>
    <n v="16"/>
    <n v="12"/>
    <n v="12"/>
    <n v="41"/>
    <n v="23"/>
    <n v="64"/>
    <x v="2"/>
    <n v="24"/>
    <n v="37"/>
    <n v="61"/>
    <x v="2"/>
    <n v="30"/>
    <n v="25"/>
    <n v="55"/>
    <x v="2"/>
    <n v="34"/>
    <n v="31"/>
    <n v="65"/>
    <x v="2"/>
    <n v="37"/>
    <n v="33"/>
    <n v="70"/>
    <x v="2"/>
    <n v="30"/>
    <n v="30"/>
    <n v="60"/>
    <x v="2"/>
    <x v="0"/>
    <x v="0"/>
  </r>
  <r>
    <s v="08DPR2559X"/>
    <x v="1"/>
    <x v="1"/>
    <s v="PEDRO LUIS RAMSES MENESES HOYOS"/>
    <s v="037 JUÁREZ"/>
    <x v="1"/>
    <n v="1"/>
    <s v="JUĂREZ"/>
    <s v="CALLE RIVERA DE ZEMPOALA"/>
    <n v="452"/>
    <x v="3"/>
    <x v="1"/>
    <x v="1"/>
    <x v="1"/>
    <x v="0"/>
    <s v="08FIZ0175B"/>
    <s v="08FJS0116S"/>
    <x v="4"/>
    <x v="2"/>
    <n v="27"/>
    <n v="39"/>
    <n v="66"/>
    <n v="178"/>
    <n v="203"/>
    <n v="381"/>
    <n v="178"/>
    <n v="203"/>
    <n v="381"/>
    <n v="34"/>
    <n v="31"/>
    <n v="65"/>
    <n v="181"/>
    <n v="194"/>
    <n v="375"/>
    <n v="12"/>
    <x v="3"/>
    <n v="10"/>
    <n v="12"/>
    <x v="1"/>
    <x v="1"/>
    <x v="0"/>
    <n v="2"/>
    <n v="15"/>
    <n v="12"/>
    <n v="12"/>
    <n v="35"/>
    <n v="31"/>
    <n v="66"/>
    <x v="2"/>
    <n v="29"/>
    <n v="35"/>
    <n v="64"/>
    <x v="2"/>
    <n v="24"/>
    <n v="35"/>
    <n v="59"/>
    <x v="2"/>
    <n v="31"/>
    <n v="30"/>
    <n v="61"/>
    <x v="2"/>
    <n v="25"/>
    <n v="36"/>
    <n v="61"/>
    <x v="2"/>
    <n v="37"/>
    <n v="27"/>
    <n v="64"/>
    <x v="2"/>
    <x v="0"/>
    <x v="0"/>
  </r>
  <r>
    <s v="08DPR2424I"/>
    <x v="2"/>
    <x v="2"/>
    <s v="OCTAVIO PAZ LOZANO"/>
    <s v="037 JUÁREZ"/>
    <x v="1"/>
    <n v="1"/>
    <s v="JUĂREZ"/>
    <s v="CALLE AEROMOZA"/>
    <n v="0"/>
    <x v="3"/>
    <x v="1"/>
    <x v="1"/>
    <x v="1"/>
    <x v="0"/>
    <s v="08FIZ0167T"/>
    <s v="08FJS0114U"/>
    <x v="4"/>
    <x v="2"/>
    <n v="31"/>
    <n v="31"/>
    <n v="62"/>
    <n v="188"/>
    <n v="195"/>
    <n v="383"/>
    <n v="181"/>
    <n v="190"/>
    <n v="371"/>
    <n v="30"/>
    <n v="23"/>
    <n v="53"/>
    <n v="191"/>
    <n v="184"/>
    <n v="375"/>
    <n v="12"/>
    <x v="4"/>
    <n v="9"/>
    <n v="12"/>
    <x v="0"/>
    <x v="0"/>
    <x v="0"/>
    <n v="1"/>
    <n v="14"/>
    <n v="12"/>
    <n v="12"/>
    <n v="33"/>
    <n v="24"/>
    <n v="57"/>
    <x v="2"/>
    <n v="32"/>
    <n v="28"/>
    <n v="60"/>
    <x v="2"/>
    <n v="38"/>
    <n v="18"/>
    <n v="56"/>
    <x v="2"/>
    <n v="34"/>
    <n v="35"/>
    <n v="69"/>
    <x v="2"/>
    <n v="29"/>
    <n v="33"/>
    <n v="62"/>
    <x v="2"/>
    <n v="25"/>
    <n v="46"/>
    <n v="71"/>
    <x v="2"/>
    <x v="0"/>
    <x v="0"/>
  </r>
  <r>
    <s v="08DPR0265X"/>
    <x v="1"/>
    <x v="1"/>
    <s v="CLUB DE LEONES 3 H GALEANA"/>
    <s v="037 JUÁREZ"/>
    <x v="1"/>
    <n v="1"/>
    <s v="JUĂREZ"/>
    <s v="CALLE ZIHUATANEJO"/>
    <n v="425"/>
    <x v="3"/>
    <x v="1"/>
    <x v="1"/>
    <x v="1"/>
    <x v="0"/>
    <s v="08FIZ0154P"/>
    <s v="08FJS0112W"/>
    <x v="4"/>
    <x v="2"/>
    <n v="33"/>
    <n v="33"/>
    <n v="66"/>
    <n v="192"/>
    <n v="191"/>
    <n v="383"/>
    <n v="192"/>
    <n v="191"/>
    <n v="383"/>
    <n v="32"/>
    <n v="24"/>
    <n v="56"/>
    <n v="192"/>
    <n v="184"/>
    <n v="376"/>
    <n v="12"/>
    <x v="7"/>
    <n v="6"/>
    <n v="12"/>
    <x v="0"/>
    <x v="0"/>
    <x v="0"/>
    <n v="3"/>
    <n v="16"/>
    <n v="12"/>
    <n v="12"/>
    <n v="33"/>
    <n v="24"/>
    <n v="57"/>
    <x v="2"/>
    <n v="28"/>
    <n v="37"/>
    <n v="65"/>
    <x v="2"/>
    <n v="39"/>
    <n v="20"/>
    <n v="59"/>
    <x v="2"/>
    <n v="30"/>
    <n v="26"/>
    <n v="56"/>
    <x v="2"/>
    <n v="29"/>
    <n v="38"/>
    <n v="67"/>
    <x v="2"/>
    <n v="33"/>
    <n v="39"/>
    <n v="72"/>
    <x v="2"/>
    <x v="0"/>
    <x v="0"/>
  </r>
  <r>
    <s v="08DPR2659W"/>
    <x v="2"/>
    <x v="2"/>
    <s v="LUCILA LOZOYA ACOSTA"/>
    <s v="019 CHIHUAHUA"/>
    <x v="0"/>
    <n v="1"/>
    <s v="CHIHUAHUA"/>
    <s v="CALLE PRADERAS DE AUSTRALIA"/>
    <n v="0"/>
    <x v="3"/>
    <x v="1"/>
    <x v="1"/>
    <x v="1"/>
    <x v="0"/>
    <s v="08FIZ0268R"/>
    <s v="08FJS0102P"/>
    <x v="0"/>
    <x v="2"/>
    <n v="29"/>
    <n v="31"/>
    <n v="60"/>
    <n v="167"/>
    <n v="187"/>
    <n v="354"/>
    <n v="167"/>
    <n v="187"/>
    <n v="354"/>
    <n v="29"/>
    <n v="37"/>
    <n v="66"/>
    <n v="175"/>
    <n v="202"/>
    <n v="377"/>
    <n v="12"/>
    <x v="4"/>
    <n v="9"/>
    <n v="12"/>
    <x v="2"/>
    <x v="1"/>
    <x v="3"/>
    <n v="5"/>
    <n v="19"/>
    <n v="12"/>
    <n v="12"/>
    <n v="29"/>
    <n v="38"/>
    <n v="67"/>
    <x v="2"/>
    <n v="25"/>
    <n v="40"/>
    <n v="65"/>
    <x v="2"/>
    <n v="29"/>
    <n v="32"/>
    <n v="61"/>
    <x v="2"/>
    <n v="36"/>
    <n v="32"/>
    <n v="68"/>
    <x v="2"/>
    <n v="28"/>
    <n v="32"/>
    <n v="60"/>
    <x v="2"/>
    <n v="28"/>
    <n v="28"/>
    <n v="56"/>
    <x v="2"/>
    <x v="0"/>
    <x v="0"/>
  </r>
  <r>
    <s v="08DPR2461M"/>
    <x v="2"/>
    <x v="2"/>
    <s v="CLUB ROTARIO JUAREZ INDUSTRIAL II"/>
    <s v="037 JUÁREZ"/>
    <x v="1"/>
    <n v="1"/>
    <s v="JUĂREZ"/>
    <s v="CALLE TEOFILO OLEA "/>
    <n v="534"/>
    <x v="3"/>
    <x v="1"/>
    <x v="1"/>
    <x v="1"/>
    <x v="0"/>
    <s v="08FIZ0262X"/>
    <s v="08FJS0132J"/>
    <x v="4"/>
    <x v="2"/>
    <n v="40"/>
    <n v="29"/>
    <n v="69"/>
    <n v="204"/>
    <n v="208"/>
    <n v="412"/>
    <n v="203"/>
    <n v="208"/>
    <n v="411"/>
    <n v="38"/>
    <n v="25"/>
    <n v="63"/>
    <n v="193"/>
    <n v="184"/>
    <n v="377"/>
    <n v="12"/>
    <x v="3"/>
    <n v="10"/>
    <n v="12"/>
    <x v="1"/>
    <x v="1"/>
    <x v="0"/>
    <n v="3"/>
    <n v="16"/>
    <n v="12"/>
    <n v="12"/>
    <n v="38"/>
    <n v="28"/>
    <n v="66"/>
    <x v="2"/>
    <n v="31"/>
    <n v="26"/>
    <n v="57"/>
    <x v="2"/>
    <n v="34"/>
    <n v="33"/>
    <n v="67"/>
    <x v="2"/>
    <n v="37"/>
    <n v="25"/>
    <n v="62"/>
    <x v="2"/>
    <n v="27"/>
    <n v="33"/>
    <n v="60"/>
    <x v="2"/>
    <n v="26"/>
    <n v="39"/>
    <n v="65"/>
    <x v="2"/>
    <x v="0"/>
    <x v="0"/>
  </r>
  <r>
    <s v="08DPR2480A"/>
    <x v="2"/>
    <x v="2"/>
    <s v="OCTAVIO PAZ LOZANO"/>
    <s v="037 JUÁREZ"/>
    <x v="1"/>
    <n v="1"/>
    <s v="JUĂREZ"/>
    <s v="CALLE NAVOJOA"/>
    <n v="3543"/>
    <x v="3"/>
    <x v="1"/>
    <x v="1"/>
    <x v="1"/>
    <x v="0"/>
    <s v="08FIZ0139X"/>
    <s v="08FJS0109I"/>
    <x v="4"/>
    <x v="2"/>
    <n v="26"/>
    <n v="28"/>
    <n v="54"/>
    <n v="183"/>
    <n v="179"/>
    <n v="362"/>
    <n v="181"/>
    <n v="178"/>
    <n v="359"/>
    <n v="23"/>
    <n v="33"/>
    <n v="56"/>
    <n v="191"/>
    <n v="189"/>
    <n v="380"/>
    <n v="12"/>
    <x v="6"/>
    <n v="7"/>
    <n v="12"/>
    <x v="1"/>
    <x v="1"/>
    <x v="0"/>
    <n v="5"/>
    <n v="18"/>
    <n v="12"/>
    <n v="12"/>
    <n v="25"/>
    <n v="33"/>
    <n v="58"/>
    <x v="2"/>
    <n v="35"/>
    <n v="33"/>
    <n v="68"/>
    <x v="2"/>
    <n v="33"/>
    <n v="29"/>
    <n v="62"/>
    <x v="2"/>
    <n v="31"/>
    <n v="32"/>
    <n v="63"/>
    <x v="2"/>
    <n v="31"/>
    <n v="30"/>
    <n v="61"/>
    <x v="2"/>
    <n v="36"/>
    <n v="32"/>
    <n v="68"/>
    <x v="2"/>
    <x v="0"/>
    <x v="0"/>
  </r>
  <r>
    <s v="08DPR0875Y"/>
    <x v="1"/>
    <x v="1"/>
    <s v="MODESTO ARIZPE"/>
    <s v="037 JUÁREZ"/>
    <x v="1"/>
    <n v="1"/>
    <s v="JUĂREZ"/>
    <s v="CALLE CERRO DE LA PLATA APARTADO POSTAL 2299"/>
    <n v="0"/>
    <x v="3"/>
    <x v="1"/>
    <x v="1"/>
    <x v="1"/>
    <x v="0"/>
    <s v="08FIZ0151S"/>
    <s v="08FJS0111X"/>
    <x v="4"/>
    <x v="2"/>
    <n v="41"/>
    <n v="39"/>
    <n v="80"/>
    <n v="213"/>
    <n v="207"/>
    <n v="420"/>
    <n v="208"/>
    <n v="206"/>
    <n v="414"/>
    <n v="28"/>
    <n v="19"/>
    <n v="47"/>
    <n v="196"/>
    <n v="184"/>
    <n v="380"/>
    <n v="13"/>
    <x v="4"/>
    <n v="10"/>
    <n v="13"/>
    <x v="1"/>
    <x v="1"/>
    <x v="0"/>
    <n v="4"/>
    <n v="18"/>
    <n v="17"/>
    <n v="13"/>
    <n v="28"/>
    <n v="19"/>
    <n v="47"/>
    <x v="2"/>
    <n v="31"/>
    <n v="36"/>
    <n v="67"/>
    <x v="2"/>
    <n v="36"/>
    <n v="25"/>
    <n v="61"/>
    <x v="2"/>
    <n v="24"/>
    <n v="28"/>
    <n v="52"/>
    <x v="2"/>
    <n v="32"/>
    <n v="32"/>
    <n v="64"/>
    <x v="1"/>
    <n v="45"/>
    <n v="44"/>
    <n v="89"/>
    <x v="3"/>
    <x v="1"/>
    <x v="0"/>
  </r>
  <r>
    <s v="08DPR1383S"/>
    <x v="1"/>
    <x v="1"/>
    <s v="IGNACIO MANUEL ALTAMIRANO"/>
    <s v="037 JUÁREZ"/>
    <x v="1"/>
    <n v="1"/>
    <s v="JUĂREZ"/>
    <s v="CALLE MARMOL "/>
    <n v="0"/>
    <x v="3"/>
    <x v="1"/>
    <x v="1"/>
    <x v="1"/>
    <x v="0"/>
    <s v="08FIZ0156N"/>
    <s v="08FJS0112W"/>
    <x v="4"/>
    <x v="2"/>
    <n v="33"/>
    <n v="28"/>
    <n v="61"/>
    <n v="196"/>
    <n v="180"/>
    <n v="376"/>
    <n v="191"/>
    <n v="178"/>
    <n v="369"/>
    <n v="33"/>
    <n v="37"/>
    <n v="70"/>
    <n v="196"/>
    <n v="185"/>
    <n v="381"/>
    <n v="13"/>
    <x v="4"/>
    <n v="10"/>
    <n v="13"/>
    <x v="0"/>
    <x v="0"/>
    <x v="0"/>
    <n v="4"/>
    <n v="18"/>
    <n v="13"/>
    <n v="13"/>
    <n v="33"/>
    <n v="37"/>
    <n v="70"/>
    <x v="2"/>
    <n v="32"/>
    <n v="31"/>
    <n v="63"/>
    <x v="2"/>
    <n v="33"/>
    <n v="24"/>
    <n v="57"/>
    <x v="2"/>
    <n v="27"/>
    <n v="23"/>
    <n v="50"/>
    <x v="2"/>
    <n v="28"/>
    <n v="33"/>
    <n v="61"/>
    <x v="2"/>
    <n v="43"/>
    <n v="37"/>
    <n v="80"/>
    <x v="3"/>
    <x v="0"/>
    <x v="0"/>
  </r>
  <r>
    <s v="08DPR2506S"/>
    <x v="1"/>
    <x v="1"/>
    <s v="RENE MASCAREĂ‘AS MIRANDA"/>
    <s v="037 JUÁREZ"/>
    <x v="1"/>
    <n v="1"/>
    <s v="JUĂREZ"/>
    <s v="CALLE RAFAEL MURGIA"/>
    <n v="1709"/>
    <x v="3"/>
    <x v="1"/>
    <x v="1"/>
    <x v="1"/>
    <x v="0"/>
    <s v="08FIZ0157M"/>
    <s v="08FJS0112W"/>
    <x v="4"/>
    <x v="2"/>
    <n v="32"/>
    <n v="43"/>
    <n v="75"/>
    <n v="202"/>
    <n v="197"/>
    <n v="399"/>
    <n v="200"/>
    <n v="193"/>
    <n v="393"/>
    <n v="36"/>
    <n v="27"/>
    <n v="63"/>
    <n v="203"/>
    <n v="178"/>
    <n v="381"/>
    <n v="12"/>
    <x v="7"/>
    <n v="6"/>
    <n v="12"/>
    <x v="2"/>
    <x v="1"/>
    <x v="3"/>
    <n v="3"/>
    <n v="17"/>
    <n v="12"/>
    <n v="12"/>
    <n v="36"/>
    <n v="27"/>
    <n v="63"/>
    <x v="2"/>
    <n v="36"/>
    <n v="31"/>
    <n v="67"/>
    <x v="2"/>
    <n v="28"/>
    <n v="29"/>
    <n v="57"/>
    <x v="2"/>
    <n v="34"/>
    <n v="33"/>
    <n v="67"/>
    <x v="2"/>
    <n v="35"/>
    <n v="26"/>
    <n v="61"/>
    <x v="2"/>
    <n v="34"/>
    <n v="32"/>
    <n v="66"/>
    <x v="2"/>
    <x v="0"/>
    <x v="0"/>
  </r>
  <r>
    <s v="08DPR2515Z"/>
    <x v="2"/>
    <x v="2"/>
    <s v="ANTONIO RODRIGUEZ PEREZ"/>
    <s v="037 JUÁREZ"/>
    <x v="1"/>
    <n v="1"/>
    <s v="JUĂREZ"/>
    <s v="CALLE PUERTO DE PALOS"/>
    <n v="0"/>
    <x v="3"/>
    <x v="1"/>
    <x v="1"/>
    <x v="1"/>
    <x v="0"/>
    <s v="08FIZ0265U"/>
    <s v="08FJS0133I"/>
    <x v="4"/>
    <x v="2"/>
    <n v="31"/>
    <n v="28"/>
    <n v="59"/>
    <n v="165"/>
    <n v="188"/>
    <n v="353"/>
    <n v="165"/>
    <n v="188"/>
    <n v="353"/>
    <n v="25"/>
    <n v="30"/>
    <n v="55"/>
    <n v="178"/>
    <n v="204"/>
    <n v="382"/>
    <n v="12"/>
    <x v="11"/>
    <n v="3"/>
    <n v="12"/>
    <x v="0"/>
    <x v="0"/>
    <x v="0"/>
    <n v="2"/>
    <n v="15"/>
    <n v="12"/>
    <n v="12"/>
    <n v="29"/>
    <n v="34"/>
    <n v="63"/>
    <x v="2"/>
    <n v="32"/>
    <n v="30"/>
    <n v="62"/>
    <x v="2"/>
    <n v="32"/>
    <n v="32"/>
    <n v="64"/>
    <x v="2"/>
    <n v="29"/>
    <n v="36"/>
    <n v="65"/>
    <x v="2"/>
    <n v="24"/>
    <n v="41"/>
    <n v="65"/>
    <x v="2"/>
    <n v="32"/>
    <n v="31"/>
    <n v="63"/>
    <x v="2"/>
    <x v="0"/>
    <x v="0"/>
  </r>
  <r>
    <s v="08DPR2594C"/>
    <x v="2"/>
    <x v="2"/>
    <s v="OLIVIA CANO GONZALEZ"/>
    <s v="019 CHIHUAHUA"/>
    <x v="0"/>
    <n v="1"/>
    <s v="CHIHUAHUA"/>
    <s v="CALLE RIO SAN FRANCISCO"/>
    <n v="0"/>
    <x v="3"/>
    <x v="1"/>
    <x v="1"/>
    <x v="1"/>
    <x v="0"/>
    <s v="08FIZ0272D"/>
    <s v="08FJS0108J"/>
    <x v="0"/>
    <x v="2"/>
    <n v="32"/>
    <n v="24"/>
    <n v="56"/>
    <n v="193"/>
    <n v="170"/>
    <n v="363"/>
    <n v="192"/>
    <n v="168"/>
    <n v="360"/>
    <n v="31"/>
    <n v="28"/>
    <n v="59"/>
    <n v="202"/>
    <n v="180"/>
    <n v="382"/>
    <n v="12"/>
    <x v="3"/>
    <n v="10"/>
    <n v="12"/>
    <x v="0"/>
    <x v="0"/>
    <x v="0"/>
    <n v="3"/>
    <n v="16"/>
    <n v="12"/>
    <n v="12"/>
    <n v="34"/>
    <n v="31"/>
    <n v="65"/>
    <x v="2"/>
    <n v="32"/>
    <n v="32"/>
    <n v="64"/>
    <x v="2"/>
    <n v="29"/>
    <n v="30"/>
    <n v="59"/>
    <x v="2"/>
    <n v="40"/>
    <n v="24"/>
    <n v="64"/>
    <x v="2"/>
    <n v="28"/>
    <n v="39"/>
    <n v="67"/>
    <x v="2"/>
    <n v="39"/>
    <n v="24"/>
    <n v="63"/>
    <x v="2"/>
    <x v="0"/>
    <x v="0"/>
  </r>
  <r>
    <s v="08DPR2588S"/>
    <x v="2"/>
    <x v="2"/>
    <s v="AGUSTIN MELGAR"/>
    <s v="037 JUÁREZ"/>
    <x v="1"/>
    <n v="1"/>
    <s v="JUĂREZ"/>
    <s v="CALLE VISTA MANANTIAL DE LAS FLORES"/>
    <n v="0"/>
    <x v="3"/>
    <x v="1"/>
    <x v="1"/>
    <x v="1"/>
    <x v="0"/>
    <s v="08FIZ0155O"/>
    <s v="08FJS0112W"/>
    <x v="4"/>
    <x v="2"/>
    <n v="24"/>
    <n v="40"/>
    <n v="64"/>
    <n v="166"/>
    <n v="209"/>
    <n v="375"/>
    <n v="164"/>
    <n v="207"/>
    <n v="371"/>
    <n v="25"/>
    <n v="28"/>
    <n v="53"/>
    <n v="181"/>
    <n v="201"/>
    <n v="382"/>
    <n v="12"/>
    <x v="3"/>
    <n v="10"/>
    <n v="12"/>
    <x v="0"/>
    <x v="0"/>
    <x v="0"/>
    <n v="3"/>
    <n v="16"/>
    <n v="12"/>
    <n v="12"/>
    <n v="26"/>
    <n v="31"/>
    <n v="57"/>
    <x v="2"/>
    <n v="27"/>
    <n v="41"/>
    <n v="68"/>
    <x v="2"/>
    <n v="39"/>
    <n v="25"/>
    <n v="64"/>
    <x v="2"/>
    <n v="28"/>
    <n v="38"/>
    <n v="66"/>
    <x v="2"/>
    <n v="33"/>
    <n v="36"/>
    <n v="69"/>
    <x v="2"/>
    <n v="28"/>
    <n v="30"/>
    <n v="58"/>
    <x v="2"/>
    <x v="0"/>
    <x v="0"/>
  </r>
  <r>
    <s v="08DPR1310Z"/>
    <x v="1"/>
    <x v="1"/>
    <s v="MARGARITA MAZA DE JUAREZ"/>
    <s v="052 OJINAGA"/>
    <x v="8"/>
    <n v="1"/>
    <s v="MANUEL OJINAGA"/>
    <s v="AVENIDA CUAUHTEMOC "/>
    <n v="901"/>
    <x v="3"/>
    <x v="1"/>
    <x v="1"/>
    <x v="1"/>
    <x v="0"/>
    <s v="08FIZ0132D"/>
    <s v="08FJS0101Q"/>
    <x v="13"/>
    <x v="2"/>
    <n v="13"/>
    <n v="31"/>
    <n v="44"/>
    <n v="184"/>
    <n v="219"/>
    <n v="403"/>
    <n v="183"/>
    <n v="219"/>
    <n v="402"/>
    <n v="18"/>
    <n v="30"/>
    <n v="48"/>
    <n v="174"/>
    <n v="208"/>
    <n v="382"/>
    <n v="15"/>
    <x v="5"/>
    <n v="11"/>
    <n v="15"/>
    <x v="2"/>
    <x v="1"/>
    <x v="3"/>
    <n v="3"/>
    <n v="20"/>
    <n v="14"/>
    <n v="14"/>
    <n v="19"/>
    <n v="30"/>
    <n v="49"/>
    <x v="2"/>
    <n v="32"/>
    <n v="26"/>
    <n v="58"/>
    <x v="3"/>
    <n v="33"/>
    <n v="46"/>
    <n v="79"/>
    <x v="3"/>
    <n v="29"/>
    <n v="43"/>
    <n v="72"/>
    <x v="3"/>
    <n v="29"/>
    <n v="32"/>
    <n v="61"/>
    <x v="2"/>
    <n v="32"/>
    <n v="31"/>
    <n v="63"/>
    <x v="2"/>
    <x v="0"/>
    <x v="0"/>
  </r>
  <r>
    <s v="08DPR2606R"/>
    <x v="1"/>
    <x v="1"/>
    <s v="NIĂ‘EZ DE JUAREZ"/>
    <s v="037 JUÁREZ"/>
    <x v="1"/>
    <n v="1"/>
    <s v="JUĂREZ"/>
    <s v="CALLE VALLE DE BENASQUE"/>
    <n v="0"/>
    <x v="3"/>
    <x v="1"/>
    <x v="1"/>
    <x v="1"/>
    <x v="0"/>
    <s v="08FIZ0265U"/>
    <s v="08FJS0133I"/>
    <x v="4"/>
    <x v="2"/>
    <n v="29"/>
    <n v="31"/>
    <n v="60"/>
    <n v="197"/>
    <n v="184"/>
    <n v="381"/>
    <n v="196"/>
    <n v="184"/>
    <n v="380"/>
    <n v="27"/>
    <n v="33"/>
    <n v="60"/>
    <n v="193"/>
    <n v="190"/>
    <n v="383"/>
    <n v="12"/>
    <x v="5"/>
    <n v="8"/>
    <n v="12"/>
    <x v="1"/>
    <x v="1"/>
    <x v="0"/>
    <n v="2"/>
    <n v="15"/>
    <n v="12"/>
    <n v="12"/>
    <n v="27"/>
    <n v="33"/>
    <n v="60"/>
    <x v="2"/>
    <n v="37"/>
    <n v="31"/>
    <n v="68"/>
    <x v="2"/>
    <n v="26"/>
    <n v="27"/>
    <n v="53"/>
    <x v="2"/>
    <n v="36"/>
    <n v="32"/>
    <n v="68"/>
    <x v="2"/>
    <n v="33"/>
    <n v="34"/>
    <n v="67"/>
    <x v="2"/>
    <n v="34"/>
    <n v="33"/>
    <n v="67"/>
    <x v="2"/>
    <x v="0"/>
    <x v="0"/>
  </r>
  <r>
    <s v="08DPR2556Z"/>
    <x v="1"/>
    <x v="1"/>
    <s v="LUIS DONALDO COLOSIO MURRIETA"/>
    <s v="037 JUÁREZ"/>
    <x v="1"/>
    <n v="1"/>
    <s v="JUĂREZ"/>
    <s v="CALLE VISTA MANANTIAL DE LAS FLORES"/>
    <n v="0"/>
    <x v="3"/>
    <x v="1"/>
    <x v="1"/>
    <x v="1"/>
    <x v="0"/>
    <s v="08FIZ0155O"/>
    <s v="08FJS0112W"/>
    <x v="4"/>
    <x v="2"/>
    <n v="34"/>
    <n v="38"/>
    <n v="72"/>
    <n v="205"/>
    <n v="198"/>
    <n v="403"/>
    <n v="193"/>
    <n v="195"/>
    <n v="388"/>
    <n v="39"/>
    <n v="30"/>
    <n v="69"/>
    <n v="202"/>
    <n v="181"/>
    <n v="383"/>
    <n v="12"/>
    <x v="3"/>
    <n v="10"/>
    <n v="12"/>
    <x v="0"/>
    <x v="0"/>
    <x v="0"/>
    <n v="3"/>
    <n v="16"/>
    <n v="12"/>
    <n v="12"/>
    <n v="39"/>
    <n v="30"/>
    <n v="69"/>
    <x v="2"/>
    <n v="30"/>
    <n v="32"/>
    <n v="62"/>
    <x v="2"/>
    <n v="30"/>
    <n v="27"/>
    <n v="57"/>
    <x v="2"/>
    <n v="44"/>
    <n v="25"/>
    <n v="69"/>
    <x v="2"/>
    <n v="33"/>
    <n v="34"/>
    <n v="67"/>
    <x v="2"/>
    <n v="26"/>
    <n v="33"/>
    <n v="59"/>
    <x v="2"/>
    <x v="0"/>
    <x v="0"/>
  </r>
  <r>
    <s v="08DPR2335P"/>
    <x v="1"/>
    <x v="1"/>
    <s v="ARNOLDO CABADA DE LA O"/>
    <s v="037 JUÁREZ"/>
    <x v="1"/>
    <n v="1"/>
    <s v="JUĂREZ"/>
    <s v="CALLE REFUGIO HERRERA GONZALEZ "/>
    <n v="0"/>
    <x v="3"/>
    <x v="1"/>
    <x v="1"/>
    <x v="1"/>
    <x v="0"/>
    <s v="08FIZ0184J"/>
    <s v="08FJS0118Q"/>
    <x v="4"/>
    <x v="2"/>
    <n v="40"/>
    <n v="27"/>
    <n v="67"/>
    <n v="186"/>
    <n v="196"/>
    <n v="382"/>
    <n v="186"/>
    <n v="196"/>
    <n v="382"/>
    <n v="39"/>
    <n v="21"/>
    <n v="60"/>
    <n v="187"/>
    <n v="197"/>
    <n v="384"/>
    <n v="12"/>
    <x v="2"/>
    <n v="11"/>
    <n v="12"/>
    <x v="1"/>
    <x v="1"/>
    <x v="0"/>
    <n v="2"/>
    <n v="15"/>
    <n v="12"/>
    <n v="12"/>
    <n v="43"/>
    <n v="22"/>
    <n v="65"/>
    <x v="2"/>
    <n v="27"/>
    <n v="37"/>
    <n v="64"/>
    <x v="2"/>
    <n v="26"/>
    <n v="33"/>
    <n v="59"/>
    <x v="2"/>
    <n v="28"/>
    <n v="44"/>
    <n v="72"/>
    <x v="2"/>
    <n v="30"/>
    <n v="29"/>
    <n v="59"/>
    <x v="2"/>
    <n v="33"/>
    <n v="32"/>
    <n v="65"/>
    <x v="2"/>
    <x v="0"/>
    <x v="0"/>
  </r>
  <r>
    <s v="08DPR2599Y"/>
    <x v="1"/>
    <x v="1"/>
    <s v="ELISA GRIENSEN"/>
    <s v="004 AQUILES SERDÁN"/>
    <x v="0"/>
    <n v="1"/>
    <s v="SANTA EULALIA"/>
    <s v="AVENIDA CENTRAL "/>
    <n v="0"/>
    <x v="3"/>
    <x v="1"/>
    <x v="1"/>
    <x v="1"/>
    <x v="0"/>
    <s v="08FIZ0269Q"/>
    <s v="08FJS0103O"/>
    <x v="0"/>
    <x v="2"/>
    <n v="22"/>
    <n v="31"/>
    <n v="53"/>
    <n v="184"/>
    <n v="176"/>
    <n v="360"/>
    <n v="178"/>
    <n v="174"/>
    <n v="352"/>
    <n v="33"/>
    <n v="33"/>
    <n v="66"/>
    <n v="204"/>
    <n v="181"/>
    <n v="385"/>
    <n v="12"/>
    <x v="5"/>
    <n v="8"/>
    <n v="12"/>
    <x v="2"/>
    <x v="0"/>
    <x v="2"/>
    <n v="3"/>
    <n v="18"/>
    <n v="14"/>
    <n v="12"/>
    <n v="33"/>
    <n v="34"/>
    <n v="67"/>
    <x v="2"/>
    <n v="37"/>
    <n v="28"/>
    <n v="65"/>
    <x v="2"/>
    <n v="37"/>
    <n v="28"/>
    <n v="65"/>
    <x v="2"/>
    <n v="33"/>
    <n v="31"/>
    <n v="64"/>
    <x v="2"/>
    <n v="35"/>
    <n v="28"/>
    <n v="63"/>
    <x v="2"/>
    <n v="29"/>
    <n v="32"/>
    <n v="61"/>
    <x v="2"/>
    <x v="0"/>
    <x v="0"/>
  </r>
  <r>
    <s v="08DPR0632B"/>
    <x v="1"/>
    <x v="1"/>
    <s v="CONSTITUYENTES 1857"/>
    <s v="032 HIDALGO DEL PARRAL"/>
    <x v="3"/>
    <n v="1"/>
    <s v="HIDALGO DEL PARRAL"/>
    <s v="CALLE TASCATE "/>
    <n v="0"/>
    <x v="3"/>
    <x v="1"/>
    <x v="1"/>
    <x v="1"/>
    <x v="0"/>
    <s v="08FIZ0244H"/>
    <s v="08FJS0129W"/>
    <x v="5"/>
    <x v="2"/>
    <n v="35"/>
    <n v="27"/>
    <n v="62"/>
    <n v="190"/>
    <n v="191"/>
    <n v="381"/>
    <n v="190"/>
    <n v="191"/>
    <n v="381"/>
    <n v="38"/>
    <n v="35"/>
    <n v="73"/>
    <n v="187"/>
    <n v="198"/>
    <n v="385"/>
    <n v="14"/>
    <x v="5"/>
    <n v="10"/>
    <n v="14"/>
    <x v="3"/>
    <x v="1"/>
    <x v="2"/>
    <n v="4"/>
    <n v="21"/>
    <n v="17"/>
    <n v="15"/>
    <n v="38"/>
    <n v="35"/>
    <n v="73"/>
    <x v="3"/>
    <n v="29"/>
    <n v="31"/>
    <n v="60"/>
    <x v="2"/>
    <n v="30"/>
    <n v="30"/>
    <n v="60"/>
    <x v="2"/>
    <n v="25"/>
    <n v="24"/>
    <n v="49"/>
    <x v="2"/>
    <n v="29"/>
    <n v="39"/>
    <n v="68"/>
    <x v="2"/>
    <n v="36"/>
    <n v="39"/>
    <n v="75"/>
    <x v="3"/>
    <x v="0"/>
    <x v="0"/>
  </r>
  <r>
    <s v="08DPR2621J"/>
    <x v="1"/>
    <x v="1"/>
    <s v="FERNANDO JORDAN"/>
    <s v="037 JUÁREZ"/>
    <x v="1"/>
    <n v="1"/>
    <s v="JUĂREZ"/>
    <s v="CALLE MONTE SANTA CATALINA"/>
    <n v="0"/>
    <x v="3"/>
    <x v="1"/>
    <x v="1"/>
    <x v="1"/>
    <x v="0"/>
    <s v="08FIZ0263W"/>
    <s v="08FJS0133I"/>
    <x v="4"/>
    <x v="2"/>
    <n v="35"/>
    <n v="31"/>
    <n v="66"/>
    <n v="180"/>
    <n v="212"/>
    <n v="392"/>
    <n v="178"/>
    <n v="208"/>
    <n v="386"/>
    <n v="37"/>
    <n v="28"/>
    <n v="65"/>
    <n v="180"/>
    <n v="205"/>
    <n v="385"/>
    <n v="12"/>
    <x v="4"/>
    <n v="9"/>
    <n v="12"/>
    <x v="1"/>
    <x v="0"/>
    <x v="3"/>
    <n v="2"/>
    <n v="16"/>
    <n v="12"/>
    <n v="12"/>
    <n v="37"/>
    <n v="29"/>
    <n v="66"/>
    <x v="2"/>
    <n v="31"/>
    <n v="30"/>
    <n v="61"/>
    <x v="2"/>
    <n v="32"/>
    <n v="33"/>
    <n v="65"/>
    <x v="2"/>
    <n v="26"/>
    <n v="41"/>
    <n v="67"/>
    <x v="2"/>
    <n v="28"/>
    <n v="37"/>
    <n v="65"/>
    <x v="2"/>
    <n v="26"/>
    <n v="35"/>
    <n v="61"/>
    <x v="2"/>
    <x v="0"/>
    <x v="0"/>
  </r>
  <r>
    <s v="08DPR0432D"/>
    <x v="1"/>
    <x v="1"/>
    <s v="GUSTAVO DIAZ ORDAZ"/>
    <s v="032 HIDALGO DEL PARRAL"/>
    <x v="3"/>
    <n v="1"/>
    <s v="HIDALGO DEL PARRAL"/>
    <s v="CALLE 6A "/>
    <n v="0"/>
    <x v="3"/>
    <x v="1"/>
    <x v="1"/>
    <x v="1"/>
    <x v="0"/>
    <s v="08FIZ0247E"/>
    <s v="08FJS0129W"/>
    <x v="5"/>
    <x v="2"/>
    <n v="28"/>
    <n v="21"/>
    <n v="49"/>
    <n v="190"/>
    <n v="168"/>
    <n v="358"/>
    <n v="185"/>
    <n v="168"/>
    <n v="353"/>
    <n v="38"/>
    <n v="29"/>
    <n v="67"/>
    <n v="204"/>
    <n v="182"/>
    <n v="386"/>
    <n v="12"/>
    <x v="3"/>
    <n v="10"/>
    <n v="12"/>
    <x v="2"/>
    <x v="1"/>
    <x v="3"/>
    <n v="2"/>
    <n v="16"/>
    <n v="12"/>
    <n v="12"/>
    <n v="38"/>
    <n v="29"/>
    <n v="67"/>
    <x v="2"/>
    <n v="31"/>
    <n v="36"/>
    <n v="67"/>
    <x v="2"/>
    <n v="31"/>
    <n v="30"/>
    <n v="61"/>
    <x v="2"/>
    <n v="31"/>
    <n v="35"/>
    <n v="66"/>
    <x v="2"/>
    <n v="34"/>
    <n v="24"/>
    <n v="58"/>
    <x v="2"/>
    <n v="39"/>
    <n v="28"/>
    <n v="67"/>
    <x v="2"/>
    <x v="0"/>
    <x v="0"/>
  </r>
  <r>
    <s v="08DPR2151I"/>
    <x v="1"/>
    <x v="1"/>
    <s v="REVOLUCION"/>
    <s v="050 NUEVO CASAS GRANDES"/>
    <x v="6"/>
    <n v="1"/>
    <s v="NUEVO CASAS GRANDES"/>
    <s v="CALLE PARIS"/>
    <n v="5101"/>
    <x v="3"/>
    <x v="1"/>
    <x v="1"/>
    <x v="1"/>
    <x v="0"/>
    <s v="08FIZ0191T"/>
    <s v="08FJS0119P"/>
    <x v="9"/>
    <x v="2"/>
    <n v="21"/>
    <n v="35"/>
    <n v="56"/>
    <n v="188"/>
    <n v="192"/>
    <n v="380"/>
    <n v="187"/>
    <n v="192"/>
    <n v="379"/>
    <n v="30"/>
    <n v="31"/>
    <n v="61"/>
    <n v="197"/>
    <n v="189"/>
    <n v="386"/>
    <n v="14"/>
    <x v="5"/>
    <n v="10"/>
    <n v="14"/>
    <x v="1"/>
    <x v="1"/>
    <x v="0"/>
    <n v="4"/>
    <n v="19"/>
    <n v="14"/>
    <n v="14"/>
    <n v="30"/>
    <n v="32"/>
    <n v="62"/>
    <x v="2"/>
    <n v="28"/>
    <n v="24"/>
    <n v="52"/>
    <x v="2"/>
    <n v="41"/>
    <n v="30"/>
    <n v="71"/>
    <x v="3"/>
    <n v="42"/>
    <n v="35"/>
    <n v="77"/>
    <x v="3"/>
    <n v="30"/>
    <n v="30"/>
    <n v="60"/>
    <x v="2"/>
    <n v="26"/>
    <n v="38"/>
    <n v="64"/>
    <x v="2"/>
    <x v="0"/>
    <x v="0"/>
  </r>
  <r>
    <s v="08DPR2334Q"/>
    <x v="1"/>
    <x v="1"/>
    <s v="MAHATMA GANDHI"/>
    <s v="037 JUÁREZ"/>
    <x v="1"/>
    <n v="1"/>
    <s v="JUĂREZ"/>
    <s v="CALLE PRINCIPIO "/>
    <n v="0"/>
    <x v="3"/>
    <x v="1"/>
    <x v="1"/>
    <x v="1"/>
    <x v="0"/>
    <s v="08FIZ0265U"/>
    <s v="08FJS0133I"/>
    <x v="4"/>
    <x v="2"/>
    <n v="35"/>
    <n v="28"/>
    <n v="63"/>
    <n v="207"/>
    <n v="196"/>
    <n v="403"/>
    <n v="204"/>
    <n v="194"/>
    <n v="398"/>
    <n v="33"/>
    <n v="25"/>
    <n v="58"/>
    <n v="198"/>
    <n v="188"/>
    <n v="386"/>
    <n v="12"/>
    <x v="3"/>
    <n v="10"/>
    <n v="12"/>
    <x v="0"/>
    <x v="0"/>
    <x v="0"/>
    <n v="4"/>
    <n v="17"/>
    <n v="18"/>
    <n v="12"/>
    <n v="36"/>
    <n v="25"/>
    <n v="61"/>
    <x v="2"/>
    <n v="29"/>
    <n v="33"/>
    <n v="62"/>
    <x v="2"/>
    <n v="39"/>
    <n v="29"/>
    <n v="68"/>
    <x v="2"/>
    <n v="36"/>
    <n v="33"/>
    <n v="69"/>
    <x v="2"/>
    <n v="27"/>
    <n v="31"/>
    <n v="58"/>
    <x v="2"/>
    <n v="31"/>
    <n v="37"/>
    <n v="68"/>
    <x v="2"/>
    <x v="0"/>
    <x v="0"/>
  </r>
  <r>
    <s v="08DPR0314P"/>
    <x v="1"/>
    <x v="1"/>
    <s v="PRIMERO DE MAYO"/>
    <s v="037 JUÁREZ"/>
    <x v="1"/>
    <n v="1"/>
    <s v="JUĂREZ"/>
    <s v="CALLE JOSE VILLAGRAN"/>
    <n v="0"/>
    <x v="3"/>
    <x v="1"/>
    <x v="1"/>
    <x v="1"/>
    <x v="0"/>
    <s v="08FIZ0174C"/>
    <s v="08FJS0116S"/>
    <x v="4"/>
    <x v="2"/>
    <n v="41"/>
    <n v="44"/>
    <n v="85"/>
    <n v="198"/>
    <n v="192"/>
    <n v="390"/>
    <n v="198"/>
    <n v="192"/>
    <n v="390"/>
    <n v="32"/>
    <n v="29"/>
    <n v="61"/>
    <n v="195"/>
    <n v="192"/>
    <n v="387"/>
    <n v="12"/>
    <x v="5"/>
    <n v="8"/>
    <n v="12"/>
    <x v="0"/>
    <x v="0"/>
    <x v="0"/>
    <n v="5"/>
    <n v="18"/>
    <n v="14"/>
    <n v="12"/>
    <n v="34"/>
    <n v="30"/>
    <n v="64"/>
    <x v="2"/>
    <n v="36"/>
    <n v="31"/>
    <n v="67"/>
    <x v="2"/>
    <n v="31"/>
    <n v="31"/>
    <n v="62"/>
    <x v="2"/>
    <n v="28"/>
    <n v="31"/>
    <n v="59"/>
    <x v="2"/>
    <n v="35"/>
    <n v="34"/>
    <n v="69"/>
    <x v="2"/>
    <n v="31"/>
    <n v="35"/>
    <n v="66"/>
    <x v="2"/>
    <x v="0"/>
    <x v="0"/>
  </r>
  <r>
    <s v="08DPR0358M"/>
    <x v="1"/>
    <x v="1"/>
    <s v="CLUB DE LEONES"/>
    <s v="037 JUÁREZ"/>
    <x v="1"/>
    <n v="1"/>
    <s v="JUĂREZ"/>
    <s v="AVENIDA MANUEL GOMEZ MORIN KM 4.5"/>
    <n v="0"/>
    <x v="3"/>
    <x v="1"/>
    <x v="1"/>
    <x v="1"/>
    <x v="0"/>
    <s v="08FIZ0168S"/>
    <s v="08FJS0115T"/>
    <x v="4"/>
    <x v="2"/>
    <n v="29"/>
    <n v="32"/>
    <n v="61"/>
    <n v="175"/>
    <n v="196"/>
    <n v="371"/>
    <n v="175"/>
    <n v="196"/>
    <n v="371"/>
    <n v="28"/>
    <n v="31"/>
    <n v="59"/>
    <n v="186"/>
    <n v="202"/>
    <n v="388"/>
    <n v="13"/>
    <x v="2"/>
    <n v="12"/>
    <n v="13"/>
    <x v="1"/>
    <x v="1"/>
    <x v="0"/>
    <n v="3"/>
    <n v="17"/>
    <n v="14"/>
    <n v="13"/>
    <n v="28"/>
    <n v="31"/>
    <n v="59"/>
    <x v="2"/>
    <n v="29"/>
    <n v="36"/>
    <n v="65"/>
    <x v="2"/>
    <n v="31"/>
    <n v="32"/>
    <n v="63"/>
    <x v="2"/>
    <n v="39"/>
    <n v="21"/>
    <n v="60"/>
    <x v="2"/>
    <n v="29"/>
    <n v="37"/>
    <n v="66"/>
    <x v="2"/>
    <n v="30"/>
    <n v="45"/>
    <n v="75"/>
    <x v="3"/>
    <x v="0"/>
    <x v="0"/>
  </r>
  <r>
    <s v="08DPR2628C"/>
    <x v="2"/>
    <x v="2"/>
    <s v="MARTIN LUIS GUZMAN"/>
    <s v="037 JUÁREZ"/>
    <x v="1"/>
    <n v="1"/>
    <s v="JUĂREZ"/>
    <s v="CALLE SIERRA SANTA ROSALIA"/>
    <n v="1021"/>
    <x v="3"/>
    <x v="1"/>
    <x v="1"/>
    <x v="1"/>
    <x v="0"/>
    <s v="08FIZ0030G"/>
    <s v="08FJS0133I"/>
    <x v="4"/>
    <x v="2"/>
    <n v="28"/>
    <n v="35"/>
    <n v="63"/>
    <n v="187"/>
    <n v="196"/>
    <n v="383"/>
    <n v="187"/>
    <n v="196"/>
    <n v="383"/>
    <n v="29"/>
    <n v="28"/>
    <n v="57"/>
    <n v="188"/>
    <n v="200"/>
    <n v="388"/>
    <n v="12"/>
    <x v="7"/>
    <n v="6"/>
    <n v="12"/>
    <x v="1"/>
    <x v="1"/>
    <x v="0"/>
    <n v="2"/>
    <n v="15"/>
    <n v="12"/>
    <n v="12"/>
    <n v="30"/>
    <n v="31"/>
    <n v="61"/>
    <x v="2"/>
    <n v="27"/>
    <n v="33"/>
    <n v="60"/>
    <x v="2"/>
    <n v="31"/>
    <n v="37"/>
    <n v="68"/>
    <x v="2"/>
    <n v="35"/>
    <n v="29"/>
    <n v="64"/>
    <x v="2"/>
    <n v="32"/>
    <n v="40"/>
    <n v="72"/>
    <x v="2"/>
    <n v="33"/>
    <n v="30"/>
    <n v="63"/>
    <x v="2"/>
    <x v="0"/>
    <x v="0"/>
  </r>
  <r>
    <s v="08DPR2244Y"/>
    <x v="1"/>
    <x v="1"/>
    <s v="CENTAURO DEL NORTE"/>
    <s v="037 JUÁREZ"/>
    <x v="1"/>
    <n v="1"/>
    <s v="JUĂREZ"/>
    <s v="CALLE NOGALES"/>
    <n v="0"/>
    <x v="3"/>
    <x v="1"/>
    <x v="1"/>
    <x v="1"/>
    <x v="0"/>
    <s v="08FIZ0139X"/>
    <s v="08FJS0109I"/>
    <x v="4"/>
    <x v="2"/>
    <n v="26"/>
    <n v="39"/>
    <n v="65"/>
    <n v="175"/>
    <n v="201"/>
    <n v="376"/>
    <n v="175"/>
    <n v="201"/>
    <n v="376"/>
    <n v="33"/>
    <n v="33"/>
    <n v="66"/>
    <n v="194"/>
    <n v="198"/>
    <n v="392"/>
    <n v="12"/>
    <x v="5"/>
    <n v="8"/>
    <n v="12"/>
    <x v="1"/>
    <x v="1"/>
    <x v="0"/>
    <n v="2"/>
    <n v="15"/>
    <n v="12"/>
    <n v="12"/>
    <n v="33"/>
    <n v="33"/>
    <n v="66"/>
    <x v="2"/>
    <n v="30"/>
    <n v="33"/>
    <n v="63"/>
    <x v="2"/>
    <n v="36"/>
    <n v="31"/>
    <n v="67"/>
    <x v="2"/>
    <n v="34"/>
    <n v="30"/>
    <n v="64"/>
    <x v="2"/>
    <n v="34"/>
    <n v="32"/>
    <n v="66"/>
    <x v="2"/>
    <n v="27"/>
    <n v="39"/>
    <n v="66"/>
    <x v="2"/>
    <x v="0"/>
    <x v="0"/>
  </r>
  <r>
    <s v="08DPR2673P"/>
    <x v="1"/>
    <x v="1"/>
    <s v="CECILIO POLANCO NAVA"/>
    <s v="019 CHIHUAHUA"/>
    <x v="0"/>
    <n v="1"/>
    <s v="CHIHUAHUA"/>
    <s v="AVENIDA RIO NILO "/>
    <n v="0"/>
    <x v="3"/>
    <x v="1"/>
    <x v="1"/>
    <x v="1"/>
    <x v="0"/>
    <s v="08FIZ0130F"/>
    <s v="08FJS0108J"/>
    <x v="3"/>
    <x v="2"/>
    <n v="26"/>
    <n v="22"/>
    <n v="48"/>
    <n v="177"/>
    <n v="174"/>
    <n v="351"/>
    <n v="174"/>
    <n v="172"/>
    <n v="346"/>
    <n v="46"/>
    <n v="38"/>
    <n v="84"/>
    <n v="205"/>
    <n v="188"/>
    <n v="393"/>
    <n v="14"/>
    <x v="5"/>
    <n v="10"/>
    <n v="14"/>
    <x v="0"/>
    <x v="0"/>
    <x v="0"/>
    <n v="4"/>
    <n v="19"/>
    <n v="11"/>
    <n v="11"/>
    <n v="46"/>
    <n v="38"/>
    <n v="84"/>
    <x v="3"/>
    <n v="48"/>
    <n v="31"/>
    <n v="79"/>
    <x v="3"/>
    <n v="27"/>
    <n v="28"/>
    <n v="55"/>
    <x v="2"/>
    <n v="25"/>
    <n v="34"/>
    <n v="59"/>
    <x v="2"/>
    <n v="27"/>
    <n v="30"/>
    <n v="57"/>
    <x v="2"/>
    <n v="32"/>
    <n v="27"/>
    <n v="59"/>
    <x v="2"/>
    <x v="0"/>
    <x v="0"/>
  </r>
  <r>
    <s v="08DPR0876X"/>
    <x v="1"/>
    <x v="1"/>
    <s v="EMILIANO ZAPATA"/>
    <s v="019 CHIHUAHUA"/>
    <x v="0"/>
    <n v="1"/>
    <s v="CHIHUAHUA"/>
    <s v="CALLE FRANCISCO I. MADERO"/>
    <n v="101"/>
    <x v="3"/>
    <x v="1"/>
    <x v="1"/>
    <x v="1"/>
    <x v="0"/>
    <s v="08FIZ0103I"/>
    <s v="08FJS0103O"/>
    <x v="0"/>
    <x v="2"/>
    <n v="36"/>
    <n v="33"/>
    <n v="69"/>
    <n v="196"/>
    <n v="200"/>
    <n v="396"/>
    <n v="196"/>
    <n v="194"/>
    <n v="390"/>
    <n v="33"/>
    <n v="27"/>
    <n v="60"/>
    <n v="207"/>
    <n v="186"/>
    <n v="393"/>
    <n v="15"/>
    <x v="6"/>
    <n v="10"/>
    <n v="15"/>
    <x v="0"/>
    <x v="4"/>
    <x v="4"/>
    <n v="4"/>
    <n v="23"/>
    <n v="18"/>
    <n v="15"/>
    <n v="38"/>
    <n v="28"/>
    <n v="66"/>
    <x v="3"/>
    <n v="27"/>
    <n v="26"/>
    <n v="53"/>
    <x v="2"/>
    <n v="30"/>
    <n v="22"/>
    <n v="52"/>
    <x v="2"/>
    <n v="40"/>
    <n v="39"/>
    <n v="79"/>
    <x v="3"/>
    <n v="40"/>
    <n v="38"/>
    <n v="78"/>
    <x v="3"/>
    <n v="32"/>
    <n v="33"/>
    <n v="65"/>
    <x v="2"/>
    <x v="0"/>
    <x v="0"/>
  </r>
  <r>
    <s v="08DPR2429D"/>
    <x v="2"/>
    <x v="2"/>
    <s v="ENRIQUE REBSAMEN"/>
    <s v="037 JUÁREZ"/>
    <x v="1"/>
    <n v="1"/>
    <s v="JUĂREZ"/>
    <s v="CALLE PUERTO CABELLO"/>
    <n v="0"/>
    <x v="3"/>
    <x v="1"/>
    <x v="1"/>
    <x v="1"/>
    <x v="0"/>
    <s v="08FIZ0173D"/>
    <s v="08FJS0116S"/>
    <x v="4"/>
    <x v="2"/>
    <n v="36"/>
    <n v="30"/>
    <n v="66"/>
    <n v="192"/>
    <n v="205"/>
    <n v="397"/>
    <n v="192"/>
    <n v="204"/>
    <n v="396"/>
    <n v="29"/>
    <n v="28"/>
    <n v="57"/>
    <n v="191"/>
    <n v="202"/>
    <n v="393"/>
    <n v="12"/>
    <x v="7"/>
    <n v="6"/>
    <n v="12"/>
    <x v="1"/>
    <x v="1"/>
    <x v="0"/>
    <n v="2"/>
    <n v="15"/>
    <n v="18"/>
    <n v="12"/>
    <n v="32"/>
    <n v="31"/>
    <n v="63"/>
    <x v="2"/>
    <n v="33"/>
    <n v="35"/>
    <n v="68"/>
    <x v="2"/>
    <n v="34"/>
    <n v="31"/>
    <n v="65"/>
    <x v="2"/>
    <n v="27"/>
    <n v="41"/>
    <n v="68"/>
    <x v="2"/>
    <n v="35"/>
    <n v="30"/>
    <n v="65"/>
    <x v="2"/>
    <n v="30"/>
    <n v="34"/>
    <n v="64"/>
    <x v="2"/>
    <x v="0"/>
    <x v="0"/>
  </r>
  <r>
    <s v="08DPR1002U"/>
    <x v="2"/>
    <x v="2"/>
    <s v="MIGUEL RAMOS ARIZPE"/>
    <s v="037 JUÁREZ"/>
    <x v="1"/>
    <n v="1"/>
    <s v="JUĂREZ"/>
    <s v="CALLE CORONEL PRIMITIVO URO"/>
    <n v="8801"/>
    <x v="3"/>
    <x v="1"/>
    <x v="1"/>
    <x v="1"/>
    <x v="0"/>
    <s v="08FIZ0156N"/>
    <s v="08FJS0112W"/>
    <x v="4"/>
    <x v="2"/>
    <n v="23"/>
    <n v="21"/>
    <n v="44"/>
    <n v="194"/>
    <n v="181"/>
    <n v="375"/>
    <n v="191"/>
    <n v="179"/>
    <n v="370"/>
    <n v="24"/>
    <n v="32"/>
    <n v="56"/>
    <n v="203"/>
    <n v="191"/>
    <n v="394"/>
    <n v="15"/>
    <x v="6"/>
    <n v="10"/>
    <n v="15"/>
    <x v="0"/>
    <x v="0"/>
    <x v="0"/>
    <n v="5"/>
    <n v="21"/>
    <n v="15"/>
    <n v="15"/>
    <n v="24"/>
    <n v="33"/>
    <n v="57"/>
    <x v="2"/>
    <n v="33"/>
    <n v="23"/>
    <n v="56"/>
    <x v="2"/>
    <n v="40"/>
    <n v="38"/>
    <n v="78"/>
    <x v="3"/>
    <n v="44"/>
    <n v="33"/>
    <n v="77"/>
    <x v="3"/>
    <n v="24"/>
    <n v="34"/>
    <n v="58"/>
    <x v="2"/>
    <n v="38"/>
    <n v="30"/>
    <n v="68"/>
    <x v="3"/>
    <x v="0"/>
    <x v="0"/>
  </r>
  <r>
    <s v="08DPR2375Q"/>
    <x v="1"/>
    <x v="1"/>
    <s v="SIMON BOLIVAR"/>
    <s v="037 JUÁREZ"/>
    <x v="1"/>
    <n v="1"/>
    <s v="JUĂREZ"/>
    <s v="CALLE DURANGO"/>
    <n v="1745"/>
    <x v="3"/>
    <x v="1"/>
    <x v="1"/>
    <x v="1"/>
    <x v="0"/>
    <s v="08FIZ0180N"/>
    <s v="08FJS0132J"/>
    <x v="4"/>
    <x v="2"/>
    <n v="33"/>
    <n v="29"/>
    <n v="62"/>
    <n v="205"/>
    <n v="189"/>
    <n v="394"/>
    <n v="204"/>
    <n v="189"/>
    <n v="393"/>
    <n v="34"/>
    <n v="26"/>
    <n v="60"/>
    <n v="209"/>
    <n v="185"/>
    <n v="394"/>
    <n v="12"/>
    <x v="3"/>
    <n v="10"/>
    <n v="12"/>
    <x v="1"/>
    <x v="1"/>
    <x v="0"/>
    <n v="3"/>
    <n v="16"/>
    <n v="12"/>
    <n v="12"/>
    <n v="34"/>
    <n v="26"/>
    <n v="60"/>
    <x v="2"/>
    <n v="30"/>
    <n v="30"/>
    <n v="60"/>
    <x v="2"/>
    <n v="38"/>
    <n v="33"/>
    <n v="71"/>
    <x v="2"/>
    <n v="32"/>
    <n v="35"/>
    <n v="67"/>
    <x v="2"/>
    <n v="40"/>
    <n v="29"/>
    <n v="69"/>
    <x v="2"/>
    <n v="35"/>
    <n v="32"/>
    <n v="67"/>
    <x v="2"/>
    <x v="0"/>
    <x v="0"/>
  </r>
  <r>
    <s v="08DPR2298B"/>
    <x v="1"/>
    <x v="1"/>
    <s v="18 DE MARZO"/>
    <s v="037 JUÁREZ"/>
    <x v="1"/>
    <n v="1"/>
    <s v="JUĂREZ"/>
    <s v="CALLE DAMASO CARDENAS"/>
    <n v="0"/>
    <x v="3"/>
    <x v="1"/>
    <x v="1"/>
    <x v="1"/>
    <x v="0"/>
    <s v="08FIZ0167T"/>
    <s v="08FJS0114U"/>
    <x v="4"/>
    <x v="2"/>
    <n v="34"/>
    <n v="37"/>
    <n v="71"/>
    <n v="192"/>
    <n v="214"/>
    <n v="406"/>
    <n v="191"/>
    <n v="214"/>
    <n v="405"/>
    <n v="34"/>
    <n v="28"/>
    <n v="62"/>
    <n v="195"/>
    <n v="200"/>
    <n v="395"/>
    <n v="12"/>
    <x v="6"/>
    <n v="7"/>
    <n v="12"/>
    <x v="1"/>
    <x v="0"/>
    <x v="3"/>
    <n v="2"/>
    <n v="16"/>
    <n v="12"/>
    <n v="12"/>
    <n v="35"/>
    <n v="29"/>
    <n v="64"/>
    <x v="2"/>
    <n v="31"/>
    <n v="33"/>
    <n v="64"/>
    <x v="2"/>
    <n v="28"/>
    <n v="38"/>
    <n v="66"/>
    <x v="2"/>
    <n v="30"/>
    <n v="33"/>
    <n v="63"/>
    <x v="2"/>
    <n v="36"/>
    <n v="32"/>
    <n v="68"/>
    <x v="2"/>
    <n v="35"/>
    <n v="35"/>
    <n v="70"/>
    <x v="2"/>
    <x v="0"/>
    <x v="0"/>
  </r>
  <r>
    <s v="08DPR2575O"/>
    <x v="2"/>
    <x v="2"/>
    <s v="SOR JUANA INES DE LA CRUZ"/>
    <s v="019 CHIHUAHUA"/>
    <x v="0"/>
    <n v="1"/>
    <s v="CHIHUAHUA"/>
    <s v="CALLE 74A"/>
    <n v="0"/>
    <x v="3"/>
    <x v="1"/>
    <x v="1"/>
    <x v="1"/>
    <x v="0"/>
    <s v="08FIZ0106F"/>
    <s v="08FJS0102P"/>
    <x v="0"/>
    <x v="2"/>
    <n v="23"/>
    <n v="25"/>
    <n v="48"/>
    <n v="156"/>
    <n v="184"/>
    <n v="340"/>
    <n v="156"/>
    <n v="184"/>
    <n v="340"/>
    <n v="20"/>
    <n v="29"/>
    <n v="49"/>
    <n v="182"/>
    <n v="215"/>
    <n v="397"/>
    <n v="14"/>
    <x v="8"/>
    <n v="7"/>
    <n v="14"/>
    <x v="2"/>
    <x v="1"/>
    <x v="3"/>
    <n v="4"/>
    <n v="20"/>
    <n v="14"/>
    <n v="14"/>
    <n v="22"/>
    <n v="30"/>
    <n v="52"/>
    <x v="2"/>
    <n v="45"/>
    <n v="40"/>
    <n v="85"/>
    <x v="3"/>
    <n v="27"/>
    <n v="30"/>
    <n v="57"/>
    <x v="2"/>
    <n v="38"/>
    <n v="43"/>
    <n v="81"/>
    <x v="3"/>
    <n v="27"/>
    <n v="36"/>
    <n v="63"/>
    <x v="2"/>
    <n v="23"/>
    <n v="36"/>
    <n v="59"/>
    <x v="2"/>
    <x v="0"/>
    <x v="0"/>
  </r>
  <r>
    <s v="08DPR2687S"/>
    <x v="2"/>
    <x v="2"/>
    <s v="SIERRA VISTA"/>
    <s v="037 JUÁREZ"/>
    <x v="1"/>
    <n v="1"/>
    <s v="JUĂREZ"/>
    <s v="CALLE HACIENDA DE ORIENTE"/>
    <n v="0"/>
    <x v="3"/>
    <x v="1"/>
    <x v="1"/>
    <x v="1"/>
    <x v="0"/>
    <s v="08FIZ0264V"/>
    <s v="08FJS0117R"/>
    <x v="4"/>
    <x v="2"/>
    <n v="22"/>
    <n v="13"/>
    <n v="35"/>
    <n v="183"/>
    <n v="158"/>
    <n v="341"/>
    <n v="183"/>
    <n v="158"/>
    <n v="341"/>
    <n v="33"/>
    <n v="25"/>
    <n v="58"/>
    <n v="210"/>
    <n v="187"/>
    <n v="397"/>
    <n v="12"/>
    <x v="5"/>
    <n v="8"/>
    <n v="12"/>
    <x v="1"/>
    <x v="1"/>
    <x v="0"/>
    <n v="2"/>
    <n v="15"/>
    <n v="15"/>
    <n v="12"/>
    <n v="36"/>
    <n v="27"/>
    <n v="63"/>
    <x v="2"/>
    <n v="36"/>
    <n v="33"/>
    <n v="69"/>
    <x v="2"/>
    <n v="29"/>
    <n v="41"/>
    <n v="70"/>
    <x v="2"/>
    <n v="39"/>
    <n v="31"/>
    <n v="70"/>
    <x v="2"/>
    <n v="33"/>
    <n v="24"/>
    <n v="57"/>
    <x v="2"/>
    <n v="37"/>
    <n v="31"/>
    <n v="68"/>
    <x v="2"/>
    <x v="0"/>
    <x v="0"/>
  </r>
  <r>
    <s v="08DPR2596A"/>
    <x v="2"/>
    <x v="2"/>
    <s v="JOSE VASCONCELOS CALDERON"/>
    <s v="037 JUÁREZ"/>
    <x v="1"/>
    <n v="1"/>
    <s v="JUĂREZ"/>
    <s v="CALLE SENDEROS DE TOLEDO "/>
    <n v="0"/>
    <x v="3"/>
    <x v="1"/>
    <x v="1"/>
    <x v="1"/>
    <x v="0"/>
    <s v="08FIZ0263W"/>
    <s v="08FJS0133I"/>
    <x v="4"/>
    <x v="2"/>
    <n v="29"/>
    <n v="38"/>
    <n v="67"/>
    <n v="220"/>
    <n v="186"/>
    <n v="406"/>
    <n v="220"/>
    <n v="186"/>
    <n v="406"/>
    <n v="32"/>
    <n v="28"/>
    <n v="60"/>
    <n v="224"/>
    <n v="173"/>
    <n v="397"/>
    <n v="12"/>
    <x v="8"/>
    <n v="5"/>
    <n v="12"/>
    <x v="1"/>
    <x v="1"/>
    <x v="0"/>
    <n v="2"/>
    <n v="15"/>
    <n v="12"/>
    <n v="12"/>
    <n v="33"/>
    <n v="29"/>
    <n v="62"/>
    <x v="2"/>
    <n v="43"/>
    <n v="26"/>
    <n v="69"/>
    <x v="2"/>
    <n v="37"/>
    <n v="28"/>
    <n v="65"/>
    <x v="2"/>
    <n v="35"/>
    <n v="34"/>
    <n v="69"/>
    <x v="2"/>
    <n v="39"/>
    <n v="30"/>
    <n v="69"/>
    <x v="2"/>
    <n v="37"/>
    <n v="26"/>
    <n v="63"/>
    <x v="2"/>
    <x v="0"/>
    <x v="0"/>
  </r>
  <r>
    <s v="08DPR2402X"/>
    <x v="2"/>
    <x v="2"/>
    <s v="TARAHUMARA"/>
    <s v="037 JUÁREZ"/>
    <x v="1"/>
    <n v="1"/>
    <s v="JUĂREZ"/>
    <s v="CALLE P. CATANIA "/>
    <n v="0"/>
    <x v="3"/>
    <x v="1"/>
    <x v="1"/>
    <x v="1"/>
    <x v="0"/>
    <s v="08FIZ0265U"/>
    <s v="08FJS0133I"/>
    <x v="4"/>
    <x v="2"/>
    <n v="29"/>
    <n v="30"/>
    <n v="59"/>
    <n v="185"/>
    <n v="182"/>
    <n v="367"/>
    <n v="185"/>
    <n v="182"/>
    <n v="367"/>
    <n v="27"/>
    <n v="34"/>
    <n v="61"/>
    <n v="189"/>
    <n v="210"/>
    <n v="399"/>
    <n v="18"/>
    <x v="11"/>
    <n v="9"/>
    <n v="18"/>
    <x v="1"/>
    <x v="1"/>
    <x v="0"/>
    <n v="4"/>
    <n v="23"/>
    <n v="18"/>
    <n v="18"/>
    <n v="30"/>
    <n v="34"/>
    <n v="64"/>
    <x v="3"/>
    <n v="33"/>
    <n v="30"/>
    <n v="63"/>
    <x v="3"/>
    <n v="23"/>
    <n v="42"/>
    <n v="65"/>
    <x v="3"/>
    <n v="37"/>
    <n v="34"/>
    <n v="71"/>
    <x v="3"/>
    <n v="29"/>
    <n v="36"/>
    <n v="65"/>
    <x v="3"/>
    <n v="37"/>
    <n v="34"/>
    <n v="71"/>
    <x v="3"/>
    <x v="0"/>
    <x v="0"/>
  </r>
  <r>
    <s v="08DPR2422K"/>
    <x v="2"/>
    <x v="2"/>
    <s v="RAMON REBOLLEDO SOLANO"/>
    <s v="037 JUÁREZ"/>
    <x v="1"/>
    <n v="1"/>
    <s v="JUĂREZ"/>
    <s v="CALLE PALACIO DE PAQUIME"/>
    <n v="1321"/>
    <x v="3"/>
    <x v="1"/>
    <x v="1"/>
    <x v="1"/>
    <x v="0"/>
    <s v="08FIZ0180N"/>
    <s v="08FJS0132J"/>
    <x v="4"/>
    <x v="2"/>
    <n v="31"/>
    <n v="30"/>
    <n v="61"/>
    <n v="198"/>
    <n v="193"/>
    <n v="391"/>
    <n v="196"/>
    <n v="190"/>
    <n v="386"/>
    <n v="27"/>
    <n v="35"/>
    <n v="62"/>
    <n v="194"/>
    <n v="205"/>
    <n v="399"/>
    <n v="12"/>
    <x v="2"/>
    <n v="11"/>
    <n v="12"/>
    <x v="0"/>
    <x v="0"/>
    <x v="0"/>
    <n v="4"/>
    <n v="17"/>
    <n v="12"/>
    <n v="12"/>
    <n v="28"/>
    <n v="36"/>
    <n v="64"/>
    <x v="2"/>
    <n v="31"/>
    <n v="33"/>
    <n v="64"/>
    <x v="2"/>
    <n v="31"/>
    <n v="33"/>
    <n v="64"/>
    <x v="2"/>
    <n v="37"/>
    <n v="28"/>
    <n v="65"/>
    <x v="2"/>
    <n v="35"/>
    <n v="33"/>
    <n v="68"/>
    <x v="2"/>
    <n v="32"/>
    <n v="42"/>
    <n v="74"/>
    <x v="2"/>
    <x v="0"/>
    <x v="0"/>
  </r>
  <r>
    <s v="08DPR2553C"/>
    <x v="1"/>
    <x v="1"/>
    <s v="SENTIMIENTOS DE LA NACION"/>
    <s v="037 JUÁREZ"/>
    <x v="1"/>
    <n v="1"/>
    <s v="JUĂREZ"/>
    <s v="CALLE SATEBO"/>
    <n v="9349"/>
    <x v="3"/>
    <x v="1"/>
    <x v="1"/>
    <x v="1"/>
    <x v="0"/>
    <s v="08FIZ0177Z"/>
    <s v="08FJS0133I"/>
    <x v="4"/>
    <x v="2"/>
    <n v="36"/>
    <n v="30"/>
    <n v="66"/>
    <n v="202"/>
    <n v="195"/>
    <n v="397"/>
    <n v="202"/>
    <n v="194"/>
    <n v="396"/>
    <n v="36"/>
    <n v="27"/>
    <n v="63"/>
    <n v="207"/>
    <n v="192"/>
    <n v="399"/>
    <n v="12"/>
    <x v="6"/>
    <n v="7"/>
    <n v="12"/>
    <x v="1"/>
    <x v="1"/>
    <x v="0"/>
    <n v="3"/>
    <n v="16"/>
    <n v="12"/>
    <n v="12"/>
    <n v="36"/>
    <n v="27"/>
    <n v="63"/>
    <x v="2"/>
    <n v="36"/>
    <n v="31"/>
    <n v="67"/>
    <x v="2"/>
    <n v="34"/>
    <n v="31"/>
    <n v="65"/>
    <x v="2"/>
    <n v="32"/>
    <n v="36"/>
    <n v="68"/>
    <x v="2"/>
    <n v="37"/>
    <n v="32"/>
    <n v="69"/>
    <x v="2"/>
    <n v="32"/>
    <n v="35"/>
    <n v="67"/>
    <x v="2"/>
    <x v="0"/>
    <x v="0"/>
  </r>
  <r>
    <s v="08DPR2392G"/>
    <x v="1"/>
    <x v="1"/>
    <s v="OCTAVIO PAZ LOZANO"/>
    <s v="037 JUÁREZ"/>
    <x v="1"/>
    <n v="1"/>
    <s v="JUĂREZ"/>
    <s v="CALLE NAVOJOA"/>
    <n v="3543"/>
    <x v="3"/>
    <x v="1"/>
    <x v="1"/>
    <x v="1"/>
    <x v="0"/>
    <s v="08FIZ0139X"/>
    <s v="08FJS0109I"/>
    <x v="4"/>
    <x v="2"/>
    <n v="35"/>
    <n v="36"/>
    <n v="71"/>
    <n v="201"/>
    <n v="203"/>
    <n v="404"/>
    <n v="201"/>
    <n v="203"/>
    <n v="404"/>
    <n v="30"/>
    <n v="30"/>
    <n v="60"/>
    <n v="198"/>
    <n v="201"/>
    <n v="399"/>
    <n v="12"/>
    <x v="3"/>
    <n v="10"/>
    <n v="12"/>
    <x v="1"/>
    <x v="1"/>
    <x v="0"/>
    <n v="3"/>
    <n v="16"/>
    <n v="12"/>
    <n v="12"/>
    <n v="31"/>
    <n v="31"/>
    <n v="62"/>
    <x v="2"/>
    <n v="33"/>
    <n v="27"/>
    <n v="60"/>
    <x v="2"/>
    <n v="35"/>
    <n v="29"/>
    <n v="64"/>
    <x v="2"/>
    <n v="31"/>
    <n v="40"/>
    <n v="71"/>
    <x v="2"/>
    <n v="38"/>
    <n v="33"/>
    <n v="71"/>
    <x v="2"/>
    <n v="30"/>
    <n v="41"/>
    <n v="71"/>
    <x v="2"/>
    <x v="0"/>
    <x v="0"/>
  </r>
  <r>
    <s v="08DPR2247V"/>
    <x v="1"/>
    <x v="1"/>
    <s v="SOLIDARIDAD"/>
    <s v="037 JUÁREZ"/>
    <x v="1"/>
    <n v="1"/>
    <s v="JUĂREZ"/>
    <s v="CALLE ARMANDO GONZĂLEZ SOTO"/>
    <n v="0"/>
    <x v="3"/>
    <x v="1"/>
    <x v="1"/>
    <x v="1"/>
    <x v="0"/>
    <s v="08FIZ0171F"/>
    <s v="08FJS0115T"/>
    <x v="4"/>
    <x v="2"/>
    <n v="38"/>
    <n v="33"/>
    <n v="71"/>
    <n v="201"/>
    <n v="213"/>
    <n v="414"/>
    <n v="201"/>
    <n v="213"/>
    <n v="414"/>
    <n v="29"/>
    <n v="35"/>
    <n v="64"/>
    <n v="186"/>
    <n v="213"/>
    <n v="399"/>
    <n v="13"/>
    <x v="2"/>
    <n v="12"/>
    <n v="13"/>
    <x v="1"/>
    <x v="1"/>
    <x v="0"/>
    <n v="3"/>
    <n v="17"/>
    <n v="13"/>
    <n v="13"/>
    <n v="29"/>
    <n v="35"/>
    <n v="64"/>
    <x v="2"/>
    <n v="42"/>
    <n v="39"/>
    <n v="81"/>
    <x v="3"/>
    <n v="26"/>
    <n v="30"/>
    <n v="56"/>
    <x v="2"/>
    <n v="30"/>
    <n v="37"/>
    <n v="67"/>
    <x v="2"/>
    <n v="30"/>
    <n v="40"/>
    <n v="70"/>
    <x v="2"/>
    <n v="29"/>
    <n v="32"/>
    <n v="61"/>
    <x v="2"/>
    <x v="0"/>
    <x v="0"/>
  </r>
  <r>
    <s v="08DPR2459Y"/>
    <x v="1"/>
    <x v="1"/>
    <s v="MIGUEL QUIĂ‘ONES PEDROZA"/>
    <s v="037 JUÁREZ"/>
    <x v="1"/>
    <n v="1"/>
    <s v="JUĂREZ"/>
    <s v="CALLE TEOFILO OLEA "/>
    <n v="534"/>
    <x v="3"/>
    <x v="1"/>
    <x v="1"/>
    <x v="1"/>
    <x v="0"/>
    <s v="08FIZ0262X"/>
    <s v="08FJS0132J"/>
    <x v="4"/>
    <x v="2"/>
    <n v="42"/>
    <n v="29"/>
    <n v="71"/>
    <n v="211"/>
    <n v="210"/>
    <n v="421"/>
    <n v="210"/>
    <n v="210"/>
    <n v="420"/>
    <n v="30"/>
    <n v="27"/>
    <n v="57"/>
    <n v="197"/>
    <n v="202"/>
    <n v="399"/>
    <n v="12"/>
    <x v="5"/>
    <n v="8"/>
    <n v="12"/>
    <x v="1"/>
    <x v="1"/>
    <x v="0"/>
    <n v="3"/>
    <n v="16"/>
    <n v="12"/>
    <n v="12"/>
    <n v="33"/>
    <n v="28"/>
    <n v="61"/>
    <x v="2"/>
    <n v="35"/>
    <n v="34"/>
    <n v="69"/>
    <x v="2"/>
    <n v="31"/>
    <n v="35"/>
    <n v="66"/>
    <x v="2"/>
    <n v="34"/>
    <n v="34"/>
    <n v="68"/>
    <x v="2"/>
    <n v="32"/>
    <n v="35"/>
    <n v="67"/>
    <x v="2"/>
    <n v="32"/>
    <n v="36"/>
    <n v="68"/>
    <x v="2"/>
    <x v="0"/>
    <x v="0"/>
  </r>
  <r>
    <s v="08DPR2272U"/>
    <x v="1"/>
    <x v="1"/>
    <s v="SOLIDARIDAD"/>
    <s v="032 HIDALGO DEL PARRAL"/>
    <x v="3"/>
    <n v="1"/>
    <s v="HIDALGO DEL PARRAL"/>
    <s v="AVENIDA DE LA UNION"/>
    <n v="0"/>
    <x v="3"/>
    <x v="1"/>
    <x v="1"/>
    <x v="1"/>
    <x v="0"/>
    <s v="08FIZ0245G"/>
    <s v="08FJS0129W"/>
    <x v="5"/>
    <x v="2"/>
    <n v="27"/>
    <n v="16"/>
    <n v="43"/>
    <n v="182"/>
    <n v="169"/>
    <n v="351"/>
    <n v="181"/>
    <n v="169"/>
    <n v="350"/>
    <n v="44"/>
    <n v="42"/>
    <n v="86"/>
    <n v="196"/>
    <n v="204"/>
    <n v="400"/>
    <n v="13"/>
    <x v="6"/>
    <n v="8"/>
    <n v="13"/>
    <x v="1"/>
    <x v="0"/>
    <x v="3"/>
    <n v="3"/>
    <n v="18"/>
    <n v="12"/>
    <n v="12"/>
    <n v="46"/>
    <n v="42"/>
    <n v="88"/>
    <x v="3"/>
    <n v="38"/>
    <n v="28"/>
    <n v="66"/>
    <x v="2"/>
    <n v="27"/>
    <n v="30"/>
    <n v="57"/>
    <x v="2"/>
    <n v="29"/>
    <n v="33"/>
    <n v="62"/>
    <x v="2"/>
    <n v="27"/>
    <n v="37"/>
    <n v="64"/>
    <x v="2"/>
    <n v="29"/>
    <n v="34"/>
    <n v="63"/>
    <x v="2"/>
    <x v="0"/>
    <x v="0"/>
  </r>
  <r>
    <s v="08DPR2529C"/>
    <x v="1"/>
    <x v="1"/>
    <s v="JOSE DE LA PAZ RODRIGUEZ"/>
    <s v="037 JUÁREZ"/>
    <x v="1"/>
    <n v="1"/>
    <s v="JUĂREZ"/>
    <s v="CALLE SONETO 156 ORIENTE"/>
    <n v="550"/>
    <x v="3"/>
    <x v="1"/>
    <x v="1"/>
    <x v="1"/>
    <x v="0"/>
    <s v="08FIZ0183K"/>
    <s v="08FJS0118Q"/>
    <x v="4"/>
    <x v="2"/>
    <n v="43"/>
    <n v="35"/>
    <n v="78"/>
    <n v="210"/>
    <n v="240"/>
    <n v="450"/>
    <n v="210"/>
    <n v="240"/>
    <n v="450"/>
    <n v="24"/>
    <n v="16"/>
    <n v="40"/>
    <n v="185"/>
    <n v="215"/>
    <n v="400"/>
    <n v="11"/>
    <x v="3"/>
    <n v="9"/>
    <n v="11"/>
    <x v="1"/>
    <x v="1"/>
    <x v="0"/>
    <n v="2"/>
    <n v="14"/>
    <n v="11"/>
    <n v="11"/>
    <n v="24"/>
    <n v="16"/>
    <n v="40"/>
    <x v="1"/>
    <n v="27"/>
    <n v="45"/>
    <n v="72"/>
    <x v="2"/>
    <n v="26"/>
    <n v="43"/>
    <n v="69"/>
    <x v="2"/>
    <n v="38"/>
    <n v="42"/>
    <n v="80"/>
    <x v="2"/>
    <n v="26"/>
    <n v="34"/>
    <n v="60"/>
    <x v="2"/>
    <n v="44"/>
    <n v="35"/>
    <n v="79"/>
    <x v="2"/>
    <x v="0"/>
    <x v="0"/>
  </r>
  <r>
    <s v="08DPR1184T"/>
    <x v="1"/>
    <x v="1"/>
    <s v="IGNACIO MANUEL ALTAMIRANO"/>
    <s v="037 JUÁREZ"/>
    <x v="1"/>
    <n v="1"/>
    <s v="JUĂREZ"/>
    <s v="CALLE GENERAL TREVIĂ‘O"/>
    <n v="0"/>
    <x v="3"/>
    <x v="1"/>
    <x v="1"/>
    <x v="1"/>
    <x v="0"/>
    <s v="08FIZ0146G"/>
    <s v="08FJS0110Y"/>
    <x v="4"/>
    <x v="2"/>
    <n v="34"/>
    <n v="28"/>
    <n v="62"/>
    <n v="171"/>
    <n v="198"/>
    <n v="369"/>
    <n v="171"/>
    <n v="198"/>
    <n v="369"/>
    <n v="35"/>
    <n v="35"/>
    <n v="70"/>
    <n v="184"/>
    <n v="217"/>
    <n v="401"/>
    <n v="12"/>
    <x v="6"/>
    <n v="7"/>
    <n v="12"/>
    <x v="1"/>
    <x v="1"/>
    <x v="0"/>
    <n v="2"/>
    <n v="15"/>
    <n v="12"/>
    <n v="12"/>
    <n v="35"/>
    <n v="35"/>
    <n v="70"/>
    <x v="2"/>
    <n v="29"/>
    <n v="38"/>
    <n v="67"/>
    <x v="2"/>
    <n v="27"/>
    <n v="37"/>
    <n v="64"/>
    <x v="2"/>
    <n v="30"/>
    <n v="40"/>
    <n v="70"/>
    <x v="2"/>
    <n v="34"/>
    <n v="29"/>
    <n v="63"/>
    <x v="2"/>
    <n v="29"/>
    <n v="38"/>
    <n v="67"/>
    <x v="2"/>
    <x v="0"/>
    <x v="0"/>
  </r>
  <r>
    <s v="08DPR2570T"/>
    <x v="1"/>
    <x v="1"/>
    <s v="PASO DEL NORTE"/>
    <s v="037 JUÁREZ"/>
    <x v="1"/>
    <n v="1"/>
    <s v="JUĂREZ"/>
    <s v="CALLE RIVERAS DE MONTE ALBAN "/>
    <n v="0"/>
    <x v="3"/>
    <x v="1"/>
    <x v="1"/>
    <x v="1"/>
    <x v="0"/>
    <s v="08FIZ0174C"/>
    <s v="08FJS0116S"/>
    <x v="4"/>
    <x v="2"/>
    <n v="36"/>
    <n v="25"/>
    <n v="61"/>
    <n v="198"/>
    <n v="213"/>
    <n v="411"/>
    <n v="194"/>
    <n v="209"/>
    <n v="403"/>
    <n v="28"/>
    <n v="29"/>
    <n v="57"/>
    <n v="192"/>
    <n v="210"/>
    <n v="402"/>
    <n v="14"/>
    <x v="5"/>
    <n v="10"/>
    <n v="14"/>
    <x v="1"/>
    <x v="1"/>
    <x v="0"/>
    <n v="4"/>
    <n v="19"/>
    <n v="14"/>
    <n v="14"/>
    <n v="29"/>
    <n v="29"/>
    <n v="58"/>
    <x v="2"/>
    <n v="41"/>
    <n v="39"/>
    <n v="80"/>
    <x v="3"/>
    <n v="28"/>
    <n v="29"/>
    <n v="57"/>
    <x v="2"/>
    <n v="33"/>
    <n v="49"/>
    <n v="82"/>
    <x v="3"/>
    <n v="29"/>
    <n v="31"/>
    <n v="60"/>
    <x v="2"/>
    <n v="32"/>
    <n v="33"/>
    <n v="65"/>
    <x v="2"/>
    <x v="0"/>
    <x v="0"/>
  </r>
  <r>
    <s v="08DPR2186Y"/>
    <x v="1"/>
    <x v="1"/>
    <s v="FRANCISCO I. MADERO"/>
    <s v="037 JUÁREZ"/>
    <x v="1"/>
    <n v="1"/>
    <s v="JUĂREZ"/>
    <s v="CALLE M. QUEVEDO REYES"/>
    <n v="7752"/>
    <x v="3"/>
    <x v="1"/>
    <x v="1"/>
    <x v="1"/>
    <x v="0"/>
    <s v="08FIZ0162Y"/>
    <s v="08FJS0113V"/>
    <x v="4"/>
    <x v="2"/>
    <n v="32"/>
    <n v="35"/>
    <n v="67"/>
    <n v="215"/>
    <n v="200"/>
    <n v="415"/>
    <n v="214"/>
    <n v="199"/>
    <n v="413"/>
    <n v="35"/>
    <n v="26"/>
    <n v="61"/>
    <n v="212"/>
    <n v="190"/>
    <n v="402"/>
    <n v="13"/>
    <x v="5"/>
    <n v="9"/>
    <n v="13"/>
    <x v="1"/>
    <x v="0"/>
    <x v="3"/>
    <n v="3"/>
    <n v="18"/>
    <n v="13"/>
    <n v="13"/>
    <n v="36"/>
    <n v="26"/>
    <n v="62"/>
    <x v="2"/>
    <n v="34"/>
    <n v="30"/>
    <n v="64"/>
    <x v="2"/>
    <n v="33"/>
    <n v="27"/>
    <n v="60"/>
    <x v="2"/>
    <n v="33"/>
    <n v="27"/>
    <n v="60"/>
    <x v="2"/>
    <n v="46"/>
    <n v="50"/>
    <n v="96"/>
    <x v="3"/>
    <n v="30"/>
    <n v="30"/>
    <n v="60"/>
    <x v="2"/>
    <x v="0"/>
    <x v="0"/>
  </r>
  <r>
    <s v="08DPR2619V"/>
    <x v="1"/>
    <x v="1"/>
    <s v="ISAAC NEWTON"/>
    <s v="037 JUÁREZ"/>
    <x v="1"/>
    <n v="1"/>
    <s v="JUĂREZ"/>
    <s v="CALLE UZBEKISTAN"/>
    <n v="0"/>
    <x v="3"/>
    <x v="1"/>
    <x v="1"/>
    <x v="1"/>
    <x v="0"/>
    <s v="08FIZ0029R"/>
    <s v="08FJS0133I"/>
    <x v="4"/>
    <x v="2"/>
    <n v="17"/>
    <n v="18"/>
    <n v="35"/>
    <n v="173"/>
    <n v="186"/>
    <n v="359"/>
    <n v="173"/>
    <n v="186"/>
    <n v="359"/>
    <n v="40"/>
    <n v="25"/>
    <n v="65"/>
    <n v="197"/>
    <n v="206"/>
    <n v="403"/>
    <n v="12"/>
    <x v="5"/>
    <n v="8"/>
    <n v="12"/>
    <x v="1"/>
    <x v="1"/>
    <x v="0"/>
    <n v="2"/>
    <n v="15"/>
    <n v="12"/>
    <n v="12"/>
    <n v="41"/>
    <n v="26"/>
    <n v="67"/>
    <x v="2"/>
    <n v="37"/>
    <n v="29"/>
    <n v="66"/>
    <x v="2"/>
    <n v="31"/>
    <n v="36"/>
    <n v="67"/>
    <x v="2"/>
    <n v="28"/>
    <n v="39"/>
    <n v="67"/>
    <x v="2"/>
    <n v="26"/>
    <n v="44"/>
    <n v="70"/>
    <x v="2"/>
    <n v="34"/>
    <n v="32"/>
    <n v="66"/>
    <x v="2"/>
    <x v="0"/>
    <x v="0"/>
  </r>
  <r>
    <s v="08DPR2496B"/>
    <x v="2"/>
    <x v="2"/>
    <s v="RAMON LANGARICA QUINTANA"/>
    <s v="037 JUÁREZ"/>
    <x v="1"/>
    <n v="1"/>
    <s v="JUĂREZ"/>
    <s v="CALLE CUITECO"/>
    <n v="0"/>
    <x v="3"/>
    <x v="1"/>
    <x v="1"/>
    <x v="1"/>
    <x v="0"/>
    <s v="08FIZ0171F"/>
    <s v="08FJS0115T"/>
    <x v="4"/>
    <x v="2"/>
    <n v="36"/>
    <n v="28"/>
    <n v="64"/>
    <n v="226"/>
    <n v="187"/>
    <n v="413"/>
    <n v="226"/>
    <n v="187"/>
    <n v="413"/>
    <n v="33"/>
    <n v="24"/>
    <n v="57"/>
    <n v="219"/>
    <n v="184"/>
    <n v="403"/>
    <n v="13"/>
    <x v="6"/>
    <n v="8"/>
    <n v="13"/>
    <x v="1"/>
    <x v="0"/>
    <x v="3"/>
    <n v="7"/>
    <n v="22"/>
    <n v="15"/>
    <n v="13"/>
    <n v="33"/>
    <n v="25"/>
    <n v="58"/>
    <x v="2"/>
    <n v="26"/>
    <n v="37"/>
    <n v="63"/>
    <x v="2"/>
    <n v="38"/>
    <n v="24"/>
    <n v="62"/>
    <x v="2"/>
    <n v="34"/>
    <n v="36"/>
    <n v="70"/>
    <x v="2"/>
    <n v="48"/>
    <n v="33"/>
    <n v="81"/>
    <x v="3"/>
    <n v="40"/>
    <n v="29"/>
    <n v="69"/>
    <x v="2"/>
    <x v="0"/>
    <x v="0"/>
  </r>
  <r>
    <s v="08DPR2542X"/>
    <x v="1"/>
    <x v="1"/>
    <s v="JOSE FUENTES MARES"/>
    <s v="037 JUÁREZ"/>
    <x v="1"/>
    <n v="1"/>
    <s v="JUĂREZ"/>
    <s v="CALLE RIBERA NIAGARA"/>
    <n v="6572"/>
    <x v="3"/>
    <x v="1"/>
    <x v="1"/>
    <x v="1"/>
    <x v="0"/>
    <s v="08FIZ0174C"/>
    <s v="08FJS0116S"/>
    <x v="4"/>
    <x v="2"/>
    <n v="34"/>
    <n v="35"/>
    <n v="69"/>
    <n v="229"/>
    <n v="167"/>
    <n v="396"/>
    <n v="229"/>
    <n v="167"/>
    <n v="396"/>
    <n v="25"/>
    <n v="28"/>
    <n v="53"/>
    <n v="225"/>
    <n v="179"/>
    <n v="404"/>
    <n v="14"/>
    <x v="3"/>
    <n v="12"/>
    <n v="14"/>
    <x v="0"/>
    <x v="0"/>
    <x v="0"/>
    <n v="3"/>
    <n v="18"/>
    <n v="18"/>
    <n v="14"/>
    <n v="26"/>
    <n v="29"/>
    <n v="55"/>
    <x v="2"/>
    <n v="32"/>
    <n v="23"/>
    <n v="55"/>
    <x v="2"/>
    <n v="31"/>
    <n v="28"/>
    <n v="59"/>
    <x v="2"/>
    <n v="49"/>
    <n v="33"/>
    <n v="82"/>
    <x v="3"/>
    <n v="47"/>
    <n v="36"/>
    <n v="83"/>
    <x v="3"/>
    <n v="40"/>
    <n v="30"/>
    <n v="70"/>
    <x v="2"/>
    <x v="0"/>
    <x v="0"/>
  </r>
  <r>
    <s v="08DPR2026K"/>
    <x v="1"/>
    <x v="1"/>
    <s v="JAIME TORRES BODET"/>
    <s v="037 JUÁREZ"/>
    <x v="1"/>
    <n v="1"/>
    <s v="JUĂREZ"/>
    <s v="AVENIDA AGUACALIENTE "/>
    <n v="0"/>
    <x v="3"/>
    <x v="1"/>
    <x v="1"/>
    <x v="1"/>
    <x v="0"/>
    <s v="08FIZ0163X"/>
    <s v="08FJS0114U"/>
    <x v="4"/>
    <x v="2"/>
    <n v="38"/>
    <n v="34"/>
    <n v="72"/>
    <n v="210"/>
    <n v="190"/>
    <n v="400"/>
    <n v="210"/>
    <n v="190"/>
    <n v="400"/>
    <n v="28"/>
    <n v="33"/>
    <n v="61"/>
    <n v="202"/>
    <n v="202"/>
    <n v="404"/>
    <n v="12"/>
    <x v="1"/>
    <n v="12"/>
    <n v="12"/>
    <x v="0"/>
    <x v="0"/>
    <x v="0"/>
    <n v="3"/>
    <n v="16"/>
    <n v="14"/>
    <n v="12"/>
    <n v="28"/>
    <n v="33"/>
    <n v="61"/>
    <x v="2"/>
    <n v="37"/>
    <n v="33"/>
    <n v="70"/>
    <x v="2"/>
    <n v="32"/>
    <n v="34"/>
    <n v="66"/>
    <x v="2"/>
    <n v="34"/>
    <n v="39"/>
    <n v="73"/>
    <x v="2"/>
    <n v="34"/>
    <n v="34"/>
    <n v="68"/>
    <x v="2"/>
    <n v="37"/>
    <n v="29"/>
    <n v="66"/>
    <x v="2"/>
    <x v="0"/>
    <x v="0"/>
  </r>
  <r>
    <s v="08DPR2230V"/>
    <x v="1"/>
    <x v="1"/>
    <s v="VICENTE RIVA PALACIO"/>
    <s v="019 CHIHUAHUA"/>
    <x v="0"/>
    <n v="1"/>
    <s v="CHIHUAHUA"/>
    <s v="CALLE MONTE PISCIS"/>
    <n v="0"/>
    <x v="3"/>
    <x v="1"/>
    <x v="1"/>
    <x v="1"/>
    <x v="0"/>
    <s v="08FIZ0123W"/>
    <s v="08FJS0107K"/>
    <x v="0"/>
    <x v="2"/>
    <n v="40"/>
    <n v="40"/>
    <n v="80"/>
    <n v="199"/>
    <n v="204"/>
    <n v="403"/>
    <n v="199"/>
    <n v="202"/>
    <n v="401"/>
    <n v="44"/>
    <n v="36"/>
    <n v="80"/>
    <n v="203"/>
    <n v="201"/>
    <n v="404"/>
    <n v="14"/>
    <x v="4"/>
    <n v="11"/>
    <n v="14"/>
    <x v="0"/>
    <x v="2"/>
    <x v="3"/>
    <n v="3"/>
    <n v="19"/>
    <n v="14"/>
    <n v="14"/>
    <n v="44"/>
    <n v="36"/>
    <n v="80"/>
    <x v="3"/>
    <n v="29"/>
    <n v="32"/>
    <n v="61"/>
    <x v="2"/>
    <n v="34"/>
    <n v="22"/>
    <n v="56"/>
    <x v="2"/>
    <n v="31"/>
    <n v="32"/>
    <n v="63"/>
    <x v="2"/>
    <n v="28"/>
    <n v="40"/>
    <n v="68"/>
    <x v="2"/>
    <n v="37"/>
    <n v="39"/>
    <n v="76"/>
    <x v="3"/>
    <x v="0"/>
    <x v="0"/>
  </r>
  <r>
    <s v="08DPR2660L"/>
    <x v="2"/>
    <x v="2"/>
    <s v="AGUSTIN MELGAR"/>
    <s v="019 CHIHUAHUA"/>
    <x v="0"/>
    <n v="1"/>
    <s v="CHIHUAHUA"/>
    <s v="CALLE PUNTA EL PILONCILLO"/>
    <n v="0"/>
    <x v="3"/>
    <x v="1"/>
    <x v="1"/>
    <x v="1"/>
    <x v="0"/>
    <s v="08FIZ0023X"/>
    <s v="08FJS0102P"/>
    <x v="0"/>
    <x v="2"/>
    <n v="30"/>
    <n v="22"/>
    <n v="52"/>
    <n v="208"/>
    <n v="195"/>
    <n v="403"/>
    <n v="207"/>
    <n v="195"/>
    <n v="402"/>
    <n v="31"/>
    <n v="37"/>
    <n v="68"/>
    <n v="204"/>
    <n v="201"/>
    <n v="405"/>
    <n v="12"/>
    <x v="3"/>
    <n v="10"/>
    <n v="12"/>
    <x v="0"/>
    <x v="2"/>
    <x v="3"/>
    <n v="3"/>
    <n v="17"/>
    <n v="12"/>
    <n v="12"/>
    <n v="32"/>
    <n v="38"/>
    <n v="70"/>
    <x v="2"/>
    <n v="36"/>
    <n v="33"/>
    <n v="69"/>
    <x v="2"/>
    <n v="31"/>
    <n v="38"/>
    <n v="69"/>
    <x v="2"/>
    <n v="41"/>
    <n v="27"/>
    <n v="68"/>
    <x v="2"/>
    <n v="34"/>
    <n v="35"/>
    <n v="69"/>
    <x v="2"/>
    <n v="30"/>
    <n v="30"/>
    <n v="60"/>
    <x v="2"/>
    <x v="0"/>
    <x v="0"/>
  </r>
  <r>
    <s v="08DPR2384Y"/>
    <x v="1"/>
    <x v="1"/>
    <s v="PASCUAL OROZCO"/>
    <s v="037 JUÁREZ"/>
    <x v="1"/>
    <n v="1"/>
    <s v="JUĂREZ"/>
    <s v="CALLE HERMANOS SOLER"/>
    <n v="2880"/>
    <x v="3"/>
    <x v="1"/>
    <x v="1"/>
    <x v="1"/>
    <x v="0"/>
    <s v="08FIZ0262X"/>
    <s v="08FJS0132J"/>
    <x v="4"/>
    <x v="2"/>
    <n v="29"/>
    <n v="42"/>
    <n v="71"/>
    <n v="197"/>
    <n v="222"/>
    <n v="419"/>
    <n v="196"/>
    <n v="219"/>
    <n v="415"/>
    <n v="31"/>
    <n v="34"/>
    <n v="65"/>
    <n v="196"/>
    <n v="209"/>
    <n v="405"/>
    <n v="12"/>
    <x v="7"/>
    <n v="6"/>
    <n v="12"/>
    <x v="1"/>
    <x v="1"/>
    <x v="0"/>
    <n v="3"/>
    <n v="16"/>
    <n v="12"/>
    <n v="12"/>
    <n v="32"/>
    <n v="34"/>
    <n v="66"/>
    <x v="2"/>
    <n v="34"/>
    <n v="31"/>
    <n v="65"/>
    <x v="2"/>
    <n v="36"/>
    <n v="31"/>
    <n v="67"/>
    <x v="2"/>
    <n v="34"/>
    <n v="36"/>
    <n v="70"/>
    <x v="2"/>
    <n v="30"/>
    <n v="41"/>
    <n v="71"/>
    <x v="2"/>
    <n v="30"/>
    <n v="36"/>
    <n v="66"/>
    <x v="2"/>
    <x v="0"/>
    <x v="0"/>
  </r>
  <r>
    <s v="08DPR0341M"/>
    <x v="1"/>
    <x v="1"/>
    <s v="FRANCISCO VILLA"/>
    <s v="021 DELICIAS"/>
    <x v="9"/>
    <n v="1"/>
    <s v="DELICIAS"/>
    <s v="CALLE GUADALUPE POSADA"/>
    <n v="1001"/>
    <x v="3"/>
    <x v="1"/>
    <x v="1"/>
    <x v="1"/>
    <x v="0"/>
    <s v="08FIZ0226S"/>
    <s v="08FJS0126Z"/>
    <x v="6"/>
    <x v="2"/>
    <n v="19"/>
    <n v="40"/>
    <n v="59"/>
    <n v="213"/>
    <n v="176"/>
    <n v="389"/>
    <n v="209"/>
    <n v="176"/>
    <n v="385"/>
    <n v="39"/>
    <n v="26"/>
    <n v="65"/>
    <n v="239"/>
    <n v="167"/>
    <n v="406"/>
    <n v="15"/>
    <x v="9"/>
    <n v="7"/>
    <n v="15"/>
    <x v="1"/>
    <x v="0"/>
    <x v="3"/>
    <n v="5"/>
    <n v="22"/>
    <n v="15"/>
    <n v="15"/>
    <n v="40"/>
    <n v="26"/>
    <n v="66"/>
    <x v="2"/>
    <n v="33"/>
    <n v="15"/>
    <n v="48"/>
    <x v="2"/>
    <n v="39"/>
    <n v="27"/>
    <n v="66"/>
    <x v="2"/>
    <n v="35"/>
    <n v="35"/>
    <n v="70"/>
    <x v="3"/>
    <n v="48"/>
    <n v="31"/>
    <n v="79"/>
    <x v="3"/>
    <n v="44"/>
    <n v="33"/>
    <n v="77"/>
    <x v="3"/>
    <x v="0"/>
    <x v="0"/>
  </r>
  <r>
    <s v="08DPR2568E"/>
    <x v="2"/>
    <x v="2"/>
    <s v="BENITO QUIĂ‘ONEZ CANO"/>
    <s v="037 JUÁREZ"/>
    <x v="1"/>
    <n v="1"/>
    <s v="JUĂREZ"/>
    <s v="CALLE CAĂ‘ON DE URIQUE"/>
    <n v="0"/>
    <x v="3"/>
    <x v="1"/>
    <x v="1"/>
    <x v="1"/>
    <x v="0"/>
    <s v="08FIZ0177Z"/>
    <s v="08FJS0133I"/>
    <x v="4"/>
    <x v="2"/>
    <n v="33"/>
    <n v="30"/>
    <n v="63"/>
    <n v="188"/>
    <n v="213"/>
    <n v="401"/>
    <n v="188"/>
    <n v="212"/>
    <n v="400"/>
    <n v="32"/>
    <n v="30"/>
    <n v="62"/>
    <n v="194"/>
    <n v="212"/>
    <n v="406"/>
    <n v="12"/>
    <x v="5"/>
    <n v="8"/>
    <n v="12"/>
    <x v="0"/>
    <x v="1"/>
    <x v="1"/>
    <n v="3"/>
    <n v="15"/>
    <n v="12"/>
    <n v="12"/>
    <n v="34"/>
    <n v="31"/>
    <n v="65"/>
    <x v="2"/>
    <n v="31"/>
    <n v="38"/>
    <n v="69"/>
    <x v="2"/>
    <n v="34"/>
    <n v="36"/>
    <n v="70"/>
    <x v="2"/>
    <n v="28"/>
    <n v="40"/>
    <n v="68"/>
    <x v="2"/>
    <n v="32"/>
    <n v="37"/>
    <n v="69"/>
    <x v="2"/>
    <n v="35"/>
    <n v="30"/>
    <n v="65"/>
    <x v="2"/>
    <x v="0"/>
    <x v="0"/>
  </r>
  <r>
    <s v="08DPR2433Q"/>
    <x v="1"/>
    <x v="1"/>
    <s v="AMADOR HERNANDEZ A"/>
    <s v="019 CHIHUAHUA"/>
    <x v="0"/>
    <n v="1"/>
    <s v="CHIHUAHUA"/>
    <s v="CALLE MINERAL PINOS ALTOS"/>
    <n v="12700"/>
    <x v="3"/>
    <x v="1"/>
    <x v="1"/>
    <x v="1"/>
    <x v="0"/>
    <s v="08FIZ0271E"/>
    <s v="08FJS0134H"/>
    <x v="0"/>
    <x v="2"/>
    <n v="47"/>
    <n v="32"/>
    <n v="79"/>
    <n v="217"/>
    <n v="193"/>
    <n v="410"/>
    <n v="209"/>
    <n v="193"/>
    <n v="402"/>
    <n v="35"/>
    <n v="39"/>
    <n v="74"/>
    <n v="206"/>
    <n v="201"/>
    <n v="407"/>
    <n v="15"/>
    <x v="2"/>
    <n v="14"/>
    <n v="15"/>
    <x v="1"/>
    <x v="0"/>
    <x v="3"/>
    <n v="4"/>
    <n v="21"/>
    <n v="15"/>
    <n v="15"/>
    <n v="35"/>
    <n v="39"/>
    <n v="74"/>
    <x v="3"/>
    <n v="30"/>
    <n v="24"/>
    <n v="54"/>
    <x v="2"/>
    <n v="26"/>
    <n v="28"/>
    <n v="54"/>
    <x v="2"/>
    <n v="34"/>
    <n v="30"/>
    <n v="64"/>
    <x v="2"/>
    <n v="39"/>
    <n v="33"/>
    <n v="72"/>
    <x v="3"/>
    <n v="42"/>
    <n v="47"/>
    <n v="89"/>
    <x v="3"/>
    <x v="0"/>
    <x v="0"/>
  </r>
  <r>
    <s v="08DPR2200A"/>
    <x v="2"/>
    <x v="2"/>
    <s v="OSCAR FLORES SANCHEZ"/>
    <s v="037 JUÁREZ"/>
    <x v="1"/>
    <n v="1"/>
    <s v="JUĂREZ"/>
    <s v="CALLE COPAIBA"/>
    <n v="6235"/>
    <x v="3"/>
    <x v="1"/>
    <x v="1"/>
    <x v="1"/>
    <x v="0"/>
    <s v="08FIZ0170G"/>
    <s v="08FJS0115T"/>
    <x v="4"/>
    <x v="2"/>
    <n v="31"/>
    <n v="29"/>
    <n v="60"/>
    <n v="195"/>
    <n v="217"/>
    <n v="412"/>
    <n v="195"/>
    <n v="217"/>
    <n v="412"/>
    <n v="27"/>
    <n v="34"/>
    <n v="61"/>
    <n v="188"/>
    <n v="220"/>
    <n v="408"/>
    <n v="14"/>
    <x v="3"/>
    <n v="12"/>
    <n v="14"/>
    <x v="1"/>
    <x v="1"/>
    <x v="0"/>
    <n v="4"/>
    <n v="19"/>
    <n v="16"/>
    <n v="14"/>
    <n v="27"/>
    <n v="34"/>
    <n v="61"/>
    <x v="2"/>
    <n v="24"/>
    <n v="36"/>
    <n v="60"/>
    <x v="2"/>
    <n v="36"/>
    <n v="45"/>
    <n v="81"/>
    <x v="3"/>
    <n v="29"/>
    <n v="30"/>
    <n v="59"/>
    <x v="2"/>
    <n v="27"/>
    <n v="37"/>
    <n v="64"/>
    <x v="2"/>
    <n v="45"/>
    <n v="38"/>
    <n v="83"/>
    <x v="3"/>
    <x v="0"/>
    <x v="0"/>
  </r>
  <r>
    <s v="08DPR2331T"/>
    <x v="1"/>
    <x v="1"/>
    <s v="AURORA REYES FLORES"/>
    <s v="037 JUÁREZ"/>
    <x v="1"/>
    <n v="1"/>
    <s v="JUĂREZ"/>
    <s v="CALLE AEROMOZA"/>
    <n v="0"/>
    <x v="3"/>
    <x v="1"/>
    <x v="1"/>
    <x v="1"/>
    <x v="0"/>
    <s v="08FIZ0167T"/>
    <s v="08FJS0114U"/>
    <x v="4"/>
    <x v="2"/>
    <n v="33"/>
    <n v="37"/>
    <n v="70"/>
    <n v="192"/>
    <n v="221"/>
    <n v="413"/>
    <n v="188"/>
    <n v="214"/>
    <n v="402"/>
    <n v="42"/>
    <n v="25"/>
    <n v="67"/>
    <n v="200"/>
    <n v="208"/>
    <n v="408"/>
    <n v="12"/>
    <x v="4"/>
    <n v="9"/>
    <n v="12"/>
    <x v="0"/>
    <x v="0"/>
    <x v="0"/>
    <n v="3"/>
    <n v="16"/>
    <n v="14"/>
    <n v="12"/>
    <n v="43"/>
    <n v="25"/>
    <n v="68"/>
    <x v="2"/>
    <n v="27"/>
    <n v="42"/>
    <n v="69"/>
    <x v="2"/>
    <n v="32"/>
    <n v="31"/>
    <n v="63"/>
    <x v="2"/>
    <n v="42"/>
    <n v="29"/>
    <n v="71"/>
    <x v="2"/>
    <n v="23"/>
    <n v="44"/>
    <n v="67"/>
    <x v="2"/>
    <n v="33"/>
    <n v="37"/>
    <n v="70"/>
    <x v="2"/>
    <x v="0"/>
    <x v="0"/>
  </r>
  <r>
    <s v="08DPR2558Y"/>
    <x v="2"/>
    <x v="2"/>
    <s v="PEDRO LUIS RAMSES MENESES HOYOS"/>
    <s v="037 JUÁREZ"/>
    <x v="1"/>
    <n v="1"/>
    <s v="JUĂREZ"/>
    <s v="CALLE RIVERA DE ZEMPOALA"/>
    <n v="452"/>
    <x v="3"/>
    <x v="1"/>
    <x v="1"/>
    <x v="1"/>
    <x v="0"/>
    <s v="08FIZ0175B"/>
    <s v="08FJS0116S"/>
    <x v="4"/>
    <x v="2"/>
    <n v="29"/>
    <n v="31"/>
    <n v="60"/>
    <n v="193"/>
    <n v="167"/>
    <n v="360"/>
    <n v="191"/>
    <n v="167"/>
    <n v="358"/>
    <n v="39"/>
    <n v="29"/>
    <n v="68"/>
    <n v="222"/>
    <n v="188"/>
    <n v="410"/>
    <n v="12"/>
    <x v="6"/>
    <n v="7"/>
    <n v="12"/>
    <x v="1"/>
    <x v="1"/>
    <x v="0"/>
    <n v="2"/>
    <n v="15"/>
    <n v="12"/>
    <n v="12"/>
    <n v="40"/>
    <n v="30"/>
    <n v="70"/>
    <x v="2"/>
    <n v="43"/>
    <n v="26"/>
    <n v="69"/>
    <x v="2"/>
    <n v="37"/>
    <n v="27"/>
    <n v="64"/>
    <x v="2"/>
    <n v="39"/>
    <n v="28"/>
    <n v="67"/>
    <x v="2"/>
    <n v="33"/>
    <n v="36"/>
    <n v="69"/>
    <x v="2"/>
    <n v="30"/>
    <n v="41"/>
    <n v="71"/>
    <x v="2"/>
    <x v="0"/>
    <x v="0"/>
  </r>
  <r>
    <s v="08DPR2613A"/>
    <x v="1"/>
    <x v="1"/>
    <s v="ALICIA ALAMILLO MERAZ"/>
    <s v="037 JUÁREZ"/>
    <x v="1"/>
    <n v="1"/>
    <s v="JUĂREZ"/>
    <s v="CALLE SIERRA SANTA ROSALIA"/>
    <n v="1021"/>
    <x v="3"/>
    <x v="1"/>
    <x v="1"/>
    <x v="1"/>
    <x v="0"/>
    <s v="08FIZ0030G"/>
    <s v="08FJS0133I"/>
    <x v="4"/>
    <x v="2"/>
    <n v="38"/>
    <n v="28"/>
    <n v="66"/>
    <n v="212"/>
    <n v="194"/>
    <n v="406"/>
    <n v="209"/>
    <n v="193"/>
    <n v="402"/>
    <n v="32"/>
    <n v="37"/>
    <n v="69"/>
    <n v="208"/>
    <n v="202"/>
    <n v="410"/>
    <n v="12"/>
    <x v="6"/>
    <n v="7"/>
    <n v="12"/>
    <x v="1"/>
    <x v="1"/>
    <x v="0"/>
    <n v="3"/>
    <n v="16"/>
    <n v="12"/>
    <n v="12"/>
    <n v="34"/>
    <n v="37"/>
    <n v="71"/>
    <x v="2"/>
    <n v="39"/>
    <n v="30"/>
    <n v="69"/>
    <x v="2"/>
    <n v="41"/>
    <n v="27"/>
    <n v="68"/>
    <x v="2"/>
    <n v="36"/>
    <n v="31"/>
    <n v="67"/>
    <x v="2"/>
    <n v="34"/>
    <n v="36"/>
    <n v="70"/>
    <x v="2"/>
    <n v="24"/>
    <n v="41"/>
    <n v="65"/>
    <x v="2"/>
    <x v="0"/>
    <x v="0"/>
  </r>
  <r>
    <s v="08DPR2654A"/>
    <x v="1"/>
    <x v="1"/>
    <s v="GLORIAS DEL DEPORTE"/>
    <s v="021 DELICIAS"/>
    <x v="9"/>
    <n v="1"/>
    <s v="DELICIAS"/>
    <s v="CALLE MANUEL GALLEGOS"/>
    <n v="0"/>
    <x v="3"/>
    <x v="1"/>
    <x v="1"/>
    <x v="1"/>
    <x v="0"/>
    <s v="08FIZ0224U"/>
    <s v="08FJS0125Z"/>
    <x v="6"/>
    <x v="2"/>
    <n v="27"/>
    <n v="40"/>
    <n v="67"/>
    <n v="193"/>
    <n v="218"/>
    <n v="411"/>
    <n v="185"/>
    <n v="215"/>
    <n v="400"/>
    <n v="28"/>
    <n v="42"/>
    <n v="70"/>
    <n v="188"/>
    <n v="222"/>
    <n v="410"/>
    <n v="12"/>
    <x v="2"/>
    <n v="11"/>
    <n v="12"/>
    <x v="1"/>
    <x v="0"/>
    <x v="3"/>
    <n v="3"/>
    <n v="17"/>
    <n v="12"/>
    <n v="12"/>
    <n v="28"/>
    <n v="42"/>
    <n v="70"/>
    <x v="2"/>
    <n v="38"/>
    <n v="32"/>
    <n v="70"/>
    <x v="2"/>
    <n v="34"/>
    <n v="30"/>
    <n v="64"/>
    <x v="2"/>
    <n v="34"/>
    <n v="39"/>
    <n v="73"/>
    <x v="2"/>
    <n v="31"/>
    <n v="39"/>
    <n v="70"/>
    <x v="2"/>
    <n v="23"/>
    <n v="40"/>
    <n v="63"/>
    <x v="2"/>
    <x v="0"/>
    <x v="0"/>
  </r>
  <r>
    <s v="08DPR2670S"/>
    <x v="2"/>
    <x v="2"/>
    <s v="HECTOR MANUEL MUELA REYES"/>
    <s v="037 JUÁREZ"/>
    <x v="1"/>
    <n v="1"/>
    <s v="JUĂREZ"/>
    <s v="CALLE TERRANOVA"/>
    <n v="0"/>
    <x v="3"/>
    <x v="1"/>
    <x v="1"/>
    <x v="1"/>
    <x v="0"/>
    <s v="08FIZ0030G"/>
    <s v="08FJS0133I"/>
    <x v="4"/>
    <x v="2"/>
    <n v="38"/>
    <n v="41"/>
    <n v="79"/>
    <n v="223"/>
    <n v="210"/>
    <n v="433"/>
    <n v="222"/>
    <n v="210"/>
    <n v="432"/>
    <n v="37"/>
    <n v="29"/>
    <n v="66"/>
    <n v="220"/>
    <n v="190"/>
    <n v="410"/>
    <n v="12"/>
    <x v="7"/>
    <n v="6"/>
    <n v="12"/>
    <x v="0"/>
    <x v="0"/>
    <x v="0"/>
    <n v="1"/>
    <n v="14"/>
    <n v="13"/>
    <n v="12"/>
    <n v="38"/>
    <n v="31"/>
    <n v="69"/>
    <x v="2"/>
    <n v="38"/>
    <n v="30"/>
    <n v="68"/>
    <x v="2"/>
    <n v="42"/>
    <n v="28"/>
    <n v="70"/>
    <x v="2"/>
    <n v="32"/>
    <n v="38"/>
    <n v="70"/>
    <x v="2"/>
    <n v="37"/>
    <n v="28"/>
    <n v="65"/>
    <x v="2"/>
    <n v="33"/>
    <n v="35"/>
    <n v="68"/>
    <x v="2"/>
    <x v="0"/>
    <x v="0"/>
  </r>
  <r>
    <s v="08DPR2598Z"/>
    <x v="2"/>
    <x v="2"/>
    <s v="JOSE RUBIO ORTEGA"/>
    <s v="037 JUÁREZ"/>
    <x v="1"/>
    <n v="1"/>
    <s v="JUĂREZ"/>
    <s v="CALLE MONTES DE TOLEDO"/>
    <n v="0"/>
    <x v="3"/>
    <x v="1"/>
    <x v="1"/>
    <x v="1"/>
    <x v="0"/>
    <s v="08FIZ0181M"/>
    <s v="08FJS0132J"/>
    <x v="4"/>
    <x v="2"/>
    <n v="23"/>
    <n v="17"/>
    <n v="40"/>
    <n v="210"/>
    <n v="171"/>
    <n v="381"/>
    <n v="210"/>
    <n v="169"/>
    <n v="379"/>
    <n v="32"/>
    <n v="32"/>
    <n v="64"/>
    <n v="224"/>
    <n v="188"/>
    <n v="412"/>
    <n v="12"/>
    <x v="2"/>
    <n v="11"/>
    <n v="12"/>
    <x v="0"/>
    <x v="0"/>
    <x v="0"/>
    <n v="1"/>
    <n v="14"/>
    <n v="13"/>
    <n v="12"/>
    <n v="34"/>
    <n v="34"/>
    <n v="68"/>
    <x v="2"/>
    <n v="44"/>
    <n v="24"/>
    <n v="68"/>
    <x v="2"/>
    <n v="38"/>
    <n v="31"/>
    <n v="69"/>
    <x v="2"/>
    <n v="36"/>
    <n v="32"/>
    <n v="68"/>
    <x v="2"/>
    <n v="33"/>
    <n v="34"/>
    <n v="67"/>
    <x v="2"/>
    <n v="39"/>
    <n v="33"/>
    <n v="72"/>
    <x v="2"/>
    <x v="0"/>
    <x v="0"/>
  </r>
  <r>
    <s v="08DPR2430T"/>
    <x v="2"/>
    <x v="2"/>
    <s v="PASCUAL OROZCO"/>
    <s v="037 JUÁREZ"/>
    <x v="1"/>
    <n v="1"/>
    <s v="JUĂREZ"/>
    <s v="CALLE HERMANOS SOLER"/>
    <n v="2880"/>
    <x v="3"/>
    <x v="1"/>
    <x v="1"/>
    <x v="1"/>
    <x v="0"/>
    <s v="08FIZ0262X"/>
    <s v="08FJS0132J"/>
    <x v="4"/>
    <x v="2"/>
    <n v="34"/>
    <n v="31"/>
    <n v="65"/>
    <n v="209"/>
    <n v="207"/>
    <n v="416"/>
    <n v="204"/>
    <n v="206"/>
    <n v="410"/>
    <n v="32"/>
    <n v="34"/>
    <n v="66"/>
    <n v="215"/>
    <n v="197"/>
    <n v="412"/>
    <n v="12"/>
    <x v="4"/>
    <n v="9"/>
    <n v="12"/>
    <x v="1"/>
    <x v="1"/>
    <x v="0"/>
    <n v="3"/>
    <n v="16"/>
    <n v="12"/>
    <n v="12"/>
    <n v="35"/>
    <n v="35"/>
    <n v="70"/>
    <x v="2"/>
    <n v="34"/>
    <n v="32"/>
    <n v="66"/>
    <x v="2"/>
    <n v="33"/>
    <n v="37"/>
    <n v="70"/>
    <x v="2"/>
    <n v="37"/>
    <n v="31"/>
    <n v="68"/>
    <x v="2"/>
    <n v="41"/>
    <n v="28"/>
    <n v="69"/>
    <x v="2"/>
    <n v="35"/>
    <n v="34"/>
    <n v="69"/>
    <x v="2"/>
    <x v="0"/>
    <x v="0"/>
  </r>
  <r>
    <s v="08DPR0695N"/>
    <x v="1"/>
    <x v="1"/>
    <s v="ENRIQUE RUBIO CASTANEDA"/>
    <s v="021 DELICIAS"/>
    <x v="9"/>
    <n v="1"/>
    <s v="DELICIAS"/>
    <s v="AVENIDA 9 SUR"/>
    <n v="0"/>
    <x v="3"/>
    <x v="1"/>
    <x v="1"/>
    <x v="1"/>
    <x v="0"/>
    <s v="08FIZ0228Q"/>
    <s v="08FJS0126Z"/>
    <x v="6"/>
    <x v="2"/>
    <n v="50"/>
    <n v="20"/>
    <n v="70"/>
    <n v="231"/>
    <n v="188"/>
    <n v="419"/>
    <n v="230"/>
    <n v="188"/>
    <n v="418"/>
    <n v="34"/>
    <n v="28"/>
    <n v="62"/>
    <n v="216"/>
    <n v="196"/>
    <n v="412"/>
    <n v="13"/>
    <x v="1"/>
    <n v="13"/>
    <n v="13"/>
    <x v="1"/>
    <x v="0"/>
    <x v="3"/>
    <n v="5"/>
    <n v="20"/>
    <n v="13"/>
    <n v="13"/>
    <n v="34"/>
    <n v="28"/>
    <n v="62"/>
    <x v="2"/>
    <n v="37"/>
    <n v="30"/>
    <n v="67"/>
    <x v="2"/>
    <n v="36"/>
    <n v="28"/>
    <n v="64"/>
    <x v="2"/>
    <n v="34"/>
    <n v="32"/>
    <n v="66"/>
    <x v="2"/>
    <n v="29"/>
    <n v="32"/>
    <n v="61"/>
    <x v="2"/>
    <n v="46"/>
    <n v="46"/>
    <n v="92"/>
    <x v="3"/>
    <x v="0"/>
    <x v="0"/>
  </r>
  <r>
    <s v="08DPR2662J"/>
    <x v="1"/>
    <x v="1"/>
    <s v="MARIANO IRIGOYEN ESCONTRIAS"/>
    <s v="019 CHIHUAHUA"/>
    <x v="0"/>
    <n v="1"/>
    <s v="CHIHUAHUA"/>
    <s v="AVENIDA EQUUS"/>
    <n v="0"/>
    <x v="3"/>
    <x v="1"/>
    <x v="1"/>
    <x v="1"/>
    <x v="0"/>
    <s v="08FIZ0023X"/>
    <s v="08FJS0102P"/>
    <x v="0"/>
    <x v="2"/>
    <n v="26"/>
    <n v="27"/>
    <n v="53"/>
    <n v="180"/>
    <n v="208"/>
    <n v="388"/>
    <n v="180"/>
    <n v="208"/>
    <n v="388"/>
    <n v="35"/>
    <n v="34"/>
    <n v="69"/>
    <n v="195"/>
    <n v="219"/>
    <n v="414"/>
    <n v="12"/>
    <x v="3"/>
    <n v="10"/>
    <n v="12"/>
    <x v="0"/>
    <x v="2"/>
    <x v="3"/>
    <n v="1"/>
    <n v="15"/>
    <n v="12"/>
    <n v="12"/>
    <n v="35"/>
    <n v="35"/>
    <n v="70"/>
    <x v="2"/>
    <n v="39"/>
    <n v="28"/>
    <n v="67"/>
    <x v="2"/>
    <n v="31"/>
    <n v="39"/>
    <n v="70"/>
    <x v="2"/>
    <n v="38"/>
    <n v="32"/>
    <n v="70"/>
    <x v="2"/>
    <n v="26"/>
    <n v="44"/>
    <n v="70"/>
    <x v="2"/>
    <n v="26"/>
    <n v="41"/>
    <n v="67"/>
    <x v="2"/>
    <x v="0"/>
    <x v="0"/>
  </r>
  <r>
    <s v="08DPR0779V"/>
    <x v="1"/>
    <x v="1"/>
    <s v="28 DE OCTUBRE"/>
    <s v="037 JUÁREZ"/>
    <x v="1"/>
    <n v="1"/>
    <s v="JUĂREZ"/>
    <s v="CALLE VIRGINIA"/>
    <n v="500"/>
    <x v="3"/>
    <x v="1"/>
    <x v="1"/>
    <x v="1"/>
    <x v="0"/>
    <s v="08FIZ0148E"/>
    <s v="08FJS0111X"/>
    <x v="4"/>
    <x v="2"/>
    <n v="51"/>
    <n v="39"/>
    <n v="90"/>
    <n v="207"/>
    <n v="220"/>
    <n v="427"/>
    <n v="206"/>
    <n v="220"/>
    <n v="426"/>
    <n v="32"/>
    <n v="37"/>
    <n v="69"/>
    <n v="192"/>
    <n v="222"/>
    <n v="414"/>
    <n v="14"/>
    <x v="1"/>
    <n v="14"/>
    <n v="14"/>
    <x v="0"/>
    <x v="0"/>
    <x v="0"/>
    <n v="3"/>
    <n v="18"/>
    <n v="14"/>
    <n v="14"/>
    <n v="32"/>
    <n v="37"/>
    <n v="69"/>
    <x v="3"/>
    <n v="26"/>
    <n v="36"/>
    <n v="62"/>
    <x v="2"/>
    <n v="32"/>
    <n v="32"/>
    <n v="64"/>
    <x v="2"/>
    <n v="24"/>
    <n v="40"/>
    <n v="64"/>
    <x v="2"/>
    <n v="31"/>
    <n v="36"/>
    <n v="67"/>
    <x v="2"/>
    <n v="47"/>
    <n v="41"/>
    <n v="88"/>
    <x v="3"/>
    <x v="0"/>
    <x v="0"/>
  </r>
  <r>
    <s v="08DPR2560M"/>
    <x v="1"/>
    <x v="1"/>
    <s v="JUAN RULFO"/>
    <s v="021 DELICIAS"/>
    <x v="9"/>
    <n v="1"/>
    <s v="DELICIAS"/>
    <s v="CALLE 15"/>
    <n v="0"/>
    <x v="3"/>
    <x v="1"/>
    <x v="1"/>
    <x v="1"/>
    <x v="0"/>
    <s v="08FIZ0229P"/>
    <s v="08FJS0126Z"/>
    <x v="6"/>
    <x v="2"/>
    <n v="27"/>
    <n v="26"/>
    <n v="53"/>
    <n v="184"/>
    <n v="211"/>
    <n v="395"/>
    <n v="180"/>
    <n v="207"/>
    <n v="387"/>
    <n v="33"/>
    <n v="32"/>
    <n v="65"/>
    <n v="194"/>
    <n v="221"/>
    <n v="415"/>
    <n v="13"/>
    <x v="3"/>
    <n v="11"/>
    <n v="13"/>
    <x v="1"/>
    <x v="0"/>
    <x v="3"/>
    <n v="4"/>
    <n v="19"/>
    <n v="13"/>
    <n v="13"/>
    <n v="36"/>
    <n v="33"/>
    <n v="69"/>
    <x v="2"/>
    <n v="37"/>
    <n v="32"/>
    <n v="69"/>
    <x v="2"/>
    <n v="31"/>
    <n v="37"/>
    <n v="68"/>
    <x v="2"/>
    <n v="26"/>
    <n v="42"/>
    <n v="68"/>
    <x v="2"/>
    <n v="35"/>
    <n v="41"/>
    <n v="76"/>
    <x v="3"/>
    <n v="29"/>
    <n v="36"/>
    <n v="65"/>
    <x v="2"/>
    <x v="0"/>
    <x v="0"/>
  </r>
  <r>
    <s v="08DPR2578L"/>
    <x v="1"/>
    <x v="1"/>
    <s v="FRIDA KAHLO"/>
    <s v="019 CHIHUAHUA"/>
    <x v="0"/>
    <n v="1"/>
    <s v="CHIHUAHUA"/>
    <s v="CALLE PRADERAS DE AUSTRALIA"/>
    <n v="0"/>
    <x v="3"/>
    <x v="1"/>
    <x v="1"/>
    <x v="1"/>
    <x v="0"/>
    <s v="08FIZ0268R"/>
    <s v="08FJS0102P"/>
    <x v="0"/>
    <x v="2"/>
    <n v="26"/>
    <n v="39"/>
    <n v="65"/>
    <n v="212"/>
    <n v="200"/>
    <n v="412"/>
    <n v="211"/>
    <n v="200"/>
    <n v="411"/>
    <n v="36"/>
    <n v="34"/>
    <n v="70"/>
    <n v="222"/>
    <n v="193"/>
    <n v="415"/>
    <n v="12"/>
    <x v="2"/>
    <n v="11"/>
    <n v="12"/>
    <x v="1"/>
    <x v="0"/>
    <x v="3"/>
    <n v="2"/>
    <n v="16"/>
    <n v="12"/>
    <n v="12"/>
    <n v="36"/>
    <n v="34"/>
    <n v="70"/>
    <x v="2"/>
    <n v="32"/>
    <n v="35"/>
    <n v="67"/>
    <x v="2"/>
    <n v="34"/>
    <n v="34"/>
    <n v="68"/>
    <x v="2"/>
    <n v="40"/>
    <n v="32"/>
    <n v="72"/>
    <x v="2"/>
    <n v="41"/>
    <n v="29"/>
    <n v="70"/>
    <x v="2"/>
    <n v="39"/>
    <n v="29"/>
    <n v="68"/>
    <x v="2"/>
    <x v="0"/>
    <x v="0"/>
  </r>
  <r>
    <s v="08DPR2597Z"/>
    <x v="2"/>
    <x v="2"/>
    <s v="EDUCAR PARA LA LIBERTAD"/>
    <s v="037 JUÁREZ"/>
    <x v="1"/>
    <n v="1"/>
    <s v="JUĂREZ"/>
    <s v="CALLE MONTE BLANCO"/>
    <n v="0"/>
    <x v="3"/>
    <x v="1"/>
    <x v="1"/>
    <x v="1"/>
    <x v="0"/>
    <s v="08FIZ0029R"/>
    <s v="08FJS0133I"/>
    <x v="4"/>
    <x v="2"/>
    <n v="37"/>
    <n v="32"/>
    <n v="69"/>
    <n v="208"/>
    <n v="210"/>
    <n v="418"/>
    <n v="208"/>
    <n v="208"/>
    <n v="416"/>
    <n v="27"/>
    <n v="39"/>
    <n v="66"/>
    <n v="204"/>
    <n v="211"/>
    <n v="415"/>
    <n v="12"/>
    <x v="7"/>
    <n v="6"/>
    <n v="12"/>
    <x v="1"/>
    <x v="1"/>
    <x v="0"/>
    <n v="3"/>
    <n v="16"/>
    <n v="12"/>
    <n v="12"/>
    <n v="27"/>
    <n v="42"/>
    <n v="69"/>
    <x v="2"/>
    <n v="33"/>
    <n v="36"/>
    <n v="69"/>
    <x v="2"/>
    <n v="34"/>
    <n v="34"/>
    <n v="68"/>
    <x v="2"/>
    <n v="38"/>
    <n v="31"/>
    <n v="69"/>
    <x v="2"/>
    <n v="44"/>
    <n v="26"/>
    <n v="70"/>
    <x v="2"/>
    <n v="28"/>
    <n v="42"/>
    <n v="70"/>
    <x v="2"/>
    <x v="0"/>
    <x v="0"/>
  </r>
  <r>
    <s v="08DPR1256W"/>
    <x v="1"/>
    <x v="1"/>
    <s v="FRANCISCO SARABIA"/>
    <s v="052 OJINAGA"/>
    <x v="8"/>
    <n v="1"/>
    <s v="MANUEL OJINAGA"/>
    <s v="CALLE INDEPENDENCIA"/>
    <n v="400"/>
    <x v="3"/>
    <x v="1"/>
    <x v="1"/>
    <x v="1"/>
    <x v="0"/>
    <s v="08FIZ0133C"/>
    <s v="08FJS0101Q"/>
    <x v="13"/>
    <x v="2"/>
    <n v="27"/>
    <n v="21"/>
    <n v="48"/>
    <n v="192"/>
    <n v="193"/>
    <n v="385"/>
    <n v="186"/>
    <n v="189"/>
    <n v="375"/>
    <n v="42"/>
    <n v="42"/>
    <n v="84"/>
    <n v="205"/>
    <n v="212"/>
    <n v="417"/>
    <n v="16"/>
    <x v="4"/>
    <n v="13"/>
    <n v="16"/>
    <x v="3"/>
    <x v="1"/>
    <x v="2"/>
    <n v="4"/>
    <n v="23"/>
    <n v="16"/>
    <n v="16"/>
    <n v="42"/>
    <n v="42"/>
    <n v="84"/>
    <x v="3"/>
    <n v="23"/>
    <n v="30"/>
    <n v="53"/>
    <x v="2"/>
    <n v="28"/>
    <n v="28"/>
    <n v="56"/>
    <x v="2"/>
    <n v="34"/>
    <n v="45"/>
    <n v="79"/>
    <x v="3"/>
    <n v="38"/>
    <n v="34"/>
    <n v="72"/>
    <x v="3"/>
    <n v="40"/>
    <n v="33"/>
    <n v="73"/>
    <x v="3"/>
    <x v="0"/>
    <x v="0"/>
  </r>
  <r>
    <s v="08DPR0821U"/>
    <x v="1"/>
    <x v="1"/>
    <s v="ROTARIA EDUARDO QUEZADA FORNELLI"/>
    <s v="037 JUÁREZ"/>
    <x v="1"/>
    <n v="1"/>
    <s v="JUĂREZ"/>
    <s v="CALLE PASEO CAĂ‘ADA"/>
    <n v="0"/>
    <x v="3"/>
    <x v="1"/>
    <x v="1"/>
    <x v="1"/>
    <x v="0"/>
    <s v="08FIZ0172E"/>
    <s v="08FJS0115T"/>
    <x v="4"/>
    <x v="2"/>
    <n v="41"/>
    <n v="24"/>
    <n v="65"/>
    <n v="213"/>
    <n v="186"/>
    <n v="399"/>
    <n v="213"/>
    <n v="186"/>
    <n v="399"/>
    <n v="40"/>
    <n v="19"/>
    <n v="59"/>
    <n v="221"/>
    <n v="196"/>
    <n v="417"/>
    <n v="15"/>
    <x v="6"/>
    <n v="10"/>
    <n v="15"/>
    <x v="1"/>
    <x v="1"/>
    <x v="0"/>
    <n v="3"/>
    <n v="19"/>
    <n v="15"/>
    <n v="15"/>
    <n v="40"/>
    <n v="19"/>
    <n v="59"/>
    <x v="2"/>
    <n v="26"/>
    <n v="27"/>
    <n v="53"/>
    <x v="2"/>
    <n v="32"/>
    <n v="42"/>
    <n v="74"/>
    <x v="3"/>
    <n v="36"/>
    <n v="32"/>
    <n v="68"/>
    <x v="2"/>
    <n v="36"/>
    <n v="40"/>
    <n v="76"/>
    <x v="3"/>
    <n v="51"/>
    <n v="36"/>
    <n v="87"/>
    <x v="3"/>
    <x v="0"/>
    <x v="0"/>
  </r>
  <r>
    <s v="08DPR2487U"/>
    <x v="1"/>
    <x v="1"/>
    <s v="PRIMARIA COMPLEJO EDUCATIVO ARTEMIO DE LA VEGA"/>
    <s v="037 JUÁREZ"/>
    <x v="1"/>
    <n v="1"/>
    <s v="JUĂREZ"/>
    <s v="CALLE ARQUITECTO JOSE VILLAGRAN GARCIA"/>
    <n v="102"/>
    <x v="3"/>
    <x v="1"/>
    <x v="1"/>
    <x v="1"/>
    <x v="0"/>
    <s v="08FIZ0179Y"/>
    <s v="08FJS0117R"/>
    <x v="4"/>
    <x v="2"/>
    <n v="34"/>
    <n v="36"/>
    <n v="70"/>
    <n v="194"/>
    <n v="222"/>
    <n v="416"/>
    <n v="194"/>
    <n v="222"/>
    <n v="416"/>
    <n v="37"/>
    <n v="30"/>
    <n v="67"/>
    <n v="192"/>
    <n v="225"/>
    <n v="417"/>
    <n v="13"/>
    <x v="3"/>
    <n v="11"/>
    <n v="13"/>
    <x v="2"/>
    <x v="1"/>
    <x v="3"/>
    <n v="4"/>
    <n v="19"/>
    <n v="14"/>
    <n v="13"/>
    <n v="37"/>
    <n v="30"/>
    <n v="67"/>
    <x v="2"/>
    <n v="27"/>
    <n v="39"/>
    <n v="66"/>
    <x v="2"/>
    <n v="20"/>
    <n v="43"/>
    <n v="63"/>
    <x v="2"/>
    <n v="38"/>
    <n v="53"/>
    <n v="91"/>
    <x v="3"/>
    <n v="36"/>
    <n v="27"/>
    <n v="63"/>
    <x v="2"/>
    <n v="34"/>
    <n v="33"/>
    <n v="67"/>
    <x v="2"/>
    <x v="0"/>
    <x v="0"/>
  </r>
  <r>
    <s v="08DPR2434P"/>
    <x v="2"/>
    <x v="2"/>
    <s v="EL NIGROMANTE"/>
    <s v="037 JUÁREZ"/>
    <x v="1"/>
    <n v="1"/>
    <s v="JUĂREZ"/>
    <s v="CALLE DUMONT "/>
    <n v="0"/>
    <x v="3"/>
    <x v="1"/>
    <x v="1"/>
    <x v="1"/>
    <x v="0"/>
    <s v="08FIZ0167T"/>
    <s v="08FJS0114U"/>
    <x v="4"/>
    <x v="2"/>
    <n v="24"/>
    <n v="17"/>
    <n v="41"/>
    <n v="181"/>
    <n v="182"/>
    <n v="363"/>
    <n v="174"/>
    <n v="181"/>
    <n v="355"/>
    <n v="34"/>
    <n v="35"/>
    <n v="69"/>
    <n v="205"/>
    <n v="213"/>
    <n v="418"/>
    <n v="12"/>
    <x v="7"/>
    <n v="6"/>
    <n v="12"/>
    <x v="0"/>
    <x v="0"/>
    <x v="0"/>
    <n v="2"/>
    <n v="15"/>
    <n v="12"/>
    <n v="12"/>
    <n v="34"/>
    <n v="36"/>
    <n v="70"/>
    <x v="2"/>
    <n v="32"/>
    <n v="37"/>
    <n v="69"/>
    <x v="2"/>
    <n v="25"/>
    <n v="43"/>
    <n v="68"/>
    <x v="2"/>
    <n v="39"/>
    <n v="40"/>
    <n v="79"/>
    <x v="2"/>
    <n v="31"/>
    <n v="29"/>
    <n v="60"/>
    <x v="2"/>
    <n v="44"/>
    <n v="28"/>
    <n v="72"/>
    <x v="2"/>
    <x v="0"/>
    <x v="0"/>
  </r>
  <r>
    <s v="08DPR2589R"/>
    <x v="1"/>
    <x v="1"/>
    <s v="JOSE VASCONCELOS CALDERON"/>
    <s v="037 JUÁREZ"/>
    <x v="1"/>
    <n v="1"/>
    <s v="JUĂREZ"/>
    <s v="CALLE SENDEROS DE TOLEDO "/>
    <n v="0"/>
    <x v="3"/>
    <x v="1"/>
    <x v="1"/>
    <x v="1"/>
    <x v="0"/>
    <s v="08FIZ0263W"/>
    <s v="08FJS0133I"/>
    <x v="4"/>
    <x v="2"/>
    <n v="39"/>
    <n v="30"/>
    <n v="69"/>
    <n v="216"/>
    <n v="204"/>
    <n v="420"/>
    <n v="216"/>
    <n v="204"/>
    <n v="420"/>
    <n v="33"/>
    <n v="34"/>
    <n v="67"/>
    <n v="214"/>
    <n v="204"/>
    <n v="418"/>
    <n v="12"/>
    <x v="6"/>
    <n v="7"/>
    <n v="12"/>
    <x v="1"/>
    <x v="1"/>
    <x v="0"/>
    <n v="3"/>
    <n v="16"/>
    <n v="12"/>
    <n v="12"/>
    <n v="35"/>
    <n v="34"/>
    <n v="69"/>
    <x v="2"/>
    <n v="41"/>
    <n v="28"/>
    <n v="69"/>
    <x v="2"/>
    <n v="35"/>
    <n v="35"/>
    <n v="70"/>
    <x v="2"/>
    <n v="37"/>
    <n v="33"/>
    <n v="70"/>
    <x v="2"/>
    <n v="35"/>
    <n v="35"/>
    <n v="70"/>
    <x v="2"/>
    <n v="31"/>
    <n v="39"/>
    <n v="70"/>
    <x v="2"/>
    <x v="0"/>
    <x v="0"/>
  </r>
  <r>
    <s v="08DPR1172O"/>
    <x v="1"/>
    <x v="1"/>
    <s v="AMADO NERVO"/>
    <s v="037 JUÁREZ"/>
    <x v="1"/>
    <n v="1"/>
    <s v="JUĂREZ"/>
    <s v="CALLE JAZMINAL"/>
    <n v="0"/>
    <x v="3"/>
    <x v="1"/>
    <x v="1"/>
    <x v="1"/>
    <x v="0"/>
    <s v="08FIZ0148E"/>
    <s v="08FJS0111X"/>
    <x v="4"/>
    <x v="2"/>
    <n v="57"/>
    <n v="38"/>
    <n v="95"/>
    <n v="229"/>
    <n v="222"/>
    <n v="451"/>
    <n v="222"/>
    <n v="216"/>
    <n v="438"/>
    <n v="21"/>
    <n v="23"/>
    <n v="44"/>
    <n v="208"/>
    <n v="210"/>
    <n v="418"/>
    <n v="16"/>
    <x v="4"/>
    <n v="13"/>
    <n v="16"/>
    <x v="1"/>
    <x v="1"/>
    <x v="0"/>
    <n v="4"/>
    <n v="21"/>
    <n v="16"/>
    <n v="16"/>
    <n v="21"/>
    <n v="23"/>
    <n v="44"/>
    <x v="2"/>
    <n v="36"/>
    <n v="37"/>
    <n v="73"/>
    <x v="3"/>
    <n v="38"/>
    <n v="44"/>
    <n v="82"/>
    <x v="3"/>
    <n v="34"/>
    <n v="42"/>
    <n v="76"/>
    <x v="3"/>
    <n v="39"/>
    <n v="41"/>
    <n v="80"/>
    <x v="3"/>
    <n v="40"/>
    <n v="23"/>
    <n v="63"/>
    <x v="2"/>
    <x v="0"/>
    <x v="0"/>
  </r>
  <r>
    <s v="08DPR2640Y"/>
    <x v="1"/>
    <x v="1"/>
    <s v="MARIANO JIMENEZ"/>
    <s v="037 JUÁREZ"/>
    <x v="1"/>
    <n v="1"/>
    <s v="JUĂREZ"/>
    <s v="CALLE PRADOS DEL CIELO"/>
    <n v="0"/>
    <x v="3"/>
    <x v="1"/>
    <x v="1"/>
    <x v="1"/>
    <x v="0"/>
    <s v="08FIZ0264V"/>
    <s v="08FJS0117R"/>
    <x v="4"/>
    <x v="2"/>
    <n v="32"/>
    <n v="30"/>
    <n v="62"/>
    <n v="207"/>
    <n v="202"/>
    <n v="409"/>
    <n v="207"/>
    <n v="202"/>
    <n v="409"/>
    <n v="36"/>
    <n v="28"/>
    <n v="64"/>
    <n v="214"/>
    <n v="206"/>
    <n v="420"/>
    <n v="12"/>
    <x v="3"/>
    <n v="10"/>
    <n v="12"/>
    <x v="1"/>
    <x v="1"/>
    <x v="0"/>
    <n v="3"/>
    <n v="16"/>
    <n v="12"/>
    <n v="12"/>
    <n v="38"/>
    <n v="30"/>
    <n v="68"/>
    <x v="2"/>
    <n v="35"/>
    <n v="35"/>
    <n v="70"/>
    <x v="2"/>
    <n v="36"/>
    <n v="35"/>
    <n v="71"/>
    <x v="2"/>
    <n v="30"/>
    <n v="41"/>
    <n v="71"/>
    <x v="2"/>
    <n v="39"/>
    <n v="31"/>
    <n v="70"/>
    <x v="2"/>
    <n v="36"/>
    <n v="34"/>
    <n v="70"/>
    <x v="2"/>
    <x v="0"/>
    <x v="0"/>
  </r>
  <r>
    <s v="08DPR2601W"/>
    <x v="1"/>
    <x v="1"/>
    <s v="CARLA MARIA HERRERA GUERRERO"/>
    <s v="019 CHIHUAHUA"/>
    <x v="0"/>
    <n v="1"/>
    <s v="CHIHUAHUA"/>
    <s v="AVENIDA PASEOS DEL SOL"/>
    <n v="0"/>
    <x v="3"/>
    <x v="1"/>
    <x v="1"/>
    <x v="1"/>
    <x v="0"/>
    <s v="08FIZ0268R"/>
    <s v="08FJS0102P"/>
    <x v="0"/>
    <x v="2"/>
    <n v="33"/>
    <n v="33"/>
    <n v="66"/>
    <n v="206"/>
    <n v="204"/>
    <n v="410"/>
    <n v="202"/>
    <n v="201"/>
    <n v="403"/>
    <n v="29"/>
    <n v="41"/>
    <n v="70"/>
    <n v="201"/>
    <n v="219"/>
    <n v="420"/>
    <n v="12"/>
    <x v="4"/>
    <n v="9"/>
    <n v="12"/>
    <x v="0"/>
    <x v="2"/>
    <x v="3"/>
    <n v="3"/>
    <n v="17"/>
    <n v="12"/>
    <n v="12"/>
    <n v="29"/>
    <n v="41"/>
    <n v="70"/>
    <x v="2"/>
    <n v="28"/>
    <n v="41"/>
    <n v="69"/>
    <x v="2"/>
    <n v="34"/>
    <n v="36"/>
    <n v="70"/>
    <x v="2"/>
    <n v="36"/>
    <n v="35"/>
    <n v="71"/>
    <x v="2"/>
    <n v="39"/>
    <n v="31"/>
    <n v="70"/>
    <x v="2"/>
    <n v="35"/>
    <n v="35"/>
    <n v="70"/>
    <x v="2"/>
    <x v="0"/>
    <x v="0"/>
  </r>
  <r>
    <s v="08DPR2585V"/>
    <x v="1"/>
    <x v="1"/>
    <s v="EDUCAR PARA LA LIBERTAD"/>
    <s v="037 JUÁREZ"/>
    <x v="1"/>
    <n v="1"/>
    <s v="JUĂREZ"/>
    <s v="CALLE MONTE BLANCO"/>
    <n v="0"/>
    <x v="3"/>
    <x v="1"/>
    <x v="1"/>
    <x v="1"/>
    <x v="0"/>
    <s v="08FIZ0029R"/>
    <s v="08FJS0133I"/>
    <x v="4"/>
    <x v="2"/>
    <n v="26"/>
    <n v="41"/>
    <n v="67"/>
    <n v="210"/>
    <n v="204"/>
    <n v="414"/>
    <n v="210"/>
    <n v="204"/>
    <n v="414"/>
    <n v="30"/>
    <n v="37"/>
    <n v="67"/>
    <n v="220"/>
    <n v="200"/>
    <n v="420"/>
    <n v="12"/>
    <x v="5"/>
    <n v="8"/>
    <n v="12"/>
    <x v="0"/>
    <x v="0"/>
    <x v="0"/>
    <n v="2"/>
    <n v="15"/>
    <n v="12"/>
    <n v="12"/>
    <n v="31"/>
    <n v="38"/>
    <n v="69"/>
    <x v="2"/>
    <n v="34"/>
    <n v="35"/>
    <n v="69"/>
    <x v="2"/>
    <n v="30"/>
    <n v="38"/>
    <n v="68"/>
    <x v="2"/>
    <n v="43"/>
    <n v="28"/>
    <n v="71"/>
    <x v="2"/>
    <n v="41"/>
    <n v="31"/>
    <n v="72"/>
    <x v="2"/>
    <n v="41"/>
    <n v="30"/>
    <n v="71"/>
    <x v="2"/>
    <x v="0"/>
    <x v="0"/>
  </r>
  <r>
    <s v="08DPR2383Z"/>
    <x v="1"/>
    <x v="1"/>
    <s v="NIĂ‘OS HEROES"/>
    <s v="037 JUÁREZ"/>
    <x v="1"/>
    <n v="1"/>
    <s v="JUĂREZ"/>
    <s v="CALLE BAHIA DE MAGDALENA"/>
    <n v="0"/>
    <x v="3"/>
    <x v="1"/>
    <x v="1"/>
    <x v="1"/>
    <x v="0"/>
    <s v="08FIZ0173D"/>
    <s v="08FJS0116S"/>
    <x v="4"/>
    <x v="2"/>
    <n v="43"/>
    <n v="30"/>
    <n v="73"/>
    <n v="220"/>
    <n v="222"/>
    <n v="442"/>
    <n v="220"/>
    <n v="222"/>
    <n v="442"/>
    <n v="27"/>
    <n v="33"/>
    <n v="60"/>
    <n v="198"/>
    <n v="222"/>
    <n v="420"/>
    <n v="13"/>
    <x v="4"/>
    <n v="10"/>
    <n v="13"/>
    <x v="1"/>
    <x v="1"/>
    <x v="0"/>
    <n v="5"/>
    <n v="19"/>
    <n v="13"/>
    <n v="13"/>
    <n v="27"/>
    <n v="34"/>
    <n v="61"/>
    <x v="2"/>
    <n v="33"/>
    <n v="32"/>
    <n v="65"/>
    <x v="2"/>
    <n v="30"/>
    <n v="32"/>
    <n v="62"/>
    <x v="2"/>
    <n v="42"/>
    <n v="52"/>
    <n v="94"/>
    <x v="3"/>
    <n v="28"/>
    <n v="36"/>
    <n v="64"/>
    <x v="2"/>
    <n v="38"/>
    <n v="36"/>
    <n v="74"/>
    <x v="2"/>
    <x v="0"/>
    <x v="0"/>
  </r>
  <r>
    <s v="08DPR2644U"/>
    <x v="1"/>
    <x v="1"/>
    <s v="SIERRA VISTA"/>
    <s v="037 JUÁREZ"/>
    <x v="1"/>
    <n v="1"/>
    <s v="JUĂREZ"/>
    <s v="CALLE HACIENDA DE ORIENTE"/>
    <n v="0"/>
    <x v="3"/>
    <x v="1"/>
    <x v="1"/>
    <x v="1"/>
    <x v="0"/>
    <s v="08FIZ0264V"/>
    <s v="08FJS0117R"/>
    <x v="4"/>
    <x v="2"/>
    <n v="21"/>
    <n v="38"/>
    <n v="59"/>
    <n v="203"/>
    <n v="212"/>
    <n v="415"/>
    <n v="203"/>
    <n v="212"/>
    <n v="415"/>
    <n v="30"/>
    <n v="40"/>
    <n v="70"/>
    <n v="209"/>
    <n v="213"/>
    <n v="422"/>
    <n v="13"/>
    <x v="4"/>
    <n v="10"/>
    <n v="13"/>
    <x v="0"/>
    <x v="1"/>
    <x v="1"/>
    <n v="2"/>
    <n v="15"/>
    <n v="15"/>
    <n v="13"/>
    <n v="30"/>
    <n v="40"/>
    <n v="70"/>
    <x v="2"/>
    <n v="36"/>
    <n v="31"/>
    <n v="67"/>
    <x v="2"/>
    <n v="30"/>
    <n v="35"/>
    <n v="65"/>
    <x v="2"/>
    <n v="35"/>
    <n v="28"/>
    <n v="63"/>
    <x v="2"/>
    <n v="49"/>
    <n v="41"/>
    <n v="90"/>
    <x v="3"/>
    <n v="29"/>
    <n v="38"/>
    <n v="67"/>
    <x v="2"/>
    <x v="0"/>
    <x v="0"/>
  </r>
  <r>
    <s v="08DPR2437M"/>
    <x v="2"/>
    <x v="2"/>
    <s v="OSCAR CHAVIRA MONTES"/>
    <s v="037 JUÁREZ"/>
    <x v="1"/>
    <n v="1"/>
    <s v="JUĂREZ"/>
    <s v="CALLE BAHIA DE MAGDALENA"/>
    <n v="0"/>
    <x v="3"/>
    <x v="1"/>
    <x v="1"/>
    <x v="1"/>
    <x v="0"/>
    <s v="08FIZ0173D"/>
    <s v="08FJS0116S"/>
    <x v="4"/>
    <x v="2"/>
    <n v="35"/>
    <n v="41"/>
    <n v="76"/>
    <n v="212"/>
    <n v="232"/>
    <n v="444"/>
    <n v="210"/>
    <n v="231"/>
    <n v="441"/>
    <n v="37"/>
    <n v="27"/>
    <n v="64"/>
    <n v="214"/>
    <n v="211"/>
    <n v="425"/>
    <n v="13"/>
    <x v="7"/>
    <n v="7"/>
    <n v="13"/>
    <x v="0"/>
    <x v="0"/>
    <x v="0"/>
    <n v="3"/>
    <n v="17"/>
    <n v="13"/>
    <n v="13"/>
    <n v="37"/>
    <n v="27"/>
    <n v="64"/>
    <x v="2"/>
    <n v="29"/>
    <n v="35"/>
    <n v="64"/>
    <x v="2"/>
    <n v="33"/>
    <n v="39"/>
    <n v="72"/>
    <x v="2"/>
    <n v="35"/>
    <n v="32"/>
    <n v="67"/>
    <x v="2"/>
    <n v="44"/>
    <n v="47"/>
    <n v="91"/>
    <x v="3"/>
    <n v="36"/>
    <n v="31"/>
    <n v="67"/>
    <x v="2"/>
    <x v="0"/>
    <x v="0"/>
  </r>
  <r>
    <s v="08DPR2663I"/>
    <x v="1"/>
    <x v="1"/>
    <s v="REAL DE MINAS"/>
    <s v="019 CHIHUAHUA"/>
    <x v="0"/>
    <n v="1"/>
    <s v="CHIHUAHUA"/>
    <s v="AVENIDA TARANTO"/>
    <n v="0"/>
    <x v="3"/>
    <x v="1"/>
    <x v="1"/>
    <x v="1"/>
    <x v="0"/>
    <s v="08FIZ0129Q"/>
    <s v="08FJS0101Q"/>
    <x v="0"/>
    <x v="2"/>
    <n v="21"/>
    <n v="14"/>
    <n v="35"/>
    <n v="199"/>
    <n v="180"/>
    <n v="379"/>
    <n v="199"/>
    <n v="180"/>
    <n v="379"/>
    <n v="36"/>
    <n v="49"/>
    <n v="85"/>
    <n v="206"/>
    <n v="220"/>
    <n v="426"/>
    <n v="13"/>
    <x v="5"/>
    <n v="9"/>
    <n v="13"/>
    <x v="0"/>
    <x v="0"/>
    <x v="0"/>
    <n v="4"/>
    <n v="18"/>
    <n v="11"/>
    <n v="11"/>
    <n v="36"/>
    <n v="49"/>
    <n v="85"/>
    <x v="3"/>
    <n v="49"/>
    <n v="52"/>
    <n v="101"/>
    <x v="3"/>
    <n v="57"/>
    <n v="40"/>
    <n v="97"/>
    <x v="3"/>
    <n v="30"/>
    <n v="40"/>
    <n v="70"/>
    <x v="2"/>
    <n v="18"/>
    <n v="18"/>
    <n v="36"/>
    <x v="1"/>
    <n v="16"/>
    <n v="21"/>
    <n v="37"/>
    <x v="1"/>
    <x v="0"/>
    <x v="0"/>
  </r>
  <r>
    <s v="08DPR0743G"/>
    <x v="1"/>
    <x v="1"/>
    <s v="FRANCISCO MARQUEZ"/>
    <s v="037 JUÁREZ"/>
    <x v="1"/>
    <n v="1"/>
    <s v="JUĂREZ"/>
    <s v="CALLE FAISAN"/>
    <n v="2946"/>
    <x v="3"/>
    <x v="1"/>
    <x v="1"/>
    <x v="1"/>
    <x v="0"/>
    <s v="08FIZ0163X"/>
    <s v="08FJS0114U"/>
    <x v="4"/>
    <x v="2"/>
    <n v="34"/>
    <n v="22"/>
    <n v="56"/>
    <n v="204"/>
    <n v="190"/>
    <n v="394"/>
    <n v="202"/>
    <n v="189"/>
    <n v="391"/>
    <n v="34"/>
    <n v="38"/>
    <n v="72"/>
    <n v="215"/>
    <n v="211"/>
    <n v="426"/>
    <n v="12"/>
    <x v="2"/>
    <n v="11"/>
    <n v="12"/>
    <x v="0"/>
    <x v="0"/>
    <x v="0"/>
    <n v="3"/>
    <n v="16"/>
    <n v="12"/>
    <n v="12"/>
    <n v="34"/>
    <n v="38"/>
    <n v="72"/>
    <x v="2"/>
    <n v="36"/>
    <n v="37"/>
    <n v="73"/>
    <x v="2"/>
    <n v="38"/>
    <n v="30"/>
    <n v="68"/>
    <x v="2"/>
    <n v="38"/>
    <n v="38"/>
    <n v="76"/>
    <x v="2"/>
    <n v="40"/>
    <n v="29"/>
    <n v="69"/>
    <x v="2"/>
    <n v="29"/>
    <n v="39"/>
    <n v="68"/>
    <x v="2"/>
    <x v="0"/>
    <x v="0"/>
  </r>
  <r>
    <s v="08DPR2442Y"/>
    <x v="1"/>
    <x v="1"/>
    <s v="MIGUEL ANGEL ACOSTA OCHOA"/>
    <s v="037 JUÁREZ"/>
    <x v="1"/>
    <n v="1"/>
    <s v="JUĂREZ"/>
    <s v="CALLE PALACIO PAQUIME "/>
    <n v="0"/>
    <x v="3"/>
    <x v="1"/>
    <x v="1"/>
    <x v="1"/>
    <x v="0"/>
    <s v="08FIZ0179Y"/>
    <s v="08FJS0117R"/>
    <x v="4"/>
    <x v="2"/>
    <n v="32"/>
    <n v="36"/>
    <n v="68"/>
    <n v="215"/>
    <n v="200"/>
    <n v="415"/>
    <n v="214"/>
    <n v="200"/>
    <n v="414"/>
    <n v="40"/>
    <n v="35"/>
    <n v="75"/>
    <n v="225"/>
    <n v="201"/>
    <n v="426"/>
    <n v="12"/>
    <x v="4"/>
    <n v="9"/>
    <n v="12"/>
    <x v="1"/>
    <x v="1"/>
    <x v="0"/>
    <n v="3"/>
    <n v="16"/>
    <n v="12"/>
    <n v="12"/>
    <n v="40"/>
    <n v="35"/>
    <n v="75"/>
    <x v="2"/>
    <n v="39"/>
    <n v="30"/>
    <n v="69"/>
    <x v="2"/>
    <n v="41"/>
    <n v="32"/>
    <n v="73"/>
    <x v="2"/>
    <n v="37"/>
    <n v="31"/>
    <n v="68"/>
    <x v="2"/>
    <n v="30"/>
    <n v="42"/>
    <n v="72"/>
    <x v="2"/>
    <n v="38"/>
    <n v="31"/>
    <n v="69"/>
    <x v="2"/>
    <x v="0"/>
    <x v="0"/>
  </r>
  <r>
    <s v="08DPR1857P"/>
    <x v="1"/>
    <x v="1"/>
    <s v="CENTRO REGIONAL DE EDUC. INT. LEOPOLDO ENRIQUEZ ORDOĂ‘EZ"/>
    <s v="019 CHIHUAHUA"/>
    <x v="0"/>
    <n v="280"/>
    <s v="COLONIA OCAMPO (HACIENDA EL TORREĂ“N)"/>
    <s v="CALLE EJIDO OCAMPO"/>
    <n v="0"/>
    <x v="3"/>
    <x v="1"/>
    <x v="1"/>
    <x v="1"/>
    <x v="0"/>
    <s v="08FIZ0130F"/>
    <s v="08FJS0108J"/>
    <x v="0"/>
    <x v="2"/>
    <n v="31"/>
    <n v="25"/>
    <n v="56"/>
    <n v="202"/>
    <n v="175"/>
    <n v="377"/>
    <n v="197"/>
    <n v="174"/>
    <n v="371"/>
    <n v="41"/>
    <n v="41"/>
    <n v="82"/>
    <n v="221"/>
    <n v="206"/>
    <n v="427"/>
    <n v="14"/>
    <x v="5"/>
    <n v="10"/>
    <n v="14"/>
    <x v="0"/>
    <x v="0"/>
    <x v="0"/>
    <n v="2"/>
    <n v="17"/>
    <n v="14"/>
    <n v="14"/>
    <n v="42"/>
    <n v="41"/>
    <n v="83"/>
    <x v="3"/>
    <n v="27"/>
    <n v="35"/>
    <n v="62"/>
    <x v="2"/>
    <n v="37"/>
    <n v="34"/>
    <n v="71"/>
    <x v="2"/>
    <n v="39"/>
    <n v="33"/>
    <n v="72"/>
    <x v="2"/>
    <n v="41"/>
    <n v="36"/>
    <n v="77"/>
    <x v="3"/>
    <n v="35"/>
    <n v="27"/>
    <n v="62"/>
    <x v="2"/>
    <x v="0"/>
    <x v="0"/>
  </r>
  <r>
    <s v="08DPR2463K"/>
    <x v="2"/>
    <x v="2"/>
    <s v="AURELIO VERA FLORES"/>
    <s v="037 JUÁREZ"/>
    <x v="1"/>
    <n v="1"/>
    <s v="JUĂREZ"/>
    <s v="AVENIDA PASEO DE LOS COMPOSITORES"/>
    <n v="1305"/>
    <x v="3"/>
    <x v="1"/>
    <x v="1"/>
    <x v="1"/>
    <x v="0"/>
    <s v="08FIZ0178Z"/>
    <s v="08FJS0117R"/>
    <x v="4"/>
    <x v="2"/>
    <n v="48"/>
    <n v="49"/>
    <n v="97"/>
    <n v="252"/>
    <n v="218"/>
    <n v="470"/>
    <n v="252"/>
    <n v="218"/>
    <n v="470"/>
    <n v="34"/>
    <n v="28"/>
    <n v="62"/>
    <n v="233"/>
    <n v="194"/>
    <n v="427"/>
    <n v="14"/>
    <x v="11"/>
    <n v="5"/>
    <n v="14"/>
    <x v="1"/>
    <x v="1"/>
    <x v="0"/>
    <n v="4"/>
    <n v="19"/>
    <n v="18"/>
    <n v="14"/>
    <n v="35"/>
    <n v="29"/>
    <n v="64"/>
    <x v="2"/>
    <n v="35"/>
    <n v="24"/>
    <n v="59"/>
    <x v="2"/>
    <n v="32"/>
    <n v="31"/>
    <n v="63"/>
    <x v="2"/>
    <n v="38"/>
    <n v="40"/>
    <n v="78"/>
    <x v="3"/>
    <n v="44"/>
    <n v="24"/>
    <n v="68"/>
    <x v="2"/>
    <n v="49"/>
    <n v="46"/>
    <n v="95"/>
    <x v="3"/>
    <x v="0"/>
    <x v="0"/>
  </r>
  <r>
    <s v="08DPR2328F"/>
    <x v="2"/>
    <x v="2"/>
    <s v="TEOFILO BORUNDA"/>
    <s v="037 JUÁREZ"/>
    <x v="1"/>
    <n v="1"/>
    <s v="JUĂREZ"/>
    <s v="CALLE GENERAL ANTONIO NORSAGARAY"/>
    <n v="1414"/>
    <x v="3"/>
    <x v="1"/>
    <x v="1"/>
    <x v="1"/>
    <x v="0"/>
    <s v="08FIZ0157M"/>
    <s v="08FJS0112W"/>
    <x v="4"/>
    <x v="2"/>
    <n v="39"/>
    <n v="32"/>
    <n v="71"/>
    <n v="225"/>
    <n v="200"/>
    <n v="425"/>
    <n v="223"/>
    <n v="199"/>
    <n v="422"/>
    <n v="32"/>
    <n v="31"/>
    <n v="63"/>
    <n v="220"/>
    <n v="208"/>
    <n v="428"/>
    <n v="13"/>
    <x v="6"/>
    <n v="8"/>
    <n v="13"/>
    <x v="1"/>
    <x v="1"/>
    <x v="0"/>
    <n v="5"/>
    <n v="19"/>
    <n v="16"/>
    <n v="13"/>
    <n v="33"/>
    <n v="33"/>
    <n v="66"/>
    <x v="2"/>
    <n v="34"/>
    <n v="35"/>
    <n v="69"/>
    <x v="2"/>
    <n v="36"/>
    <n v="31"/>
    <n v="67"/>
    <x v="2"/>
    <n v="28"/>
    <n v="41"/>
    <n v="69"/>
    <x v="2"/>
    <n v="52"/>
    <n v="39"/>
    <n v="91"/>
    <x v="3"/>
    <n v="37"/>
    <n v="29"/>
    <n v="66"/>
    <x v="2"/>
    <x v="0"/>
    <x v="0"/>
  </r>
  <r>
    <s v="08DPR2196E"/>
    <x v="1"/>
    <x v="1"/>
    <s v="NICOLAS BRAVO"/>
    <s v="032 HIDALGO DEL PARRAL"/>
    <x v="3"/>
    <n v="1"/>
    <s v="HIDALGO DEL PARRAL"/>
    <s v="CALLE DE LA ESPERANZA "/>
    <n v="0"/>
    <x v="3"/>
    <x v="1"/>
    <x v="1"/>
    <x v="1"/>
    <x v="0"/>
    <s v="08FIZ0245G"/>
    <s v="08FJS0129W"/>
    <x v="5"/>
    <x v="2"/>
    <n v="27"/>
    <n v="35"/>
    <n v="62"/>
    <n v="191"/>
    <n v="216"/>
    <n v="407"/>
    <n v="188"/>
    <n v="215"/>
    <n v="403"/>
    <n v="32"/>
    <n v="34"/>
    <n v="66"/>
    <n v="203"/>
    <n v="226"/>
    <n v="429"/>
    <n v="14"/>
    <x v="9"/>
    <n v="6"/>
    <n v="14"/>
    <x v="1"/>
    <x v="0"/>
    <x v="3"/>
    <n v="4"/>
    <n v="20"/>
    <n v="14"/>
    <n v="14"/>
    <n v="34"/>
    <n v="36"/>
    <n v="70"/>
    <x v="2"/>
    <n v="27"/>
    <n v="33"/>
    <n v="60"/>
    <x v="2"/>
    <n v="33"/>
    <n v="45"/>
    <n v="78"/>
    <x v="3"/>
    <n v="47"/>
    <n v="42"/>
    <n v="89"/>
    <x v="3"/>
    <n v="37"/>
    <n v="30"/>
    <n v="67"/>
    <x v="2"/>
    <n v="25"/>
    <n v="40"/>
    <n v="65"/>
    <x v="2"/>
    <x v="0"/>
    <x v="0"/>
  </r>
  <r>
    <s v="08DPR2536M"/>
    <x v="1"/>
    <x v="1"/>
    <s v="ALFONSO HERNANDEZ PEREZ"/>
    <s v="037 JUÁREZ"/>
    <x v="1"/>
    <n v="1"/>
    <s v="JUĂREZ"/>
    <s v="CALLE SANTA CLEOTILDE"/>
    <n v="2440"/>
    <x v="3"/>
    <x v="1"/>
    <x v="1"/>
    <x v="1"/>
    <x v="0"/>
    <s v="08FIZ0179Y"/>
    <s v="08FJS0117R"/>
    <x v="4"/>
    <x v="2"/>
    <n v="35"/>
    <n v="33"/>
    <n v="68"/>
    <n v="221"/>
    <n v="213"/>
    <n v="434"/>
    <n v="221"/>
    <n v="213"/>
    <n v="434"/>
    <n v="37"/>
    <n v="26"/>
    <n v="63"/>
    <n v="224"/>
    <n v="207"/>
    <n v="431"/>
    <n v="14"/>
    <x v="5"/>
    <n v="10"/>
    <n v="14"/>
    <x v="0"/>
    <x v="0"/>
    <x v="0"/>
    <n v="4"/>
    <n v="19"/>
    <n v="14"/>
    <n v="14"/>
    <n v="39"/>
    <n v="26"/>
    <n v="65"/>
    <x v="2"/>
    <n v="39"/>
    <n v="36"/>
    <n v="75"/>
    <x v="3"/>
    <n v="36"/>
    <n v="30"/>
    <n v="66"/>
    <x v="2"/>
    <n v="30"/>
    <n v="37"/>
    <n v="67"/>
    <x v="2"/>
    <n v="41"/>
    <n v="45"/>
    <n v="86"/>
    <x v="3"/>
    <n v="39"/>
    <n v="33"/>
    <n v="72"/>
    <x v="2"/>
    <x v="0"/>
    <x v="0"/>
  </r>
  <r>
    <s v="08DPR2638J"/>
    <x v="1"/>
    <x v="1"/>
    <s v="ALFONSO MALDONADO MALDONADO"/>
    <s v="037 JUÁREZ"/>
    <x v="1"/>
    <n v="1"/>
    <s v="JUĂREZ"/>
    <s v="CALLE SENDEROS DE PARRAL"/>
    <n v="0"/>
    <x v="3"/>
    <x v="1"/>
    <x v="1"/>
    <x v="1"/>
    <x v="0"/>
    <s v="08FIZ0264V"/>
    <s v="08FJS0117R"/>
    <x v="4"/>
    <x v="2"/>
    <n v="35"/>
    <n v="35"/>
    <n v="70"/>
    <n v="218"/>
    <n v="225"/>
    <n v="443"/>
    <n v="218"/>
    <n v="225"/>
    <n v="443"/>
    <n v="35"/>
    <n v="35"/>
    <n v="70"/>
    <n v="216"/>
    <n v="218"/>
    <n v="434"/>
    <n v="12"/>
    <x v="1"/>
    <n v="12"/>
    <n v="12"/>
    <x v="2"/>
    <x v="1"/>
    <x v="3"/>
    <n v="2"/>
    <n v="16"/>
    <n v="12"/>
    <n v="12"/>
    <n v="35"/>
    <n v="35"/>
    <n v="70"/>
    <x v="2"/>
    <n v="34"/>
    <n v="35"/>
    <n v="69"/>
    <x v="2"/>
    <n v="34"/>
    <n v="34"/>
    <n v="68"/>
    <x v="2"/>
    <n v="38"/>
    <n v="38"/>
    <n v="76"/>
    <x v="2"/>
    <n v="32"/>
    <n v="43"/>
    <n v="75"/>
    <x v="2"/>
    <n v="43"/>
    <n v="33"/>
    <n v="76"/>
    <x v="2"/>
    <x v="0"/>
    <x v="0"/>
  </r>
  <r>
    <s v="08DPR2610D"/>
    <x v="1"/>
    <x v="1"/>
    <s v="VICTOR HUGO RASCON BANDA"/>
    <s v="037 JUÁREZ"/>
    <x v="1"/>
    <n v="1"/>
    <s v="JUĂREZ"/>
    <s v="CALLE DESIERTO DE KAVIR"/>
    <n v="0"/>
    <x v="3"/>
    <x v="1"/>
    <x v="1"/>
    <x v="1"/>
    <x v="0"/>
    <s v="08FIZ0181M"/>
    <s v="08FJS0132J"/>
    <x v="4"/>
    <x v="2"/>
    <n v="40"/>
    <n v="37"/>
    <n v="77"/>
    <n v="224"/>
    <n v="231"/>
    <n v="455"/>
    <n v="218"/>
    <n v="225"/>
    <n v="443"/>
    <n v="28"/>
    <n v="39"/>
    <n v="67"/>
    <n v="206"/>
    <n v="228"/>
    <n v="434"/>
    <n v="12"/>
    <x v="4"/>
    <n v="9"/>
    <n v="12"/>
    <x v="1"/>
    <x v="1"/>
    <x v="0"/>
    <n v="3"/>
    <n v="16"/>
    <n v="13"/>
    <n v="12"/>
    <n v="29"/>
    <n v="39"/>
    <n v="68"/>
    <x v="2"/>
    <n v="32"/>
    <n v="45"/>
    <n v="77"/>
    <x v="2"/>
    <n v="38"/>
    <n v="35"/>
    <n v="73"/>
    <x v="2"/>
    <n v="33"/>
    <n v="38"/>
    <n v="71"/>
    <x v="2"/>
    <n v="38"/>
    <n v="37"/>
    <n v="75"/>
    <x v="2"/>
    <n v="36"/>
    <n v="34"/>
    <n v="70"/>
    <x v="2"/>
    <x v="0"/>
    <x v="0"/>
  </r>
  <r>
    <s v="08DPR0053U"/>
    <x v="1"/>
    <x v="1"/>
    <s v="VICENTE LOMBARDO TOLEDANO"/>
    <s v="019 CHIHUAHUA"/>
    <x v="0"/>
    <n v="1"/>
    <s v="CHIHUAHUA"/>
    <s v="CALLE POPOCATEPETL"/>
    <n v="0"/>
    <x v="3"/>
    <x v="1"/>
    <x v="1"/>
    <x v="1"/>
    <x v="0"/>
    <s v="08FIZ0120Z"/>
    <s v="08FJS0107K"/>
    <x v="0"/>
    <x v="2"/>
    <n v="27"/>
    <n v="29"/>
    <n v="56"/>
    <n v="208"/>
    <n v="220"/>
    <n v="428"/>
    <n v="207"/>
    <n v="218"/>
    <n v="425"/>
    <n v="39"/>
    <n v="27"/>
    <n v="66"/>
    <n v="222"/>
    <n v="214"/>
    <n v="436"/>
    <n v="16"/>
    <x v="2"/>
    <n v="15"/>
    <n v="16"/>
    <x v="1"/>
    <x v="0"/>
    <x v="3"/>
    <n v="6"/>
    <n v="24"/>
    <n v="16"/>
    <n v="16"/>
    <n v="39"/>
    <n v="27"/>
    <n v="66"/>
    <x v="2"/>
    <n v="44"/>
    <n v="41"/>
    <n v="85"/>
    <x v="3"/>
    <n v="37"/>
    <n v="45"/>
    <n v="82"/>
    <x v="3"/>
    <n v="37"/>
    <n v="36"/>
    <n v="73"/>
    <x v="3"/>
    <n v="36"/>
    <n v="39"/>
    <n v="75"/>
    <x v="3"/>
    <n v="29"/>
    <n v="26"/>
    <n v="55"/>
    <x v="2"/>
    <x v="0"/>
    <x v="0"/>
  </r>
  <r>
    <s v="08DPR2587T"/>
    <x v="1"/>
    <x v="1"/>
    <s v="JOSE RUBIO ORTEGA"/>
    <s v="037 JUÁREZ"/>
    <x v="1"/>
    <n v="1"/>
    <s v="JUĂREZ"/>
    <s v="CALLE MONTES DE TOLEDO"/>
    <n v="0"/>
    <x v="3"/>
    <x v="1"/>
    <x v="1"/>
    <x v="1"/>
    <x v="0"/>
    <s v="08FIZ0181M"/>
    <s v="08FJS0132J"/>
    <x v="4"/>
    <x v="2"/>
    <n v="36"/>
    <n v="41"/>
    <n v="77"/>
    <n v="222"/>
    <n v="208"/>
    <n v="430"/>
    <n v="215"/>
    <n v="202"/>
    <n v="417"/>
    <n v="37"/>
    <n v="35"/>
    <n v="72"/>
    <n v="224"/>
    <n v="212"/>
    <n v="436"/>
    <n v="12"/>
    <x v="4"/>
    <n v="9"/>
    <n v="12"/>
    <x v="0"/>
    <x v="2"/>
    <x v="3"/>
    <n v="3"/>
    <n v="17"/>
    <n v="12"/>
    <n v="12"/>
    <n v="39"/>
    <n v="37"/>
    <n v="76"/>
    <x v="2"/>
    <n v="27"/>
    <n v="39"/>
    <n v="66"/>
    <x v="2"/>
    <n v="40"/>
    <n v="29"/>
    <n v="69"/>
    <x v="2"/>
    <n v="36"/>
    <n v="34"/>
    <n v="70"/>
    <x v="2"/>
    <n v="46"/>
    <n v="31"/>
    <n v="77"/>
    <x v="2"/>
    <n v="36"/>
    <n v="42"/>
    <n v="78"/>
    <x v="2"/>
    <x v="0"/>
    <x v="0"/>
  </r>
  <r>
    <s v="08DPR1397V"/>
    <x v="1"/>
    <x v="1"/>
    <s v="MEXICO 68"/>
    <s v="037 JUÁREZ"/>
    <x v="1"/>
    <n v="1"/>
    <s v="JUĂREZ"/>
    <s v="CALLE CARLOS MARX"/>
    <n v="0"/>
    <x v="3"/>
    <x v="1"/>
    <x v="1"/>
    <x v="1"/>
    <x v="0"/>
    <s v="08FIZ0150T"/>
    <s v="08FJS0111X"/>
    <x v="4"/>
    <x v="2"/>
    <n v="40"/>
    <n v="35"/>
    <n v="75"/>
    <n v="222"/>
    <n v="223"/>
    <n v="445"/>
    <n v="216"/>
    <n v="223"/>
    <n v="439"/>
    <n v="40"/>
    <n v="32"/>
    <n v="72"/>
    <n v="224"/>
    <n v="212"/>
    <n v="436"/>
    <n v="14"/>
    <x v="7"/>
    <n v="8"/>
    <n v="14"/>
    <x v="2"/>
    <x v="1"/>
    <x v="3"/>
    <n v="5"/>
    <n v="21"/>
    <n v="14"/>
    <n v="14"/>
    <n v="41"/>
    <n v="32"/>
    <n v="73"/>
    <x v="3"/>
    <n v="37"/>
    <n v="49"/>
    <n v="86"/>
    <x v="3"/>
    <n v="35"/>
    <n v="31"/>
    <n v="66"/>
    <x v="2"/>
    <n v="42"/>
    <n v="30"/>
    <n v="72"/>
    <x v="2"/>
    <n v="36"/>
    <n v="32"/>
    <n v="68"/>
    <x v="2"/>
    <n v="33"/>
    <n v="38"/>
    <n v="71"/>
    <x v="2"/>
    <x v="0"/>
    <x v="0"/>
  </r>
  <r>
    <s v="08DPR0475B"/>
    <x v="1"/>
    <x v="1"/>
    <s v="TIMOTEO MARTINEZ"/>
    <s v="027 GUACHOCHI"/>
    <x v="7"/>
    <n v="1"/>
    <s v="GUACHOCHI"/>
    <s v="CALLE PASCUAL OROZCO"/>
    <n v="0"/>
    <x v="3"/>
    <x v="1"/>
    <x v="1"/>
    <x v="1"/>
    <x v="0"/>
    <s v="08FIZ0250S"/>
    <s v="08FJS0130L"/>
    <x v="11"/>
    <x v="2"/>
    <n v="36"/>
    <n v="55"/>
    <n v="91"/>
    <n v="215"/>
    <n v="236"/>
    <n v="451"/>
    <n v="214"/>
    <n v="235"/>
    <n v="449"/>
    <n v="38"/>
    <n v="29"/>
    <n v="67"/>
    <n v="223"/>
    <n v="213"/>
    <n v="436"/>
    <n v="18"/>
    <x v="6"/>
    <n v="13"/>
    <n v="18"/>
    <x v="2"/>
    <x v="0"/>
    <x v="2"/>
    <n v="5"/>
    <n v="26"/>
    <n v="18"/>
    <n v="18"/>
    <n v="38"/>
    <n v="29"/>
    <n v="67"/>
    <x v="3"/>
    <n v="40"/>
    <n v="31"/>
    <n v="71"/>
    <x v="3"/>
    <n v="34"/>
    <n v="37"/>
    <n v="71"/>
    <x v="3"/>
    <n v="41"/>
    <n v="29"/>
    <n v="70"/>
    <x v="3"/>
    <n v="35"/>
    <n v="43"/>
    <n v="78"/>
    <x v="3"/>
    <n v="35"/>
    <n v="44"/>
    <n v="79"/>
    <x v="3"/>
    <x v="0"/>
    <x v="0"/>
  </r>
  <r>
    <s v="08DPR2385X"/>
    <x v="1"/>
    <x v="1"/>
    <s v="EL NIGROMANTE"/>
    <s v="037 JUÁREZ"/>
    <x v="1"/>
    <n v="1"/>
    <s v="JUĂREZ"/>
    <s v="CALLE DUMONT "/>
    <n v="375"/>
    <x v="3"/>
    <x v="1"/>
    <x v="1"/>
    <x v="1"/>
    <x v="0"/>
    <s v="08FIZ0167T"/>
    <s v="08FJS0114U"/>
    <x v="4"/>
    <x v="2"/>
    <n v="33"/>
    <n v="32"/>
    <n v="65"/>
    <n v="242"/>
    <n v="194"/>
    <n v="436"/>
    <n v="236"/>
    <n v="194"/>
    <n v="430"/>
    <n v="36"/>
    <n v="34"/>
    <n v="70"/>
    <n v="240"/>
    <n v="200"/>
    <n v="440"/>
    <n v="13"/>
    <x v="4"/>
    <n v="10"/>
    <n v="13"/>
    <x v="2"/>
    <x v="1"/>
    <x v="3"/>
    <n v="2"/>
    <n v="17"/>
    <n v="14"/>
    <n v="13"/>
    <n v="36"/>
    <n v="34"/>
    <n v="70"/>
    <x v="2"/>
    <n v="38"/>
    <n v="31"/>
    <n v="69"/>
    <x v="2"/>
    <n v="42"/>
    <n v="28"/>
    <n v="70"/>
    <x v="2"/>
    <n v="36"/>
    <n v="29"/>
    <n v="65"/>
    <x v="2"/>
    <n v="53"/>
    <n v="49"/>
    <n v="102"/>
    <x v="3"/>
    <n v="35"/>
    <n v="29"/>
    <n v="64"/>
    <x v="2"/>
    <x v="0"/>
    <x v="0"/>
  </r>
  <r>
    <s v="08DPR2302Y"/>
    <x v="1"/>
    <x v="1"/>
    <s v="CHIHUAHUA"/>
    <s v="019 CHIHUAHUA"/>
    <x v="0"/>
    <n v="1"/>
    <s v="CHIHUAHUA"/>
    <s v="CALLE PASEOS ALDAMA "/>
    <n v="0"/>
    <x v="3"/>
    <x v="1"/>
    <x v="1"/>
    <x v="1"/>
    <x v="0"/>
    <s v="08FIZ0114O"/>
    <s v="08FJS0105M"/>
    <x v="0"/>
    <x v="2"/>
    <n v="38"/>
    <n v="53"/>
    <n v="91"/>
    <n v="210"/>
    <n v="236"/>
    <n v="446"/>
    <n v="208"/>
    <n v="235"/>
    <n v="443"/>
    <n v="37"/>
    <n v="49"/>
    <n v="86"/>
    <n v="208"/>
    <n v="232"/>
    <n v="440"/>
    <n v="14"/>
    <x v="4"/>
    <n v="11"/>
    <n v="14"/>
    <x v="0"/>
    <x v="2"/>
    <x v="3"/>
    <n v="3"/>
    <n v="19"/>
    <n v="14"/>
    <n v="14"/>
    <n v="37"/>
    <n v="49"/>
    <n v="86"/>
    <x v="3"/>
    <n v="33"/>
    <n v="30"/>
    <n v="63"/>
    <x v="2"/>
    <n v="45"/>
    <n v="45"/>
    <n v="90"/>
    <x v="3"/>
    <n v="32"/>
    <n v="34"/>
    <n v="66"/>
    <x v="2"/>
    <n v="34"/>
    <n v="35"/>
    <n v="69"/>
    <x v="2"/>
    <n v="27"/>
    <n v="39"/>
    <n v="66"/>
    <x v="2"/>
    <x v="0"/>
    <x v="0"/>
  </r>
  <r>
    <s v="08DPR1962Z"/>
    <x v="1"/>
    <x v="1"/>
    <s v="INDEPENDENCIA"/>
    <s v="019 CHIHUAHUA"/>
    <x v="0"/>
    <n v="1"/>
    <s v="CHIHUAHUA"/>
    <s v="CALLE DOLORES HIDALGO"/>
    <n v="0"/>
    <x v="3"/>
    <x v="1"/>
    <x v="1"/>
    <x v="1"/>
    <x v="0"/>
    <s v="08FIZ0117L"/>
    <s v="08FJS0106L"/>
    <x v="0"/>
    <x v="2"/>
    <n v="50"/>
    <n v="38"/>
    <n v="88"/>
    <n v="231"/>
    <n v="227"/>
    <n v="458"/>
    <n v="230"/>
    <n v="227"/>
    <n v="457"/>
    <n v="39"/>
    <n v="33"/>
    <n v="72"/>
    <n v="213"/>
    <n v="227"/>
    <n v="440"/>
    <n v="17"/>
    <x v="6"/>
    <n v="12"/>
    <n v="17"/>
    <x v="1"/>
    <x v="0"/>
    <x v="3"/>
    <n v="5"/>
    <n v="24"/>
    <n v="17"/>
    <n v="17"/>
    <n v="40"/>
    <n v="33"/>
    <n v="73"/>
    <x v="3"/>
    <n v="35"/>
    <n v="33"/>
    <n v="68"/>
    <x v="3"/>
    <n v="29"/>
    <n v="30"/>
    <n v="59"/>
    <x v="2"/>
    <n v="38"/>
    <n v="50"/>
    <n v="88"/>
    <x v="3"/>
    <n v="37"/>
    <n v="36"/>
    <n v="73"/>
    <x v="3"/>
    <n v="34"/>
    <n v="45"/>
    <n v="79"/>
    <x v="3"/>
    <x v="0"/>
    <x v="0"/>
  </r>
  <r>
    <s v="08DPR1591Z"/>
    <x v="1"/>
    <x v="1"/>
    <s v="BENITO JUAREZ"/>
    <s v="011 CAMARGO"/>
    <x v="9"/>
    <n v="1"/>
    <s v="SANTA ROSALĂŤA DE CAMARGO"/>
    <s v="CALLE DOS DE ABRIL"/>
    <n v="0"/>
    <x v="3"/>
    <x v="1"/>
    <x v="1"/>
    <x v="1"/>
    <x v="0"/>
    <s v="08FIZ0233B"/>
    <s v="08FJS0127Y"/>
    <x v="6"/>
    <x v="2"/>
    <n v="35"/>
    <n v="32"/>
    <n v="67"/>
    <n v="220"/>
    <n v="229"/>
    <n v="449"/>
    <n v="220"/>
    <n v="228"/>
    <n v="448"/>
    <n v="26"/>
    <n v="38"/>
    <n v="64"/>
    <n v="211"/>
    <n v="234"/>
    <n v="445"/>
    <n v="17"/>
    <x v="4"/>
    <n v="14"/>
    <n v="17"/>
    <x v="3"/>
    <x v="1"/>
    <x v="2"/>
    <n v="6"/>
    <n v="26"/>
    <n v="17"/>
    <n v="17"/>
    <n v="26"/>
    <n v="38"/>
    <n v="64"/>
    <x v="2"/>
    <n v="33"/>
    <n v="39"/>
    <n v="72"/>
    <x v="3"/>
    <n v="38"/>
    <n v="35"/>
    <n v="73"/>
    <x v="3"/>
    <n v="34"/>
    <n v="46"/>
    <n v="80"/>
    <x v="3"/>
    <n v="35"/>
    <n v="40"/>
    <n v="75"/>
    <x v="3"/>
    <n v="45"/>
    <n v="36"/>
    <n v="81"/>
    <x v="3"/>
    <x v="0"/>
    <x v="0"/>
  </r>
  <r>
    <s v="08DPR2641X"/>
    <x v="1"/>
    <x v="1"/>
    <s v="HECTOR MANUEL MUELA REYES"/>
    <s v="037 JUÁREZ"/>
    <x v="1"/>
    <n v="1"/>
    <s v="JUĂREZ"/>
    <s v="CALLE TIERRA DEL SOL"/>
    <n v="0"/>
    <x v="3"/>
    <x v="1"/>
    <x v="1"/>
    <x v="1"/>
    <x v="0"/>
    <s v="08FIZ0030G"/>
    <s v="08FJS0133I"/>
    <x v="4"/>
    <x v="2"/>
    <n v="25"/>
    <n v="15"/>
    <n v="40"/>
    <n v="214"/>
    <n v="227"/>
    <n v="441"/>
    <n v="204"/>
    <n v="219"/>
    <n v="423"/>
    <n v="19"/>
    <n v="21"/>
    <n v="40"/>
    <n v="221"/>
    <n v="225"/>
    <n v="446"/>
    <n v="12"/>
    <x v="3"/>
    <n v="10"/>
    <n v="12"/>
    <x v="1"/>
    <x v="1"/>
    <x v="0"/>
    <n v="3"/>
    <n v="16"/>
    <n v="12"/>
    <n v="12"/>
    <n v="19"/>
    <n v="21"/>
    <n v="40"/>
    <x v="1"/>
    <n v="34"/>
    <n v="46"/>
    <n v="80"/>
    <x v="2"/>
    <n v="57"/>
    <n v="45"/>
    <n v="102"/>
    <x v="3"/>
    <n v="36"/>
    <n v="43"/>
    <n v="79"/>
    <x v="2"/>
    <n v="31"/>
    <n v="38"/>
    <n v="69"/>
    <x v="2"/>
    <n v="44"/>
    <n v="32"/>
    <n v="76"/>
    <x v="2"/>
    <x v="0"/>
    <x v="0"/>
  </r>
  <r>
    <s v="08DPR2684V"/>
    <x v="1"/>
    <x v="1"/>
    <s v="FEDERICO DE LA VEGA MATHEWS"/>
    <s v="037 JUÁREZ"/>
    <x v="1"/>
    <n v="1"/>
    <s v="JUĂREZ"/>
    <s v="AVENIDA DEL DESIERTO"/>
    <n v="0"/>
    <x v="3"/>
    <x v="1"/>
    <x v="1"/>
    <x v="1"/>
    <x v="0"/>
    <s v="08FIZ0029R"/>
    <s v="08FJS0133I"/>
    <x v="4"/>
    <x v="2"/>
    <n v="33"/>
    <n v="34"/>
    <n v="67"/>
    <n v="199"/>
    <n v="211"/>
    <n v="410"/>
    <n v="199"/>
    <n v="211"/>
    <n v="410"/>
    <n v="45"/>
    <n v="52"/>
    <n v="97"/>
    <n v="217"/>
    <n v="230"/>
    <n v="447"/>
    <n v="13"/>
    <x v="4"/>
    <n v="10"/>
    <n v="13"/>
    <x v="0"/>
    <x v="0"/>
    <x v="0"/>
    <n v="2"/>
    <n v="16"/>
    <n v="13"/>
    <n v="13"/>
    <n v="49"/>
    <n v="54"/>
    <n v="103"/>
    <x v="3"/>
    <n v="33"/>
    <n v="36"/>
    <n v="69"/>
    <x v="2"/>
    <n v="37"/>
    <n v="32"/>
    <n v="69"/>
    <x v="2"/>
    <n v="34"/>
    <n v="36"/>
    <n v="70"/>
    <x v="2"/>
    <n v="39"/>
    <n v="29"/>
    <n v="68"/>
    <x v="2"/>
    <n v="25"/>
    <n v="43"/>
    <n v="68"/>
    <x v="2"/>
    <x v="0"/>
    <x v="0"/>
  </r>
  <r>
    <s v="08DPR2643V"/>
    <x v="1"/>
    <x v="1"/>
    <s v="CARLOS MONSIVAIS ACEVES"/>
    <s v="037 JUÁREZ"/>
    <x v="1"/>
    <n v="1"/>
    <s v="JUĂREZ"/>
    <s v="CALLE PASEOS DE SAN ISIDRO "/>
    <n v="0"/>
    <x v="3"/>
    <x v="1"/>
    <x v="1"/>
    <x v="1"/>
    <x v="0"/>
    <s v="08FIZ0181M"/>
    <s v="08FJS0132J"/>
    <x v="4"/>
    <x v="2"/>
    <n v="32"/>
    <n v="38"/>
    <n v="70"/>
    <n v="207"/>
    <n v="238"/>
    <n v="445"/>
    <n v="203"/>
    <n v="236"/>
    <n v="439"/>
    <n v="33"/>
    <n v="37"/>
    <n v="70"/>
    <n v="205"/>
    <n v="242"/>
    <n v="447"/>
    <n v="12"/>
    <x v="3"/>
    <n v="10"/>
    <n v="12"/>
    <x v="1"/>
    <x v="0"/>
    <x v="3"/>
    <n v="3"/>
    <n v="17"/>
    <n v="12"/>
    <n v="12"/>
    <n v="33"/>
    <n v="37"/>
    <n v="70"/>
    <x v="2"/>
    <n v="35"/>
    <n v="34"/>
    <n v="69"/>
    <x v="2"/>
    <n v="43"/>
    <n v="35"/>
    <n v="78"/>
    <x v="2"/>
    <n v="31"/>
    <n v="48"/>
    <n v="79"/>
    <x v="2"/>
    <n v="37"/>
    <n v="41"/>
    <n v="78"/>
    <x v="2"/>
    <n v="26"/>
    <n v="47"/>
    <n v="73"/>
    <x v="2"/>
    <x v="0"/>
    <x v="0"/>
  </r>
  <r>
    <s v="08DPR1131O"/>
    <x v="1"/>
    <x v="1"/>
    <s v="MEXICO"/>
    <s v="037 JUÁREZ"/>
    <x v="1"/>
    <n v="1"/>
    <s v="JUĂREZ"/>
    <s v="CALLE KILOMETRO 23 CARRETERA CASAS GRANDES"/>
    <n v="0"/>
    <x v="3"/>
    <x v="1"/>
    <x v="1"/>
    <x v="1"/>
    <x v="0"/>
    <s v="08FIZ0182L"/>
    <s v="08FJS0118Q"/>
    <x v="4"/>
    <x v="2"/>
    <n v="40"/>
    <n v="37"/>
    <n v="77"/>
    <n v="240"/>
    <n v="199"/>
    <n v="439"/>
    <n v="240"/>
    <n v="199"/>
    <n v="439"/>
    <n v="47"/>
    <n v="32"/>
    <n v="79"/>
    <n v="248"/>
    <n v="201"/>
    <n v="449"/>
    <n v="12"/>
    <x v="2"/>
    <n v="11"/>
    <n v="12"/>
    <x v="1"/>
    <x v="1"/>
    <x v="0"/>
    <n v="3"/>
    <n v="16"/>
    <n v="12"/>
    <n v="12"/>
    <n v="48"/>
    <n v="32"/>
    <n v="80"/>
    <x v="2"/>
    <n v="39"/>
    <n v="30"/>
    <n v="69"/>
    <x v="2"/>
    <n v="41"/>
    <n v="32"/>
    <n v="73"/>
    <x v="2"/>
    <n v="41"/>
    <n v="37"/>
    <n v="78"/>
    <x v="2"/>
    <n v="36"/>
    <n v="39"/>
    <n v="75"/>
    <x v="2"/>
    <n v="43"/>
    <n v="31"/>
    <n v="74"/>
    <x v="2"/>
    <x v="0"/>
    <x v="0"/>
  </r>
  <r>
    <s v="08DPR1155Y"/>
    <x v="1"/>
    <x v="1"/>
    <s v="MIGUEL ENRIQUEZ GUZMAN"/>
    <s v="037 JUÁREZ"/>
    <x v="1"/>
    <n v="1"/>
    <s v="JUĂREZ"/>
    <s v="CALLE BATALLA DE CELAYA"/>
    <n v="9555"/>
    <x v="3"/>
    <x v="1"/>
    <x v="1"/>
    <x v="1"/>
    <x v="0"/>
    <s v="08FIZ0160Z"/>
    <s v="08FJS0113V"/>
    <x v="4"/>
    <x v="2"/>
    <n v="33"/>
    <n v="34"/>
    <n v="67"/>
    <n v="225"/>
    <n v="231"/>
    <n v="456"/>
    <n v="224"/>
    <n v="229"/>
    <n v="453"/>
    <n v="33"/>
    <n v="32"/>
    <n v="65"/>
    <n v="224"/>
    <n v="225"/>
    <n v="449"/>
    <n v="14"/>
    <x v="6"/>
    <n v="9"/>
    <n v="14"/>
    <x v="1"/>
    <x v="1"/>
    <x v="0"/>
    <n v="3"/>
    <n v="18"/>
    <n v="14"/>
    <n v="14"/>
    <n v="33"/>
    <n v="32"/>
    <n v="65"/>
    <x v="2"/>
    <n v="51"/>
    <n v="46"/>
    <n v="97"/>
    <x v="3"/>
    <n v="32"/>
    <n v="34"/>
    <n v="66"/>
    <x v="2"/>
    <n v="49"/>
    <n v="47"/>
    <n v="96"/>
    <x v="3"/>
    <n v="32"/>
    <n v="34"/>
    <n v="66"/>
    <x v="2"/>
    <n v="27"/>
    <n v="32"/>
    <n v="59"/>
    <x v="2"/>
    <x v="0"/>
    <x v="0"/>
  </r>
  <r>
    <s v="08DPR2573Q"/>
    <x v="2"/>
    <x v="2"/>
    <s v="15 DE MAYO"/>
    <s v="037 JUÁREZ"/>
    <x v="1"/>
    <n v="1"/>
    <s v="JUĂREZ"/>
    <s v="CALLE POESIA INDIGENA "/>
    <n v="0"/>
    <x v="3"/>
    <x v="1"/>
    <x v="1"/>
    <x v="1"/>
    <x v="0"/>
    <s v="08FIZ0185I"/>
    <s v="08FJS0118Q"/>
    <x v="4"/>
    <x v="2"/>
    <n v="45"/>
    <n v="34"/>
    <n v="79"/>
    <n v="225"/>
    <n v="218"/>
    <n v="443"/>
    <n v="225"/>
    <n v="218"/>
    <n v="443"/>
    <n v="40"/>
    <n v="35"/>
    <n v="75"/>
    <n v="233"/>
    <n v="220"/>
    <n v="453"/>
    <n v="12"/>
    <x v="4"/>
    <n v="9"/>
    <n v="12"/>
    <x v="1"/>
    <x v="1"/>
    <x v="0"/>
    <n v="3"/>
    <n v="16"/>
    <n v="18"/>
    <n v="12"/>
    <n v="43"/>
    <n v="35"/>
    <n v="78"/>
    <x v="2"/>
    <n v="48"/>
    <n v="25"/>
    <n v="73"/>
    <x v="2"/>
    <n v="44"/>
    <n v="32"/>
    <n v="76"/>
    <x v="2"/>
    <n v="38"/>
    <n v="35"/>
    <n v="73"/>
    <x v="2"/>
    <n v="28"/>
    <n v="48"/>
    <n v="76"/>
    <x v="2"/>
    <n v="32"/>
    <n v="45"/>
    <n v="77"/>
    <x v="2"/>
    <x v="0"/>
    <x v="0"/>
  </r>
  <r>
    <s v="08DPR2626E"/>
    <x v="2"/>
    <x v="2"/>
    <s v="VICTOR HUGO RASCON BANDA"/>
    <s v="037 JUÁREZ"/>
    <x v="1"/>
    <n v="1"/>
    <s v="JUĂREZ"/>
    <s v="CALLE DESIERTO DE KAVIR"/>
    <n v="0"/>
    <x v="3"/>
    <x v="1"/>
    <x v="1"/>
    <x v="1"/>
    <x v="0"/>
    <s v="08FIZ0181M"/>
    <s v="08FJS0132J"/>
    <x v="4"/>
    <x v="2"/>
    <n v="37"/>
    <n v="39"/>
    <n v="76"/>
    <n v="220"/>
    <n v="244"/>
    <n v="464"/>
    <n v="212"/>
    <n v="242"/>
    <n v="454"/>
    <n v="39"/>
    <n v="31"/>
    <n v="70"/>
    <n v="222"/>
    <n v="231"/>
    <n v="453"/>
    <n v="12"/>
    <x v="4"/>
    <n v="9"/>
    <n v="12"/>
    <x v="1"/>
    <x v="1"/>
    <x v="0"/>
    <n v="4"/>
    <n v="17"/>
    <n v="12"/>
    <n v="12"/>
    <n v="39"/>
    <n v="31"/>
    <n v="70"/>
    <x v="2"/>
    <n v="35"/>
    <n v="35"/>
    <n v="70"/>
    <x v="2"/>
    <n v="32"/>
    <n v="46"/>
    <n v="78"/>
    <x v="2"/>
    <n v="38"/>
    <n v="42"/>
    <n v="80"/>
    <x v="2"/>
    <n v="41"/>
    <n v="39"/>
    <n v="80"/>
    <x v="2"/>
    <n v="37"/>
    <n v="38"/>
    <n v="75"/>
    <x v="2"/>
    <x v="0"/>
    <x v="0"/>
  </r>
  <r>
    <s v="08DPR0834Y"/>
    <x v="1"/>
    <x v="1"/>
    <s v="RAFAEL RAMIREZ"/>
    <s v="037 JUÁREZ"/>
    <x v="1"/>
    <n v="1"/>
    <s v="JUĂREZ"/>
    <s v="CALLE RODHESIA"/>
    <n v="0"/>
    <x v="3"/>
    <x v="1"/>
    <x v="1"/>
    <x v="1"/>
    <x v="0"/>
    <s v="08FIZ0165V"/>
    <s v="08FJS0114U"/>
    <x v="4"/>
    <x v="2"/>
    <n v="32"/>
    <n v="36"/>
    <n v="68"/>
    <n v="224"/>
    <n v="247"/>
    <n v="471"/>
    <n v="222"/>
    <n v="247"/>
    <n v="469"/>
    <n v="26"/>
    <n v="34"/>
    <n v="60"/>
    <n v="212"/>
    <n v="241"/>
    <n v="453"/>
    <n v="16"/>
    <x v="4"/>
    <n v="13"/>
    <n v="16"/>
    <x v="1"/>
    <x v="1"/>
    <x v="0"/>
    <n v="3"/>
    <n v="20"/>
    <n v="16"/>
    <n v="16"/>
    <n v="26"/>
    <n v="35"/>
    <n v="61"/>
    <x v="2"/>
    <n v="41"/>
    <n v="35"/>
    <n v="76"/>
    <x v="3"/>
    <n v="29"/>
    <n v="43"/>
    <n v="72"/>
    <x v="3"/>
    <n v="22"/>
    <n v="41"/>
    <n v="63"/>
    <x v="2"/>
    <n v="42"/>
    <n v="43"/>
    <n v="85"/>
    <x v="3"/>
    <n v="52"/>
    <n v="44"/>
    <n v="96"/>
    <x v="3"/>
    <x v="0"/>
    <x v="0"/>
  </r>
  <r>
    <s v="08DPB0672B"/>
    <x v="1"/>
    <x v="1"/>
    <s v="CUITLAHUAC"/>
    <s v="019 CHIHUAHUA"/>
    <x v="0"/>
    <n v="498"/>
    <s v="COLONIA AGRĂŤCOLA FRANCISCO VILLA"/>
    <s v="CALLE CENTRO LADRILLERO NORTE"/>
    <n v="0"/>
    <x v="3"/>
    <x v="1"/>
    <x v="1"/>
    <x v="8"/>
    <x v="0"/>
    <s v="08FZI0025V"/>
    <s v="08FJI0009C"/>
    <x v="0"/>
    <x v="2"/>
    <n v="37"/>
    <n v="43"/>
    <n v="80"/>
    <n v="205"/>
    <n v="202"/>
    <n v="407"/>
    <n v="194"/>
    <n v="197"/>
    <n v="391"/>
    <n v="43"/>
    <n v="33"/>
    <n v="76"/>
    <n v="234"/>
    <n v="221"/>
    <n v="455"/>
    <n v="15"/>
    <x v="11"/>
    <n v="6"/>
    <n v="15"/>
    <x v="1"/>
    <x v="1"/>
    <x v="0"/>
    <n v="1"/>
    <n v="17"/>
    <n v="14"/>
    <n v="14"/>
    <n v="45"/>
    <n v="36"/>
    <n v="81"/>
    <x v="3"/>
    <n v="40"/>
    <n v="29"/>
    <n v="69"/>
    <x v="2"/>
    <n v="31"/>
    <n v="32"/>
    <n v="63"/>
    <x v="2"/>
    <n v="42"/>
    <n v="50"/>
    <n v="92"/>
    <x v="3"/>
    <n v="42"/>
    <n v="33"/>
    <n v="75"/>
    <x v="3"/>
    <n v="34"/>
    <n v="41"/>
    <n v="75"/>
    <x v="2"/>
    <x v="0"/>
    <x v="0"/>
  </r>
  <r>
    <s v="08DPR0003M"/>
    <x v="1"/>
    <x v="1"/>
    <s v="JOSEFA ORTIZ DE DOMINGUEZ"/>
    <s v="019 CHIHUAHUA"/>
    <x v="0"/>
    <n v="1"/>
    <s v="CHIHUAHUA"/>
    <s v="CALLE 18A"/>
    <n v="0"/>
    <x v="3"/>
    <x v="1"/>
    <x v="1"/>
    <x v="1"/>
    <x v="0"/>
    <s v="08FIZ0101K"/>
    <s v="08FJS0103O"/>
    <x v="0"/>
    <x v="2"/>
    <n v="40"/>
    <n v="38"/>
    <n v="78"/>
    <n v="236"/>
    <n v="217"/>
    <n v="453"/>
    <n v="230"/>
    <n v="214"/>
    <n v="444"/>
    <n v="44"/>
    <n v="34"/>
    <n v="78"/>
    <n v="237"/>
    <n v="218"/>
    <n v="455"/>
    <n v="17"/>
    <x v="4"/>
    <n v="14"/>
    <n v="17"/>
    <x v="0"/>
    <x v="2"/>
    <x v="3"/>
    <n v="4"/>
    <n v="23"/>
    <n v="17"/>
    <n v="17"/>
    <n v="45"/>
    <n v="35"/>
    <n v="80"/>
    <x v="3"/>
    <n v="48"/>
    <n v="37"/>
    <n v="85"/>
    <x v="3"/>
    <n v="42"/>
    <n v="38"/>
    <n v="80"/>
    <x v="3"/>
    <n v="42"/>
    <n v="31"/>
    <n v="73"/>
    <x v="3"/>
    <n v="26"/>
    <n v="37"/>
    <n v="63"/>
    <x v="2"/>
    <n v="34"/>
    <n v="40"/>
    <n v="74"/>
    <x v="3"/>
    <x v="0"/>
    <x v="0"/>
  </r>
  <r>
    <s v="08DPR0438Y"/>
    <x v="1"/>
    <x v="1"/>
    <s v="CENTRO REGIONAL DE EDUC. INT. GUADALUPE VICTORIA"/>
    <s v="051 OCAMPO"/>
    <x v="4"/>
    <n v="10"/>
    <s v="BASASEACHI"/>
    <s v="CALLE BASASEACHI"/>
    <n v="0"/>
    <x v="3"/>
    <x v="1"/>
    <x v="1"/>
    <x v="1"/>
    <x v="0"/>
    <s v="08FIZ0211Q"/>
    <s v="08FJS0123B"/>
    <x v="8"/>
    <x v="2"/>
    <n v="33"/>
    <n v="37"/>
    <n v="70"/>
    <n v="215"/>
    <n v="223"/>
    <n v="438"/>
    <n v="215"/>
    <n v="223"/>
    <n v="438"/>
    <n v="44"/>
    <n v="33"/>
    <n v="77"/>
    <n v="239"/>
    <n v="217"/>
    <n v="456"/>
    <n v="15"/>
    <x v="5"/>
    <n v="11"/>
    <n v="15"/>
    <x v="1"/>
    <x v="1"/>
    <x v="0"/>
    <n v="3"/>
    <n v="19"/>
    <n v="15"/>
    <n v="14"/>
    <n v="44"/>
    <n v="33"/>
    <n v="77"/>
    <x v="3"/>
    <n v="49"/>
    <n v="46"/>
    <n v="95"/>
    <x v="3"/>
    <n v="38"/>
    <n v="32"/>
    <n v="70"/>
    <x v="2"/>
    <n v="31"/>
    <n v="23"/>
    <n v="54"/>
    <x v="2"/>
    <n v="53"/>
    <n v="43"/>
    <n v="96"/>
    <x v="3"/>
    <n v="24"/>
    <n v="40"/>
    <n v="64"/>
    <x v="2"/>
    <x v="0"/>
    <x v="0"/>
  </r>
  <r>
    <s v="08DPR0220A"/>
    <x v="1"/>
    <x v="1"/>
    <s v="JUSTO SIERRA MENDEZ"/>
    <s v="037 JUÁREZ"/>
    <x v="1"/>
    <n v="1"/>
    <s v="JUĂREZ"/>
    <s v="CALLE MARTIN LUIS GUZMAN"/>
    <n v="2415"/>
    <x v="3"/>
    <x v="1"/>
    <x v="1"/>
    <x v="1"/>
    <x v="0"/>
    <s v="08FIZ0163X"/>
    <s v="08FJS0114U"/>
    <x v="4"/>
    <x v="2"/>
    <n v="44"/>
    <n v="40"/>
    <n v="84"/>
    <n v="244"/>
    <n v="212"/>
    <n v="456"/>
    <n v="244"/>
    <n v="212"/>
    <n v="456"/>
    <n v="42"/>
    <n v="48"/>
    <n v="90"/>
    <n v="243"/>
    <n v="213"/>
    <n v="456"/>
    <n v="15"/>
    <x v="2"/>
    <n v="14"/>
    <n v="15"/>
    <x v="1"/>
    <x v="0"/>
    <x v="3"/>
    <n v="4"/>
    <n v="21"/>
    <n v="16"/>
    <n v="15"/>
    <n v="42"/>
    <n v="48"/>
    <n v="90"/>
    <x v="3"/>
    <n v="47"/>
    <n v="36"/>
    <n v="83"/>
    <x v="3"/>
    <n v="27"/>
    <n v="34"/>
    <n v="61"/>
    <x v="2"/>
    <n v="41"/>
    <n v="29"/>
    <n v="70"/>
    <x v="2"/>
    <n v="47"/>
    <n v="38"/>
    <n v="85"/>
    <x v="3"/>
    <n v="39"/>
    <n v="28"/>
    <n v="67"/>
    <x v="2"/>
    <x v="0"/>
    <x v="0"/>
  </r>
  <r>
    <s v="08DPR1987I"/>
    <x v="1"/>
    <x v="1"/>
    <s v="CENTAURO DEL NORTE"/>
    <s v="019 CHIHUAHUA"/>
    <x v="0"/>
    <n v="1"/>
    <s v="CHIHUAHUA"/>
    <s v="CALLE CENTAURO DEL NORTE"/>
    <n v="61"/>
    <x v="3"/>
    <x v="1"/>
    <x v="1"/>
    <x v="1"/>
    <x v="0"/>
    <s v="08FIZ0124V"/>
    <s v="08FJS0107K"/>
    <x v="0"/>
    <x v="2"/>
    <n v="44"/>
    <n v="34"/>
    <n v="78"/>
    <n v="246"/>
    <n v="195"/>
    <n v="441"/>
    <n v="240"/>
    <n v="194"/>
    <n v="434"/>
    <n v="52"/>
    <n v="36"/>
    <n v="88"/>
    <n v="256"/>
    <n v="202"/>
    <n v="458"/>
    <n v="16"/>
    <x v="8"/>
    <n v="9"/>
    <n v="16"/>
    <x v="1"/>
    <x v="0"/>
    <x v="3"/>
    <n v="5"/>
    <n v="23"/>
    <n v="18"/>
    <n v="16"/>
    <n v="53"/>
    <n v="37"/>
    <n v="90"/>
    <x v="3"/>
    <n v="53"/>
    <n v="36"/>
    <n v="89"/>
    <x v="3"/>
    <n v="37"/>
    <n v="29"/>
    <n v="66"/>
    <x v="2"/>
    <n v="28"/>
    <n v="25"/>
    <n v="53"/>
    <x v="2"/>
    <n v="40"/>
    <n v="36"/>
    <n v="76"/>
    <x v="3"/>
    <n v="45"/>
    <n v="39"/>
    <n v="84"/>
    <x v="3"/>
    <x v="0"/>
    <x v="0"/>
  </r>
  <r>
    <s v="08DPR0309D"/>
    <x v="1"/>
    <x v="1"/>
    <s v="JOSE JESUS ALVAREZ PASILLAS"/>
    <s v="037 JUÁREZ"/>
    <x v="1"/>
    <n v="1"/>
    <s v="JUĂREZ"/>
    <s v="CALLE JOSE ELIAS"/>
    <n v="815"/>
    <x v="3"/>
    <x v="1"/>
    <x v="1"/>
    <x v="1"/>
    <x v="0"/>
    <s v="08FIZ0140M"/>
    <s v="08FJS0109I"/>
    <x v="4"/>
    <x v="2"/>
    <n v="40"/>
    <n v="31"/>
    <n v="71"/>
    <n v="226"/>
    <n v="230"/>
    <n v="456"/>
    <n v="226"/>
    <n v="230"/>
    <n v="456"/>
    <n v="23"/>
    <n v="30"/>
    <n v="53"/>
    <n v="229"/>
    <n v="232"/>
    <n v="461"/>
    <n v="15"/>
    <x v="4"/>
    <n v="12"/>
    <n v="15"/>
    <x v="1"/>
    <x v="1"/>
    <x v="0"/>
    <n v="3"/>
    <n v="19"/>
    <n v="16"/>
    <n v="15"/>
    <n v="26"/>
    <n v="30"/>
    <n v="56"/>
    <x v="2"/>
    <n v="37"/>
    <n v="34"/>
    <n v="71"/>
    <x v="2"/>
    <n v="41"/>
    <n v="49"/>
    <n v="90"/>
    <x v="3"/>
    <n v="54"/>
    <n v="37"/>
    <n v="91"/>
    <x v="3"/>
    <n v="30"/>
    <n v="35"/>
    <n v="65"/>
    <x v="2"/>
    <n v="41"/>
    <n v="47"/>
    <n v="88"/>
    <x v="3"/>
    <x v="0"/>
    <x v="0"/>
  </r>
  <r>
    <s v="08DPR1514U"/>
    <x v="1"/>
    <x v="1"/>
    <s v="CARLOS BLAKE"/>
    <s v="021 DELICIAS"/>
    <x v="9"/>
    <n v="1"/>
    <s v="DELICIAS"/>
    <s v="AVENIDA CARLOS BLAKE"/>
    <n v="0"/>
    <x v="3"/>
    <x v="1"/>
    <x v="1"/>
    <x v="1"/>
    <x v="0"/>
    <s v="08FIZ0227R"/>
    <s v="08FJS0126Z"/>
    <x v="6"/>
    <x v="2"/>
    <n v="39"/>
    <n v="28"/>
    <n v="67"/>
    <n v="210"/>
    <n v="243"/>
    <n v="453"/>
    <n v="210"/>
    <n v="243"/>
    <n v="453"/>
    <n v="41"/>
    <n v="26"/>
    <n v="67"/>
    <n v="217"/>
    <n v="247"/>
    <n v="464"/>
    <n v="15"/>
    <x v="5"/>
    <n v="11"/>
    <n v="15"/>
    <x v="2"/>
    <x v="0"/>
    <x v="2"/>
    <n v="4"/>
    <n v="22"/>
    <n v="15"/>
    <n v="15"/>
    <n v="41"/>
    <n v="26"/>
    <n v="67"/>
    <x v="2"/>
    <n v="29"/>
    <n v="41"/>
    <n v="70"/>
    <x v="2"/>
    <n v="36"/>
    <n v="47"/>
    <n v="83"/>
    <x v="3"/>
    <n v="45"/>
    <n v="49"/>
    <n v="94"/>
    <x v="3"/>
    <n v="30"/>
    <n v="53"/>
    <n v="83"/>
    <x v="3"/>
    <n v="36"/>
    <n v="31"/>
    <n v="67"/>
    <x v="2"/>
    <x v="0"/>
    <x v="0"/>
  </r>
  <r>
    <s v="08DPR2485W"/>
    <x v="2"/>
    <x v="2"/>
    <s v="IGNACIO DUARTE TARIN"/>
    <s v="037 JUÁREZ"/>
    <x v="1"/>
    <n v="1"/>
    <s v="JUĂREZ"/>
    <s v="CALLE KILOMETRO 23 CARRETERA CASAS GRANDES"/>
    <n v="0"/>
    <x v="3"/>
    <x v="1"/>
    <x v="1"/>
    <x v="1"/>
    <x v="0"/>
    <s v="08FIZ0182L"/>
    <s v="08FJS0118Q"/>
    <x v="4"/>
    <x v="2"/>
    <n v="48"/>
    <n v="26"/>
    <n v="74"/>
    <n v="228"/>
    <n v="187"/>
    <n v="415"/>
    <n v="224"/>
    <n v="186"/>
    <n v="410"/>
    <n v="49"/>
    <n v="27"/>
    <n v="76"/>
    <n v="256"/>
    <n v="209"/>
    <n v="465"/>
    <n v="12"/>
    <x v="7"/>
    <n v="6"/>
    <n v="12"/>
    <x v="1"/>
    <x v="1"/>
    <x v="0"/>
    <n v="1"/>
    <n v="14"/>
    <n v="12"/>
    <n v="12"/>
    <n v="51"/>
    <n v="27"/>
    <n v="78"/>
    <x v="2"/>
    <n v="43"/>
    <n v="35"/>
    <n v="78"/>
    <x v="2"/>
    <n v="35"/>
    <n v="43"/>
    <n v="78"/>
    <x v="2"/>
    <n v="44"/>
    <n v="36"/>
    <n v="80"/>
    <x v="2"/>
    <n v="40"/>
    <n v="36"/>
    <n v="76"/>
    <x v="2"/>
    <n v="43"/>
    <n v="32"/>
    <n v="75"/>
    <x v="2"/>
    <x v="0"/>
    <x v="0"/>
  </r>
  <r>
    <s v="08DPR2651D"/>
    <x v="2"/>
    <x v="2"/>
    <s v="CARLOS MONSIVAIS ACEVES"/>
    <s v="037 JUÁREZ"/>
    <x v="1"/>
    <n v="1"/>
    <s v="JUĂREZ"/>
    <s v="CALLE PASEO DE SAN ISIDRO"/>
    <n v="0"/>
    <x v="3"/>
    <x v="1"/>
    <x v="1"/>
    <x v="1"/>
    <x v="0"/>
    <s v="08FIZ0181M"/>
    <s v="08FJS0132J"/>
    <x v="4"/>
    <x v="2"/>
    <n v="38"/>
    <n v="38"/>
    <n v="76"/>
    <n v="245"/>
    <n v="211"/>
    <n v="456"/>
    <n v="232"/>
    <n v="205"/>
    <n v="437"/>
    <n v="43"/>
    <n v="26"/>
    <n v="69"/>
    <n v="256"/>
    <n v="209"/>
    <n v="465"/>
    <n v="12"/>
    <x v="4"/>
    <n v="9"/>
    <n v="12"/>
    <x v="0"/>
    <x v="0"/>
    <x v="0"/>
    <n v="2"/>
    <n v="15"/>
    <n v="13"/>
    <n v="12"/>
    <n v="44"/>
    <n v="26"/>
    <n v="70"/>
    <x v="2"/>
    <n v="47"/>
    <n v="33"/>
    <n v="80"/>
    <x v="2"/>
    <n v="48"/>
    <n v="32"/>
    <n v="80"/>
    <x v="2"/>
    <n v="42"/>
    <n v="36"/>
    <n v="78"/>
    <x v="2"/>
    <n v="46"/>
    <n v="33"/>
    <n v="79"/>
    <x v="2"/>
    <n v="29"/>
    <n v="49"/>
    <n v="78"/>
    <x v="2"/>
    <x v="0"/>
    <x v="0"/>
  </r>
  <r>
    <s v="08DPR2432R"/>
    <x v="2"/>
    <x v="2"/>
    <s v="FORD 180 BARTOLOME DE LAS CASAS"/>
    <s v="037 JUÁREZ"/>
    <x v="1"/>
    <n v="1"/>
    <s v="JUĂREZ"/>
    <s v="CALLE AĂ‘O 1659"/>
    <n v="1123"/>
    <x v="3"/>
    <x v="1"/>
    <x v="1"/>
    <x v="1"/>
    <x v="0"/>
    <s v="08FIZ0179Y"/>
    <s v="08FJS0117R"/>
    <x v="4"/>
    <x v="2"/>
    <n v="29"/>
    <n v="40"/>
    <n v="69"/>
    <n v="228"/>
    <n v="239"/>
    <n v="467"/>
    <n v="223"/>
    <n v="236"/>
    <n v="459"/>
    <n v="39"/>
    <n v="25"/>
    <n v="64"/>
    <n v="247"/>
    <n v="220"/>
    <n v="467"/>
    <n v="14"/>
    <x v="9"/>
    <n v="6"/>
    <n v="14"/>
    <x v="1"/>
    <x v="1"/>
    <x v="0"/>
    <n v="3"/>
    <n v="18"/>
    <n v="14"/>
    <n v="14"/>
    <n v="40"/>
    <n v="27"/>
    <n v="67"/>
    <x v="2"/>
    <n v="30"/>
    <n v="34"/>
    <n v="64"/>
    <x v="2"/>
    <n v="42"/>
    <n v="28"/>
    <n v="70"/>
    <x v="2"/>
    <n v="54"/>
    <n v="44"/>
    <n v="98"/>
    <x v="3"/>
    <n v="34"/>
    <n v="33"/>
    <n v="67"/>
    <x v="2"/>
    <n v="47"/>
    <n v="54"/>
    <n v="101"/>
    <x v="3"/>
    <x v="0"/>
    <x v="0"/>
  </r>
  <r>
    <s v="08DPR2627D"/>
    <x v="2"/>
    <x v="2"/>
    <s v="ELISA GRIENSEN"/>
    <s v="037 JUÁREZ"/>
    <x v="1"/>
    <n v="1"/>
    <s v="JUĂREZ"/>
    <s v="CALLE PORTAL DEL PINO"/>
    <n v="0"/>
    <x v="3"/>
    <x v="1"/>
    <x v="1"/>
    <x v="1"/>
    <x v="0"/>
    <s v="08FIZ0181M"/>
    <s v="08FJS0132J"/>
    <x v="4"/>
    <x v="2"/>
    <n v="35"/>
    <n v="39"/>
    <n v="74"/>
    <n v="213"/>
    <n v="241"/>
    <n v="454"/>
    <n v="210"/>
    <n v="239"/>
    <n v="449"/>
    <n v="38"/>
    <n v="29"/>
    <n v="67"/>
    <n v="226"/>
    <n v="243"/>
    <n v="469"/>
    <n v="13"/>
    <x v="3"/>
    <n v="11"/>
    <n v="13"/>
    <x v="1"/>
    <x v="1"/>
    <x v="0"/>
    <n v="5"/>
    <n v="19"/>
    <n v="14"/>
    <n v="13"/>
    <n v="40"/>
    <n v="29"/>
    <n v="69"/>
    <x v="2"/>
    <n v="31"/>
    <n v="37"/>
    <n v="68"/>
    <x v="2"/>
    <n v="31"/>
    <n v="48"/>
    <n v="79"/>
    <x v="2"/>
    <n v="51"/>
    <n v="52"/>
    <n v="103"/>
    <x v="3"/>
    <n v="37"/>
    <n v="36"/>
    <n v="73"/>
    <x v="2"/>
    <n v="36"/>
    <n v="41"/>
    <n v="77"/>
    <x v="2"/>
    <x v="0"/>
    <x v="0"/>
  </r>
  <r>
    <s v="08DPR2494D"/>
    <x v="1"/>
    <x v="1"/>
    <s v="FORJADORES DE LA PATRIA"/>
    <s v="037 JUÁREZ"/>
    <x v="1"/>
    <n v="1"/>
    <s v="JUĂREZ"/>
    <s v="CALLE PASEOS DE MIRLOS "/>
    <n v="8339"/>
    <x v="3"/>
    <x v="1"/>
    <x v="1"/>
    <x v="1"/>
    <x v="0"/>
    <s v="08FIZ0167T"/>
    <s v="08FJS0114U"/>
    <x v="4"/>
    <x v="2"/>
    <n v="26"/>
    <n v="45"/>
    <n v="71"/>
    <n v="229"/>
    <n v="225"/>
    <n v="454"/>
    <n v="228"/>
    <n v="225"/>
    <n v="453"/>
    <n v="28"/>
    <n v="35"/>
    <n v="63"/>
    <n v="240"/>
    <n v="234"/>
    <n v="474"/>
    <n v="14"/>
    <x v="4"/>
    <n v="11"/>
    <n v="14"/>
    <x v="0"/>
    <x v="0"/>
    <x v="0"/>
    <n v="4"/>
    <n v="19"/>
    <n v="14"/>
    <n v="14"/>
    <n v="29"/>
    <n v="37"/>
    <n v="66"/>
    <x v="2"/>
    <n v="44"/>
    <n v="26"/>
    <n v="70"/>
    <x v="2"/>
    <n v="47"/>
    <n v="46"/>
    <n v="93"/>
    <x v="3"/>
    <n v="54"/>
    <n v="44"/>
    <n v="98"/>
    <x v="3"/>
    <n v="35"/>
    <n v="35"/>
    <n v="70"/>
    <x v="2"/>
    <n v="31"/>
    <n v="46"/>
    <n v="77"/>
    <x v="2"/>
    <x v="0"/>
    <x v="0"/>
  </r>
  <r>
    <s v="08DPR2664H"/>
    <x v="1"/>
    <x v="1"/>
    <s v="VICTOR HUGO RASCON BANDA"/>
    <s v="019 CHIHUAHUA"/>
    <x v="0"/>
    <n v="1"/>
    <s v="CHIHUAHUA"/>
    <s v="AVENIDA CENTRAL"/>
    <n v="0"/>
    <x v="3"/>
    <x v="1"/>
    <x v="1"/>
    <x v="1"/>
    <x v="0"/>
    <s v="08FIZ0268R"/>
    <s v="08FJS0102P"/>
    <x v="0"/>
    <x v="2"/>
    <n v="26"/>
    <n v="33"/>
    <n v="59"/>
    <n v="243"/>
    <n v="210"/>
    <n v="453"/>
    <n v="243"/>
    <n v="210"/>
    <n v="453"/>
    <n v="37"/>
    <n v="33"/>
    <n v="70"/>
    <n v="259"/>
    <n v="219"/>
    <n v="478"/>
    <n v="14"/>
    <x v="6"/>
    <n v="9"/>
    <n v="14"/>
    <x v="2"/>
    <x v="1"/>
    <x v="3"/>
    <n v="4"/>
    <n v="20"/>
    <n v="14"/>
    <n v="14"/>
    <n v="37"/>
    <n v="33"/>
    <n v="70"/>
    <x v="2"/>
    <n v="53"/>
    <n v="47"/>
    <n v="100"/>
    <x v="3"/>
    <n v="62"/>
    <n v="42"/>
    <n v="104"/>
    <x v="3"/>
    <n v="35"/>
    <n v="35"/>
    <n v="70"/>
    <x v="2"/>
    <n v="39"/>
    <n v="30"/>
    <n v="69"/>
    <x v="2"/>
    <n v="33"/>
    <n v="32"/>
    <n v="65"/>
    <x v="2"/>
    <x v="0"/>
    <x v="0"/>
  </r>
  <r>
    <s v="08DPR2377O"/>
    <x v="1"/>
    <x v="1"/>
    <s v="RAMON REBOLLEDO SOLANO"/>
    <s v="037 JUÁREZ"/>
    <x v="1"/>
    <n v="1"/>
    <s v="JUĂREZ"/>
    <s v="CALLE PALACIO DE PAQUIME"/>
    <n v="1321"/>
    <x v="3"/>
    <x v="1"/>
    <x v="1"/>
    <x v="1"/>
    <x v="0"/>
    <s v="08FIZ0180N"/>
    <s v="08FJS0132J"/>
    <x v="4"/>
    <x v="2"/>
    <n v="63"/>
    <n v="51"/>
    <n v="114"/>
    <n v="244"/>
    <n v="254"/>
    <n v="498"/>
    <n v="243"/>
    <n v="254"/>
    <n v="497"/>
    <n v="52"/>
    <n v="43"/>
    <n v="95"/>
    <n v="234"/>
    <n v="244"/>
    <n v="478"/>
    <n v="14"/>
    <x v="5"/>
    <n v="10"/>
    <n v="14"/>
    <x v="1"/>
    <x v="1"/>
    <x v="0"/>
    <n v="4"/>
    <n v="19"/>
    <n v="14"/>
    <n v="14"/>
    <n v="52"/>
    <n v="44"/>
    <n v="96"/>
    <x v="3"/>
    <n v="32"/>
    <n v="32"/>
    <n v="64"/>
    <x v="2"/>
    <n v="46"/>
    <n v="43"/>
    <n v="89"/>
    <x v="3"/>
    <n v="34"/>
    <n v="44"/>
    <n v="78"/>
    <x v="2"/>
    <n v="40"/>
    <n v="33"/>
    <n v="73"/>
    <x v="2"/>
    <n v="30"/>
    <n v="48"/>
    <n v="78"/>
    <x v="2"/>
    <x v="0"/>
    <x v="0"/>
  </r>
  <r>
    <s v="08DPR2172V"/>
    <x v="1"/>
    <x v="1"/>
    <s v="HERMENEGILDO GALEANA"/>
    <s v="037 JUÁREZ"/>
    <x v="1"/>
    <n v="1"/>
    <s v="JUĂREZ"/>
    <s v="CALLE GUSTAVO CASTILLO"/>
    <n v="7324"/>
    <x v="3"/>
    <x v="1"/>
    <x v="1"/>
    <x v="1"/>
    <x v="0"/>
    <s v="08FIZ0171F"/>
    <s v="08FJS0115T"/>
    <x v="4"/>
    <x v="2"/>
    <n v="53"/>
    <n v="49"/>
    <n v="102"/>
    <n v="255"/>
    <n v="265"/>
    <n v="520"/>
    <n v="254"/>
    <n v="264"/>
    <n v="518"/>
    <n v="41"/>
    <n v="31"/>
    <n v="72"/>
    <n v="250"/>
    <n v="234"/>
    <n v="484"/>
    <n v="18"/>
    <x v="4"/>
    <n v="15"/>
    <n v="18"/>
    <x v="1"/>
    <x v="1"/>
    <x v="0"/>
    <n v="5"/>
    <n v="24"/>
    <n v="18"/>
    <n v="18"/>
    <n v="41"/>
    <n v="31"/>
    <n v="72"/>
    <x v="3"/>
    <n v="35"/>
    <n v="36"/>
    <n v="71"/>
    <x v="3"/>
    <n v="39"/>
    <n v="51"/>
    <n v="90"/>
    <x v="3"/>
    <n v="41"/>
    <n v="36"/>
    <n v="77"/>
    <x v="3"/>
    <n v="39"/>
    <n v="40"/>
    <n v="79"/>
    <x v="3"/>
    <n v="55"/>
    <n v="40"/>
    <n v="95"/>
    <x v="3"/>
    <x v="0"/>
    <x v="0"/>
  </r>
  <r>
    <s v="08DPR2630R"/>
    <x v="2"/>
    <x v="2"/>
    <s v="JAIME TORRES BODET"/>
    <s v="037 JUÁREZ"/>
    <x v="1"/>
    <n v="1"/>
    <s v="JUĂREZ"/>
    <s v="CALLE COSTA DE LOS CABOS"/>
    <n v="0"/>
    <x v="3"/>
    <x v="1"/>
    <x v="1"/>
    <x v="1"/>
    <x v="0"/>
    <s v="08FIZ0264V"/>
    <s v="08FJS0117R"/>
    <x v="4"/>
    <x v="2"/>
    <n v="36"/>
    <n v="43"/>
    <n v="79"/>
    <n v="232"/>
    <n v="222"/>
    <n v="454"/>
    <n v="232"/>
    <n v="222"/>
    <n v="454"/>
    <n v="42"/>
    <n v="45"/>
    <n v="87"/>
    <n v="251"/>
    <n v="246"/>
    <n v="497"/>
    <n v="16"/>
    <x v="8"/>
    <n v="9"/>
    <n v="16"/>
    <x v="0"/>
    <x v="0"/>
    <x v="0"/>
    <n v="3"/>
    <n v="20"/>
    <n v="16"/>
    <n v="16"/>
    <n v="43"/>
    <n v="48"/>
    <n v="91"/>
    <x v="3"/>
    <n v="50"/>
    <n v="44"/>
    <n v="94"/>
    <x v="3"/>
    <n v="40"/>
    <n v="42"/>
    <n v="82"/>
    <x v="3"/>
    <n v="47"/>
    <n v="45"/>
    <n v="92"/>
    <x v="3"/>
    <n v="35"/>
    <n v="31"/>
    <n v="66"/>
    <x v="2"/>
    <n v="36"/>
    <n v="36"/>
    <n v="72"/>
    <x v="2"/>
    <x v="0"/>
    <x v="0"/>
  </r>
  <r>
    <s v="08DPR2411E"/>
    <x v="1"/>
    <x v="1"/>
    <s v="FORD 180 MARIA COVADONGA RIVERO OLEA DE FORNELLI"/>
    <s v="037 JUÁREZ"/>
    <x v="1"/>
    <n v="1"/>
    <s v="JUĂREZ"/>
    <s v="CALLE AĂ‘O 1659"/>
    <n v="1123"/>
    <x v="3"/>
    <x v="1"/>
    <x v="1"/>
    <x v="1"/>
    <x v="0"/>
    <s v="08FIZ0179Y"/>
    <s v="08FJS0117R"/>
    <x v="4"/>
    <x v="2"/>
    <n v="35"/>
    <n v="41"/>
    <n v="76"/>
    <n v="245"/>
    <n v="259"/>
    <n v="504"/>
    <n v="241"/>
    <n v="258"/>
    <n v="499"/>
    <n v="35"/>
    <n v="35"/>
    <n v="70"/>
    <n v="252"/>
    <n v="251"/>
    <n v="503"/>
    <n v="14"/>
    <x v="6"/>
    <n v="9"/>
    <n v="14"/>
    <x v="2"/>
    <x v="1"/>
    <x v="3"/>
    <n v="5"/>
    <n v="21"/>
    <n v="14"/>
    <n v="14"/>
    <n v="35"/>
    <n v="35"/>
    <n v="70"/>
    <x v="2"/>
    <n v="47"/>
    <n v="57"/>
    <n v="104"/>
    <x v="3"/>
    <n v="49"/>
    <n v="49"/>
    <n v="98"/>
    <x v="3"/>
    <n v="39"/>
    <n v="39"/>
    <n v="78"/>
    <x v="2"/>
    <n v="44"/>
    <n v="30"/>
    <n v="74"/>
    <x v="2"/>
    <n v="38"/>
    <n v="41"/>
    <n v="79"/>
    <x v="2"/>
    <x v="0"/>
    <x v="0"/>
  </r>
  <r>
    <s v="08DPR1956P"/>
    <x v="1"/>
    <x v="1"/>
    <s v="RUBEN JARAMILLO"/>
    <s v="037 JUÁREZ"/>
    <x v="1"/>
    <n v="1"/>
    <s v="JUĂREZ"/>
    <s v="CALLE DE LA SALUD"/>
    <n v="3119"/>
    <x v="3"/>
    <x v="1"/>
    <x v="1"/>
    <x v="1"/>
    <x v="0"/>
    <s v="08FIZ0184J"/>
    <s v="08FJS0118Q"/>
    <x v="4"/>
    <x v="2"/>
    <n v="49"/>
    <n v="55"/>
    <n v="104"/>
    <n v="274"/>
    <n v="236"/>
    <n v="510"/>
    <n v="274"/>
    <n v="236"/>
    <n v="510"/>
    <n v="47"/>
    <n v="44"/>
    <n v="91"/>
    <n v="277"/>
    <n v="235"/>
    <n v="512"/>
    <n v="14"/>
    <x v="5"/>
    <n v="10"/>
    <n v="14"/>
    <x v="0"/>
    <x v="0"/>
    <x v="0"/>
    <n v="2"/>
    <n v="17"/>
    <n v="14"/>
    <n v="14"/>
    <n v="50"/>
    <n v="45"/>
    <n v="95"/>
    <x v="3"/>
    <n v="47"/>
    <n v="34"/>
    <n v="81"/>
    <x v="2"/>
    <n v="41"/>
    <n v="33"/>
    <n v="74"/>
    <x v="2"/>
    <n v="42"/>
    <n v="36"/>
    <n v="78"/>
    <x v="2"/>
    <n v="59"/>
    <n v="46"/>
    <n v="105"/>
    <x v="3"/>
    <n v="38"/>
    <n v="41"/>
    <n v="79"/>
    <x v="2"/>
    <x v="0"/>
    <x v="0"/>
  </r>
  <r>
    <s v="08DPR2528D"/>
    <x v="2"/>
    <x v="2"/>
    <s v="RIVERAS DEL BRAVO"/>
    <s v="037 JUÁREZ"/>
    <x v="1"/>
    <n v="1"/>
    <s v="JUĂREZ"/>
    <s v="CALLE RIVERA LERMA "/>
    <n v="0"/>
    <x v="3"/>
    <x v="1"/>
    <x v="1"/>
    <x v="1"/>
    <x v="0"/>
    <s v="08FIZ0174C"/>
    <s v="08FJS0116S"/>
    <x v="4"/>
    <x v="2"/>
    <n v="33"/>
    <n v="32"/>
    <n v="65"/>
    <n v="254"/>
    <n v="258"/>
    <n v="512"/>
    <n v="254"/>
    <n v="258"/>
    <n v="512"/>
    <n v="30"/>
    <n v="41"/>
    <n v="71"/>
    <n v="251"/>
    <n v="261"/>
    <n v="512"/>
    <n v="17"/>
    <x v="5"/>
    <n v="13"/>
    <n v="17"/>
    <x v="1"/>
    <x v="1"/>
    <x v="0"/>
    <n v="4"/>
    <n v="22"/>
    <n v="18"/>
    <n v="17"/>
    <n v="31"/>
    <n v="41"/>
    <n v="72"/>
    <x v="2"/>
    <n v="39"/>
    <n v="52"/>
    <n v="91"/>
    <x v="3"/>
    <n v="39"/>
    <n v="40"/>
    <n v="79"/>
    <x v="3"/>
    <n v="50"/>
    <n v="37"/>
    <n v="87"/>
    <x v="3"/>
    <n v="50"/>
    <n v="37"/>
    <n v="87"/>
    <x v="3"/>
    <n v="42"/>
    <n v="54"/>
    <n v="96"/>
    <x v="3"/>
    <x v="0"/>
    <x v="0"/>
  </r>
  <r>
    <s v="08DPR0261A"/>
    <x v="1"/>
    <x v="1"/>
    <s v="ABRAHAM GONZALEZ"/>
    <s v="037 JUÁREZ"/>
    <x v="1"/>
    <n v="1"/>
    <s v="JUĂREZ"/>
    <s v="CALLE TRIUNFO DE LA REPUBLICA "/>
    <n v="0"/>
    <x v="3"/>
    <x v="1"/>
    <x v="1"/>
    <x v="1"/>
    <x v="0"/>
    <s v="08FIZ0143J"/>
    <s v="08FJS0110Y"/>
    <x v="4"/>
    <x v="2"/>
    <n v="50"/>
    <n v="46"/>
    <n v="96"/>
    <n v="286"/>
    <n v="262"/>
    <n v="548"/>
    <n v="285"/>
    <n v="262"/>
    <n v="547"/>
    <n v="46"/>
    <n v="28"/>
    <n v="74"/>
    <n v="277"/>
    <n v="236"/>
    <n v="513"/>
    <n v="18"/>
    <x v="4"/>
    <n v="15"/>
    <n v="18"/>
    <x v="1"/>
    <x v="0"/>
    <x v="3"/>
    <n v="5"/>
    <n v="25"/>
    <n v="18"/>
    <n v="18"/>
    <n v="46"/>
    <n v="28"/>
    <n v="74"/>
    <x v="3"/>
    <n v="47"/>
    <n v="42"/>
    <n v="89"/>
    <x v="3"/>
    <n v="48"/>
    <n v="29"/>
    <n v="77"/>
    <x v="3"/>
    <n v="37"/>
    <n v="47"/>
    <n v="84"/>
    <x v="3"/>
    <n v="47"/>
    <n v="45"/>
    <n v="92"/>
    <x v="3"/>
    <n v="52"/>
    <n v="45"/>
    <n v="97"/>
    <x v="3"/>
    <x v="0"/>
    <x v="0"/>
  </r>
  <r>
    <s v="08DPR0818G"/>
    <x v="1"/>
    <x v="1"/>
    <s v="REVOLUCION MEXICANA 1"/>
    <s v="037 JUÁREZ"/>
    <x v="1"/>
    <n v="1"/>
    <s v="JUĂREZ"/>
    <s v="CALLE ROSALIO HERNANDEZ "/>
    <n v="2610"/>
    <x v="3"/>
    <x v="1"/>
    <x v="1"/>
    <x v="1"/>
    <x v="0"/>
    <s v="08FIZ0161Z"/>
    <s v="08FJS0113V"/>
    <x v="4"/>
    <x v="2"/>
    <n v="44"/>
    <n v="56"/>
    <n v="100"/>
    <n v="247"/>
    <n v="288"/>
    <n v="535"/>
    <n v="243"/>
    <n v="288"/>
    <n v="531"/>
    <n v="40"/>
    <n v="47"/>
    <n v="87"/>
    <n v="233"/>
    <n v="285"/>
    <n v="518"/>
    <n v="18"/>
    <x v="4"/>
    <n v="15"/>
    <n v="18"/>
    <x v="2"/>
    <x v="1"/>
    <x v="3"/>
    <n v="4"/>
    <n v="24"/>
    <n v="18"/>
    <n v="18"/>
    <n v="40"/>
    <n v="47"/>
    <n v="87"/>
    <x v="3"/>
    <n v="37"/>
    <n v="45"/>
    <n v="82"/>
    <x v="3"/>
    <n v="41"/>
    <n v="41"/>
    <n v="82"/>
    <x v="3"/>
    <n v="35"/>
    <n v="51"/>
    <n v="86"/>
    <x v="3"/>
    <n v="42"/>
    <n v="51"/>
    <n v="93"/>
    <x v="3"/>
    <n v="38"/>
    <n v="50"/>
    <n v="88"/>
    <x v="3"/>
    <x v="0"/>
    <x v="0"/>
  </r>
  <r>
    <s v="08DPR2609O"/>
    <x v="1"/>
    <x v="1"/>
    <s v="ELISA GRIENSEN"/>
    <s v="037 JUÁREZ"/>
    <x v="1"/>
    <n v="1"/>
    <s v="JUĂREZ"/>
    <s v="CALLE PORTAL DEL PINO"/>
    <n v="0"/>
    <x v="3"/>
    <x v="1"/>
    <x v="1"/>
    <x v="1"/>
    <x v="0"/>
    <s v="08FIZ0181M"/>
    <s v="08FJS0132J"/>
    <x v="4"/>
    <x v="2"/>
    <n v="51"/>
    <n v="28"/>
    <n v="79"/>
    <n v="287"/>
    <n v="241"/>
    <n v="528"/>
    <n v="287"/>
    <n v="241"/>
    <n v="528"/>
    <n v="35"/>
    <n v="31"/>
    <n v="66"/>
    <n v="277"/>
    <n v="242"/>
    <n v="519"/>
    <n v="14"/>
    <x v="6"/>
    <n v="9"/>
    <n v="14"/>
    <x v="0"/>
    <x v="2"/>
    <x v="3"/>
    <n v="3"/>
    <n v="19"/>
    <n v="19"/>
    <n v="14"/>
    <n v="36"/>
    <n v="31"/>
    <n v="67"/>
    <x v="2"/>
    <n v="53"/>
    <n v="47"/>
    <n v="100"/>
    <x v="3"/>
    <n v="38"/>
    <n v="42"/>
    <n v="80"/>
    <x v="2"/>
    <n v="39"/>
    <n v="40"/>
    <n v="79"/>
    <x v="2"/>
    <n v="45"/>
    <n v="35"/>
    <n v="80"/>
    <x v="2"/>
    <n v="66"/>
    <n v="47"/>
    <n v="113"/>
    <x v="3"/>
    <x v="0"/>
    <x v="0"/>
  </r>
  <r>
    <s v="08DPR1892V"/>
    <x v="1"/>
    <x v="1"/>
    <s v="JUSTO SIERRA MENDEZ"/>
    <s v="037 JUÁREZ"/>
    <x v="1"/>
    <n v="1"/>
    <s v="JUĂREZ"/>
    <s v="CALLE FRAY GARCIA DE SAN FRANCISCO"/>
    <n v="0"/>
    <x v="3"/>
    <x v="1"/>
    <x v="1"/>
    <x v="1"/>
    <x v="0"/>
    <s v="08FIZ0138Y"/>
    <s v="08FJS0109I"/>
    <x v="4"/>
    <x v="2"/>
    <n v="47"/>
    <n v="43"/>
    <n v="90"/>
    <n v="268"/>
    <n v="253"/>
    <n v="521"/>
    <n v="264"/>
    <n v="252"/>
    <n v="516"/>
    <n v="46"/>
    <n v="43"/>
    <n v="89"/>
    <n v="265"/>
    <n v="258"/>
    <n v="523"/>
    <n v="18"/>
    <x v="5"/>
    <n v="14"/>
    <n v="18"/>
    <x v="0"/>
    <x v="2"/>
    <x v="3"/>
    <n v="4"/>
    <n v="24"/>
    <n v="18"/>
    <n v="18"/>
    <n v="47"/>
    <n v="45"/>
    <n v="92"/>
    <x v="3"/>
    <n v="42"/>
    <n v="44"/>
    <n v="86"/>
    <x v="3"/>
    <n v="43"/>
    <n v="43"/>
    <n v="86"/>
    <x v="3"/>
    <n v="44"/>
    <n v="33"/>
    <n v="77"/>
    <x v="3"/>
    <n v="38"/>
    <n v="47"/>
    <n v="85"/>
    <x v="3"/>
    <n v="51"/>
    <n v="46"/>
    <n v="97"/>
    <x v="3"/>
    <x v="0"/>
    <x v="0"/>
  </r>
  <r>
    <s v="08DPR2615Z"/>
    <x v="2"/>
    <x v="2"/>
    <s v="VICTOR HUGO RASCON BANDA"/>
    <s v="037 JUÁREZ"/>
    <x v="1"/>
    <n v="1"/>
    <s v="JUĂREZ"/>
    <s v="CALLE PRADERAS DEL SOL"/>
    <n v="0"/>
    <x v="3"/>
    <x v="1"/>
    <x v="1"/>
    <x v="1"/>
    <x v="0"/>
    <s v="08FIZ0185I"/>
    <s v="08FJS0118Q"/>
    <x v="4"/>
    <x v="2"/>
    <n v="39"/>
    <n v="42"/>
    <n v="81"/>
    <n v="250"/>
    <n v="274"/>
    <n v="524"/>
    <n v="250"/>
    <n v="274"/>
    <n v="524"/>
    <n v="40"/>
    <n v="38"/>
    <n v="78"/>
    <n v="252"/>
    <n v="271"/>
    <n v="523"/>
    <n v="13"/>
    <x v="5"/>
    <n v="9"/>
    <n v="13"/>
    <x v="1"/>
    <x v="1"/>
    <x v="0"/>
    <n v="3"/>
    <n v="17"/>
    <n v="13"/>
    <n v="13"/>
    <n v="41"/>
    <n v="40"/>
    <n v="81"/>
    <x v="2"/>
    <n v="34"/>
    <n v="46"/>
    <n v="80"/>
    <x v="2"/>
    <n v="35"/>
    <n v="45"/>
    <n v="80"/>
    <x v="2"/>
    <n v="35"/>
    <n v="46"/>
    <n v="81"/>
    <x v="2"/>
    <n v="63"/>
    <n v="57"/>
    <n v="120"/>
    <x v="3"/>
    <n v="44"/>
    <n v="37"/>
    <n v="81"/>
    <x v="2"/>
    <x v="0"/>
    <x v="0"/>
  </r>
  <r>
    <s v="08DPR1550Z"/>
    <x v="1"/>
    <x v="1"/>
    <s v="RAMON LOPEZ VELARDE"/>
    <s v="037 JUÁREZ"/>
    <x v="1"/>
    <n v="1"/>
    <s v="JUĂREZ"/>
    <s v="CALLE ARTEAGA"/>
    <n v="3469"/>
    <x v="3"/>
    <x v="1"/>
    <x v="1"/>
    <x v="1"/>
    <x v="0"/>
    <s v="08FIZ0145H"/>
    <s v="08FJS0110Y"/>
    <x v="4"/>
    <x v="2"/>
    <n v="43"/>
    <n v="46"/>
    <n v="89"/>
    <n v="250"/>
    <n v="299"/>
    <n v="549"/>
    <n v="248"/>
    <n v="297"/>
    <n v="545"/>
    <n v="37"/>
    <n v="41"/>
    <n v="78"/>
    <n v="238"/>
    <n v="290"/>
    <n v="528"/>
    <n v="18"/>
    <x v="6"/>
    <n v="13"/>
    <n v="18"/>
    <x v="1"/>
    <x v="0"/>
    <x v="3"/>
    <n v="3"/>
    <n v="23"/>
    <n v="18"/>
    <n v="18"/>
    <n v="37"/>
    <n v="41"/>
    <n v="78"/>
    <x v="3"/>
    <n v="43"/>
    <n v="55"/>
    <n v="98"/>
    <x v="3"/>
    <n v="36"/>
    <n v="50"/>
    <n v="86"/>
    <x v="3"/>
    <n v="42"/>
    <n v="44"/>
    <n v="86"/>
    <x v="3"/>
    <n v="41"/>
    <n v="41"/>
    <n v="82"/>
    <x v="3"/>
    <n v="39"/>
    <n v="59"/>
    <n v="98"/>
    <x v="3"/>
    <x v="0"/>
    <x v="0"/>
  </r>
  <r>
    <s v="08DPR2470U"/>
    <x v="1"/>
    <x v="1"/>
    <s v="ARTICULO 123 CONSTITUCIONAL"/>
    <s v="019 CHIHUAHUA"/>
    <x v="0"/>
    <n v="1"/>
    <s v="CHIHUAHUA"/>
    <s v="CALLE FUNDICION DE AVALOS"/>
    <n v="0"/>
    <x v="3"/>
    <x v="1"/>
    <x v="1"/>
    <x v="1"/>
    <x v="0"/>
    <s v="08FIZ0103I"/>
    <s v="08FJS0103O"/>
    <x v="0"/>
    <x v="2"/>
    <n v="45"/>
    <n v="47"/>
    <n v="92"/>
    <n v="269"/>
    <n v="254"/>
    <n v="523"/>
    <n v="267"/>
    <n v="254"/>
    <n v="521"/>
    <n v="53"/>
    <n v="53"/>
    <n v="106"/>
    <n v="268"/>
    <n v="267"/>
    <n v="535"/>
    <n v="18"/>
    <x v="3"/>
    <n v="16"/>
    <n v="18"/>
    <x v="1"/>
    <x v="0"/>
    <x v="3"/>
    <n v="4"/>
    <n v="24"/>
    <n v="18"/>
    <n v="18"/>
    <n v="53"/>
    <n v="53"/>
    <n v="106"/>
    <x v="3"/>
    <n v="38"/>
    <n v="60"/>
    <n v="98"/>
    <x v="3"/>
    <n v="52"/>
    <n v="44"/>
    <n v="96"/>
    <x v="3"/>
    <n v="39"/>
    <n v="28"/>
    <n v="67"/>
    <x v="3"/>
    <n v="42"/>
    <n v="44"/>
    <n v="86"/>
    <x v="3"/>
    <n v="44"/>
    <n v="38"/>
    <n v="82"/>
    <x v="3"/>
    <x v="0"/>
    <x v="0"/>
  </r>
  <r>
    <s v="08DPR2448S"/>
    <x v="2"/>
    <x v="2"/>
    <s v="ESCUELA PRIMARIA FELIX ZANDMAN"/>
    <s v="037 JUÁREZ"/>
    <x v="1"/>
    <n v="1"/>
    <s v="JUĂREZ"/>
    <s v="CALLE LUCERO"/>
    <n v="10111"/>
    <x v="3"/>
    <x v="1"/>
    <x v="1"/>
    <x v="1"/>
    <x v="0"/>
    <s v="08FIZ0178Z"/>
    <s v="08FJS0117R"/>
    <x v="4"/>
    <x v="2"/>
    <n v="43"/>
    <n v="47"/>
    <n v="90"/>
    <n v="270"/>
    <n v="277"/>
    <n v="547"/>
    <n v="270"/>
    <n v="277"/>
    <n v="547"/>
    <n v="38"/>
    <n v="33"/>
    <n v="71"/>
    <n v="271"/>
    <n v="270"/>
    <n v="541"/>
    <n v="18"/>
    <x v="9"/>
    <n v="10"/>
    <n v="18"/>
    <x v="0"/>
    <x v="3"/>
    <x v="2"/>
    <n v="4"/>
    <n v="25"/>
    <n v="18"/>
    <n v="18"/>
    <n v="39"/>
    <n v="33"/>
    <n v="72"/>
    <x v="3"/>
    <n v="57"/>
    <n v="43"/>
    <n v="100"/>
    <x v="3"/>
    <n v="38"/>
    <n v="57"/>
    <n v="95"/>
    <x v="3"/>
    <n v="43"/>
    <n v="49"/>
    <n v="92"/>
    <x v="3"/>
    <n v="51"/>
    <n v="42"/>
    <n v="93"/>
    <x v="3"/>
    <n v="43"/>
    <n v="46"/>
    <n v="89"/>
    <x v="3"/>
    <x v="0"/>
    <x v="0"/>
  </r>
  <r>
    <s v="08DPR0940H"/>
    <x v="1"/>
    <x v="1"/>
    <s v="INSURGENTES"/>
    <s v="037 JUÁREZ"/>
    <x v="1"/>
    <n v="1"/>
    <s v="JUĂREZ"/>
    <s v="CALLE MIGUEL HIDALGO"/>
    <n v="145"/>
    <x v="3"/>
    <x v="1"/>
    <x v="1"/>
    <x v="1"/>
    <x v="0"/>
    <s v="08FIZ0141L"/>
    <s v="08FJS0109I"/>
    <x v="4"/>
    <x v="2"/>
    <n v="43"/>
    <n v="54"/>
    <n v="97"/>
    <n v="272"/>
    <n v="284"/>
    <n v="556"/>
    <n v="271"/>
    <n v="284"/>
    <n v="555"/>
    <n v="46"/>
    <n v="39"/>
    <n v="85"/>
    <n v="281"/>
    <n v="260"/>
    <n v="541"/>
    <n v="18"/>
    <x v="5"/>
    <n v="14"/>
    <n v="18"/>
    <x v="2"/>
    <x v="0"/>
    <x v="2"/>
    <n v="4"/>
    <n v="25"/>
    <n v="18"/>
    <n v="18"/>
    <n v="46"/>
    <n v="39"/>
    <n v="85"/>
    <x v="3"/>
    <n v="48"/>
    <n v="49"/>
    <n v="97"/>
    <x v="3"/>
    <n v="41"/>
    <n v="38"/>
    <n v="79"/>
    <x v="3"/>
    <n v="43"/>
    <n v="54"/>
    <n v="97"/>
    <x v="3"/>
    <n v="53"/>
    <n v="42"/>
    <n v="95"/>
    <x v="3"/>
    <n v="50"/>
    <n v="38"/>
    <n v="88"/>
    <x v="3"/>
    <x v="0"/>
    <x v="0"/>
  </r>
  <r>
    <s v="08DPR2458Z"/>
    <x v="1"/>
    <x v="1"/>
    <s v="BENEMERITO DE LAS AMERICAS"/>
    <s v="019 CHIHUAHUA"/>
    <x v="0"/>
    <n v="1"/>
    <s v="CHIHUAHUA"/>
    <s v="CAMINO A CARRIZALILLO "/>
    <n v="0"/>
    <x v="3"/>
    <x v="1"/>
    <x v="1"/>
    <x v="1"/>
    <x v="0"/>
    <s v="08FIZ0101K"/>
    <s v="08FJS0103O"/>
    <x v="0"/>
    <x v="2"/>
    <n v="38"/>
    <n v="52"/>
    <n v="90"/>
    <n v="255"/>
    <n v="280"/>
    <n v="535"/>
    <n v="252"/>
    <n v="277"/>
    <n v="529"/>
    <n v="51"/>
    <n v="42"/>
    <n v="93"/>
    <n v="264"/>
    <n v="279"/>
    <n v="543"/>
    <n v="18"/>
    <x v="5"/>
    <n v="14"/>
    <n v="18"/>
    <x v="1"/>
    <x v="0"/>
    <x v="3"/>
    <n v="4"/>
    <n v="24"/>
    <n v="18"/>
    <n v="18"/>
    <n v="51"/>
    <n v="42"/>
    <n v="93"/>
    <x v="3"/>
    <n v="37"/>
    <n v="55"/>
    <n v="92"/>
    <x v="3"/>
    <n v="46"/>
    <n v="39"/>
    <n v="85"/>
    <x v="3"/>
    <n v="47"/>
    <n v="45"/>
    <n v="92"/>
    <x v="3"/>
    <n v="45"/>
    <n v="45"/>
    <n v="90"/>
    <x v="3"/>
    <n v="38"/>
    <n v="53"/>
    <n v="91"/>
    <x v="3"/>
    <x v="0"/>
    <x v="0"/>
  </r>
  <r>
    <s v="08DPR2245X"/>
    <x v="1"/>
    <x v="1"/>
    <s v="TEOFILO BORUNDA"/>
    <s v="037 JUÁREZ"/>
    <x v="1"/>
    <n v="1"/>
    <s v="JUĂREZ"/>
    <s v="CALLE GENERAL ANTONIO NORSAGARAY"/>
    <n v="1414"/>
    <x v="3"/>
    <x v="1"/>
    <x v="1"/>
    <x v="1"/>
    <x v="0"/>
    <s v="08FIZ0157M"/>
    <s v="08FJS0112W"/>
    <x v="4"/>
    <x v="2"/>
    <n v="40"/>
    <n v="39"/>
    <n v="79"/>
    <n v="293"/>
    <n v="256"/>
    <n v="549"/>
    <n v="293"/>
    <n v="256"/>
    <n v="549"/>
    <n v="31"/>
    <n v="40"/>
    <n v="71"/>
    <n v="284"/>
    <n v="263"/>
    <n v="547"/>
    <n v="16"/>
    <x v="6"/>
    <n v="11"/>
    <n v="16"/>
    <x v="1"/>
    <x v="0"/>
    <x v="3"/>
    <n v="4"/>
    <n v="22"/>
    <n v="16"/>
    <n v="16"/>
    <n v="31"/>
    <n v="40"/>
    <n v="71"/>
    <x v="2"/>
    <n v="43"/>
    <n v="51"/>
    <n v="94"/>
    <x v="3"/>
    <n v="57"/>
    <n v="48"/>
    <n v="105"/>
    <x v="3"/>
    <n v="62"/>
    <n v="40"/>
    <n v="102"/>
    <x v="3"/>
    <n v="39"/>
    <n v="39"/>
    <n v="78"/>
    <x v="2"/>
    <n v="52"/>
    <n v="45"/>
    <n v="97"/>
    <x v="3"/>
    <x v="0"/>
    <x v="0"/>
  </r>
  <r>
    <s v="08DPR0952M"/>
    <x v="1"/>
    <x v="1"/>
    <s v="INDEPENDENCIA"/>
    <s v="037 JUÁREZ"/>
    <x v="1"/>
    <n v="1"/>
    <s v="JUĂREZ"/>
    <s v="CALLE SALVADOR ESPARZA"/>
    <n v="3151"/>
    <x v="3"/>
    <x v="1"/>
    <x v="1"/>
    <x v="1"/>
    <x v="0"/>
    <s v="08FIZ0161Z"/>
    <s v="08FJS0113V"/>
    <x v="4"/>
    <x v="2"/>
    <n v="46"/>
    <n v="43"/>
    <n v="89"/>
    <n v="250"/>
    <n v="291"/>
    <n v="541"/>
    <n v="248"/>
    <n v="289"/>
    <n v="537"/>
    <n v="44"/>
    <n v="42"/>
    <n v="86"/>
    <n v="263"/>
    <n v="285"/>
    <n v="548"/>
    <n v="18"/>
    <x v="5"/>
    <n v="14"/>
    <n v="18"/>
    <x v="2"/>
    <x v="1"/>
    <x v="3"/>
    <n v="5"/>
    <n v="25"/>
    <n v="18"/>
    <n v="18"/>
    <n v="44"/>
    <n v="42"/>
    <n v="86"/>
    <x v="3"/>
    <n v="49"/>
    <n v="46"/>
    <n v="95"/>
    <x v="3"/>
    <n v="47"/>
    <n v="51"/>
    <n v="98"/>
    <x v="3"/>
    <n v="45"/>
    <n v="50"/>
    <n v="95"/>
    <x v="3"/>
    <n v="34"/>
    <n v="46"/>
    <n v="80"/>
    <x v="3"/>
    <n v="44"/>
    <n v="50"/>
    <n v="94"/>
    <x v="3"/>
    <x v="0"/>
    <x v="0"/>
  </r>
  <r>
    <s v="08DPR2507R"/>
    <x v="2"/>
    <x v="2"/>
    <s v="7 DE NOVIEMBRE"/>
    <s v="037 JUÁREZ"/>
    <x v="1"/>
    <n v="1"/>
    <s v="JUĂREZ"/>
    <s v="CALLE PRADERAS DE TEMORIS "/>
    <n v="0"/>
    <x v="3"/>
    <x v="1"/>
    <x v="1"/>
    <x v="1"/>
    <x v="0"/>
    <s v="08FIZ0177Z"/>
    <s v="08FJS0133I"/>
    <x v="4"/>
    <x v="2"/>
    <n v="51"/>
    <n v="50"/>
    <n v="101"/>
    <n v="281"/>
    <n v="296"/>
    <n v="577"/>
    <n v="281"/>
    <n v="296"/>
    <n v="577"/>
    <n v="51"/>
    <n v="39"/>
    <n v="90"/>
    <n v="284"/>
    <n v="266"/>
    <n v="550"/>
    <n v="18"/>
    <x v="7"/>
    <n v="12"/>
    <n v="18"/>
    <x v="1"/>
    <x v="0"/>
    <x v="3"/>
    <n v="6"/>
    <n v="26"/>
    <n v="18"/>
    <n v="18"/>
    <n v="51"/>
    <n v="40"/>
    <n v="91"/>
    <x v="3"/>
    <n v="51"/>
    <n v="46"/>
    <n v="97"/>
    <x v="3"/>
    <n v="42"/>
    <n v="40"/>
    <n v="82"/>
    <x v="3"/>
    <n v="47"/>
    <n v="47"/>
    <n v="94"/>
    <x v="3"/>
    <n v="46"/>
    <n v="50"/>
    <n v="96"/>
    <x v="3"/>
    <n v="47"/>
    <n v="43"/>
    <n v="90"/>
    <x v="3"/>
    <x v="0"/>
    <x v="0"/>
  </r>
  <r>
    <s v="08DPR0357N"/>
    <x v="1"/>
    <x v="1"/>
    <s v="10 DE ABRIL"/>
    <s v="017 CUAUHTÉMOC"/>
    <x v="2"/>
    <n v="1"/>
    <s v="CUAUHTĂ‰MOC"/>
    <s v="CALLE PLAN DE AYALA"/>
    <n v="250"/>
    <x v="3"/>
    <x v="1"/>
    <x v="1"/>
    <x v="1"/>
    <x v="0"/>
    <s v="08FIZ0200K"/>
    <s v="08FJS0122C"/>
    <x v="7"/>
    <x v="2"/>
    <n v="56"/>
    <n v="34"/>
    <n v="90"/>
    <n v="266"/>
    <n v="269"/>
    <n v="535"/>
    <n v="266"/>
    <n v="269"/>
    <n v="535"/>
    <n v="45"/>
    <n v="54"/>
    <n v="99"/>
    <n v="261"/>
    <n v="291"/>
    <n v="552"/>
    <n v="18"/>
    <x v="9"/>
    <n v="10"/>
    <n v="18"/>
    <x v="1"/>
    <x v="0"/>
    <x v="3"/>
    <n v="9"/>
    <n v="29"/>
    <n v="18"/>
    <n v="18"/>
    <n v="45"/>
    <n v="54"/>
    <n v="99"/>
    <x v="3"/>
    <n v="48"/>
    <n v="45"/>
    <n v="93"/>
    <x v="3"/>
    <n v="37"/>
    <n v="43"/>
    <n v="80"/>
    <x v="3"/>
    <n v="43"/>
    <n v="50"/>
    <n v="93"/>
    <x v="3"/>
    <n v="46"/>
    <n v="55"/>
    <n v="101"/>
    <x v="3"/>
    <n v="42"/>
    <n v="44"/>
    <n v="86"/>
    <x v="3"/>
    <x v="0"/>
    <x v="0"/>
  </r>
  <r>
    <s v="08DPR2491G"/>
    <x v="1"/>
    <x v="1"/>
    <s v="FRIDA KAHLO"/>
    <s v="037 JUÁREZ"/>
    <x v="1"/>
    <n v="1"/>
    <s v="JUĂREZ"/>
    <s v="CALLE JUANA BARRAGAN"/>
    <n v="2802"/>
    <x v="3"/>
    <x v="1"/>
    <x v="1"/>
    <x v="1"/>
    <x v="0"/>
    <s v="08FIZ0183K"/>
    <s v="08FJS0118Q"/>
    <x v="4"/>
    <x v="2"/>
    <n v="47"/>
    <n v="58"/>
    <n v="105"/>
    <n v="280"/>
    <n v="297"/>
    <n v="577"/>
    <n v="280"/>
    <n v="297"/>
    <n v="577"/>
    <n v="30"/>
    <n v="39"/>
    <n v="69"/>
    <n v="269"/>
    <n v="284"/>
    <n v="553"/>
    <n v="17"/>
    <x v="4"/>
    <n v="14"/>
    <n v="17"/>
    <x v="1"/>
    <x v="1"/>
    <x v="0"/>
    <n v="4"/>
    <n v="22"/>
    <n v="18"/>
    <n v="17"/>
    <n v="30"/>
    <n v="40"/>
    <n v="70"/>
    <x v="2"/>
    <n v="44"/>
    <n v="49"/>
    <n v="93"/>
    <x v="3"/>
    <n v="49"/>
    <n v="43"/>
    <n v="92"/>
    <x v="3"/>
    <n v="57"/>
    <n v="41"/>
    <n v="98"/>
    <x v="3"/>
    <n v="46"/>
    <n v="52"/>
    <n v="98"/>
    <x v="3"/>
    <n v="43"/>
    <n v="59"/>
    <n v="102"/>
    <x v="3"/>
    <x v="0"/>
    <x v="0"/>
  </r>
  <r>
    <s v="08DPR2584W"/>
    <x v="1"/>
    <x v="1"/>
    <s v="PLAN DE AYALA"/>
    <s v="037 JUÁREZ"/>
    <x v="1"/>
    <n v="1"/>
    <s v="JUĂREZ"/>
    <s v="CALLE PRADERAS DEL SOL"/>
    <n v="0"/>
    <x v="3"/>
    <x v="1"/>
    <x v="1"/>
    <x v="1"/>
    <x v="0"/>
    <s v="08FIZ0185I"/>
    <s v="08FJS0118Q"/>
    <x v="4"/>
    <x v="2"/>
    <n v="39"/>
    <n v="41"/>
    <n v="80"/>
    <n v="303"/>
    <n v="258"/>
    <n v="561"/>
    <n v="303"/>
    <n v="258"/>
    <n v="561"/>
    <n v="36"/>
    <n v="44"/>
    <n v="80"/>
    <n v="284"/>
    <n v="270"/>
    <n v="554"/>
    <n v="14"/>
    <x v="3"/>
    <n v="12"/>
    <n v="14"/>
    <x v="1"/>
    <x v="1"/>
    <x v="0"/>
    <n v="4"/>
    <n v="19"/>
    <n v="14"/>
    <n v="14"/>
    <n v="36"/>
    <n v="44"/>
    <n v="80"/>
    <x v="2"/>
    <n v="40"/>
    <n v="37"/>
    <n v="77"/>
    <x v="2"/>
    <n v="42"/>
    <n v="38"/>
    <n v="80"/>
    <x v="2"/>
    <n v="62"/>
    <n v="58"/>
    <n v="120"/>
    <x v="3"/>
    <n v="48"/>
    <n v="30"/>
    <n v="78"/>
    <x v="2"/>
    <n v="56"/>
    <n v="63"/>
    <n v="119"/>
    <x v="3"/>
    <x v="0"/>
    <x v="0"/>
  </r>
  <r>
    <s v="08DPR2166K"/>
    <x v="1"/>
    <x v="1"/>
    <s v="OSCAR FLORES SANCHEZ"/>
    <s v="037 JUÁREZ"/>
    <x v="1"/>
    <n v="1"/>
    <s v="JUĂREZ"/>
    <s v="CALLE AVENA"/>
    <n v="0"/>
    <x v="3"/>
    <x v="1"/>
    <x v="1"/>
    <x v="1"/>
    <x v="0"/>
    <s v="08FIZ0170G"/>
    <s v="08FJS0115T"/>
    <x v="4"/>
    <x v="2"/>
    <n v="55"/>
    <n v="50"/>
    <n v="105"/>
    <n v="283"/>
    <n v="273"/>
    <n v="556"/>
    <n v="283"/>
    <n v="273"/>
    <n v="556"/>
    <n v="48"/>
    <n v="52"/>
    <n v="100"/>
    <n v="279"/>
    <n v="276"/>
    <n v="555"/>
    <n v="16"/>
    <x v="3"/>
    <n v="14"/>
    <n v="16"/>
    <x v="1"/>
    <x v="2"/>
    <x v="2"/>
    <n v="3"/>
    <n v="22"/>
    <n v="16"/>
    <n v="16"/>
    <n v="48"/>
    <n v="52"/>
    <n v="100"/>
    <x v="3"/>
    <n v="56"/>
    <n v="49"/>
    <n v="105"/>
    <x v="3"/>
    <n v="40"/>
    <n v="39"/>
    <n v="79"/>
    <x v="2"/>
    <n v="56"/>
    <n v="42"/>
    <n v="98"/>
    <x v="3"/>
    <n v="44"/>
    <n v="55"/>
    <n v="99"/>
    <x v="3"/>
    <n v="35"/>
    <n v="39"/>
    <n v="74"/>
    <x v="2"/>
    <x v="0"/>
    <x v="0"/>
  </r>
  <r>
    <s v="08DPR2567F"/>
    <x v="1"/>
    <x v="1"/>
    <s v="JAIME NUNO"/>
    <s v="037 JUÁREZ"/>
    <x v="1"/>
    <n v="1"/>
    <s v="JUĂREZ"/>
    <s v="CALLE RIBERA DE LA PRADERA "/>
    <n v="0"/>
    <x v="3"/>
    <x v="1"/>
    <x v="1"/>
    <x v="1"/>
    <x v="0"/>
    <s v="08FIZ0175B"/>
    <s v="08FJS0116S"/>
    <x v="4"/>
    <x v="2"/>
    <n v="50"/>
    <n v="50"/>
    <n v="100"/>
    <n v="263"/>
    <n v="312"/>
    <n v="575"/>
    <n v="263"/>
    <n v="312"/>
    <n v="575"/>
    <n v="41"/>
    <n v="46"/>
    <n v="87"/>
    <n v="252"/>
    <n v="303"/>
    <n v="555"/>
    <n v="18"/>
    <x v="6"/>
    <n v="13"/>
    <n v="18"/>
    <x v="1"/>
    <x v="0"/>
    <x v="3"/>
    <n v="2"/>
    <n v="22"/>
    <n v="18"/>
    <n v="18"/>
    <n v="43"/>
    <n v="47"/>
    <n v="90"/>
    <x v="3"/>
    <n v="36"/>
    <n v="54"/>
    <n v="90"/>
    <x v="3"/>
    <n v="40"/>
    <n v="39"/>
    <n v="79"/>
    <x v="3"/>
    <n v="45"/>
    <n v="60"/>
    <n v="105"/>
    <x v="3"/>
    <n v="39"/>
    <n v="51"/>
    <n v="90"/>
    <x v="3"/>
    <n v="49"/>
    <n v="52"/>
    <n v="101"/>
    <x v="3"/>
    <x v="0"/>
    <x v="0"/>
  </r>
  <r>
    <s v="08DPR2492F"/>
    <x v="2"/>
    <x v="2"/>
    <s v="FRIDA KAHLO"/>
    <s v="037 JUÁREZ"/>
    <x v="1"/>
    <n v="1"/>
    <s v="JUĂREZ"/>
    <s v="CALLE JUANA BARRAGAN"/>
    <n v="2802"/>
    <x v="3"/>
    <x v="1"/>
    <x v="1"/>
    <x v="1"/>
    <x v="0"/>
    <s v="08FIZ0183K"/>
    <s v="08FJS0118Q"/>
    <x v="4"/>
    <x v="2"/>
    <n v="54"/>
    <n v="41"/>
    <n v="95"/>
    <n v="284"/>
    <n v="277"/>
    <n v="561"/>
    <n v="284"/>
    <n v="277"/>
    <n v="561"/>
    <n v="32"/>
    <n v="26"/>
    <n v="58"/>
    <n v="294"/>
    <n v="265"/>
    <n v="559"/>
    <n v="17"/>
    <x v="5"/>
    <n v="13"/>
    <n v="17"/>
    <x v="0"/>
    <x v="0"/>
    <x v="0"/>
    <n v="4"/>
    <n v="22"/>
    <n v="17"/>
    <n v="17"/>
    <n v="34"/>
    <n v="29"/>
    <n v="63"/>
    <x v="2"/>
    <n v="58"/>
    <n v="44"/>
    <n v="102"/>
    <x v="3"/>
    <n v="46"/>
    <n v="48"/>
    <n v="94"/>
    <x v="3"/>
    <n v="54"/>
    <n v="48"/>
    <n v="102"/>
    <x v="3"/>
    <n v="49"/>
    <n v="42"/>
    <n v="91"/>
    <x v="3"/>
    <n v="53"/>
    <n v="54"/>
    <n v="107"/>
    <x v="3"/>
    <x v="0"/>
    <x v="0"/>
  </r>
  <r>
    <s v="08DPR2265K"/>
    <x v="1"/>
    <x v="1"/>
    <s v="TEPORACA"/>
    <s v="037 JUÁREZ"/>
    <x v="1"/>
    <n v="1"/>
    <s v="JUĂREZ"/>
    <s v="CALLE EJIDO MADERA"/>
    <n v="1817"/>
    <x v="3"/>
    <x v="1"/>
    <x v="1"/>
    <x v="1"/>
    <x v="0"/>
    <s v="08FIZ0180N"/>
    <s v="08FJS0132J"/>
    <x v="4"/>
    <x v="2"/>
    <n v="53"/>
    <n v="43"/>
    <n v="96"/>
    <n v="309"/>
    <n v="263"/>
    <n v="572"/>
    <n v="308"/>
    <n v="260"/>
    <n v="568"/>
    <n v="44"/>
    <n v="48"/>
    <n v="92"/>
    <n v="298"/>
    <n v="264"/>
    <n v="562"/>
    <n v="18"/>
    <x v="4"/>
    <n v="15"/>
    <n v="18"/>
    <x v="1"/>
    <x v="1"/>
    <x v="0"/>
    <n v="3"/>
    <n v="22"/>
    <n v="18"/>
    <n v="18"/>
    <n v="45"/>
    <n v="48"/>
    <n v="93"/>
    <x v="3"/>
    <n v="41"/>
    <n v="46"/>
    <n v="87"/>
    <x v="3"/>
    <n v="43"/>
    <n v="46"/>
    <n v="89"/>
    <x v="3"/>
    <n v="60"/>
    <n v="39"/>
    <n v="99"/>
    <x v="3"/>
    <n v="50"/>
    <n v="52"/>
    <n v="102"/>
    <x v="3"/>
    <n v="59"/>
    <n v="33"/>
    <n v="92"/>
    <x v="3"/>
    <x v="0"/>
    <x v="0"/>
  </r>
  <r>
    <s v="08DPR2534O"/>
    <x v="2"/>
    <x v="2"/>
    <s v="CUITLAHUAC"/>
    <s v="037 JUÁREZ"/>
    <x v="1"/>
    <n v="1"/>
    <s v="JUĂREZ"/>
    <s v="CALLE PRADERA DEL PALMAREJO"/>
    <n v="0"/>
    <x v="3"/>
    <x v="1"/>
    <x v="1"/>
    <x v="1"/>
    <x v="0"/>
    <s v="08FIZ0177Z"/>
    <s v="08FJS0133I"/>
    <x v="4"/>
    <x v="2"/>
    <n v="51"/>
    <n v="54"/>
    <n v="105"/>
    <n v="286"/>
    <n v="288"/>
    <n v="574"/>
    <n v="280"/>
    <n v="286"/>
    <n v="566"/>
    <n v="46"/>
    <n v="46"/>
    <n v="92"/>
    <n v="288"/>
    <n v="279"/>
    <n v="567"/>
    <n v="18"/>
    <x v="8"/>
    <n v="11"/>
    <n v="18"/>
    <x v="1"/>
    <x v="1"/>
    <x v="0"/>
    <n v="6"/>
    <n v="25"/>
    <n v="18"/>
    <n v="18"/>
    <n v="48"/>
    <n v="49"/>
    <n v="97"/>
    <x v="3"/>
    <n v="47"/>
    <n v="47"/>
    <n v="94"/>
    <x v="3"/>
    <n v="39"/>
    <n v="49"/>
    <n v="88"/>
    <x v="3"/>
    <n v="59"/>
    <n v="38"/>
    <n v="97"/>
    <x v="3"/>
    <n v="49"/>
    <n v="49"/>
    <n v="98"/>
    <x v="3"/>
    <n v="46"/>
    <n v="47"/>
    <n v="93"/>
    <x v="3"/>
    <x v="0"/>
    <x v="0"/>
  </r>
  <r>
    <s v="08DPR2497A"/>
    <x v="1"/>
    <x v="1"/>
    <s v="ARCADIO GONZALEZ CHAVEZ"/>
    <s v="037 JUÁREZ"/>
    <x v="1"/>
    <n v="1"/>
    <s v="JUĂREZ"/>
    <s v="CALLE CUITECO"/>
    <n v="0"/>
    <x v="3"/>
    <x v="1"/>
    <x v="1"/>
    <x v="1"/>
    <x v="0"/>
    <s v="08FIZ0171F"/>
    <s v="08FJS0115T"/>
    <x v="4"/>
    <x v="2"/>
    <n v="64"/>
    <n v="55"/>
    <n v="119"/>
    <n v="303"/>
    <n v="289"/>
    <n v="592"/>
    <n v="303"/>
    <n v="289"/>
    <n v="592"/>
    <n v="53"/>
    <n v="52"/>
    <n v="105"/>
    <n v="295"/>
    <n v="282"/>
    <n v="577"/>
    <n v="15"/>
    <x v="8"/>
    <n v="8"/>
    <n v="15"/>
    <x v="1"/>
    <x v="1"/>
    <x v="0"/>
    <n v="4"/>
    <n v="20"/>
    <n v="15"/>
    <n v="15"/>
    <n v="53"/>
    <n v="52"/>
    <n v="105"/>
    <x v="3"/>
    <n v="44"/>
    <n v="31"/>
    <n v="75"/>
    <x v="2"/>
    <n v="40"/>
    <n v="38"/>
    <n v="78"/>
    <x v="2"/>
    <n v="57"/>
    <n v="60"/>
    <n v="117"/>
    <x v="3"/>
    <n v="42"/>
    <n v="40"/>
    <n v="82"/>
    <x v="2"/>
    <n v="59"/>
    <n v="61"/>
    <n v="120"/>
    <x v="3"/>
    <x v="0"/>
    <x v="0"/>
  </r>
  <r>
    <s v="08DPR2538K"/>
    <x v="2"/>
    <x v="2"/>
    <s v="LUIS URIAS BELDERRAIN"/>
    <s v="037 JUÁREZ"/>
    <x v="1"/>
    <n v="1"/>
    <s v="JUĂREZ"/>
    <s v="CALLE EFRAIN GONZALEZ LUNA"/>
    <n v="0"/>
    <x v="3"/>
    <x v="1"/>
    <x v="1"/>
    <x v="1"/>
    <x v="0"/>
    <s v="08FIZ0185I"/>
    <s v="08FJS0118Q"/>
    <x v="4"/>
    <x v="2"/>
    <n v="56"/>
    <n v="61"/>
    <n v="117"/>
    <n v="291"/>
    <n v="286"/>
    <n v="577"/>
    <n v="291"/>
    <n v="286"/>
    <n v="577"/>
    <n v="52"/>
    <n v="55"/>
    <n v="107"/>
    <n v="297"/>
    <n v="281"/>
    <n v="578"/>
    <n v="15"/>
    <x v="4"/>
    <n v="12"/>
    <n v="15"/>
    <x v="0"/>
    <x v="0"/>
    <x v="0"/>
    <n v="5"/>
    <n v="21"/>
    <n v="15"/>
    <n v="15"/>
    <n v="55"/>
    <n v="60"/>
    <n v="115"/>
    <x v="3"/>
    <n v="41"/>
    <n v="28"/>
    <n v="69"/>
    <x v="2"/>
    <n v="35"/>
    <n v="44"/>
    <n v="79"/>
    <x v="2"/>
    <n v="42"/>
    <n v="37"/>
    <n v="79"/>
    <x v="2"/>
    <n v="53"/>
    <n v="63"/>
    <n v="116"/>
    <x v="3"/>
    <n v="71"/>
    <n v="49"/>
    <n v="120"/>
    <x v="3"/>
    <x v="0"/>
    <x v="0"/>
  </r>
  <r>
    <s v="08DPR0096S"/>
    <x v="1"/>
    <x v="1"/>
    <s v="LEONA VICARIO"/>
    <s v="037 JUÁREZ"/>
    <x v="1"/>
    <n v="1"/>
    <s v="JUĂREZ"/>
    <s v="CALLE MANUEL N. LOPEZ KILOMETRO 20"/>
    <n v="157"/>
    <x v="3"/>
    <x v="1"/>
    <x v="1"/>
    <x v="1"/>
    <x v="0"/>
    <s v="08FIZ0184J"/>
    <s v="08FJS0118Q"/>
    <x v="4"/>
    <x v="2"/>
    <n v="51"/>
    <n v="49"/>
    <n v="100"/>
    <n v="297"/>
    <n v="296"/>
    <n v="593"/>
    <n v="297"/>
    <n v="295"/>
    <n v="592"/>
    <n v="51"/>
    <n v="39"/>
    <n v="90"/>
    <n v="291"/>
    <n v="290"/>
    <n v="581"/>
    <n v="18"/>
    <x v="6"/>
    <n v="13"/>
    <n v="18"/>
    <x v="1"/>
    <x v="0"/>
    <x v="3"/>
    <n v="3"/>
    <n v="23"/>
    <n v="18"/>
    <n v="18"/>
    <n v="51"/>
    <n v="40"/>
    <n v="91"/>
    <x v="3"/>
    <n v="47"/>
    <n v="66"/>
    <n v="113"/>
    <x v="4"/>
    <n v="35"/>
    <n v="44"/>
    <n v="79"/>
    <x v="2"/>
    <n v="42"/>
    <n v="49"/>
    <n v="91"/>
    <x v="3"/>
    <n v="57"/>
    <n v="46"/>
    <n v="103"/>
    <x v="3"/>
    <n v="59"/>
    <n v="45"/>
    <n v="104"/>
    <x v="3"/>
    <x v="0"/>
    <x v="0"/>
  </r>
  <r>
    <s v="08DPR1152A"/>
    <x v="1"/>
    <x v="1"/>
    <s v="MARIANO MATAMOROS"/>
    <s v="037 JUÁREZ"/>
    <x v="1"/>
    <n v="1"/>
    <s v="JUĂREZ"/>
    <s v="CALLE CORONEL PRIMITIVO URO"/>
    <n v="8801"/>
    <x v="3"/>
    <x v="1"/>
    <x v="1"/>
    <x v="1"/>
    <x v="0"/>
    <s v="08FIZ0156N"/>
    <s v="08FJS0112W"/>
    <x v="4"/>
    <x v="2"/>
    <n v="55"/>
    <n v="36"/>
    <n v="91"/>
    <n v="287"/>
    <n v="273"/>
    <n v="560"/>
    <n v="286"/>
    <n v="273"/>
    <n v="559"/>
    <n v="54"/>
    <n v="49"/>
    <n v="103"/>
    <n v="290"/>
    <n v="296"/>
    <n v="586"/>
    <n v="18"/>
    <x v="8"/>
    <n v="11"/>
    <n v="18"/>
    <x v="1"/>
    <x v="1"/>
    <x v="0"/>
    <n v="4"/>
    <n v="23"/>
    <n v="18"/>
    <n v="18"/>
    <n v="55"/>
    <n v="50"/>
    <n v="105"/>
    <x v="3"/>
    <n v="50"/>
    <n v="46"/>
    <n v="96"/>
    <x v="3"/>
    <n v="43"/>
    <n v="48"/>
    <n v="91"/>
    <x v="3"/>
    <n v="43"/>
    <n v="51"/>
    <n v="94"/>
    <x v="3"/>
    <n v="46"/>
    <n v="53"/>
    <n v="99"/>
    <x v="3"/>
    <n v="53"/>
    <n v="48"/>
    <n v="101"/>
    <x v="3"/>
    <x v="0"/>
    <x v="0"/>
  </r>
  <r>
    <s v="08DPR2455B"/>
    <x v="1"/>
    <x v="1"/>
    <s v="CONSTITUCION MEXICANA"/>
    <s v="037 JUÁREZ"/>
    <x v="1"/>
    <n v="1"/>
    <s v="JUĂREZ"/>
    <s v="CALLE CHUANACOTAZIN "/>
    <n v="0"/>
    <x v="3"/>
    <x v="1"/>
    <x v="1"/>
    <x v="1"/>
    <x v="0"/>
    <s v="08FIZ0173D"/>
    <s v="08FJS0116S"/>
    <x v="4"/>
    <x v="2"/>
    <n v="48"/>
    <n v="56"/>
    <n v="104"/>
    <n v="330"/>
    <n v="297"/>
    <n v="627"/>
    <n v="325"/>
    <n v="292"/>
    <n v="617"/>
    <n v="39"/>
    <n v="40"/>
    <n v="79"/>
    <n v="314"/>
    <n v="274"/>
    <n v="588"/>
    <n v="18"/>
    <x v="4"/>
    <n v="15"/>
    <n v="18"/>
    <x v="3"/>
    <x v="0"/>
    <x v="4"/>
    <n v="4"/>
    <n v="26"/>
    <n v="19"/>
    <n v="18"/>
    <n v="40"/>
    <n v="40"/>
    <n v="80"/>
    <x v="3"/>
    <n v="51"/>
    <n v="52"/>
    <n v="103"/>
    <x v="3"/>
    <n v="58"/>
    <n v="33"/>
    <n v="91"/>
    <x v="3"/>
    <n v="60"/>
    <n v="44"/>
    <n v="104"/>
    <x v="3"/>
    <n v="51"/>
    <n v="55"/>
    <n v="106"/>
    <x v="3"/>
    <n v="54"/>
    <n v="50"/>
    <n v="104"/>
    <x v="3"/>
    <x v="0"/>
    <x v="0"/>
  </r>
  <r>
    <s v="08DPR2537L"/>
    <x v="1"/>
    <x v="1"/>
    <s v="MARIA EDMEE ALVAREZ"/>
    <s v="037 JUÁREZ"/>
    <x v="1"/>
    <n v="1"/>
    <s v="JUĂREZ"/>
    <s v="CALLE EFRAIN GONZALEZ LUNA"/>
    <n v="0"/>
    <x v="3"/>
    <x v="1"/>
    <x v="1"/>
    <x v="1"/>
    <x v="0"/>
    <s v="08FIZ0185I"/>
    <s v="08FJS0118Q"/>
    <x v="4"/>
    <x v="2"/>
    <n v="38"/>
    <n v="42"/>
    <n v="80"/>
    <n v="301"/>
    <n v="283"/>
    <n v="584"/>
    <n v="301"/>
    <n v="283"/>
    <n v="584"/>
    <n v="40"/>
    <n v="35"/>
    <n v="75"/>
    <n v="310"/>
    <n v="279"/>
    <n v="589"/>
    <n v="15"/>
    <x v="4"/>
    <n v="12"/>
    <n v="15"/>
    <x v="1"/>
    <x v="1"/>
    <x v="0"/>
    <n v="4"/>
    <n v="20"/>
    <n v="16"/>
    <n v="15"/>
    <n v="42"/>
    <n v="35"/>
    <n v="77"/>
    <x v="2"/>
    <n v="67"/>
    <n v="51"/>
    <n v="118"/>
    <x v="3"/>
    <n v="61"/>
    <n v="59"/>
    <n v="120"/>
    <x v="3"/>
    <n v="36"/>
    <n v="41"/>
    <n v="77"/>
    <x v="2"/>
    <n v="40"/>
    <n v="39"/>
    <n v="79"/>
    <x v="2"/>
    <n v="64"/>
    <n v="54"/>
    <n v="118"/>
    <x v="3"/>
    <x v="0"/>
    <x v="0"/>
  </r>
  <r>
    <s v="08DPR0107H"/>
    <x v="1"/>
    <x v="1"/>
    <s v="FRANCISCO VILLA"/>
    <s v="037 JUÁREZ"/>
    <x v="1"/>
    <n v="1"/>
    <s v="JUĂREZ"/>
    <s v="CALLE CHIHUAHUA"/>
    <n v="8860"/>
    <x v="3"/>
    <x v="1"/>
    <x v="1"/>
    <x v="1"/>
    <x v="0"/>
    <s v="08FIZ0160Z"/>
    <s v="08FJS0113V"/>
    <x v="4"/>
    <x v="2"/>
    <n v="49"/>
    <n v="47"/>
    <n v="96"/>
    <n v="306"/>
    <n v="293"/>
    <n v="599"/>
    <n v="303"/>
    <n v="292"/>
    <n v="595"/>
    <n v="46"/>
    <n v="51"/>
    <n v="97"/>
    <n v="298"/>
    <n v="291"/>
    <n v="589"/>
    <n v="18"/>
    <x v="5"/>
    <n v="14"/>
    <n v="18"/>
    <x v="2"/>
    <x v="1"/>
    <x v="3"/>
    <n v="4"/>
    <n v="24"/>
    <n v="18"/>
    <n v="18"/>
    <n v="46"/>
    <n v="51"/>
    <n v="97"/>
    <x v="3"/>
    <n v="50"/>
    <n v="47"/>
    <n v="97"/>
    <x v="3"/>
    <n v="52"/>
    <n v="54"/>
    <n v="106"/>
    <x v="3"/>
    <n v="48"/>
    <n v="49"/>
    <n v="97"/>
    <x v="3"/>
    <n v="51"/>
    <n v="45"/>
    <n v="96"/>
    <x v="3"/>
    <n v="51"/>
    <n v="45"/>
    <n v="96"/>
    <x v="3"/>
    <x v="0"/>
    <x v="0"/>
  </r>
  <r>
    <s v="08DPR0704E"/>
    <x v="1"/>
    <x v="1"/>
    <s v="RICARDO FLORES MAGON"/>
    <s v="037 JUÁREZ"/>
    <x v="1"/>
    <n v="1"/>
    <s v="JUĂREZ"/>
    <s v="CALLE REMORA"/>
    <n v="0"/>
    <x v="3"/>
    <x v="1"/>
    <x v="1"/>
    <x v="1"/>
    <x v="0"/>
    <s v="08FIZ0142K"/>
    <s v="08FJS0109I"/>
    <x v="4"/>
    <x v="2"/>
    <n v="39"/>
    <n v="61"/>
    <n v="100"/>
    <n v="295"/>
    <n v="300"/>
    <n v="595"/>
    <n v="292"/>
    <n v="300"/>
    <n v="592"/>
    <n v="54"/>
    <n v="40"/>
    <n v="94"/>
    <n v="311"/>
    <n v="279"/>
    <n v="590"/>
    <n v="18"/>
    <x v="4"/>
    <n v="15"/>
    <n v="18"/>
    <x v="1"/>
    <x v="1"/>
    <x v="0"/>
    <n v="3"/>
    <n v="22"/>
    <n v="18"/>
    <n v="18"/>
    <n v="56"/>
    <n v="42"/>
    <n v="98"/>
    <x v="3"/>
    <n v="50"/>
    <n v="49"/>
    <n v="99"/>
    <x v="3"/>
    <n v="48"/>
    <n v="45"/>
    <n v="93"/>
    <x v="3"/>
    <n v="48"/>
    <n v="46"/>
    <n v="94"/>
    <x v="3"/>
    <n v="60"/>
    <n v="48"/>
    <n v="108"/>
    <x v="3"/>
    <n v="49"/>
    <n v="49"/>
    <n v="98"/>
    <x v="3"/>
    <x v="0"/>
    <x v="0"/>
  </r>
  <r>
    <s v="08DPR0108G"/>
    <x v="1"/>
    <x v="1"/>
    <s v="ADOLFO LOPEZ MATEOS"/>
    <s v="037 JUÁREZ"/>
    <x v="1"/>
    <n v="1"/>
    <s v="JUĂREZ"/>
    <s v="CALLE MORELIA"/>
    <n v="7271"/>
    <x v="3"/>
    <x v="1"/>
    <x v="1"/>
    <x v="1"/>
    <x v="0"/>
    <s v="08FIZ0152R"/>
    <s v="08FJS0111X"/>
    <x v="4"/>
    <x v="2"/>
    <n v="56"/>
    <n v="45"/>
    <n v="101"/>
    <n v="285"/>
    <n v="303"/>
    <n v="588"/>
    <n v="283"/>
    <n v="301"/>
    <n v="584"/>
    <n v="41"/>
    <n v="46"/>
    <n v="87"/>
    <n v="273"/>
    <n v="318"/>
    <n v="591"/>
    <n v="18"/>
    <x v="7"/>
    <n v="12"/>
    <n v="18"/>
    <x v="0"/>
    <x v="2"/>
    <x v="3"/>
    <n v="4"/>
    <n v="24"/>
    <n v="18"/>
    <n v="18"/>
    <n v="41"/>
    <n v="46"/>
    <n v="87"/>
    <x v="3"/>
    <n v="48"/>
    <n v="50"/>
    <n v="98"/>
    <x v="3"/>
    <n v="55"/>
    <n v="48"/>
    <n v="103"/>
    <x v="3"/>
    <n v="52"/>
    <n v="45"/>
    <n v="97"/>
    <x v="3"/>
    <n v="37"/>
    <n v="64"/>
    <n v="101"/>
    <x v="3"/>
    <n v="40"/>
    <n v="65"/>
    <n v="105"/>
    <x v="3"/>
    <x v="0"/>
    <x v="0"/>
  </r>
  <r>
    <s v="08DPR2586U"/>
    <x v="1"/>
    <x v="1"/>
    <s v="AGUSTIN MELGAR"/>
    <s v="037 JUÁREZ"/>
    <x v="1"/>
    <n v="1"/>
    <s v="JUĂREZ"/>
    <s v="CALLE HACIENDA EL SAUZ"/>
    <n v="0"/>
    <x v="3"/>
    <x v="1"/>
    <x v="1"/>
    <x v="1"/>
    <x v="0"/>
    <s v="08FIZ0030G"/>
    <s v="08FJS0133I"/>
    <x v="4"/>
    <x v="2"/>
    <n v="53"/>
    <n v="50"/>
    <n v="103"/>
    <n v="311"/>
    <n v="266"/>
    <n v="577"/>
    <n v="304"/>
    <n v="262"/>
    <n v="566"/>
    <n v="54"/>
    <n v="48"/>
    <n v="102"/>
    <n v="314"/>
    <n v="278"/>
    <n v="592"/>
    <n v="18"/>
    <x v="7"/>
    <n v="12"/>
    <n v="18"/>
    <x v="1"/>
    <x v="1"/>
    <x v="0"/>
    <n v="3"/>
    <n v="22"/>
    <n v="18"/>
    <n v="18"/>
    <n v="57"/>
    <n v="48"/>
    <n v="105"/>
    <x v="3"/>
    <n v="54"/>
    <n v="50"/>
    <n v="104"/>
    <x v="3"/>
    <n v="54"/>
    <n v="51"/>
    <n v="105"/>
    <x v="3"/>
    <n v="33"/>
    <n v="47"/>
    <n v="80"/>
    <x v="3"/>
    <n v="61"/>
    <n v="37"/>
    <n v="98"/>
    <x v="3"/>
    <n v="55"/>
    <n v="45"/>
    <n v="100"/>
    <x v="3"/>
    <x v="0"/>
    <x v="0"/>
  </r>
  <r>
    <s v="08DPR2462L"/>
    <x v="2"/>
    <x v="2"/>
    <s v="ISMAEL LANDEROS VIEZCAS"/>
    <s v="037 JUÁREZ"/>
    <x v="1"/>
    <n v="1"/>
    <s v="JUĂREZ"/>
    <s v="CALLE 23 PROVINCIAS"/>
    <n v="2453"/>
    <x v="3"/>
    <x v="1"/>
    <x v="1"/>
    <x v="1"/>
    <x v="0"/>
    <s v="08FIZ0183K"/>
    <s v="08FJS0118Q"/>
    <x v="4"/>
    <x v="2"/>
    <n v="59"/>
    <n v="52"/>
    <n v="111"/>
    <n v="291"/>
    <n v="294"/>
    <n v="585"/>
    <n v="291"/>
    <n v="294"/>
    <n v="585"/>
    <n v="59"/>
    <n v="48"/>
    <n v="107"/>
    <n v="295"/>
    <n v="299"/>
    <n v="594"/>
    <n v="16"/>
    <x v="5"/>
    <n v="12"/>
    <n v="16"/>
    <x v="1"/>
    <x v="1"/>
    <x v="0"/>
    <n v="2"/>
    <n v="19"/>
    <n v="16"/>
    <n v="16"/>
    <n v="62"/>
    <n v="51"/>
    <n v="113"/>
    <x v="3"/>
    <n v="52"/>
    <n v="51"/>
    <n v="103"/>
    <x v="3"/>
    <n v="46"/>
    <n v="32"/>
    <n v="78"/>
    <x v="2"/>
    <n v="49"/>
    <n v="68"/>
    <n v="117"/>
    <x v="3"/>
    <n v="52"/>
    <n v="54"/>
    <n v="106"/>
    <x v="3"/>
    <n v="34"/>
    <n v="43"/>
    <n v="77"/>
    <x v="2"/>
    <x v="0"/>
    <x v="0"/>
  </r>
  <r>
    <s v="08DPR2414B"/>
    <x v="1"/>
    <x v="1"/>
    <s v="JAIME TORRES BODET"/>
    <s v="037 JUÁREZ"/>
    <x v="1"/>
    <n v="1"/>
    <s v="JUĂREZ"/>
    <s v="CALLE OSTRACION E HIPOCAMPO "/>
    <n v="0"/>
    <x v="3"/>
    <x v="1"/>
    <x v="1"/>
    <x v="1"/>
    <x v="0"/>
    <s v="08FIZ0142K"/>
    <s v="08FJS0109I"/>
    <x v="4"/>
    <x v="2"/>
    <n v="48"/>
    <n v="55"/>
    <n v="103"/>
    <n v="306"/>
    <n v="271"/>
    <n v="577"/>
    <n v="305"/>
    <n v="271"/>
    <n v="576"/>
    <n v="44"/>
    <n v="50"/>
    <n v="94"/>
    <n v="329"/>
    <n v="266"/>
    <n v="595"/>
    <n v="18"/>
    <x v="4"/>
    <n v="15"/>
    <n v="18"/>
    <x v="1"/>
    <x v="1"/>
    <x v="0"/>
    <n v="5"/>
    <n v="24"/>
    <n v="18"/>
    <n v="18"/>
    <n v="45"/>
    <n v="51"/>
    <n v="96"/>
    <x v="3"/>
    <n v="56"/>
    <n v="41"/>
    <n v="97"/>
    <x v="3"/>
    <n v="48"/>
    <n v="42"/>
    <n v="90"/>
    <x v="3"/>
    <n v="58"/>
    <n v="47"/>
    <n v="105"/>
    <x v="3"/>
    <n v="63"/>
    <n v="41"/>
    <n v="104"/>
    <x v="3"/>
    <n v="59"/>
    <n v="44"/>
    <n v="103"/>
    <x v="3"/>
    <x v="0"/>
    <x v="0"/>
  </r>
  <r>
    <s v="08DPR2566G"/>
    <x v="2"/>
    <x v="2"/>
    <s v="FRANCISCO GONZALEZ BOCANEGRA"/>
    <s v="037 JUÁREZ"/>
    <x v="1"/>
    <n v="1"/>
    <s v="JUĂREZ"/>
    <s v="CALLE RIBERA DE LA PRADERA "/>
    <n v="0"/>
    <x v="3"/>
    <x v="1"/>
    <x v="1"/>
    <x v="1"/>
    <x v="0"/>
    <s v="08FIZ0175B"/>
    <s v="08FJS0116S"/>
    <x v="4"/>
    <x v="2"/>
    <n v="47"/>
    <n v="50"/>
    <n v="97"/>
    <n v="304"/>
    <n v="296"/>
    <n v="600"/>
    <n v="304"/>
    <n v="296"/>
    <n v="600"/>
    <n v="49"/>
    <n v="40"/>
    <n v="89"/>
    <n v="310"/>
    <n v="286"/>
    <n v="596"/>
    <n v="18"/>
    <x v="6"/>
    <n v="13"/>
    <n v="18"/>
    <x v="2"/>
    <x v="1"/>
    <x v="3"/>
    <n v="2"/>
    <n v="22"/>
    <n v="18"/>
    <n v="18"/>
    <n v="52"/>
    <n v="42"/>
    <n v="94"/>
    <x v="3"/>
    <n v="47"/>
    <n v="48"/>
    <n v="95"/>
    <x v="3"/>
    <n v="44"/>
    <n v="48"/>
    <n v="92"/>
    <x v="3"/>
    <n v="53"/>
    <n v="54"/>
    <n v="107"/>
    <x v="3"/>
    <n v="51"/>
    <n v="44"/>
    <n v="95"/>
    <x v="3"/>
    <n v="63"/>
    <n v="50"/>
    <n v="113"/>
    <x v="3"/>
    <x v="0"/>
    <x v="0"/>
  </r>
  <r>
    <s v="08DPR2523I"/>
    <x v="1"/>
    <x v="1"/>
    <s v="PABLO NERUDA"/>
    <s v="037 JUÁREZ"/>
    <x v="1"/>
    <n v="1"/>
    <s v="JUĂREZ"/>
    <s v="CALLE PUERTO TARENTO"/>
    <n v="1976"/>
    <x v="3"/>
    <x v="1"/>
    <x v="1"/>
    <x v="1"/>
    <x v="0"/>
    <s v="08FIZ0265U"/>
    <s v="08FJS0133I"/>
    <x v="4"/>
    <x v="2"/>
    <n v="50"/>
    <n v="48"/>
    <n v="98"/>
    <n v="291"/>
    <n v="315"/>
    <n v="606"/>
    <n v="291"/>
    <n v="315"/>
    <n v="606"/>
    <n v="58"/>
    <n v="41"/>
    <n v="99"/>
    <n v="298"/>
    <n v="306"/>
    <n v="604"/>
    <n v="18"/>
    <x v="4"/>
    <n v="15"/>
    <n v="18"/>
    <x v="0"/>
    <x v="0"/>
    <x v="0"/>
    <n v="4"/>
    <n v="23"/>
    <n v="18"/>
    <n v="18"/>
    <n v="58"/>
    <n v="43"/>
    <n v="101"/>
    <x v="3"/>
    <n v="40"/>
    <n v="55"/>
    <n v="95"/>
    <x v="3"/>
    <n v="45"/>
    <n v="49"/>
    <n v="94"/>
    <x v="3"/>
    <n v="59"/>
    <n v="48"/>
    <n v="107"/>
    <x v="3"/>
    <n v="56"/>
    <n v="54"/>
    <n v="110"/>
    <x v="3"/>
    <n v="40"/>
    <n v="57"/>
    <n v="97"/>
    <x v="3"/>
    <x v="0"/>
    <x v="0"/>
  </r>
  <r>
    <s v="08DPR2526F"/>
    <x v="1"/>
    <x v="1"/>
    <s v="CARLOS URQUIDI GAYTAN"/>
    <s v="037 JUÁREZ"/>
    <x v="1"/>
    <n v="1"/>
    <s v="JUĂREZ"/>
    <s v="CALLE RIVERA LERMA "/>
    <n v="0"/>
    <x v="3"/>
    <x v="1"/>
    <x v="1"/>
    <x v="1"/>
    <x v="0"/>
    <s v="08FIZ0174C"/>
    <s v="08FJS0116S"/>
    <x v="4"/>
    <x v="2"/>
    <n v="40"/>
    <n v="58"/>
    <n v="98"/>
    <n v="273"/>
    <n v="313"/>
    <n v="586"/>
    <n v="272"/>
    <n v="312"/>
    <n v="584"/>
    <n v="58"/>
    <n v="45"/>
    <n v="103"/>
    <n v="300"/>
    <n v="306"/>
    <n v="606"/>
    <n v="18"/>
    <x v="2"/>
    <n v="17"/>
    <n v="18"/>
    <x v="2"/>
    <x v="1"/>
    <x v="3"/>
    <n v="4"/>
    <n v="24"/>
    <n v="19"/>
    <n v="18"/>
    <n v="59"/>
    <n v="45"/>
    <n v="104"/>
    <x v="3"/>
    <n v="45"/>
    <n v="57"/>
    <n v="102"/>
    <x v="3"/>
    <n v="50"/>
    <n v="44"/>
    <n v="94"/>
    <x v="3"/>
    <n v="50"/>
    <n v="51"/>
    <n v="101"/>
    <x v="3"/>
    <n v="49"/>
    <n v="53"/>
    <n v="102"/>
    <x v="3"/>
    <n v="47"/>
    <n v="56"/>
    <n v="103"/>
    <x v="3"/>
    <x v="0"/>
    <x v="0"/>
  </r>
  <r>
    <s v="08DPR2565H"/>
    <x v="1"/>
    <x v="1"/>
    <s v="REPUBLICA DE VENEZUELA"/>
    <s v="037 JUÁREZ"/>
    <x v="1"/>
    <n v="1"/>
    <s v="JUĂREZ"/>
    <s v="BOULEVARD ZARAGOZA"/>
    <n v="0"/>
    <x v="3"/>
    <x v="1"/>
    <x v="1"/>
    <x v="1"/>
    <x v="0"/>
    <s v="08FIZ0181M"/>
    <s v="08FJS0132J"/>
    <x v="4"/>
    <x v="2"/>
    <n v="54"/>
    <n v="56"/>
    <n v="110"/>
    <n v="312"/>
    <n v="306"/>
    <n v="618"/>
    <n v="299"/>
    <n v="303"/>
    <n v="602"/>
    <n v="42"/>
    <n v="58"/>
    <n v="100"/>
    <n v="292"/>
    <n v="314"/>
    <n v="606"/>
    <n v="17"/>
    <x v="5"/>
    <n v="13"/>
    <n v="17"/>
    <x v="1"/>
    <x v="0"/>
    <x v="3"/>
    <n v="3"/>
    <n v="22"/>
    <n v="17"/>
    <n v="17"/>
    <n v="42"/>
    <n v="60"/>
    <n v="102"/>
    <x v="3"/>
    <n v="41"/>
    <n v="64"/>
    <n v="105"/>
    <x v="3"/>
    <n v="51"/>
    <n v="51"/>
    <n v="102"/>
    <x v="3"/>
    <n v="40"/>
    <n v="40"/>
    <n v="80"/>
    <x v="2"/>
    <n v="60"/>
    <n v="51"/>
    <n v="111"/>
    <x v="3"/>
    <n v="58"/>
    <n v="48"/>
    <n v="106"/>
    <x v="3"/>
    <x v="0"/>
    <x v="0"/>
  </r>
  <r>
    <s v="08DPR2382Z"/>
    <x v="1"/>
    <x v="1"/>
    <s v="JESUS GARCIA HEROE DE NACOZARI"/>
    <s v="037 JUÁREZ"/>
    <x v="1"/>
    <n v="1"/>
    <s v="JUĂREZ"/>
    <s v="CALLE P. CATANIA "/>
    <n v="0"/>
    <x v="3"/>
    <x v="1"/>
    <x v="1"/>
    <x v="1"/>
    <x v="0"/>
    <s v="08FIZ0265U"/>
    <s v="08FJS0133I"/>
    <x v="4"/>
    <x v="2"/>
    <n v="55"/>
    <n v="50"/>
    <n v="105"/>
    <n v="320"/>
    <n v="304"/>
    <n v="624"/>
    <n v="319"/>
    <n v="304"/>
    <n v="623"/>
    <n v="56"/>
    <n v="45"/>
    <n v="101"/>
    <n v="312"/>
    <n v="296"/>
    <n v="608"/>
    <n v="18"/>
    <x v="7"/>
    <n v="12"/>
    <n v="18"/>
    <x v="1"/>
    <x v="1"/>
    <x v="0"/>
    <n v="3"/>
    <n v="22"/>
    <n v="18"/>
    <n v="18"/>
    <n v="57"/>
    <n v="45"/>
    <n v="102"/>
    <x v="3"/>
    <n v="53"/>
    <n v="49"/>
    <n v="102"/>
    <x v="3"/>
    <n v="54"/>
    <n v="49"/>
    <n v="103"/>
    <x v="3"/>
    <n v="44"/>
    <n v="57"/>
    <n v="101"/>
    <x v="3"/>
    <n v="50"/>
    <n v="50"/>
    <n v="100"/>
    <x v="3"/>
    <n v="54"/>
    <n v="46"/>
    <n v="100"/>
    <x v="3"/>
    <x v="0"/>
    <x v="0"/>
  </r>
  <r>
    <s v="08DPR1525Z"/>
    <x v="1"/>
    <x v="1"/>
    <s v="ELOY S VALLINA"/>
    <s v="019 CHIHUAHUA"/>
    <x v="0"/>
    <n v="1"/>
    <s v="CHIHUAHUA"/>
    <s v="CALLE 27"/>
    <n v="0"/>
    <x v="3"/>
    <x v="1"/>
    <x v="1"/>
    <x v="1"/>
    <x v="0"/>
    <s v="08FIZ0115N"/>
    <s v="08FJS0106L"/>
    <x v="0"/>
    <x v="2"/>
    <n v="57"/>
    <n v="44"/>
    <n v="101"/>
    <n v="303"/>
    <n v="312"/>
    <n v="615"/>
    <n v="303"/>
    <n v="311"/>
    <n v="614"/>
    <n v="45"/>
    <n v="45"/>
    <n v="90"/>
    <n v="296"/>
    <n v="318"/>
    <n v="614"/>
    <n v="20"/>
    <x v="5"/>
    <n v="16"/>
    <n v="20"/>
    <x v="2"/>
    <x v="2"/>
    <x v="4"/>
    <n v="5"/>
    <n v="29"/>
    <n v="20"/>
    <n v="20"/>
    <n v="45"/>
    <n v="45"/>
    <n v="90"/>
    <x v="3"/>
    <n v="54"/>
    <n v="62"/>
    <n v="116"/>
    <x v="4"/>
    <n v="57"/>
    <n v="61"/>
    <n v="118"/>
    <x v="4"/>
    <n v="42"/>
    <n v="55"/>
    <n v="97"/>
    <x v="3"/>
    <n v="47"/>
    <n v="46"/>
    <n v="93"/>
    <x v="3"/>
    <n v="51"/>
    <n v="49"/>
    <n v="100"/>
    <x v="3"/>
    <x v="0"/>
    <x v="0"/>
  </r>
  <r>
    <s v="08DPR2618W"/>
    <x v="1"/>
    <x v="1"/>
    <s v="JAIME TORRES BODET"/>
    <s v="037 JUÁREZ"/>
    <x v="1"/>
    <n v="1"/>
    <s v="JUĂREZ"/>
    <s v="CALLE COSTA DE LOS CABOS"/>
    <n v="0"/>
    <x v="3"/>
    <x v="1"/>
    <x v="1"/>
    <x v="1"/>
    <x v="0"/>
    <s v="08FIZ0264V"/>
    <s v="08FJS0117R"/>
    <x v="4"/>
    <x v="2"/>
    <n v="41"/>
    <n v="40"/>
    <n v="81"/>
    <n v="297"/>
    <n v="288"/>
    <n v="585"/>
    <n v="297"/>
    <n v="288"/>
    <n v="585"/>
    <n v="52"/>
    <n v="47"/>
    <n v="99"/>
    <n v="321"/>
    <n v="298"/>
    <n v="619"/>
    <n v="17"/>
    <x v="5"/>
    <n v="13"/>
    <n v="17"/>
    <x v="1"/>
    <x v="1"/>
    <x v="0"/>
    <n v="3"/>
    <n v="21"/>
    <n v="17"/>
    <n v="17"/>
    <n v="54"/>
    <n v="48"/>
    <n v="102"/>
    <x v="3"/>
    <n v="53"/>
    <n v="50"/>
    <n v="103"/>
    <x v="3"/>
    <n v="41"/>
    <n v="41"/>
    <n v="82"/>
    <x v="2"/>
    <n v="51"/>
    <n v="50"/>
    <n v="101"/>
    <x v="3"/>
    <n v="57"/>
    <n v="61"/>
    <n v="118"/>
    <x v="3"/>
    <n v="65"/>
    <n v="48"/>
    <n v="113"/>
    <x v="3"/>
    <x v="0"/>
    <x v="0"/>
  </r>
  <r>
    <s v="08DPR2410F"/>
    <x v="1"/>
    <x v="1"/>
    <s v="ESCUELA PRIMARIA FELIX ZANDMAN"/>
    <s v="037 JUÁREZ"/>
    <x v="1"/>
    <n v="1"/>
    <s v="JUĂREZ"/>
    <s v="CALLE LUCERO"/>
    <n v="10111"/>
    <x v="3"/>
    <x v="1"/>
    <x v="1"/>
    <x v="1"/>
    <x v="0"/>
    <s v="08FIZ0178Z"/>
    <s v="08FJS0117R"/>
    <x v="4"/>
    <x v="2"/>
    <n v="55"/>
    <n v="48"/>
    <n v="103"/>
    <n v="335"/>
    <n v="303"/>
    <n v="638"/>
    <n v="333"/>
    <n v="302"/>
    <n v="635"/>
    <n v="54"/>
    <n v="34"/>
    <n v="88"/>
    <n v="328"/>
    <n v="291"/>
    <n v="619"/>
    <n v="18"/>
    <x v="7"/>
    <n v="12"/>
    <n v="18"/>
    <x v="1"/>
    <x v="0"/>
    <x v="3"/>
    <n v="4"/>
    <n v="24"/>
    <n v="22"/>
    <n v="18"/>
    <n v="54"/>
    <n v="34"/>
    <n v="88"/>
    <x v="3"/>
    <n v="60"/>
    <n v="47"/>
    <n v="107"/>
    <x v="3"/>
    <n v="56"/>
    <n v="43"/>
    <n v="99"/>
    <x v="3"/>
    <n v="52"/>
    <n v="50"/>
    <n v="102"/>
    <x v="3"/>
    <n v="52"/>
    <n v="49"/>
    <n v="101"/>
    <x v="3"/>
    <n v="54"/>
    <n v="68"/>
    <n v="122"/>
    <x v="3"/>
    <x v="0"/>
    <x v="0"/>
  </r>
  <r>
    <s v="08DPR0106I"/>
    <x v="1"/>
    <x v="1"/>
    <s v="LIBERTAD"/>
    <s v="037 JUÁREZ"/>
    <x v="1"/>
    <n v="1"/>
    <s v="JUĂREZ"/>
    <s v="CALLE CORINDON"/>
    <n v="0"/>
    <x v="3"/>
    <x v="1"/>
    <x v="1"/>
    <x v="1"/>
    <x v="0"/>
    <s v="08FIZ0155O"/>
    <s v="08FJS0112W"/>
    <x v="4"/>
    <x v="2"/>
    <n v="52"/>
    <n v="46"/>
    <n v="98"/>
    <n v="315"/>
    <n v="312"/>
    <n v="627"/>
    <n v="314"/>
    <n v="311"/>
    <n v="625"/>
    <n v="42"/>
    <n v="56"/>
    <n v="98"/>
    <n v="305"/>
    <n v="316"/>
    <n v="621"/>
    <n v="19"/>
    <x v="3"/>
    <n v="17"/>
    <n v="19"/>
    <x v="2"/>
    <x v="1"/>
    <x v="3"/>
    <n v="4"/>
    <n v="25"/>
    <n v="23"/>
    <n v="19"/>
    <n v="42"/>
    <n v="56"/>
    <n v="98"/>
    <x v="3"/>
    <n v="51"/>
    <n v="45"/>
    <n v="96"/>
    <x v="3"/>
    <n v="43"/>
    <n v="53"/>
    <n v="96"/>
    <x v="3"/>
    <n v="55"/>
    <n v="67"/>
    <n v="122"/>
    <x v="4"/>
    <n v="54"/>
    <n v="44"/>
    <n v="98"/>
    <x v="3"/>
    <n v="60"/>
    <n v="51"/>
    <n v="111"/>
    <x v="3"/>
    <x v="0"/>
    <x v="0"/>
  </r>
  <r>
    <s v="08DPR2518X"/>
    <x v="2"/>
    <x v="2"/>
    <s v="EFREN ARELLANO ROSALES"/>
    <s v="037 JUÁREZ"/>
    <x v="1"/>
    <n v="1"/>
    <s v="JUĂREZ"/>
    <s v="CALLE PLAYA DEL CONCHAL"/>
    <n v="9719"/>
    <x v="3"/>
    <x v="1"/>
    <x v="1"/>
    <x v="1"/>
    <x v="0"/>
    <s v="08FIZ0178Z"/>
    <s v="08FJS0117R"/>
    <x v="4"/>
    <x v="2"/>
    <n v="56"/>
    <n v="54"/>
    <n v="110"/>
    <n v="301"/>
    <n v="325"/>
    <n v="626"/>
    <n v="301"/>
    <n v="324"/>
    <n v="625"/>
    <n v="56"/>
    <n v="46"/>
    <n v="102"/>
    <n v="306"/>
    <n v="317"/>
    <n v="623"/>
    <n v="18"/>
    <x v="11"/>
    <n v="9"/>
    <n v="18"/>
    <x v="1"/>
    <x v="0"/>
    <x v="3"/>
    <n v="6"/>
    <n v="26"/>
    <n v="18"/>
    <n v="18"/>
    <n v="59"/>
    <n v="46"/>
    <n v="105"/>
    <x v="3"/>
    <n v="56"/>
    <n v="50"/>
    <n v="106"/>
    <x v="3"/>
    <n v="55"/>
    <n v="52"/>
    <n v="107"/>
    <x v="3"/>
    <n v="40"/>
    <n v="58"/>
    <n v="98"/>
    <x v="3"/>
    <n v="53"/>
    <n v="54"/>
    <n v="107"/>
    <x v="3"/>
    <n v="43"/>
    <n v="57"/>
    <n v="100"/>
    <x v="3"/>
    <x v="0"/>
    <x v="0"/>
  </r>
  <r>
    <s v="08DPR2447T"/>
    <x v="1"/>
    <x v="1"/>
    <s v="RUBEN VALENZUELA VILLA"/>
    <s v="037 JUÁREZ"/>
    <x v="1"/>
    <n v="1"/>
    <s v="JUĂREZ"/>
    <s v="CALLE 23 PROVINCIAS"/>
    <n v="2453"/>
    <x v="3"/>
    <x v="1"/>
    <x v="1"/>
    <x v="1"/>
    <x v="0"/>
    <s v="08FIZ0183K"/>
    <s v="08FJS0118Q"/>
    <x v="4"/>
    <x v="2"/>
    <n v="56"/>
    <n v="62"/>
    <n v="118"/>
    <n v="300"/>
    <n v="320"/>
    <n v="620"/>
    <n v="300"/>
    <n v="320"/>
    <n v="620"/>
    <n v="58"/>
    <n v="56"/>
    <n v="114"/>
    <n v="313"/>
    <n v="311"/>
    <n v="624"/>
    <n v="16"/>
    <x v="4"/>
    <n v="13"/>
    <n v="16"/>
    <x v="1"/>
    <x v="1"/>
    <x v="0"/>
    <n v="4"/>
    <n v="21"/>
    <n v="16"/>
    <n v="16"/>
    <n v="61"/>
    <n v="58"/>
    <n v="119"/>
    <x v="3"/>
    <n v="47"/>
    <n v="31"/>
    <n v="78"/>
    <x v="2"/>
    <n v="42"/>
    <n v="38"/>
    <n v="80"/>
    <x v="2"/>
    <n v="50"/>
    <n v="55"/>
    <n v="105"/>
    <x v="3"/>
    <n v="55"/>
    <n v="63"/>
    <n v="118"/>
    <x v="3"/>
    <n v="58"/>
    <n v="66"/>
    <n v="124"/>
    <x v="3"/>
    <x v="0"/>
    <x v="0"/>
  </r>
  <r>
    <s v="08DPR0071J"/>
    <x v="1"/>
    <x v="1"/>
    <s v="AMERICA"/>
    <s v="037 JUÁREZ"/>
    <x v="1"/>
    <n v="1"/>
    <s v="JUĂREZ"/>
    <s v="CALLE INF. AEROPUERTO"/>
    <n v="0"/>
    <x v="3"/>
    <x v="1"/>
    <x v="1"/>
    <x v="1"/>
    <x v="0"/>
    <s v="08FIZ0152R"/>
    <s v="08FJS0111X"/>
    <x v="4"/>
    <x v="2"/>
    <n v="47"/>
    <n v="58"/>
    <n v="105"/>
    <n v="302"/>
    <n v="307"/>
    <n v="609"/>
    <n v="297"/>
    <n v="306"/>
    <n v="603"/>
    <n v="52"/>
    <n v="38"/>
    <n v="90"/>
    <n v="327"/>
    <n v="301"/>
    <n v="628"/>
    <n v="19"/>
    <x v="5"/>
    <n v="15"/>
    <n v="19"/>
    <x v="1"/>
    <x v="0"/>
    <x v="3"/>
    <n v="3"/>
    <n v="24"/>
    <n v="20"/>
    <n v="19"/>
    <n v="52"/>
    <n v="38"/>
    <n v="90"/>
    <x v="3"/>
    <n v="51"/>
    <n v="53"/>
    <n v="104"/>
    <x v="3"/>
    <n v="50"/>
    <n v="50"/>
    <n v="100"/>
    <x v="3"/>
    <n v="53"/>
    <n v="47"/>
    <n v="100"/>
    <x v="3"/>
    <n v="50"/>
    <n v="49"/>
    <n v="99"/>
    <x v="3"/>
    <n v="71"/>
    <n v="64"/>
    <n v="135"/>
    <x v="4"/>
    <x v="0"/>
    <x v="0"/>
  </r>
  <r>
    <s v="08DPR2595B"/>
    <x v="2"/>
    <x v="2"/>
    <s v="AGUSTIN MELGAR"/>
    <s v="037 JUÁREZ"/>
    <x v="1"/>
    <n v="1"/>
    <s v="JUĂREZ"/>
    <s v="CALLE HACIENDA EL SAUZ"/>
    <n v="0"/>
    <x v="3"/>
    <x v="1"/>
    <x v="1"/>
    <x v="1"/>
    <x v="0"/>
    <s v="08FIZ0030G"/>
    <s v="08FJS0133I"/>
    <x v="4"/>
    <x v="2"/>
    <n v="47"/>
    <n v="44"/>
    <n v="91"/>
    <n v="309"/>
    <n v="286"/>
    <n v="595"/>
    <n v="301"/>
    <n v="283"/>
    <n v="584"/>
    <n v="48"/>
    <n v="47"/>
    <n v="95"/>
    <n v="320"/>
    <n v="312"/>
    <n v="632"/>
    <n v="18"/>
    <x v="11"/>
    <n v="9"/>
    <n v="18"/>
    <x v="1"/>
    <x v="1"/>
    <x v="0"/>
    <n v="3"/>
    <n v="22"/>
    <n v="18"/>
    <n v="18"/>
    <n v="51"/>
    <n v="52"/>
    <n v="103"/>
    <x v="3"/>
    <n v="54"/>
    <n v="47"/>
    <n v="101"/>
    <x v="3"/>
    <n v="55"/>
    <n v="50"/>
    <n v="105"/>
    <x v="3"/>
    <n v="50"/>
    <n v="52"/>
    <n v="102"/>
    <x v="3"/>
    <n v="53"/>
    <n v="61"/>
    <n v="114"/>
    <x v="3"/>
    <n v="57"/>
    <n v="50"/>
    <n v="107"/>
    <x v="3"/>
    <x v="0"/>
    <x v="0"/>
  </r>
  <r>
    <s v="08DPR2564I"/>
    <x v="2"/>
    <x v="2"/>
    <s v="REPUBLICA DE BOLIVIA"/>
    <s v="037 JUÁREZ"/>
    <x v="1"/>
    <n v="1"/>
    <s v="JUĂREZ"/>
    <s v="BOULEVARD ZARAGOZA"/>
    <n v="0"/>
    <x v="3"/>
    <x v="1"/>
    <x v="1"/>
    <x v="1"/>
    <x v="0"/>
    <s v="08FIZ0181M"/>
    <s v="08FJS0132J"/>
    <x v="4"/>
    <x v="2"/>
    <n v="54"/>
    <n v="58"/>
    <n v="112"/>
    <n v="326"/>
    <n v="307"/>
    <n v="633"/>
    <n v="323"/>
    <n v="306"/>
    <n v="629"/>
    <n v="60"/>
    <n v="42"/>
    <n v="102"/>
    <n v="338"/>
    <n v="294"/>
    <n v="632"/>
    <n v="17"/>
    <x v="6"/>
    <n v="12"/>
    <n v="17"/>
    <x v="1"/>
    <x v="1"/>
    <x v="0"/>
    <n v="3"/>
    <n v="21"/>
    <n v="18"/>
    <n v="17"/>
    <n v="61"/>
    <n v="42"/>
    <n v="103"/>
    <x v="3"/>
    <n v="44"/>
    <n v="55"/>
    <n v="99"/>
    <x v="3"/>
    <n v="40"/>
    <n v="40"/>
    <n v="80"/>
    <x v="2"/>
    <n v="64"/>
    <n v="56"/>
    <n v="120"/>
    <x v="3"/>
    <n v="61"/>
    <n v="56"/>
    <n v="117"/>
    <x v="3"/>
    <n v="68"/>
    <n v="45"/>
    <n v="113"/>
    <x v="3"/>
    <x v="0"/>
    <x v="0"/>
  </r>
  <r>
    <s v="08DPR2308S"/>
    <x v="2"/>
    <x v="2"/>
    <s v="RICARDO FLORES MAGON"/>
    <s v="037 JUÁREZ"/>
    <x v="1"/>
    <n v="1"/>
    <s v="JUĂREZ"/>
    <s v="CALLE REMORA"/>
    <n v="0"/>
    <x v="3"/>
    <x v="1"/>
    <x v="1"/>
    <x v="1"/>
    <x v="0"/>
    <s v="08FIZ0142K"/>
    <s v="08FJS0109I"/>
    <x v="4"/>
    <x v="2"/>
    <n v="51"/>
    <n v="49"/>
    <n v="100"/>
    <n v="334"/>
    <n v="291"/>
    <n v="625"/>
    <n v="334"/>
    <n v="291"/>
    <n v="625"/>
    <n v="45"/>
    <n v="50"/>
    <n v="95"/>
    <n v="336"/>
    <n v="299"/>
    <n v="635"/>
    <n v="18"/>
    <x v="6"/>
    <n v="13"/>
    <n v="18"/>
    <x v="0"/>
    <x v="0"/>
    <x v="0"/>
    <n v="3"/>
    <n v="22"/>
    <n v="18"/>
    <n v="18"/>
    <n v="45"/>
    <n v="51"/>
    <n v="96"/>
    <x v="3"/>
    <n v="55"/>
    <n v="49"/>
    <n v="104"/>
    <x v="3"/>
    <n v="41"/>
    <n v="58"/>
    <n v="99"/>
    <x v="3"/>
    <n v="65"/>
    <n v="47"/>
    <n v="112"/>
    <x v="3"/>
    <n v="68"/>
    <n v="43"/>
    <n v="111"/>
    <x v="3"/>
    <n v="62"/>
    <n v="51"/>
    <n v="113"/>
    <x v="3"/>
    <x v="0"/>
    <x v="0"/>
  </r>
  <r>
    <s v="08DPR2571S"/>
    <x v="2"/>
    <x v="2"/>
    <s v="REPUBLICA DE BRASIL"/>
    <s v="037 JUÁREZ"/>
    <x v="1"/>
    <n v="1"/>
    <s v="JUĂREZ"/>
    <s v="CALLE CAMPO GRANDE"/>
    <n v="3322"/>
    <x v="3"/>
    <x v="1"/>
    <x v="1"/>
    <x v="1"/>
    <x v="0"/>
    <s v="08FIZ0262X"/>
    <s v="08FJS0132J"/>
    <x v="4"/>
    <x v="2"/>
    <n v="61"/>
    <n v="49"/>
    <n v="110"/>
    <n v="329"/>
    <n v="315"/>
    <n v="644"/>
    <n v="329"/>
    <n v="315"/>
    <n v="644"/>
    <n v="49"/>
    <n v="53"/>
    <n v="102"/>
    <n v="314"/>
    <n v="326"/>
    <n v="640"/>
    <n v="18"/>
    <x v="5"/>
    <n v="14"/>
    <n v="18"/>
    <x v="1"/>
    <x v="1"/>
    <x v="0"/>
    <n v="3"/>
    <n v="22"/>
    <n v="18"/>
    <n v="18"/>
    <n v="50"/>
    <n v="55"/>
    <n v="105"/>
    <x v="3"/>
    <n v="41"/>
    <n v="64"/>
    <n v="105"/>
    <x v="3"/>
    <n v="57"/>
    <n v="48"/>
    <n v="105"/>
    <x v="3"/>
    <n v="53"/>
    <n v="51"/>
    <n v="104"/>
    <x v="3"/>
    <n v="64"/>
    <n v="44"/>
    <n v="108"/>
    <x v="3"/>
    <n v="49"/>
    <n v="64"/>
    <n v="113"/>
    <x v="3"/>
    <x v="0"/>
    <x v="0"/>
  </r>
  <r>
    <s v="08DPR2540Z"/>
    <x v="2"/>
    <x v="2"/>
    <s v="REPUBLICA DE CUBA"/>
    <s v="037 JUÁREZ"/>
    <x v="1"/>
    <n v="1"/>
    <s v="JUĂREZ"/>
    <s v="CALLE PASEO DE PATRIA"/>
    <n v="0"/>
    <x v="3"/>
    <x v="1"/>
    <x v="1"/>
    <x v="1"/>
    <x v="0"/>
    <s v="08FIZ0262X"/>
    <s v="08FJS0132J"/>
    <x v="4"/>
    <x v="2"/>
    <n v="63"/>
    <n v="65"/>
    <n v="128"/>
    <n v="336"/>
    <n v="335"/>
    <n v="671"/>
    <n v="336"/>
    <n v="335"/>
    <n v="671"/>
    <n v="50"/>
    <n v="52"/>
    <n v="102"/>
    <n v="322"/>
    <n v="320"/>
    <n v="642"/>
    <n v="18"/>
    <x v="9"/>
    <n v="10"/>
    <n v="18"/>
    <x v="1"/>
    <x v="1"/>
    <x v="0"/>
    <n v="3"/>
    <n v="22"/>
    <n v="18"/>
    <n v="18"/>
    <n v="51"/>
    <n v="53"/>
    <n v="104"/>
    <x v="3"/>
    <n v="52"/>
    <n v="53"/>
    <n v="105"/>
    <x v="3"/>
    <n v="56"/>
    <n v="49"/>
    <n v="105"/>
    <x v="3"/>
    <n v="52"/>
    <n v="54"/>
    <n v="106"/>
    <x v="3"/>
    <n v="55"/>
    <n v="55"/>
    <n v="110"/>
    <x v="3"/>
    <n v="56"/>
    <n v="56"/>
    <n v="112"/>
    <x v="3"/>
    <x v="0"/>
    <x v="0"/>
  </r>
  <r>
    <s v="08DPR2446U"/>
    <x v="1"/>
    <x v="1"/>
    <s v="PEDRO E. MEDINA GONZALEZ"/>
    <s v="037 JUÁREZ"/>
    <x v="1"/>
    <n v="1"/>
    <s v="JUĂREZ"/>
    <s v="CALLE COMPOSITORES"/>
    <n v="1305"/>
    <x v="3"/>
    <x v="1"/>
    <x v="1"/>
    <x v="1"/>
    <x v="0"/>
    <s v="08FIZ0178Z"/>
    <s v="08FJS0117R"/>
    <x v="4"/>
    <x v="2"/>
    <n v="69"/>
    <n v="60"/>
    <n v="129"/>
    <n v="328"/>
    <n v="342"/>
    <n v="670"/>
    <n v="328"/>
    <n v="342"/>
    <n v="670"/>
    <n v="51"/>
    <n v="58"/>
    <n v="109"/>
    <n v="304"/>
    <n v="339"/>
    <n v="643"/>
    <n v="18"/>
    <x v="5"/>
    <n v="14"/>
    <n v="18"/>
    <x v="0"/>
    <x v="2"/>
    <x v="3"/>
    <n v="4"/>
    <n v="24"/>
    <n v="18"/>
    <n v="18"/>
    <n v="51"/>
    <n v="58"/>
    <n v="109"/>
    <x v="3"/>
    <n v="53"/>
    <n v="52"/>
    <n v="105"/>
    <x v="3"/>
    <n v="43"/>
    <n v="56"/>
    <n v="99"/>
    <x v="3"/>
    <n v="57"/>
    <n v="55"/>
    <n v="112"/>
    <x v="3"/>
    <n v="50"/>
    <n v="53"/>
    <n v="103"/>
    <x v="3"/>
    <n v="50"/>
    <n v="65"/>
    <n v="115"/>
    <x v="3"/>
    <x v="0"/>
    <x v="0"/>
  </r>
  <r>
    <s v="08DPR2617X"/>
    <x v="1"/>
    <x v="1"/>
    <s v="CUAUHTEMOC"/>
    <s v="037 JUÁREZ"/>
    <x v="1"/>
    <n v="1"/>
    <s v="JUĂREZ"/>
    <s v="CALLE SONETO"/>
    <n v="156"/>
    <x v="3"/>
    <x v="1"/>
    <x v="1"/>
    <x v="1"/>
    <x v="0"/>
    <s v="08FIZ0262X"/>
    <s v="08FJS0132J"/>
    <x v="4"/>
    <x v="2"/>
    <n v="43"/>
    <n v="67"/>
    <n v="110"/>
    <n v="334"/>
    <n v="328"/>
    <n v="662"/>
    <n v="334"/>
    <n v="328"/>
    <n v="662"/>
    <n v="50"/>
    <n v="53"/>
    <n v="103"/>
    <n v="341"/>
    <n v="304"/>
    <n v="645"/>
    <n v="18"/>
    <x v="4"/>
    <n v="15"/>
    <n v="18"/>
    <x v="0"/>
    <x v="2"/>
    <x v="3"/>
    <n v="4"/>
    <n v="24"/>
    <n v="18"/>
    <n v="18"/>
    <n v="50"/>
    <n v="53"/>
    <n v="103"/>
    <x v="3"/>
    <n v="58"/>
    <n v="44"/>
    <n v="102"/>
    <x v="3"/>
    <n v="58"/>
    <n v="48"/>
    <n v="106"/>
    <x v="3"/>
    <n v="51"/>
    <n v="59"/>
    <n v="110"/>
    <x v="3"/>
    <n v="58"/>
    <n v="49"/>
    <n v="107"/>
    <x v="3"/>
    <n v="66"/>
    <n v="51"/>
    <n v="117"/>
    <x v="3"/>
    <x v="0"/>
    <x v="0"/>
  </r>
  <r>
    <s v="08DPR2539J"/>
    <x v="1"/>
    <x v="1"/>
    <s v="RUBEN PEREZ RAZGADO"/>
    <s v="037 JUÁREZ"/>
    <x v="1"/>
    <n v="1"/>
    <s v="JUĂREZ"/>
    <s v="CALLE PASEO DE PATRIA"/>
    <n v="0"/>
    <x v="3"/>
    <x v="1"/>
    <x v="1"/>
    <x v="1"/>
    <x v="0"/>
    <s v="08FIZ0262X"/>
    <s v="08FJS0132J"/>
    <x v="4"/>
    <x v="2"/>
    <n v="66"/>
    <n v="47"/>
    <n v="113"/>
    <n v="319"/>
    <n v="344"/>
    <n v="663"/>
    <n v="319"/>
    <n v="344"/>
    <n v="663"/>
    <n v="51"/>
    <n v="52"/>
    <n v="103"/>
    <n v="300"/>
    <n v="345"/>
    <n v="645"/>
    <n v="18"/>
    <x v="7"/>
    <n v="12"/>
    <n v="18"/>
    <x v="2"/>
    <x v="1"/>
    <x v="3"/>
    <n v="4"/>
    <n v="24"/>
    <n v="18"/>
    <n v="18"/>
    <n v="51"/>
    <n v="53"/>
    <n v="104"/>
    <x v="3"/>
    <n v="50"/>
    <n v="53"/>
    <n v="103"/>
    <x v="3"/>
    <n v="45"/>
    <n v="58"/>
    <n v="103"/>
    <x v="3"/>
    <n v="45"/>
    <n v="67"/>
    <n v="112"/>
    <x v="3"/>
    <n v="55"/>
    <n v="56"/>
    <n v="111"/>
    <x v="3"/>
    <n v="54"/>
    <n v="58"/>
    <n v="112"/>
    <x v="3"/>
    <x v="0"/>
    <x v="0"/>
  </r>
  <r>
    <s v="08DPR2508Q"/>
    <x v="1"/>
    <x v="1"/>
    <s v="TLACAELEL"/>
    <s v="037 JUÁREZ"/>
    <x v="1"/>
    <n v="1"/>
    <s v="JUĂREZ"/>
    <s v="CALLE PRADERAS DE TEMORIS "/>
    <n v="0"/>
    <x v="3"/>
    <x v="1"/>
    <x v="1"/>
    <x v="1"/>
    <x v="0"/>
    <s v="08FIZ0177Z"/>
    <s v="08FJS0133I"/>
    <x v="4"/>
    <x v="2"/>
    <n v="55"/>
    <n v="51"/>
    <n v="106"/>
    <n v="334"/>
    <n v="312"/>
    <n v="646"/>
    <n v="333"/>
    <n v="311"/>
    <n v="644"/>
    <n v="52"/>
    <n v="57"/>
    <n v="109"/>
    <n v="327"/>
    <n v="319"/>
    <n v="646"/>
    <n v="18"/>
    <x v="6"/>
    <n v="13"/>
    <n v="18"/>
    <x v="1"/>
    <x v="0"/>
    <x v="3"/>
    <n v="3"/>
    <n v="23"/>
    <n v="18"/>
    <n v="18"/>
    <n v="52"/>
    <n v="57"/>
    <n v="109"/>
    <x v="3"/>
    <n v="61"/>
    <n v="44"/>
    <n v="105"/>
    <x v="3"/>
    <n v="49"/>
    <n v="57"/>
    <n v="106"/>
    <x v="3"/>
    <n v="48"/>
    <n v="56"/>
    <n v="104"/>
    <x v="3"/>
    <n v="54"/>
    <n v="54"/>
    <n v="108"/>
    <x v="3"/>
    <n v="63"/>
    <n v="51"/>
    <n v="114"/>
    <x v="3"/>
    <x v="0"/>
    <x v="0"/>
  </r>
  <r>
    <s v="08DPR2530S"/>
    <x v="1"/>
    <x v="1"/>
    <s v="CUITLAHUAC"/>
    <s v="037 JUÁREZ"/>
    <x v="1"/>
    <n v="1"/>
    <s v="JUĂREZ"/>
    <s v="CALLE PRADERA DEL PALMAREJO"/>
    <n v="0"/>
    <x v="3"/>
    <x v="1"/>
    <x v="1"/>
    <x v="1"/>
    <x v="0"/>
    <s v="08FIZ0177Z"/>
    <s v="08FJS0133I"/>
    <x v="4"/>
    <x v="2"/>
    <n v="47"/>
    <n v="64"/>
    <n v="111"/>
    <n v="306"/>
    <n v="339"/>
    <n v="645"/>
    <n v="297"/>
    <n v="332"/>
    <n v="629"/>
    <n v="56"/>
    <n v="52"/>
    <n v="108"/>
    <n v="318"/>
    <n v="331"/>
    <n v="649"/>
    <n v="18"/>
    <x v="5"/>
    <n v="14"/>
    <n v="18"/>
    <x v="2"/>
    <x v="1"/>
    <x v="3"/>
    <n v="4"/>
    <n v="24"/>
    <n v="18"/>
    <n v="18"/>
    <n v="56"/>
    <n v="54"/>
    <n v="110"/>
    <x v="3"/>
    <n v="47"/>
    <n v="53"/>
    <n v="100"/>
    <x v="3"/>
    <n v="52"/>
    <n v="54"/>
    <n v="106"/>
    <x v="3"/>
    <n v="61"/>
    <n v="50"/>
    <n v="111"/>
    <x v="3"/>
    <n v="51"/>
    <n v="59"/>
    <n v="110"/>
    <x v="3"/>
    <n v="51"/>
    <n v="61"/>
    <n v="112"/>
    <x v="3"/>
    <x v="0"/>
    <x v="0"/>
  </r>
  <r>
    <s v="08DPR2525G"/>
    <x v="2"/>
    <x v="2"/>
    <s v="CESAREO ACOSTA RAMIREZ"/>
    <s v="037 JUÁREZ"/>
    <x v="1"/>
    <n v="1"/>
    <s v="JUĂREZ"/>
    <s v="CALLE PUERTO TARENTO"/>
    <n v="1976"/>
    <x v="3"/>
    <x v="1"/>
    <x v="1"/>
    <x v="1"/>
    <x v="0"/>
    <s v="08FIZ0265U"/>
    <s v="08FJS0133I"/>
    <x v="4"/>
    <x v="2"/>
    <n v="50"/>
    <n v="55"/>
    <n v="105"/>
    <n v="324"/>
    <n v="295"/>
    <n v="619"/>
    <n v="323"/>
    <n v="295"/>
    <n v="618"/>
    <n v="51"/>
    <n v="43"/>
    <n v="94"/>
    <n v="352"/>
    <n v="300"/>
    <n v="652"/>
    <n v="19"/>
    <x v="6"/>
    <n v="14"/>
    <n v="19"/>
    <x v="1"/>
    <x v="1"/>
    <x v="0"/>
    <n v="4"/>
    <n v="24"/>
    <n v="19"/>
    <n v="19"/>
    <n v="57"/>
    <n v="46"/>
    <n v="103"/>
    <x v="3"/>
    <n v="59"/>
    <n v="46"/>
    <n v="105"/>
    <x v="3"/>
    <n v="51"/>
    <n v="53"/>
    <n v="104"/>
    <x v="3"/>
    <n v="64"/>
    <n v="43"/>
    <n v="107"/>
    <x v="3"/>
    <n v="68"/>
    <n v="61"/>
    <n v="129"/>
    <x v="4"/>
    <n v="53"/>
    <n v="51"/>
    <n v="104"/>
    <x v="3"/>
    <x v="0"/>
    <x v="0"/>
  </r>
  <r>
    <s v="08DPR2490H"/>
    <x v="2"/>
    <x v="2"/>
    <s v="CAROLINA ZAMBRANO SAENZ"/>
    <s v="037 JUÁREZ"/>
    <x v="1"/>
    <n v="1"/>
    <s v="JUĂREZ"/>
    <s v="CALLE ZUMAQUE"/>
    <n v="3510"/>
    <x v="3"/>
    <x v="1"/>
    <x v="1"/>
    <x v="1"/>
    <x v="0"/>
    <s v="08FIZ0185I"/>
    <s v="08FJS0118Q"/>
    <x v="4"/>
    <x v="2"/>
    <n v="62"/>
    <n v="54"/>
    <n v="116"/>
    <n v="345"/>
    <n v="351"/>
    <n v="696"/>
    <n v="345"/>
    <n v="351"/>
    <n v="696"/>
    <n v="50"/>
    <n v="47"/>
    <n v="97"/>
    <n v="318"/>
    <n v="334"/>
    <n v="652"/>
    <n v="18"/>
    <x v="5"/>
    <n v="14"/>
    <n v="18"/>
    <x v="1"/>
    <x v="1"/>
    <x v="0"/>
    <n v="3"/>
    <n v="22"/>
    <n v="18"/>
    <n v="18"/>
    <n v="58"/>
    <n v="49"/>
    <n v="107"/>
    <x v="3"/>
    <n v="47"/>
    <n v="58"/>
    <n v="105"/>
    <x v="3"/>
    <n v="57"/>
    <n v="53"/>
    <n v="110"/>
    <x v="3"/>
    <n v="54"/>
    <n v="53"/>
    <n v="107"/>
    <x v="3"/>
    <n v="55"/>
    <n v="53"/>
    <n v="108"/>
    <x v="3"/>
    <n v="47"/>
    <n v="68"/>
    <n v="115"/>
    <x v="3"/>
    <x v="0"/>
    <x v="0"/>
  </r>
  <r>
    <s v="08DPR2511D"/>
    <x v="1"/>
    <x v="1"/>
    <s v="LUIS ARNOLDO NUĂ‘EZ GUTIERREZ"/>
    <s v="037 JUÁREZ"/>
    <x v="1"/>
    <n v="1"/>
    <s v="JUĂREZ"/>
    <s v="CALLE PLAYA DEL CONCHAL"/>
    <n v="9719"/>
    <x v="3"/>
    <x v="1"/>
    <x v="1"/>
    <x v="1"/>
    <x v="0"/>
    <s v="08FIZ0178Z"/>
    <s v="08FJS0117R"/>
    <x v="4"/>
    <x v="2"/>
    <n v="52"/>
    <n v="66"/>
    <n v="118"/>
    <n v="333"/>
    <n v="331"/>
    <n v="664"/>
    <n v="333"/>
    <n v="331"/>
    <n v="664"/>
    <n v="43"/>
    <n v="64"/>
    <n v="107"/>
    <n v="324"/>
    <n v="329"/>
    <n v="653"/>
    <n v="18"/>
    <x v="5"/>
    <n v="14"/>
    <n v="18"/>
    <x v="2"/>
    <x v="1"/>
    <x v="3"/>
    <n v="4"/>
    <n v="24"/>
    <n v="18"/>
    <n v="18"/>
    <n v="43"/>
    <n v="64"/>
    <n v="107"/>
    <x v="3"/>
    <n v="56"/>
    <n v="45"/>
    <n v="101"/>
    <x v="3"/>
    <n v="61"/>
    <n v="53"/>
    <n v="114"/>
    <x v="3"/>
    <n v="47"/>
    <n v="55"/>
    <n v="102"/>
    <x v="3"/>
    <n v="50"/>
    <n v="61"/>
    <n v="111"/>
    <x v="3"/>
    <n v="67"/>
    <n v="51"/>
    <n v="118"/>
    <x v="3"/>
    <x v="0"/>
    <x v="0"/>
  </r>
  <r>
    <s v="08DPR2633O"/>
    <x v="2"/>
    <x v="2"/>
    <s v="HILARIO CARDONA RODRIGUEZ"/>
    <s v="037 JUÁREZ"/>
    <x v="1"/>
    <n v="1"/>
    <s v="JUĂREZ"/>
    <s v="CALLE SONETO"/>
    <n v="156"/>
    <x v="3"/>
    <x v="1"/>
    <x v="1"/>
    <x v="1"/>
    <x v="0"/>
    <s v="08FIZ0262X"/>
    <s v="08FJS0132J"/>
    <x v="4"/>
    <x v="2"/>
    <n v="54"/>
    <n v="65"/>
    <n v="119"/>
    <n v="360"/>
    <n v="349"/>
    <n v="709"/>
    <n v="360"/>
    <n v="349"/>
    <n v="709"/>
    <n v="48"/>
    <n v="50"/>
    <n v="98"/>
    <n v="341"/>
    <n v="314"/>
    <n v="655"/>
    <n v="18"/>
    <x v="8"/>
    <n v="11"/>
    <n v="18"/>
    <x v="0"/>
    <x v="0"/>
    <x v="0"/>
    <n v="3"/>
    <n v="22"/>
    <n v="18"/>
    <n v="18"/>
    <n v="49"/>
    <n v="56"/>
    <n v="105"/>
    <x v="3"/>
    <n v="61"/>
    <n v="42"/>
    <n v="103"/>
    <x v="3"/>
    <n v="56"/>
    <n v="48"/>
    <n v="104"/>
    <x v="3"/>
    <n v="54"/>
    <n v="52"/>
    <n v="106"/>
    <x v="3"/>
    <n v="69"/>
    <n v="63"/>
    <n v="132"/>
    <x v="3"/>
    <n v="52"/>
    <n v="53"/>
    <n v="105"/>
    <x v="3"/>
    <x v="0"/>
    <x v="0"/>
  </r>
  <r>
    <s v="08DPR2572R"/>
    <x v="1"/>
    <x v="1"/>
    <s v="REPUBLICA DE ARGENTINA"/>
    <s v="037 JUÁREZ"/>
    <x v="1"/>
    <n v="1"/>
    <s v="JUĂREZ"/>
    <s v="CALLE PASEO DEL SUR"/>
    <n v="3322"/>
    <x v="3"/>
    <x v="1"/>
    <x v="1"/>
    <x v="1"/>
    <x v="0"/>
    <s v="08FIZ0262X"/>
    <s v="08FJS0132J"/>
    <x v="4"/>
    <x v="2"/>
    <n v="57"/>
    <n v="65"/>
    <n v="122"/>
    <n v="341"/>
    <n v="353"/>
    <n v="694"/>
    <n v="341"/>
    <n v="353"/>
    <n v="694"/>
    <n v="60"/>
    <n v="45"/>
    <n v="105"/>
    <n v="334"/>
    <n v="328"/>
    <n v="662"/>
    <n v="18"/>
    <x v="5"/>
    <n v="14"/>
    <n v="18"/>
    <x v="2"/>
    <x v="1"/>
    <x v="3"/>
    <n v="3"/>
    <n v="23"/>
    <n v="22"/>
    <n v="18"/>
    <n v="60"/>
    <n v="45"/>
    <n v="105"/>
    <x v="3"/>
    <n v="54"/>
    <n v="52"/>
    <n v="106"/>
    <x v="3"/>
    <n v="55"/>
    <n v="52"/>
    <n v="107"/>
    <x v="3"/>
    <n v="57"/>
    <n v="59"/>
    <n v="116"/>
    <x v="3"/>
    <n v="56"/>
    <n v="61"/>
    <n v="117"/>
    <x v="3"/>
    <n v="52"/>
    <n v="59"/>
    <n v="111"/>
    <x v="3"/>
    <x v="0"/>
    <x v="0"/>
  </r>
  <r>
    <s v="08DPR1894T"/>
    <x v="1"/>
    <x v="1"/>
    <s v="FERNANDO AHUATZIN REYES"/>
    <s v="037 JUÁREZ"/>
    <x v="1"/>
    <n v="1"/>
    <s v="JUĂREZ"/>
    <s v="CALLE OJINAGA"/>
    <n v="0"/>
    <x v="3"/>
    <x v="1"/>
    <x v="1"/>
    <x v="1"/>
    <x v="0"/>
    <s v="08FIZ0165V"/>
    <s v="08FJS0114U"/>
    <x v="4"/>
    <x v="2"/>
    <n v="65"/>
    <n v="44"/>
    <n v="109"/>
    <n v="340"/>
    <n v="327"/>
    <n v="667"/>
    <n v="339"/>
    <n v="327"/>
    <n v="666"/>
    <n v="45"/>
    <n v="52"/>
    <n v="97"/>
    <n v="321"/>
    <n v="348"/>
    <n v="669"/>
    <n v="20"/>
    <x v="8"/>
    <n v="13"/>
    <n v="20"/>
    <x v="2"/>
    <x v="0"/>
    <x v="2"/>
    <n v="3"/>
    <n v="26"/>
    <n v="20"/>
    <n v="20"/>
    <n v="46"/>
    <n v="53"/>
    <n v="99"/>
    <x v="3"/>
    <n v="40"/>
    <n v="53"/>
    <n v="93"/>
    <x v="3"/>
    <n v="61"/>
    <n v="53"/>
    <n v="114"/>
    <x v="4"/>
    <n v="48"/>
    <n v="54"/>
    <n v="102"/>
    <x v="3"/>
    <n v="82"/>
    <n v="69"/>
    <n v="151"/>
    <x v="4"/>
    <n v="44"/>
    <n v="66"/>
    <n v="110"/>
    <x v="3"/>
    <x v="0"/>
    <x v="0"/>
  </r>
  <r>
    <s v="08DPR2555A"/>
    <x v="1"/>
    <x v="1"/>
    <s v="PEDRO ROSALES DE LEON"/>
    <s v="037 JUÁREZ"/>
    <x v="1"/>
    <n v="1"/>
    <s v="JUĂREZ"/>
    <s v="CALLE POESIA INDIGENA "/>
    <n v="0"/>
    <x v="3"/>
    <x v="1"/>
    <x v="1"/>
    <x v="1"/>
    <x v="0"/>
    <s v="08FIZ0185I"/>
    <s v="08FJS0118Q"/>
    <x v="4"/>
    <x v="2"/>
    <n v="58"/>
    <n v="58"/>
    <n v="116"/>
    <n v="347"/>
    <n v="330"/>
    <n v="677"/>
    <n v="347"/>
    <n v="330"/>
    <n v="677"/>
    <n v="57"/>
    <n v="48"/>
    <n v="105"/>
    <n v="359"/>
    <n v="321"/>
    <n v="680"/>
    <n v="18"/>
    <x v="8"/>
    <n v="11"/>
    <n v="18"/>
    <x v="1"/>
    <x v="1"/>
    <x v="0"/>
    <n v="4"/>
    <n v="23"/>
    <n v="19"/>
    <n v="18"/>
    <n v="60"/>
    <n v="50"/>
    <n v="110"/>
    <x v="3"/>
    <n v="59"/>
    <n v="48"/>
    <n v="107"/>
    <x v="3"/>
    <n v="56"/>
    <n v="59"/>
    <n v="115"/>
    <x v="3"/>
    <n v="66"/>
    <n v="54"/>
    <n v="120"/>
    <x v="3"/>
    <n v="58"/>
    <n v="53"/>
    <n v="111"/>
    <x v="3"/>
    <n v="60"/>
    <n v="57"/>
    <n v="117"/>
    <x v="3"/>
    <x v="0"/>
    <x v="0"/>
  </r>
  <r>
    <s v="08DPR2365J"/>
    <x v="1"/>
    <x v="1"/>
    <s v="PATRIA I"/>
    <s v="037 JUÁREZ"/>
    <x v="1"/>
    <n v="1"/>
    <s v="JUĂREZ"/>
    <s v="CALLE PUERTO CABELLO"/>
    <n v="0"/>
    <x v="3"/>
    <x v="1"/>
    <x v="1"/>
    <x v="1"/>
    <x v="0"/>
    <s v="08FIZ0173D"/>
    <s v="08FJS0116S"/>
    <x v="4"/>
    <x v="2"/>
    <n v="65"/>
    <n v="54"/>
    <n v="119"/>
    <n v="371"/>
    <n v="349"/>
    <n v="720"/>
    <n v="365"/>
    <n v="345"/>
    <n v="710"/>
    <n v="48"/>
    <n v="55"/>
    <n v="103"/>
    <n v="351"/>
    <n v="350"/>
    <n v="701"/>
    <n v="18"/>
    <x v="7"/>
    <n v="12"/>
    <n v="18"/>
    <x v="0"/>
    <x v="2"/>
    <x v="3"/>
    <n v="4"/>
    <n v="24"/>
    <n v="18"/>
    <n v="18"/>
    <n v="48"/>
    <n v="55"/>
    <n v="103"/>
    <x v="3"/>
    <n v="60"/>
    <n v="60"/>
    <n v="120"/>
    <x v="3"/>
    <n v="55"/>
    <n v="64"/>
    <n v="119"/>
    <x v="3"/>
    <n v="61"/>
    <n v="57"/>
    <n v="118"/>
    <x v="3"/>
    <n v="62"/>
    <n v="54"/>
    <n v="116"/>
    <x v="3"/>
    <n v="65"/>
    <n v="60"/>
    <n v="125"/>
    <x v="3"/>
    <x v="0"/>
    <x v="0"/>
  </r>
  <r>
    <s v="08DPR1453X"/>
    <x v="1"/>
    <x v="1"/>
    <s v="MELCHOR OCAMPO"/>
    <s v="021 DELICIAS"/>
    <x v="9"/>
    <n v="1"/>
    <s v="DELICIAS"/>
    <s v="CALLE PLAZA VENUSTIANO CARRANZA "/>
    <n v="0"/>
    <x v="3"/>
    <x v="1"/>
    <x v="1"/>
    <x v="1"/>
    <x v="0"/>
    <s v="08FIZ0228Q"/>
    <s v="08FJS0126Z"/>
    <x v="6"/>
    <x v="2"/>
    <n v="53"/>
    <n v="48"/>
    <n v="101"/>
    <n v="340"/>
    <n v="351"/>
    <n v="691"/>
    <n v="340"/>
    <n v="350"/>
    <n v="690"/>
    <n v="62"/>
    <n v="43"/>
    <n v="105"/>
    <n v="353"/>
    <n v="351"/>
    <n v="704"/>
    <n v="20"/>
    <x v="3"/>
    <n v="18"/>
    <n v="20"/>
    <x v="2"/>
    <x v="0"/>
    <x v="2"/>
    <n v="3"/>
    <n v="26"/>
    <n v="20"/>
    <n v="20"/>
    <n v="62"/>
    <n v="43"/>
    <n v="105"/>
    <x v="3"/>
    <n v="55"/>
    <n v="48"/>
    <n v="103"/>
    <x v="3"/>
    <n v="64"/>
    <n v="75"/>
    <n v="139"/>
    <x v="4"/>
    <n v="46"/>
    <n v="62"/>
    <n v="108"/>
    <x v="3"/>
    <n v="70"/>
    <n v="70"/>
    <n v="140"/>
    <x v="4"/>
    <n v="56"/>
    <n v="53"/>
    <n v="109"/>
    <x v="3"/>
    <x v="0"/>
    <x v="0"/>
  </r>
  <r>
    <s v="08DPR2489S"/>
    <x v="1"/>
    <x v="1"/>
    <s v="JOSE SOTO RAMIREZ"/>
    <s v="037 JUÁREZ"/>
    <x v="1"/>
    <n v="1"/>
    <s v="JUĂREZ"/>
    <s v="CALLE SUMAQUE "/>
    <n v="0"/>
    <x v="3"/>
    <x v="1"/>
    <x v="1"/>
    <x v="1"/>
    <x v="0"/>
    <s v="08FIZ0185I"/>
    <s v="08FJS0118Q"/>
    <x v="4"/>
    <x v="2"/>
    <n v="60"/>
    <n v="61"/>
    <n v="121"/>
    <n v="394"/>
    <n v="320"/>
    <n v="714"/>
    <n v="394"/>
    <n v="320"/>
    <n v="714"/>
    <n v="62"/>
    <n v="51"/>
    <n v="113"/>
    <n v="391"/>
    <n v="317"/>
    <n v="708"/>
    <n v="18"/>
    <x v="4"/>
    <n v="15"/>
    <n v="18"/>
    <x v="1"/>
    <x v="1"/>
    <x v="0"/>
    <n v="4"/>
    <n v="23"/>
    <n v="18"/>
    <n v="18"/>
    <n v="65"/>
    <n v="51"/>
    <n v="116"/>
    <x v="3"/>
    <n v="70"/>
    <n v="46"/>
    <n v="116"/>
    <x v="3"/>
    <n v="60"/>
    <n v="58"/>
    <n v="118"/>
    <x v="3"/>
    <n v="64"/>
    <n v="53"/>
    <n v="117"/>
    <x v="3"/>
    <n v="66"/>
    <n v="52"/>
    <n v="118"/>
    <x v="3"/>
    <n v="66"/>
    <n v="57"/>
    <n v="123"/>
    <x v="3"/>
    <x v="0"/>
    <x v="0"/>
  </r>
  <r>
    <s v="08DPR2524H"/>
    <x v="1"/>
    <x v="1"/>
    <s v="GUILLERMO RONQUILLO REVUELTA"/>
    <s v="037 JUÁREZ"/>
    <x v="1"/>
    <n v="1"/>
    <s v="JUĂREZ"/>
    <s v="CALLE IRMA FERRIZ DE REYES ESTRADA"/>
    <n v="3000"/>
    <x v="3"/>
    <x v="1"/>
    <x v="1"/>
    <x v="1"/>
    <x v="0"/>
    <s v="08FIZ0183K"/>
    <s v="08FJS0118Q"/>
    <x v="4"/>
    <x v="2"/>
    <n v="61"/>
    <n v="56"/>
    <n v="117"/>
    <n v="350"/>
    <n v="353"/>
    <n v="703"/>
    <n v="350"/>
    <n v="353"/>
    <n v="703"/>
    <n v="58"/>
    <n v="59"/>
    <n v="117"/>
    <n v="358"/>
    <n v="353"/>
    <n v="711"/>
    <n v="18"/>
    <x v="6"/>
    <n v="13"/>
    <n v="18"/>
    <x v="1"/>
    <x v="1"/>
    <x v="0"/>
    <n v="4"/>
    <n v="23"/>
    <n v="18"/>
    <n v="18"/>
    <n v="60"/>
    <n v="59"/>
    <n v="119"/>
    <x v="3"/>
    <n v="63"/>
    <n v="54"/>
    <n v="117"/>
    <x v="3"/>
    <n v="64"/>
    <n v="55"/>
    <n v="119"/>
    <x v="3"/>
    <n v="56"/>
    <n v="63"/>
    <n v="119"/>
    <x v="3"/>
    <n v="63"/>
    <n v="55"/>
    <n v="118"/>
    <x v="3"/>
    <n v="52"/>
    <n v="67"/>
    <n v="119"/>
    <x v="3"/>
    <x v="0"/>
    <x v="0"/>
  </r>
  <r>
    <s v="08DPR2520L"/>
    <x v="2"/>
    <x v="2"/>
    <s v="MARTIN LUTHER KING"/>
    <s v="037 JUÁREZ"/>
    <x v="1"/>
    <n v="1"/>
    <s v="JUĂREZ"/>
    <s v="CALLE IRMA FERRIZ DE REYES ESTRADA"/>
    <n v="0"/>
    <x v="3"/>
    <x v="1"/>
    <x v="1"/>
    <x v="1"/>
    <x v="0"/>
    <s v="08FIZ0183K"/>
    <s v="08FJS0118Q"/>
    <x v="4"/>
    <x v="2"/>
    <n v="63"/>
    <n v="58"/>
    <n v="121"/>
    <n v="372"/>
    <n v="354"/>
    <n v="726"/>
    <n v="372"/>
    <n v="354"/>
    <n v="726"/>
    <n v="53"/>
    <n v="58"/>
    <n v="111"/>
    <n v="363"/>
    <n v="355"/>
    <n v="718"/>
    <n v="18"/>
    <x v="5"/>
    <n v="14"/>
    <n v="18"/>
    <x v="0"/>
    <x v="0"/>
    <x v="0"/>
    <n v="2"/>
    <n v="21"/>
    <n v="18"/>
    <n v="18"/>
    <n v="56"/>
    <n v="60"/>
    <n v="116"/>
    <x v="3"/>
    <n v="68"/>
    <n v="52"/>
    <n v="120"/>
    <x v="3"/>
    <n v="59"/>
    <n v="59"/>
    <n v="118"/>
    <x v="3"/>
    <n v="60"/>
    <n v="60"/>
    <n v="120"/>
    <x v="3"/>
    <n v="60"/>
    <n v="59"/>
    <n v="119"/>
    <x v="3"/>
    <n v="60"/>
    <n v="65"/>
    <n v="125"/>
    <x v="3"/>
    <x v="0"/>
    <x v="0"/>
  </r>
  <r>
    <s v="08DTV0182N"/>
    <x v="1"/>
    <x v="1"/>
    <s v="TELESECUNDARIA FEDERALIZADA"/>
    <s v="029 GUADALUPE Y CALVO"/>
    <x v="10"/>
    <n v="640"/>
    <s v="LA QUEBRADA"/>
    <s v="CALLE LA QUEBRADA"/>
    <n v="0"/>
    <x v="3"/>
    <x v="1"/>
    <x v="2"/>
    <x v="2"/>
    <x v="0"/>
    <s v="08FTV0038Z"/>
    <m/>
    <x v="12"/>
    <x v="2"/>
    <n v="3"/>
    <n v="4"/>
    <n v="7"/>
    <n v="4"/>
    <n v="6"/>
    <n v="10"/>
    <n v="4"/>
    <n v="6"/>
    <n v="10"/>
    <n v="0"/>
    <n v="0"/>
    <n v="0"/>
    <n v="1"/>
    <n v="2"/>
    <n v="3"/>
    <n v="2"/>
    <x v="2"/>
    <n v="0"/>
    <n v="1"/>
    <x v="0"/>
    <x v="1"/>
    <x v="1"/>
    <n v="0"/>
    <n v="1"/>
    <n v="2"/>
    <n v="1"/>
    <n v="0"/>
    <n v="0"/>
    <n v="0"/>
    <x v="0"/>
    <n v="1"/>
    <n v="1"/>
    <n v="2"/>
    <x v="1"/>
    <n v="0"/>
    <n v="1"/>
    <n v="1"/>
    <x v="1"/>
    <n v="0"/>
    <n v="0"/>
    <n v="0"/>
    <x v="0"/>
    <n v="0"/>
    <n v="0"/>
    <n v="0"/>
    <x v="0"/>
    <n v="0"/>
    <n v="0"/>
    <n v="0"/>
    <x v="0"/>
    <x v="0"/>
    <x v="0"/>
  </r>
  <r>
    <s v="08DTV0086K"/>
    <x v="1"/>
    <x v="1"/>
    <s v="TELESECUNDARIA FEDERAL"/>
    <s v="002 ALDAMA"/>
    <x v="0"/>
    <n v="77"/>
    <s v="SAN DIEGO DE ALCALĂ"/>
    <s v="CALLE SAN DIEGO DE ALCALA"/>
    <n v="0"/>
    <x v="3"/>
    <x v="1"/>
    <x v="2"/>
    <x v="2"/>
    <x v="0"/>
    <s v="08FTV0030G"/>
    <m/>
    <x v="0"/>
    <x v="2"/>
    <n v="1"/>
    <n v="2"/>
    <n v="3"/>
    <n v="5"/>
    <n v="3"/>
    <n v="8"/>
    <n v="5"/>
    <n v="3"/>
    <n v="8"/>
    <n v="0"/>
    <n v="0"/>
    <n v="0"/>
    <n v="4"/>
    <n v="1"/>
    <n v="5"/>
    <n v="2"/>
    <x v="2"/>
    <n v="0"/>
    <n v="1"/>
    <x v="0"/>
    <x v="1"/>
    <x v="1"/>
    <n v="0"/>
    <n v="1"/>
    <n v="3"/>
    <n v="3"/>
    <n v="0"/>
    <n v="0"/>
    <n v="0"/>
    <x v="0"/>
    <n v="2"/>
    <n v="0"/>
    <n v="2"/>
    <x v="1"/>
    <n v="2"/>
    <n v="1"/>
    <n v="3"/>
    <x v="1"/>
    <n v="0"/>
    <n v="0"/>
    <n v="0"/>
    <x v="0"/>
    <n v="0"/>
    <n v="0"/>
    <n v="0"/>
    <x v="0"/>
    <n v="0"/>
    <n v="0"/>
    <n v="0"/>
    <x v="0"/>
    <x v="0"/>
    <x v="0"/>
  </r>
  <r>
    <s v="08DTV0097Q"/>
    <x v="1"/>
    <x v="1"/>
    <s v="CHARLES ROBERT DARWIN"/>
    <s v="007 BALLEZA"/>
    <x v="7"/>
    <n v="91"/>
    <s v="LOS PILARES"/>
    <s v="CALLE PILARES"/>
    <n v="0"/>
    <x v="3"/>
    <x v="1"/>
    <x v="2"/>
    <x v="2"/>
    <x v="0"/>
    <s v="08FTV0033D"/>
    <m/>
    <x v="5"/>
    <x v="2"/>
    <n v="2"/>
    <n v="0"/>
    <n v="2"/>
    <n v="2"/>
    <n v="3"/>
    <n v="5"/>
    <n v="2"/>
    <n v="3"/>
    <n v="5"/>
    <n v="2"/>
    <n v="1"/>
    <n v="3"/>
    <n v="2"/>
    <n v="4"/>
    <n v="6"/>
    <n v="3"/>
    <x v="2"/>
    <n v="0"/>
    <n v="1"/>
    <x v="0"/>
    <x v="1"/>
    <x v="1"/>
    <n v="0"/>
    <n v="1"/>
    <n v="3"/>
    <n v="3"/>
    <n v="2"/>
    <n v="1"/>
    <n v="3"/>
    <x v="1"/>
    <n v="0"/>
    <n v="2"/>
    <n v="2"/>
    <x v="1"/>
    <n v="0"/>
    <n v="1"/>
    <n v="1"/>
    <x v="1"/>
    <n v="0"/>
    <n v="0"/>
    <n v="0"/>
    <x v="0"/>
    <n v="0"/>
    <n v="0"/>
    <n v="0"/>
    <x v="0"/>
    <n v="0"/>
    <n v="0"/>
    <n v="0"/>
    <x v="0"/>
    <x v="0"/>
    <x v="0"/>
  </r>
  <r>
    <s v="08DTV0194S"/>
    <x v="1"/>
    <x v="1"/>
    <s v="MIGUEL HIDALGO"/>
    <s v="008 BATOPILAS DE MANUEL GÓMEZ MORÍN"/>
    <x v="4"/>
    <n v="181"/>
    <s v="SAN JUAN DE DIOS (AGUA CALIENTE)"/>
    <s v="CALLE SAN JUAN DE DIOS (AGUA CALIENTE)"/>
    <n v="0"/>
    <x v="3"/>
    <x v="1"/>
    <x v="2"/>
    <x v="2"/>
    <x v="0"/>
    <s v="08FTV0041M"/>
    <m/>
    <x v="8"/>
    <x v="2"/>
    <n v="2"/>
    <n v="3"/>
    <n v="5"/>
    <n v="3"/>
    <n v="4"/>
    <n v="7"/>
    <n v="3"/>
    <n v="4"/>
    <n v="7"/>
    <n v="3"/>
    <n v="1"/>
    <n v="4"/>
    <n v="4"/>
    <n v="2"/>
    <n v="6"/>
    <n v="2"/>
    <x v="1"/>
    <n v="1"/>
    <n v="1"/>
    <x v="0"/>
    <x v="1"/>
    <x v="1"/>
    <n v="0"/>
    <n v="1"/>
    <n v="2"/>
    <n v="1"/>
    <n v="3"/>
    <n v="1"/>
    <n v="4"/>
    <x v="1"/>
    <n v="0"/>
    <n v="0"/>
    <n v="0"/>
    <x v="0"/>
    <n v="1"/>
    <n v="1"/>
    <n v="2"/>
    <x v="1"/>
    <n v="0"/>
    <n v="0"/>
    <n v="0"/>
    <x v="0"/>
    <n v="0"/>
    <n v="0"/>
    <n v="0"/>
    <x v="0"/>
    <n v="0"/>
    <n v="0"/>
    <n v="0"/>
    <x v="0"/>
    <x v="0"/>
    <x v="0"/>
  </r>
  <r>
    <s v="08DTV0096R"/>
    <x v="1"/>
    <x v="1"/>
    <s v="FELIPE ANGELES"/>
    <s v="067 VALLE DE ZARAGOZA"/>
    <x v="3"/>
    <n v="36"/>
    <s v="SAN FELIPE"/>
    <s v="CALLE SAN FELIPE DE JESUS"/>
    <n v="0"/>
    <x v="3"/>
    <x v="1"/>
    <x v="2"/>
    <x v="2"/>
    <x v="0"/>
    <s v="08FTV0033D"/>
    <m/>
    <x v="5"/>
    <x v="2"/>
    <n v="3"/>
    <n v="0"/>
    <n v="3"/>
    <n v="5"/>
    <n v="3"/>
    <n v="8"/>
    <n v="5"/>
    <n v="3"/>
    <n v="8"/>
    <n v="2"/>
    <n v="0"/>
    <n v="2"/>
    <n v="4"/>
    <n v="3"/>
    <n v="7"/>
    <n v="3"/>
    <x v="2"/>
    <n v="0"/>
    <n v="1"/>
    <x v="0"/>
    <x v="1"/>
    <x v="1"/>
    <n v="0"/>
    <n v="1"/>
    <n v="2"/>
    <n v="2"/>
    <n v="2"/>
    <n v="0"/>
    <n v="2"/>
    <x v="1"/>
    <n v="2"/>
    <n v="0"/>
    <n v="2"/>
    <x v="1"/>
    <n v="0"/>
    <n v="3"/>
    <n v="3"/>
    <x v="1"/>
    <n v="0"/>
    <n v="0"/>
    <n v="0"/>
    <x v="0"/>
    <n v="0"/>
    <n v="0"/>
    <n v="0"/>
    <x v="0"/>
    <n v="0"/>
    <n v="0"/>
    <n v="0"/>
    <x v="0"/>
    <x v="0"/>
    <x v="0"/>
  </r>
  <r>
    <s v="08DTV0126V"/>
    <x v="1"/>
    <x v="1"/>
    <s v="SIMON BOLIVAR"/>
    <s v="031 GUERRERO"/>
    <x v="2"/>
    <n v="55"/>
    <s v="HEREDIA Y ANEXAS (LAS RANAS DE HEREDIA)"/>
    <s v="CALLE SAN PABLO DE LA SIERRA"/>
    <n v="0"/>
    <x v="3"/>
    <x v="1"/>
    <x v="2"/>
    <x v="2"/>
    <x v="0"/>
    <s v="08FTV0032E"/>
    <m/>
    <x v="7"/>
    <x v="2"/>
    <n v="1"/>
    <n v="0"/>
    <n v="1"/>
    <n v="4"/>
    <n v="4"/>
    <n v="8"/>
    <n v="4"/>
    <n v="4"/>
    <n v="8"/>
    <n v="0"/>
    <n v="2"/>
    <n v="2"/>
    <n v="3"/>
    <n v="5"/>
    <n v="8"/>
    <n v="3"/>
    <x v="2"/>
    <n v="0"/>
    <n v="1"/>
    <x v="0"/>
    <x v="1"/>
    <x v="1"/>
    <n v="0"/>
    <n v="1"/>
    <n v="2"/>
    <n v="1"/>
    <n v="0"/>
    <n v="2"/>
    <n v="2"/>
    <x v="1"/>
    <n v="1"/>
    <n v="1"/>
    <n v="2"/>
    <x v="1"/>
    <n v="2"/>
    <n v="2"/>
    <n v="4"/>
    <x v="1"/>
    <n v="0"/>
    <n v="0"/>
    <n v="0"/>
    <x v="0"/>
    <n v="0"/>
    <n v="0"/>
    <n v="0"/>
    <x v="0"/>
    <n v="0"/>
    <n v="0"/>
    <n v="0"/>
    <x v="0"/>
    <x v="0"/>
    <x v="0"/>
  </r>
  <r>
    <s v="08DTV0235B"/>
    <x v="1"/>
    <x v="1"/>
    <s v="TELESECUNDARIA FEDERALIZADA"/>
    <s v="029 GUADALUPE Y CALVO"/>
    <x v="10"/>
    <n v="367"/>
    <s v="SAN FRANCISCO DE LOS SALGUEIRO"/>
    <s v="CALLE SAN FRANCISCO DE LOS SALGUEIRO"/>
    <n v="0"/>
    <x v="3"/>
    <x v="1"/>
    <x v="2"/>
    <x v="2"/>
    <x v="0"/>
    <s v="08FTV0038Z"/>
    <m/>
    <x v="12"/>
    <x v="2"/>
    <n v="3"/>
    <n v="1"/>
    <n v="4"/>
    <n v="7"/>
    <n v="4"/>
    <n v="11"/>
    <n v="7"/>
    <n v="3"/>
    <n v="10"/>
    <n v="1"/>
    <n v="0"/>
    <n v="1"/>
    <n v="5"/>
    <n v="3"/>
    <n v="8"/>
    <n v="3"/>
    <x v="2"/>
    <n v="0"/>
    <n v="1"/>
    <x v="0"/>
    <x v="1"/>
    <x v="1"/>
    <n v="0"/>
    <n v="1"/>
    <n v="1"/>
    <n v="1"/>
    <n v="1"/>
    <n v="0"/>
    <n v="1"/>
    <x v="1"/>
    <n v="1"/>
    <n v="0"/>
    <n v="1"/>
    <x v="1"/>
    <n v="3"/>
    <n v="3"/>
    <n v="6"/>
    <x v="1"/>
    <n v="0"/>
    <n v="0"/>
    <n v="0"/>
    <x v="0"/>
    <n v="0"/>
    <n v="0"/>
    <n v="0"/>
    <x v="0"/>
    <n v="0"/>
    <n v="0"/>
    <n v="0"/>
    <x v="0"/>
    <x v="0"/>
    <x v="0"/>
  </r>
  <r>
    <s v="08DTV0009F"/>
    <x v="1"/>
    <x v="1"/>
    <s v="BENITO JUAREZ"/>
    <s v="031 GUERRERO"/>
    <x v="2"/>
    <n v="123"/>
    <s v="TEMECHI (TEMEYCHI)"/>
    <s v="CALLE TEMEYCHI"/>
    <n v="0"/>
    <x v="3"/>
    <x v="1"/>
    <x v="2"/>
    <x v="2"/>
    <x v="0"/>
    <s v="08FTV0032E"/>
    <m/>
    <x v="7"/>
    <x v="2"/>
    <n v="1"/>
    <n v="0"/>
    <n v="1"/>
    <n v="5"/>
    <n v="2"/>
    <n v="7"/>
    <n v="5"/>
    <n v="2"/>
    <n v="7"/>
    <n v="3"/>
    <n v="0"/>
    <n v="3"/>
    <n v="7"/>
    <n v="2"/>
    <n v="9"/>
    <n v="3"/>
    <x v="1"/>
    <n v="1"/>
    <n v="1"/>
    <x v="0"/>
    <x v="1"/>
    <x v="1"/>
    <n v="0"/>
    <n v="1"/>
    <n v="3"/>
    <n v="1"/>
    <n v="3"/>
    <n v="0"/>
    <n v="3"/>
    <x v="1"/>
    <n v="4"/>
    <n v="1"/>
    <n v="5"/>
    <x v="1"/>
    <n v="0"/>
    <n v="1"/>
    <n v="1"/>
    <x v="1"/>
    <n v="0"/>
    <n v="0"/>
    <n v="0"/>
    <x v="0"/>
    <n v="0"/>
    <n v="0"/>
    <n v="0"/>
    <x v="0"/>
    <n v="0"/>
    <n v="0"/>
    <n v="0"/>
    <x v="0"/>
    <x v="0"/>
    <x v="0"/>
  </r>
  <r>
    <s v="08DTV0010V"/>
    <x v="1"/>
    <x v="1"/>
    <s v="VICENTE GUERRERO"/>
    <s v="031 GUERRERO"/>
    <x v="2"/>
    <n v="245"/>
    <s v="LO DE GIL (OREGIL)"/>
    <s v="CALLE LO DE GIL"/>
    <n v="0"/>
    <x v="3"/>
    <x v="1"/>
    <x v="2"/>
    <x v="2"/>
    <x v="0"/>
    <s v="08FTV0032E"/>
    <m/>
    <x v="7"/>
    <x v="2"/>
    <n v="2"/>
    <n v="4"/>
    <n v="6"/>
    <n v="7"/>
    <n v="5"/>
    <n v="12"/>
    <n v="7"/>
    <n v="5"/>
    <n v="12"/>
    <n v="2"/>
    <n v="2"/>
    <n v="4"/>
    <n v="6"/>
    <n v="3"/>
    <n v="9"/>
    <n v="2"/>
    <x v="2"/>
    <n v="0"/>
    <n v="1"/>
    <x v="0"/>
    <x v="1"/>
    <x v="1"/>
    <n v="0"/>
    <n v="1"/>
    <n v="3"/>
    <n v="1"/>
    <n v="2"/>
    <n v="2"/>
    <n v="4"/>
    <x v="1"/>
    <n v="0"/>
    <n v="0"/>
    <n v="0"/>
    <x v="0"/>
    <n v="4"/>
    <n v="1"/>
    <n v="5"/>
    <x v="1"/>
    <n v="0"/>
    <n v="0"/>
    <n v="0"/>
    <x v="0"/>
    <n v="0"/>
    <n v="0"/>
    <n v="0"/>
    <x v="0"/>
    <n v="0"/>
    <n v="0"/>
    <n v="0"/>
    <x v="0"/>
    <x v="0"/>
    <x v="0"/>
  </r>
  <r>
    <s v="08DTV0001N"/>
    <x v="1"/>
    <x v="1"/>
    <s v="LAZARO CARDENAS DEL RIO"/>
    <s v="013 CASAS GRANDES"/>
    <x v="6"/>
    <n v="35"/>
    <s v="EJIDO HERNĂNDEZ (JOBALES)"/>
    <s v="CALLE EJIDO HERNANDEZ (JOBALES)"/>
    <n v="0"/>
    <x v="3"/>
    <x v="1"/>
    <x v="2"/>
    <x v="2"/>
    <x v="0"/>
    <s v="08FTV0031F"/>
    <m/>
    <x v="9"/>
    <x v="2"/>
    <n v="2"/>
    <n v="0"/>
    <n v="2"/>
    <n v="6"/>
    <n v="3"/>
    <n v="9"/>
    <n v="6"/>
    <n v="3"/>
    <n v="9"/>
    <n v="1"/>
    <n v="2"/>
    <n v="3"/>
    <n v="5"/>
    <n v="5"/>
    <n v="10"/>
    <n v="3"/>
    <x v="2"/>
    <n v="0"/>
    <n v="1"/>
    <x v="0"/>
    <x v="1"/>
    <x v="1"/>
    <n v="0"/>
    <n v="1"/>
    <n v="2"/>
    <n v="1"/>
    <n v="1"/>
    <n v="2"/>
    <n v="3"/>
    <x v="1"/>
    <n v="2"/>
    <n v="2"/>
    <n v="4"/>
    <x v="1"/>
    <n v="2"/>
    <n v="1"/>
    <n v="3"/>
    <x v="1"/>
    <n v="0"/>
    <n v="0"/>
    <n v="0"/>
    <x v="0"/>
    <n v="0"/>
    <n v="0"/>
    <n v="0"/>
    <x v="0"/>
    <n v="0"/>
    <n v="0"/>
    <n v="0"/>
    <x v="0"/>
    <x v="0"/>
    <x v="0"/>
  </r>
  <r>
    <s v="08DTV0043M"/>
    <x v="1"/>
    <x v="1"/>
    <s v="FRANCISCO GONZALEZ BOCANEGRA"/>
    <s v="020 CHÍNIPAS"/>
    <x v="4"/>
    <n v="49"/>
    <s v="GOROGACHI"/>
    <s v="CALLE GOROGACHI"/>
    <n v="0"/>
    <x v="3"/>
    <x v="1"/>
    <x v="2"/>
    <x v="2"/>
    <x v="0"/>
    <s v="08FTV0039Y"/>
    <m/>
    <x v="8"/>
    <x v="2"/>
    <n v="3"/>
    <n v="2"/>
    <n v="5"/>
    <n v="6"/>
    <n v="5"/>
    <n v="11"/>
    <n v="6"/>
    <n v="5"/>
    <n v="11"/>
    <n v="3"/>
    <n v="3"/>
    <n v="6"/>
    <n v="5"/>
    <n v="5"/>
    <n v="10"/>
    <n v="3"/>
    <x v="2"/>
    <n v="0"/>
    <n v="1"/>
    <x v="0"/>
    <x v="1"/>
    <x v="1"/>
    <n v="0"/>
    <n v="1"/>
    <n v="2"/>
    <n v="1"/>
    <n v="3"/>
    <n v="3"/>
    <n v="6"/>
    <x v="1"/>
    <n v="1"/>
    <n v="2"/>
    <n v="3"/>
    <x v="1"/>
    <n v="1"/>
    <n v="0"/>
    <n v="1"/>
    <x v="1"/>
    <n v="0"/>
    <n v="0"/>
    <n v="0"/>
    <x v="0"/>
    <n v="0"/>
    <n v="0"/>
    <n v="0"/>
    <x v="0"/>
    <n v="0"/>
    <n v="0"/>
    <n v="0"/>
    <x v="0"/>
    <x v="0"/>
    <x v="0"/>
  </r>
  <r>
    <s v="08DTV0234C"/>
    <x v="1"/>
    <x v="1"/>
    <s v="TELESECUNDARIA FEDERALIZADA"/>
    <s v="029 GUADALUPE Y CALVO"/>
    <x v="10"/>
    <n v="620"/>
    <s v="LA SOLEDAD"/>
    <s v="CALLE LA SOLEDAD DE ABAJO"/>
    <n v="0"/>
    <x v="3"/>
    <x v="1"/>
    <x v="2"/>
    <x v="2"/>
    <x v="0"/>
    <s v="08FTV0038Z"/>
    <m/>
    <x v="12"/>
    <x v="2"/>
    <n v="0"/>
    <n v="2"/>
    <n v="2"/>
    <n v="7"/>
    <n v="5"/>
    <n v="12"/>
    <n v="7"/>
    <n v="5"/>
    <n v="12"/>
    <n v="1"/>
    <n v="1"/>
    <n v="2"/>
    <n v="7"/>
    <n v="4"/>
    <n v="11"/>
    <n v="3"/>
    <x v="1"/>
    <n v="1"/>
    <n v="1"/>
    <x v="0"/>
    <x v="1"/>
    <x v="1"/>
    <n v="0"/>
    <n v="1"/>
    <n v="1"/>
    <n v="1"/>
    <n v="1"/>
    <n v="1"/>
    <n v="2"/>
    <x v="1"/>
    <n v="5"/>
    <n v="1"/>
    <n v="6"/>
    <x v="1"/>
    <n v="1"/>
    <n v="2"/>
    <n v="3"/>
    <x v="1"/>
    <n v="0"/>
    <n v="0"/>
    <n v="0"/>
    <x v="0"/>
    <n v="0"/>
    <n v="0"/>
    <n v="0"/>
    <x v="0"/>
    <n v="0"/>
    <n v="0"/>
    <n v="0"/>
    <x v="0"/>
    <x v="0"/>
    <x v="0"/>
  </r>
  <r>
    <s v="08DTV0022Z"/>
    <x v="1"/>
    <x v="1"/>
    <s v="16 DE SEPTIEMBRE"/>
    <s v="051 OCAMPO"/>
    <x v="4"/>
    <n v="58"/>
    <s v="EL SAUCILLO"/>
    <s v="CALLE RANCHO SAUCILLO"/>
    <n v="0"/>
    <x v="3"/>
    <x v="1"/>
    <x v="2"/>
    <x v="2"/>
    <x v="0"/>
    <s v="08FTV0035B"/>
    <m/>
    <x v="7"/>
    <x v="2"/>
    <n v="2"/>
    <n v="5"/>
    <n v="7"/>
    <n v="6"/>
    <n v="8"/>
    <n v="14"/>
    <n v="6"/>
    <n v="8"/>
    <n v="14"/>
    <n v="3"/>
    <n v="1"/>
    <n v="4"/>
    <n v="7"/>
    <n v="4"/>
    <n v="11"/>
    <n v="3"/>
    <x v="1"/>
    <n v="1"/>
    <n v="1"/>
    <x v="0"/>
    <x v="1"/>
    <x v="1"/>
    <n v="0"/>
    <n v="1"/>
    <n v="4"/>
    <n v="1"/>
    <n v="3"/>
    <n v="1"/>
    <n v="4"/>
    <x v="1"/>
    <n v="4"/>
    <n v="2"/>
    <n v="6"/>
    <x v="1"/>
    <n v="0"/>
    <n v="1"/>
    <n v="1"/>
    <x v="1"/>
    <n v="0"/>
    <n v="0"/>
    <n v="0"/>
    <x v="0"/>
    <n v="0"/>
    <n v="0"/>
    <n v="0"/>
    <x v="0"/>
    <n v="0"/>
    <n v="0"/>
    <n v="0"/>
    <x v="0"/>
    <x v="0"/>
    <x v="0"/>
  </r>
  <r>
    <s v="08DTV0065Y"/>
    <x v="1"/>
    <x v="1"/>
    <s v="TELESECUNDARIA FEDERALIZADA"/>
    <s v="046 MORELOS"/>
    <x v="7"/>
    <n v="14"/>
    <s v="ĂNIMAS DE ARRIBA (EJIDO)"/>
    <s v="CALLE LAS ANIMAS"/>
    <n v="0"/>
    <x v="3"/>
    <x v="1"/>
    <x v="2"/>
    <x v="2"/>
    <x v="0"/>
    <s v="08FTV0041M"/>
    <m/>
    <x v="11"/>
    <x v="2"/>
    <n v="4"/>
    <n v="2"/>
    <n v="6"/>
    <n v="10"/>
    <n v="4"/>
    <n v="14"/>
    <n v="10"/>
    <n v="4"/>
    <n v="14"/>
    <n v="2"/>
    <n v="1"/>
    <n v="3"/>
    <n v="8"/>
    <n v="3"/>
    <n v="11"/>
    <n v="3"/>
    <x v="1"/>
    <n v="1"/>
    <n v="1"/>
    <x v="0"/>
    <x v="1"/>
    <x v="1"/>
    <n v="0"/>
    <n v="1"/>
    <n v="3"/>
    <n v="1"/>
    <n v="2"/>
    <n v="1"/>
    <n v="3"/>
    <x v="1"/>
    <n v="4"/>
    <n v="1"/>
    <n v="5"/>
    <x v="1"/>
    <n v="2"/>
    <n v="1"/>
    <n v="3"/>
    <x v="1"/>
    <n v="0"/>
    <n v="0"/>
    <n v="0"/>
    <x v="0"/>
    <n v="0"/>
    <n v="0"/>
    <n v="0"/>
    <x v="0"/>
    <n v="0"/>
    <n v="0"/>
    <n v="0"/>
    <x v="0"/>
    <x v="0"/>
    <x v="0"/>
  </r>
  <r>
    <s v="08DTV0051V"/>
    <x v="1"/>
    <x v="1"/>
    <s v="JOSE VASCONCELOS"/>
    <s v="003 ALLENDE"/>
    <x v="3"/>
    <n v="71"/>
    <s v="TALAMANTES"/>
    <s v="CALLE TALAMANTES DE ABAJO"/>
    <n v="0"/>
    <x v="3"/>
    <x v="1"/>
    <x v="2"/>
    <x v="2"/>
    <x v="0"/>
    <s v="08FTV0033D"/>
    <m/>
    <x v="5"/>
    <x v="2"/>
    <n v="3"/>
    <n v="0"/>
    <n v="3"/>
    <n v="6"/>
    <n v="1"/>
    <n v="7"/>
    <n v="6"/>
    <n v="1"/>
    <n v="7"/>
    <n v="4"/>
    <n v="2"/>
    <n v="6"/>
    <n v="8"/>
    <n v="4"/>
    <n v="12"/>
    <n v="3"/>
    <x v="1"/>
    <n v="1"/>
    <n v="1"/>
    <x v="0"/>
    <x v="1"/>
    <x v="1"/>
    <n v="0"/>
    <n v="1"/>
    <n v="2"/>
    <n v="2"/>
    <n v="4"/>
    <n v="3"/>
    <n v="7"/>
    <x v="1"/>
    <n v="2"/>
    <n v="0"/>
    <n v="2"/>
    <x v="1"/>
    <n v="2"/>
    <n v="1"/>
    <n v="3"/>
    <x v="1"/>
    <n v="0"/>
    <n v="0"/>
    <n v="0"/>
    <x v="0"/>
    <n v="0"/>
    <n v="0"/>
    <n v="0"/>
    <x v="0"/>
    <n v="0"/>
    <n v="0"/>
    <n v="0"/>
    <x v="0"/>
    <x v="0"/>
    <x v="0"/>
  </r>
  <r>
    <s v="08DTV0015Q"/>
    <x v="1"/>
    <x v="1"/>
    <s v="EL PICHAGUE"/>
    <s v="033 HUEJOTITÁN"/>
    <x v="7"/>
    <n v="38"/>
    <s v="PICHAGUE"/>
    <s v="CALLE PICHAGUE"/>
    <n v="0"/>
    <x v="3"/>
    <x v="1"/>
    <x v="2"/>
    <x v="2"/>
    <x v="0"/>
    <s v="08FTV0033D"/>
    <m/>
    <x v="5"/>
    <x v="2"/>
    <n v="4"/>
    <n v="0"/>
    <n v="4"/>
    <n v="8"/>
    <n v="0"/>
    <n v="8"/>
    <n v="8"/>
    <n v="0"/>
    <n v="8"/>
    <n v="1"/>
    <n v="3"/>
    <n v="4"/>
    <n v="8"/>
    <n v="4"/>
    <n v="12"/>
    <n v="3"/>
    <x v="2"/>
    <n v="0"/>
    <n v="1"/>
    <x v="0"/>
    <x v="1"/>
    <x v="1"/>
    <n v="0"/>
    <n v="1"/>
    <n v="3"/>
    <n v="1"/>
    <n v="3"/>
    <n v="3"/>
    <n v="6"/>
    <x v="1"/>
    <n v="4"/>
    <n v="0"/>
    <n v="4"/>
    <x v="1"/>
    <n v="1"/>
    <n v="1"/>
    <n v="2"/>
    <x v="1"/>
    <n v="0"/>
    <n v="0"/>
    <n v="0"/>
    <x v="0"/>
    <n v="0"/>
    <n v="0"/>
    <n v="0"/>
    <x v="0"/>
    <n v="0"/>
    <n v="0"/>
    <n v="0"/>
    <x v="0"/>
    <x v="0"/>
    <x v="0"/>
  </r>
  <r>
    <s v="08DTV0247G"/>
    <x v="1"/>
    <x v="1"/>
    <s v="ABRAHAM LINCOLN"/>
    <s v="017 CUAUHTÉMOC"/>
    <x v="2"/>
    <n v="686"/>
    <s v="ANĂHUAC [CUENCA LECHERA]"/>
    <s v="NINGUNO NINGUNO"/>
    <n v="0"/>
    <x v="3"/>
    <x v="1"/>
    <x v="2"/>
    <x v="2"/>
    <x v="0"/>
    <s v="08FTV0031F"/>
    <m/>
    <x v="1"/>
    <x v="2"/>
    <n v="0"/>
    <n v="1"/>
    <n v="1"/>
    <n v="1"/>
    <n v="8"/>
    <n v="9"/>
    <n v="1"/>
    <n v="8"/>
    <n v="9"/>
    <n v="3"/>
    <n v="1"/>
    <n v="4"/>
    <n v="4"/>
    <n v="8"/>
    <n v="12"/>
    <n v="3"/>
    <x v="1"/>
    <n v="1"/>
    <n v="1"/>
    <x v="0"/>
    <x v="1"/>
    <x v="1"/>
    <n v="0"/>
    <n v="1"/>
    <n v="1"/>
    <n v="1"/>
    <n v="3"/>
    <n v="1"/>
    <n v="4"/>
    <x v="1"/>
    <n v="1"/>
    <n v="5"/>
    <n v="6"/>
    <x v="1"/>
    <n v="0"/>
    <n v="2"/>
    <n v="2"/>
    <x v="1"/>
    <n v="0"/>
    <n v="0"/>
    <n v="0"/>
    <x v="0"/>
    <n v="0"/>
    <n v="0"/>
    <n v="0"/>
    <x v="0"/>
    <n v="0"/>
    <n v="0"/>
    <n v="0"/>
    <x v="0"/>
    <x v="0"/>
    <x v="0"/>
  </r>
  <r>
    <s v="08DTV0150V"/>
    <x v="1"/>
    <x v="1"/>
    <s v="TELESECUNDARIA FEDERALIZADA"/>
    <s v="029 GUADALUPE Y CALVO"/>
    <x v="10"/>
    <n v="372"/>
    <s v="EL SAUCITO DE ARAUJO"/>
    <s v="CALLE SAUCITO DE ARAUJO"/>
    <n v="0"/>
    <x v="3"/>
    <x v="1"/>
    <x v="2"/>
    <x v="2"/>
    <x v="0"/>
    <s v="08FTV0038Z"/>
    <m/>
    <x v="12"/>
    <x v="2"/>
    <n v="4"/>
    <n v="3"/>
    <n v="7"/>
    <n v="9"/>
    <n v="9"/>
    <n v="18"/>
    <n v="9"/>
    <n v="9"/>
    <n v="18"/>
    <n v="1"/>
    <n v="0"/>
    <n v="1"/>
    <n v="6"/>
    <n v="6"/>
    <n v="12"/>
    <n v="3"/>
    <x v="1"/>
    <n v="1"/>
    <n v="1"/>
    <x v="0"/>
    <x v="1"/>
    <x v="1"/>
    <n v="0"/>
    <n v="1"/>
    <n v="2"/>
    <n v="2"/>
    <n v="1"/>
    <n v="0"/>
    <n v="1"/>
    <x v="1"/>
    <n v="1"/>
    <n v="3"/>
    <n v="4"/>
    <x v="1"/>
    <n v="4"/>
    <n v="3"/>
    <n v="7"/>
    <x v="1"/>
    <n v="0"/>
    <n v="0"/>
    <n v="0"/>
    <x v="0"/>
    <n v="0"/>
    <n v="0"/>
    <n v="0"/>
    <x v="0"/>
    <n v="0"/>
    <n v="0"/>
    <n v="0"/>
    <x v="0"/>
    <x v="0"/>
    <x v="0"/>
  </r>
  <r>
    <s v="08DTV0214P"/>
    <x v="1"/>
    <x v="1"/>
    <s v="JOSE VASCONCELOS"/>
    <s v="009 BOCOYNA"/>
    <x v="4"/>
    <n v="241"/>
    <s v="HOJASICHI"/>
    <s v="CALLE HOJACHICHI (HOJASICHI)"/>
    <n v="0"/>
    <x v="3"/>
    <x v="1"/>
    <x v="2"/>
    <x v="2"/>
    <x v="0"/>
    <s v="08FTV0032E"/>
    <m/>
    <x v="7"/>
    <x v="2"/>
    <n v="0"/>
    <n v="4"/>
    <n v="4"/>
    <n v="2"/>
    <n v="8"/>
    <n v="10"/>
    <n v="1"/>
    <n v="8"/>
    <n v="9"/>
    <n v="1"/>
    <n v="3"/>
    <n v="4"/>
    <n v="4"/>
    <n v="9"/>
    <n v="13"/>
    <n v="3"/>
    <x v="1"/>
    <n v="1"/>
    <n v="1"/>
    <x v="0"/>
    <x v="1"/>
    <x v="1"/>
    <n v="0"/>
    <n v="1"/>
    <n v="2"/>
    <n v="1"/>
    <n v="2"/>
    <n v="4"/>
    <n v="6"/>
    <x v="1"/>
    <n v="2"/>
    <n v="3"/>
    <n v="5"/>
    <x v="1"/>
    <n v="0"/>
    <n v="2"/>
    <n v="2"/>
    <x v="1"/>
    <n v="0"/>
    <n v="0"/>
    <n v="0"/>
    <x v="0"/>
    <n v="0"/>
    <n v="0"/>
    <n v="0"/>
    <x v="0"/>
    <n v="0"/>
    <n v="0"/>
    <n v="0"/>
    <x v="0"/>
    <x v="0"/>
    <x v="0"/>
  </r>
  <r>
    <s v="08DTV0174E"/>
    <x v="1"/>
    <x v="1"/>
    <s v="TELESECUNDARIA FEDERALIZADA"/>
    <s v="030 GUAZAPARES"/>
    <x v="4"/>
    <n v="109"/>
    <s v="TEPOCHIQUE"/>
    <s v="CALLE TEPOCHIQUE"/>
    <n v="0"/>
    <x v="3"/>
    <x v="1"/>
    <x v="2"/>
    <x v="2"/>
    <x v="0"/>
    <s v="08FTV0039Y"/>
    <m/>
    <x v="8"/>
    <x v="2"/>
    <n v="3"/>
    <n v="2"/>
    <n v="5"/>
    <n v="8"/>
    <n v="6"/>
    <n v="14"/>
    <n v="8"/>
    <n v="6"/>
    <n v="14"/>
    <n v="3"/>
    <n v="2"/>
    <n v="5"/>
    <n v="8"/>
    <n v="5"/>
    <n v="13"/>
    <n v="3"/>
    <x v="2"/>
    <n v="0"/>
    <n v="1"/>
    <x v="0"/>
    <x v="1"/>
    <x v="1"/>
    <n v="0"/>
    <n v="1"/>
    <n v="1"/>
    <n v="1"/>
    <n v="3"/>
    <n v="2"/>
    <n v="5"/>
    <x v="1"/>
    <n v="4"/>
    <n v="2"/>
    <n v="6"/>
    <x v="1"/>
    <n v="1"/>
    <n v="1"/>
    <n v="2"/>
    <x v="1"/>
    <n v="0"/>
    <n v="0"/>
    <n v="0"/>
    <x v="0"/>
    <n v="0"/>
    <n v="0"/>
    <n v="0"/>
    <x v="0"/>
    <n v="0"/>
    <n v="0"/>
    <n v="0"/>
    <x v="0"/>
    <x v="0"/>
    <x v="0"/>
  </r>
  <r>
    <s v="08DTV0128T"/>
    <x v="1"/>
    <x v="1"/>
    <s v="TELESECUNDARIA FEDERALIZADA"/>
    <s v="007 BALLEZA"/>
    <x v="7"/>
    <n v="67"/>
    <s v="LOS LIRIOS"/>
    <s v="CALLE LOS LIRIOS"/>
    <n v="0"/>
    <x v="3"/>
    <x v="1"/>
    <x v="2"/>
    <x v="2"/>
    <x v="0"/>
    <s v="08FTV0033D"/>
    <m/>
    <x v="5"/>
    <x v="2"/>
    <n v="0"/>
    <n v="1"/>
    <n v="1"/>
    <n v="7"/>
    <n v="8"/>
    <n v="15"/>
    <n v="7"/>
    <n v="8"/>
    <n v="15"/>
    <n v="1"/>
    <n v="3"/>
    <n v="4"/>
    <n v="6"/>
    <n v="7"/>
    <n v="13"/>
    <n v="3"/>
    <x v="2"/>
    <n v="1"/>
    <n v="2"/>
    <x v="0"/>
    <x v="1"/>
    <x v="1"/>
    <n v="0"/>
    <n v="2"/>
    <n v="3"/>
    <n v="3"/>
    <n v="1"/>
    <n v="3"/>
    <n v="4"/>
    <x v="1"/>
    <n v="4"/>
    <n v="3"/>
    <n v="7"/>
    <x v="1"/>
    <n v="1"/>
    <n v="1"/>
    <n v="2"/>
    <x v="1"/>
    <n v="0"/>
    <n v="0"/>
    <n v="0"/>
    <x v="0"/>
    <n v="0"/>
    <n v="0"/>
    <n v="0"/>
    <x v="0"/>
    <n v="0"/>
    <n v="0"/>
    <n v="0"/>
    <x v="0"/>
    <x v="0"/>
    <x v="0"/>
  </r>
  <r>
    <s v="08DTV0123Y"/>
    <x v="1"/>
    <x v="1"/>
    <s v="ANTONIO DE SILVA"/>
    <s v="066 URUACHI"/>
    <x v="4"/>
    <n v="186"/>
    <s v="HACIENDA SĂENZ (SANTĂŤSIMO DE ABAJO)"/>
    <s v="CALLE HACIENDA DE LOS SAENZ"/>
    <n v="0"/>
    <x v="3"/>
    <x v="1"/>
    <x v="2"/>
    <x v="2"/>
    <x v="0"/>
    <s v="08FTV0035B"/>
    <m/>
    <x v="7"/>
    <x v="2"/>
    <n v="3"/>
    <n v="3"/>
    <n v="6"/>
    <n v="8"/>
    <n v="8"/>
    <n v="16"/>
    <n v="8"/>
    <n v="8"/>
    <n v="16"/>
    <n v="1"/>
    <n v="2"/>
    <n v="3"/>
    <n v="6"/>
    <n v="7"/>
    <n v="13"/>
    <n v="3"/>
    <x v="2"/>
    <n v="0"/>
    <n v="1"/>
    <x v="0"/>
    <x v="1"/>
    <x v="1"/>
    <n v="0"/>
    <n v="1"/>
    <n v="2"/>
    <n v="2"/>
    <n v="1"/>
    <n v="2"/>
    <n v="3"/>
    <x v="1"/>
    <n v="4"/>
    <n v="4"/>
    <n v="8"/>
    <x v="1"/>
    <n v="1"/>
    <n v="1"/>
    <n v="2"/>
    <x v="1"/>
    <n v="0"/>
    <n v="0"/>
    <n v="0"/>
    <x v="0"/>
    <n v="0"/>
    <n v="0"/>
    <n v="0"/>
    <x v="0"/>
    <n v="0"/>
    <n v="0"/>
    <n v="0"/>
    <x v="0"/>
    <x v="0"/>
    <x v="0"/>
  </r>
  <r>
    <s v="08DTV0060C"/>
    <x v="1"/>
    <x v="1"/>
    <s v="TEPOCHCALLI"/>
    <s v="066 URUACHI"/>
    <x v="4"/>
    <n v="152"/>
    <s v="PALMARITO (AGUA CALIENTE)"/>
    <s v="CALLE PALMARITO (AGUA CALIENTE)"/>
    <n v="0"/>
    <x v="3"/>
    <x v="1"/>
    <x v="2"/>
    <x v="2"/>
    <x v="0"/>
    <s v="08FTV0035B"/>
    <m/>
    <x v="7"/>
    <x v="2"/>
    <n v="5"/>
    <n v="5"/>
    <n v="10"/>
    <n v="9"/>
    <n v="11"/>
    <n v="20"/>
    <n v="9"/>
    <n v="11"/>
    <n v="20"/>
    <n v="3"/>
    <n v="2"/>
    <n v="5"/>
    <n v="6"/>
    <n v="7"/>
    <n v="13"/>
    <n v="3"/>
    <x v="2"/>
    <n v="0"/>
    <n v="1"/>
    <x v="0"/>
    <x v="1"/>
    <x v="1"/>
    <n v="0"/>
    <n v="1"/>
    <n v="1"/>
    <n v="1"/>
    <n v="3"/>
    <n v="2"/>
    <n v="5"/>
    <x v="1"/>
    <n v="1"/>
    <n v="4"/>
    <n v="5"/>
    <x v="1"/>
    <n v="2"/>
    <n v="1"/>
    <n v="3"/>
    <x v="1"/>
    <n v="0"/>
    <n v="0"/>
    <n v="0"/>
    <x v="0"/>
    <n v="0"/>
    <n v="0"/>
    <n v="0"/>
    <x v="0"/>
    <n v="0"/>
    <n v="0"/>
    <n v="0"/>
    <x v="0"/>
    <x v="0"/>
    <x v="0"/>
  </r>
  <r>
    <s v="08DTV0195R"/>
    <x v="1"/>
    <x v="1"/>
    <s v="TELESECUNDARIA FEDERALIZADA"/>
    <s v="029 GUADALUPE Y CALVO"/>
    <x v="10"/>
    <n v="669"/>
    <s v="LA MESA DE LOS HONGOS"/>
    <s v="CALLE MESA DE LOS HONGOS"/>
    <n v="0"/>
    <x v="3"/>
    <x v="1"/>
    <x v="2"/>
    <x v="2"/>
    <x v="0"/>
    <s v="08FTV0038Z"/>
    <m/>
    <x v="12"/>
    <x v="2"/>
    <n v="0"/>
    <n v="2"/>
    <n v="2"/>
    <n v="5"/>
    <n v="5"/>
    <n v="10"/>
    <n v="4"/>
    <n v="5"/>
    <n v="9"/>
    <n v="2"/>
    <n v="5"/>
    <n v="7"/>
    <n v="6"/>
    <n v="8"/>
    <n v="14"/>
    <n v="3"/>
    <x v="2"/>
    <n v="0"/>
    <n v="1"/>
    <x v="0"/>
    <x v="1"/>
    <x v="1"/>
    <n v="0"/>
    <n v="1"/>
    <n v="1"/>
    <n v="1"/>
    <n v="2"/>
    <n v="5"/>
    <n v="7"/>
    <x v="1"/>
    <n v="2"/>
    <n v="1"/>
    <n v="3"/>
    <x v="1"/>
    <n v="2"/>
    <n v="2"/>
    <n v="4"/>
    <x v="1"/>
    <n v="0"/>
    <n v="0"/>
    <n v="0"/>
    <x v="0"/>
    <n v="0"/>
    <n v="0"/>
    <n v="0"/>
    <x v="0"/>
    <n v="0"/>
    <n v="0"/>
    <n v="0"/>
    <x v="0"/>
    <x v="0"/>
    <x v="0"/>
  </r>
  <r>
    <s v="08DTV0144K"/>
    <x v="1"/>
    <x v="1"/>
    <s v="TELESECUNDARIA FEDERALIZADA"/>
    <s v="007 BALLEZA"/>
    <x v="7"/>
    <n v="238"/>
    <s v="SAN JUAN DE LOS ITURRALDE"/>
    <s v="CALLE SAN JUAN DE LOS ITURRALDE"/>
    <n v="0"/>
    <x v="3"/>
    <x v="1"/>
    <x v="2"/>
    <x v="2"/>
    <x v="0"/>
    <s v="08FTV0033D"/>
    <m/>
    <x v="5"/>
    <x v="2"/>
    <n v="0"/>
    <n v="1"/>
    <n v="1"/>
    <n v="5"/>
    <n v="6"/>
    <n v="11"/>
    <n v="5"/>
    <n v="6"/>
    <n v="11"/>
    <n v="4"/>
    <n v="1"/>
    <n v="5"/>
    <n v="10"/>
    <n v="4"/>
    <n v="14"/>
    <n v="3"/>
    <x v="2"/>
    <n v="0"/>
    <n v="1"/>
    <x v="0"/>
    <x v="1"/>
    <x v="1"/>
    <n v="0"/>
    <n v="1"/>
    <n v="3"/>
    <n v="1"/>
    <n v="5"/>
    <n v="1"/>
    <n v="6"/>
    <x v="1"/>
    <n v="4"/>
    <n v="1"/>
    <n v="5"/>
    <x v="1"/>
    <n v="1"/>
    <n v="2"/>
    <n v="3"/>
    <x v="1"/>
    <n v="0"/>
    <n v="0"/>
    <n v="0"/>
    <x v="0"/>
    <n v="0"/>
    <n v="0"/>
    <n v="0"/>
    <x v="0"/>
    <n v="0"/>
    <n v="0"/>
    <n v="0"/>
    <x v="0"/>
    <x v="0"/>
    <x v="0"/>
  </r>
  <r>
    <s v="08DTV0188H"/>
    <x v="1"/>
    <x v="1"/>
    <s v="TELESECUNDARIA FEDERALIZADA"/>
    <s v="029 GUADALUPE Y CALVO"/>
    <x v="10"/>
    <n v="142"/>
    <s v="OJO FRĂŤO DE ARRIBA"/>
    <s v="CALLE OJO FRIO DE ARRIBA"/>
    <n v="0"/>
    <x v="3"/>
    <x v="1"/>
    <x v="2"/>
    <x v="2"/>
    <x v="0"/>
    <s v="08FTV0038Z"/>
    <m/>
    <x v="12"/>
    <x v="2"/>
    <n v="2"/>
    <n v="4"/>
    <n v="6"/>
    <n v="6"/>
    <n v="6"/>
    <n v="12"/>
    <n v="4"/>
    <n v="4"/>
    <n v="8"/>
    <n v="1"/>
    <n v="2"/>
    <n v="3"/>
    <n v="6"/>
    <n v="8"/>
    <n v="14"/>
    <n v="3"/>
    <x v="2"/>
    <n v="0"/>
    <n v="1"/>
    <x v="0"/>
    <x v="1"/>
    <x v="1"/>
    <n v="0"/>
    <n v="1"/>
    <n v="2"/>
    <n v="2"/>
    <n v="2"/>
    <n v="3"/>
    <n v="5"/>
    <x v="1"/>
    <n v="2"/>
    <n v="2"/>
    <n v="4"/>
    <x v="1"/>
    <n v="2"/>
    <n v="3"/>
    <n v="5"/>
    <x v="1"/>
    <n v="0"/>
    <n v="0"/>
    <n v="0"/>
    <x v="0"/>
    <n v="0"/>
    <n v="0"/>
    <n v="0"/>
    <x v="0"/>
    <n v="0"/>
    <n v="0"/>
    <n v="0"/>
    <x v="0"/>
    <x v="0"/>
    <x v="0"/>
  </r>
  <r>
    <s v="08DTV0080Q"/>
    <x v="1"/>
    <x v="1"/>
    <s v="TELESECUNDARIA FEDERALIZADA"/>
    <s v="029 GUADALUPE Y CALVO"/>
    <x v="10"/>
    <n v="91"/>
    <s v="EL GRANIZO"/>
    <s v="CALLE EL GRANIZO"/>
    <n v="0"/>
    <x v="3"/>
    <x v="1"/>
    <x v="2"/>
    <x v="2"/>
    <x v="0"/>
    <s v="08FTV0034C"/>
    <m/>
    <x v="12"/>
    <x v="2"/>
    <n v="0"/>
    <n v="3"/>
    <n v="3"/>
    <n v="2"/>
    <n v="11"/>
    <n v="13"/>
    <n v="2"/>
    <n v="9"/>
    <n v="11"/>
    <n v="1"/>
    <n v="1"/>
    <n v="2"/>
    <n v="5"/>
    <n v="9"/>
    <n v="14"/>
    <n v="3"/>
    <x v="1"/>
    <n v="1"/>
    <n v="1"/>
    <x v="0"/>
    <x v="1"/>
    <x v="1"/>
    <n v="0"/>
    <n v="1"/>
    <n v="1"/>
    <n v="1"/>
    <n v="1"/>
    <n v="2"/>
    <n v="3"/>
    <x v="1"/>
    <n v="3"/>
    <n v="4"/>
    <n v="7"/>
    <x v="1"/>
    <n v="1"/>
    <n v="3"/>
    <n v="4"/>
    <x v="1"/>
    <n v="0"/>
    <n v="0"/>
    <n v="0"/>
    <x v="0"/>
    <n v="0"/>
    <n v="0"/>
    <n v="0"/>
    <x v="0"/>
    <n v="0"/>
    <n v="0"/>
    <n v="0"/>
    <x v="0"/>
    <x v="0"/>
    <x v="0"/>
  </r>
  <r>
    <s v="08DTV0230G"/>
    <x v="1"/>
    <x v="1"/>
    <s v="16 DE NOVIEMBRE"/>
    <s v="008 BATOPILAS DE MANUEL GÓMEZ MORÍN"/>
    <x v="4"/>
    <n v="1"/>
    <s v="BATOPILAS DE MANUEL GĂ“MEZ MORĂŤN"/>
    <s v="CALLE HUISUCHI"/>
    <n v="0"/>
    <x v="3"/>
    <x v="1"/>
    <x v="2"/>
    <x v="2"/>
    <x v="0"/>
    <s v="08FTV0041M"/>
    <m/>
    <x v="11"/>
    <x v="2"/>
    <n v="0"/>
    <n v="3"/>
    <n v="3"/>
    <n v="4"/>
    <n v="10"/>
    <n v="14"/>
    <n v="4"/>
    <n v="10"/>
    <n v="14"/>
    <n v="2"/>
    <n v="2"/>
    <n v="4"/>
    <n v="5"/>
    <n v="9"/>
    <n v="14"/>
    <n v="3"/>
    <x v="1"/>
    <n v="1"/>
    <n v="1"/>
    <x v="0"/>
    <x v="1"/>
    <x v="1"/>
    <n v="0"/>
    <n v="1"/>
    <n v="1"/>
    <n v="1"/>
    <n v="2"/>
    <n v="2"/>
    <n v="4"/>
    <x v="1"/>
    <n v="1"/>
    <n v="5"/>
    <n v="6"/>
    <x v="1"/>
    <n v="2"/>
    <n v="2"/>
    <n v="4"/>
    <x v="1"/>
    <n v="0"/>
    <n v="0"/>
    <n v="0"/>
    <x v="0"/>
    <n v="0"/>
    <n v="0"/>
    <n v="0"/>
    <x v="0"/>
    <n v="0"/>
    <n v="0"/>
    <n v="0"/>
    <x v="0"/>
    <x v="0"/>
    <x v="0"/>
  </r>
  <r>
    <s v="08DTV0175D"/>
    <x v="1"/>
    <x v="1"/>
    <s v="TELESECUNDARIA FEDERALIZADA"/>
    <s v="029 GUADALUPE Y CALVO"/>
    <x v="10"/>
    <n v="1736"/>
    <s v="CIĂ‰NEGA DE SILVA"/>
    <s v="CALLE CONOCIDO"/>
    <n v="0"/>
    <x v="3"/>
    <x v="1"/>
    <x v="2"/>
    <x v="2"/>
    <x v="0"/>
    <s v="08FTV0038Z"/>
    <m/>
    <x v="12"/>
    <x v="2"/>
    <n v="1"/>
    <n v="0"/>
    <n v="1"/>
    <n v="6"/>
    <n v="5"/>
    <n v="11"/>
    <n v="6"/>
    <n v="5"/>
    <n v="11"/>
    <n v="6"/>
    <n v="1"/>
    <n v="7"/>
    <n v="10"/>
    <n v="5"/>
    <n v="15"/>
    <n v="3"/>
    <x v="2"/>
    <n v="0"/>
    <n v="1"/>
    <x v="0"/>
    <x v="1"/>
    <x v="1"/>
    <n v="0"/>
    <n v="1"/>
    <n v="2"/>
    <n v="2"/>
    <n v="6"/>
    <n v="1"/>
    <n v="7"/>
    <x v="1"/>
    <n v="3"/>
    <n v="2"/>
    <n v="5"/>
    <x v="1"/>
    <n v="1"/>
    <n v="2"/>
    <n v="3"/>
    <x v="1"/>
    <n v="0"/>
    <n v="0"/>
    <n v="0"/>
    <x v="0"/>
    <n v="0"/>
    <n v="0"/>
    <n v="0"/>
    <x v="0"/>
    <n v="0"/>
    <n v="0"/>
    <n v="0"/>
    <x v="0"/>
    <x v="0"/>
    <x v="0"/>
  </r>
  <r>
    <s v="08DTV0166W"/>
    <x v="1"/>
    <x v="1"/>
    <s v="FERNANDO MONTES DE OCA"/>
    <s v="066 URUACHI"/>
    <x v="4"/>
    <n v="494"/>
    <s v="CALAVERAS"/>
    <s v="CALLE CALAVERAS"/>
    <n v="0"/>
    <x v="3"/>
    <x v="1"/>
    <x v="2"/>
    <x v="2"/>
    <x v="0"/>
    <s v="08FTV0035B"/>
    <m/>
    <x v="7"/>
    <x v="2"/>
    <n v="1"/>
    <n v="2"/>
    <n v="3"/>
    <n v="8"/>
    <n v="5"/>
    <n v="13"/>
    <n v="8"/>
    <n v="5"/>
    <n v="13"/>
    <n v="4"/>
    <n v="1"/>
    <n v="5"/>
    <n v="11"/>
    <n v="4"/>
    <n v="15"/>
    <n v="3"/>
    <x v="2"/>
    <n v="0"/>
    <n v="1"/>
    <x v="0"/>
    <x v="1"/>
    <x v="1"/>
    <n v="0"/>
    <n v="1"/>
    <n v="2"/>
    <n v="1"/>
    <n v="4"/>
    <n v="1"/>
    <n v="5"/>
    <x v="1"/>
    <n v="3"/>
    <n v="3"/>
    <n v="6"/>
    <x v="1"/>
    <n v="4"/>
    <n v="0"/>
    <n v="4"/>
    <x v="1"/>
    <n v="0"/>
    <n v="0"/>
    <n v="0"/>
    <x v="0"/>
    <n v="0"/>
    <n v="0"/>
    <n v="0"/>
    <x v="0"/>
    <n v="0"/>
    <n v="0"/>
    <n v="0"/>
    <x v="0"/>
    <x v="0"/>
    <x v="0"/>
  </r>
  <r>
    <s v="08DTV0054S"/>
    <x v="1"/>
    <x v="1"/>
    <s v="TELESECUNDARIA FEDERALIZADA"/>
    <s v="029 GUADALUPE Y CALVO"/>
    <x v="10"/>
    <n v="38"/>
    <s v="SAN SIMĂ“N (CALABAZAS)"/>
    <s v="CALLE SAN SIMON (CALABAZAS)"/>
    <n v="0"/>
    <x v="3"/>
    <x v="1"/>
    <x v="2"/>
    <x v="2"/>
    <x v="0"/>
    <s v="08FTV0038Z"/>
    <m/>
    <x v="12"/>
    <x v="2"/>
    <n v="2"/>
    <n v="3"/>
    <n v="5"/>
    <n v="5"/>
    <n v="9"/>
    <n v="14"/>
    <n v="5"/>
    <n v="9"/>
    <n v="14"/>
    <n v="6"/>
    <n v="0"/>
    <n v="6"/>
    <n v="9"/>
    <n v="6"/>
    <n v="15"/>
    <n v="3"/>
    <x v="1"/>
    <n v="1"/>
    <n v="1"/>
    <x v="0"/>
    <x v="1"/>
    <x v="1"/>
    <n v="0"/>
    <n v="1"/>
    <n v="2"/>
    <n v="2"/>
    <n v="6"/>
    <n v="0"/>
    <n v="6"/>
    <x v="1"/>
    <n v="3"/>
    <n v="3"/>
    <n v="6"/>
    <x v="1"/>
    <n v="0"/>
    <n v="3"/>
    <n v="3"/>
    <x v="1"/>
    <n v="0"/>
    <n v="0"/>
    <n v="0"/>
    <x v="0"/>
    <n v="0"/>
    <n v="0"/>
    <n v="0"/>
    <x v="0"/>
    <n v="0"/>
    <n v="0"/>
    <n v="0"/>
    <x v="0"/>
    <x v="0"/>
    <x v="0"/>
  </r>
  <r>
    <s v="08DTV0111T"/>
    <x v="1"/>
    <x v="1"/>
    <s v="TELESECUNDARIA FEDERAL"/>
    <s v="030 GUAZAPARES"/>
    <x v="4"/>
    <n v="93"/>
    <s v="SANTA MATILDE"/>
    <s v="CALLE SANTA MATILDE"/>
    <n v="0"/>
    <x v="3"/>
    <x v="1"/>
    <x v="2"/>
    <x v="2"/>
    <x v="0"/>
    <s v="08FTV0039Y"/>
    <m/>
    <x v="8"/>
    <x v="2"/>
    <n v="2"/>
    <n v="4"/>
    <n v="6"/>
    <n v="6"/>
    <n v="8"/>
    <n v="14"/>
    <n v="6"/>
    <n v="8"/>
    <n v="14"/>
    <n v="4"/>
    <n v="2"/>
    <n v="6"/>
    <n v="9"/>
    <n v="6"/>
    <n v="15"/>
    <n v="3"/>
    <x v="1"/>
    <n v="1"/>
    <n v="1"/>
    <x v="0"/>
    <x v="1"/>
    <x v="1"/>
    <n v="0"/>
    <n v="1"/>
    <n v="2"/>
    <n v="1"/>
    <n v="5"/>
    <n v="2"/>
    <n v="7"/>
    <x v="1"/>
    <n v="3"/>
    <n v="2"/>
    <n v="5"/>
    <x v="1"/>
    <n v="1"/>
    <n v="2"/>
    <n v="3"/>
    <x v="1"/>
    <n v="0"/>
    <n v="0"/>
    <n v="0"/>
    <x v="0"/>
    <n v="0"/>
    <n v="0"/>
    <n v="0"/>
    <x v="0"/>
    <n v="0"/>
    <n v="0"/>
    <n v="0"/>
    <x v="0"/>
    <x v="0"/>
    <x v="0"/>
  </r>
  <r>
    <s v="08DTV0222Y"/>
    <x v="1"/>
    <x v="1"/>
    <s v="TELESECUNDARIA FEDERALIZADA"/>
    <s v="029 GUADALUPE Y CALVO"/>
    <x v="10"/>
    <n v="208"/>
    <s v="SAN JULIĂN"/>
    <s v="CALLE SAN JULIAN"/>
    <n v="0"/>
    <x v="3"/>
    <x v="1"/>
    <x v="2"/>
    <x v="2"/>
    <x v="0"/>
    <s v="08FTV0034C"/>
    <m/>
    <x v="12"/>
    <x v="2"/>
    <n v="1"/>
    <n v="0"/>
    <n v="1"/>
    <n v="10"/>
    <n v="4"/>
    <n v="14"/>
    <n v="10"/>
    <n v="4"/>
    <n v="14"/>
    <n v="1"/>
    <n v="2"/>
    <n v="3"/>
    <n v="9"/>
    <n v="6"/>
    <n v="15"/>
    <n v="3"/>
    <x v="1"/>
    <n v="1"/>
    <n v="1"/>
    <x v="0"/>
    <x v="1"/>
    <x v="1"/>
    <n v="0"/>
    <n v="1"/>
    <n v="1"/>
    <n v="1"/>
    <n v="1"/>
    <n v="2"/>
    <n v="3"/>
    <x v="1"/>
    <n v="6"/>
    <n v="4"/>
    <n v="10"/>
    <x v="1"/>
    <n v="2"/>
    <n v="0"/>
    <n v="2"/>
    <x v="1"/>
    <n v="0"/>
    <n v="0"/>
    <n v="0"/>
    <x v="0"/>
    <n v="0"/>
    <n v="0"/>
    <n v="0"/>
    <x v="0"/>
    <n v="0"/>
    <n v="0"/>
    <n v="0"/>
    <x v="0"/>
    <x v="0"/>
    <x v="0"/>
  </r>
  <r>
    <s v="08DTV0089H"/>
    <x v="1"/>
    <x v="1"/>
    <s v="TELESECUNDARIA FEDERALIZADA"/>
    <s v="029 GUADALUPE Y CALVO"/>
    <x v="10"/>
    <n v="759"/>
    <s v="ASERRADERO EL PORVENIR"/>
    <s v="CALLE EL PORVENIR"/>
    <n v="0"/>
    <x v="3"/>
    <x v="1"/>
    <x v="2"/>
    <x v="2"/>
    <x v="0"/>
    <s v="08FTV0034C"/>
    <m/>
    <x v="12"/>
    <x v="2"/>
    <n v="1"/>
    <n v="0"/>
    <n v="1"/>
    <n v="11"/>
    <n v="5"/>
    <n v="16"/>
    <n v="6"/>
    <n v="5"/>
    <n v="11"/>
    <n v="0"/>
    <n v="0"/>
    <n v="0"/>
    <n v="10"/>
    <n v="5"/>
    <n v="15"/>
    <n v="2"/>
    <x v="2"/>
    <n v="0"/>
    <n v="1"/>
    <x v="0"/>
    <x v="1"/>
    <x v="1"/>
    <n v="0"/>
    <n v="1"/>
    <n v="2"/>
    <n v="2"/>
    <n v="0"/>
    <n v="0"/>
    <n v="0"/>
    <x v="0"/>
    <n v="7"/>
    <n v="3"/>
    <n v="10"/>
    <x v="1"/>
    <n v="3"/>
    <n v="2"/>
    <n v="5"/>
    <x v="1"/>
    <n v="0"/>
    <n v="0"/>
    <n v="0"/>
    <x v="0"/>
    <n v="0"/>
    <n v="0"/>
    <n v="0"/>
    <x v="0"/>
    <n v="0"/>
    <n v="0"/>
    <n v="0"/>
    <x v="0"/>
    <x v="0"/>
    <x v="0"/>
  </r>
  <r>
    <s v="08DTV0095S"/>
    <x v="1"/>
    <x v="1"/>
    <s v="JAIME SABINES"/>
    <s v="063 TEMÓSACHIC"/>
    <x v="5"/>
    <n v="70"/>
    <s v="TUTUACA"/>
    <s v="CALLE TUTUACA"/>
    <n v="0"/>
    <x v="3"/>
    <x v="1"/>
    <x v="2"/>
    <x v="2"/>
    <x v="0"/>
    <s v="08FTV0035B"/>
    <m/>
    <x v="7"/>
    <x v="2"/>
    <n v="1"/>
    <n v="3"/>
    <n v="4"/>
    <n v="9"/>
    <n v="7"/>
    <n v="16"/>
    <n v="9"/>
    <n v="7"/>
    <n v="16"/>
    <n v="1"/>
    <n v="2"/>
    <n v="3"/>
    <n v="9"/>
    <n v="6"/>
    <n v="15"/>
    <n v="3"/>
    <x v="1"/>
    <n v="1"/>
    <n v="1"/>
    <x v="0"/>
    <x v="1"/>
    <x v="1"/>
    <n v="0"/>
    <n v="1"/>
    <n v="3"/>
    <n v="1"/>
    <n v="2"/>
    <n v="2"/>
    <n v="4"/>
    <x v="1"/>
    <n v="5"/>
    <n v="1"/>
    <n v="6"/>
    <x v="1"/>
    <n v="2"/>
    <n v="3"/>
    <n v="5"/>
    <x v="1"/>
    <n v="0"/>
    <n v="0"/>
    <n v="0"/>
    <x v="0"/>
    <n v="0"/>
    <n v="0"/>
    <n v="0"/>
    <x v="0"/>
    <n v="0"/>
    <n v="0"/>
    <n v="0"/>
    <x v="0"/>
    <x v="0"/>
    <x v="0"/>
  </r>
  <r>
    <s v="08DTV0002M"/>
    <x v="1"/>
    <x v="1"/>
    <s v="FRANCISCO VILLA"/>
    <s v="013 CASAS GRANDES"/>
    <x v="6"/>
    <n v="16"/>
    <s v="EJIDO IGNACIO ZARAGOZA (EL WILLY)"/>
    <s v="CALLE EJIDO IGNACIO ZARAGOZA (EL WILLY)"/>
    <n v="0"/>
    <x v="3"/>
    <x v="1"/>
    <x v="2"/>
    <x v="2"/>
    <x v="0"/>
    <s v="08FTV0031F"/>
    <m/>
    <x v="9"/>
    <x v="2"/>
    <n v="1"/>
    <n v="2"/>
    <n v="3"/>
    <n v="10"/>
    <n v="7"/>
    <n v="17"/>
    <n v="9"/>
    <n v="7"/>
    <n v="16"/>
    <n v="2"/>
    <n v="0"/>
    <n v="2"/>
    <n v="10"/>
    <n v="5"/>
    <n v="15"/>
    <n v="3"/>
    <x v="1"/>
    <n v="1"/>
    <n v="1"/>
    <x v="0"/>
    <x v="1"/>
    <x v="1"/>
    <n v="0"/>
    <n v="1"/>
    <n v="2"/>
    <n v="1"/>
    <n v="2"/>
    <n v="0"/>
    <n v="2"/>
    <x v="1"/>
    <n v="7"/>
    <n v="3"/>
    <n v="10"/>
    <x v="1"/>
    <n v="1"/>
    <n v="2"/>
    <n v="3"/>
    <x v="1"/>
    <n v="0"/>
    <n v="0"/>
    <n v="0"/>
    <x v="0"/>
    <n v="0"/>
    <n v="0"/>
    <n v="0"/>
    <x v="0"/>
    <n v="0"/>
    <n v="0"/>
    <n v="0"/>
    <x v="0"/>
    <x v="0"/>
    <x v="0"/>
  </r>
  <r>
    <s v="08DTV0113R"/>
    <x v="1"/>
    <x v="1"/>
    <s v="JAIME TORRES BODET"/>
    <s v="031 GUERRERO"/>
    <x v="2"/>
    <n v="57"/>
    <s v="EL JAGĂśEY"/>
    <s v="CALLE EL JAGUEY"/>
    <n v="0"/>
    <x v="3"/>
    <x v="1"/>
    <x v="2"/>
    <x v="2"/>
    <x v="0"/>
    <s v="08FTV0032E"/>
    <m/>
    <x v="7"/>
    <x v="2"/>
    <n v="3"/>
    <n v="2"/>
    <n v="5"/>
    <n v="9"/>
    <n v="8"/>
    <n v="17"/>
    <n v="9"/>
    <n v="8"/>
    <n v="17"/>
    <n v="2"/>
    <n v="2"/>
    <n v="4"/>
    <n v="8"/>
    <n v="7"/>
    <n v="15"/>
    <n v="3"/>
    <x v="2"/>
    <n v="0"/>
    <n v="1"/>
    <x v="0"/>
    <x v="1"/>
    <x v="1"/>
    <n v="0"/>
    <n v="1"/>
    <n v="3"/>
    <n v="1"/>
    <n v="2"/>
    <n v="2"/>
    <n v="4"/>
    <x v="1"/>
    <n v="4"/>
    <n v="3"/>
    <n v="7"/>
    <x v="1"/>
    <n v="2"/>
    <n v="2"/>
    <n v="4"/>
    <x v="1"/>
    <n v="0"/>
    <n v="0"/>
    <n v="0"/>
    <x v="0"/>
    <n v="0"/>
    <n v="0"/>
    <n v="0"/>
    <x v="0"/>
    <n v="0"/>
    <n v="0"/>
    <n v="0"/>
    <x v="0"/>
    <x v="0"/>
    <x v="0"/>
  </r>
  <r>
    <s v="08DTV0213Q"/>
    <x v="1"/>
    <x v="1"/>
    <s v="TELESECUNDARIA FEDERALIZADA"/>
    <s v="029 GUADALUPE Y CALVO"/>
    <x v="10"/>
    <n v="187"/>
    <s v="ALISITOS DE OLIVA (ALISITOS DE ABAJO)"/>
    <s v="CALLE ALISITOS DE OLIVA"/>
    <n v="0"/>
    <x v="3"/>
    <x v="1"/>
    <x v="2"/>
    <x v="2"/>
    <x v="0"/>
    <s v="08FTV0038Z"/>
    <m/>
    <x v="12"/>
    <x v="2"/>
    <n v="2"/>
    <n v="5"/>
    <n v="7"/>
    <n v="7"/>
    <n v="12"/>
    <n v="19"/>
    <n v="6"/>
    <n v="12"/>
    <n v="18"/>
    <n v="4"/>
    <n v="1"/>
    <n v="5"/>
    <n v="9"/>
    <n v="6"/>
    <n v="15"/>
    <n v="3"/>
    <x v="1"/>
    <n v="1"/>
    <n v="1"/>
    <x v="0"/>
    <x v="1"/>
    <x v="1"/>
    <n v="0"/>
    <n v="1"/>
    <n v="1"/>
    <n v="1"/>
    <n v="4"/>
    <n v="1"/>
    <n v="5"/>
    <x v="1"/>
    <n v="3"/>
    <n v="2"/>
    <n v="5"/>
    <x v="1"/>
    <n v="2"/>
    <n v="3"/>
    <n v="5"/>
    <x v="1"/>
    <n v="0"/>
    <n v="0"/>
    <n v="0"/>
    <x v="0"/>
    <n v="0"/>
    <n v="0"/>
    <n v="0"/>
    <x v="0"/>
    <n v="0"/>
    <n v="0"/>
    <n v="0"/>
    <x v="0"/>
    <x v="0"/>
    <x v="0"/>
  </r>
  <r>
    <s v="08DTV0223X"/>
    <x v="1"/>
    <x v="1"/>
    <s v="TELESECUNDARIA FEDERALIZADA"/>
    <s v="051 OCAMPO"/>
    <x v="4"/>
    <n v="275"/>
    <s v="EL PERIQUITO (EJIDO SANTA EDUVIGES)"/>
    <s v="CALLE EL PERIQUITO (EJIDO SANTA EDUWIGES)"/>
    <n v="0"/>
    <x v="3"/>
    <x v="1"/>
    <x v="2"/>
    <x v="2"/>
    <x v="0"/>
    <s v="08FTV0035B"/>
    <m/>
    <x v="7"/>
    <x v="2"/>
    <n v="3"/>
    <n v="4"/>
    <n v="7"/>
    <n v="7"/>
    <n v="12"/>
    <n v="19"/>
    <n v="7"/>
    <n v="12"/>
    <n v="19"/>
    <n v="2"/>
    <n v="1"/>
    <n v="3"/>
    <n v="6"/>
    <n v="9"/>
    <n v="15"/>
    <n v="3"/>
    <x v="2"/>
    <n v="0"/>
    <n v="1"/>
    <x v="0"/>
    <x v="1"/>
    <x v="1"/>
    <n v="0"/>
    <n v="1"/>
    <n v="2"/>
    <n v="2"/>
    <n v="2"/>
    <n v="1"/>
    <n v="3"/>
    <x v="1"/>
    <n v="3"/>
    <n v="8"/>
    <n v="11"/>
    <x v="1"/>
    <n v="1"/>
    <n v="0"/>
    <n v="1"/>
    <x v="1"/>
    <n v="0"/>
    <n v="0"/>
    <n v="0"/>
    <x v="0"/>
    <n v="0"/>
    <n v="0"/>
    <n v="0"/>
    <x v="0"/>
    <n v="0"/>
    <n v="0"/>
    <n v="0"/>
    <x v="0"/>
    <x v="0"/>
    <x v="0"/>
  </r>
  <r>
    <s v="08DTV0025X"/>
    <x v="1"/>
    <x v="1"/>
    <s v="JOSEFINA VEGA ORTIZ"/>
    <s v="040 MADERA"/>
    <x v="5"/>
    <n v="42"/>
    <s v="TRES OJITOS"/>
    <s v="CALLE TRES OJITOS"/>
    <n v="0"/>
    <x v="3"/>
    <x v="1"/>
    <x v="2"/>
    <x v="2"/>
    <x v="0"/>
    <s v="08FTV0031F"/>
    <m/>
    <x v="10"/>
    <x v="2"/>
    <n v="5"/>
    <n v="1"/>
    <n v="6"/>
    <n v="14"/>
    <n v="8"/>
    <n v="22"/>
    <n v="9"/>
    <n v="2"/>
    <n v="11"/>
    <n v="0"/>
    <n v="4"/>
    <n v="4"/>
    <n v="6"/>
    <n v="9"/>
    <n v="15"/>
    <n v="3"/>
    <x v="3"/>
    <n v="0"/>
    <n v="2"/>
    <x v="0"/>
    <x v="1"/>
    <x v="1"/>
    <n v="0"/>
    <n v="2"/>
    <n v="3"/>
    <n v="3"/>
    <n v="1"/>
    <n v="4"/>
    <n v="5"/>
    <x v="1"/>
    <n v="4"/>
    <n v="4"/>
    <n v="8"/>
    <x v="1"/>
    <n v="1"/>
    <n v="1"/>
    <n v="2"/>
    <x v="1"/>
    <n v="0"/>
    <n v="0"/>
    <n v="0"/>
    <x v="0"/>
    <n v="0"/>
    <n v="0"/>
    <n v="0"/>
    <x v="0"/>
    <n v="0"/>
    <n v="0"/>
    <n v="0"/>
    <x v="0"/>
    <x v="0"/>
    <x v="0"/>
  </r>
  <r>
    <s v="08DTV0118M"/>
    <x v="1"/>
    <x v="1"/>
    <s v="ROSARIO CASTELLANOS"/>
    <s v="017 CUAUHTÉMOC"/>
    <x v="2"/>
    <n v="112"/>
    <s v="EJIDO PROGRESO (SAN IGNACIO)"/>
    <s v="CALLE EJIDO PROGRESO (SAN IGNACIO)"/>
    <n v="0"/>
    <x v="3"/>
    <x v="1"/>
    <x v="2"/>
    <x v="2"/>
    <x v="0"/>
    <s v="08FTV0031F"/>
    <m/>
    <x v="7"/>
    <x v="2"/>
    <n v="1"/>
    <n v="2"/>
    <n v="3"/>
    <n v="4"/>
    <n v="7"/>
    <n v="11"/>
    <n v="3"/>
    <n v="7"/>
    <n v="10"/>
    <n v="2"/>
    <n v="4"/>
    <n v="6"/>
    <n v="7"/>
    <n v="9"/>
    <n v="16"/>
    <n v="3"/>
    <x v="2"/>
    <n v="1"/>
    <n v="2"/>
    <x v="0"/>
    <x v="1"/>
    <x v="1"/>
    <n v="0"/>
    <n v="2"/>
    <n v="2"/>
    <n v="2"/>
    <n v="3"/>
    <n v="4"/>
    <n v="7"/>
    <x v="1"/>
    <n v="2"/>
    <n v="5"/>
    <n v="7"/>
    <x v="1"/>
    <n v="2"/>
    <n v="0"/>
    <n v="2"/>
    <x v="1"/>
    <n v="0"/>
    <n v="0"/>
    <n v="0"/>
    <x v="0"/>
    <n v="0"/>
    <n v="0"/>
    <n v="0"/>
    <x v="0"/>
    <n v="0"/>
    <n v="0"/>
    <n v="0"/>
    <x v="0"/>
    <x v="0"/>
    <x v="0"/>
  </r>
  <r>
    <s v="08DTV0167V"/>
    <x v="1"/>
    <x v="1"/>
    <s v="TELESECUNDARIA FEDERALIZADA"/>
    <s v="009 BOCOYNA"/>
    <x v="4"/>
    <n v="129"/>
    <s v="ESTACIĂ“N PITORREAL"/>
    <s v="CALLE MESA PITORREAL"/>
    <n v="0"/>
    <x v="3"/>
    <x v="1"/>
    <x v="2"/>
    <x v="2"/>
    <x v="0"/>
    <s v="08FTV0036A"/>
    <m/>
    <x v="8"/>
    <x v="2"/>
    <n v="1"/>
    <n v="1"/>
    <n v="2"/>
    <n v="5"/>
    <n v="6"/>
    <n v="11"/>
    <n v="5"/>
    <n v="6"/>
    <n v="11"/>
    <n v="4"/>
    <n v="3"/>
    <n v="7"/>
    <n v="8"/>
    <n v="8"/>
    <n v="16"/>
    <n v="3"/>
    <x v="1"/>
    <n v="1"/>
    <n v="1"/>
    <x v="0"/>
    <x v="1"/>
    <x v="1"/>
    <n v="0"/>
    <n v="1"/>
    <n v="2"/>
    <n v="1"/>
    <n v="4"/>
    <n v="3"/>
    <n v="7"/>
    <x v="1"/>
    <n v="2"/>
    <n v="4"/>
    <n v="6"/>
    <x v="1"/>
    <n v="2"/>
    <n v="1"/>
    <n v="3"/>
    <x v="1"/>
    <n v="0"/>
    <n v="0"/>
    <n v="0"/>
    <x v="0"/>
    <n v="0"/>
    <n v="0"/>
    <n v="0"/>
    <x v="0"/>
    <n v="0"/>
    <n v="0"/>
    <n v="0"/>
    <x v="0"/>
    <x v="0"/>
    <x v="0"/>
  </r>
  <r>
    <s v="08DTV0102L"/>
    <x v="1"/>
    <x v="1"/>
    <s v="JUSTO SIERRA"/>
    <s v="031 GUERRERO"/>
    <x v="2"/>
    <n v="66"/>
    <s v="MIĂ‘ACA"/>
    <s v="CALLE MIĂ‘ACA"/>
    <n v="0"/>
    <x v="3"/>
    <x v="1"/>
    <x v="2"/>
    <x v="2"/>
    <x v="0"/>
    <s v="08FTV0032E"/>
    <m/>
    <x v="7"/>
    <x v="2"/>
    <n v="1"/>
    <n v="0"/>
    <n v="1"/>
    <n v="7"/>
    <n v="6"/>
    <n v="13"/>
    <n v="7"/>
    <n v="6"/>
    <n v="13"/>
    <n v="2"/>
    <n v="2"/>
    <n v="4"/>
    <n v="8"/>
    <n v="8"/>
    <n v="16"/>
    <n v="3"/>
    <x v="2"/>
    <n v="0"/>
    <n v="1"/>
    <x v="0"/>
    <x v="1"/>
    <x v="1"/>
    <n v="0"/>
    <n v="1"/>
    <n v="3"/>
    <n v="1"/>
    <n v="2"/>
    <n v="2"/>
    <n v="4"/>
    <x v="1"/>
    <n v="3"/>
    <n v="4"/>
    <n v="7"/>
    <x v="1"/>
    <n v="3"/>
    <n v="2"/>
    <n v="5"/>
    <x v="1"/>
    <n v="0"/>
    <n v="0"/>
    <n v="0"/>
    <x v="0"/>
    <n v="0"/>
    <n v="0"/>
    <n v="0"/>
    <x v="0"/>
    <n v="0"/>
    <n v="0"/>
    <n v="0"/>
    <x v="0"/>
    <x v="0"/>
    <x v="0"/>
  </r>
  <r>
    <s v="08DTV0243K"/>
    <x v="1"/>
    <x v="1"/>
    <s v="TELESECUNDARIA FEDERALIZADA"/>
    <s v="009 BOCOYNA"/>
    <x v="4"/>
    <n v="161"/>
    <s v="SAGOACHI"/>
    <s v="NINGUNO NINGUNO"/>
    <n v="0"/>
    <x v="3"/>
    <x v="1"/>
    <x v="2"/>
    <x v="2"/>
    <x v="0"/>
    <s v="08FTV0036A"/>
    <m/>
    <x v="1"/>
    <x v="2"/>
    <n v="0"/>
    <n v="1"/>
    <n v="1"/>
    <n v="6"/>
    <n v="7"/>
    <n v="13"/>
    <n v="3"/>
    <n v="5"/>
    <n v="8"/>
    <n v="2"/>
    <n v="2"/>
    <n v="4"/>
    <n v="7"/>
    <n v="9"/>
    <n v="16"/>
    <n v="3"/>
    <x v="1"/>
    <n v="1"/>
    <n v="1"/>
    <x v="0"/>
    <x v="1"/>
    <x v="1"/>
    <n v="0"/>
    <n v="1"/>
    <n v="1"/>
    <n v="1"/>
    <n v="2"/>
    <n v="3"/>
    <n v="5"/>
    <x v="1"/>
    <n v="5"/>
    <n v="3"/>
    <n v="8"/>
    <x v="1"/>
    <n v="0"/>
    <n v="3"/>
    <n v="3"/>
    <x v="1"/>
    <n v="0"/>
    <n v="0"/>
    <n v="0"/>
    <x v="0"/>
    <n v="0"/>
    <n v="0"/>
    <n v="0"/>
    <x v="0"/>
    <n v="0"/>
    <n v="0"/>
    <n v="0"/>
    <x v="0"/>
    <x v="0"/>
    <x v="0"/>
  </r>
  <r>
    <s v="08DTV0177B"/>
    <x v="1"/>
    <x v="1"/>
    <s v="TELESECUNDARIA FEDERALIZADA"/>
    <s v="065 URIQUE"/>
    <x v="4"/>
    <n v="30"/>
    <s v="MESA DE ARTURO"/>
    <s v="CALLE MESA DE ARTURO"/>
    <n v="0"/>
    <x v="3"/>
    <x v="1"/>
    <x v="2"/>
    <x v="2"/>
    <x v="0"/>
    <s v="08FTV0040N"/>
    <m/>
    <x v="8"/>
    <x v="2"/>
    <n v="5"/>
    <n v="3"/>
    <n v="8"/>
    <n v="10"/>
    <n v="7"/>
    <n v="17"/>
    <n v="10"/>
    <n v="7"/>
    <n v="17"/>
    <n v="2"/>
    <n v="0"/>
    <n v="2"/>
    <n v="11"/>
    <n v="5"/>
    <n v="16"/>
    <n v="3"/>
    <x v="2"/>
    <n v="0"/>
    <n v="1"/>
    <x v="0"/>
    <x v="1"/>
    <x v="1"/>
    <n v="0"/>
    <n v="1"/>
    <n v="2"/>
    <n v="2"/>
    <n v="3"/>
    <n v="0"/>
    <n v="3"/>
    <x v="1"/>
    <n v="4"/>
    <n v="3"/>
    <n v="7"/>
    <x v="1"/>
    <n v="4"/>
    <n v="2"/>
    <n v="6"/>
    <x v="1"/>
    <n v="0"/>
    <n v="0"/>
    <n v="0"/>
    <x v="0"/>
    <n v="0"/>
    <n v="0"/>
    <n v="0"/>
    <x v="0"/>
    <n v="0"/>
    <n v="0"/>
    <n v="0"/>
    <x v="0"/>
    <x v="0"/>
    <x v="0"/>
  </r>
  <r>
    <s v="08DTV0006I"/>
    <x v="1"/>
    <x v="1"/>
    <s v="TELESECUNDARIA 6039"/>
    <s v="015 COYAME DEL SOTOL"/>
    <x v="8"/>
    <n v="70"/>
    <s v="SAN PEDRO"/>
    <s v="CALLE SAN PEDRO"/>
    <n v="0"/>
    <x v="3"/>
    <x v="1"/>
    <x v="2"/>
    <x v="2"/>
    <x v="0"/>
    <s v="08FTV0030G"/>
    <m/>
    <x v="13"/>
    <x v="2"/>
    <n v="0"/>
    <n v="0"/>
    <n v="0"/>
    <n v="2"/>
    <n v="6"/>
    <n v="8"/>
    <n v="2"/>
    <n v="6"/>
    <n v="8"/>
    <n v="3"/>
    <n v="5"/>
    <n v="8"/>
    <n v="5"/>
    <n v="12"/>
    <n v="17"/>
    <n v="3"/>
    <x v="2"/>
    <n v="0"/>
    <n v="1"/>
    <x v="0"/>
    <x v="1"/>
    <x v="1"/>
    <n v="0"/>
    <n v="1"/>
    <n v="3"/>
    <n v="3"/>
    <n v="3"/>
    <n v="6"/>
    <n v="9"/>
    <x v="1"/>
    <n v="1"/>
    <n v="1"/>
    <n v="2"/>
    <x v="1"/>
    <n v="1"/>
    <n v="5"/>
    <n v="6"/>
    <x v="1"/>
    <n v="0"/>
    <n v="0"/>
    <n v="0"/>
    <x v="0"/>
    <n v="0"/>
    <n v="0"/>
    <n v="0"/>
    <x v="0"/>
    <n v="0"/>
    <n v="0"/>
    <n v="0"/>
    <x v="0"/>
    <x v="0"/>
    <x v="0"/>
  </r>
  <r>
    <s v="08DTV0227T"/>
    <x v="1"/>
    <x v="1"/>
    <s v="TELESECUNDARIA FEDERALIZADA"/>
    <s v="007 BALLEZA"/>
    <x v="7"/>
    <n v="222"/>
    <s v="SAN ANTONIO DE ARRIBA"/>
    <s v="CALLE SAN ANTONIO DE ARRIBA"/>
    <n v="0"/>
    <x v="3"/>
    <x v="1"/>
    <x v="2"/>
    <x v="2"/>
    <x v="0"/>
    <s v="08FTV0033D"/>
    <m/>
    <x v="5"/>
    <x v="2"/>
    <n v="1"/>
    <n v="1"/>
    <n v="2"/>
    <n v="10"/>
    <n v="2"/>
    <n v="12"/>
    <n v="10"/>
    <n v="2"/>
    <n v="12"/>
    <n v="3"/>
    <n v="3"/>
    <n v="6"/>
    <n v="12"/>
    <n v="5"/>
    <n v="17"/>
    <n v="3"/>
    <x v="1"/>
    <n v="1"/>
    <n v="1"/>
    <x v="0"/>
    <x v="1"/>
    <x v="1"/>
    <n v="0"/>
    <n v="1"/>
    <n v="2"/>
    <n v="1"/>
    <n v="3"/>
    <n v="3"/>
    <n v="6"/>
    <x v="1"/>
    <n v="4"/>
    <n v="0"/>
    <n v="4"/>
    <x v="1"/>
    <n v="5"/>
    <n v="2"/>
    <n v="7"/>
    <x v="1"/>
    <n v="0"/>
    <n v="0"/>
    <n v="0"/>
    <x v="0"/>
    <n v="0"/>
    <n v="0"/>
    <n v="0"/>
    <x v="0"/>
    <n v="0"/>
    <n v="0"/>
    <n v="0"/>
    <x v="0"/>
    <x v="0"/>
    <x v="0"/>
  </r>
  <r>
    <s v="08DTV0133E"/>
    <x v="1"/>
    <x v="1"/>
    <s v="JOSE VASCONCELOS"/>
    <s v="029 GUADALUPE Y CALVO"/>
    <x v="10"/>
    <n v="156"/>
    <s v="PIE DE LA CUESTA"/>
    <s v="CALLE PIE DE LA CUESTA"/>
    <n v="0"/>
    <x v="3"/>
    <x v="1"/>
    <x v="2"/>
    <x v="2"/>
    <x v="0"/>
    <s v="08FTV0034C"/>
    <m/>
    <x v="12"/>
    <x v="2"/>
    <n v="1"/>
    <n v="3"/>
    <n v="4"/>
    <n v="6"/>
    <n v="7"/>
    <n v="13"/>
    <n v="6"/>
    <n v="7"/>
    <n v="13"/>
    <n v="3"/>
    <n v="3"/>
    <n v="6"/>
    <n v="9"/>
    <n v="8"/>
    <n v="17"/>
    <n v="3"/>
    <x v="2"/>
    <n v="0"/>
    <n v="1"/>
    <x v="0"/>
    <x v="1"/>
    <x v="1"/>
    <n v="0"/>
    <n v="1"/>
    <n v="4"/>
    <n v="3"/>
    <n v="3"/>
    <n v="3"/>
    <n v="6"/>
    <x v="1"/>
    <n v="4"/>
    <n v="2"/>
    <n v="6"/>
    <x v="1"/>
    <n v="2"/>
    <n v="3"/>
    <n v="5"/>
    <x v="1"/>
    <n v="0"/>
    <n v="0"/>
    <n v="0"/>
    <x v="0"/>
    <n v="0"/>
    <n v="0"/>
    <n v="0"/>
    <x v="0"/>
    <n v="0"/>
    <n v="0"/>
    <n v="0"/>
    <x v="0"/>
    <x v="0"/>
    <x v="0"/>
  </r>
  <r>
    <s v="08DTV0155Q"/>
    <x v="1"/>
    <x v="1"/>
    <s v="TELESECUNDARIA FEDERALIZADA"/>
    <s v="029 GUADALUPE Y CALVO"/>
    <x v="10"/>
    <n v="637"/>
    <s v="MILPILLAS DE ARRIBA"/>
    <s v="CALLE MILPILLAS DE ARRIBA"/>
    <n v="0"/>
    <x v="3"/>
    <x v="1"/>
    <x v="2"/>
    <x v="2"/>
    <x v="0"/>
    <s v="08FTV0038Z"/>
    <m/>
    <x v="12"/>
    <x v="2"/>
    <n v="4"/>
    <n v="2"/>
    <n v="6"/>
    <n v="8"/>
    <n v="5"/>
    <n v="13"/>
    <n v="8"/>
    <n v="5"/>
    <n v="13"/>
    <n v="4"/>
    <n v="6"/>
    <n v="10"/>
    <n v="8"/>
    <n v="9"/>
    <n v="17"/>
    <n v="3"/>
    <x v="1"/>
    <n v="1"/>
    <n v="1"/>
    <x v="0"/>
    <x v="1"/>
    <x v="1"/>
    <n v="0"/>
    <n v="1"/>
    <n v="2"/>
    <n v="1"/>
    <n v="4"/>
    <n v="6"/>
    <n v="10"/>
    <x v="1"/>
    <n v="1"/>
    <n v="3"/>
    <n v="4"/>
    <x v="1"/>
    <n v="3"/>
    <n v="0"/>
    <n v="3"/>
    <x v="1"/>
    <n v="0"/>
    <n v="0"/>
    <n v="0"/>
    <x v="0"/>
    <n v="0"/>
    <n v="0"/>
    <n v="0"/>
    <x v="0"/>
    <n v="0"/>
    <n v="0"/>
    <n v="0"/>
    <x v="0"/>
    <x v="0"/>
    <x v="0"/>
  </r>
  <r>
    <s v="08DTV0098P"/>
    <x v="1"/>
    <x v="1"/>
    <s v="TELESECUNDARIA FEDERAL"/>
    <s v="020 CHÍNIPAS"/>
    <x v="4"/>
    <n v="15"/>
    <s v="BENJAMĂŤN M. CHAPARRO (SANTA ANA)"/>
    <s v="CALLE BENJAMIN M. CHAPARRO (SANTA ANA)"/>
    <n v="0"/>
    <x v="3"/>
    <x v="1"/>
    <x v="2"/>
    <x v="2"/>
    <x v="0"/>
    <s v="08FTV0039Y"/>
    <m/>
    <x v="8"/>
    <x v="2"/>
    <n v="1"/>
    <n v="1"/>
    <n v="2"/>
    <n v="8"/>
    <n v="7"/>
    <n v="15"/>
    <n v="8"/>
    <n v="7"/>
    <n v="15"/>
    <n v="1"/>
    <n v="3"/>
    <n v="4"/>
    <n v="8"/>
    <n v="9"/>
    <n v="17"/>
    <n v="3"/>
    <x v="1"/>
    <n v="1"/>
    <n v="1"/>
    <x v="0"/>
    <x v="1"/>
    <x v="1"/>
    <n v="0"/>
    <n v="1"/>
    <n v="2"/>
    <n v="2"/>
    <n v="1"/>
    <n v="3"/>
    <n v="4"/>
    <x v="1"/>
    <n v="5"/>
    <n v="4"/>
    <n v="9"/>
    <x v="1"/>
    <n v="2"/>
    <n v="2"/>
    <n v="4"/>
    <x v="1"/>
    <n v="0"/>
    <n v="0"/>
    <n v="0"/>
    <x v="0"/>
    <n v="0"/>
    <n v="0"/>
    <n v="0"/>
    <x v="0"/>
    <n v="0"/>
    <n v="0"/>
    <n v="0"/>
    <x v="0"/>
    <x v="0"/>
    <x v="0"/>
  </r>
  <r>
    <s v="08DTV0216N"/>
    <x v="1"/>
    <x v="1"/>
    <s v="TELESECUNDARIA FEDERALIZADA"/>
    <s v="066 URUACHI"/>
    <x v="4"/>
    <n v="233"/>
    <s v="LAS TROJAS"/>
    <s v="CALLE MESA DE LAS TROJAS"/>
    <n v="0"/>
    <x v="3"/>
    <x v="1"/>
    <x v="2"/>
    <x v="2"/>
    <x v="0"/>
    <s v="08FTV0035B"/>
    <m/>
    <x v="7"/>
    <x v="2"/>
    <n v="2"/>
    <n v="5"/>
    <n v="7"/>
    <n v="7"/>
    <n v="10"/>
    <n v="17"/>
    <n v="7"/>
    <n v="10"/>
    <n v="17"/>
    <n v="5"/>
    <n v="4"/>
    <n v="9"/>
    <n v="10"/>
    <n v="7"/>
    <n v="17"/>
    <n v="3"/>
    <x v="1"/>
    <n v="1"/>
    <n v="1"/>
    <x v="0"/>
    <x v="1"/>
    <x v="1"/>
    <n v="0"/>
    <n v="1"/>
    <n v="2"/>
    <n v="1"/>
    <n v="5"/>
    <n v="4"/>
    <n v="9"/>
    <x v="1"/>
    <n v="4"/>
    <n v="2"/>
    <n v="6"/>
    <x v="1"/>
    <n v="1"/>
    <n v="1"/>
    <n v="2"/>
    <x v="1"/>
    <n v="0"/>
    <n v="0"/>
    <n v="0"/>
    <x v="0"/>
    <n v="0"/>
    <n v="0"/>
    <n v="0"/>
    <x v="0"/>
    <n v="0"/>
    <n v="0"/>
    <n v="0"/>
    <x v="0"/>
    <x v="0"/>
    <x v="0"/>
  </r>
  <r>
    <s v="08DTV0198O"/>
    <x v="1"/>
    <x v="1"/>
    <s v="TELESECUNDARIA FEDERALIZADA"/>
    <s v="007 BALLEZA"/>
    <x v="7"/>
    <n v="92"/>
    <s v="RANCHERĂŤA PINALEJO"/>
    <s v="CALLE RANCHERIA PINALEJO"/>
    <n v="0"/>
    <x v="3"/>
    <x v="1"/>
    <x v="2"/>
    <x v="2"/>
    <x v="0"/>
    <s v="08FTV0033D"/>
    <m/>
    <x v="5"/>
    <x v="2"/>
    <n v="5"/>
    <n v="3"/>
    <n v="8"/>
    <n v="11"/>
    <n v="11"/>
    <n v="22"/>
    <n v="11"/>
    <n v="11"/>
    <n v="22"/>
    <n v="1"/>
    <n v="3"/>
    <n v="4"/>
    <n v="7"/>
    <n v="10"/>
    <n v="17"/>
    <n v="3"/>
    <x v="3"/>
    <n v="0"/>
    <n v="2"/>
    <x v="0"/>
    <x v="1"/>
    <x v="1"/>
    <n v="0"/>
    <n v="2"/>
    <n v="2"/>
    <n v="2"/>
    <n v="1"/>
    <n v="3"/>
    <n v="4"/>
    <x v="1"/>
    <n v="3"/>
    <n v="5"/>
    <n v="8"/>
    <x v="1"/>
    <n v="3"/>
    <n v="2"/>
    <n v="5"/>
    <x v="1"/>
    <n v="0"/>
    <n v="0"/>
    <n v="0"/>
    <x v="0"/>
    <n v="0"/>
    <n v="0"/>
    <n v="0"/>
    <x v="0"/>
    <n v="0"/>
    <n v="0"/>
    <n v="0"/>
    <x v="0"/>
    <x v="0"/>
    <x v="0"/>
  </r>
  <r>
    <s v="08DTV0141N"/>
    <x v="1"/>
    <x v="1"/>
    <s v="TELESECUNDARIA FEDERALIZADA"/>
    <s v="030 GUAZAPARES"/>
    <x v="4"/>
    <n v="51"/>
    <s v="HORMIGUEROS"/>
    <s v="CALLE HORMIGUEROS"/>
    <n v="0"/>
    <x v="3"/>
    <x v="1"/>
    <x v="2"/>
    <x v="2"/>
    <x v="0"/>
    <s v="08FTV0039Y"/>
    <m/>
    <x v="8"/>
    <x v="2"/>
    <n v="3"/>
    <n v="2"/>
    <n v="5"/>
    <n v="13"/>
    <n v="12"/>
    <n v="25"/>
    <n v="13"/>
    <n v="12"/>
    <n v="25"/>
    <n v="0"/>
    <n v="0"/>
    <n v="0"/>
    <n v="9"/>
    <n v="8"/>
    <n v="17"/>
    <n v="3"/>
    <x v="1"/>
    <n v="2"/>
    <n v="2"/>
    <x v="0"/>
    <x v="1"/>
    <x v="1"/>
    <n v="0"/>
    <n v="2"/>
    <n v="2"/>
    <n v="2"/>
    <n v="1"/>
    <n v="0"/>
    <n v="1"/>
    <x v="1"/>
    <n v="3"/>
    <n v="4"/>
    <n v="7"/>
    <x v="1"/>
    <n v="5"/>
    <n v="4"/>
    <n v="9"/>
    <x v="1"/>
    <n v="0"/>
    <n v="0"/>
    <n v="0"/>
    <x v="0"/>
    <n v="0"/>
    <n v="0"/>
    <n v="0"/>
    <x v="0"/>
    <n v="0"/>
    <n v="0"/>
    <n v="0"/>
    <x v="0"/>
    <x v="0"/>
    <x v="0"/>
  </r>
  <r>
    <s v="08DTV0204I"/>
    <x v="1"/>
    <x v="1"/>
    <s v="TELESECUNDARIA FEDERAL MANUEL OJINAGA CASTAĂ‘EDA"/>
    <s v="066 URUACHI"/>
    <x v="4"/>
    <n v="92"/>
    <s v="GUACHEACHI"/>
    <s v="CALLE GUACHEACHI"/>
    <n v="0"/>
    <x v="3"/>
    <x v="1"/>
    <x v="2"/>
    <x v="2"/>
    <x v="0"/>
    <s v="08FTV0035B"/>
    <m/>
    <x v="7"/>
    <x v="2"/>
    <n v="1"/>
    <n v="0"/>
    <n v="1"/>
    <n v="2"/>
    <n v="4"/>
    <n v="6"/>
    <n v="2"/>
    <n v="4"/>
    <n v="6"/>
    <n v="2"/>
    <n v="10"/>
    <n v="12"/>
    <n v="4"/>
    <n v="14"/>
    <n v="18"/>
    <n v="3"/>
    <x v="2"/>
    <n v="0"/>
    <n v="1"/>
    <x v="0"/>
    <x v="1"/>
    <x v="1"/>
    <n v="0"/>
    <n v="1"/>
    <n v="3"/>
    <n v="3"/>
    <n v="2"/>
    <n v="10"/>
    <n v="12"/>
    <x v="1"/>
    <n v="1"/>
    <n v="3"/>
    <n v="4"/>
    <x v="1"/>
    <n v="1"/>
    <n v="1"/>
    <n v="2"/>
    <x v="1"/>
    <n v="0"/>
    <n v="0"/>
    <n v="0"/>
    <x v="0"/>
    <n v="0"/>
    <n v="0"/>
    <n v="0"/>
    <x v="0"/>
    <n v="0"/>
    <n v="0"/>
    <n v="0"/>
    <x v="0"/>
    <x v="0"/>
    <x v="0"/>
  </r>
  <r>
    <s v="08DTV0143L"/>
    <x v="1"/>
    <x v="1"/>
    <s v="TELESECUNDARIA FEDERALIZADA"/>
    <s v="046 MORELOS"/>
    <x v="7"/>
    <n v="175"/>
    <s v="SOROBUENA"/>
    <s v="CALLE SOROBUENA"/>
    <n v="0"/>
    <x v="3"/>
    <x v="1"/>
    <x v="2"/>
    <x v="2"/>
    <x v="0"/>
    <s v="08FTV0041M"/>
    <m/>
    <x v="11"/>
    <x v="2"/>
    <n v="0"/>
    <n v="2"/>
    <n v="2"/>
    <n v="6"/>
    <n v="7"/>
    <n v="13"/>
    <n v="3"/>
    <n v="7"/>
    <n v="10"/>
    <n v="4"/>
    <n v="3"/>
    <n v="7"/>
    <n v="10"/>
    <n v="8"/>
    <n v="18"/>
    <n v="3"/>
    <x v="2"/>
    <n v="0"/>
    <n v="1"/>
    <x v="0"/>
    <x v="1"/>
    <x v="1"/>
    <n v="0"/>
    <n v="1"/>
    <n v="4"/>
    <n v="1"/>
    <n v="4"/>
    <n v="3"/>
    <n v="7"/>
    <x v="1"/>
    <n v="2"/>
    <n v="3"/>
    <n v="5"/>
    <x v="1"/>
    <n v="4"/>
    <n v="2"/>
    <n v="6"/>
    <x v="1"/>
    <n v="0"/>
    <n v="0"/>
    <n v="0"/>
    <x v="0"/>
    <n v="0"/>
    <n v="0"/>
    <n v="0"/>
    <x v="0"/>
    <n v="0"/>
    <n v="0"/>
    <n v="0"/>
    <x v="0"/>
    <x v="0"/>
    <x v="0"/>
  </r>
  <r>
    <s v="08DTV0209D"/>
    <x v="1"/>
    <x v="1"/>
    <s v="TELESECUNDARIA FEDERALIZADA"/>
    <s v="001 AHUMADA"/>
    <x v="1"/>
    <n v="79"/>
    <s v="LAS PLAYAS"/>
    <s v="CALLE PLAYAS"/>
    <n v="0"/>
    <x v="3"/>
    <x v="1"/>
    <x v="2"/>
    <x v="2"/>
    <x v="0"/>
    <s v="08FTV0030G"/>
    <m/>
    <x v="4"/>
    <x v="2"/>
    <n v="1"/>
    <n v="4"/>
    <n v="5"/>
    <n v="5"/>
    <n v="9"/>
    <n v="14"/>
    <n v="4"/>
    <n v="8"/>
    <n v="12"/>
    <n v="7"/>
    <n v="4"/>
    <n v="11"/>
    <n v="12"/>
    <n v="6"/>
    <n v="18"/>
    <n v="3"/>
    <x v="3"/>
    <n v="0"/>
    <n v="2"/>
    <x v="0"/>
    <x v="1"/>
    <x v="1"/>
    <n v="0"/>
    <n v="2"/>
    <n v="3"/>
    <n v="2"/>
    <n v="7"/>
    <n v="4"/>
    <n v="11"/>
    <x v="1"/>
    <n v="2"/>
    <n v="0"/>
    <n v="2"/>
    <x v="1"/>
    <n v="3"/>
    <n v="2"/>
    <n v="5"/>
    <x v="1"/>
    <n v="0"/>
    <n v="0"/>
    <n v="0"/>
    <x v="0"/>
    <n v="0"/>
    <n v="0"/>
    <n v="0"/>
    <x v="0"/>
    <n v="0"/>
    <n v="0"/>
    <n v="0"/>
    <x v="0"/>
    <x v="0"/>
    <x v="0"/>
  </r>
  <r>
    <s v="08DTV0215O"/>
    <x v="1"/>
    <x v="1"/>
    <s v="TELESECUNDARIA FEDERALIZADA"/>
    <s v="009 BOCOYNA"/>
    <x v="4"/>
    <n v="170"/>
    <s v="SAN LUIS DE MAJIMACHI"/>
    <s v="CALLE SAN LUIS DE MAJIMACHI"/>
    <n v="0"/>
    <x v="3"/>
    <x v="1"/>
    <x v="2"/>
    <x v="2"/>
    <x v="0"/>
    <s v="08FTV0036A"/>
    <m/>
    <x v="8"/>
    <x v="2"/>
    <n v="2"/>
    <n v="1"/>
    <n v="3"/>
    <n v="7"/>
    <n v="8"/>
    <n v="15"/>
    <n v="7"/>
    <n v="8"/>
    <n v="15"/>
    <n v="5"/>
    <n v="1"/>
    <n v="6"/>
    <n v="10"/>
    <n v="8"/>
    <n v="18"/>
    <n v="3"/>
    <x v="3"/>
    <n v="0"/>
    <n v="2"/>
    <x v="0"/>
    <x v="1"/>
    <x v="1"/>
    <n v="0"/>
    <n v="2"/>
    <n v="3"/>
    <n v="3"/>
    <n v="5"/>
    <n v="2"/>
    <n v="7"/>
    <x v="1"/>
    <n v="3"/>
    <n v="6"/>
    <n v="9"/>
    <x v="1"/>
    <n v="2"/>
    <n v="0"/>
    <n v="2"/>
    <x v="1"/>
    <n v="0"/>
    <n v="0"/>
    <n v="0"/>
    <x v="0"/>
    <n v="0"/>
    <n v="0"/>
    <n v="0"/>
    <x v="0"/>
    <n v="0"/>
    <n v="0"/>
    <n v="0"/>
    <x v="0"/>
    <x v="0"/>
    <x v="0"/>
  </r>
  <r>
    <s v="08DTV0070J"/>
    <x v="1"/>
    <x v="1"/>
    <s v="FELIPE CARRILLO PUERTO"/>
    <s v="031 GUERRERO"/>
    <x v="2"/>
    <n v="4"/>
    <s v="AGUA CALIENTE"/>
    <s v="CALLE CONOCIDO"/>
    <n v="0"/>
    <x v="3"/>
    <x v="1"/>
    <x v="2"/>
    <x v="2"/>
    <x v="0"/>
    <s v="08FTV0032E"/>
    <m/>
    <x v="7"/>
    <x v="2"/>
    <n v="5"/>
    <n v="1"/>
    <n v="6"/>
    <n v="9"/>
    <n v="8"/>
    <n v="17"/>
    <n v="4"/>
    <n v="6"/>
    <n v="10"/>
    <n v="5"/>
    <n v="2"/>
    <n v="7"/>
    <n v="9"/>
    <n v="9"/>
    <n v="18"/>
    <n v="3"/>
    <x v="2"/>
    <n v="1"/>
    <n v="2"/>
    <x v="0"/>
    <x v="1"/>
    <x v="1"/>
    <n v="0"/>
    <n v="2"/>
    <n v="3"/>
    <n v="2"/>
    <n v="5"/>
    <n v="2"/>
    <n v="7"/>
    <x v="1"/>
    <n v="2"/>
    <n v="3"/>
    <n v="5"/>
    <x v="1"/>
    <n v="2"/>
    <n v="4"/>
    <n v="6"/>
    <x v="1"/>
    <n v="0"/>
    <n v="0"/>
    <n v="0"/>
    <x v="0"/>
    <n v="0"/>
    <n v="0"/>
    <n v="0"/>
    <x v="0"/>
    <n v="0"/>
    <n v="0"/>
    <n v="0"/>
    <x v="0"/>
    <x v="0"/>
    <x v="0"/>
  </r>
  <r>
    <s v="08DTV0240N"/>
    <x v="1"/>
    <x v="1"/>
    <s v="JOSE VASCONCELOS"/>
    <s v="019 CHIHUAHUA"/>
    <x v="0"/>
    <n v="258"/>
    <s v="LA ESPERANZA"/>
    <s v="NINGUNO NINGUNO"/>
    <n v="0"/>
    <x v="3"/>
    <x v="1"/>
    <x v="2"/>
    <x v="2"/>
    <x v="0"/>
    <s v="08FTV0030G"/>
    <m/>
    <x v="0"/>
    <x v="2"/>
    <n v="5"/>
    <n v="6"/>
    <n v="11"/>
    <n v="10"/>
    <n v="12"/>
    <n v="22"/>
    <n v="10"/>
    <n v="12"/>
    <n v="22"/>
    <n v="5"/>
    <n v="4"/>
    <n v="9"/>
    <n v="10"/>
    <n v="8"/>
    <n v="18"/>
    <n v="3"/>
    <x v="1"/>
    <n v="1"/>
    <n v="1"/>
    <x v="0"/>
    <x v="1"/>
    <x v="1"/>
    <n v="0"/>
    <n v="1"/>
    <n v="1"/>
    <n v="1"/>
    <n v="5"/>
    <n v="4"/>
    <n v="9"/>
    <x v="1"/>
    <n v="4"/>
    <n v="2"/>
    <n v="6"/>
    <x v="1"/>
    <n v="1"/>
    <n v="2"/>
    <n v="3"/>
    <x v="1"/>
    <n v="0"/>
    <n v="0"/>
    <n v="0"/>
    <x v="0"/>
    <n v="0"/>
    <n v="0"/>
    <n v="0"/>
    <x v="0"/>
    <n v="0"/>
    <n v="0"/>
    <n v="0"/>
    <x v="0"/>
    <x v="0"/>
    <x v="0"/>
  </r>
  <r>
    <s v="08DTV0044L"/>
    <x v="1"/>
    <x v="1"/>
    <s v="ALVARO OBREGON"/>
    <s v="040 MADERA"/>
    <x v="5"/>
    <n v="64"/>
    <s v="MESA DE LA SIMONA"/>
    <s v="CALLE MESA DE LA SIMONA"/>
    <n v="0"/>
    <x v="3"/>
    <x v="1"/>
    <x v="2"/>
    <x v="2"/>
    <x v="0"/>
    <s v="08FTV0031F"/>
    <m/>
    <x v="10"/>
    <x v="2"/>
    <n v="5"/>
    <n v="2"/>
    <n v="7"/>
    <n v="15"/>
    <n v="8"/>
    <n v="23"/>
    <n v="14"/>
    <n v="8"/>
    <n v="22"/>
    <n v="1"/>
    <n v="2"/>
    <n v="3"/>
    <n v="11"/>
    <n v="7"/>
    <n v="18"/>
    <n v="3"/>
    <x v="2"/>
    <n v="0"/>
    <n v="1"/>
    <x v="0"/>
    <x v="1"/>
    <x v="1"/>
    <n v="0"/>
    <n v="1"/>
    <n v="1"/>
    <n v="1"/>
    <n v="1"/>
    <n v="2"/>
    <n v="3"/>
    <x v="1"/>
    <n v="4"/>
    <n v="2"/>
    <n v="6"/>
    <x v="1"/>
    <n v="6"/>
    <n v="3"/>
    <n v="9"/>
    <x v="1"/>
    <n v="0"/>
    <n v="0"/>
    <n v="0"/>
    <x v="0"/>
    <n v="0"/>
    <n v="0"/>
    <n v="0"/>
    <x v="0"/>
    <n v="0"/>
    <n v="0"/>
    <n v="0"/>
    <x v="0"/>
    <x v="0"/>
    <x v="0"/>
  </r>
  <r>
    <s v="08DTV0082O"/>
    <x v="1"/>
    <x v="1"/>
    <s v="TELESECUNDARIA FEDERALIZADA"/>
    <s v="029 GUADALUPE Y CALVO"/>
    <x v="10"/>
    <n v="30"/>
    <s v="BUENAVISTA DE REFORMA"/>
    <s v="CALLE MESA DE LA REFORMA"/>
    <n v="0"/>
    <x v="3"/>
    <x v="1"/>
    <x v="2"/>
    <x v="2"/>
    <x v="0"/>
    <s v="08FTV0038Z"/>
    <m/>
    <x v="12"/>
    <x v="2"/>
    <n v="2"/>
    <n v="3"/>
    <n v="5"/>
    <n v="12"/>
    <n v="9"/>
    <n v="21"/>
    <n v="12"/>
    <n v="9"/>
    <n v="21"/>
    <n v="1"/>
    <n v="2"/>
    <n v="3"/>
    <n v="11"/>
    <n v="8"/>
    <n v="19"/>
    <n v="3"/>
    <x v="2"/>
    <n v="0"/>
    <n v="1"/>
    <x v="0"/>
    <x v="1"/>
    <x v="1"/>
    <n v="0"/>
    <n v="1"/>
    <n v="2"/>
    <n v="2"/>
    <n v="1"/>
    <n v="2"/>
    <n v="3"/>
    <x v="1"/>
    <n v="5"/>
    <n v="2"/>
    <n v="7"/>
    <x v="1"/>
    <n v="5"/>
    <n v="4"/>
    <n v="9"/>
    <x v="1"/>
    <n v="0"/>
    <n v="0"/>
    <n v="0"/>
    <x v="0"/>
    <n v="0"/>
    <n v="0"/>
    <n v="0"/>
    <x v="0"/>
    <n v="0"/>
    <n v="0"/>
    <n v="0"/>
    <x v="0"/>
    <x v="0"/>
    <x v="0"/>
  </r>
  <r>
    <s v="08DTV0224W"/>
    <x v="1"/>
    <x v="1"/>
    <s v="FELIPE ANGELES"/>
    <s v="012 CARICHÍ"/>
    <x v="2"/>
    <n v="7"/>
    <s v="BACABUREACHI"/>
    <s v="CALLE BACABUREACHI"/>
    <n v="0"/>
    <x v="3"/>
    <x v="1"/>
    <x v="2"/>
    <x v="2"/>
    <x v="0"/>
    <s v="08FTV0032E"/>
    <m/>
    <x v="7"/>
    <x v="2"/>
    <n v="2"/>
    <n v="1"/>
    <n v="3"/>
    <n v="10"/>
    <n v="14"/>
    <n v="24"/>
    <n v="10"/>
    <n v="14"/>
    <n v="24"/>
    <n v="1"/>
    <n v="5"/>
    <n v="6"/>
    <n v="6"/>
    <n v="13"/>
    <n v="19"/>
    <n v="3"/>
    <x v="2"/>
    <n v="1"/>
    <n v="2"/>
    <x v="0"/>
    <x v="1"/>
    <x v="1"/>
    <n v="0"/>
    <n v="2"/>
    <n v="2"/>
    <n v="2"/>
    <n v="1"/>
    <n v="5"/>
    <n v="6"/>
    <x v="1"/>
    <n v="2"/>
    <n v="2"/>
    <n v="4"/>
    <x v="1"/>
    <n v="3"/>
    <n v="6"/>
    <n v="9"/>
    <x v="1"/>
    <n v="0"/>
    <n v="0"/>
    <n v="0"/>
    <x v="0"/>
    <n v="0"/>
    <n v="0"/>
    <n v="0"/>
    <x v="0"/>
    <n v="0"/>
    <n v="0"/>
    <n v="0"/>
    <x v="0"/>
    <x v="0"/>
    <x v="0"/>
  </r>
  <r>
    <s v="08DTV0148G"/>
    <x v="1"/>
    <x v="1"/>
    <s v="TELESECUNDARIA FEDERALIZADA"/>
    <s v="065 URIQUE"/>
    <x v="4"/>
    <n v="1757"/>
    <s v="SEGORACHI"/>
    <s v="CALLE SEGORACHI"/>
    <n v="0"/>
    <x v="3"/>
    <x v="1"/>
    <x v="2"/>
    <x v="2"/>
    <x v="0"/>
    <s v="08FTV0040N"/>
    <m/>
    <x v="8"/>
    <x v="2"/>
    <n v="2"/>
    <n v="2"/>
    <n v="4"/>
    <n v="10"/>
    <n v="5"/>
    <n v="15"/>
    <n v="10"/>
    <n v="5"/>
    <n v="15"/>
    <n v="3"/>
    <n v="4"/>
    <n v="7"/>
    <n v="12"/>
    <n v="8"/>
    <n v="20"/>
    <n v="3"/>
    <x v="1"/>
    <n v="1"/>
    <n v="1"/>
    <x v="0"/>
    <x v="1"/>
    <x v="1"/>
    <n v="0"/>
    <n v="1"/>
    <n v="2"/>
    <n v="1"/>
    <n v="4"/>
    <n v="4"/>
    <n v="8"/>
    <x v="1"/>
    <n v="4"/>
    <n v="2"/>
    <n v="6"/>
    <x v="1"/>
    <n v="4"/>
    <n v="2"/>
    <n v="6"/>
    <x v="1"/>
    <n v="0"/>
    <n v="0"/>
    <n v="0"/>
    <x v="0"/>
    <n v="0"/>
    <n v="0"/>
    <n v="0"/>
    <x v="0"/>
    <n v="0"/>
    <n v="0"/>
    <n v="0"/>
    <x v="0"/>
    <x v="0"/>
    <x v="0"/>
  </r>
  <r>
    <s v="08DTV0239Y"/>
    <x v="1"/>
    <x v="1"/>
    <s v="NIĂ‘OS HEROES"/>
    <s v="012 CARICHÍ"/>
    <x v="2"/>
    <n v="25"/>
    <s v="RANCHERĂŤA GUAHUACHĂ‰RARE"/>
    <s v="CALLE GUAHUACHERARE"/>
    <n v="0"/>
    <x v="3"/>
    <x v="1"/>
    <x v="2"/>
    <x v="2"/>
    <x v="0"/>
    <s v="08FTV0032E"/>
    <m/>
    <x v="7"/>
    <x v="2"/>
    <n v="0"/>
    <n v="3"/>
    <n v="3"/>
    <n v="4"/>
    <n v="11"/>
    <n v="15"/>
    <n v="4"/>
    <n v="11"/>
    <n v="15"/>
    <n v="7"/>
    <n v="4"/>
    <n v="11"/>
    <n v="10"/>
    <n v="10"/>
    <n v="20"/>
    <n v="3"/>
    <x v="1"/>
    <n v="1"/>
    <n v="1"/>
    <x v="0"/>
    <x v="1"/>
    <x v="1"/>
    <n v="0"/>
    <n v="1"/>
    <n v="1"/>
    <n v="1"/>
    <n v="7"/>
    <n v="4"/>
    <n v="11"/>
    <x v="1"/>
    <n v="1"/>
    <n v="4"/>
    <n v="5"/>
    <x v="1"/>
    <n v="2"/>
    <n v="2"/>
    <n v="4"/>
    <x v="1"/>
    <n v="0"/>
    <n v="0"/>
    <n v="0"/>
    <x v="0"/>
    <n v="0"/>
    <n v="0"/>
    <n v="0"/>
    <x v="0"/>
    <n v="0"/>
    <n v="0"/>
    <n v="0"/>
    <x v="0"/>
    <x v="0"/>
    <x v="0"/>
  </r>
  <r>
    <s v="08DTV0066X"/>
    <x v="1"/>
    <x v="1"/>
    <s v="TELESECUNDARIA FEDERALIZADA"/>
    <s v="029 GUADALUPE Y CALVO"/>
    <x v="10"/>
    <n v="126"/>
    <s v="MESA DE SAN JOSĂ‰"/>
    <s v="CALLE MESA DE SAN JOSE"/>
    <n v="0"/>
    <x v="3"/>
    <x v="1"/>
    <x v="2"/>
    <x v="2"/>
    <x v="0"/>
    <s v="08FTV0038Z"/>
    <m/>
    <x v="12"/>
    <x v="2"/>
    <n v="2"/>
    <n v="1"/>
    <n v="3"/>
    <n v="11"/>
    <n v="8"/>
    <n v="19"/>
    <n v="11"/>
    <n v="8"/>
    <n v="19"/>
    <n v="2"/>
    <n v="2"/>
    <n v="4"/>
    <n v="10"/>
    <n v="10"/>
    <n v="20"/>
    <n v="3"/>
    <x v="1"/>
    <n v="1"/>
    <n v="1"/>
    <x v="0"/>
    <x v="1"/>
    <x v="1"/>
    <n v="0"/>
    <n v="1"/>
    <n v="3"/>
    <n v="2"/>
    <n v="2"/>
    <n v="2"/>
    <n v="4"/>
    <x v="1"/>
    <n v="4"/>
    <n v="5"/>
    <n v="9"/>
    <x v="1"/>
    <n v="4"/>
    <n v="3"/>
    <n v="7"/>
    <x v="1"/>
    <n v="0"/>
    <n v="0"/>
    <n v="0"/>
    <x v="0"/>
    <n v="0"/>
    <n v="0"/>
    <n v="0"/>
    <x v="0"/>
    <n v="0"/>
    <n v="0"/>
    <n v="0"/>
    <x v="0"/>
    <x v="0"/>
    <x v="0"/>
  </r>
  <r>
    <s v="08DTV0220Z"/>
    <x v="1"/>
    <x v="1"/>
    <s v="CENTAURO DEL NORTE"/>
    <s v="031 GUERRERO"/>
    <x v="2"/>
    <n v="174"/>
    <s v="EL TERRERO"/>
    <s v="CALLE EL TERRERO"/>
    <n v="0"/>
    <x v="3"/>
    <x v="1"/>
    <x v="2"/>
    <x v="2"/>
    <x v="0"/>
    <s v="08FTV0032E"/>
    <m/>
    <x v="7"/>
    <x v="2"/>
    <n v="6"/>
    <n v="2"/>
    <n v="8"/>
    <n v="11"/>
    <n v="10"/>
    <n v="21"/>
    <n v="11"/>
    <n v="10"/>
    <n v="21"/>
    <n v="2"/>
    <n v="5"/>
    <n v="7"/>
    <n v="7"/>
    <n v="13"/>
    <n v="20"/>
    <n v="3"/>
    <x v="2"/>
    <n v="1"/>
    <n v="2"/>
    <x v="1"/>
    <x v="1"/>
    <x v="0"/>
    <n v="0"/>
    <n v="3"/>
    <n v="3"/>
    <n v="2"/>
    <n v="2"/>
    <n v="6"/>
    <n v="8"/>
    <x v="1"/>
    <n v="1"/>
    <n v="4"/>
    <n v="5"/>
    <x v="1"/>
    <n v="4"/>
    <n v="3"/>
    <n v="7"/>
    <x v="1"/>
    <n v="0"/>
    <n v="0"/>
    <n v="0"/>
    <x v="0"/>
    <n v="0"/>
    <n v="0"/>
    <n v="0"/>
    <x v="0"/>
    <n v="0"/>
    <n v="0"/>
    <n v="0"/>
    <x v="0"/>
    <x v="0"/>
    <x v="0"/>
  </r>
  <r>
    <s v="08DTV0057P"/>
    <x v="1"/>
    <x v="1"/>
    <s v="JAIME NUNO"/>
    <s v="047 MORIS"/>
    <x v="4"/>
    <n v="114"/>
    <s v="TALAYOTES"/>
    <s v="CALLE TALAYOTES"/>
    <n v="0"/>
    <x v="3"/>
    <x v="1"/>
    <x v="2"/>
    <x v="2"/>
    <x v="0"/>
    <s v="08FTV0035B"/>
    <m/>
    <x v="7"/>
    <x v="2"/>
    <n v="3"/>
    <n v="3"/>
    <n v="6"/>
    <n v="12"/>
    <n v="12"/>
    <n v="24"/>
    <n v="12"/>
    <n v="12"/>
    <n v="24"/>
    <n v="2"/>
    <n v="4"/>
    <n v="6"/>
    <n v="8"/>
    <n v="12"/>
    <n v="20"/>
    <n v="3"/>
    <x v="1"/>
    <n v="1"/>
    <n v="1"/>
    <x v="0"/>
    <x v="1"/>
    <x v="1"/>
    <n v="0"/>
    <n v="1"/>
    <n v="1"/>
    <n v="1"/>
    <n v="2"/>
    <n v="4"/>
    <n v="6"/>
    <x v="1"/>
    <n v="3"/>
    <n v="7"/>
    <n v="10"/>
    <x v="1"/>
    <n v="3"/>
    <n v="1"/>
    <n v="4"/>
    <x v="1"/>
    <n v="0"/>
    <n v="0"/>
    <n v="0"/>
    <x v="0"/>
    <n v="0"/>
    <n v="0"/>
    <n v="0"/>
    <x v="0"/>
    <n v="0"/>
    <n v="0"/>
    <n v="0"/>
    <x v="0"/>
    <x v="0"/>
    <x v="0"/>
  </r>
  <r>
    <s v="08DTV0127U"/>
    <x v="1"/>
    <x v="1"/>
    <s v="TELESECUNDARIA FEDERALIZADA"/>
    <s v="029 GUADALUPE Y CALVO"/>
    <x v="10"/>
    <n v="196"/>
    <s v="SAN FRANCISCO DE LA JOYA"/>
    <s v="CALLE SAN FRANCISCO DE LA JOYA"/>
    <n v="0"/>
    <x v="3"/>
    <x v="1"/>
    <x v="2"/>
    <x v="2"/>
    <x v="0"/>
    <s v="08FTV0034C"/>
    <m/>
    <x v="12"/>
    <x v="2"/>
    <n v="5"/>
    <n v="4"/>
    <n v="9"/>
    <n v="13"/>
    <n v="12"/>
    <n v="25"/>
    <n v="13"/>
    <n v="12"/>
    <n v="25"/>
    <n v="4"/>
    <n v="1"/>
    <n v="5"/>
    <n v="11"/>
    <n v="9"/>
    <n v="20"/>
    <n v="3"/>
    <x v="2"/>
    <n v="0"/>
    <n v="1"/>
    <x v="0"/>
    <x v="1"/>
    <x v="1"/>
    <n v="0"/>
    <n v="1"/>
    <n v="2"/>
    <n v="2"/>
    <n v="4"/>
    <n v="1"/>
    <n v="5"/>
    <x v="1"/>
    <n v="3"/>
    <n v="2"/>
    <n v="5"/>
    <x v="1"/>
    <n v="4"/>
    <n v="6"/>
    <n v="10"/>
    <x v="1"/>
    <n v="0"/>
    <n v="0"/>
    <n v="0"/>
    <x v="0"/>
    <n v="0"/>
    <n v="0"/>
    <n v="0"/>
    <x v="0"/>
    <n v="0"/>
    <n v="0"/>
    <n v="0"/>
    <x v="0"/>
    <x v="0"/>
    <x v="0"/>
  </r>
  <r>
    <s v="08DTV0064Z"/>
    <x v="1"/>
    <x v="1"/>
    <s v="AMADO NERVO"/>
    <s v="012 CARICHÍ"/>
    <x v="2"/>
    <n v="46"/>
    <s v="SAN JOSĂ‰ BAQUEACHI"/>
    <s v="CALLE SAN JOSE BAQUIACHI"/>
    <n v="0"/>
    <x v="3"/>
    <x v="1"/>
    <x v="2"/>
    <x v="2"/>
    <x v="0"/>
    <s v="08FTV0032E"/>
    <m/>
    <x v="7"/>
    <x v="2"/>
    <n v="1"/>
    <n v="3"/>
    <n v="4"/>
    <n v="6"/>
    <n v="6"/>
    <n v="12"/>
    <n v="6"/>
    <n v="6"/>
    <n v="12"/>
    <n v="5"/>
    <n v="7"/>
    <n v="12"/>
    <n v="11"/>
    <n v="10"/>
    <n v="21"/>
    <n v="3"/>
    <x v="2"/>
    <n v="1"/>
    <n v="2"/>
    <x v="0"/>
    <x v="1"/>
    <x v="1"/>
    <n v="0"/>
    <n v="2"/>
    <n v="2"/>
    <n v="2"/>
    <n v="5"/>
    <n v="7"/>
    <n v="12"/>
    <x v="1"/>
    <n v="1"/>
    <n v="2"/>
    <n v="3"/>
    <x v="1"/>
    <n v="5"/>
    <n v="1"/>
    <n v="6"/>
    <x v="1"/>
    <n v="0"/>
    <n v="0"/>
    <n v="0"/>
    <x v="0"/>
    <n v="0"/>
    <n v="0"/>
    <n v="0"/>
    <x v="0"/>
    <n v="0"/>
    <n v="0"/>
    <n v="0"/>
    <x v="0"/>
    <x v="0"/>
    <x v="0"/>
  </r>
  <r>
    <s v="08DTV0200M"/>
    <x v="1"/>
    <x v="1"/>
    <s v="TELESECUNDARIA FEDERALIZADA"/>
    <s v="065 URIQUE"/>
    <x v="4"/>
    <n v="164"/>
    <s v="SAN PABLO"/>
    <s v="CALLE SAN PABLO"/>
    <n v="0"/>
    <x v="3"/>
    <x v="1"/>
    <x v="2"/>
    <x v="2"/>
    <x v="0"/>
    <s v="08FTV0040N"/>
    <m/>
    <x v="8"/>
    <x v="2"/>
    <n v="2"/>
    <n v="3"/>
    <n v="5"/>
    <n v="6"/>
    <n v="7"/>
    <n v="13"/>
    <n v="6"/>
    <n v="7"/>
    <n v="13"/>
    <n v="5"/>
    <n v="3"/>
    <n v="8"/>
    <n v="14"/>
    <n v="7"/>
    <n v="21"/>
    <n v="3"/>
    <x v="2"/>
    <n v="0"/>
    <n v="1"/>
    <x v="0"/>
    <x v="1"/>
    <x v="1"/>
    <n v="0"/>
    <n v="1"/>
    <n v="2"/>
    <n v="1"/>
    <n v="7"/>
    <n v="4"/>
    <n v="11"/>
    <x v="1"/>
    <n v="2"/>
    <n v="2"/>
    <n v="4"/>
    <x v="1"/>
    <n v="5"/>
    <n v="1"/>
    <n v="6"/>
    <x v="1"/>
    <n v="0"/>
    <n v="0"/>
    <n v="0"/>
    <x v="0"/>
    <n v="0"/>
    <n v="0"/>
    <n v="0"/>
    <x v="0"/>
    <n v="0"/>
    <n v="0"/>
    <n v="0"/>
    <x v="0"/>
    <x v="0"/>
    <x v="0"/>
  </r>
  <r>
    <s v="08DTV0008G"/>
    <x v="1"/>
    <x v="1"/>
    <s v="ADOLFO LOPEZ MATEOS"/>
    <s v="001 AHUMADA"/>
    <x v="1"/>
    <n v="70"/>
    <s v="OJO CALIENTE [COLONIA SECA]"/>
    <s v="CALLE OJO CALIENTE (COLONIA SECA)"/>
    <n v="0"/>
    <x v="3"/>
    <x v="1"/>
    <x v="2"/>
    <x v="2"/>
    <x v="0"/>
    <s v="08FTV0030G"/>
    <m/>
    <x v="4"/>
    <x v="2"/>
    <n v="4"/>
    <n v="3"/>
    <n v="7"/>
    <n v="10"/>
    <n v="9"/>
    <n v="19"/>
    <n v="9"/>
    <n v="9"/>
    <n v="18"/>
    <n v="4"/>
    <n v="5"/>
    <n v="9"/>
    <n v="11"/>
    <n v="10"/>
    <n v="21"/>
    <n v="3"/>
    <x v="4"/>
    <n v="0"/>
    <n v="3"/>
    <x v="0"/>
    <x v="1"/>
    <x v="1"/>
    <n v="0"/>
    <n v="3"/>
    <n v="3"/>
    <n v="3"/>
    <n v="4"/>
    <n v="5"/>
    <n v="9"/>
    <x v="1"/>
    <n v="4"/>
    <n v="0"/>
    <n v="4"/>
    <x v="1"/>
    <n v="3"/>
    <n v="5"/>
    <n v="8"/>
    <x v="1"/>
    <n v="0"/>
    <n v="0"/>
    <n v="0"/>
    <x v="0"/>
    <n v="0"/>
    <n v="0"/>
    <n v="0"/>
    <x v="0"/>
    <n v="0"/>
    <n v="0"/>
    <n v="0"/>
    <x v="0"/>
    <x v="0"/>
    <x v="0"/>
  </r>
  <r>
    <s v="08DTV0146I"/>
    <x v="1"/>
    <x v="1"/>
    <s v="TELESECUNDARIA FEDERALIZADA"/>
    <s v="046 MORELOS"/>
    <x v="7"/>
    <n v="100"/>
    <s v="RANCHO MESA LOS LEALES"/>
    <s v="CALLE RANCHO MESA LOS LEALES"/>
    <n v="0"/>
    <x v="3"/>
    <x v="1"/>
    <x v="2"/>
    <x v="2"/>
    <x v="0"/>
    <s v="08FTV0041M"/>
    <m/>
    <x v="11"/>
    <x v="2"/>
    <n v="0"/>
    <n v="6"/>
    <n v="6"/>
    <n v="7"/>
    <n v="13"/>
    <n v="20"/>
    <n v="7"/>
    <n v="13"/>
    <n v="20"/>
    <n v="5"/>
    <n v="2"/>
    <n v="7"/>
    <n v="12"/>
    <n v="9"/>
    <n v="21"/>
    <n v="3"/>
    <x v="1"/>
    <n v="1"/>
    <n v="1"/>
    <x v="0"/>
    <x v="1"/>
    <x v="1"/>
    <n v="0"/>
    <n v="1"/>
    <n v="3"/>
    <n v="3"/>
    <n v="5"/>
    <n v="2"/>
    <n v="7"/>
    <x v="1"/>
    <n v="2"/>
    <n v="5"/>
    <n v="7"/>
    <x v="1"/>
    <n v="5"/>
    <n v="2"/>
    <n v="7"/>
    <x v="1"/>
    <n v="0"/>
    <n v="0"/>
    <n v="0"/>
    <x v="0"/>
    <n v="0"/>
    <n v="0"/>
    <n v="0"/>
    <x v="0"/>
    <n v="0"/>
    <n v="0"/>
    <n v="0"/>
    <x v="0"/>
    <x v="0"/>
    <x v="0"/>
  </r>
  <r>
    <s v="08DTV0067W"/>
    <x v="1"/>
    <x v="1"/>
    <s v="SOR JUANA INES DE LA CRUZ"/>
    <s v="029 GUADALUPE Y CALVO"/>
    <x v="10"/>
    <n v="480"/>
    <s v="MESA DE LA CRUZ"/>
    <s v="CALLE MESA DE LA CRUZ"/>
    <n v="0"/>
    <x v="3"/>
    <x v="1"/>
    <x v="2"/>
    <x v="2"/>
    <x v="0"/>
    <s v="08FTV0034C"/>
    <m/>
    <x v="12"/>
    <x v="2"/>
    <n v="5"/>
    <n v="5"/>
    <n v="10"/>
    <n v="11"/>
    <n v="11"/>
    <n v="22"/>
    <n v="7"/>
    <n v="8"/>
    <n v="15"/>
    <n v="1"/>
    <n v="5"/>
    <n v="6"/>
    <n v="8"/>
    <n v="13"/>
    <n v="21"/>
    <n v="3"/>
    <x v="1"/>
    <n v="1"/>
    <n v="1"/>
    <x v="0"/>
    <x v="1"/>
    <x v="1"/>
    <n v="0"/>
    <n v="1"/>
    <n v="3"/>
    <n v="3"/>
    <n v="2"/>
    <n v="6"/>
    <n v="8"/>
    <x v="1"/>
    <n v="4"/>
    <n v="2"/>
    <n v="6"/>
    <x v="1"/>
    <n v="2"/>
    <n v="5"/>
    <n v="7"/>
    <x v="1"/>
    <n v="0"/>
    <n v="0"/>
    <n v="0"/>
    <x v="0"/>
    <n v="0"/>
    <n v="0"/>
    <n v="0"/>
    <x v="0"/>
    <n v="0"/>
    <n v="0"/>
    <n v="0"/>
    <x v="0"/>
    <x v="0"/>
    <x v="0"/>
  </r>
  <r>
    <s v="08DTV0173F"/>
    <x v="1"/>
    <x v="1"/>
    <s v="TELESECUNDARIA FEDERALIZADA"/>
    <s v="007 BALLEZA"/>
    <x v="7"/>
    <n v="55"/>
    <s v="RANCHERĂŤA GUACHAMOACHI"/>
    <s v="CALLE RANCHERIA GUACHAMOACHI"/>
    <n v="0"/>
    <x v="3"/>
    <x v="1"/>
    <x v="2"/>
    <x v="2"/>
    <x v="0"/>
    <s v="08FTV0033D"/>
    <m/>
    <x v="5"/>
    <x v="2"/>
    <n v="3"/>
    <n v="2"/>
    <n v="5"/>
    <n v="10"/>
    <n v="12"/>
    <n v="22"/>
    <n v="9"/>
    <n v="11"/>
    <n v="20"/>
    <n v="4"/>
    <n v="2"/>
    <n v="6"/>
    <n v="9"/>
    <n v="12"/>
    <n v="21"/>
    <n v="3"/>
    <x v="2"/>
    <n v="1"/>
    <n v="2"/>
    <x v="0"/>
    <x v="1"/>
    <x v="1"/>
    <n v="0"/>
    <n v="2"/>
    <n v="2"/>
    <n v="2"/>
    <n v="4"/>
    <n v="3"/>
    <n v="7"/>
    <x v="1"/>
    <n v="3"/>
    <n v="5"/>
    <n v="8"/>
    <x v="1"/>
    <n v="2"/>
    <n v="4"/>
    <n v="6"/>
    <x v="1"/>
    <n v="0"/>
    <n v="0"/>
    <n v="0"/>
    <x v="0"/>
    <n v="0"/>
    <n v="0"/>
    <n v="0"/>
    <x v="0"/>
    <n v="0"/>
    <n v="0"/>
    <n v="0"/>
    <x v="0"/>
    <x v="0"/>
    <x v="0"/>
  </r>
  <r>
    <s v="08DTV0139Z"/>
    <x v="1"/>
    <x v="1"/>
    <s v="TELESECUNDARIA FEDERALIZADA"/>
    <s v="029 GUADALUPE Y CALVO"/>
    <x v="10"/>
    <n v="262"/>
    <s v="COLORADAS DE LOS VILLANUEVA (CUEVAS COLORADAS)"/>
    <s v="CALLE COLORADAS DE LOS VILLANUEVA (CUEVAS COLORADAS"/>
    <n v="0"/>
    <x v="3"/>
    <x v="1"/>
    <x v="2"/>
    <x v="2"/>
    <x v="0"/>
    <s v="08FTV0034C"/>
    <m/>
    <x v="12"/>
    <x v="2"/>
    <n v="2"/>
    <n v="3"/>
    <n v="5"/>
    <n v="10"/>
    <n v="13"/>
    <n v="23"/>
    <n v="8"/>
    <n v="9"/>
    <n v="17"/>
    <n v="7"/>
    <n v="3"/>
    <n v="10"/>
    <n v="12"/>
    <n v="9"/>
    <n v="21"/>
    <n v="3"/>
    <x v="3"/>
    <n v="0"/>
    <n v="2"/>
    <x v="0"/>
    <x v="1"/>
    <x v="1"/>
    <n v="0"/>
    <n v="2"/>
    <n v="4"/>
    <n v="2"/>
    <n v="7"/>
    <n v="3"/>
    <n v="10"/>
    <x v="1"/>
    <n v="2"/>
    <n v="2"/>
    <n v="4"/>
    <x v="1"/>
    <n v="3"/>
    <n v="4"/>
    <n v="7"/>
    <x v="1"/>
    <n v="0"/>
    <n v="0"/>
    <n v="0"/>
    <x v="0"/>
    <n v="0"/>
    <n v="0"/>
    <n v="0"/>
    <x v="0"/>
    <n v="0"/>
    <n v="0"/>
    <n v="0"/>
    <x v="0"/>
    <x v="0"/>
    <x v="0"/>
  </r>
  <r>
    <s v="08DTV0236A"/>
    <x v="1"/>
    <x v="1"/>
    <s v="TELESECUNDARIA FEDERALIZADA"/>
    <s v="029 GUADALUPE Y CALVO"/>
    <x v="10"/>
    <n v="245"/>
    <s v="TOHAYANA"/>
    <s v="CALLE CARRETERA DE LAS ALGORROBAS A LA TRAMPA KILOMETRO 14"/>
    <n v="0"/>
    <x v="3"/>
    <x v="1"/>
    <x v="2"/>
    <x v="2"/>
    <x v="0"/>
    <s v="08FTV0037Z"/>
    <m/>
    <x v="12"/>
    <x v="2"/>
    <n v="6"/>
    <n v="8"/>
    <n v="14"/>
    <n v="14"/>
    <n v="16"/>
    <n v="30"/>
    <n v="14"/>
    <n v="15"/>
    <n v="29"/>
    <n v="4"/>
    <n v="1"/>
    <n v="5"/>
    <n v="12"/>
    <n v="9"/>
    <n v="21"/>
    <n v="3"/>
    <x v="1"/>
    <n v="1"/>
    <n v="1"/>
    <x v="0"/>
    <x v="1"/>
    <x v="1"/>
    <n v="0"/>
    <n v="1"/>
    <n v="1"/>
    <n v="1"/>
    <n v="4"/>
    <n v="1"/>
    <n v="5"/>
    <x v="1"/>
    <n v="3"/>
    <n v="6"/>
    <n v="9"/>
    <x v="1"/>
    <n v="5"/>
    <n v="2"/>
    <n v="7"/>
    <x v="1"/>
    <n v="0"/>
    <n v="0"/>
    <n v="0"/>
    <x v="0"/>
    <n v="0"/>
    <n v="0"/>
    <n v="0"/>
    <x v="0"/>
    <n v="0"/>
    <n v="0"/>
    <n v="0"/>
    <x v="0"/>
    <x v="0"/>
    <x v="0"/>
  </r>
  <r>
    <s v="08DTV0106H"/>
    <x v="1"/>
    <x v="1"/>
    <s v="TELESECUNDARIA FEDERAL"/>
    <s v="007 BALLEZA"/>
    <x v="7"/>
    <n v="94"/>
    <s v="EJIDO LA PINTA"/>
    <s v="CALLE LA PINTA"/>
    <n v="0"/>
    <x v="3"/>
    <x v="1"/>
    <x v="2"/>
    <x v="2"/>
    <x v="0"/>
    <s v="08FTV0033D"/>
    <m/>
    <x v="5"/>
    <x v="2"/>
    <n v="1"/>
    <n v="5"/>
    <n v="6"/>
    <n v="4"/>
    <n v="9"/>
    <n v="13"/>
    <n v="4"/>
    <n v="9"/>
    <n v="13"/>
    <n v="5"/>
    <n v="7"/>
    <n v="12"/>
    <n v="9"/>
    <n v="13"/>
    <n v="22"/>
    <n v="3"/>
    <x v="3"/>
    <n v="0"/>
    <n v="2"/>
    <x v="0"/>
    <x v="1"/>
    <x v="1"/>
    <n v="0"/>
    <n v="2"/>
    <n v="3"/>
    <n v="2"/>
    <n v="6"/>
    <n v="8"/>
    <n v="14"/>
    <x v="1"/>
    <n v="1"/>
    <n v="3"/>
    <n v="4"/>
    <x v="1"/>
    <n v="2"/>
    <n v="2"/>
    <n v="4"/>
    <x v="1"/>
    <n v="0"/>
    <n v="0"/>
    <n v="0"/>
    <x v="0"/>
    <n v="0"/>
    <n v="0"/>
    <n v="0"/>
    <x v="0"/>
    <n v="0"/>
    <n v="0"/>
    <n v="0"/>
    <x v="0"/>
    <x v="0"/>
    <x v="0"/>
  </r>
  <r>
    <s v="08DTV0081P"/>
    <x v="1"/>
    <x v="1"/>
    <s v="TELESECUNDARIA FEDERALIZADA"/>
    <s v="029 GUADALUPE Y CALVO"/>
    <x v="10"/>
    <n v="462"/>
    <s v="TALAYOTES"/>
    <s v="CALLE TALAYOTITOS"/>
    <n v="0"/>
    <x v="3"/>
    <x v="1"/>
    <x v="2"/>
    <x v="2"/>
    <x v="0"/>
    <s v="08FTV0034C"/>
    <m/>
    <x v="12"/>
    <x v="2"/>
    <n v="3"/>
    <n v="3"/>
    <n v="6"/>
    <n v="7"/>
    <n v="8"/>
    <n v="15"/>
    <n v="7"/>
    <n v="5"/>
    <n v="12"/>
    <n v="5"/>
    <n v="9"/>
    <n v="14"/>
    <n v="8"/>
    <n v="14"/>
    <n v="22"/>
    <n v="3"/>
    <x v="2"/>
    <n v="0"/>
    <n v="1"/>
    <x v="0"/>
    <x v="1"/>
    <x v="1"/>
    <n v="0"/>
    <n v="1"/>
    <n v="2"/>
    <n v="1"/>
    <n v="5"/>
    <n v="9"/>
    <n v="14"/>
    <x v="1"/>
    <n v="1"/>
    <n v="1"/>
    <n v="2"/>
    <x v="1"/>
    <n v="2"/>
    <n v="4"/>
    <n v="6"/>
    <x v="1"/>
    <n v="0"/>
    <n v="0"/>
    <n v="0"/>
    <x v="0"/>
    <n v="0"/>
    <n v="0"/>
    <n v="0"/>
    <x v="0"/>
    <n v="0"/>
    <n v="0"/>
    <n v="0"/>
    <x v="0"/>
    <x v="0"/>
    <x v="0"/>
  </r>
  <r>
    <s v="08DTV0179Z"/>
    <x v="1"/>
    <x v="1"/>
    <s v="TELESECUNDARIA FEDERALIZADA"/>
    <s v="029 GUADALUPE Y CALVO"/>
    <x v="10"/>
    <n v="185"/>
    <s v="REDONDEADOS"/>
    <s v="CALLE REDONDEADOS"/>
    <n v="0"/>
    <x v="3"/>
    <x v="1"/>
    <x v="2"/>
    <x v="2"/>
    <x v="0"/>
    <s v="08FTV0034C"/>
    <m/>
    <x v="12"/>
    <x v="2"/>
    <n v="1"/>
    <n v="4"/>
    <n v="5"/>
    <n v="11"/>
    <n v="10"/>
    <n v="21"/>
    <n v="11"/>
    <n v="10"/>
    <n v="21"/>
    <n v="3"/>
    <n v="3"/>
    <n v="6"/>
    <n v="13"/>
    <n v="9"/>
    <n v="22"/>
    <n v="3"/>
    <x v="1"/>
    <n v="2"/>
    <n v="2"/>
    <x v="0"/>
    <x v="1"/>
    <x v="1"/>
    <n v="0"/>
    <n v="2"/>
    <n v="2"/>
    <n v="2"/>
    <n v="3"/>
    <n v="3"/>
    <n v="6"/>
    <x v="1"/>
    <n v="4"/>
    <n v="5"/>
    <n v="9"/>
    <x v="1"/>
    <n v="6"/>
    <n v="1"/>
    <n v="7"/>
    <x v="1"/>
    <n v="0"/>
    <n v="0"/>
    <n v="0"/>
    <x v="0"/>
    <n v="0"/>
    <n v="0"/>
    <n v="0"/>
    <x v="0"/>
    <n v="0"/>
    <n v="0"/>
    <n v="0"/>
    <x v="0"/>
    <x v="0"/>
    <x v="0"/>
  </r>
  <r>
    <s v="08DTV0120A"/>
    <x v="1"/>
    <x v="1"/>
    <s v="LUIS DONALDO COLOSIO MURRIETA"/>
    <s v="020 CHÍNIPAS"/>
    <x v="4"/>
    <n v="72"/>
    <s v="LOS LLANITOS"/>
    <s v="CALLE LOS LLANITOS"/>
    <n v="0"/>
    <x v="3"/>
    <x v="1"/>
    <x v="2"/>
    <x v="2"/>
    <x v="0"/>
    <s v="08FTV0039Y"/>
    <m/>
    <x v="8"/>
    <x v="2"/>
    <n v="3"/>
    <n v="3"/>
    <n v="6"/>
    <n v="12"/>
    <n v="14"/>
    <n v="26"/>
    <n v="12"/>
    <n v="14"/>
    <n v="26"/>
    <n v="1"/>
    <n v="4"/>
    <n v="5"/>
    <n v="11"/>
    <n v="11"/>
    <n v="22"/>
    <n v="3"/>
    <x v="2"/>
    <n v="1"/>
    <n v="2"/>
    <x v="0"/>
    <x v="1"/>
    <x v="1"/>
    <n v="0"/>
    <n v="2"/>
    <n v="3"/>
    <n v="2"/>
    <n v="1"/>
    <n v="4"/>
    <n v="5"/>
    <x v="1"/>
    <n v="6"/>
    <n v="3"/>
    <n v="9"/>
    <x v="1"/>
    <n v="4"/>
    <n v="4"/>
    <n v="8"/>
    <x v="1"/>
    <n v="0"/>
    <n v="0"/>
    <n v="0"/>
    <x v="0"/>
    <n v="0"/>
    <n v="0"/>
    <n v="0"/>
    <x v="0"/>
    <n v="0"/>
    <n v="0"/>
    <n v="0"/>
    <x v="0"/>
    <x v="0"/>
    <x v="0"/>
  </r>
  <r>
    <s v="08DTV0125W"/>
    <x v="1"/>
    <x v="1"/>
    <s v="TELESECUNDARIA FEDERALIZADA"/>
    <s v="029 GUADALUPE Y CALVO"/>
    <x v="10"/>
    <n v="57"/>
    <s v="COLORADAS DE LOS CHĂVEZ"/>
    <s v="CALLE COLORADAS DE LOS CHAVEZ"/>
    <n v="0"/>
    <x v="3"/>
    <x v="1"/>
    <x v="2"/>
    <x v="2"/>
    <x v="0"/>
    <s v="08FTV0034C"/>
    <m/>
    <x v="12"/>
    <x v="2"/>
    <n v="1"/>
    <n v="5"/>
    <n v="6"/>
    <n v="4"/>
    <n v="13"/>
    <n v="17"/>
    <n v="4"/>
    <n v="13"/>
    <n v="17"/>
    <n v="6"/>
    <n v="4"/>
    <n v="10"/>
    <n v="11"/>
    <n v="12"/>
    <n v="23"/>
    <n v="3"/>
    <x v="2"/>
    <n v="0"/>
    <n v="1"/>
    <x v="0"/>
    <x v="1"/>
    <x v="1"/>
    <n v="0"/>
    <n v="1"/>
    <n v="3"/>
    <n v="1"/>
    <n v="6"/>
    <n v="4"/>
    <n v="10"/>
    <x v="1"/>
    <n v="4"/>
    <n v="4"/>
    <n v="8"/>
    <x v="1"/>
    <n v="1"/>
    <n v="4"/>
    <n v="5"/>
    <x v="1"/>
    <n v="0"/>
    <n v="0"/>
    <n v="0"/>
    <x v="0"/>
    <n v="0"/>
    <n v="0"/>
    <n v="0"/>
    <x v="0"/>
    <n v="0"/>
    <n v="0"/>
    <n v="0"/>
    <x v="0"/>
    <x v="0"/>
    <x v="0"/>
  </r>
  <r>
    <s v="08DTV0212R"/>
    <x v="1"/>
    <x v="1"/>
    <s v="VENUSTIANO CARRANZA"/>
    <s v="008 BATOPILAS DE MANUEL GÓMEZ MORÍN"/>
    <x v="4"/>
    <n v="584"/>
    <s v="EL RODEO"/>
    <s v="CALLE EL RODEO"/>
    <n v="0"/>
    <x v="3"/>
    <x v="1"/>
    <x v="2"/>
    <x v="2"/>
    <x v="0"/>
    <s v="08FTV0041M"/>
    <m/>
    <x v="8"/>
    <x v="2"/>
    <n v="2"/>
    <n v="2"/>
    <n v="4"/>
    <n v="11"/>
    <n v="9"/>
    <n v="20"/>
    <n v="11"/>
    <n v="9"/>
    <n v="20"/>
    <n v="5"/>
    <n v="2"/>
    <n v="7"/>
    <n v="14"/>
    <n v="9"/>
    <n v="23"/>
    <n v="3"/>
    <x v="2"/>
    <n v="0"/>
    <n v="1"/>
    <x v="0"/>
    <x v="1"/>
    <x v="1"/>
    <n v="0"/>
    <n v="1"/>
    <n v="3"/>
    <n v="1"/>
    <n v="5"/>
    <n v="2"/>
    <n v="7"/>
    <x v="1"/>
    <n v="6"/>
    <n v="3"/>
    <n v="9"/>
    <x v="1"/>
    <n v="3"/>
    <n v="4"/>
    <n v="7"/>
    <x v="1"/>
    <n v="0"/>
    <n v="0"/>
    <n v="0"/>
    <x v="0"/>
    <n v="0"/>
    <n v="0"/>
    <n v="0"/>
    <x v="0"/>
    <n v="0"/>
    <n v="0"/>
    <n v="0"/>
    <x v="0"/>
    <x v="0"/>
    <x v="0"/>
  </r>
  <r>
    <s v="08DTV0087J"/>
    <x v="1"/>
    <x v="1"/>
    <s v="LUIS URIAS BELDERRAIN"/>
    <s v="001 AHUMADA"/>
    <x v="1"/>
    <n v="327"/>
    <s v="SAN LORENCITO"/>
    <s v="CALLE SAN LORENCITO"/>
    <n v="0"/>
    <x v="3"/>
    <x v="1"/>
    <x v="2"/>
    <x v="2"/>
    <x v="0"/>
    <s v="08FTV0030G"/>
    <m/>
    <x v="4"/>
    <x v="2"/>
    <n v="1"/>
    <n v="0"/>
    <n v="1"/>
    <n v="7"/>
    <n v="10"/>
    <n v="17"/>
    <n v="6"/>
    <n v="10"/>
    <n v="16"/>
    <n v="4"/>
    <n v="3"/>
    <n v="7"/>
    <n v="9"/>
    <n v="15"/>
    <n v="24"/>
    <n v="3"/>
    <x v="2"/>
    <n v="0"/>
    <n v="1"/>
    <x v="0"/>
    <x v="1"/>
    <x v="1"/>
    <n v="0"/>
    <n v="1"/>
    <n v="1"/>
    <n v="1"/>
    <n v="4"/>
    <n v="3"/>
    <n v="7"/>
    <x v="1"/>
    <n v="3"/>
    <n v="5"/>
    <n v="8"/>
    <x v="1"/>
    <n v="2"/>
    <n v="7"/>
    <n v="9"/>
    <x v="1"/>
    <n v="0"/>
    <n v="0"/>
    <n v="0"/>
    <x v="0"/>
    <n v="0"/>
    <n v="0"/>
    <n v="0"/>
    <x v="0"/>
    <n v="0"/>
    <n v="0"/>
    <n v="0"/>
    <x v="0"/>
    <x v="0"/>
    <x v="0"/>
  </r>
  <r>
    <s v="08DTV0137A"/>
    <x v="1"/>
    <x v="1"/>
    <s v="FRANCISCO GONZALEZ BOCANEGRA"/>
    <s v="047 MORIS"/>
    <x v="4"/>
    <n v="335"/>
    <s v="LA CIENEGUITA DE RODRĂŤGUEZ"/>
    <s v="CALLE LA CIENEGUITA DE RODRIGUEZ"/>
    <n v="0"/>
    <x v="3"/>
    <x v="1"/>
    <x v="2"/>
    <x v="2"/>
    <x v="0"/>
    <s v="08FTV0035B"/>
    <m/>
    <x v="7"/>
    <x v="2"/>
    <n v="4"/>
    <n v="3"/>
    <n v="7"/>
    <n v="13"/>
    <n v="11"/>
    <n v="24"/>
    <n v="13"/>
    <n v="11"/>
    <n v="24"/>
    <n v="2"/>
    <n v="4"/>
    <n v="6"/>
    <n v="11"/>
    <n v="13"/>
    <n v="24"/>
    <n v="3"/>
    <x v="1"/>
    <n v="1"/>
    <n v="1"/>
    <x v="0"/>
    <x v="1"/>
    <x v="1"/>
    <n v="0"/>
    <n v="1"/>
    <n v="2"/>
    <n v="2"/>
    <n v="2"/>
    <n v="4"/>
    <n v="6"/>
    <x v="1"/>
    <n v="5"/>
    <n v="3"/>
    <n v="8"/>
    <x v="1"/>
    <n v="4"/>
    <n v="6"/>
    <n v="10"/>
    <x v="1"/>
    <n v="0"/>
    <n v="0"/>
    <n v="0"/>
    <x v="0"/>
    <n v="0"/>
    <n v="0"/>
    <n v="0"/>
    <x v="0"/>
    <n v="0"/>
    <n v="0"/>
    <n v="0"/>
    <x v="0"/>
    <x v="0"/>
    <x v="0"/>
  </r>
  <r>
    <s v="08DTV0122Z"/>
    <x v="1"/>
    <x v="1"/>
    <s v="TELESECUNDARIA FEDERALIZADA"/>
    <s v="020 CHÍNIPAS"/>
    <x v="4"/>
    <n v="52"/>
    <s v="GUADALUPE VICTORIA"/>
    <s v="CALLE GUADALUPE VICTORIA"/>
    <n v="0"/>
    <x v="3"/>
    <x v="1"/>
    <x v="2"/>
    <x v="2"/>
    <x v="0"/>
    <s v="08FTV0039Y"/>
    <m/>
    <x v="8"/>
    <x v="2"/>
    <n v="3"/>
    <n v="3"/>
    <n v="6"/>
    <n v="16"/>
    <n v="16"/>
    <n v="32"/>
    <n v="16"/>
    <n v="16"/>
    <n v="32"/>
    <n v="6"/>
    <n v="7"/>
    <n v="13"/>
    <n v="13"/>
    <n v="11"/>
    <n v="24"/>
    <n v="3"/>
    <x v="2"/>
    <n v="1"/>
    <n v="2"/>
    <x v="0"/>
    <x v="1"/>
    <x v="1"/>
    <n v="0"/>
    <n v="2"/>
    <n v="2"/>
    <n v="2"/>
    <n v="6"/>
    <n v="7"/>
    <n v="13"/>
    <x v="1"/>
    <n v="3"/>
    <n v="2"/>
    <n v="5"/>
    <x v="1"/>
    <n v="4"/>
    <n v="2"/>
    <n v="6"/>
    <x v="1"/>
    <n v="0"/>
    <n v="0"/>
    <n v="0"/>
    <x v="0"/>
    <n v="0"/>
    <n v="0"/>
    <n v="0"/>
    <x v="0"/>
    <n v="0"/>
    <n v="0"/>
    <n v="0"/>
    <x v="0"/>
    <x v="0"/>
    <x v="0"/>
  </r>
  <r>
    <s v="08DTV0190W"/>
    <x v="1"/>
    <x v="1"/>
    <s v="TELESECUNDARIA FEDERALIZADA"/>
    <s v="065 URIQUE"/>
    <x v="4"/>
    <n v="19"/>
    <s v="CHURO"/>
    <s v="CALLE EL CHURO"/>
    <n v="0"/>
    <x v="3"/>
    <x v="1"/>
    <x v="2"/>
    <x v="2"/>
    <x v="0"/>
    <s v="08FTV0040N"/>
    <m/>
    <x v="8"/>
    <x v="2"/>
    <n v="2"/>
    <n v="4"/>
    <n v="6"/>
    <n v="11"/>
    <n v="10"/>
    <n v="21"/>
    <n v="11"/>
    <n v="10"/>
    <n v="21"/>
    <n v="7"/>
    <n v="5"/>
    <n v="12"/>
    <n v="16"/>
    <n v="10"/>
    <n v="26"/>
    <n v="3"/>
    <x v="1"/>
    <n v="1"/>
    <n v="1"/>
    <x v="0"/>
    <x v="1"/>
    <x v="1"/>
    <n v="0"/>
    <n v="1"/>
    <n v="3"/>
    <n v="2"/>
    <n v="7"/>
    <n v="5"/>
    <n v="12"/>
    <x v="1"/>
    <n v="6"/>
    <n v="3"/>
    <n v="9"/>
    <x v="1"/>
    <n v="3"/>
    <n v="2"/>
    <n v="5"/>
    <x v="1"/>
    <n v="0"/>
    <n v="0"/>
    <n v="0"/>
    <x v="0"/>
    <n v="0"/>
    <n v="0"/>
    <n v="0"/>
    <x v="0"/>
    <n v="0"/>
    <n v="0"/>
    <n v="0"/>
    <x v="0"/>
    <x v="0"/>
    <x v="0"/>
  </r>
  <r>
    <s v="08DTV0042N"/>
    <x v="1"/>
    <x v="1"/>
    <s v="AQUILES SERDAN"/>
    <s v="067 VALLE DE ZARAGOZA"/>
    <x v="3"/>
    <n v="34"/>
    <s v="SALITRITO"/>
    <s v="CALLE SALITRITO"/>
    <n v="0"/>
    <x v="3"/>
    <x v="1"/>
    <x v="2"/>
    <x v="2"/>
    <x v="0"/>
    <s v="08FTV0033D"/>
    <m/>
    <x v="5"/>
    <x v="2"/>
    <n v="7"/>
    <n v="9"/>
    <n v="16"/>
    <n v="13"/>
    <n v="13"/>
    <n v="26"/>
    <n v="13"/>
    <n v="13"/>
    <n v="26"/>
    <n v="5"/>
    <n v="6"/>
    <n v="11"/>
    <n v="11"/>
    <n v="15"/>
    <n v="26"/>
    <n v="3"/>
    <x v="1"/>
    <n v="1"/>
    <n v="1"/>
    <x v="0"/>
    <x v="1"/>
    <x v="1"/>
    <n v="0"/>
    <n v="1"/>
    <n v="3"/>
    <n v="1"/>
    <n v="6"/>
    <n v="10"/>
    <n v="16"/>
    <x v="1"/>
    <n v="4"/>
    <n v="2"/>
    <n v="6"/>
    <x v="1"/>
    <n v="1"/>
    <n v="3"/>
    <n v="4"/>
    <x v="1"/>
    <n v="0"/>
    <n v="0"/>
    <n v="0"/>
    <x v="0"/>
    <n v="0"/>
    <n v="0"/>
    <n v="0"/>
    <x v="0"/>
    <n v="0"/>
    <n v="0"/>
    <n v="0"/>
    <x v="0"/>
    <x v="0"/>
    <x v="0"/>
  </r>
  <r>
    <s v="08DTV0203J"/>
    <x v="1"/>
    <x v="1"/>
    <s v="TELESECUNDARIA FEDERALIZADA"/>
    <s v="007 BALLEZA"/>
    <x v="7"/>
    <n v="63"/>
    <s v="LA JOYA"/>
    <s v="CALLE LA JOYA"/>
    <n v="0"/>
    <x v="3"/>
    <x v="1"/>
    <x v="2"/>
    <x v="2"/>
    <x v="0"/>
    <s v="08FTV0033D"/>
    <m/>
    <x v="5"/>
    <x v="2"/>
    <n v="2"/>
    <n v="1"/>
    <n v="3"/>
    <n v="8"/>
    <n v="8"/>
    <n v="16"/>
    <n v="8"/>
    <n v="8"/>
    <n v="16"/>
    <n v="7"/>
    <n v="4"/>
    <n v="11"/>
    <n v="14"/>
    <n v="13"/>
    <n v="27"/>
    <n v="3"/>
    <x v="2"/>
    <n v="0"/>
    <n v="1"/>
    <x v="0"/>
    <x v="1"/>
    <x v="1"/>
    <n v="0"/>
    <n v="1"/>
    <n v="3"/>
    <n v="1"/>
    <n v="8"/>
    <n v="6"/>
    <n v="14"/>
    <x v="1"/>
    <n v="4"/>
    <n v="5"/>
    <n v="9"/>
    <x v="1"/>
    <n v="2"/>
    <n v="2"/>
    <n v="4"/>
    <x v="1"/>
    <n v="0"/>
    <n v="0"/>
    <n v="0"/>
    <x v="0"/>
    <n v="0"/>
    <n v="0"/>
    <n v="0"/>
    <x v="0"/>
    <n v="0"/>
    <n v="0"/>
    <n v="0"/>
    <x v="0"/>
    <x v="0"/>
    <x v="0"/>
  </r>
  <r>
    <s v="08DTV0206G"/>
    <x v="1"/>
    <x v="1"/>
    <s v="TELESECUNDARIA FEDERALIZADA"/>
    <s v="027 GUACHOCHI"/>
    <x v="7"/>
    <n v="76"/>
    <s v="SANTA ANITA"/>
    <s v="CALLE SANTA ANITA"/>
    <n v="0"/>
    <x v="3"/>
    <x v="1"/>
    <x v="2"/>
    <x v="2"/>
    <x v="0"/>
    <s v="08FTV0037Z"/>
    <m/>
    <x v="11"/>
    <x v="2"/>
    <n v="0"/>
    <n v="3"/>
    <n v="3"/>
    <n v="0"/>
    <n v="16"/>
    <n v="16"/>
    <n v="0"/>
    <n v="14"/>
    <n v="14"/>
    <n v="0"/>
    <n v="13"/>
    <n v="13"/>
    <n v="0"/>
    <n v="27"/>
    <n v="27"/>
    <n v="3"/>
    <x v="2"/>
    <n v="0"/>
    <n v="1"/>
    <x v="0"/>
    <x v="1"/>
    <x v="1"/>
    <n v="0"/>
    <n v="1"/>
    <n v="2"/>
    <n v="2"/>
    <n v="0"/>
    <n v="15"/>
    <n v="15"/>
    <x v="1"/>
    <n v="0"/>
    <n v="8"/>
    <n v="8"/>
    <x v="1"/>
    <n v="0"/>
    <n v="4"/>
    <n v="4"/>
    <x v="1"/>
    <n v="0"/>
    <n v="0"/>
    <n v="0"/>
    <x v="0"/>
    <n v="0"/>
    <n v="0"/>
    <n v="0"/>
    <x v="0"/>
    <n v="0"/>
    <n v="0"/>
    <n v="0"/>
    <x v="0"/>
    <x v="0"/>
    <x v="0"/>
  </r>
  <r>
    <s v="08DTV0218L"/>
    <x v="1"/>
    <x v="1"/>
    <s v="TELESECUNDARIA FEDERALIZADA"/>
    <s v="009 BOCOYNA"/>
    <x v="4"/>
    <n v="352"/>
    <s v="TALAYOTES (TALAYOTES DE LOS VOLCANES)"/>
    <s v="CALLE TALAYOTES DE VOLCANES"/>
    <n v="0"/>
    <x v="3"/>
    <x v="1"/>
    <x v="2"/>
    <x v="2"/>
    <x v="0"/>
    <s v="08FTV0036A"/>
    <m/>
    <x v="8"/>
    <x v="2"/>
    <n v="4"/>
    <n v="3"/>
    <n v="7"/>
    <n v="17"/>
    <n v="12"/>
    <n v="29"/>
    <n v="12"/>
    <n v="10"/>
    <n v="22"/>
    <n v="3"/>
    <n v="4"/>
    <n v="7"/>
    <n v="16"/>
    <n v="11"/>
    <n v="27"/>
    <n v="3"/>
    <x v="3"/>
    <n v="0"/>
    <n v="2"/>
    <x v="0"/>
    <x v="1"/>
    <x v="1"/>
    <n v="0"/>
    <n v="2"/>
    <n v="1"/>
    <n v="1"/>
    <n v="4"/>
    <n v="4"/>
    <n v="8"/>
    <x v="1"/>
    <n v="8"/>
    <n v="6"/>
    <n v="14"/>
    <x v="1"/>
    <n v="4"/>
    <n v="1"/>
    <n v="5"/>
    <x v="1"/>
    <n v="0"/>
    <n v="0"/>
    <n v="0"/>
    <x v="0"/>
    <n v="0"/>
    <n v="0"/>
    <n v="0"/>
    <x v="0"/>
    <n v="0"/>
    <n v="0"/>
    <n v="0"/>
    <x v="0"/>
    <x v="0"/>
    <x v="0"/>
  </r>
  <r>
    <s v="08DTV0032G"/>
    <x v="1"/>
    <x v="1"/>
    <s v="MIGUEL QUIĂ‘ONES PEDROZA"/>
    <s v="031 GUERRERO"/>
    <x v="2"/>
    <n v="15"/>
    <s v="ARISIACHI (EL TERRERO)"/>
    <s v="CALLE EL TERRERO DE ARISEACHI"/>
    <n v="0"/>
    <x v="3"/>
    <x v="1"/>
    <x v="2"/>
    <x v="2"/>
    <x v="0"/>
    <s v="08FTV0035B"/>
    <m/>
    <x v="7"/>
    <x v="2"/>
    <n v="7"/>
    <n v="6"/>
    <n v="13"/>
    <n v="15"/>
    <n v="15"/>
    <n v="30"/>
    <n v="15"/>
    <n v="13"/>
    <n v="28"/>
    <n v="7"/>
    <n v="3"/>
    <n v="10"/>
    <n v="16"/>
    <n v="11"/>
    <n v="27"/>
    <n v="3"/>
    <x v="3"/>
    <n v="0"/>
    <n v="2"/>
    <x v="0"/>
    <x v="1"/>
    <x v="1"/>
    <n v="0"/>
    <n v="2"/>
    <n v="3"/>
    <n v="3"/>
    <n v="8"/>
    <n v="3"/>
    <n v="11"/>
    <x v="1"/>
    <n v="3"/>
    <n v="5"/>
    <n v="8"/>
    <x v="1"/>
    <n v="5"/>
    <n v="3"/>
    <n v="8"/>
    <x v="1"/>
    <n v="0"/>
    <n v="0"/>
    <n v="0"/>
    <x v="0"/>
    <n v="0"/>
    <n v="0"/>
    <n v="0"/>
    <x v="0"/>
    <n v="0"/>
    <n v="0"/>
    <n v="0"/>
    <x v="0"/>
    <x v="0"/>
    <x v="0"/>
  </r>
  <r>
    <s v="08DTV0069U"/>
    <x v="1"/>
    <x v="1"/>
    <s v="TELESECUNDARIA FEDERAL"/>
    <s v="029 GUADALUPE Y CALVO"/>
    <x v="10"/>
    <n v="47"/>
    <s v="LA CATEDRAL"/>
    <s v="CALLE LA CATEDRAL"/>
    <n v="0"/>
    <x v="3"/>
    <x v="1"/>
    <x v="2"/>
    <x v="2"/>
    <x v="0"/>
    <s v="08FTV0034C"/>
    <m/>
    <x v="12"/>
    <x v="2"/>
    <n v="1"/>
    <n v="1"/>
    <n v="2"/>
    <n v="9"/>
    <n v="13"/>
    <n v="22"/>
    <n v="2"/>
    <n v="4"/>
    <n v="6"/>
    <n v="3"/>
    <n v="8"/>
    <n v="11"/>
    <n v="10"/>
    <n v="19"/>
    <n v="29"/>
    <n v="3"/>
    <x v="2"/>
    <n v="1"/>
    <n v="2"/>
    <x v="0"/>
    <x v="1"/>
    <x v="1"/>
    <n v="0"/>
    <n v="2"/>
    <n v="2"/>
    <n v="2"/>
    <n v="5"/>
    <n v="11"/>
    <n v="16"/>
    <x v="1"/>
    <n v="3"/>
    <n v="6"/>
    <n v="9"/>
    <x v="1"/>
    <n v="2"/>
    <n v="2"/>
    <n v="4"/>
    <x v="1"/>
    <n v="0"/>
    <n v="0"/>
    <n v="0"/>
    <x v="0"/>
    <n v="0"/>
    <n v="0"/>
    <n v="0"/>
    <x v="0"/>
    <n v="0"/>
    <n v="0"/>
    <n v="0"/>
    <x v="0"/>
    <x v="0"/>
    <x v="0"/>
  </r>
  <r>
    <s v="08DTV0238Z"/>
    <x v="1"/>
    <x v="1"/>
    <s v="TELESECUNDARIA FEDERALIZADA"/>
    <s v="027 GUACHOCHI"/>
    <x v="7"/>
    <n v="761"/>
    <s v="BOQUIMOBA"/>
    <s v="CALLE BOQUIMOBA"/>
    <n v="0"/>
    <x v="3"/>
    <x v="1"/>
    <x v="2"/>
    <x v="2"/>
    <x v="0"/>
    <s v="08FTV0037Z"/>
    <m/>
    <x v="11"/>
    <x v="2"/>
    <n v="2"/>
    <n v="3"/>
    <n v="5"/>
    <n v="11"/>
    <n v="13"/>
    <n v="24"/>
    <n v="11"/>
    <n v="13"/>
    <n v="24"/>
    <n v="6"/>
    <n v="4"/>
    <n v="10"/>
    <n v="14"/>
    <n v="15"/>
    <n v="29"/>
    <n v="3"/>
    <x v="1"/>
    <n v="2"/>
    <n v="2"/>
    <x v="0"/>
    <x v="1"/>
    <x v="1"/>
    <n v="0"/>
    <n v="2"/>
    <n v="1"/>
    <n v="1"/>
    <n v="6"/>
    <n v="4"/>
    <n v="10"/>
    <x v="1"/>
    <n v="6"/>
    <n v="9"/>
    <n v="15"/>
    <x v="1"/>
    <n v="2"/>
    <n v="2"/>
    <n v="4"/>
    <x v="1"/>
    <n v="0"/>
    <n v="0"/>
    <n v="0"/>
    <x v="0"/>
    <n v="0"/>
    <n v="0"/>
    <n v="0"/>
    <x v="0"/>
    <n v="0"/>
    <n v="0"/>
    <n v="0"/>
    <x v="0"/>
    <x v="0"/>
    <x v="0"/>
  </r>
  <r>
    <s v="08DTV0189G"/>
    <x v="1"/>
    <x v="1"/>
    <s v="TELESECUNDARIA FEDERALIZADA"/>
    <s v="029 GUADALUPE Y CALVO"/>
    <x v="10"/>
    <n v="913"/>
    <s v="CEBOLLAS"/>
    <s v="CALLE CONOCIDO CEBOLLAS"/>
    <n v="0"/>
    <x v="3"/>
    <x v="1"/>
    <x v="2"/>
    <x v="2"/>
    <x v="0"/>
    <s v="08FTV0034C"/>
    <m/>
    <x v="12"/>
    <x v="2"/>
    <n v="1"/>
    <n v="5"/>
    <n v="6"/>
    <n v="9"/>
    <n v="18"/>
    <n v="27"/>
    <n v="9"/>
    <n v="18"/>
    <n v="27"/>
    <n v="4"/>
    <n v="4"/>
    <n v="8"/>
    <n v="12"/>
    <n v="17"/>
    <n v="29"/>
    <n v="3"/>
    <x v="3"/>
    <n v="0"/>
    <n v="2"/>
    <x v="0"/>
    <x v="1"/>
    <x v="1"/>
    <n v="0"/>
    <n v="2"/>
    <n v="2"/>
    <n v="2"/>
    <n v="4"/>
    <n v="4"/>
    <n v="8"/>
    <x v="1"/>
    <n v="3"/>
    <n v="5"/>
    <n v="8"/>
    <x v="1"/>
    <n v="5"/>
    <n v="8"/>
    <n v="13"/>
    <x v="1"/>
    <n v="0"/>
    <n v="0"/>
    <n v="0"/>
    <x v="0"/>
    <n v="0"/>
    <n v="0"/>
    <n v="0"/>
    <x v="0"/>
    <n v="0"/>
    <n v="0"/>
    <n v="0"/>
    <x v="0"/>
    <x v="0"/>
    <x v="0"/>
  </r>
  <r>
    <s v="08DTV0199N"/>
    <x v="1"/>
    <x v="1"/>
    <s v="TELESECUNDARIA FEDERAL 20 DE NOVIEMBRE"/>
    <s v="066 URUACHI"/>
    <x v="4"/>
    <n v="720"/>
    <s v="ROCOROYVO"/>
    <s v="CALLE ROCOROYVO"/>
    <n v="0"/>
    <x v="3"/>
    <x v="1"/>
    <x v="2"/>
    <x v="2"/>
    <x v="0"/>
    <s v="08FTV0035B"/>
    <m/>
    <x v="7"/>
    <x v="2"/>
    <n v="0"/>
    <n v="2"/>
    <n v="2"/>
    <n v="1"/>
    <n v="9"/>
    <n v="10"/>
    <n v="1"/>
    <n v="9"/>
    <n v="10"/>
    <n v="8"/>
    <n v="12"/>
    <n v="20"/>
    <n v="10"/>
    <n v="20"/>
    <n v="30"/>
    <n v="3"/>
    <x v="2"/>
    <n v="0"/>
    <n v="1"/>
    <x v="0"/>
    <x v="1"/>
    <x v="1"/>
    <n v="0"/>
    <n v="1"/>
    <n v="3"/>
    <n v="1"/>
    <n v="8"/>
    <n v="13"/>
    <n v="21"/>
    <x v="1"/>
    <n v="2"/>
    <n v="4"/>
    <n v="6"/>
    <x v="1"/>
    <n v="0"/>
    <n v="3"/>
    <n v="3"/>
    <x v="1"/>
    <n v="0"/>
    <n v="0"/>
    <n v="0"/>
    <x v="0"/>
    <n v="0"/>
    <n v="0"/>
    <n v="0"/>
    <x v="0"/>
    <n v="0"/>
    <n v="0"/>
    <n v="0"/>
    <x v="0"/>
    <x v="0"/>
    <x v="0"/>
  </r>
  <r>
    <s v="08DTV0021A"/>
    <x v="1"/>
    <x v="1"/>
    <s v="JUAN DE LA BARRERA"/>
    <s v="051 OCAMPO"/>
    <x v="4"/>
    <n v="31"/>
    <s v="HUEVACHI"/>
    <s v="CALLE HUEVACHI"/>
    <n v="0"/>
    <x v="3"/>
    <x v="1"/>
    <x v="2"/>
    <x v="2"/>
    <x v="0"/>
    <s v="08FTV0035B"/>
    <m/>
    <x v="7"/>
    <x v="2"/>
    <n v="2"/>
    <n v="1"/>
    <n v="3"/>
    <n v="9"/>
    <n v="11"/>
    <n v="20"/>
    <n v="9"/>
    <n v="11"/>
    <n v="20"/>
    <n v="8"/>
    <n v="6"/>
    <n v="14"/>
    <n v="15"/>
    <n v="15"/>
    <n v="30"/>
    <n v="3"/>
    <x v="2"/>
    <n v="1"/>
    <n v="2"/>
    <x v="0"/>
    <x v="1"/>
    <x v="1"/>
    <n v="0"/>
    <n v="2"/>
    <n v="3"/>
    <n v="3"/>
    <n v="8"/>
    <n v="6"/>
    <n v="14"/>
    <x v="1"/>
    <n v="2"/>
    <n v="4"/>
    <n v="6"/>
    <x v="1"/>
    <n v="5"/>
    <n v="5"/>
    <n v="10"/>
    <x v="1"/>
    <n v="0"/>
    <n v="0"/>
    <n v="0"/>
    <x v="0"/>
    <n v="0"/>
    <n v="0"/>
    <n v="0"/>
    <x v="0"/>
    <n v="0"/>
    <n v="0"/>
    <n v="0"/>
    <x v="0"/>
    <x v="0"/>
    <x v="0"/>
  </r>
  <r>
    <s v="08DTV0163Z"/>
    <x v="1"/>
    <x v="1"/>
    <s v="TELESECUNDARIA FEDERALIZADA"/>
    <s v="007 BALLEZA"/>
    <x v="7"/>
    <n v="65"/>
    <s v="LAGUNA JUANOTA"/>
    <s v="CALLE LAGUNA JUANOTA"/>
    <n v="0"/>
    <x v="3"/>
    <x v="1"/>
    <x v="2"/>
    <x v="2"/>
    <x v="0"/>
    <s v="08FTV0033D"/>
    <m/>
    <x v="5"/>
    <x v="2"/>
    <n v="0"/>
    <n v="2"/>
    <n v="2"/>
    <n v="8"/>
    <n v="12"/>
    <n v="20"/>
    <n v="8"/>
    <n v="12"/>
    <n v="20"/>
    <n v="8"/>
    <n v="2"/>
    <n v="10"/>
    <n v="17"/>
    <n v="13"/>
    <n v="30"/>
    <n v="3"/>
    <x v="1"/>
    <n v="2"/>
    <n v="2"/>
    <x v="0"/>
    <x v="1"/>
    <x v="1"/>
    <n v="0"/>
    <n v="2"/>
    <n v="3"/>
    <n v="3"/>
    <n v="9"/>
    <n v="3"/>
    <n v="12"/>
    <x v="1"/>
    <n v="6"/>
    <n v="8"/>
    <n v="14"/>
    <x v="1"/>
    <n v="2"/>
    <n v="2"/>
    <n v="4"/>
    <x v="1"/>
    <n v="0"/>
    <n v="0"/>
    <n v="0"/>
    <x v="0"/>
    <n v="0"/>
    <n v="0"/>
    <n v="0"/>
    <x v="0"/>
    <n v="0"/>
    <n v="0"/>
    <n v="0"/>
    <x v="0"/>
    <x v="0"/>
    <x v="0"/>
  </r>
  <r>
    <s v="08DTV0217M"/>
    <x v="1"/>
    <x v="1"/>
    <s v="TELESECUNDARIA FEDERALIZADA"/>
    <s v="031 GUERRERO"/>
    <x v="2"/>
    <n v="221"/>
    <s v="CIENEGUITA"/>
    <s v="CALLE CIENEGUITA"/>
    <n v="0"/>
    <x v="3"/>
    <x v="1"/>
    <x v="2"/>
    <x v="2"/>
    <x v="0"/>
    <s v="08FTV0035B"/>
    <m/>
    <x v="7"/>
    <x v="2"/>
    <n v="2"/>
    <n v="4"/>
    <n v="6"/>
    <n v="10"/>
    <n v="14"/>
    <n v="24"/>
    <n v="10"/>
    <n v="14"/>
    <n v="24"/>
    <n v="3"/>
    <n v="3"/>
    <n v="6"/>
    <n v="16"/>
    <n v="14"/>
    <n v="30"/>
    <n v="3"/>
    <x v="2"/>
    <n v="2"/>
    <n v="3"/>
    <x v="0"/>
    <x v="1"/>
    <x v="1"/>
    <n v="0"/>
    <n v="3"/>
    <n v="4"/>
    <n v="3"/>
    <n v="5"/>
    <n v="5"/>
    <n v="10"/>
    <x v="1"/>
    <n v="7"/>
    <n v="2"/>
    <n v="9"/>
    <x v="1"/>
    <n v="4"/>
    <n v="7"/>
    <n v="11"/>
    <x v="1"/>
    <n v="0"/>
    <n v="0"/>
    <n v="0"/>
    <x v="0"/>
    <n v="0"/>
    <n v="0"/>
    <n v="0"/>
    <x v="0"/>
    <n v="0"/>
    <n v="0"/>
    <n v="0"/>
    <x v="0"/>
    <x v="0"/>
    <x v="0"/>
  </r>
  <r>
    <s v="08DTV0138Z"/>
    <x v="1"/>
    <x v="1"/>
    <s v="ROBERTO FIERRO"/>
    <s v="017 CUAUHTÉMOC"/>
    <x v="2"/>
    <n v="32"/>
    <s v="CASA COLORADA"/>
    <s v="CALLE CASA COLORADA"/>
    <n v="0"/>
    <x v="3"/>
    <x v="1"/>
    <x v="2"/>
    <x v="2"/>
    <x v="0"/>
    <s v="08FTV0032E"/>
    <m/>
    <x v="7"/>
    <x v="2"/>
    <n v="3"/>
    <n v="1"/>
    <n v="4"/>
    <n v="14"/>
    <n v="12"/>
    <n v="26"/>
    <n v="14"/>
    <n v="12"/>
    <n v="26"/>
    <n v="1"/>
    <n v="7"/>
    <n v="8"/>
    <n v="13"/>
    <n v="17"/>
    <n v="30"/>
    <n v="3"/>
    <x v="3"/>
    <n v="0"/>
    <n v="2"/>
    <x v="0"/>
    <x v="1"/>
    <x v="1"/>
    <n v="0"/>
    <n v="2"/>
    <n v="2"/>
    <n v="2"/>
    <n v="1"/>
    <n v="7"/>
    <n v="8"/>
    <x v="1"/>
    <n v="5"/>
    <n v="4"/>
    <n v="9"/>
    <x v="1"/>
    <n v="7"/>
    <n v="6"/>
    <n v="13"/>
    <x v="1"/>
    <n v="0"/>
    <n v="0"/>
    <n v="0"/>
    <x v="0"/>
    <n v="0"/>
    <n v="0"/>
    <n v="0"/>
    <x v="0"/>
    <n v="0"/>
    <n v="0"/>
    <n v="0"/>
    <x v="0"/>
    <x v="0"/>
    <x v="0"/>
  </r>
  <r>
    <s v="08DTV0192U"/>
    <x v="1"/>
    <x v="1"/>
    <s v="ESCUADRON 201"/>
    <s v="040 MADERA"/>
    <x v="5"/>
    <n v="18"/>
    <s v="DOLORES (MINERAL DE DOLORES)"/>
    <s v="CALLE MINERAL DE DOLORES"/>
    <n v="0"/>
    <x v="3"/>
    <x v="1"/>
    <x v="2"/>
    <x v="2"/>
    <x v="0"/>
    <s v="08FTV0031F"/>
    <m/>
    <x v="10"/>
    <x v="2"/>
    <n v="2"/>
    <n v="4"/>
    <n v="6"/>
    <n v="9"/>
    <n v="18"/>
    <n v="27"/>
    <n v="8"/>
    <n v="18"/>
    <n v="26"/>
    <n v="8"/>
    <n v="5"/>
    <n v="13"/>
    <n v="14"/>
    <n v="16"/>
    <n v="30"/>
    <n v="3"/>
    <x v="3"/>
    <n v="1"/>
    <n v="3"/>
    <x v="0"/>
    <x v="1"/>
    <x v="1"/>
    <n v="0"/>
    <n v="3"/>
    <n v="3"/>
    <n v="3"/>
    <n v="8"/>
    <n v="5"/>
    <n v="13"/>
    <x v="1"/>
    <n v="4"/>
    <n v="6"/>
    <n v="10"/>
    <x v="1"/>
    <n v="2"/>
    <n v="5"/>
    <n v="7"/>
    <x v="1"/>
    <n v="0"/>
    <n v="0"/>
    <n v="0"/>
    <x v="0"/>
    <n v="0"/>
    <n v="0"/>
    <n v="0"/>
    <x v="0"/>
    <n v="0"/>
    <n v="0"/>
    <n v="0"/>
    <x v="0"/>
    <x v="0"/>
    <x v="0"/>
  </r>
  <r>
    <s v="08DTV0171H"/>
    <x v="1"/>
    <x v="1"/>
    <s v="TELESECUNDARIA FEDERALIZADA"/>
    <s v="020 CHÍNIPAS"/>
    <x v="4"/>
    <n v="37"/>
    <s v="LAS CHINACAS"/>
    <s v="CALLE CHINACAS"/>
    <n v="0"/>
    <x v="3"/>
    <x v="1"/>
    <x v="2"/>
    <x v="2"/>
    <x v="0"/>
    <s v="08FTV0039Y"/>
    <m/>
    <x v="8"/>
    <x v="2"/>
    <n v="2"/>
    <n v="2"/>
    <n v="4"/>
    <n v="19"/>
    <n v="11"/>
    <n v="30"/>
    <n v="19"/>
    <n v="11"/>
    <n v="30"/>
    <n v="4"/>
    <n v="3"/>
    <n v="7"/>
    <n v="18"/>
    <n v="12"/>
    <n v="30"/>
    <n v="3"/>
    <x v="3"/>
    <n v="0"/>
    <n v="2"/>
    <x v="0"/>
    <x v="1"/>
    <x v="1"/>
    <n v="0"/>
    <n v="2"/>
    <n v="2"/>
    <n v="2"/>
    <n v="4"/>
    <n v="3"/>
    <n v="7"/>
    <x v="1"/>
    <n v="6"/>
    <n v="7"/>
    <n v="13"/>
    <x v="1"/>
    <n v="8"/>
    <n v="2"/>
    <n v="10"/>
    <x v="1"/>
    <n v="0"/>
    <n v="0"/>
    <n v="0"/>
    <x v="0"/>
    <n v="0"/>
    <n v="0"/>
    <n v="0"/>
    <x v="0"/>
    <n v="0"/>
    <n v="0"/>
    <n v="0"/>
    <x v="0"/>
    <x v="0"/>
    <x v="0"/>
  </r>
  <r>
    <s v="08DTV0073G"/>
    <x v="1"/>
    <x v="1"/>
    <s v="JOSEFA ORTIZ DE DOMINGUEZ"/>
    <s v="066 URUACHI"/>
    <x v="4"/>
    <n v="105"/>
    <s v="JICAMORACHI"/>
    <s v="CALLE PUERTO DE JICAMORACHI"/>
    <n v="0"/>
    <x v="3"/>
    <x v="1"/>
    <x v="2"/>
    <x v="2"/>
    <x v="0"/>
    <s v="08FTV0035B"/>
    <m/>
    <x v="7"/>
    <x v="2"/>
    <n v="5"/>
    <n v="5"/>
    <n v="10"/>
    <n v="16"/>
    <n v="15"/>
    <n v="31"/>
    <n v="16"/>
    <n v="15"/>
    <n v="31"/>
    <n v="4"/>
    <n v="4"/>
    <n v="8"/>
    <n v="16"/>
    <n v="14"/>
    <n v="30"/>
    <n v="3"/>
    <x v="3"/>
    <n v="0"/>
    <n v="2"/>
    <x v="0"/>
    <x v="1"/>
    <x v="1"/>
    <n v="0"/>
    <n v="2"/>
    <n v="3"/>
    <n v="3"/>
    <n v="5"/>
    <n v="4"/>
    <n v="9"/>
    <x v="1"/>
    <n v="7"/>
    <n v="6"/>
    <n v="13"/>
    <x v="1"/>
    <n v="4"/>
    <n v="4"/>
    <n v="8"/>
    <x v="1"/>
    <n v="0"/>
    <n v="0"/>
    <n v="0"/>
    <x v="0"/>
    <n v="0"/>
    <n v="0"/>
    <n v="0"/>
    <x v="0"/>
    <n v="0"/>
    <n v="0"/>
    <n v="0"/>
    <x v="0"/>
    <x v="0"/>
    <x v="0"/>
  </r>
  <r>
    <s v="08DTV0170I"/>
    <x v="1"/>
    <x v="1"/>
    <s v="TELESECUNDARIA FEDERALIZADA"/>
    <s v="029 GUADALUPE Y CALVO"/>
    <x v="10"/>
    <n v="1333"/>
    <s v="MESA DEL DURAZNO"/>
    <s v="CALLE MEZA DEL DURAZNO"/>
    <n v="0"/>
    <x v="3"/>
    <x v="1"/>
    <x v="2"/>
    <x v="2"/>
    <x v="0"/>
    <s v="08FTV0038Z"/>
    <m/>
    <x v="12"/>
    <x v="2"/>
    <n v="5"/>
    <n v="3"/>
    <n v="8"/>
    <n v="12"/>
    <n v="12"/>
    <n v="24"/>
    <n v="12"/>
    <n v="12"/>
    <n v="24"/>
    <n v="10"/>
    <n v="5"/>
    <n v="15"/>
    <n v="17"/>
    <n v="14"/>
    <n v="31"/>
    <n v="3"/>
    <x v="1"/>
    <n v="1"/>
    <n v="1"/>
    <x v="0"/>
    <x v="1"/>
    <x v="1"/>
    <n v="0"/>
    <n v="1"/>
    <n v="2"/>
    <n v="2"/>
    <n v="10"/>
    <n v="5"/>
    <n v="15"/>
    <x v="1"/>
    <n v="4"/>
    <n v="4"/>
    <n v="8"/>
    <x v="1"/>
    <n v="3"/>
    <n v="5"/>
    <n v="8"/>
    <x v="1"/>
    <n v="0"/>
    <n v="0"/>
    <n v="0"/>
    <x v="0"/>
    <n v="0"/>
    <n v="0"/>
    <n v="0"/>
    <x v="0"/>
    <n v="0"/>
    <n v="0"/>
    <n v="0"/>
    <x v="0"/>
    <x v="0"/>
    <x v="0"/>
  </r>
  <r>
    <s v="08DTV0058O"/>
    <x v="1"/>
    <x v="1"/>
    <s v="TELESECUNDARIA FEDERAL"/>
    <s v="030 GUAZAPARES"/>
    <x v="4"/>
    <n v="45"/>
    <s v="GUAJIPA"/>
    <s v="CALLE GUAJIPA"/>
    <n v="0"/>
    <x v="3"/>
    <x v="1"/>
    <x v="2"/>
    <x v="2"/>
    <x v="0"/>
    <s v="08FTV0039Y"/>
    <m/>
    <x v="8"/>
    <x v="2"/>
    <n v="4"/>
    <n v="4"/>
    <n v="8"/>
    <n v="13"/>
    <n v="12"/>
    <n v="25"/>
    <n v="11"/>
    <n v="11"/>
    <n v="22"/>
    <n v="9"/>
    <n v="5"/>
    <n v="14"/>
    <n v="19"/>
    <n v="13"/>
    <n v="32"/>
    <n v="3"/>
    <x v="2"/>
    <n v="1"/>
    <n v="2"/>
    <x v="0"/>
    <x v="1"/>
    <x v="1"/>
    <n v="0"/>
    <n v="2"/>
    <n v="1"/>
    <n v="1"/>
    <n v="12"/>
    <n v="5"/>
    <n v="17"/>
    <x v="1"/>
    <n v="2"/>
    <n v="5"/>
    <n v="7"/>
    <x v="1"/>
    <n v="5"/>
    <n v="3"/>
    <n v="8"/>
    <x v="1"/>
    <n v="0"/>
    <n v="0"/>
    <n v="0"/>
    <x v="0"/>
    <n v="0"/>
    <n v="0"/>
    <n v="0"/>
    <x v="0"/>
    <n v="0"/>
    <n v="0"/>
    <n v="0"/>
    <x v="0"/>
    <x v="0"/>
    <x v="0"/>
  </r>
  <r>
    <s v="08DTV0186J"/>
    <x v="1"/>
    <x v="1"/>
    <s v="TELESECUNDARIA FEDERALIZADA"/>
    <s v="030 GUAZAPARES"/>
    <x v="4"/>
    <n v="1148"/>
    <s v="MESA DE OCOVIACHI"/>
    <s v="CALLE OCOVIACHI"/>
    <n v="0"/>
    <x v="3"/>
    <x v="1"/>
    <x v="2"/>
    <x v="2"/>
    <x v="0"/>
    <s v="08FTV0039Y"/>
    <m/>
    <x v="8"/>
    <x v="2"/>
    <n v="0"/>
    <n v="1"/>
    <n v="1"/>
    <n v="12"/>
    <n v="14"/>
    <n v="26"/>
    <n v="12"/>
    <n v="14"/>
    <n v="26"/>
    <n v="5"/>
    <n v="5"/>
    <n v="10"/>
    <n v="16"/>
    <n v="16"/>
    <n v="32"/>
    <n v="3"/>
    <x v="2"/>
    <n v="1"/>
    <n v="2"/>
    <x v="0"/>
    <x v="1"/>
    <x v="1"/>
    <n v="0"/>
    <n v="2"/>
    <n v="4"/>
    <n v="3"/>
    <n v="5"/>
    <n v="5"/>
    <n v="10"/>
    <x v="1"/>
    <n v="8"/>
    <n v="4"/>
    <n v="12"/>
    <x v="1"/>
    <n v="3"/>
    <n v="7"/>
    <n v="10"/>
    <x v="1"/>
    <n v="0"/>
    <n v="0"/>
    <n v="0"/>
    <x v="0"/>
    <n v="0"/>
    <n v="0"/>
    <n v="0"/>
    <x v="0"/>
    <n v="0"/>
    <n v="0"/>
    <n v="0"/>
    <x v="0"/>
    <x v="0"/>
    <x v="0"/>
  </r>
  <r>
    <s v="08DTV0225V"/>
    <x v="1"/>
    <x v="1"/>
    <s v="TELESECUNDARIA FEDERALIZADA"/>
    <s v="065 URIQUE"/>
    <x v="4"/>
    <n v="366"/>
    <s v="GUADALUPE CORONADO"/>
    <s v="CALLE GUADALUPE CORONADO"/>
    <n v="0"/>
    <x v="3"/>
    <x v="1"/>
    <x v="2"/>
    <x v="2"/>
    <x v="0"/>
    <s v="08FTV0040N"/>
    <m/>
    <x v="8"/>
    <x v="2"/>
    <n v="3"/>
    <n v="1"/>
    <n v="4"/>
    <n v="20"/>
    <n v="9"/>
    <n v="29"/>
    <n v="20"/>
    <n v="9"/>
    <n v="29"/>
    <n v="2"/>
    <n v="7"/>
    <n v="9"/>
    <n v="20"/>
    <n v="12"/>
    <n v="32"/>
    <n v="3"/>
    <x v="2"/>
    <n v="2"/>
    <n v="3"/>
    <x v="0"/>
    <x v="1"/>
    <x v="1"/>
    <n v="0"/>
    <n v="3"/>
    <n v="2"/>
    <n v="2"/>
    <n v="4"/>
    <n v="7"/>
    <n v="11"/>
    <x v="1"/>
    <n v="9"/>
    <n v="2"/>
    <n v="11"/>
    <x v="1"/>
    <n v="7"/>
    <n v="3"/>
    <n v="10"/>
    <x v="1"/>
    <n v="0"/>
    <n v="0"/>
    <n v="0"/>
    <x v="0"/>
    <n v="0"/>
    <n v="0"/>
    <n v="0"/>
    <x v="0"/>
    <n v="0"/>
    <n v="0"/>
    <n v="0"/>
    <x v="0"/>
    <x v="0"/>
    <x v="0"/>
  </r>
  <r>
    <s v="08DTV0011U"/>
    <x v="1"/>
    <x v="1"/>
    <s v="TELESECUNDARIA 6209"/>
    <s v="063 TEMÓSACHIC"/>
    <x v="5"/>
    <n v="7"/>
    <s v="BABĂŤCORA DE CONOACHIC"/>
    <s v="CALLE CONOCIDO"/>
    <n v="0"/>
    <x v="3"/>
    <x v="1"/>
    <x v="2"/>
    <x v="2"/>
    <x v="0"/>
    <s v="08FTV0031F"/>
    <m/>
    <x v="7"/>
    <x v="2"/>
    <n v="2"/>
    <n v="8"/>
    <n v="10"/>
    <n v="16"/>
    <n v="18"/>
    <n v="34"/>
    <n v="11"/>
    <n v="18"/>
    <n v="29"/>
    <n v="4"/>
    <n v="3"/>
    <n v="7"/>
    <n v="19"/>
    <n v="13"/>
    <n v="32"/>
    <n v="3"/>
    <x v="1"/>
    <n v="2"/>
    <n v="2"/>
    <x v="0"/>
    <x v="1"/>
    <x v="1"/>
    <n v="0"/>
    <n v="2"/>
    <n v="2"/>
    <n v="2"/>
    <n v="8"/>
    <n v="3"/>
    <n v="11"/>
    <x v="1"/>
    <n v="6"/>
    <n v="3"/>
    <n v="9"/>
    <x v="1"/>
    <n v="5"/>
    <n v="7"/>
    <n v="12"/>
    <x v="1"/>
    <n v="0"/>
    <n v="0"/>
    <n v="0"/>
    <x v="0"/>
    <n v="0"/>
    <n v="0"/>
    <n v="0"/>
    <x v="0"/>
    <n v="0"/>
    <n v="0"/>
    <n v="0"/>
    <x v="0"/>
    <x v="0"/>
    <x v="0"/>
  </r>
  <r>
    <s v="08DTV0193T"/>
    <x v="1"/>
    <x v="1"/>
    <s v="TELESECUNDARIA FEDERALIZADA"/>
    <s v="046 MORELOS"/>
    <x v="7"/>
    <n v="167"/>
    <s v="SANTA ANA"/>
    <s v="CALLE SANTA ANA"/>
    <n v="0"/>
    <x v="3"/>
    <x v="1"/>
    <x v="2"/>
    <x v="2"/>
    <x v="0"/>
    <s v="08FTV0041M"/>
    <m/>
    <x v="11"/>
    <x v="2"/>
    <n v="3"/>
    <n v="5"/>
    <n v="8"/>
    <n v="16"/>
    <n v="24"/>
    <n v="40"/>
    <n v="9"/>
    <n v="11"/>
    <n v="20"/>
    <n v="3"/>
    <n v="2"/>
    <n v="5"/>
    <n v="15"/>
    <n v="17"/>
    <n v="32"/>
    <n v="3"/>
    <x v="2"/>
    <n v="1"/>
    <n v="2"/>
    <x v="0"/>
    <x v="1"/>
    <x v="1"/>
    <n v="0"/>
    <n v="2"/>
    <n v="3"/>
    <n v="2"/>
    <n v="9"/>
    <n v="5"/>
    <n v="14"/>
    <x v="1"/>
    <n v="5"/>
    <n v="7"/>
    <n v="12"/>
    <x v="1"/>
    <n v="1"/>
    <n v="5"/>
    <n v="6"/>
    <x v="1"/>
    <n v="0"/>
    <n v="0"/>
    <n v="0"/>
    <x v="0"/>
    <n v="0"/>
    <n v="0"/>
    <n v="0"/>
    <x v="0"/>
    <n v="0"/>
    <n v="0"/>
    <n v="0"/>
    <x v="0"/>
    <x v="0"/>
    <x v="0"/>
  </r>
  <r>
    <s v="08DTV0228S"/>
    <x v="1"/>
    <x v="1"/>
    <s v="TELESECUNDARIA FEDERALIZADA"/>
    <s v="007 BALLEZA"/>
    <x v="7"/>
    <n v="227"/>
    <s v="LAS DELICIAS"/>
    <s v="CALLE LAS DELICIAS SEGORACHI"/>
    <n v="0"/>
    <x v="3"/>
    <x v="1"/>
    <x v="2"/>
    <x v="2"/>
    <x v="0"/>
    <s v="08FTV0033D"/>
    <m/>
    <x v="5"/>
    <x v="2"/>
    <n v="1"/>
    <n v="3"/>
    <n v="4"/>
    <n v="3"/>
    <n v="15"/>
    <n v="18"/>
    <n v="3"/>
    <n v="15"/>
    <n v="18"/>
    <n v="5"/>
    <n v="7"/>
    <n v="12"/>
    <n v="10"/>
    <n v="23"/>
    <n v="33"/>
    <n v="3"/>
    <x v="3"/>
    <n v="0"/>
    <n v="2"/>
    <x v="0"/>
    <x v="1"/>
    <x v="1"/>
    <n v="0"/>
    <n v="2"/>
    <n v="2"/>
    <n v="2"/>
    <n v="8"/>
    <n v="11"/>
    <n v="19"/>
    <x v="1"/>
    <n v="0"/>
    <n v="6"/>
    <n v="6"/>
    <x v="1"/>
    <n v="2"/>
    <n v="6"/>
    <n v="8"/>
    <x v="1"/>
    <n v="0"/>
    <n v="0"/>
    <n v="0"/>
    <x v="0"/>
    <n v="0"/>
    <n v="0"/>
    <n v="0"/>
    <x v="0"/>
    <n v="0"/>
    <n v="0"/>
    <n v="0"/>
    <x v="0"/>
    <x v="0"/>
    <x v="0"/>
  </r>
  <r>
    <s v="08DTV0077C"/>
    <x v="1"/>
    <x v="1"/>
    <s v="TELESECUNDARIA FEDERALIZADA"/>
    <s v="029 GUADALUPE Y CALVO"/>
    <x v="10"/>
    <n v="166"/>
    <s v="PINOS ALTOS"/>
    <s v="CALLE PINOS ALTOS"/>
    <n v="0"/>
    <x v="3"/>
    <x v="1"/>
    <x v="2"/>
    <x v="2"/>
    <x v="0"/>
    <s v="08FTV0034C"/>
    <m/>
    <x v="12"/>
    <x v="2"/>
    <n v="1"/>
    <n v="2"/>
    <n v="3"/>
    <n v="9"/>
    <n v="12"/>
    <n v="21"/>
    <n v="9"/>
    <n v="12"/>
    <n v="21"/>
    <n v="8"/>
    <n v="7"/>
    <n v="15"/>
    <n v="15"/>
    <n v="18"/>
    <n v="33"/>
    <n v="3"/>
    <x v="2"/>
    <n v="1"/>
    <n v="2"/>
    <x v="0"/>
    <x v="1"/>
    <x v="1"/>
    <n v="0"/>
    <n v="2"/>
    <n v="3"/>
    <n v="3"/>
    <n v="8"/>
    <n v="7"/>
    <n v="15"/>
    <x v="1"/>
    <n v="3"/>
    <n v="5"/>
    <n v="8"/>
    <x v="1"/>
    <n v="4"/>
    <n v="6"/>
    <n v="10"/>
    <x v="1"/>
    <n v="0"/>
    <n v="0"/>
    <n v="0"/>
    <x v="0"/>
    <n v="0"/>
    <n v="0"/>
    <n v="0"/>
    <x v="0"/>
    <n v="0"/>
    <n v="0"/>
    <n v="0"/>
    <x v="0"/>
    <x v="0"/>
    <x v="0"/>
  </r>
  <r>
    <s v="08DTV0078B"/>
    <x v="1"/>
    <x v="1"/>
    <s v="15 DE MAYO"/>
    <s v="009 BOCOYNA"/>
    <x v="4"/>
    <n v="188"/>
    <s v="SOJAHUACHI"/>
    <s v="CALLE SOJAHUACHI"/>
    <n v="0"/>
    <x v="3"/>
    <x v="1"/>
    <x v="2"/>
    <x v="2"/>
    <x v="0"/>
    <s v="08FTV0032E"/>
    <m/>
    <x v="7"/>
    <x v="2"/>
    <n v="3"/>
    <n v="5"/>
    <n v="8"/>
    <n v="14"/>
    <n v="17"/>
    <n v="31"/>
    <n v="14"/>
    <n v="17"/>
    <n v="31"/>
    <n v="7"/>
    <n v="1"/>
    <n v="8"/>
    <n v="19"/>
    <n v="14"/>
    <n v="33"/>
    <n v="3"/>
    <x v="3"/>
    <n v="1"/>
    <n v="3"/>
    <x v="0"/>
    <x v="1"/>
    <x v="1"/>
    <n v="0"/>
    <n v="3"/>
    <n v="3"/>
    <n v="3"/>
    <n v="7"/>
    <n v="1"/>
    <n v="8"/>
    <x v="1"/>
    <n v="7"/>
    <n v="9"/>
    <n v="16"/>
    <x v="1"/>
    <n v="5"/>
    <n v="4"/>
    <n v="9"/>
    <x v="1"/>
    <n v="0"/>
    <n v="0"/>
    <n v="0"/>
    <x v="0"/>
    <n v="0"/>
    <n v="0"/>
    <n v="0"/>
    <x v="0"/>
    <n v="0"/>
    <n v="0"/>
    <n v="0"/>
    <x v="0"/>
    <x v="0"/>
    <x v="0"/>
  </r>
  <r>
    <s v="08DTV0105I"/>
    <x v="1"/>
    <x v="1"/>
    <s v="TELESECUNDARIA FEDERAL"/>
    <s v="029 GUADALUPE Y CALVO"/>
    <x v="10"/>
    <n v="136"/>
    <s v="NABOGAME"/>
    <s v="CALLE NAVOGAME"/>
    <n v="0"/>
    <x v="3"/>
    <x v="1"/>
    <x v="2"/>
    <x v="2"/>
    <x v="0"/>
    <s v="08FTV0034C"/>
    <m/>
    <x v="12"/>
    <x v="2"/>
    <n v="6"/>
    <n v="4"/>
    <n v="10"/>
    <n v="13"/>
    <n v="12"/>
    <n v="25"/>
    <n v="9"/>
    <n v="11"/>
    <n v="20"/>
    <n v="9"/>
    <n v="7"/>
    <n v="16"/>
    <n v="17"/>
    <n v="17"/>
    <n v="34"/>
    <n v="3"/>
    <x v="1"/>
    <n v="1"/>
    <n v="1"/>
    <x v="0"/>
    <x v="1"/>
    <x v="1"/>
    <n v="0"/>
    <n v="1"/>
    <n v="2"/>
    <n v="2"/>
    <n v="12"/>
    <n v="7"/>
    <n v="19"/>
    <x v="1"/>
    <n v="0"/>
    <n v="6"/>
    <n v="6"/>
    <x v="1"/>
    <n v="5"/>
    <n v="4"/>
    <n v="9"/>
    <x v="1"/>
    <n v="0"/>
    <n v="0"/>
    <n v="0"/>
    <x v="0"/>
    <n v="0"/>
    <n v="0"/>
    <n v="0"/>
    <x v="0"/>
    <n v="0"/>
    <n v="0"/>
    <n v="0"/>
    <x v="0"/>
    <x v="0"/>
    <x v="0"/>
  </r>
  <r>
    <s v="08DTV0207F"/>
    <x v="1"/>
    <x v="1"/>
    <s v="TELESECUNDARIA FEDERALIZADA"/>
    <s v="029 GUADALUPE Y CALVO"/>
    <x v="10"/>
    <n v="143"/>
    <s v="OJUELOS"/>
    <s v="CALLE OJUELOS"/>
    <n v="0"/>
    <x v="3"/>
    <x v="1"/>
    <x v="2"/>
    <x v="2"/>
    <x v="0"/>
    <s v="08FTV0034C"/>
    <m/>
    <x v="12"/>
    <x v="2"/>
    <n v="3"/>
    <n v="1"/>
    <n v="4"/>
    <n v="16"/>
    <n v="13"/>
    <n v="29"/>
    <n v="15"/>
    <n v="13"/>
    <n v="28"/>
    <n v="7"/>
    <n v="3"/>
    <n v="10"/>
    <n v="20"/>
    <n v="14"/>
    <n v="34"/>
    <n v="3"/>
    <x v="1"/>
    <n v="2"/>
    <n v="2"/>
    <x v="0"/>
    <x v="1"/>
    <x v="1"/>
    <n v="0"/>
    <n v="2"/>
    <n v="3"/>
    <n v="3"/>
    <n v="7"/>
    <n v="3"/>
    <n v="10"/>
    <x v="1"/>
    <n v="6"/>
    <n v="7"/>
    <n v="13"/>
    <x v="1"/>
    <n v="7"/>
    <n v="4"/>
    <n v="11"/>
    <x v="1"/>
    <n v="0"/>
    <n v="0"/>
    <n v="0"/>
    <x v="0"/>
    <n v="0"/>
    <n v="0"/>
    <n v="0"/>
    <x v="0"/>
    <n v="0"/>
    <n v="0"/>
    <n v="0"/>
    <x v="0"/>
    <x v="0"/>
    <x v="0"/>
  </r>
  <r>
    <s v="08DTV0101M"/>
    <x v="1"/>
    <x v="1"/>
    <s v="QUETZALCOATL"/>
    <s v="009 BOCOYNA"/>
    <x v="4"/>
    <n v="16"/>
    <s v="BAHUINOCACHI"/>
    <s v="CALLE BAHUINOCACHI"/>
    <n v="0"/>
    <x v="3"/>
    <x v="1"/>
    <x v="2"/>
    <x v="2"/>
    <x v="0"/>
    <s v="08FTV0032E"/>
    <m/>
    <x v="7"/>
    <x v="2"/>
    <n v="3"/>
    <n v="7"/>
    <n v="10"/>
    <n v="10"/>
    <n v="21"/>
    <n v="31"/>
    <n v="10"/>
    <n v="21"/>
    <n v="31"/>
    <n v="8"/>
    <n v="4"/>
    <n v="12"/>
    <n v="16"/>
    <n v="18"/>
    <n v="34"/>
    <n v="3"/>
    <x v="3"/>
    <n v="0"/>
    <n v="2"/>
    <x v="0"/>
    <x v="1"/>
    <x v="1"/>
    <n v="0"/>
    <n v="2"/>
    <n v="3"/>
    <n v="2"/>
    <n v="8"/>
    <n v="5"/>
    <n v="13"/>
    <x v="1"/>
    <n v="5"/>
    <n v="9"/>
    <n v="14"/>
    <x v="1"/>
    <n v="3"/>
    <n v="4"/>
    <n v="7"/>
    <x v="1"/>
    <n v="0"/>
    <n v="0"/>
    <n v="0"/>
    <x v="0"/>
    <n v="0"/>
    <n v="0"/>
    <n v="0"/>
    <x v="0"/>
    <n v="0"/>
    <n v="0"/>
    <n v="0"/>
    <x v="0"/>
    <x v="0"/>
    <x v="0"/>
  </r>
  <r>
    <s v="08DTV0226U"/>
    <x v="1"/>
    <x v="1"/>
    <s v="TELESECUNDARIA FEDERALIZADA"/>
    <s v="027 GUACHOCHI"/>
    <x v="7"/>
    <n v="334"/>
    <s v="TALPA"/>
    <s v="NINGUNO NINGUNO"/>
    <n v="0"/>
    <x v="3"/>
    <x v="1"/>
    <x v="2"/>
    <x v="2"/>
    <x v="0"/>
    <s v="08FTV0037Z"/>
    <m/>
    <x v="11"/>
    <x v="2"/>
    <n v="1"/>
    <n v="0"/>
    <n v="1"/>
    <n v="6"/>
    <n v="7"/>
    <n v="13"/>
    <n v="6"/>
    <n v="7"/>
    <n v="13"/>
    <n v="2"/>
    <n v="10"/>
    <n v="12"/>
    <n v="12"/>
    <n v="23"/>
    <n v="35"/>
    <n v="3"/>
    <x v="1"/>
    <n v="1"/>
    <n v="1"/>
    <x v="0"/>
    <x v="1"/>
    <x v="1"/>
    <n v="0"/>
    <n v="1"/>
    <n v="1"/>
    <n v="1"/>
    <n v="3"/>
    <n v="13"/>
    <n v="16"/>
    <x v="1"/>
    <n v="5"/>
    <n v="4"/>
    <n v="9"/>
    <x v="1"/>
    <n v="4"/>
    <n v="6"/>
    <n v="10"/>
    <x v="1"/>
    <n v="0"/>
    <n v="0"/>
    <n v="0"/>
    <x v="0"/>
    <n v="0"/>
    <n v="0"/>
    <n v="0"/>
    <x v="0"/>
    <n v="0"/>
    <n v="0"/>
    <n v="0"/>
    <x v="0"/>
    <x v="0"/>
    <x v="0"/>
  </r>
  <r>
    <s v="08DTV0019M"/>
    <x v="1"/>
    <x v="1"/>
    <s v="JOSE IGNACIO PAVON"/>
    <s v="008 BATOPILAS DE MANUEL GÓMEZ MORÍN"/>
    <x v="4"/>
    <n v="174"/>
    <s v="SAN IGNACIO"/>
    <s v="CALLE SAN IGNACIO"/>
    <n v="0"/>
    <x v="3"/>
    <x v="1"/>
    <x v="2"/>
    <x v="2"/>
    <x v="0"/>
    <s v="08FTV0041M"/>
    <m/>
    <x v="11"/>
    <x v="2"/>
    <n v="2"/>
    <n v="1"/>
    <n v="3"/>
    <n v="7"/>
    <n v="14"/>
    <n v="21"/>
    <n v="7"/>
    <n v="13"/>
    <n v="20"/>
    <n v="8"/>
    <n v="9"/>
    <n v="17"/>
    <n v="14"/>
    <n v="21"/>
    <n v="35"/>
    <n v="3"/>
    <x v="2"/>
    <n v="1"/>
    <n v="2"/>
    <x v="0"/>
    <x v="1"/>
    <x v="1"/>
    <n v="0"/>
    <n v="2"/>
    <n v="3"/>
    <n v="3"/>
    <n v="8"/>
    <n v="9"/>
    <n v="17"/>
    <x v="1"/>
    <n v="3"/>
    <n v="7"/>
    <n v="10"/>
    <x v="1"/>
    <n v="3"/>
    <n v="5"/>
    <n v="8"/>
    <x v="1"/>
    <n v="0"/>
    <n v="0"/>
    <n v="0"/>
    <x v="0"/>
    <n v="0"/>
    <n v="0"/>
    <n v="0"/>
    <x v="0"/>
    <n v="0"/>
    <n v="0"/>
    <n v="0"/>
    <x v="0"/>
    <x v="0"/>
    <x v="0"/>
  </r>
  <r>
    <s v="08DTV0245I"/>
    <x v="1"/>
    <x v="1"/>
    <s v="TELESECUNDARIA FEDERALIZADA"/>
    <s v="065 URIQUE"/>
    <x v="4"/>
    <n v="315"/>
    <s v="CIENEGUITA DE BARRANCA"/>
    <s v="NINGUNO NINGUNO"/>
    <n v="0"/>
    <x v="3"/>
    <x v="1"/>
    <x v="2"/>
    <x v="2"/>
    <x v="0"/>
    <s v="08FTV0040N"/>
    <m/>
    <x v="1"/>
    <x v="2"/>
    <n v="0"/>
    <n v="2"/>
    <n v="2"/>
    <n v="10"/>
    <n v="14"/>
    <n v="24"/>
    <n v="10"/>
    <n v="14"/>
    <n v="24"/>
    <n v="7"/>
    <n v="3"/>
    <n v="10"/>
    <n v="19"/>
    <n v="16"/>
    <n v="35"/>
    <n v="3"/>
    <x v="2"/>
    <n v="1"/>
    <n v="2"/>
    <x v="0"/>
    <x v="1"/>
    <x v="1"/>
    <n v="0"/>
    <n v="2"/>
    <n v="1"/>
    <n v="1"/>
    <n v="8"/>
    <n v="3"/>
    <n v="11"/>
    <x v="1"/>
    <n v="8"/>
    <n v="10"/>
    <n v="18"/>
    <x v="1"/>
    <n v="3"/>
    <n v="3"/>
    <n v="6"/>
    <x v="1"/>
    <n v="0"/>
    <n v="0"/>
    <n v="0"/>
    <x v="0"/>
    <n v="0"/>
    <n v="0"/>
    <n v="0"/>
    <x v="0"/>
    <n v="0"/>
    <n v="0"/>
    <n v="0"/>
    <x v="0"/>
    <x v="0"/>
    <x v="0"/>
  </r>
  <r>
    <s v="08DTV0168U"/>
    <x v="1"/>
    <x v="1"/>
    <s v="TELESECUNDARIA FEDERALIZADA"/>
    <s v="065 URIQUE"/>
    <x v="4"/>
    <n v="1506"/>
    <s v="GUAGUEYVO"/>
    <s v="CALLE GUAGUEYVO"/>
    <n v="0"/>
    <x v="3"/>
    <x v="1"/>
    <x v="2"/>
    <x v="2"/>
    <x v="0"/>
    <s v="08FTV0040N"/>
    <m/>
    <x v="8"/>
    <x v="2"/>
    <n v="4"/>
    <n v="4"/>
    <n v="8"/>
    <n v="12"/>
    <n v="14"/>
    <n v="26"/>
    <n v="12"/>
    <n v="14"/>
    <n v="26"/>
    <n v="8"/>
    <n v="10"/>
    <n v="18"/>
    <n v="15"/>
    <n v="20"/>
    <n v="35"/>
    <n v="3"/>
    <x v="2"/>
    <n v="1"/>
    <n v="2"/>
    <x v="0"/>
    <x v="1"/>
    <x v="1"/>
    <n v="0"/>
    <n v="2"/>
    <n v="2"/>
    <n v="2"/>
    <n v="8"/>
    <n v="10"/>
    <n v="18"/>
    <x v="1"/>
    <n v="4"/>
    <n v="5"/>
    <n v="9"/>
    <x v="1"/>
    <n v="3"/>
    <n v="5"/>
    <n v="8"/>
    <x v="1"/>
    <n v="0"/>
    <n v="0"/>
    <n v="0"/>
    <x v="0"/>
    <n v="0"/>
    <n v="0"/>
    <n v="0"/>
    <x v="0"/>
    <n v="0"/>
    <n v="0"/>
    <n v="0"/>
    <x v="0"/>
    <x v="0"/>
    <x v="0"/>
  </r>
  <r>
    <s v="08DTV0041O"/>
    <x v="1"/>
    <x v="1"/>
    <s v="TELESECUNDARIA FEDERALIZADA"/>
    <s v="065 URIQUE"/>
    <x v="4"/>
    <n v="39"/>
    <s v="LA REFORMA"/>
    <s v="CALLE LA REFORMA"/>
    <n v="0"/>
    <x v="3"/>
    <x v="1"/>
    <x v="2"/>
    <x v="2"/>
    <x v="0"/>
    <s v="08FTV0040N"/>
    <m/>
    <x v="8"/>
    <x v="2"/>
    <n v="7"/>
    <n v="6"/>
    <n v="13"/>
    <n v="20"/>
    <n v="15"/>
    <n v="35"/>
    <n v="20"/>
    <n v="15"/>
    <n v="35"/>
    <n v="6"/>
    <n v="6"/>
    <n v="12"/>
    <n v="19"/>
    <n v="16"/>
    <n v="35"/>
    <n v="3"/>
    <x v="3"/>
    <n v="1"/>
    <n v="3"/>
    <x v="0"/>
    <x v="1"/>
    <x v="1"/>
    <n v="0"/>
    <n v="3"/>
    <n v="3"/>
    <n v="3"/>
    <n v="6"/>
    <n v="6"/>
    <n v="12"/>
    <x v="1"/>
    <n v="8"/>
    <n v="5"/>
    <n v="13"/>
    <x v="1"/>
    <n v="5"/>
    <n v="5"/>
    <n v="10"/>
    <x v="1"/>
    <n v="0"/>
    <n v="0"/>
    <n v="0"/>
    <x v="0"/>
    <n v="0"/>
    <n v="0"/>
    <n v="0"/>
    <x v="0"/>
    <n v="0"/>
    <n v="0"/>
    <n v="0"/>
    <x v="0"/>
    <x v="0"/>
    <x v="0"/>
  </r>
  <r>
    <s v="08DTV0124X"/>
    <x v="1"/>
    <x v="1"/>
    <s v="TELESECUNDARIA FEDERALIZADA"/>
    <s v="066 URUACHI"/>
    <x v="4"/>
    <n v="716"/>
    <s v="EL MANZANO"/>
    <s v="CALLE EL MANZANO"/>
    <n v="0"/>
    <x v="3"/>
    <x v="1"/>
    <x v="2"/>
    <x v="2"/>
    <x v="0"/>
    <s v="08FTV0036A"/>
    <m/>
    <x v="8"/>
    <x v="2"/>
    <n v="1"/>
    <n v="5"/>
    <n v="6"/>
    <n v="12"/>
    <n v="17"/>
    <n v="29"/>
    <n v="12"/>
    <n v="17"/>
    <n v="29"/>
    <n v="7"/>
    <n v="6"/>
    <n v="13"/>
    <n v="18"/>
    <n v="18"/>
    <n v="36"/>
    <n v="3"/>
    <x v="1"/>
    <n v="2"/>
    <n v="2"/>
    <x v="0"/>
    <x v="1"/>
    <x v="1"/>
    <n v="0"/>
    <n v="2"/>
    <n v="2"/>
    <n v="2"/>
    <n v="7"/>
    <n v="6"/>
    <n v="13"/>
    <x v="1"/>
    <n v="4"/>
    <n v="5"/>
    <n v="9"/>
    <x v="1"/>
    <n v="7"/>
    <n v="7"/>
    <n v="14"/>
    <x v="1"/>
    <n v="0"/>
    <n v="0"/>
    <n v="0"/>
    <x v="0"/>
    <n v="0"/>
    <n v="0"/>
    <n v="0"/>
    <x v="0"/>
    <n v="0"/>
    <n v="0"/>
    <n v="0"/>
    <x v="0"/>
    <x v="0"/>
    <x v="0"/>
  </r>
  <r>
    <s v="08DTV0237Z"/>
    <x v="1"/>
    <x v="1"/>
    <s v="TELESECUNDARIA FEDERALIZADA"/>
    <s v="007 BALLEZA"/>
    <x v="7"/>
    <n v="68"/>
    <s v="LOS LLANITOS"/>
    <s v="CALLE LOS LLANITOS"/>
    <n v="0"/>
    <x v="3"/>
    <x v="1"/>
    <x v="2"/>
    <x v="2"/>
    <x v="0"/>
    <s v="08FTV0033D"/>
    <m/>
    <x v="5"/>
    <x v="2"/>
    <n v="2"/>
    <n v="6"/>
    <n v="8"/>
    <n v="14"/>
    <n v="16"/>
    <n v="30"/>
    <n v="14"/>
    <n v="16"/>
    <n v="30"/>
    <n v="5"/>
    <n v="8"/>
    <n v="13"/>
    <n v="18"/>
    <n v="18"/>
    <n v="36"/>
    <n v="3"/>
    <x v="2"/>
    <n v="0"/>
    <n v="1"/>
    <x v="0"/>
    <x v="1"/>
    <x v="1"/>
    <n v="0"/>
    <n v="1"/>
    <n v="1"/>
    <n v="1"/>
    <n v="5"/>
    <n v="8"/>
    <n v="13"/>
    <x v="1"/>
    <n v="6"/>
    <n v="3"/>
    <n v="9"/>
    <x v="1"/>
    <n v="7"/>
    <n v="7"/>
    <n v="14"/>
    <x v="1"/>
    <n v="0"/>
    <n v="0"/>
    <n v="0"/>
    <x v="0"/>
    <n v="0"/>
    <n v="0"/>
    <n v="0"/>
    <x v="0"/>
    <n v="0"/>
    <n v="0"/>
    <n v="0"/>
    <x v="0"/>
    <x v="0"/>
    <x v="0"/>
  </r>
  <r>
    <s v="08DTV0202K"/>
    <x v="1"/>
    <x v="1"/>
    <s v="TELESECUNDARIA FEDERALIZADA"/>
    <s v="027 GUACHOCHI"/>
    <x v="7"/>
    <n v="84"/>
    <s v="TATAHUICHI"/>
    <s v="CALLE TATAHUICHI"/>
    <n v="0"/>
    <x v="3"/>
    <x v="1"/>
    <x v="2"/>
    <x v="2"/>
    <x v="0"/>
    <s v="08FTV0037Z"/>
    <m/>
    <x v="11"/>
    <x v="2"/>
    <n v="3"/>
    <n v="6"/>
    <n v="9"/>
    <n v="15"/>
    <n v="20"/>
    <n v="35"/>
    <n v="15"/>
    <n v="20"/>
    <n v="35"/>
    <n v="7"/>
    <n v="2"/>
    <n v="9"/>
    <n v="20"/>
    <n v="16"/>
    <n v="36"/>
    <n v="3"/>
    <x v="1"/>
    <n v="2"/>
    <n v="2"/>
    <x v="0"/>
    <x v="1"/>
    <x v="1"/>
    <n v="0"/>
    <n v="2"/>
    <n v="2"/>
    <n v="2"/>
    <n v="8"/>
    <n v="2"/>
    <n v="10"/>
    <x v="1"/>
    <n v="7"/>
    <n v="3"/>
    <n v="10"/>
    <x v="1"/>
    <n v="5"/>
    <n v="11"/>
    <n v="16"/>
    <x v="1"/>
    <n v="0"/>
    <n v="0"/>
    <n v="0"/>
    <x v="0"/>
    <n v="0"/>
    <n v="0"/>
    <n v="0"/>
    <x v="0"/>
    <n v="0"/>
    <n v="0"/>
    <n v="0"/>
    <x v="0"/>
    <x v="0"/>
    <x v="0"/>
  </r>
  <r>
    <s v="08DTV0132F"/>
    <x v="1"/>
    <x v="1"/>
    <s v="TELESECUNDARIA FEDERALIZADA"/>
    <s v="020 CHÍNIPAS"/>
    <x v="4"/>
    <n v="83"/>
    <s v="PALMAREJO"/>
    <s v="CALLE PALMEREJO"/>
    <n v="0"/>
    <x v="3"/>
    <x v="1"/>
    <x v="2"/>
    <x v="2"/>
    <x v="0"/>
    <s v="08FTV0039Y"/>
    <m/>
    <x v="8"/>
    <x v="2"/>
    <n v="6"/>
    <n v="2"/>
    <n v="8"/>
    <n v="20"/>
    <n v="21"/>
    <n v="41"/>
    <n v="17"/>
    <n v="20"/>
    <n v="37"/>
    <n v="2"/>
    <n v="6"/>
    <n v="8"/>
    <n v="14"/>
    <n v="22"/>
    <n v="36"/>
    <n v="3"/>
    <x v="2"/>
    <n v="2"/>
    <n v="3"/>
    <x v="0"/>
    <x v="1"/>
    <x v="1"/>
    <n v="0"/>
    <n v="3"/>
    <n v="3"/>
    <n v="3"/>
    <n v="2"/>
    <n v="6"/>
    <n v="8"/>
    <x v="1"/>
    <n v="6"/>
    <n v="9"/>
    <n v="15"/>
    <x v="1"/>
    <n v="6"/>
    <n v="7"/>
    <n v="13"/>
    <x v="1"/>
    <n v="0"/>
    <n v="0"/>
    <n v="0"/>
    <x v="0"/>
    <n v="0"/>
    <n v="0"/>
    <n v="0"/>
    <x v="0"/>
    <n v="0"/>
    <n v="0"/>
    <n v="0"/>
    <x v="0"/>
    <x v="0"/>
    <x v="0"/>
  </r>
  <r>
    <s v="08DTV0100N"/>
    <x v="1"/>
    <x v="1"/>
    <s v="TELESECUNDARIA FEDERAL"/>
    <s v="007 BALLEZA"/>
    <x v="7"/>
    <n v="59"/>
    <s v="EJIDO GUAZARACHI"/>
    <s v="CALLE HUASARACHI"/>
    <n v="0"/>
    <x v="3"/>
    <x v="1"/>
    <x v="2"/>
    <x v="2"/>
    <x v="0"/>
    <s v="08FTV0033D"/>
    <m/>
    <x v="5"/>
    <x v="2"/>
    <n v="6"/>
    <n v="2"/>
    <n v="8"/>
    <n v="12"/>
    <n v="10"/>
    <n v="22"/>
    <n v="12"/>
    <n v="10"/>
    <n v="22"/>
    <n v="12"/>
    <n v="10"/>
    <n v="22"/>
    <n v="17"/>
    <n v="20"/>
    <n v="37"/>
    <n v="3"/>
    <x v="3"/>
    <n v="0"/>
    <n v="2"/>
    <x v="0"/>
    <x v="1"/>
    <x v="1"/>
    <n v="0"/>
    <n v="2"/>
    <n v="3"/>
    <n v="3"/>
    <n v="12"/>
    <n v="11"/>
    <n v="23"/>
    <x v="1"/>
    <n v="5"/>
    <n v="5"/>
    <n v="10"/>
    <x v="1"/>
    <n v="0"/>
    <n v="4"/>
    <n v="4"/>
    <x v="1"/>
    <n v="0"/>
    <n v="0"/>
    <n v="0"/>
    <x v="0"/>
    <n v="0"/>
    <n v="0"/>
    <n v="0"/>
    <x v="0"/>
    <n v="0"/>
    <n v="0"/>
    <n v="0"/>
    <x v="0"/>
    <x v="0"/>
    <x v="0"/>
  </r>
  <r>
    <s v="08DTV0061B"/>
    <x v="1"/>
    <x v="1"/>
    <s v="BICENTENARIO DE LA INDEPENDENCIA"/>
    <s v="066 URUACHI"/>
    <x v="4"/>
    <n v="17"/>
    <s v="ARECHUYVO"/>
    <s v="CALLE CONOCIDO"/>
    <n v="0"/>
    <x v="3"/>
    <x v="1"/>
    <x v="2"/>
    <x v="2"/>
    <x v="0"/>
    <s v="08FTV0035B"/>
    <m/>
    <x v="7"/>
    <x v="2"/>
    <n v="6"/>
    <n v="7"/>
    <n v="13"/>
    <n v="16"/>
    <n v="19"/>
    <n v="35"/>
    <n v="16"/>
    <n v="19"/>
    <n v="35"/>
    <n v="5"/>
    <n v="9"/>
    <n v="14"/>
    <n v="16"/>
    <n v="21"/>
    <n v="37"/>
    <n v="3"/>
    <x v="2"/>
    <n v="2"/>
    <n v="3"/>
    <x v="0"/>
    <x v="1"/>
    <x v="1"/>
    <n v="0"/>
    <n v="3"/>
    <n v="3"/>
    <n v="3"/>
    <n v="5"/>
    <n v="9"/>
    <n v="14"/>
    <x v="1"/>
    <n v="4"/>
    <n v="6"/>
    <n v="10"/>
    <x v="1"/>
    <n v="7"/>
    <n v="6"/>
    <n v="13"/>
    <x v="1"/>
    <n v="0"/>
    <n v="0"/>
    <n v="0"/>
    <x v="0"/>
    <n v="0"/>
    <n v="0"/>
    <n v="0"/>
    <x v="0"/>
    <n v="0"/>
    <n v="0"/>
    <n v="0"/>
    <x v="0"/>
    <x v="0"/>
    <x v="0"/>
  </r>
  <r>
    <s v="08DTV0063Z"/>
    <x v="1"/>
    <x v="1"/>
    <s v="TELESECUNDARIA FEDERAL"/>
    <s v="040 MADERA"/>
    <x v="5"/>
    <n v="1"/>
    <s v="MADERA"/>
    <s v="PROLONGACIĂ“N DE LA INTERNACIONAL "/>
    <n v="0"/>
    <x v="3"/>
    <x v="1"/>
    <x v="2"/>
    <x v="2"/>
    <x v="0"/>
    <s v="08FTV0031F"/>
    <m/>
    <x v="10"/>
    <x v="2"/>
    <n v="2"/>
    <n v="6"/>
    <n v="8"/>
    <n v="14"/>
    <n v="22"/>
    <n v="36"/>
    <n v="7"/>
    <n v="17"/>
    <n v="24"/>
    <n v="4"/>
    <n v="5"/>
    <n v="9"/>
    <n v="17"/>
    <n v="20"/>
    <n v="37"/>
    <n v="3"/>
    <x v="4"/>
    <n v="0"/>
    <n v="3"/>
    <x v="0"/>
    <x v="1"/>
    <x v="1"/>
    <n v="0"/>
    <n v="3"/>
    <n v="3"/>
    <n v="3"/>
    <n v="7"/>
    <n v="6"/>
    <n v="13"/>
    <x v="1"/>
    <n v="6"/>
    <n v="6"/>
    <n v="12"/>
    <x v="1"/>
    <n v="4"/>
    <n v="8"/>
    <n v="12"/>
    <x v="1"/>
    <n v="0"/>
    <n v="0"/>
    <n v="0"/>
    <x v="0"/>
    <n v="0"/>
    <n v="0"/>
    <n v="0"/>
    <x v="0"/>
    <n v="0"/>
    <n v="0"/>
    <n v="0"/>
    <x v="0"/>
    <x v="0"/>
    <x v="0"/>
  </r>
  <r>
    <s v="08DTV0185K"/>
    <x v="1"/>
    <x v="1"/>
    <s v="TELESECUNDARIA FEDERALIZADA"/>
    <s v="009 BOCOYNA"/>
    <x v="4"/>
    <n v="152"/>
    <s v="ROCHIVO"/>
    <s v="CALLE ROCHIVO"/>
    <n v="0"/>
    <x v="3"/>
    <x v="1"/>
    <x v="2"/>
    <x v="2"/>
    <x v="0"/>
    <s v="08FTV0036A"/>
    <m/>
    <x v="8"/>
    <x v="2"/>
    <n v="3"/>
    <n v="4"/>
    <n v="7"/>
    <n v="11"/>
    <n v="14"/>
    <n v="25"/>
    <n v="11"/>
    <n v="14"/>
    <n v="25"/>
    <n v="7"/>
    <n v="9"/>
    <n v="16"/>
    <n v="15"/>
    <n v="23"/>
    <n v="38"/>
    <n v="3"/>
    <x v="3"/>
    <n v="1"/>
    <n v="3"/>
    <x v="0"/>
    <x v="1"/>
    <x v="1"/>
    <n v="0"/>
    <n v="3"/>
    <n v="4"/>
    <n v="3"/>
    <n v="8"/>
    <n v="9"/>
    <n v="17"/>
    <x v="1"/>
    <n v="4"/>
    <n v="7"/>
    <n v="11"/>
    <x v="1"/>
    <n v="3"/>
    <n v="7"/>
    <n v="10"/>
    <x v="1"/>
    <n v="0"/>
    <n v="0"/>
    <n v="0"/>
    <x v="0"/>
    <n v="0"/>
    <n v="0"/>
    <n v="0"/>
    <x v="0"/>
    <n v="0"/>
    <n v="0"/>
    <n v="0"/>
    <x v="0"/>
    <x v="0"/>
    <x v="0"/>
  </r>
  <r>
    <s v="08DTV0181O"/>
    <x v="1"/>
    <x v="1"/>
    <s v="TELESECUNDARIA FEDERALIZADA"/>
    <s v="027 GUACHOCHI"/>
    <x v="7"/>
    <n v="453"/>
    <s v="HUILLORARE"/>
    <s v="CALLE HUILLORARE"/>
    <n v="0"/>
    <x v="3"/>
    <x v="1"/>
    <x v="2"/>
    <x v="2"/>
    <x v="0"/>
    <s v="08FTV0037Z"/>
    <m/>
    <x v="11"/>
    <x v="2"/>
    <n v="2"/>
    <n v="3"/>
    <n v="5"/>
    <n v="16"/>
    <n v="15"/>
    <n v="31"/>
    <n v="16"/>
    <n v="15"/>
    <n v="31"/>
    <n v="7"/>
    <n v="8"/>
    <n v="15"/>
    <n v="20"/>
    <n v="18"/>
    <n v="38"/>
    <n v="3"/>
    <x v="2"/>
    <n v="1"/>
    <n v="2"/>
    <x v="0"/>
    <x v="1"/>
    <x v="1"/>
    <n v="0"/>
    <n v="2"/>
    <n v="2"/>
    <n v="2"/>
    <n v="7"/>
    <n v="8"/>
    <n v="15"/>
    <x v="1"/>
    <n v="6"/>
    <n v="7"/>
    <n v="13"/>
    <x v="1"/>
    <n v="7"/>
    <n v="3"/>
    <n v="10"/>
    <x v="1"/>
    <n v="0"/>
    <n v="0"/>
    <n v="0"/>
    <x v="0"/>
    <n v="0"/>
    <n v="0"/>
    <n v="0"/>
    <x v="0"/>
    <n v="0"/>
    <n v="0"/>
    <n v="0"/>
    <x v="0"/>
    <x v="0"/>
    <x v="0"/>
  </r>
  <r>
    <s v="08DTV0012T"/>
    <x v="1"/>
    <x v="1"/>
    <s v="MIGUEL HIDALGO"/>
    <s v="031 GUERRERO"/>
    <x v="2"/>
    <n v="67"/>
    <s v="CUEVA DEL TORO (NATAHUACHI)"/>
    <s v="CALLE NATAHUACHI"/>
    <n v="0"/>
    <x v="3"/>
    <x v="1"/>
    <x v="2"/>
    <x v="2"/>
    <x v="0"/>
    <s v="08FTV0036A"/>
    <m/>
    <x v="8"/>
    <x v="2"/>
    <n v="3"/>
    <n v="9"/>
    <n v="12"/>
    <n v="14"/>
    <n v="22"/>
    <n v="36"/>
    <n v="14"/>
    <n v="22"/>
    <n v="36"/>
    <n v="8"/>
    <n v="8"/>
    <n v="16"/>
    <n v="16"/>
    <n v="22"/>
    <n v="38"/>
    <n v="3"/>
    <x v="2"/>
    <n v="2"/>
    <n v="3"/>
    <x v="0"/>
    <x v="1"/>
    <x v="1"/>
    <n v="0"/>
    <n v="3"/>
    <n v="3"/>
    <n v="3"/>
    <n v="8"/>
    <n v="8"/>
    <n v="16"/>
    <x v="1"/>
    <n v="5"/>
    <n v="6"/>
    <n v="11"/>
    <x v="1"/>
    <n v="3"/>
    <n v="8"/>
    <n v="11"/>
    <x v="1"/>
    <n v="0"/>
    <n v="0"/>
    <n v="0"/>
    <x v="0"/>
    <n v="0"/>
    <n v="0"/>
    <n v="0"/>
    <x v="0"/>
    <n v="0"/>
    <n v="0"/>
    <n v="0"/>
    <x v="0"/>
    <x v="0"/>
    <x v="0"/>
  </r>
  <r>
    <s v="08DTV0158N"/>
    <x v="1"/>
    <x v="1"/>
    <s v="TELESECUNDARIA FEDERALIZADA"/>
    <s v="065 URIQUE"/>
    <x v="4"/>
    <n v="33"/>
    <s v="LAS MORAS"/>
    <s v="CALLE LAS MORAS"/>
    <n v="0"/>
    <x v="3"/>
    <x v="1"/>
    <x v="2"/>
    <x v="2"/>
    <x v="0"/>
    <s v="08FTV0040N"/>
    <m/>
    <x v="8"/>
    <x v="2"/>
    <n v="5"/>
    <n v="4"/>
    <n v="9"/>
    <n v="14"/>
    <n v="21"/>
    <n v="35"/>
    <n v="14"/>
    <n v="21"/>
    <n v="35"/>
    <n v="10"/>
    <n v="4"/>
    <n v="14"/>
    <n v="20"/>
    <n v="19"/>
    <n v="39"/>
    <n v="3"/>
    <x v="3"/>
    <n v="0"/>
    <n v="2"/>
    <x v="0"/>
    <x v="1"/>
    <x v="1"/>
    <n v="0"/>
    <n v="2"/>
    <n v="2"/>
    <n v="2"/>
    <n v="10"/>
    <n v="4"/>
    <n v="14"/>
    <x v="1"/>
    <n v="4"/>
    <n v="5"/>
    <n v="9"/>
    <x v="1"/>
    <n v="6"/>
    <n v="10"/>
    <n v="16"/>
    <x v="1"/>
    <n v="0"/>
    <n v="0"/>
    <n v="0"/>
    <x v="0"/>
    <n v="0"/>
    <n v="0"/>
    <n v="0"/>
    <x v="0"/>
    <n v="0"/>
    <n v="0"/>
    <n v="0"/>
    <x v="0"/>
    <x v="0"/>
    <x v="0"/>
  </r>
  <r>
    <s v="08DTV0034E"/>
    <x v="1"/>
    <x v="1"/>
    <s v="DIEGO RIVERA"/>
    <s v="007 BALLEZA"/>
    <x v="7"/>
    <n v="22"/>
    <s v="BAQUIRIACHI"/>
    <s v="CALLE BAQUIRIACHI"/>
    <n v="0"/>
    <x v="3"/>
    <x v="1"/>
    <x v="2"/>
    <x v="2"/>
    <x v="0"/>
    <s v="08FTV0033D"/>
    <m/>
    <x v="5"/>
    <x v="2"/>
    <n v="5"/>
    <n v="11"/>
    <n v="16"/>
    <n v="17"/>
    <n v="23"/>
    <n v="40"/>
    <n v="17"/>
    <n v="23"/>
    <n v="40"/>
    <n v="3"/>
    <n v="8"/>
    <n v="11"/>
    <n v="18"/>
    <n v="21"/>
    <n v="39"/>
    <n v="3"/>
    <x v="3"/>
    <n v="1"/>
    <n v="3"/>
    <x v="0"/>
    <x v="1"/>
    <x v="1"/>
    <n v="0"/>
    <n v="3"/>
    <n v="3"/>
    <n v="3"/>
    <n v="5"/>
    <n v="8"/>
    <n v="13"/>
    <x v="1"/>
    <n v="8"/>
    <n v="6"/>
    <n v="14"/>
    <x v="1"/>
    <n v="5"/>
    <n v="7"/>
    <n v="12"/>
    <x v="1"/>
    <n v="0"/>
    <n v="0"/>
    <n v="0"/>
    <x v="0"/>
    <n v="0"/>
    <n v="0"/>
    <n v="0"/>
    <x v="0"/>
    <n v="0"/>
    <n v="0"/>
    <n v="0"/>
    <x v="0"/>
    <x v="0"/>
    <x v="0"/>
  </r>
  <r>
    <s v="08DTV0249E"/>
    <x v="1"/>
    <x v="1"/>
    <s v="TELESECUNDARIA FEDERALIZADA"/>
    <s v="029 GUADALUPE Y CALVO"/>
    <x v="10"/>
    <n v="235"/>
    <s v="EL TALAYOTITO"/>
    <s v="NINGUNO NINGUNO"/>
    <n v="0"/>
    <x v="3"/>
    <x v="1"/>
    <x v="2"/>
    <x v="2"/>
    <x v="0"/>
    <s v="08FTV0034C"/>
    <m/>
    <x v="12"/>
    <x v="2"/>
    <n v="1"/>
    <n v="2"/>
    <n v="3"/>
    <n v="9"/>
    <n v="8"/>
    <n v="17"/>
    <n v="9"/>
    <n v="8"/>
    <n v="17"/>
    <n v="10"/>
    <n v="11"/>
    <n v="21"/>
    <n v="20"/>
    <n v="20"/>
    <n v="40"/>
    <n v="3"/>
    <x v="2"/>
    <n v="0"/>
    <n v="1"/>
    <x v="0"/>
    <x v="1"/>
    <x v="1"/>
    <n v="0"/>
    <n v="1"/>
    <n v="1"/>
    <n v="1"/>
    <n v="11"/>
    <n v="13"/>
    <n v="24"/>
    <x v="1"/>
    <n v="6"/>
    <n v="6"/>
    <n v="12"/>
    <x v="1"/>
    <n v="3"/>
    <n v="1"/>
    <n v="4"/>
    <x v="1"/>
    <n v="0"/>
    <n v="0"/>
    <n v="0"/>
    <x v="0"/>
    <n v="0"/>
    <n v="0"/>
    <n v="0"/>
    <x v="0"/>
    <n v="0"/>
    <n v="0"/>
    <n v="0"/>
    <x v="0"/>
    <x v="0"/>
    <x v="0"/>
  </r>
  <r>
    <s v="08DSN0001P"/>
    <x v="3"/>
    <x v="3"/>
    <s v="SECUNDARIA PARA TRABAJADORES 1"/>
    <s v="037 JUÁREZ"/>
    <x v="1"/>
    <n v="1"/>
    <s v="JUĂREZ"/>
    <s v="CALLE FERNANDO MONTES DE OCA"/>
    <n v="0"/>
    <x v="3"/>
    <x v="1"/>
    <x v="2"/>
    <x v="1"/>
    <x v="6"/>
    <s v="08FIS0105X"/>
    <s v="08FJE0004L"/>
    <x v="4"/>
    <x v="2"/>
    <n v="8"/>
    <n v="2"/>
    <n v="10"/>
    <n v="23"/>
    <n v="3"/>
    <n v="26"/>
    <n v="20"/>
    <n v="3"/>
    <n v="23"/>
    <n v="6"/>
    <n v="1"/>
    <n v="7"/>
    <n v="33"/>
    <n v="7"/>
    <n v="40"/>
    <n v="3"/>
    <x v="3"/>
    <n v="6"/>
    <n v="8"/>
    <x v="1"/>
    <x v="0"/>
    <x v="3"/>
    <n v="1"/>
    <n v="11"/>
    <n v="4"/>
    <n v="4"/>
    <n v="14"/>
    <n v="1"/>
    <n v="15"/>
    <x v="1"/>
    <n v="14"/>
    <n v="4"/>
    <n v="18"/>
    <x v="1"/>
    <n v="5"/>
    <n v="2"/>
    <n v="7"/>
    <x v="1"/>
    <n v="0"/>
    <n v="0"/>
    <n v="0"/>
    <x v="0"/>
    <n v="0"/>
    <n v="0"/>
    <n v="0"/>
    <x v="0"/>
    <n v="0"/>
    <n v="0"/>
    <n v="0"/>
    <x v="0"/>
    <x v="0"/>
    <x v="0"/>
  </r>
  <r>
    <s v="08DTV0079A"/>
    <x v="1"/>
    <x v="1"/>
    <s v="SAUL VENANCIO ANCHONDO LOZOYA"/>
    <s v="029 GUADALUPE Y CALVO"/>
    <x v="10"/>
    <n v="1510"/>
    <s v="CIĂ‰NEGA DE ARAUJO"/>
    <s v="CALLE CIENEGA DE ARAUJO"/>
    <n v="0"/>
    <x v="3"/>
    <x v="1"/>
    <x v="2"/>
    <x v="2"/>
    <x v="0"/>
    <s v="08FTV0038Z"/>
    <m/>
    <x v="12"/>
    <x v="2"/>
    <n v="4"/>
    <n v="4"/>
    <n v="8"/>
    <n v="12"/>
    <n v="15"/>
    <n v="27"/>
    <n v="12"/>
    <n v="15"/>
    <n v="27"/>
    <n v="8"/>
    <n v="7"/>
    <n v="15"/>
    <n v="18"/>
    <n v="22"/>
    <n v="40"/>
    <n v="3"/>
    <x v="2"/>
    <n v="0"/>
    <n v="1"/>
    <x v="0"/>
    <x v="1"/>
    <x v="1"/>
    <n v="0"/>
    <n v="1"/>
    <n v="3"/>
    <n v="3"/>
    <n v="9"/>
    <n v="10"/>
    <n v="19"/>
    <x v="1"/>
    <n v="3"/>
    <n v="4"/>
    <n v="7"/>
    <x v="1"/>
    <n v="6"/>
    <n v="8"/>
    <n v="14"/>
    <x v="1"/>
    <n v="0"/>
    <n v="0"/>
    <n v="0"/>
    <x v="0"/>
    <n v="0"/>
    <n v="0"/>
    <n v="0"/>
    <x v="0"/>
    <n v="0"/>
    <n v="0"/>
    <n v="0"/>
    <x v="0"/>
    <x v="0"/>
    <x v="0"/>
  </r>
  <r>
    <s v="08DTV0161A"/>
    <x v="1"/>
    <x v="1"/>
    <s v="TELESECUNDARIA FEDERALIZADA"/>
    <s v="027 GUACHOCHI"/>
    <x v="7"/>
    <n v="172"/>
    <s v="BASIGOCHI DE ABOREACHI"/>
    <s v="CALLE BOSIGOCHI DE ABOREACHI"/>
    <n v="0"/>
    <x v="3"/>
    <x v="1"/>
    <x v="2"/>
    <x v="2"/>
    <x v="0"/>
    <s v="08FTV0037Z"/>
    <m/>
    <x v="11"/>
    <x v="2"/>
    <n v="5"/>
    <n v="9"/>
    <n v="14"/>
    <n v="10"/>
    <n v="20"/>
    <n v="30"/>
    <n v="10"/>
    <n v="20"/>
    <n v="30"/>
    <n v="4"/>
    <n v="3"/>
    <n v="7"/>
    <n v="19"/>
    <n v="21"/>
    <n v="40"/>
    <n v="3"/>
    <x v="1"/>
    <n v="2"/>
    <n v="2"/>
    <x v="0"/>
    <x v="1"/>
    <x v="1"/>
    <n v="0"/>
    <n v="2"/>
    <n v="2"/>
    <n v="2"/>
    <n v="9"/>
    <n v="4"/>
    <n v="13"/>
    <x v="1"/>
    <n v="5"/>
    <n v="9"/>
    <n v="14"/>
    <x v="1"/>
    <n v="5"/>
    <n v="8"/>
    <n v="13"/>
    <x v="1"/>
    <n v="0"/>
    <n v="0"/>
    <n v="0"/>
    <x v="0"/>
    <n v="0"/>
    <n v="0"/>
    <n v="0"/>
    <x v="0"/>
    <n v="0"/>
    <n v="0"/>
    <n v="0"/>
    <x v="0"/>
    <x v="0"/>
    <x v="0"/>
  </r>
  <r>
    <s v="08DTV0162Z"/>
    <x v="1"/>
    <x v="1"/>
    <s v="BAUTISTA MORENO NACHAKACHI"/>
    <s v="027 GUACHOCHI"/>
    <x v="7"/>
    <n v="541"/>
    <s v="RAHUIHUARACHI"/>
    <s v="CALLE RAHUIHUARACHI"/>
    <n v="0"/>
    <x v="3"/>
    <x v="1"/>
    <x v="2"/>
    <x v="2"/>
    <x v="0"/>
    <s v="08FTV0037Z"/>
    <m/>
    <x v="11"/>
    <x v="2"/>
    <n v="7"/>
    <n v="4"/>
    <n v="11"/>
    <n v="17"/>
    <n v="14"/>
    <n v="31"/>
    <n v="17"/>
    <n v="14"/>
    <n v="31"/>
    <n v="9"/>
    <n v="10"/>
    <n v="19"/>
    <n v="20"/>
    <n v="20"/>
    <n v="40"/>
    <n v="3"/>
    <x v="3"/>
    <n v="1"/>
    <n v="3"/>
    <x v="0"/>
    <x v="1"/>
    <x v="1"/>
    <n v="0"/>
    <n v="3"/>
    <n v="3"/>
    <n v="3"/>
    <n v="9"/>
    <n v="10"/>
    <n v="19"/>
    <x v="1"/>
    <n v="8"/>
    <n v="7"/>
    <n v="15"/>
    <x v="1"/>
    <n v="3"/>
    <n v="3"/>
    <n v="6"/>
    <x v="1"/>
    <n v="0"/>
    <n v="0"/>
    <n v="0"/>
    <x v="0"/>
    <n v="0"/>
    <n v="0"/>
    <n v="0"/>
    <x v="0"/>
    <n v="0"/>
    <n v="0"/>
    <n v="0"/>
    <x v="0"/>
    <x v="0"/>
    <x v="0"/>
  </r>
  <r>
    <s v="08DTV0164Y"/>
    <x v="1"/>
    <x v="1"/>
    <s v="TELESECUNDARIA FEDERALIZADA"/>
    <s v="027 GUACHOCHI"/>
    <x v="7"/>
    <n v="39"/>
    <s v="GUAHUACHIQUE"/>
    <s v="CALLE GUAHUACHIQUE"/>
    <n v="0"/>
    <x v="3"/>
    <x v="1"/>
    <x v="2"/>
    <x v="2"/>
    <x v="0"/>
    <s v="08FTV0040N"/>
    <m/>
    <x v="8"/>
    <x v="2"/>
    <n v="4"/>
    <n v="7"/>
    <n v="11"/>
    <n v="18"/>
    <n v="14"/>
    <n v="32"/>
    <n v="18"/>
    <n v="14"/>
    <n v="32"/>
    <n v="9"/>
    <n v="12"/>
    <n v="21"/>
    <n v="22"/>
    <n v="18"/>
    <n v="40"/>
    <n v="3"/>
    <x v="2"/>
    <n v="1"/>
    <n v="2"/>
    <x v="0"/>
    <x v="1"/>
    <x v="1"/>
    <n v="0"/>
    <n v="2"/>
    <n v="3"/>
    <n v="3"/>
    <n v="9"/>
    <n v="12"/>
    <n v="21"/>
    <x v="1"/>
    <n v="7"/>
    <n v="4"/>
    <n v="11"/>
    <x v="1"/>
    <n v="6"/>
    <n v="2"/>
    <n v="8"/>
    <x v="1"/>
    <n v="0"/>
    <n v="0"/>
    <n v="0"/>
    <x v="0"/>
    <n v="0"/>
    <n v="0"/>
    <n v="0"/>
    <x v="0"/>
    <n v="0"/>
    <n v="0"/>
    <n v="0"/>
    <x v="0"/>
    <x v="0"/>
    <x v="0"/>
  </r>
  <r>
    <s v="08DTV0104J"/>
    <x v="1"/>
    <x v="1"/>
    <s v="TELESECUNDARIA FEDERAL"/>
    <s v="029 GUADALUPE Y CALVO"/>
    <x v="10"/>
    <n v="1"/>
    <s v="GUADALUPE Y CALVO"/>
    <s v="CALLE TURUACHITO"/>
    <n v="0"/>
    <x v="3"/>
    <x v="1"/>
    <x v="2"/>
    <x v="2"/>
    <x v="0"/>
    <s v="08FTV0034C"/>
    <m/>
    <x v="12"/>
    <x v="2"/>
    <n v="2"/>
    <n v="4"/>
    <n v="6"/>
    <n v="14"/>
    <n v="15"/>
    <n v="29"/>
    <n v="11"/>
    <n v="12"/>
    <n v="23"/>
    <n v="7"/>
    <n v="9"/>
    <n v="16"/>
    <n v="21"/>
    <n v="20"/>
    <n v="41"/>
    <n v="3"/>
    <x v="2"/>
    <n v="1"/>
    <n v="2"/>
    <x v="0"/>
    <x v="1"/>
    <x v="1"/>
    <n v="0"/>
    <n v="2"/>
    <n v="3"/>
    <n v="2"/>
    <n v="8"/>
    <n v="10"/>
    <n v="18"/>
    <x v="1"/>
    <n v="7"/>
    <n v="5"/>
    <n v="12"/>
    <x v="1"/>
    <n v="6"/>
    <n v="5"/>
    <n v="11"/>
    <x v="1"/>
    <n v="0"/>
    <n v="0"/>
    <n v="0"/>
    <x v="0"/>
    <n v="0"/>
    <n v="0"/>
    <n v="0"/>
    <x v="0"/>
    <n v="0"/>
    <n v="0"/>
    <n v="0"/>
    <x v="0"/>
    <x v="0"/>
    <x v="0"/>
  </r>
  <r>
    <s v="08DTV0183M"/>
    <x v="1"/>
    <x v="1"/>
    <s v="TELESECUNDARIA FEDERALIZADA"/>
    <s v="027 GUACHOCHI"/>
    <x v="7"/>
    <n v="1962"/>
    <s v="MURACHARACHI"/>
    <s v="CALLE MURACHARACHI"/>
    <n v="0"/>
    <x v="3"/>
    <x v="1"/>
    <x v="2"/>
    <x v="2"/>
    <x v="0"/>
    <s v="08FTV0037Z"/>
    <m/>
    <x v="11"/>
    <x v="2"/>
    <n v="5"/>
    <n v="2"/>
    <n v="7"/>
    <n v="14"/>
    <n v="20"/>
    <n v="34"/>
    <n v="9"/>
    <n v="14"/>
    <n v="23"/>
    <n v="6"/>
    <n v="9"/>
    <n v="15"/>
    <n v="15"/>
    <n v="26"/>
    <n v="41"/>
    <n v="3"/>
    <x v="3"/>
    <n v="1"/>
    <n v="3"/>
    <x v="0"/>
    <x v="1"/>
    <x v="1"/>
    <n v="0"/>
    <n v="3"/>
    <n v="3"/>
    <n v="3"/>
    <n v="8"/>
    <n v="12"/>
    <n v="20"/>
    <x v="1"/>
    <n v="3"/>
    <n v="5"/>
    <n v="8"/>
    <x v="1"/>
    <n v="4"/>
    <n v="9"/>
    <n v="13"/>
    <x v="1"/>
    <n v="0"/>
    <n v="0"/>
    <n v="0"/>
    <x v="0"/>
    <n v="0"/>
    <n v="0"/>
    <n v="0"/>
    <x v="0"/>
    <n v="0"/>
    <n v="0"/>
    <n v="0"/>
    <x v="0"/>
    <x v="0"/>
    <x v="0"/>
  </r>
  <r>
    <s v="08DTV0110U"/>
    <x v="1"/>
    <x v="1"/>
    <s v="TELESECUNDARIA FEDERALIZADA"/>
    <s v="030 GUAZAPARES"/>
    <x v="4"/>
    <n v="66"/>
    <s v="MONTERDE (MONTERDE VIEJO)"/>
    <s v="CALLE MONTERDE"/>
    <n v="0"/>
    <x v="3"/>
    <x v="1"/>
    <x v="2"/>
    <x v="2"/>
    <x v="0"/>
    <s v="08FTV0036A"/>
    <m/>
    <x v="8"/>
    <x v="2"/>
    <n v="5"/>
    <n v="2"/>
    <n v="7"/>
    <n v="13"/>
    <n v="22"/>
    <n v="35"/>
    <n v="9"/>
    <n v="17"/>
    <n v="26"/>
    <n v="6"/>
    <n v="10"/>
    <n v="16"/>
    <n v="13"/>
    <n v="28"/>
    <n v="41"/>
    <n v="3"/>
    <x v="2"/>
    <n v="1"/>
    <n v="2"/>
    <x v="0"/>
    <x v="1"/>
    <x v="1"/>
    <n v="0"/>
    <n v="2"/>
    <n v="3"/>
    <n v="3"/>
    <n v="7"/>
    <n v="11"/>
    <n v="18"/>
    <x v="1"/>
    <n v="4"/>
    <n v="10"/>
    <n v="14"/>
    <x v="1"/>
    <n v="2"/>
    <n v="7"/>
    <n v="9"/>
    <x v="1"/>
    <n v="0"/>
    <n v="0"/>
    <n v="0"/>
    <x v="0"/>
    <n v="0"/>
    <n v="0"/>
    <n v="0"/>
    <x v="0"/>
    <n v="0"/>
    <n v="0"/>
    <n v="0"/>
    <x v="0"/>
    <x v="0"/>
    <x v="0"/>
  </r>
  <r>
    <s v="08DTV0134D"/>
    <x v="1"/>
    <x v="1"/>
    <s v="TELESECUNDARIA FEDERALIZADA"/>
    <s v="009 BOCOYNA"/>
    <x v="4"/>
    <n v="80"/>
    <s v="HUETOSACACHI"/>
    <s v="CALLE HUETOSACACHI"/>
    <n v="0"/>
    <x v="3"/>
    <x v="1"/>
    <x v="2"/>
    <x v="2"/>
    <x v="0"/>
    <s v="08FTV0036A"/>
    <m/>
    <x v="8"/>
    <x v="2"/>
    <n v="1"/>
    <n v="6"/>
    <n v="7"/>
    <n v="12"/>
    <n v="14"/>
    <n v="26"/>
    <n v="12"/>
    <n v="13"/>
    <n v="25"/>
    <n v="8"/>
    <n v="10"/>
    <n v="18"/>
    <n v="23"/>
    <n v="19"/>
    <n v="42"/>
    <n v="3"/>
    <x v="4"/>
    <n v="0"/>
    <n v="3"/>
    <x v="0"/>
    <x v="1"/>
    <x v="1"/>
    <n v="0"/>
    <n v="3"/>
    <n v="5"/>
    <n v="3"/>
    <n v="11"/>
    <n v="12"/>
    <n v="23"/>
    <x v="1"/>
    <n v="6"/>
    <n v="3"/>
    <n v="9"/>
    <x v="1"/>
    <n v="6"/>
    <n v="4"/>
    <n v="10"/>
    <x v="1"/>
    <n v="0"/>
    <n v="0"/>
    <n v="0"/>
    <x v="0"/>
    <n v="0"/>
    <n v="0"/>
    <n v="0"/>
    <x v="0"/>
    <n v="0"/>
    <n v="0"/>
    <n v="0"/>
    <x v="0"/>
    <x v="0"/>
    <x v="0"/>
  </r>
  <r>
    <s v="08DTV0053T"/>
    <x v="1"/>
    <x v="1"/>
    <s v="LUIS PASTEUR"/>
    <s v="029 GUADALUPE Y CALVO"/>
    <x v="10"/>
    <n v="1905"/>
    <s v="EL ZAPOTE"/>
    <s v="CALLE EL ZAPOTE"/>
    <n v="0"/>
    <x v="3"/>
    <x v="1"/>
    <x v="2"/>
    <x v="2"/>
    <x v="0"/>
    <s v="08FTV0038Z"/>
    <m/>
    <x v="12"/>
    <x v="2"/>
    <n v="2"/>
    <n v="9"/>
    <n v="11"/>
    <n v="18"/>
    <n v="23"/>
    <n v="41"/>
    <n v="17"/>
    <n v="23"/>
    <n v="40"/>
    <n v="6"/>
    <n v="6"/>
    <n v="12"/>
    <n v="22"/>
    <n v="20"/>
    <n v="42"/>
    <n v="3"/>
    <x v="2"/>
    <n v="1"/>
    <n v="2"/>
    <x v="0"/>
    <x v="1"/>
    <x v="1"/>
    <n v="0"/>
    <n v="2"/>
    <n v="3"/>
    <n v="2"/>
    <n v="6"/>
    <n v="6"/>
    <n v="12"/>
    <x v="1"/>
    <n v="6"/>
    <n v="7"/>
    <n v="13"/>
    <x v="1"/>
    <n v="10"/>
    <n v="7"/>
    <n v="17"/>
    <x v="1"/>
    <n v="0"/>
    <n v="0"/>
    <n v="0"/>
    <x v="0"/>
    <n v="0"/>
    <n v="0"/>
    <n v="0"/>
    <x v="0"/>
    <n v="0"/>
    <n v="0"/>
    <n v="0"/>
    <x v="0"/>
    <x v="0"/>
    <x v="0"/>
  </r>
  <r>
    <s v="08DST0087W"/>
    <x v="0"/>
    <x v="0"/>
    <s v="SECUNDARIA TECNICA 87"/>
    <s v="027 GUACHOCHI"/>
    <x v="7"/>
    <n v="16"/>
    <s v="BASIHUARE"/>
    <s v="CALLE CONOCIDO"/>
    <n v="0"/>
    <x v="3"/>
    <x v="1"/>
    <x v="2"/>
    <x v="3"/>
    <x v="1"/>
    <s v="08FZT0015K"/>
    <s v="08FJT0006B"/>
    <x v="8"/>
    <x v="2"/>
    <n v="7"/>
    <n v="3"/>
    <n v="10"/>
    <n v="19"/>
    <n v="14"/>
    <n v="33"/>
    <n v="14"/>
    <n v="12"/>
    <n v="26"/>
    <n v="11"/>
    <n v="8"/>
    <n v="19"/>
    <n v="25"/>
    <n v="18"/>
    <n v="43"/>
    <n v="3"/>
    <x v="4"/>
    <n v="2"/>
    <n v="5"/>
    <x v="1"/>
    <x v="2"/>
    <x v="2"/>
    <n v="2"/>
    <n v="10"/>
    <n v="3"/>
    <n v="3"/>
    <n v="15"/>
    <n v="9"/>
    <n v="24"/>
    <x v="1"/>
    <n v="4"/>
    <n v="7"/>
    <n v="11"/>
    <x v="1"/>
    <n v="6"/>
    <n v="2"/>
    <n v="8"/>
    <x v="1"/>
    <n v="0"/>
    <n v="0"/>
    <n v="0"/>
    <x v="0"/>
    <n v="0"/>
    <n v="0"/>
    <n v="0"/>
    <x v="0"/>
    <n v="0"/>
    <n v="0"/>
    <n v="0"/>
    <x v="0"/>
    <x v="0"/>
    <x v="0"/>
  </r>
  <r>
    <s v="08DTV0221Z"/>
    <x v="1"/>
    <x v="1"/>
    <s v="TELESECUNDARIA FEDERALIZADA"/>
    <s v="065 URIQUE"/>
    <x v="4"/>
    <n v="3"/>
    <s v="AREPONAPUCHI"/>
    <s v="CALLE AREPONAPUCHI"/>
    <n v="0"/>
    <x v="3"/>
    <x v="1"/>
    <x v="2"/>
    <x v="2"/>
    <x v="0"/>
    <s v="08FTV0036A"/>
    <m/>
    <x v="8"/>
    <x v="2"/>
    <n v="10"/>
    <n v="6"/>
    <n v="16"/>
    <n v="26"/>
    <n v="13"/>
    <n v="39"/>
    <n v="26"/>
    <n v="13"/>
    <n v="39"/>
    <n v="6"/>
    <n v="9"/>
    <n v="15"/>
    <n v="22"/>
    <n v="21"/>
    <n v="43"/>
    <n v="3"/>
    <x v="1"/>
    <n v="3"/>
    <n v="3"/>
    <x v="0"/>
    <x v="1"/>
    <x v="1"/>
    <n v="0"/>
    <n v="3"/>
    <n v="2"/>
    <n v="2"/>
    <n v="6"/>
    <n v="12"/>
    <n v="18"/>
    <x v="1"/>
    <n v="10"/>
    <n v="7"/>
    <n v="17"/>
    <x v="1"/>
    <n v="6"/>
    <n v="2"/>
    <n v="8"/>
    <x v="1"/>
    <n v="0"/>
    <n v="0"/>
    <n v="0"/>
    <x v="0"/>
    <n v="0"/>
    <n v="0"/>
    <n v="0"/>
    <x v="0"/>
    <n v="0"/>
    <n v="0"/>
    <n v="0"/>
    <x v="0"/>
    <x v="0"/>
    <x v="0"/>
  </r>
  <r>
    <s v="08DTV0036C"/>
    <x v="1"/>
    <x v="1"/>
    <s v="PAULO FREIRE"/>
    <s v="021 DELICIAS"/>
    <x v="9"/>
    <n v="18"/>
    <s v="COLONIA ARMENDĂRIZ"/>
    <s v="CALLE COLONIA ARMENDARIZ"/>
    <n v="0"/>
    <x v="3"/>
    <x v="1"/>
    <x v="2"/>
    <x v="2"/>
    <x v="0"/>
    <s v="08FTV0030G"/>
    <m/>
    <x v="6"/>
    <x v="2"/>
    <n v="9"/>
    <n v="11"/>
    <n v="20"/>
    <n v="22"/>
    <n v="26"/>
    <n v="48"/>
    <n v="20"/>
    <n v="24"/>
    <n v="44"/>
    <n v="9"/>
    <n v="9"/>
    <n v="18"/>
    <n v="21"/>
    <n v="22"/>
    <n v="43"/>
    <n v="4"/>
    <x v="2"/>
    <n v="3"/>
    <n v="4"/>
    <x v="0"/>
    <x v="1"/>
    <x v="1"/>
    <n v="1"/>
    <n v="5"/>
    <n v="4"/>
    <n v="4"/>
    <n v="9"/>
    <n v="9"/>
    <n v="18"/>
    <x v="2"/>
    <n v="5"/>
    <n v="6"/>
    <n v="11"/>
    <x v="1"/>
    <n v="7"/>
    <n v="7"/>
    <n v="14"/>
    <x v="1"/>
    <n v="0"/>
    <n v="0"/>
    <n v="0"/>
    <x v="0"/>
    <n v="0"/>
    <n v="0"/>
    <n v="0"/>
    <x v="0"/>
    <n v="0"/>
    <n v="0"/>
    <n v="0"/>
    <x v="0"/>
    <x v="0"/>
    <x v="0"/>
  </r>
  <r>
    <s v="08DTV0232E"/>
    <x v="1"/>
    <x v="1"/>
    <s v="TELESECUNDARIA FEDERALIZADA"/>
    <s v="030 GUAZAPARES"/>
    <x v="4"/>
    <n v="331"/>
    <s v="TIERRA BLANCA"/>
    <s v="CALLE TIERRA BLANCA"/>
    <n v="0"/>
    <x v="3"/>
    <x v="1"/>
    <x v="2"/>
    <x v="2"/>
    <x v="0"/>
    <s v="08FTV0039Y"/>
    <m/>
    <x v="8"/>
    <x v="2"/>
    <n v="2"/>
    <n v="1"/>
    <n v="3"/>
    <n v="10"/>
    <n v="16"/>
    <n v="26"/>
    <n v="10"/>
    <n v="16"/>
    <n v="26"/>
    <n v="9"/>
    <n v="14"/>
    <n v="23"/>
    <n v="16"/>
    <n v="28"/>
    <n v="44"/>
    <n v="3"/>
    <x v="2"/>
    <n v="1"/>
    <n v="2"/>
    <x v="0"/>
    <x v="1"/>
    <x v="1"/>
    <n v="0"/>
    <n v="2"/>
    <n v="2"/>
    <n v="2"/>
    <n v="9"/>
    <n v="14"/>
    <n v="23"/>
    <x v="1"/>
    <n v="4"/>
    <n v="9"/>
    <n v="13"/>
    <x v="1"/>
    <n v="3"/>
    <n v="5"/>
    <n v="8"/>
    <x v="1"/>
    <n v="0"/>
    <n v="0"/>
    <n v="0"/>
    <x v="0"/>
    <n v="0"/>
    <n v="0"/>
    <n v="0"/>
    <x v="0"/>
    <n v="0"/>
    <n v="0"/>
    <n v="0"/>
    <x v="0"/>
    <x v="0"/>
    <x v="0"/>
  </r>
  <r>
    <s v="08DTV0201L"/>
    <x v="1"/>
    <x v="1"/>
    <s v="TELESECUNDARIA FEDERALIZADA"/>
    <s v="027 GUACHOCHI"/>
    <x v="7"/>
    <n v="679"/>
    <s v="RANCHERĂŤA OGUIVO"/>
    <s v="CALLE RANCHERIA OGUIVO"/>
    <n v="0"/>
    <x v="3"/>
    <x v="1"/>
    <x v="2"/>
    <x v="2"/>
    <x v="0"/>
    <s v="08FTV0037Z"/>
    <m/>
    <x v="11"/>
    <x v="2"/>
    <n v="3"/>
    <n v="4"/>
    <n v="7"/>
    <n v="14"/>
    <n v="13"/>
    <n v="27"/>
    <n v="13"/>
    <n v="13"/>
    <n v="26"/>
    <n v="6"/>
    <n v="8"/>
    <n v="14"/>
    <n v="20"/>
    <n v="24"/>
    <n v="44"/>
    <n v="3"/>
    <x v="3"/>
    <n v="0"/>
    <n v="2"/>
    <x v="0"/>
    <x v="1"/>
    <x v="1"/>
    <n v="0"/>
    <n v="2"/>
    <n v="3"/>
    <n v="3"/>
    <n v="9"/>
    <n v="15"/>
    <n v="24"/>
    <x v="1"/>
    <n v="3"/>
    <n v="1"/>
    <n v="4"/>
    <x v="1"/>
    <n v="8"/>
    <n v="8"/>
    <n v="16"/>
    <x v="1"/>
    <n v="0"/>
    <n v="0"/>
    <n v="0"/>
    <x v="0"/>
    <n v="0"/>
    <n v="0"/>
    <n v="0"/>
    <x v="0"/>
    <n v="0"/>
    <n v="0"/>
    <n v="0"/>
    <x v="0"/>
    <x v="0"/>
    <x v="0"/>
  </r>
  <r>
    <s v="08DTV0151U"/>
    <x v="1"/>
    <x v="1"/>
    <s v="SOY JUANA INES DE LA CRUZ"/>
    <s v="008 BATOPILAS DE MANUEL GÓMEZ MORÍN"/>
    <x v="4"/>
    <n v="195"/>
    <s v="SORICHIQUE"/>
    <s v="CALLE SOROCHIQUE"/>
    <n v="0"/>
    <x v="3"/>
    <x v="1"/>
    <x v="2"/>
    <x v="2"/>
    <x v="0"/>
    <s v="08FTV0041M"/>
    <m/>
    <x v="11"/>
    <x v="2"/>
    <n v="0"/>
    <n v="5"/>
    <n v="5"/>
    <n v="12"/>
    <n v="23"/>
    <n v="35"/>
    <n v="12"/>
    <n v="23"/>
    <n v="35"/>
    <n v="6"/>
    <n v="9"/>
    <n v="15"/>
    <n v="17"/>
    <n v="27"/>
    <n v="44"/>
    <n v="3"/>
    <x v="2"/>
    <n v="1"/>
    <n v="2"/>
    <x v="0"/>
    <x v="1"/>
    <x v="1"/>
    <n v="0"/>
    <n v="2"/>
    <n v="2"/>
    <n v="2"/>
    <n v="6"/>
    <n v="9"/>
    <n v="15"/>
    <x v="1"/>
    <n v="5"/>
    <n v="9"/>
    <n v="14"/>
    <x v="1"/>
    <n v="6"/>
    <n v="9"/>
    <n v="15"/>
    <x v="1"/>
    <n v="0"/>
    <n v="0"/>
    <n v="0"/>
    <x v="0"/>
    <n v="0"/>
    <n v="0"/>
    <n v="0"/>
    <x v="0"/>
    <n v="0"/>
    <n v="0"/>
    <n v="0"/>
    <x v="0"/>
    <x v="0"/>
    <x v="0"/>
  </r>
  <r>
    <s v="08DES0087D"/>
    <x v="1"/>
    <x v="1"/>
    <s v="SECUNDARIA GENERAL ES-86"/>
    <s v="020 CHÍNIPAS"/>
    <x v="4"/>
    <n v="77"/>
    <s v="MILPILLAS"/>
    <s v="CALLE MILPILLAS"/>
    <n v="0"/>
    <x v="3"/>
    <x v="1"/>
    <x v="2"/>
    <x v="1"/>
    <x v="0"/>
    <s v="08FIS0116C"/>
    <s v="08FJE0005K"/>
    <x v="8"/>
    <x v="2"/>
    <n v="17"/>
    <n v="8"/>
    <n v="25"/>
    <n v="30"/>
    <n v="20"/>
    <n v="50"/>
    <n v="30"/>
    <n v="20"/>
    <n v="50"/>
    <n v="7"/>
    <n v="12"/>
    <n v="19"/>
    <n v="20"/>
    <n v="24"/>
    <n v="44"/>
    <n v="3"/>
    <x v="2"/>
    <n v="2"/>
    <n v="3"/>
    <x v="0"/>
    <x v="2"/>
    <x v="3"/>
    <n v="1"/>
    <n v="6"/>
    <n v="3"/>
    <n v="3"/>
    <n v="7"/>
    <n v="12"/>
    <n v="19"/>
    <x v="1"/>
    <n v="8"/>
    <n v="6"/>
    <n v="14"/>
    <x v="1"/>
    <n v="5"/>
    <n v="6"/>
    <n v="11"/>
    <x v="1"/>
    <n v="0"/>
    <n v="0"/>
    <n v="0"/>
    <x v="0"/>
    <n v="0"/>
    <n v="0"/>
    <n v="0"/>
    <x v="0"/>
    <n v="0"/>
    <n v="0"/>
    <n v="0"/>
    <x v="0"/>
    <x v="0"/>
    <x v="0"/>
  </r>
  <r>
    <s v="08DTV0211S"/>
    <x v="1"/>
    <x v="1"/>
    <s v="TELESECUNDARIA FEDERALIZADA"/>
    <s v="065 URIQUE"/>
    <x v="4"/>
    <n v="808"/>
    <s v="PIEDRAS VERDES (TRIGUITO)"/>
    <s v="CALLE PIEDRAS VERDES (TRIGUITO)"/>
    <n v="0"/>
    <x v="3"/>
    <x v="1"/>
    <x v="2"/>
    <x v="2"/>
    <x v="0"/>
    <s v="08FTV0040N"/>
    <m/>
    <x v="8"/>
    <x v="2"/>
    <n v="2"/>
    <n v="1"/>
    <n v="3"/>
    <n v="11"/>
    <n v="19"/>
    <n v="30"/>
    <n v="11"/>
    <n v="19"/>
    <n v="30"/>
    <n v="8"/>
    <n v="7"/>
    <n v="15"/>
    <n v="18"/>
    <n v="27"/>
    <n v="45"/>
    <n v="3"/>
    <x v="2"/>
    <n v="1"/>
    <n v="2"/>
    <x v="0"/>
    <x v="1"/>
    <x v="1"/>
    <n v="0"/>
    <n v="2"/>
    <n v="4"/>
    <n v="2"/>
    <n v="8"/>
    <n v="7"/>
    <n v="15"/>
    <x v="1"/>
    <n v="5"/>
    <n v="7"/>
    <n v="12"/>
    <x v="1"/>
    <n v="5"/>
    <n v="13"/>
    <n v="18"/>
    <x v="1"/>
    <n v="0"/>
    <n v="0"/>
    <n v="0"/>
    <x v="0"/>
    <n v="0"/>
    <n v="0"/>
    <n v="0"/>
    <x v="0"/>
    <n v="0"/>
    <n v="0"/>
    <n v="0"/>
    <x v="0"/>
    <x v="0"/>
    <x v="0"/>
  </r>
  <r>
    <s v="08DTV0231F"/>
    <x v="1"/>
    <x v="1"/>
    <s v="TELESECUNDARIA FEDERALIZADA"/>
    <s v="046 MORELOS"/>
    <x v="7"/>
    <n v="165"/>
    <s v="SAN MIGUEL"/>
    <s v="CALLE SAN MIGUEL"/>
    <n v="0"/>
    <x v="3"/>
    <x v="1"/>
    <x v="2"/>
    <x v="2"/>
    <x v="0"/>
    <s v="08FTV0041M"/>
    <m/>
    <x v="11"/>
    <x v="2"/>
    <n v="1"/>
    <n v="4"/>
    <n v="5"/>
    <n v="10"/>
    <n v="24"/>
    <n v="34"/>
    <n v="10"/>
    <n v="18"/>
    <n v="28"/>
    <n v="9"/>
    <n v="8"/>
    <n v="17"/>
    <n v="18"/>
    <n v="27"/>
    <n v="45"/>
    <n v="3"/>
    <x v="3"/>
    <n v="0"/>
    <n v="2"/>
    <x v="0"/>
    <x v="1"/>
    <x v="1"/>
    <n v="0"/>
    <n v="2"/>
    <n v="2"/>
    <n v="2"/>
    <n v="9"/>
    <n v="8"/>
    <n v="17"/>
    <x v="1"/>
    <n v="8"/>
    <n v="11"/>
    <n v="19"/>
    <x v="1"/>
    <n v="1"/>
    <n v="8"/>
    <n v="9"/>
    <x v="1"/>
    <n v="0"/>
    <n v="0"/>
    <n v="0"/>
    <x v="0"/>
    <n v="0"/>
    <n v="0"/>
    <n v="0"/>
    <x v="0"/>
    <n v="0"/>
    <n v="0"/>
    <n v="0"/>
    <x v="0"/>
    <x v="0"/>
    <x v="0"/>
  </r>
  <r>
    <s v="08DTV0152T"/>
    <x v="1"/>
    <x v="1"/>
    <s v="TELESECUNDARIA FEDERALIZADA"/>
    <s v="029 GUADALUPE Y CALVO"/>
    <x v="10"/>
    <n v="255"/>
    <s v="EL VENADITO"/>
    <s v="CALLE EL VENADITO"/>
    <n v="0"/>
    <x v="3"/>
    <x v="1"/>
    <x v="2"/>
    <x v="2"/>
    <x v="0"/>
    <s v="08FTV0038Z"/>
    <m/>
    <x v="12"/>
    <x v="2"/>
    <n v="3"/>
    <n v="5"/>
    <n v="8"/>
    <n v="17"/>
    <n v="18"/>
    <n v="35"/>
    <n v="16"/>
    <n v="18"/>
    <n v="34"/>
    <n v="9"/>
    <n v="7"/>
    <n v="16"/>
    <n v="24"/>
    <n v="21"/>
    <n v="45"/>
    <n v="3"/>
    <x v="2"/>
    <n v="1"/>
    <n v="2"/>
    <x v="0"/>
    <x v="1"/>
    <x v="1"/>
    <n v="0"/>
    <n v="2"/>
    <n v="3"/>
    <n v="3"/>
    <n v="9"/>
    <n v="8"/>
    <n v="17"/>
    <x v="1"/>
    <n v="6"/>
    <n v="7"/>
    <n v="13"/>
    <x v="1"/>
    <n v="9"/>
    <n v="6"/>
    <n v="15"/>
    <x v="1"/>
    <n v="0"/>
    <n v="0"/>
    <n v="0"/>
    <x v="0"/>
    <n v="0"/>
    <n v="0"/>
    <n v="0"/>
    <x v="0"/>
    <n v="0"/>
    <n v="0"/>
    <n v="0"/>
    <x v="0"/>
    <x v="0"/>
    <x v="0"/>
  </r>
  <r>
    <s v="08DTV0068V"/>
    <x v="1"/>
    <x v="1"/>
    <s v="TELESECUNDARIA FEDERAL"/>
    <s v="029 GUADALUPE Y CALVO"/>
    <x v="10"/>
    <n v="78"/>
    <s v="CHINATĂš"/>
    <s v="CALLE CHINATU"/>
    <n v="0"/>
    <x v="3"/>
    <x v="1"/>
    <x v="2"/>
    <x v="2"/>
    <x v="0"/>
    <s v="08FTV0034C"/>
    <m/>
    <x v="12"/>
    <x v="2"/>
    <n v="2"/>
    <n v="2"/>
    <n v="4"/>
    <n v="27"/>
    <n v="19"/>
    <n v="46"/>
    <n v="11"/>
    <n v="12"/>
    <n v="23"/>
    <n v="9"/>
    <n v="5"/>
    <n v="14"/>
    <n v="27"/>
    <n v="18"/>
    <n v="45"/>
    <n v="3"/>
    <x v="3"/>
    <n v="0"/>
    <n v="2"/>
    <x v="0"/>
    <x v="1"/>
    <x v="1"/>
    <n v="0"/>
    <n v="2"/>
    <n v="3"/>
    <n v="3"/>
    <n v="12"/>
    <n v="7"/>
    <n v="19"/>
    <x v="1"/>
    <n v="13"/>
    <n v="7"/>
    <n v="20"/>
    <x v="1"/>
    <n v="2"/>
    <n v="4"/>
    <n v="6"/>
    <x v="1"/>
    <n v="0"/>
    <n v="0"/>
    <n v="0"/>
    <x v="0"/>
    <n v="0"/>
    <n v="0"/>
    <n v="0"/>
    <x v="0"/>
    <n v="0"/>
    <n v="0"/>
    <n v="0"/>
    <x v="0"/>
    <x v="0"/>
    <x v="0"/>
  </r>
  <r>
    <s v="08DTV0197P"/>
    <x v="1"/>
    <x v="1"/>
    <s v="SERVANDO QUIMARE"/>
    <s v="008 BATOPILAS DE MANUEL GÓMEZ MORÍN"/>
    <x v="4"/>
    <n v="553"/>
    <s v="MUNERACHI"/>
    <s v="CALLE MUNERACHI"/>
    <n v="0"/>
    <x v="3"/>
    <x v="1"/>
    <x v="2"/>
    <x v="2"/>
    <x v="0"/>
    <s v="08FTV0041M"/>
    <m/>
    <x v="8"/>
    <x v="2"/>
    <n v="6"/>
    <n v="5"/>
    <n v="11"/>
    <n v="17"/>
    <n v="16"/>
    <n v="33"/>
    <n v="17"/>
    <n v="16"/>
    <n v="33"/>
    <n v="5"/>
    <n v="9"/>
    <n v="14"/>
    <n v="22"/>
    <n v="24"/>
    <n v="46"/>
    <n v="3"/>
    <x v="2"/>
    <n v="1"/>
    <n v="2"/>
    <x v="0"/>
    <x v="1"/>
    <x v="1"/>
    <n v="0"/>
    <n v="2"/>
    <n v="3"/>
    <n v="2"/>
    <n v="6"/>
    <n v="11"/>
    <n v="17"/>
    <x v="1"/>
    <n v="10"/>
    <n v="11"/>
    <n v="21"/>
    <x v="1"/>
    <n v="6"/>
    <n v="2"/>
    <n v="8"/>
    <x v="1"/>
    <n v="0"/>
    <n v="0"/>
    <n v="0"/>
    <x v="0"/>
    <n v="0"/>
    <n v="0"/>
    <n v="0"/>
    <x v="0"/>
    <n v="0"/>
    <n v="0"/>
    <n v="0"/>
    <x v="0"/>
    <x v="0"/>
    <x v="0"/>
  </r>
  <r>
    <s v="08DTV0176C"/>
    <x v="1"/>
    <x v="1"/>
    <s v="LAZARO CARDENAS DEL RIO"/>
    <s v="008 BATOPILAS DE MANUEL GÓMEZ MORÍN"/>
    <x v="4"/>
    <n v="153"/>
    <s v="KIRARE"/>
    <s v="CALLE KIRARE"/>
    <n v="0"/>
    <x v="3"/>
    <x v="1"/>
    <x v="2"/>
    <x v="2"/>
    <x v="0"/>
    <s v="08FTV0041M"/>
    <m/>
    <x v="8"/>
    <x v="2"/>
    <n v="4"/>
    <n v="4"/>
    <n v="8"/>
    <n v="20"/>
    <n v="17"/>
    <n v="37"/>
    <n v="18"/>
    <n v="16"/>
    <n v="34"/>
    <n v="6"/>
    <n v="9"/>
    <n v="15"/>
    <n v="25"/>
    <n v="21"/>
    <n v="46"/>
    <n v="3"/>
    <x v="2"/>
    <n v="1"/>
    <n v="2"/>
    <x v="0"/>
    <x v="1"/>
    <x v="1"/>
    <n v="0"/>
    <n v="2"/>
    <n v="2"/>
    <n v="2"/>
    <n v="9"/>
    <n v="9"/>
    <n v="18"/>
    <x v="1"/>
    <n v="5"/>
    <n v="7"/>
    <n v="12"/>
    <x v="1"/>
    <n v="11"/>
    <n v="5"/>
    <n v="16"/>
    <x v="1"/>
    <n v="0"/>
    <n v="0"/>
    <n v="0"/>
    <x v="0"/>
    <n v="0"/>
    <n v="0"/>
    <n v="0"/>
    <x v="0"/>
    <n v="0"/>
    <n v="0"/>
    <n v="0"/>
    <x v="0"/>
    <x v="0"/>
    <x v="0"/>
  </r>
  <r>
    <s v="08DTV0114Q"/>
    <x v="1"/>
    <x v="1"/>
    <s v="TELESECUNDARIA FEDERALIZADA"/>
    <s v="009 BOCOYNA"/>
    <x v="4"/>
    <n v="77"/>
    <s v="SAN JOSĂ‰ DE GUACAYVO"/>
    <s v="CALLE SAN JOSE DE GUACAYVO"/>
    <n v="0"/>
    <x v="3"/>
    <x v="1"/>
    <x v="2"/>
    <x v="2"/>
    <x v="0"/>
    <s v="08FTV0036A"/>
    <m/>
    <x v="8"/>
    <x v="2"/>
    <n v="1"/>
    <n v="3"/>
    <n v="4"/>
    <n v="16"/>
    <n v="8"/>
    <n v="24"/>
    <n v="16"/>
    <n v="8"/>
    <n v="24"/>
    <n v="8"/>
    <n v="13"/>
    <n v="21"/>
    <n v="27"/>
    <n v="20"/>
    <n v="47"/>
    <n v="3"/>
    <x v="3"/>
    <n v="0"/>
    <n v="2"/>
    <x v="0"/>
    <x v="1"/>
    <x v="1"/>
    <n v="1"/>
    <n v="3"/>
    <n v="2"/>
    <n v="2"/>
    <n v="10"/>
    <n v="14"/>
    <n v="24"/>
    <x v="1"/>
    <n v="11"/>
    <n v="5"/>
    <n v="16"/>
    <x v="1"/>
    <n v="6"/>
    <n v="1"/>
    <n v="7"/>
    <x v="1"/>
    <n v="0"/>
    <n v="0"/>
    <n v="0"/>
    <x v="0"/>
    <n v="0"/>
    <n v="0"/>
    <n v="0"/>
    <x v="0"/>
    <n v="0"/>
    <n v="0"/>
    <n v="0"/>
    <x v="0"/>
    <x v="0"/>
    <x v="0"/>
  </r>
  <r>
    <s v="08DTV0112S"/>
    <x v="1"/>
    <x v="1"/>
    <s v="CUAUHTEMOC"/>
    <s v="031 GUERRERO"/>
    <x v="2"/>
    <n v="116"/>
    <s v="SANTA ROSA DE ARISIACHI"/>
    <s v="CALLE SANTA ROSA DE ARISIACHI"/>
    <n v="0"/>
    <x v="3"/>
    <x v="1"/>
    <x v="2"/>
    <x v="2"/>
    <x v="0"/>
    <s v="08FTV0035B"/>
    <m/>
    <x v="7"/>
    <x v="2"/>
    <n v="4"/>
    <n v="4"/>
    <n v="8"/>
    <n v="19"/>
    <n v="18"/>
    <n v="37"/>
    <n v="19"/>
    <n v="18"/>
    <n v="37"/>
    <n v="8"/>
    <n v="4"/>
    <n v="12"/>
    <n v="26"/>
    <n v="21"/>
    <n v="47"/>
    <n v="3"/>
    <x v="4"/>
    <n v="0"/>
    <n v="3"/>
    <x v="0"/>
    <x v="1"/>
    <x v="1"/>
    <n v="0"/>
    <n v="3"/>
    <n v="4"/>
    <n v="3"/>
    <n v="8"/>
    <n v="4"/>
    <n v="12"/>
    <x v="1"/>
    <n v="9"/>
    <n v="8"/>
    <n v="17"/>
    <x v="1"/>
    <n v="9"/>
    <n v="9"/>
    <n v="18"/>
    <x v="1"/>
    <n v="0"/>
    <n v="0"/>
    <n v="0"/>
    <x v="0"/>
    <n v="0"/>
    <n v="0"/>
    <n v="0"/>
    <x v="0"/>
    <n v="0"/>
    <n v="0"/>
    <n v="0"/>
    <x v="0"/>
    <x v="0"/>
    <x v="0"/>
  </r>
  <r>
    <s v="08DTV0037B"/>
    <x v="1"/>
    <x v="1"/>
    <s v="ANA FRANK"/>
    <s v="019 CHIHUAHUA"/>
    <x v="0"/>
    <n v="253"/>
    <s v="EL CHARCO"/>
    <s v="CALLE IGNACIO RODRIGUEZ"/>
    <n v="1206"/>
    <x v="3"/>
    <x v="1"/>
    <x v="2"/>
    <x v="2"/>
    <x v="0"/>
    <s v="08FTV0030G"/>
    <m/>
    <x v="0"/>
    <x v="2"/>
    <n v="6"/>
    <n v="4"/>
    <n v="10"/>
    <n v="21"/>
    <n v="21"/>
    <n v="42"/>
    <n v="17"/>
    <n v="21"/>
    <n v="38"/>
    <n v="6"/>
    <n v="6"/>
    <n v="12"/>
    <n v="23"/>
    <n v="24"/>
    <n v="47"/>
    <n v="3"/>
    <x v="2"/>
    <n v="2"/>
    <n v="3"/>
    <x v="0"/>
    <x v="1"/>
    <x v="1"/>
    <n v="1"/>
    <n v="4"/>
    <n v="4"/>
    <n v="3"/>
    <n v="7"/>
    <n v="6"/>
    <n v="13"/>
    <x v="1"/>
    <n v="9"/>
    <n v="6"/>
    <n v="15"/>
    <x v="1"/>
    <n v="7"/>
    <n v="12"/>
    <n v="19"/>
    <x v="1"/>
    <n v="0"/>
    <n v="0"/>
    <n v="0"/>
    <x v="0"/>
    <n v="0"/>
    <n v="0"/>
    <n v="0"/>
    <x v="0"/>
    <n v="0"/>
    <n v="0"/>
    <n v="0"/>
    <x v="0"/>
    <x v="0"/>
    <x v="0"/>
  </r>
  <r>
    <s v="08DES0035Y"/>
    <x v="1"/>
    <x v="1"/>
    <s v="MAXIMO CASTILLO"/>
    <s v="026 GRAN MORELOS"/>
    <x v="0"/>
    <n v="1"/>
    <s v="SAN NICOLĂS DE CARRETAS"/>
    <s v="CALLE JOSE GUERRERO"/>
    <n v="0"/>
    <x v="3"/>
    <x v="1"/>
    <x v="2"/>
    <x v="1"/>
    <x v="0"/>
    <s v="08FIS0121O"/>
    <s v="08FJE0001O"/>
    <x v="0"/>
    <x v="2"/>
    <n v="10"/>
    <n v="5"/>
    <n v="15"/>
    <n v="27"/>
    <n v="17"/>
    <n v="44"/>
    <n v="27"/>
    <n v="17"/>
    <n v="44"/>
    <n v="8"/>
    <n v="10"/>
    <n v="18"/>
    <n v="25"/>
    <n v="22"/>
    <n v="47"/>
    <n v="3"/>
    <x v="3"/>
    <n v="2"/>
    <n v="4"/>
    <x v="1"/>
    <x v="0"/>
    <x v="3"/>
    <n v="1"/>
    <n v="7"/>
    <n v="3"/>
    <n v="3"/>
    <n v="8"/>
    <n v="10"/>
    <n v="18"/>
    <x v="1"/>
    <n v="8"/>
    <n v="8"/>
    <n v="16"/>
    <x v="1"/>
    <n v="9"/>
    <n v="4"/>
    <n v="13"/>
    <x v="1"/>
    <n v="0"/>
    <n v="0"/>
    <n v="0"/>
    <x v="0"/>
    <n v="0"/>
    <n v="0"/>
    <n v="0"/>
    <x v="0"/>
    <n v="0"/>
    <n v="0"/>
    <n v="0"/>
    <x v="0"/>
    <x v="0"/>
    <x v="0"/>
  </r>
  <r>
    <s v="08DTV0248F"/>
    <x v="1"/>
    <x v="1"/>
    <s v="TELESECUNDARIA FEDERALIZADA"/>
    <s v="062 SAUCILLO"/>
    <x v="9"/>
    <n v="1"/>
    <s v="SAUCILLO"/>
    <s v="AVENIDA CHIHUAHUA"/>
    <n v="0"/>
    <x v="3"/>
    <x v="1"/>
    <x v="2"/>
    <x v="2"/>
    <x v="0"/>
    <s v="08FTV0030G"/>
    <m/>
    <x v="1"/>
    <x v="2"/>
    <n v="2"/>
    <n v="2"/>
    <n v="4"/>
    <n v="17"/>
    <n v="14"/>
    <n v="31"/>
    <n v="9"/>
    <n v="9"/>
    <n v="18"/>
    <n v="15"/>
    <n v="6"/>
    <n v="21"/>
    <n v="30"/>
    <n v="18"/>
    <n v="48"/>
    <n v="3"/>
    <x v="3"/>
    <n v="1"/>
    <n v="3"/>
    <x v="0"/>
    <x v="1"/>
    <x v="1"/>
    <n v="0"/>
    <n v="3"/>
    <n v="3"/>
    <n v="3"/>
    <n v="16"/>
    <n v="8"/>
    <n v="24"/>
    <x v="1"/>
    <n v="6"/>
    <n v="6"/>
    <n v="12"/>
    <x v="1"/>
    <n v="8"/>
    <n v="4"/>
    <n v="12"/>
    <x v="1"/>
    <n v="0"/>
    <n v="0"/>
    <n v="0"/>
    <x v="0"/>
    <n v="0"/>
    <n v="0"/>
    <n v="0"/>
    <x v="0"/>
    <n v="0"/>
    <n v="0"/>
    <n v="0"/>
    <x v="0"/>
    <x v="0"/>
    <x v="0"/>
  </r>
  <r>
    <s v="08DTV0241M"/>
    <x v="1"/>
    <x v="1"/>
    <s v="TELESECUNDARIA FEDERALIZADA"/>
    <s v="030 GUAZAPARES"/>
    <x v="4"/>
    <n v="180"/>
    <s v="CORARAYVO"/>
    <s v="CAMINO VECINAL DE GUAZAPARES A CORARAYVO KILOMETRO 20"/>
    <n v="0"/>
    <x v="3"/>
    <x v="1"/>
    <x v="2"/>
    <x v="2"/>
    <x v="0"/>
    <s v="08FTV0039Y"/>
    <m/>
    <x v="8"/>
    <x v="2"/>
    <n v="5"/>
    <n v="5"/>
    <n v="10"/>
    <n v="19"/>
    <n v="23"/>
    <n v="42"/>
    <n v="19"/>
    <n v="23"/>
    <n v="42"/>
    <n v="13"/>
    <n v="6"/>
    <n v="19"/>
    <n v="27"/>
    <n v="21"/>
    <n v="48"/>
    <n v="3"/>
    <x v="2"/>
    <n v="2"/>
    <n v="3"/>
    <x v="0"/>
    <x v="1"/>
    <x v="1"/>
    <n v="0"/>
    <n v="3"/>
    <n v="1"/>
    <n v="1"/>
    <n v="13"/>
    <n v="7"/>
    <n v="20"/>
    <x v="1"/>
    <n v="8"/>
    <n v="7"/>
    <n v="15"/>
    <x v="1"/>
    <n v="6"/>
    <n v="7"/>
    <n v="13"/>
    <x v="1"/>
    <n v="0"/>
    <n v="0"/>
    <n v="0"/>
    <x v="0"/>
    <n v="0"/>
    <n v="0"/>
    <n v="0"/>
    <x v="0"/>
    <n v="0"/>
    <n v="0"/>
    <n v="0"/>
    <x v="0"/>
    <x v="0"/>
    <x v="0"/>
  </r>
  <r>
    <s v="08DTV0076D"/>
    <x v="1"/>
    <x v="1"/>
    <s v="REYNALDO MANCINAS ALCARAZ"/>
    <s v="008 BATOPILAS DE MANUEL GÓMEZ MORÍN"/>
    <x v="4"/>
    <n v="2"/>
    <s v="ABOREACHI"/>
    <s v="CALLE ABOREACHI"/>
    <n v="0"/>
    <x v="3"/>
    <x v="1"/>
    <x v="2"/>
    <x v="2"/>
    <x v="0"/>
    <s v="08FTV0041M"/>
    <m/>
    <x v="11"/>
    <x v="2"/>
    <n v="4"/>
    <n v="8"/>
    <n v="12"/>
    <n v="15"/>
    <n v="29"/>
    <n v="44"/>
    <n v="15"/>
    <n v="29"/>
    <n v="44"/>
    <n v="8"/>
    <n v="8"/>
    <n v="16"/>
    <n v="19"/>
    <n v="29"/>
    <n v="48"/>
    <n v="3"/>
    <x v="1"/>
    <n v="2"/>
    <n v="2"/>
    <x v="0"/>
    <x v="1"/>
    <x v="1"/>
    <n v="0"/>
    <n v="2"/>
    <n v="3"/>
    <n v="3"/>
    <n v="8"/>
    <n v="8"/>
    <n v="16"/>
    <x v="1"/>
    <n v="7"/>
    <n v="7"/>
    <n v="14"/>
    <x v="1"/>
    <n v="4"/>
    <n v="14"/>
    <n v="18"/>
    <x v="1"/>
    <n v="0"/>
    <n v="0"/>
    <n v="0"/>
    <x v="0"/>
    <n v="0"/>
    <n v="0"/>
    <n v="0"/>
    <x v="0"/>
    <n v="0"/>
    <n v="0"/>
    <n v="0"/>
    <x v="0"/>
    <x v="0"/>
    <x v="0"/>
  </r>
  <r>
    <s v="08DTV0135C"/>
    <x v="1"/>
    <x v="1"/>
    <s v="TELESECUNDARIA FEDERALIZADA"/>
    <s v="009 BOCOYNA"/>
    <x v="4"/>
    <n v="45"/>
    <s v="CHOGUITA"/>
    <s v="CALLE CONOCIDO"/>
    <n v="0"/>
    <x v="3"/>
    <x v="1"/>
    <x v="2"/>
    <x v="2"/>
    <x v="0"/>
    <s v="08FTV0036A"/>
    <m/>
    <x v="8"/>
    <x v="2"/>
    <n v="7"/>
    <n v="10"/>
    <n v="17"/>
    <n v="23"/>
    <n v="31"/>
    <n v="54"/>
    <n v="23"/>
    <n v="31"/>
    <n v="54"/>
    <n v="5"/>
    <n v="9"/>
    <n v="14"/>
    <n v="22"/>
    <n v="26"/>
    <n v="48"/>
    <n v="4"/>
    <x v="4"/>
    <n v="1"/>
    <n v="4"/>
    <x v="0"/>
    <x v="1"/>
    <x v="1"/>
    <n v="0"/>
    <n v="4"/>
    <n v="4"/>
    <n v="4"/>
    <n v="5"/>
    <n v="9"/>
    <n v="14"/>
    <x v="1"/>
    <n v="11"/>
    <n v="10"/>
    <n v="21"/>
    <x v="2"/>
    <n v="6"/>
    <n v="7"/>
    <n v="13"/>
    <x v="1"/>
    <n v="0"/>
    <n v="0"/>
    <n v="0"/>
    <x v="0"/>
    <n v="0"/>
    <n v="0"/>
    <n v="0"/>
    <x v="0"/>
    <n v="0"/>
    <n v="0"/>
    <n v="0"/>
    <x v="0"/>
    <x v="0"/>
    <x v="0"/>
  </r>
  <r>
    <s v="08DTV0184L"/>
    <x v="1"/>
    <x v="1"/>
    <s v="TELESECUNDARIA FEDERALIZADA"/>
    <s v="007 BALLEZA"/>
    <x v="7"/>
    <n v="366"/>
    <s v="BAGUEACHI"/>
    <s v="CALLE CONOCIDO"/>
    <n v="0"/>
    <x v="3"/>
    <x v="1"/>
    <x v="2"/>
    <x v="2"/>
    <x v="0"/>
    <s v="08FTV0033D"/>
    <m/>
    <x v="5"/>
    <x v="2"/>
    <n v="3"/>
    <n v="5"/>
    <n v="8"/>
    <n v="21"/>
    <n v="13"/>
    <n v="34"/>
    <n v="18"/>
    <n v="12"/>
    <n v="30"/>
    <n v="15"/>
    <n v="9"/>
    <n v="24"/>
    <n v="33"/>
    <n v="16"/>
    <n v="49"/>
    <n v="4"/>
    <x v="4"/>
    <n v="1"/>
    <n v="4"/>
    <x v="0"/>
    <x v="1"/>
    <x v="1"/>
    <n v="0"/>
    <n v="4"/>
    <n v="5"/>
    <n v="4"/>
    <n v="17"/>
    <n v="10"/>
    <n v="27"/>
    <x v="2"/>
    <n v="9"/>
    <n v="4"/>
    <n v="13"/>
    <x v="1"/>
    <n v="7"/>
    <n v="2"/>
    <n v="9"/>
    <x v="1"/>
    <n v="0"/>
    <n v="0"/>
    <n v="0"/>
    <x v="0"/>
    <n v="0"/>
    <n v="0"/>
    <n v="0"/>
    <x v="0"/>
    <n v="0"/>
    <n v="0"/>
    <n v="0"/>
    <x v="0"/>
    <x v="0"/>
    <x v="0"/>
  </r>
  <r>
    <s v="08DTV0196Q"/>
    <x v="1"/>
    <x v="1"/>
    <s v="TELESECUNDARIA FEDERALIZADA"/>
    <s v="029 GUADALUPE Y CALVO"/>
    <x v="10"/>
    <n v="781"/>
    <s v="AGUA AMARILLA"/>
    <s v="CALLE AGUA AMARILLA"/>
    <n v="0"/>
    <x v="3"/>
    <x v="1"/>
    <x v="2"/>
    <x v="2"/>
    <x v="0"/>
    <s v="08FTV0034C"/>
    <m/>
    <x v="12"/>
    <x v="2"/>
    <n v="9"/>
    <n v="9"/>
    <n v="18"/>
    <n v="26"/>
    <n v="23"/>
    <n v="49"/>
    <n v="26"/>
    <n v="23"/>
    <n v="49"/>
    <n v="11"/>
    <n v="7"/>
    <n v="18"/>
    <n v="29"/>
    <n v="20"/>
    <n v="49"/>
    <n v="3"/>
    <x v="4"/>
    <n v="0"/>
    <n v="3"/>
    <x v="0"/>
    <x v="1"/>
    <x v="1"/>
    <n v="0"/>
    <n v="3"/>
    <n v="3"/>
    <n v="3"/>
    <n v="11"/>
    <n v="7"/>
    <n v="18"/>
    <x v="1"/>
    <n v="10"/>
    <n v="7"/>
    <n v="17"/>
    <x v="1"/>
    <n v="8"/>
    <n v="6"/>
    <n v="14"/>
    <x v="1"/>
    <n v="0"/>
    <n v="0"/>
    <n v="0"/>
    <x v="0"/>
    <n v="0"/>
    <n v="0"/>
    <n v="0"/>
    <x v="0"/>
    <n v="0"/>
    <n v="0"/>
    <n v="0"/>
    <x v="0"/>
    <x v="0"/>
    <x v="0"/>
  </r>
  <r>
    <s v="08DTV0018N"/>
    <x v="1"/>
    <x v="1"/>
    <s v="TELESECUNDARIA 6186"/>
    <s v="046 MORELOS"/>
    <x v="7"/>
    <n v="535"/>
    <s v="MESA DEL FRIJOLAR"/>
    <s v="CALLE PRINCIPAL"/>
    <n v="0"/>
    <x v="3"/>
    <x v="1"/>
    <x v="2"/>
    <x v="2"/>
    <x v="0"/>
    <s v="08FTV0041M"/>
    <m/>
    <x v="11"/>
    <x v="2"/>
    <n v="12"/>
    <n v="6"/>
    <n v="18"/>
    <n v="33"/>
    <n v="22"/>
    <n v="55"/>
    <n v="31"/>
    <n v="22"/>
    <n v="53"/>
    <n v="6"/>
    <n v="5"/>
    <n v="11"/>
    <n v="28"/>
    <n v="21"/>
    <n v="49"/>
    <n v="3"/>
    <x v="2"/>
    <n v="2"/>
    <n v="3"/>
    <x v="0"/>
    <x v="1"/>
    <x v="1"/>
    <n v="0"/>
    <n v="3"/>
    <n v="3"/>
    <n v="3"/>
    <n v="7"/>
    <n v="5"/>
    <n v="12"/>
    <x v="1"/>
    <n v="9"/>
    <n v="6"/>
    <n v="15"/>
    <x v="1"/>
    <n v="12"/>
    <n v="10"/>
    <n v="22"/>
    <x v="1"/>
    <n v="0"/>
    <n v="0"/>
    <n v="0"/>
    <x v="0"/>
    <n v="0"/>
    <n v="0"/>
    <n v="0"/>
    <x v="0"/>
    <n v="0"/>
    <n v="0"/>
    <n v="0"/>
    <x v="0"/>
    <x v="0"/>
    <x v="0"/>
  </r>
  <r>
    <s v="08DES0070D"/>
    <x v="1"/>
    <x v="1"/>
    <s v="OCTAVIO PAZ"/>
    <s v="056 ROSARIO"/>
    <x v="7"/>
    <n v="37"/>
    <s v="JUAN MENDOZA"/>
    <s v="CALLE JUAN MENDOZA "/>
    <n v="0"/>
    <x v="3"/>
    <x v="1"/>
    <x v="2"/>
    <x v="1"/>
    <x v="0"/>
    <s v="08FIS0112G"/>
    <s v="08FJE0006J"/>
    <x v="11"/>
    <x v="2"/>
    <n v="10"/>
    <n v="15"/>
    <n v="25"/>
    <n v="24"/>
    <n v="35"/>
    <n v="59"/>
    <n v="22"/>
    <n v="35"/>
    <n v="57"/>
    <n v="7"/>
    <n v="8"/>
    <n v="15"/>
    <n v="21"/>
    <n v="28"/>
    <n v="49"/>
    <n v="3"/>
    <x v="2"/>
    <n v="3"/>
    <n v="4"/>
    <x v="0"/>
    <x v="0"/>
    <x v="0"/>
    <n v="1"/>
    <n v="6"/>
    <n v="4"/>
    <n v="3"/>
    <n v="7"/>
    <n v="8"/>
    <n v="15"/>
    <x v="1"/>
    <n v="6"/>
    <n v="10"/>
    <n v="16"/>
    <x v="1"/>
    <n v="8"/>
    <n v="10"/>
    <n v="18"/>
    <x v="1"/>
    <n v="0"/>
    <n v="0"/>
    <n v="0"/>
    <x v="0"/>
    <n v="0"/>
    <n v="0"/>
    <n v="0"/>
    <x v="0"/>
    <n v="0"/>
    <n v="0"/>
    <n v="0"/>
    <x v="0"/>
    <x v="0"/>
    <x v="0"/>
  </r>
  <r>
    <s v="08DTV0014R"/>
    <x v="1"/>
    <x v="1"/>
    <s v="FRANCISCO SARABIA TINOCO"/>
    <s v="029 GUADALUPE Y CALVO"/>
    <x v="10"/>
    <n v="219"/>
    <s v="SANTA ROSALĂŤA DE NABOGAME"/>
    <s v="CALLE SANTA ROSALIA DE NABOGAME"/>
    <n v="0"/>
    <x v="3"/>
    <x v="1"/>
    <x v="2"/>
    <x v="2"/>
    <x v="0"/>
    <s v="08FTV0038Z"/>
    <m/>
    <x v="12"/>
    <x v="2"/>
    <n v="6"/>
    <n v="8"/>
    <n v="14"/>
    <n v="17"/>
    <n v="20"/>
    <n v="37"/>
    <n v="17"/>
    <n v="20"/>
    <n v="37"/>
    <n v="11"/>
    <n v="6"/>
    <n v="17"/>
    <n v="29"/>
    <n v="21"/>
    <n v="50"/>
    <n v="3"/>
    <x v="2"/>
    <n v="2"/>
    <n v="3"/>
    <x v="0"/>
    <x v="1"/>
    <x v="1"/>
    <n v="0"/>
    <n v="3"/>
    <n v="3"/>
    <n v="3"/>
    <n v="13"/>
    <n v="6"/>
    <n v="19"/>
    <x v="1"/>
    <n v="13"/>
    <n v="8"/>
    <n v="21"/>
    <x v="1"/>
    <n v="3"/>
    <n v="7"/>
    <n v="10"/>
    <x v="1"/>
    <n v="0"/>
    <n v="0"/>
    <n v="0"/>
    <x v="0"/>
    <n v="0"/>
    <n v="0"/>
    <n v="0"/>
    <x v="0"/>
    <n v="0"/>
    <n v="0"/>
    <n v="0"/>
    <x v="0"/>
    <x v="0"/>
    <x v="0"/>
  </r>
  <r>
    <s v="08DTV0147H"/>
    <x v="1"/>
    <x v="1"/>
    <s v="RAMON LOPEZ PEREZ"/>
    <s v="008 BATOPILAS DE MANUEL GÓMEZ MORÍN"/>
    <x v="4"/>
    <n v="219"/>
    <s v="MESA DE LA YERBABUENA"/>
    <s v="CALLE MESA YERBABUENA (LA YERBABUENA)"/>
    <n v="0"/>
    <x v="3"/>
    <x v="1"/>
    <x v="2"/>
    <x v="2"/>
    <x v="0"/>
    <s v="08FTV0041M"/>
    <m/>
    <x v="11"/>
    <x v="2"/>
    <n v="2"/>
    <n v="4"/>
    <n v="6"/>
    <n v="14"/>
    <n v="23"/>
    <n v="37"/>
    <n v="14"/>
    <n v="23"/>
    <n v="37"/>
    <n v="9"/>
    <n v="9"/>
    <n v="18"/>
    <n v="22"/>
    <n v="28"/>
    <n v="50"/>
    <n v="3"/>
    <x v="2"/>
    <n v="1"/>
    <n v="2"/>
    <x v="0"/>
    <x v="1"/>
    <x v="1"/>
    <n v="0"/>
    <n v="2"/>
    <n v="3"/>
    <n v="3"/>
    <n v="9"/>
    <n v="10"/>
    <n v="19"/>
    <x v="1"/>
    <n v="6"/>
    <n v="13"/>
    <n v="19"/>
    <x v="1"/>
    <n v="7"/>
    <n v="5"/>
    <n v="12"/>
    <x v="1"/>
    <n v="0"/>
    <n v="0"/>
    <n v="0"/>
    <x v="0"/>
    <n v="0"/>
    <n v="0"/>
    <n v="0"/>
    <x v="0"/>
    <n v="0"/>
    <n v="0"/>
    <n v="0"/>
    <x v="0"/>
    <x v="0"/>
    <x v="0"/>
  </r>
  <r>
    <s v="08DTV0035D"/>
    <x v="1"/>
    <x v="1"/>
    <s v="SEBASTIAN LERDO DE TEJADA"/>
    <s v="011 CAMARGO"/>
    <x v="9"/>
    <n v="644"/>
    <s v="LEYES DE REFORMA"/>
    <s v="CALLE LEYES DE REFORMA"/>
    <n v="0"/>
    <x v="3"/>
    <x v="1"/>
    <x v="2"/>
    <x v="2"/>
    <x v="0"/>
    <s v="08FTV0030G"/>
    <m/>
    <x v="6"/>
    <x v="2"/>
    <n v="7"/>
    <n v="6"/>
    <n v="13"/>
    <n v="20"/>
    <n v="26"/>
    <n v="46"/>
    <n v="19"/>
    <n v="25"/>
    <n v="44"/>
    <n v="4"/>
    <n v="11"/>
    <n v="15"/>
    <n v="20"/>
    <n v="30"/>
    <n v="50"/>
    <n v="3"/>
    <x v="3"/>
    <n v="1"/>
    <n v="3"/>
    <x v="0"/>
    <x v="1"/>
    <x v="1"/>
    <n v="0"/>
    <n v="3"/>
    <n v="2"/>
    <n v="2"/>
    <n v="6"/>
    <n v="11"/>
    <n v="17"/>
    <x v="1"/>
    <n v="6"/>
    <n v="10"/>
    <n v="16"/>
    <x v="1"/>
    <n v="8"/>
    <n v="9"/>
    <n v="17"/>
    <x v="1"/>
    <n v="0"/>
    <n v="0"/>
    <n v="0"/>
    <x v="0"/>
    <n v="0"/>
    <n v="0"/>
    <n v="0"/>
    <x v="0"/>
    <n v="0"/>
    <n v="0"/>
    <n v="0"/>
    <x v="0"/>
    <x v="0"/>
    <x v="0"/>
  </r>
  <r>
    <s v="08DTV0172G"/>
    <x v="1"/>
    <x v="1"/>
    <s v="TELESECUNDARIA FEDERALIZADA"/>
    <s v="065 URIQUE"/>
    <x v="4"/>
    <n v="1877"/>
    <s v="CORAREACHI"/>
    <s v="CALLE CORAREACHI"/>
    <n v="0"/>
    <x v="3"/>
    <x v="1"/>
    <x v="2"/>
    <x v="2"/>
    <x v="0"/>
    <s v="08FTV0040N"/>
    <m/>
    <x v="8"/>
    <x v="2"/>
    <n v="2"/>
    <n v="8"/>
    <n v="10"/>
    <n v="9"/>
    <n v="26"/>
    <n v="35"/>
    <n v="9"/>
    <n v="26"/>
    <n v="35"/>
    <n v="4"/>
    <n v="14"/>
    <n v="18"/>
    <n v="18"/>
    <n v="33"/>
    <n v="51"/>
    <n v="3"/>
    <x v="2"/>
    <n v="2"/>
    <n v="3"/>
    <x v="0"/>
    <x v="1"/>
    <x v="1"/>
    <n v="0"/>
    <n v="3"/>
    <n v="3"/>
    <n v="3"/>
    <n v="6"/>
    <n v="14"/>
    <n v="20"/>
    <x v="1"/>
    <n v="4"/>
    <n v="12"/>
    <n v="16"/>
    <x v="1"/>
    <n v="8"/>
    <n v="7"/>
    <n v="15"/>
    <x v="1"/>
    <n v="0"/>
    <n v="0"/>
    <n v="0"/>
    <x v="0"/>
    <n v="0"/>
    <n v="0"/>
    <n v="0"/>
    <x v="0"/>
    <n v="0"/>
    <n v="0"/>
    <n v="0"/>
    <x v="0"/>
    <x v="0"/>
    <x v="0"/>
  </r>
  <r>
    <s v="08DTV0074F"/>
    <x v="1"/>
    <x v="1"/>
    <s v="TELESECUNDARIA FEDERALIZADA"/>
    <s v="027 GUACHOCHI"/>
    <x v="7"/>
    <n v="976"/>
    <s v="NACACHI"/>
    <s v="CALLE NACACHI"/>
    <n v="0"/>
    <x v="3"/>
    <x v="1"/>
    <x v="2"/>
    <x v="2"/>
    <x v="0"/>
    <s v="08FTV0037Z"/>
    <m/>
    <x v="11"/>
    <x v="2"/>
    <n v="6"/>
    <n v="2"/>
    <n v="8"/>
    <n v="25"/>
    <n v="15"/>
    <n v="40"/>
    <n v="25"/>
    <n v="15"/>
    <n v="40"/>
    <n v="8"/>
    <n v="12"/>
    <n v="20"/>
    <n v="26"/>
    <n v="25"/>
    <n v="51"/>
    <n v="3"/>
    <x v="2"/>
    <n v="1"/>
    <n v="2"/>
    <x v="0"/>
    <x v="1"/>
    <x v="1"/>
    <n v="0"/>
    <n v="2"/>
    <n v="3"/>
    <n v="3"/>
    <n v="8"/>
    <n v="12"/>
    <n v="20"/>
    <x v="1"/>
    <n v="10"/>
    <n v="6"/>
    <n v="16"/>
    <x v="1"/>
    <n v="8"/>
    <n v="7"/>
    <n v="15"/>
    <x v="1"/>
    <n v="0"/>
    <n v="0"/>
    <n v="0"/>
    <x v="0"/>
    <n v="0"/>
    <n v="0"/>
    <n v="0"/>
    <x v="0"/>
    <n v="0"/>
    <n v="0"/>
    <n v="0"/>
    <x v="0"/>
    <x v="0"/>
    <x v="0"/>
  </r>
  <r>
    <s v="08DTV0210T"/>
    <x v="1"/>
    <x v="1"/>
    <s v="TELESECUNDARIA FEDERALIZADA"/>
    <s v="065 URIQUE"/>
    <x v="4"/>
    <n v="24"/>
    <s v="GUAPALAYNA"/>
    <s v="CALLE GUAPALAYNA"/>
    <n v="0"/>
    <x v="3"/>
    <x v="1"/>
    <x v="2"/>
    <x v="2"/>
    <x v="0"/>
    <s v="08FTV0040N"/>
    <m/>
    <x v="8"/>
    <x v="2"/>
    <n v="6"/>
    <n v="11"/>
    <n v="17"/>
    <n v="20"/>
    <n v="25"/>
    <n v="45"/>
    <n v="19"/>
    <n v="24"/>
    <n v="43"/>
    <n v="13"/>
    <n v="13"/>
    <n v="26"/>
    <n v="27"/>
    <n v="24"/>
    <n v="51"/>
    <n v="3"/>
    <x v="1"/>
    <n v="2"/>
    <n v="2"/>
    <x v="0"/>
    <x v="1"/>
    <x v="1"/>
    <n v="0"/>
    <n v="2"/>
    <n v="3"/>
    <n v="3"/>
    <n v="14"/>
    <n v="14"/>
    <n v="28"/>
    <x v="1"/>
    <n v="9"/>
    <n v="5"/>
    <n v="14"/>
    <x v="1"/>
    <n v="4"/>
    <n v="5"/>
    <n v="9"/>
    <x v="1"/>
    <n v="0"/>
    <n v="0"/>
    <n v="0"/>
    <x v="0"/>
    <n v="0"/>
    <n v="0"/>
    <n v="0"/>
    <x v="0"/>
    <n v="0"/>
    <n v="0"/>
    <n v="0"/>
    <x v="0"/>
    <x v="0"/>
    <x v="0"/>
  </r>
  <r>
    <s v="08DTV0244J"/>
    <x v="1"/>
    <x v="1"/>
    <s v="GALILEO GALILEI"/>
    <s v="017 CUAUHTÉMOC"/>
    <x v="2"/>
    <n v="1"/>
    <s v="CUAUHTĂ‰MOC"/>
    <s v="CALLE EJĂ‰RCITO NACIONAL"/>
    <n v="0"/>
    <x v="3"/>
    <x v="1"/>
    <x v="2"/>
    <x v="2"/>
    <x v="0"/>
    <s v="08FTV0031F"/>
    <m/>
    <x v="1"/>
    <x v="2"/>
    <n v="5"/>
    <n v="5"/>
    <n v="10"/>
    <n v="27"/>
    <n v="19"/>
    <n v="46"/>
    <n v="20"/>
    <n v="19"/>
    <n v="39"/>
    <n v="6"/>
    <n v="6"/>
    <n v="12"/>
    <n v="35"/>
    <n v="17"/>
    <n v="52"/>
    <n v="3"/>
    <x v="1"/>
    <n v="2"/>
    <n v="2"/>
    <x v="0"/>
    <x v="1"/>
    <x v="1"/>
    <n v="0"/>
    <n v="2"/>
    <n v="2"/>
    <n v="2"/>
    <n v="13"/>
    <n v="6"/>
    <n v="19"/>
    <x v="1"/>
    <n v="17"/>
    <n v="6"/>
    <n v="23"/>
    <x v="1"/>
    <n v="5"/>
    <n v="5"/>
    <n v="10"/>
    <x v="1"/>
    <n v="0"/>
    <n v="0"/>
    <n v="0"/>
    <x v="0"/>
    <n v="0"/>
    <n v="0"/>
    <n v="0"/>
    <x v="0"/>
    <n v="0"/>
    <n v="0"/>
    <n v="0"/>
    <x v="0"/>
    <x v="0"/>
    <x v="0"/>
  </r>
  <r>
    <s v="08DES0056K"/>
    <x v="1"/>
    <x v="1"/>
    <s v="CRUZ CHAVEZ"/>
    <s v="022 DR. BELISARIO DOMÍNGUEZ"/>
    <x v="0"/>
    <n v="1"/>
    <s v="SAN LORENZO"/>
    <s v="CALLE BELISARIO DOMINGUEZ"/>
    <n v="0"/>
    <x v="3"/>
    <x v="1"/>
    <x v="2"/>
    <x v="1"/>
    <x v="0"/>
    <s v="08FIS0121O"/>
    <s v="08FJE0001O"/>
    <x v="0"/>
    <x v="2"/>
    <n v="10"/>
    <n v="7"/>
    <n v="17"/>
    <n v="27"/>
    <n v="21"/>
    <n v="48"/>
    <n v="27"/>
    <n v="21"/>
    <n v="48"/>
    <n v="8"/>
    <n v="15"/>
    <n v="23"/>
    <n v="23"/>
    <n v="29"/>
    <n v="52"/>
    <n v="3"/>
    <x v="1"/>
    <n v="4"/>
    <n v="4"/>
    <x v="2"/>
    <x v="0"/>
    <x v="2"/>
    <n v="1"/>
    <n v="8"/>
    <n v="4"/>
    <n v="4"/>
    <n v="8"/>
    <n v="15"/>
    <n v="23"/>
    <x v="1"/>
    <n v="10"/>
    <n v="10"/>
    <n v="20"/>
    <x v="1"/>
    <n v="5"/>
    <n v="4"/>
    <n v="9"/>
    <x v="1"/>
    <n v="0"/>
    <n v="0"/>
    <n v="0"/>
    <x v="0"/>
    <n v="0"/>
    <n v="0"/>
    <n v="0"/>
    <x v="0"/>
    <n v="0"/>
    <n v="0"/>
    <n v="0"/>
    <x v="0"/>
    <x v="0"/>
    <x v="0"/>
  </r>
  <r>
    <s v="08DTV0233D"/>
    <x v="1"/>
    <x v="1"/>
    <s v="TELESECUNDARIA FEDERALIZADA"/>
    <s v="027 GUACHOCHI"/>
    <x v="7"/>
    <n v="565"/>
    <s v="ROJACHIQUE"/>
    <s v="CAMINO ROCHEACHI ROJACHIQUE"/>
    <n v="0"/>
    <x v="3"/>
    <x v="1"/>
    <x v="2"/>
    <x v="2"/>
    <x v="0"/>
    <s v="08FTV0037Z"/>
    <m/>
    <x v="11"/>
    <x v="2"/>
    <n v="8"/>
    <n v="10"/>
    <n v="18"/>
    <n v="21"/>
    <n v="31"/>
    <n v="52"/>
    <n v="21"/>
    <n v="31"/>
    <n v="52"/>
    <n v="9"/>
    <n v="9"/>
    <n v="18"/>
    <n v="22"/>
    <n v="30"/>
    <n v="52"/>
    <n v="3"/>
    <x v="3"/>
    <n v="1"/>
    <n v="3"/>
    <x v="0"/>
    <x v="1"/>
    <x v="1"/>
    <n v="0"/>
    <n v="3"/>
    <n v="3"/>
    <n v="3"/>
    <n v="9"/>
    <n v="9"/>
    <n v="18"/>
    <x v="1"/>
    <n v="6"/>
    <n v="15"/>
    <n v="21"/>
    <x v="1"/>
    <n v="7"/>
    <n v="6"/>
    <n v="13"/>
    <x v="1"/>
    <n v="0"/>
    <n v="0"/>
    <n v="0"/>
    <x v="0"/>
    <n v="0"/>
    <n v="0"/>
    <n v="0"/>
    <x v="0"/>
    <n v="0"/>
    <n v="0"/>
    <n v="0"/>
    <x v="0"/>
    <x v="0"/>
    <x v="0"/>
  </r>
  <r>
    <s v="08DTV0040P"/>
    <x v="1"/>
    <x v="1"/>
    <s v="TELESECUNDARIA FEDERALIZADA"/>
    <s v="029 GUADALUPE Y CALVO"/>
    <x v="10"/>
    <n v="512"/>
    <s v="BARBECHITOS"/>
    <s v="CALLE BARBECHITOS"/>
    <n v="0"/>
    <x v="3"/>
    <x v="1"/>
    <x v="2"/>
    <x v="2"/>
    <x v="0"/>
    <s v="08FTV0034C"/>
    <m/>
    <x v="12"/>
    <x v="2"/>
    <n v="12"/>
    <n v="12"/>
    <n v="24"/>
    <n v="23"/>
    <n v="35"/>
    <n v="58"/>
    <n v="9"/>
    <n v="28"/>
    <n v="37"/>
    <n v="7"/>
    <n v="12"/>
    <n v="19"/>
    <n v="18"/>
    <n v="34"/>
    <n v="52"/>
    <n v="3"/>
    <x v="3"/>
    <n v="1"/>
    <n v="3"/>
    <x v="0"/>
    <x v="1"/>
    <x v="1"/>
    <n v="1"/>
    <n v="4"/>
    <n v="5"/>
    <n v="3"/>
    <n v="11"/>
    <n v="13"/>
    <n v="24"/>
    <x v="1"/>
    <n v="3"/>
    <n v="11"/>
    <n v="14"/>
    <x v="1"/>
    <n v="4"/>
    <n v="10"/>
    <n v="14"/>
    <x v="1"/>
    <n v="0"/>
    <n v="0"/>
    <n v="0"/>
    <x v="0"/>
    <n v="0"/>
    <n v="0"/>
    <n v="0"/>
    <x v="0"/>
    <n v="0"/>
    <n v="0"/>
    <n v="0"/>
    <x v="0"/>
    <x v="0"/>
    <x v="0"/>
  </r>
  <r>
    <s v="08DTV0050W"/>
    <x v="1"/>
    <x v="1"/>
    <s v="TELESECUNDARIA FEDERALIZADA"/>
    <s v="027 GUACHOCHI"/>
    <x v="7"/>
    <n v="336"/>
    <s v="EL AGUAJE"/>
    <s v="CALLE EL AGUAJE"/>
    <n v="0"/>
    <x v="3"/>
    <x v="1"/>
    <x v="2"/>
    <x v="2"/>
    <x v="0"/>
    <s v="08FTV0037Z"/>
    <m/>
    <x v="11"/>
    <x v="2"/>
    <n v="5"/>
    <n v="1"/>
    <n v="6"/>
    <n v="15"/>
    <n v="21"/>
    <n v="36"/>
    <n v="12"/>
    <n v="20"/>
    <n v="32"/>
    <n v="16"/>
    <n v="7"/>
    <n v="23"/>
    <n v="27"/>
    <n v="26"/>
    <n v="53"/>
    <n v="3"/>
    <x v="4"/>
    <n v="0"/>
    <n v="3"/>
    <x v="0"/>
    <x v="1"/>
    <x v="1"/>
    <n v="0"/>
    <n v="3"/>
    <n v="3"/>
    <n v="3"/>
    <n v="17"/>
    <n v="8"/>
    <n v="25"/>
    <x v="1"/>
    <n v="8"/>
    <n v="10"/>
    <n v="18"/>
    <x v="1"/>
    <n v="2"/>
    <n v="8"/>
    <n v="10"/>
    <x v="1"/>
    <n v="0"/>
    <n v="0"/>
    <n v="0"/>
    <x v="0"/>
    <n v="0"/>
    <n v="0"/>
    <n v="0"/>
    <x v="0"/>
    <n v="0"/>
    <n v="0"/>
    <n v="0"/>
    <x v="0"/>
    <x v="0"/>
    <x v="0"/>
  </r>
  <r>
    <s v="08DTV0072H"/>
    <x v="1"/>
    <x v="1"/>
    <s v="TELESECUNDARIA FEDERALIZADA"/>
    <s v="027 GUACHOCHI"/>
    <x v="7"/>
    <n v="26"/>
    <s v="CIENEGUITA"/>
    <s v="CALLE CIENEGUITAS"/>
    <n v="0"/>
    <x v="3"/>
    <x v="1"/>
    <x v="2"/>
    <x v="2"/>
    <x v="0"/>
    <s v="08FTV0037Z"/>
    <m/>
    <x v="11"/>
    <x v="2"/>
    <n v="5"/>
    <n v="3"/>
    <n v="8"/>
    <n v="19"/>
    <n v="17"/>
    <n v="36"/>
    <n v="19"/>
    <n v="17"/>
    <n v="36"/>
    <n v="12"/>
    <n v="7"/>
    <n v="19"/>
    <n v="29"/>
    <n v="24"/>
    <n v="53"/>
    <n v="3"/>
    <x v="3"/>
    <n v="1"/>
    <n v="3"/>
    <x v="0"/>
    <x v="1"/>
    <x v="1"/>
    <n v="0"/>
    <n v="3"/>
    <n v="5"/>
    <n v="3"/>
    <n v="13"/>
    <n v="8"/>
    <n v="21"/>
    <x v="1"/>
    <n v="9"/>
    <n v="4"/>
    <n v="13"/>
    <x v="1"/>
    <n v="7"/>
    <n v="12"/>
    <n v="19"/>
    <x v="1"/>
    <n v="0"/>
    <n v="0"/>
    <n v="0"/>
    <x v="0"/>
    <n v="0"/>
    <n v="0"/>
    <n v="0"/>
    <x v="0"/>
    <n v="0"/>
    <n v="0"/>
    <n v="0"/>
    <x v="0"/>
    <x v="0"/>
    <x v="0"/>
  </r>
  <r>
    <s v="08DES0053N"/>
    <x v="1"/>
    <x v="1"/>
    <s v="HEROES DE REFORMA"/>
    <s v="042 MANUEL BENAVIDES"/>
    <x v="8"/>
    <n v="1"/>
    <s v="MANUEL BENAVIDES"/>
    <s v="CALLE SICOMORO "/>
    <n v="0"/>
    <x v="3"/>
    <x v="1"/>
    <x v="2"/>
    <x v="1"/>
    <x v="0"/>
    <s v="08FIS0107V"/>
    <s v="08FJE0001O"/>
    <x v="13"/>
    <x v="2"/>
    <n v="13"/>
    <n v="8"/>
    <n v="21"/>
    <n v="30"/>
    <n v="27"/>
    <n v="57"/>
    <n v="29"/>
    <n v="26"/>
    <n v="55"/>
    <n v="13"/>
    <n v="5"/>
    <n v="18"/>
    <n v="30"/>
    <n v="23"/>
    <n v="53"/>
    <n v="3"/>
    <x v="2"/>
    <n v="2"/>
    <n v="3"/>
    <x v="1"/>
    <x v="0"/>
    <x v="3"/>
    <n v="1"/>
    <n v="6"/>
    <n v="4"/>
    <n v="3"/>
    <n v="14"/>
    <n v="5"/>
    <n v="19"/>
    <x v="1"/>
    <n v="8"/>
    <n v="8"/>
    <n v="16"/>
    <x v="1"/>
    <n v="8"/>
    <n v="10"/>
    <n v="18"/>
    <x v="1"/>
    <n v="0"/>
    <n v="0"/>
    <n v="0"/>
    <x v="0"/>
    <n v="0"/>
    <n v="0"/>
    <n v="0"/>
    <x v="0"/>
    <n v="0"/>
    <n v="0"/>
    <n v="0"/>
    <x v="0"/>
    <x v="0"/>
    <x v="0"/>
  </r>
  <r>
    <s v="08DTV0031H"/>
    <x v="1"/>
    <x v="1"/>
    <s v="OCTAVIO PAZ"/>
    <s v="054 RIVA PALACIO"/>
    <x v="0"/>
    <n v="75"/>
    <s v="SAINAPUCHI (LA GARITA)"/>
    <s v="CALLE SAINAPUCHI (LA GARITA)"/>
    <n v="0"/>
    <x v="3"/>
    <x v="1"/>
    <x v="2"/>
    <x v="2"/>
    <x v="0"/>
    <s v="08FTV0031F"/>
    <m/>
    <x v="7"/>
    <x v="2"/>
    <n v="11"/>
    <n v="8"/>
    <n v="19"/>
    <n v="26"/>
    <n v="27"/>
    <n v="53"/>
    <n v="20"/>
    <n v="25"/>
    <n v="45"/>
    <n v="11"/>
    <n v="7"/>
    <n v="18"/>
    <n v="29"/>
    <n v="26"/>
    <n v="55"/>
    <n v="5"/>
    <x v="4"/>
    <n v="2"/>
    <n v="5"/>
    <x v="0"/>
    <x v="1"/>
    <x v="1"/>
    <n v="1"/>
    <n v="6"/>
    <n v="7"/>
    <n v="5"/>
    <n v="15"/>
    <n v="9"/>
    <n v="24"/>
    <x v="2"/>
    <n v="7"/>
    <n v="8"/>
    <n v="15"/>
    <x v="2"/>
    <n v="7"/>
    <n v="9"/>
    <n v="16"/>
    <x v="1"/>
    <n v="0"/>
    <n v="0"/>
    <n v="0"/>
    <x v="0"/>
    <n v="0"/>
    <n v="0"/>
    <n v="0"/>
    <x v="0"/>
    <n v="0"/>
    <n v="0"/>
    <n v="0"/>
    <x v="0"/>
    <x v="0"/>
    <x v="0"/>
  </r>
  <r>
    <s v="08DES0076Y"/>
    <x v="1"/>
    <x v="1"/>
    <s v="CONSTITUCION MEXICANA"/>
    <s v="006 BACHÍNIVA"/>
    <x v="2"/>
    <n v="14"/>
    <s v="EL PORVENIR"/>
    <s v="CALLE EL PORVENIR"/>
    <n v="0"/>
    <x v="3"/>
    <x v="1"/>
    <x v="2"/>
    <x v="1"/>
    <x v="0"/>
    <s v="08FIS0114E"/>
    <s v="08FJE0005K"/>
    <x v="7"/>
    <x v="2"/>
    <n v="5"/>
    <n v="12"/>
    <n v="17"/>
    <n v="19"/>
    <n v="32"/>
    <n v="51"/>
    <n v="19"/>
    <n v="32"/>
    <n v="51"/>
    <n v="11"/>
    <n v="11"/>
    <n v="22"/>
    <n v="25"/>
    <n v="31"/>
    <n v="56"/>
    <n v="3"/>
    <x v="3"/>
    <n v="2"/>
    <n v="4"/>
    <x v="1"/>
    <x v="0"/>
    <x v="3"/>
    <n v="1"/>
    <n v="7"/>
    <n v="3"/>
    <n v="3"/>
    <n v="11"/>
    <n v="11"/>
    <n v="22"/>
    <x v="1"/>
    <n v="5"/>
    <n v="15"/>
    <n v="20"/>
    <x v="1"/>
    <n v="9"/>
    <n v="5"/>
    <n v="14"/>
    <x v="1"/>
    <n v="0"/>
    <n v="0"/>
    <n v="0"/>
    <x v="0"/>
    <n v="0"/>
    <n v="0"/>
    <n v="0"/>
    <x v="0"/>
    <n v="0"/>
    <n v="0"/>
    <n v="0"/>
    <x v="0"/>
    <x v="0"/>
    <x v="0"/>
  </r>
  <r>
    <s v="08DTV0088I"/>
    <x v="1"/>
    <x v="1"/>
    <s v="TELESECUNDARIA FEDERAL"/>
    <s v="007 BALLEZA"/>
    <x v="7"/>
    <n v="54"/>
    <s v="GENERAL CARLOS PACHECO (EL TERRERO)"/>
    <s v="CALLE GRAL. CARLOS PACHECO"/>
    <n v="0"/>
    <x v="3"/>
    <x v="1"/>
    <x v="2"/>
    <x v="2"/>
    <x v="0"/>
    <s v="08FTV0033D"/>
    <m/>
    <x v="5"/>
    <x v="2"/>
    <n v="5"/>
    <n v="1"/>
    <n v="6"/>
    <n v="19"/>
    <n v="7"/>
    <n v="26"/>
    <n v="17"/>
    <n v="7"/>
    <n v="24"/>
    <n v="10"/>
    <n v="17"/>
    <n v="27"/>
    <n v="34"/>
    <n v="24"/>
    <n v="58"/>
    <n v="3"/>
    <x v="3"/>
    <n v="1"/>
    <n v="3"/>
    <x v="0"/>
    <x v="1"/>
    <x v="1"/>
    <n v="0"/>
    <n v="3"/>
    <n v="4"/>
    <n v="3"/>
    <n v="13"/>
    <n v="17"/>
    <n v="30"/>
    <x v="1"/>
    <n v="12"/>
    <n v="4"/>
    <n v="16"/>
    <x v="1"/>
    <n v="9"/>
    <n v="3"/>
    <n v="12"/>
    <x v="1"/>
    <n v="0"/>
    <n v="0"/>
    <n v="0"/>
    <x v="0"/>
    <n v="0"/>
    <n v="0"/>
    <n v="0"/>
    <x v="0"/>
    <n v="0"/>
    <n v="0"/>
    <n v="0"/>
    <x v="0"/>
    <x v="0"/>
    <x v="0"/>
  </r>
  <r>
    <s v="08DTV0169T"/>
    <x v="1"/>
    <x v="1"/>
    <s v="TELESECUNDARIA FEDERALIZADA"/>
    <s v="027 GUACHOCHI"/>
    <x v="7"/>
    <n v="382"/>
    <s v="ABOREACHI"/>
    <s v="CALLE CONOCIDO"/>
    <n v="0"/>
    <x v="3"/>
    <x v="1"/>
    <x v="2"/>
    <x v="2"/>
    <x v="0"/>
    <s v="08FTV0037Z"/>
    <m/>
    <x v="11"/>
    <x v="2"/>
    <n v="4"/>
    <n v="6"/>
    <n v="10"/>
    <n v="17"/>
    <n v="18"/>
    <n v="35"/>
    <n v="17"/>
    <n v="17"/>
    <n v="34"/>
    <n v="14"/>
    <n v="16"/>
    <n v="30"/>
    <n v="29"/>
    <n v="29"/>
    <n v="58"/>
    <n v="3"/>
    <x v="3"/>
    <n v="1"/>
    <n v="3"/>
    <x v="0"/>
    <x v="1"/>
    <x v="1"/>
    <n v="0"/>
    <n v="3"/>
    <n v="3"/>
    <n v="3"/>
    <n v="16"/>
    <n v="17"/>
    <n v="33"/>
    <x v="1"/>
    <n v="6"/>
    <n v="6"/>
    <n v="12"/>
    <x v="1"/>
    <n v="7"/>
    <n v="6"/>
    <n v="13"/>
    <x v="1"/>
    <n v="0"/>
    <n v="0"/>
    <n v="0"/>
    <x v="0"/>
    <n v="0"/>
    <n v="0"/>
    <n v="0"/>
    <x v="0"/>
    <n v="0"/>
    <n v="0"/>
    <n v="0"/>
    <x v="0"/>
    <x v="0"/>
    <x v="0"/>
  </r>
  <r>
    <s v="08DES0104D"/>
    <x v="1"/>
    <x v="1"/>
    <s v="SECUNDARIA GENERAL ES-57"/>
    <s v="005 ASCENSIÓN"/>
    <x v="6"/>
    <n v="479"/>
    <s v="EL BISMARCK"/>
    <s v="CALLE COLONIA BISMARK"/>
    <n v="0"/>
    <x v="3"/>
    <x v="1"/>
    <x v="2"/>
    <x v="1"/>
    <x v="0"/>
    <s v="08FIS0117B"/>
    <s v="08FJE0008H"/>
    <x v="9"/>
    <x v="2"/>
    <n v="6"/>
    <n v="7"/>
    <n v="13"/>
    <n v="26"/>
    <n v="22"/>
    <n v="48"/>
    <n v="18"/>
    <n v="20"/>
    <n v="38"/>
    <n v="12"/>
    <n v="9"/>
    <n v="21"/>
    <n v="34"/>
    <n v="24"/>
    <n v="58"/>
    <n v="3"/>
    <x v="2"/>
    <n v="4"/>
    <n v="5"/>
    <x v="1"/>
    <x v="1"/>
    <x v="0"/>
    <n v="1"/>
    <n v="7"/>
    <n v="3"/>
    <n v="3"/>
    <n v="13"/>
    <n v="9"/>
    <n v="22"/>
    <x v="1"/>
    <n v="9"/>
    <n v="9"/>
    <n v="18"/>
    <x v="1"/>
    <n v="12"/>
    <n v="6"/>
    <n v="18"/>
    <x v="1"/>
    <n v="0"/>
    <n v="0"/>
    <n v="0"/>
    <x v="0"/>
    <n v="0"/>
    <n v="0"/>
    <n v="0"/>
    <x v="0"/>
    <n v="0"/>
    <n v="0"/>
    <n v="0"/>
    <x v="0"/>
    <x v="0"/>
    <x v="0"/>
  </r>
  <r>
    <s v="08DTV0093U"/>
    <x v="1"/>
    <x v="1"/>
    <s v="TELESECUNDARIA FEDERAL"/>
    <s v="007 BALLEZA"/>
    <x v="7"/>
    <n v="57"/>
    <s v="EJIDO GUAJOLOTES"/>
    <s v="CALLE EJIDO GUAJOLOTES"/>
    <n v="0"/>
    <x v="3"/>
    <x v="1"/>
    <x v="2"/>
    <x v="2"/>
    <x v="0"/>
    <s v="08FTV0033D"/>
    <m/>
    <x v="5"/>
    <x v="2"/>
    <n v="4"/>
    <n v="4"/>
    <n v="8"/>
    <n v="22"/>
    <n v="21"/>
    <n v="43"/>
    <n v="11"/>
    <n v="16"/>
    <n v="27"/>
    <n v="10"/>
    <n v="8"/>
    <n v="18"/>
    <n v="30"/>
    <n v="29"/>
    <n v="59"/>
    <n v="3"/>
    <x v="2"/>
    <n v="2"/>
    <n v="3"/>
    <x v="0"/>
    <x v="0"/>
    <x v="0"/>
    <n v="0"/>
    <n v="4"/>
    <n v="4"/>
    <n v="3"/>
    <n v="18"/>
    <n v="15"/>
    <n v="33"/>
    <x v="1"/>
    <n v="7"/>
    <n v="9"/>
    <n v="16"/>
    <x v="1"/>
    <n v="5"/>
    <n v="5"/>
    <n v="10"/>
    <x v="1"/>
    <n v="0"/>
    <n v="0"/>
    <n v="0"/>
    <x v="0"/>
    <n v="0"/>
    <n v="0"/>
    <n v="0"/>
    <x v="0"/>
    <n v="0"/>
    <n v="0"/>
    <n v="0"/>
    <x v="0"/>
    <x v="0"/>
    <x v="0"/>
  </r>
  <r>
    <s v="08DES0041I"/>
    <x v="1"/>
    <x v="1"/>
    <s v="SECUNDARIA GENERAL ES-38"/>
    <s v="040 MADERA"/>
    <x v="5"/>
    <n v="44"/>
    <s v="LAS VARAS (ESTACIĂ“N BABĂŤCORA)"/>
    <s v="CALLE LAS VARAS (ESTACION BABICORA)"/>
    <n v="0"/>
    <x v="3"/>
    <x v="1"/>
    <x v="2"/>
    <x v="1"/>
    <x v="0"/>
    <s v="08FIS0115D"/>
    <s v="08FJE0005K"/>
    <x v="10"/>
    <x v="2"/>
    <n v="7"/>
    <n v="14"/>
    <n v="21"/>
    <n v="21"/>
    <n v="37"/>
    <n v="58"/>
    <n v="21"/>
    <n v="37"/>
    <n v="58"/>
    <n v="9"/>
    <n v="10"/>
    <n v="19"/>
    <n v="26"/>
    <n v="33"/>
    <n v="59"/>
    <n v="3"/>
    <x v="4"/>
    <n v="1"/>
    <n v="4"/>
    <x v="0"/>
    <x v="2"/>
    <x v="3"/>
    <n v="1"/>
    <n v="7"/>
    <n v="4"/>
    <n v="4"/>
    <n v="9"/>
    <n v="10"/>
    <n v="19"/>
    <x v="1"/>
    <n v="8"/>
    <n v="9"/>
    <n v="17"/>
    <x v="1"/>
    <n v="9"/>
    <n v="14"/>
    <n v="23"/>
    <x v="1"/>
    <n v="0"/>
    <n v="0"/>
    <n v="0"/>
    <x v="0"/>
    <n v="0"/>
    <n v="0"/>
    <n v="0"/>
    <x v="0"/>
    <n v="0"/>
    <n v="0"/>
    <n v="0"/>
    <x v="0"/>
    <x v="0"/>
    <x v="0"/>
  </r>
  <r>
    <s v="08DTV0059N"/>
    <x v="1"/>
    <x v="1"/>
    <s v="IGNACIO VALENZUELA"/>
    <s v="020 CHÍNIPAS"/>
    <x v="4"/>
    <n v="66"/>
    <s v="IGNACIO VALENZUELA LAGARDA (LORETO)"/>
    <s v="CALLE IGNACIO VALENZUELA (LORETO)"/>
    <n v="0"/>
    <x v="3"/>
    <x v="1"/>
    <x v="2"/>
    <x v="2"/>
    <x v="0"/>
    <s v="08FTV0039Y"/>
    <m/>
    <x v="8"/>
    <x v="2"/>
    <n v="4"/>
    <n v="5"/>
    <n v="9"/>
    <n v="25"/>
    <n v="23"/>
    <n v="48"/>
    <n v="25"/>
    <n v="23"/>
    <n v="48"/>
    <n v="9"/>
    <n v="16"/>
    <n v="25"/>
    <n v="28"/>
    <n v="32"/>
    <n v="60"/>
    <n v="3"/>
    <x v="2"/>
    <n v="2"/>
    <n v="3"/>
    <x v="0"/>
    <x v="1"/>
    <x v="1"/>
    <n v="0"/>
    <n v="3"/>
    <n v="4"/>
    <n v="3"/>
    <n v="9"/>
    <n v="16"/>
    <n v="25"/>
    <x v="1"/>
    <n v="14"/>
    <n v="10"/>
    <n v="24"/>
    <x v="1"/>
    <n v="5"/>
    <n v="6"/>
    <n v="11"/>
    <x v="1"/>
    <n v="0"/>
    <n v="0"/>
    <n v="0"/>
    <x v="0"/>
    <n v="0"/>
    <n v="0"/>
    <n v="0"/>
    <x v="0"/>
    <n v="0"/>
    <n v="0"/>
    <n v="0"/>
    <x v="0"/>
    <x v="0"/>
    <x v="0"/>
  </r>
  <r>
    <s v="08DTV0121Z"/>
    <x v="1"/>
    <x v="1"/>
    <s v="PABLO GOMEZ RAMIREZ"/>
    <s v="021 DELICIAS"/>
    <x v="9"/>
    <n v="59"/>
    <s v="EJIDO KILĂ“METRO OCHENTA Y SEIS CUATRO (EL DIEZ)"/>
    <s v="AVENIDA OCOTILLO "/>
    <n v="0"/>
    <x v="3"/>
    <x v="1"/>
    <x v="2"/>
    <x v="2"/>
    <x v="0"/>
    <s v="08FTV0030G"/>
    <m/>
    <x v="6"/>
    <x v="2"/>
    <n v="3"/>
    <n v="2"/>
    <n v="5"/>
    <n v="28"/>
    <n v="21"/>
    <n v="49"/>
    <n v="20"/>
    <n v="15"/>
    <n v="35"/>
    <n v="9"/>
    <n v="7"/>
    <n v="16"/>
    <n v="31"/>
    <n v="29"/>
    <n v="60"/>
    <n v="4"/>
    <x v="2"/>
    <n v="3"/>
    <n v="4"/>
    <x v="0"/>
    <x v="1"/>
    <x v="1"/>
    <n v="0"/>
    <n v="4"/>
    <n v="4"/>
    <n v="4"/>
    <n v="10"/>
    <n v="11"/>
    <n v="21"/>
    <x v="1"/>
    <n v="10"/>
    <n v="10"/>
    <n v="20"/>
    <x v="2"/>
    <n v="11"/>
    <n v="8"/>
    <n v="19"/>
    <x v="1"/>
    <n v="0"/>
    <n v="0"/>
    <n v="0"/>
    <x v="0"/>
    <n v="0"/>
    <n v="0"/>
    <n v="0"/>
    <x v="0"/>
    <n v="0"/>
    <n v="0"/>
    <n v="0"/>
    <x v="0"/>
    <x v="0"/>
    <x v="0"/>
  </r>
  <r>
    <s v="08DTV0026W"/>
    <x v="1"/>
    <x v="1"/>
    <s v="ROMULO ESCOBAR"/>
    <s v="047 MORIS"/>
    <x v="4"/>
    <n v="78"/>
    <s v="EL PILAR"/>
    <s v="CALLE EL PILAR"/>
    <n v="0"/>
    <x v="3"/>
    <x v="1"/>
    <x v="2"/>
    <x v="2"/>
    <x v="0"/>
    <s v="08FTV0035B"/>
    <m/>
    <x v="7"/>
    <x v="2"/>
    <n v="13"/>
    <n v="10"/>
    <n v="23"/>
    <n v="35"/>
    <n v="31"/>
    <n v="66"/>
    <n v="35"/>
    <n v="31"/>
    <n v="66"/>
    <n v="11"/>
    <n v="11"/>
    <n v="22"/>
    <n v="29"/>
    <n v="31"/>
    <n v="60"/>
    <n v="3"/>
    <x v="2"/>
    <n v="2"/>
    <n v="3"/>
    <x v="0"/>
    <x v="1"/>
    <x v="1"/>
    <n v="1"/>
    <n v="4"/>
    <n v="5"/>
    <n v="3"/>
    <n v="11"/>
    <n v="11"/>
    <n v="22"/>
    <x v="1"/>
    <n v="11"/>
    <n v="9"/>
    <n v="20"/>
    <x v="1"/>
    <n v="7"/>
    <n v="11"/>
    <n v="18"/>
    <x v="1"/>
    <n v="0"/>
    <n v="0"/>
    <n v="0"/>
    <x v="0"/>
    <n v="0"/>
    <n v="0"/>
    <n v="0"/>
    <x v="0"/>
    <n v="0"/>
    <n v="0"/>
    <n v="0"/>
    <x v="0"/>
    <x v="0"/>
    <x v="0"/>
  </r>
  <r>
    <s v="08DES0103E"/>
    <x v="1"/>
    <x v="1"/>
    <s v="NETZAHUALCOYOTL"/>
    <s v="029 GUADALUPE Y CALVO"/>
    <x v="10"/>
    <n v="258"/>
    <s v="LAS YERBITAS [ASERRADERO]"/>
    <s v="CALLE YERBITAS"/>
    <n v="0"/>
    <x v="3"/>
    <x v="1"/>
    <x v="2"/>
    <x v="1"/>
    <x v="0"/>
    <s v="08FIS0124L"/>
    <s v="08FJE0006J"/>
    <x v="12"/>
    <x v="2"/>
    <n v="10"/>
    <n v="13"/>
    <n v="23"/>
    <n v="33"/>
    <n v="36"/>
    <n v="69"/>
    <n v="30"/>
    <n v="33"/>
    <n v="63"/>
    <n v="3"/>
    <n v="11"/>
    <n v="14"/>
    <n v="26"/>
    <n v="34"/>
    <n v="60"/>
    <n v="3"/>
    <x v="3"/>
    <n v="2"/>
    <n v="4"/>
    <x v="1"/>
    <x v="0"/>
    <x v="3"/>
    <n v="1"/>
    <n v="7"/>
    <n v="4"/>
    <n v="4"/>
    <n v="3"/>
    <n v="13"/>
    <n v="16"/>
    <x v="1"/>
    <n v="9"/>
    <n v="12"/>
    <n v="21"/>
    <x v="1"/>
    <n v="14"/>
    <n v="9"/>
    <n v="23"/>
    <x v="1"/>
    <n v="0"/>
    <n v="0"/>
    <n v="0"/>
    <x v="0"/>
    <n v="0"/>
    <n v="0"/>
    <n v="0"/>
    <x v="0"/>
    <n v="0"/>
    <n v="0"/>
    <n v="0"/>
    <x v="0"/>
    <x v="0"/>
    <x v="0"/>
  </r>
  <r>
    <s v="08DES0031B"/>
    <x v="1"/>
    <x v="1"/>
    <s v="CANDELARIO CERVANTES GOMEZ"/>
    <s v="048 NAMIQUIPA"/>
    <x v="2"/>
    <n v="31"/>
    <s v="CRUCES"/>
    <s v="CALLE LAS CRUCES"/>
    <n v="0"/>
    <x v="3"/>
    <x v="1"/>
    <x v="2"/>
    <x v="1"/>
    <x v="0"/>
    <s v="08FIS0115D"/>
    <s v="08FJE0005K"/>
    <x v="7"/>
    <x v="2"/>
    <n v="8"/>
    <n v="11"/>
    <n v="19"/>
    <n v="38"/>
    <n v="23"/>
    <n v="61"/>
    <n v="32"/>
    <n v="22"/>
    <n v="54"/>
    <n v="13"/>
    <n v="9"/>
    <n v="22"/>
    <n v="41"/>
    <n v="20"/>
    <n v="61"/>
    <n v="3"/>
    <x v="3"/>
    <n v="2"/>
    <n v="4"/>
    <x v="1"/>
    <x v="0"/>
    <x v="3"/>
    <n v="1"/>
    <n v="7"/>
    <n v="4"/>
    <n v="4"/>
    <n v="14"/>
    <n v="10"/>
    <n v="24"/>
    <x v="1"/>
    <n v="14"/>
    <n v="6"/>
    <n v="20"/>
    <x v="1"/>
    <n v="13"/>
    <n v="4"/>
    <n v="17"/>
    <x v="1"/>
    <n v="0"/>
    <n v="0"/>
    <n v="0"/>
    <x v="0"/>
    <n v="0"/>
    <n v="0"/>
    <n v="0"/>
    <x v="0"/>
    <n v="0"/>
    <n v="0"/>
    <n v="0"/>
    <x v="0"/>
    <x v="0"/>
    <x v="0"/>
  </r>
  <r>
    <s v="08DES0100H"/>
    <x v="2"/>
    <x v="2"/>
    <s v="MIGUEL DE CERVANTES SAAVEDRA"/>
    <s v="029 GUADALUPE Y CALVO"/>
    <x v="10"/>
    <n v="81"/>
    <s v="DOLORES"/>
    <s v="NINGUNO NINGUNO"/>
    <n v="0"/>
    <x v="3"/>
    <x v="1"/>
    <x v="2"/>
    <x v="1"/>
    <x v="0"/>
    <s v="08FIS0113F"/>
    <s v="08FJE0006J"/>
    <x v="12"/>
    <x v="2"/>
    <n v="8"/>
    <n v="7"/>
    <n v="15"/>
    <n v="29"/>
    <n v="32"/>
    <n v="61"/>
    <n v="27"/>
    <n v="31"/>
    <n v="58"/>
    <n v="13"/>
    <n v="10"/>
    <n v="23"/>
    <n v="27"/>
    <n v="34"/>
    <n v="61"/>
    <n v="3"/>
    <x v="3"/>
    <n v="2"/>
    <n v="4"/>
    <x v="0"/>
    <x v="1"/>
    <x v="1"/>
    <n v="1"/>
    <n v="5"/>
    <n v="4"/>
    <n v="4"/>
    <n v="13"/>
    <n v="10"/>
    <n v="23"/>
    <x v="1"/>
    <n v="6"/>
    <n v="11"/>
    <n v="17"/>
    <x v="1"/>
    <n v="8"/>
    <n v="13"/>
    <n v="21"/>
    <x v="1"/>
    <n v="0"/>
    <n v="0"/>
    <n v="0"/>
    <x v="0"/>
    <n v="0"/>
    <n v="0"/>
    <n v="0"/>
    <x v="0"/>
    <n v="0"/>
    <n v="0"/>
    <n v="0"/>
    <x v="0"/>
    <x v="0"/>
    <x v="0"/>
  </r>
  <r>
    <s v="08DTV0154R"/>
    <x v="1"/>
    <x v="1"/>
    <s v="TELESECUNDARIA FEDERALIZADA"/>
    <s v="021 DELICIAS"/>
    <x v="9"/>
    <n v="55"/>
    <s v="COLONIA CUAUHTĂ‰MOC"/>
    <s v="CALLE TARAHUMARA"/>
    <n v="0"/>
    <x v="3"/>
    <x v="1"/>
    <x v="2"/>
    <x v="2"/>
    <x v="0"/>
    <s v="08FTV0030G"/>
    <m/>
    <x v="6"/>
    <x v="2"/>
    <n v="1"/>
    <n v="7"/>
    <n v="8"/>
    <n v="14"/>
    <n v="27"/>
    <n v="41"/>
    <n v="14"/>
    <n v="26"/>
    <n v="40"/>
    <n v="6"/>
    <n v="5"/>
    <n v="11"/>
    <n v="31"/>
    <n v="31"/>
    <n v="62"/>
    <n v="3"/>
    <x v="3"/>
    <n v="1"/>
    <n v="3"/>
    <x v="0"/>
    <x v="1"/>
    <x v="1"/>
    <n v="1"/>
    <n v="4"/>
    <n v="6"/>
    <n v="6"/>
    <n v="15"/>
    <n v="7"/>
    <n v="22"/>
    <x v="1"/>
    <n v="8"/>
    <n v="15"/>
    <n v="23"/>
    <x v="1"/>
    <n v="8"/>
    <n v="9"/>
    <n v="17"/>
    <x v="1"/>
    <n v="0"/>
    <n v="0"/>
    <n v="0"/>
    <x v="0"/>
    <n v="0"/>
    <n v="0"/>
    <n v="0"/>
    <x v="0"/>
    <n v="0"/>
    <n v="0"/>
    <n v="0"/>
    <x v="0"/>
    <x v="0"/>
    <x v="0"/>
  </r>
  <r>
    <s v="08DTV0160B"/>
    <x v="1"/>
    <x v="1"/>
    <s v="TELESECUNDARIA FEDERAL PORFIRIO YAĂ‘EZ BARRANCO"/>
    <s v="027 GUACHOCHI"/>
    <x v="7"/>
    <n v="24"/>
    <s v="CIĂ‰NEGA DE NOROGACHI"/>
    <s v="CALLE CIENEGA DE NOROGACHI (LA CIENEGA)"/>
    <n v="0"/>
    <x v="3"/>
    <x v="1"/>
    <x v="2"/>
    <x v="2"/>
    <x v="0"/>
    <s v="08FTV0037Z"/>
    <m/>
    <x v="11"/>
    <x v="2"/>
    <n v="5"/>
    <n v="7"/>
    <n v="12"/>
    <n v="18"/>
    <n v="26"/>
    <n v="44"/>
    <n v="18"/>
    <n v="26"/>
    <n v="44"/>
    <n v="13"/>
    <n v="14"/>
    <n v="27"/>
    <n v="27"/>
    <n v="35"/>
    <n v="62"/>
    <n v="3"/>
    <x v="2"/>
    <n v="2"/>
    <n v="3"/>
    <x v="0"/>
    <x v="1"/>
    <x v="1"/>
    <n v="0"/>
    <n v="3"/>
    <n v="4"/>
    <n v="3"/>
    <n v="13"/>
    <n v="15"/>
    <n v="28"/>
    <x v="1"/>
    <n v="7"/>
    <n v="16"/>
    <n v="23"/>
    <x v="1"/>
    <n v="7"/>
    <n v="4"/>
    <n v="11"/>
    <x v="1"/>
    <n v="0"/>
    <n v="0"/>
    <n v="0"/>
    <x v="0"/>
    <n v="0"/>
    <n v="0"/>
    <n v="0"/>
    <x v="0"/>
    <n v="0"/>
    <n v="0"/>
    <n v="0"/>
    <x v="0"/>
    <x v="0"/>
    <x v="0"/>
  </r>
  <r>
    <s v="08DTV0047I"/>
    <x v="1"/>
    <x v="1"/>
    <s v="RAFAEL RAMIREZ"/>
    <s v="006 BACHÍNIVA"/>
    <x v="2"/>
    <n v="11"/>
    <s v="FRANCISCO I. MADERO"/>
    <s v="CALLE FRANCISCO I. MADERO"/>
    <n v="0"/>
    <x v="3"/>
    <x v="1"/>
    <x v="2"/>
    <x v="2"/>
    <x v="0"/>
    <s v="08FTV0031F"/>
    <m/>
    <x v="7"/>
    <x v="2"/>
    <n v="5"/>
    <n v="5"/>
    <n v="10"/>
    <n v="20"/>
    <n v="31"/>
    <n v="51"/>
    <n v="19"/>
    <n v="31"/>
    <n v="50"/>
    <n v="11"/>
    <n v="8"/>
    <n v="19"/>
    <n v="29"/>
    <n v="33"/>
    <n v="62"/>
    <n v="3"/>
    <x v="2"/>
    <n v="2"/>
    <n v="3"/>
    <x v="0"/>
    <x v="1"/>
    <x v="1"/>
    <n v="1"/>
    <n v="4"/>
    <n v="4"/>
    <n v="4"/>
    <n v="14"/>
    <n v="8"/>
    <n v="22"/>
    <x v="1"/>
    <n v="7"/>
    <n v="12"/>
    <n v="19"/>
    <x v="1"/>
    <n v="8"/>
    <n v="13"/>
    <n v="21"/>
    <x v="1"/>
    <n v="0"/>
    <n v="0"/>
    <n v="0"/>
    <x v="0"/>
    <n v="0"/>
    <n v="0"/>
    <n v="0"/>
    <x v="0"/>
    <n v="0"/>
    <n v="0"/>
    <n v="0"/>
    <x v="0"/>
    <x v="0"/>
    <x v="0"/>
  </r>
  <r>
    <s v="08DES0058I"/>
    <x v="1"/>
    <x v="1"/>
    <s v="SECUNDARIA GENERAL ES-46"/>
    <s v="043 MATACHÍ"/>
    <x v="5"/>
    <n v="1"/>
    <s v="MATACHĂŤ"/>
    <s v="CALLE ABASOLO"/>
    <n v="905"/>
    <x v="3"/>
    <x v="1"/>
    <x v="2"/>
    <x v="1"/>
    <x v="0"/>
    <s v="08FIS0119Z"/>
    <s v="08FJE0005K"/>
    <x v="10"/>
    <x v="2"/>
    <n v="8"/>
    <n v="17"/>
    <n v="25"/>
    <n v="25"/>
    <n v="40"/>
    <n v="65"/>
    <n v="22"/>
    <n v="35"/>
    <n v="57"/>
    <n v="13"/>
    <n v="8"/>
    <n v="21"/>
    <n v="30"/>
    <n v="32"/>
    <n v="62"/>
    <n v="3"/>
    <x v="2"/>
    <n v="3"/>
    <n v="4"/>
    <x v="1"/>
    <x v="0"/>
    <x v="3"/>
    <n v="1"/>
    <n v="7"/>
    <n v="5"/>
    <n v="4"/>
    <n v="13"/>
    <n v="9"/>
    <n v="22"/>
    <x v="1"/>
    <n v="7"/>
    <n v="9"/>
    <n v="16"/>
    <x v="1"/>
    <n v="10"/>
    <n v="14"/>
    <n v="24"/>
    <x v="1"/>
    <n v="0"/>
    <n v="0"/>
    <n v="0"/>
    <x v="0"/>
    <n v="0"/>
    <n v="0"/>
    <n v="0"/>
    <x v="0"/>
    <n v="0"/>
    <n v="0"/>
    <n v="0"/>
    <x v="0"/>
    <x v="0"/>
    <x v="0"/>
  </r>
  <r>
    <s v="08DTV0090X"/>
    <x v="1"/>
    <x v="1"/>
    <s v="JOSE VASCONCELOS"/>
    <s v="029 GUADALUPE Y CALVO"/>
    <x v="10"/>
    <n v="207"/>
    <s v="SAN JUAN NEPOMUCENO"/>
    <s v="CALLE SAN JUAN NEPOMUSENO"/>
    <n v="0"/>
    <x v="3"/>
    <x v="1"/>
    <x v="2"/>
    <x v="2"/>
    <x v="0"/>
    <s v="08FTV0038Z"/>
    <m/>
    <x v="12"/>
    <x v="2"/>
    <n v="6"/>
    <n v="9"/>
    <n v="15"/>
    <n v="17"/>
    <n v="26"/>
    <n v="43"/>
    <n v="17"/>
    <n v="26"/>
    <n v="43"/>
    <n v="13"/>
    <n v="15"/>
    <n v="28"/>
    <n v="28"/>
    <n v="35"/>
    <n v="63"/>
    <n v="3"/>
    <x v="1"/>
    <n v="3"/>
    <n v="3"/>
    <x v="0"/>
    <x v="1"/>
    <x v="1"/>
    <n v="0"/>
    <n v="3"/>
    <n v="3"/>
    <n v="3"/>
    <n v="13"/>
    <n v="17"/>
    <n v="30"/>
    <x v="1"/>
    <n v="9"/>
    <n v="10"/>
    <n v="19"/>
    <x v="1"/>
    <n v="6"/>
    <n v="8"/>
    <n v="14"/>
    <x v="1"/>
    <n v="0"/>
    <n v="0"/>
    <n v="0"/>
    <x v="0"/>
    <n v="0"/>
    <n v="0"/>
    <n v="0"/>
    <x v="0"/>
    <n v="0"/>
    <n v="0"/>
    <n v="0"/>
    <x v="0"/>
    <x v="0"/>
    <x v="0"/>
  </r>
  <r>
    <s v="08DES0042H"/>
    <x v="1"/>
    <x v="1"/>
    <s v="EMILIANO ZAPATA"/>
    <s v="058 SAN FRANCISCO DE CONCHOS"/>
    <x v="9"/>
    <n v="8"/>
    <s v="BOQUILLA DE BABISAS (LA BOQUILLA DE CONCHOS)"/>
    <s v="CALLE GABINO ESTRADA"/>
    <n v="10"/>
    <x v="3"/>
    <x v="1"/>
    <x v="2"/>
    <x v="1"/>
    <x v="0"/>
    <s v="08FIS0110I"/>
    <s v="08FJE0007I"/>
    <x v="6"/>
    <x v="2"/>
    <n v="6"/>
    <n v="10"/>
    <n v="16"/>
    <n v="29"/>
    <n v="31"/>
    <n v="60"/>
    <n v="20"/>
    <n v="29"/>
    <n v="49"/>
    <n v="13"/>
    <n v="8"/>
    <n v="21"/>
    <n v="35"/>
    <n v="28"/>
    <n v="63"/>
    <n v="3"/>
    <x v="5"/>
    <n v="3"/>
    <n v="7"/>
    <x v="2"/>
    <x v="2"/>
    <x v="4"/>
    <n v="1"/>
    <n v="12"/>
    <n v="6"/>
    <n v="3"/>
    <n v="13"/>
    <n v="8"/>
    <n v="21"/>
    <x v="1"/>
    <n v="10"/>
    <n v="9"/>
    <n v="19"/>
    <x v="1"/>
    <n v="12"/>
    <n v="11"/>
    <n v="23"/>
    <x v="1"/>
    <n v="0"/>
    <n v="0"/>
    <n v="0"/>
    <x v="0"/>
    <n v="0"/>
    <n v="0"/>
    <n v="0"/>
    <x v="0"/>
    <n v="0"/>
    <n v="0"/>
    <n v="0"/>
    <x v="0"/>
    <x v="0"/>
    <x v="0"/>
  </r>
  <r>
    <s v="08DES0088C"/>
    <x v="1"/>
    <x v="1"/>
    <s v="SECUNDARIA FEDERAL ES-85 AMIGO TARAHUMARA"/>
    <s v="027 GUACHOCHI"/>
    <x v="7"/>
    <n v="701"/>
    <s v="SIQUIRICHI"/>
    <s v="CALLE SIQUIRICHI"/>
    <n v="0"/>
    <x v="3"/>
    <x v="1"/>
    <x v="2"/>
    <x v="1"/>
    <x v="0"/>
    <s v="08FIS0112G"/>
    <s v="08FJE0006J"/>
    <x v="11"/>
    <x v="2"/>
    <n v="4"/>
    <n v="8"/>
    <n v="12"/>
    <n v="12"/>
    <n v="31"/>
    <n v="43"/>
    <n v="12"/>
    <n v="31"/>
    <n v="43"/>
    <n v="16"/>
    <n v="15"/>
    <n v="31"/>
    <n v="24"/>
    <n v="40"/>
    <n v="64"/>
    <n v="3"/>
    <x v="1"/>
    <n v="3"/>
    <n v="3"/>
    <x v="1"/>
    <x v="0"/>
    <x v="3"/>
    <n v="1"/>
    <n v="6"/>
    <n v="4"/>
    <n v="4"/>
    <n v="16"/>
    <n v="15"/>
    <n v="31"/>
    <x v="1"/>
    <n v="4"/>
    <n v="12"/>
    <n v="16"/>
    <x v="1"/>
    <n v="4"/>
    <n v="13"/>
    <n v="17"/>
    <x v="1"/>
    <n v="0"/>
    <n v="0"/>
    <n v="0"/>
    <x v="0"/>
    <n v="0"/>
    <n v="0"/>
    <n v="0"/>
    <x v="0"/>
    <n v="0"/>
    <n v="0"/>
    <n v="0"/>
    <x v="0"/>
    <x v="0"/>
    <x v="0"/>
  </r>
  <r>
    <s v="08DTV0205H"/>
    <x v="1"/>
    <x v="1"/>
    <s v="JUSTO SIERRA"/>
    <s v="032 HIDALGO DEL PARRAL"/>
    <x v="3"/>
    <n v="291"/>
    <s v="COMUNIDAD SAN ANDRĂ‰S"/>
    <s v="CALLE CARRETERA VIA CORTA A CHIHUAHUA KILOMETRO 5"/>
    <n v="0"/>
    <x v="3"/>
    <x v="1"/>
    <x v="2"/>
    <x v="2"/>
    <x v="0"/>
    <s v="08FTV0033D"/>
    <m/>
    <x v="5"/>
    <x v="2"/>
    <n v="4"/>
    <n v="4"/>
    <n v="8"/>
    <n v="26"/>
    <n v="25"/>
    <n v="51"/>
    <n v="16"/>
    <n v="21"/>
    <n v="37"/>
    <n v="13"/>
    <n v="8"/>
    <n v="21"/>
    <n v="35"/>
    <n v="29"/>
    <n v="64"/>
    <n v="4"/>
    <x v="3"/>
    <n v="2"/>
    <n v="4"/>
    <x v="0"/>
    <x v="1"/>
    <x v="1"/>
    <n v="1"/>
    <n v="5"/>
    <n v="3"/>
    <n v="3"/>
    <n v="13"/>
    <n v="9"/>
    <n v="22"/>
    <x v="1"/>
    <n v="12"/>
    <n v="9"/>
    <n v="21"/>
    <x v="1"/>
    <n v="10"/>
    <n v="11"/>
    <n v="21"/>
    <x v="2"/>
    <n v="0"/>
    <n v="0"/>
    <n v="0"/>
    <x v="0"/>
    <n v="0"/>
    <n v="0"/>
    <n v="0"/>
    <x v="0"/>
    <n v="0"/>
    <n v="0"/>
    <n v="0"/>
    <x v="0"/>
    <x v="0"/>
    <x v="0"/>
  </r>
  <r>
    <s v="08DES0049A"/>
    <x v="1"/>
    <x v="1"/>
    <s v="VICENTE RIVA PALACIO"/>
    <s v="054 RIVA PALACIO"/>
    <x v="0"/>
    <n v="1"/>
    <s v="SAN ANDRĂ‰S"/>
    <s v="CALLE RIVA PALACIO"/>
    <n v="0"/>
    <x v="3"/>
    <x v="1"/>
    <x v="2"/>
    <x v="1"/>
    <x v="0"/>
    <s v="08FIS0121O"/>
    <s v="08FJE0001O"/>
    <x v="0"/>
    <x v="2"/>
    <n v="7"/>
    <n v="8"/>
    <n v="15"/>
    <n v="25"/>
    <n v="30"/>
    <n v="55"/>
    <n v="21"/>
    <n v="29"/>
    <n v="50"/>
    <n v="13"/>
    <n v="10"/>
    <n v="23"/>
    <n v="35"/>
    <n v="31"/>
    <n v="66"/>
    <n v="3"/>
    <x v="2"/>
    <n v="2"/>
    <n v="3"/>
    <x v="1"/>
    <x v="0"/>
    <x v="3"/>
    <n v="1"/>
    <n v="6"/>
    <n v="6"/>
    <n v="6"/>
    <n v="15"/>
    <n v="10"/>
    <n v="25"/>
    <x v="1"/>
    <n v="9"/>
    <n v="11"/>
    <n v="20"/>
    <x v="1"/>
    <n v="11"/>
    <n v="10"/>
    <n v="21"/>
    <x v="1"/>
    <n v="0"/>
    <n v="0"/>
    <n v="0"/>
    <x v="0"/>
    <n v="0"/>
    <n v="0"/>
    <n v="0"/>
    <x v="0"/>
    <n v="0"/>
    <n v="0"/>
    <n v="0"/>
    <x v="0"/>
    <x v="0"/>
    <x v="0"/>
  </r>
  <r>
    <s v="08DES0091Q"/>
    <x v="1"/>
    <x v="1"/>
    <s v="SECUNDARIA GENERAL ES-88"/>
    <s v="065 URIQUE"/>
    <x v="4"/>
    <n v="275"/>
    <s v="LA LLUVIA DE ORO"/>
    <s v="CALLE CIENEGUITA LLUVIA DE ORO"/>
    <n v="0"/>
    <x v="3"/>
    <x v="1"/>
    <x v="2"/>
    <x v="1"/>
    <x v="0"/>
    <s v="08FIS0116C"/>
    <s v="08FJE0005K"/>
    <x v="8"/>
    <x v="2"/>
    <n v="9"/>
    <n v="7"/>
    <n v="16"/>
    <n v="26"/>
    <n v="34"/>
    <n v="60"/>
    <n v="26"/>
    <n v="34"/>
    <n v="60"/>
    <n v="11"/>
    <n v="14"/>
    <n v="25"/>
    <n v="28"/>
    <n v="38"/>
    <n v="66"/>
    <n v="4"/>
    <x v="2"/>
    <n v="3"/>
    <n v="4"/>
    <x v="1"/>
    <x v="2"/>
    <x v="2"/>
    <n v="1"/>
    <n v="8"/>
    <n v="4"/>
    <n v="4"/>
    <n v="11"/>
    <n v="14"/>
    <n v="25"/>
    <x v="2"/>
    <n v="9"/>
    <n v="11"/>
    <n v="20"/>
    <x v="1"/>
    <n v="8"/>
    <n v="13"/>
    <n v="21"/>
    <x v="1"/>
    <n v="0"/>
    <n v="0"/>
    <n v="0"/>
    <x v="0"/>
    <n v="0"/>
    <n v="0"/>
    <n v="0"/>
    <x v="0"/>
    <n v="0"/>
    <n v="0"/>
    <n v="0"/>
    <x v="0"/>
    <x v="0"/>
    <x v="0"/>
  </r>
  <r>
    <s v="08DES0059H"/>
    <x v="1"/>
    <x v="1"/>
    <s v="SECUNDARIA GENERAL ES-49"/>
    <s v="027 GUACHOCHI"/>
    <x v="7"/>
    <n v="70"/>
    <s v="ROCHEACHI"/>
    <s v="CALLE ROCHEACHI"/>
    <n v="0"/>
    <x v="3"/>
    <x v="1"/>
    <x v="2"/>
    <x v="1"/>
    <x v="0"/>
    <s v="08FIS0112G"/>
    <s v="08FJE0006J"/>
    <x v="11"/>
    <x v="2"/>
    <n v="6"/>
    <n v="14"/>
    <n v="20"/>
    <n v="30"/>
    <n v="40"/>
    <n v="70"/>
    <n v="25"/>
    <n v="40"/>
    <n v="65"/>
    <n v="11"/>
    <n v="6"/>
    <n v="17"/>
    <n v="36"/>
    <n v="30"/>
    <n v="66"/>
    <n v="3"/>
    <x v="3"/>
    <n v="3"/>
    <n v="5"/>
    <x v="1"/>
    <x v="2"/>
    <x v="2"/>
    <n v="1"/>
    <n v="9"/>
    <n v="4"/>
    <n v="3"/>
    <n v="12"/>
    <n v="6"/>
    <n v="18"/>
    <x v="1"/>
    <n v="11"/>
    <n v="9"/>
    <n v="20"/>
    <x v="1"/>
    <n v="13"/>
    <n v="15"/>
    <n v="28"/>
    <x v="1"/>
    <n v="0"/>
    <n v="0"/>
    <n v="0"/>
    <x v="0"/>
    <n v="0"/>
    <n v="0"/>
    <n v="0"/>
    <x v="0"/>
    <n v="0"/>
    <n v="0"/>
    <n v="0"/>
    <x v="0"/>
    <x v="0"/>
    <x v="0"/>
  </r>
  <r>
    <s v="08DES0032A"/>
    <x v="1"/>
    <x v="1"/>
    <s v="SECUNDARIA GENERAL ES-30"/>
    <s v="008 BATOPILAS DE MANUEL GÓMEZ MORÍN"/>
    <x v="4"/>
    <n v="1"/>
    <s v="BATOPILAS DE MANUEL GĂ“MEZ MORĂŤN"/>
    <s v="CALLE SAN VICENTE"/>
    <n v="0"/>
    <x v="3"/>
    <x v="1"/>
    <x v="2"/>
    <x v="1"/>
    <x v="0"/>
    <s v="08FIS0119Z"/>
    <s v="08FJE0005K"/>
    <x v="8"/>
    <x v="2"/>
    <n v="12"/>
    <n v="7"/>
    <n v="19"/>
    <n v="32"/>
    <n v="29"/>
    <n v="61"/>
    <n v="32"/>
    <n v="29"/>
    <n v="61"/>
    <n v="19"/>
    <n v="8"/>
    <n v="27"/>
    <n v="41"/>
    <n v="27"/>
    <n v="68"/>
    <n v="6"/>
    <x v="4"/>
    <n v="3"/>
    <n v="6"/>
    <x v="1"/>
    <x v="2"/>
    <x v="2"/>
    <n v="1"/>
    <n v="10"/>
    <n v="7"/>
    <n v="7"/>
    <n v="19"/>
    <n v="8"/>
    <n v="27"/>
    <x v="2"/>
    <n v="11"/>
    <n v="13"/>
    <n v="24"/>
    <x v="2"/>
    <n v="11"/>
    <n v="6"/>
    <n v="17"/>
    <x v="2"/>
    <n v="0"/>
    <n v="0"/>
    <n v="0"/>
    <x v="0"/>
    <n v="0"/>
    <n v="0"/>
    <n v="0"/>
    <x v="0"/>
    <n v="0"/>
    <n v="0"/>
    <n v="0"/>
    <x v="0"/>
    <x v="0"/>
    <x v="0"/>
  </r>
  <r>
    <s v="08DTV0131G"/>
    <x v="1"/>
    <x v="1"/>
    <s v="DAVID ALFARO SIQUEIROS"/>
    <s v="011 CAMARGO"/>
    <x v="9"/>
    <n v="122"/>
    <s v="LA PERLA"/>
    <s v="CALLE HIDALGO"/>
    <n v="6"/>
    <x v="3"/>
    <x v="1"/>
    <x v="2"/>
    <x v="2"/>
    <x v="0"/>
    <s v="08FTV0030G"/>
    <m/>
    <x v="6"/>
    <x v="2"/>
    <n v="12"/>
    <n v="7"/>
    <n v="19"/>
    <n v="41"/>
    <n v="29"/>
    <n v="70"/>
    <n v="25"/>
    <n v="25"/>
    <n v="50"/>
    <n v="10"/>
    <n v="7"/>
    <n v="17"/>
    <n v="38"/>
    <n v="30"/>
    <n v="68"/>
    <n v="4"/>
    <x v="4"/>
    <n v="1"/>
    <n v="4"/>
    <x v="0"/>
    <x v="1"/>
    <x v="1"/>
    <n v="1"/>
    <n v="5"/>
    <n v="9"/>
    <n v="4"/>
    <n v="10"/>
    <n v="9"/>
    <n v="19"/>
    <x v="1"/>
    <n v="15"/>
    <n v="15"/>
    <n v="30"/>
    <x v="2"/>
    <n v="13"/>
    <n v="6"/>
    <n v="19"/>
    <x v="1"/>
    <n v="0"/>
    <n v="0"/>
    <n v="0"/>
    <x v="0"/>
    <n v="0"/>
    <n v="0"/>
    <n v="0"/>
    <x v="0"/>
    <n v="0"/>
    <n v="0"/>
    <n v="0"/>
    <x v="0"/>
    <x v="0"/>
    <x v="0"/>
  </r>
  <r>
    <s v="08DTV0129S"/>
    <x v="1"/>
    <x v="1"/>
    <s v="TELESECUNDARIA FEDERALIZADA"/>
    <s v="007 BALLEZA"/>
    <x v="7"/>
    <n v="88"/>
    <s v="PICHIQUE"/>
    <s v="TERRACERIA TRAMO PICHIQUE CARRETERA 20 GUACHOCHI-BALLEZA"/>
    <n v="0"/>
    <x v="3"/>
    <x v="1"/>
    <x v="2"/>
    <x v="2"/>
    <x v="0"/>
    <s v="08FTV0033D"/>
    <m/>
    <x v="5"/>
    <x v="2"/>
    <n v="8"/>
    <n v="10"/>
    <n v="18"/>
    <n v="25"/>
    <n v="42"/>
    <n v="67"/>
    <n v="25"/>
    <n v="42"/>
    <n v="67"/>
    <n v="11"/>
    <n v="11"/>
    <n v="22"/>
    <n v="29"/>
    <n v="42"/>
    <n v="71"/>
    <n v="7"/>
    <x v="8"/>
    <n v="0"/>
    <n v="7"/>
    <x v="0"/>
    <x v="1"/>
    <x v="1"/>
    <n v="0"/>
    <n v="7"/>
    <n v="4"/>
    <n v="4"/>
    <n v="12"/>
    <n v="11"/>
    <n v="23"/>
    <x v="2"/>
    <n v="13"/>
    <n v="21"/>
    <n v="34"/>
    <x v="3"/>
    <n v="4"/>
    <n v="10"/>
    <n v="14"/>
    <x v="2"/>
    <n v="0"/>
    <n v="0"/>
    <n v="0"/>
    <x v="0"/>
    <n v="0"/>
    <n v="0"/>
    <n v="0"/>
    <x v="0"/>
    <n v="0"/>
    <n v="0"/>
    <n v="0"/>
    <x v="0"/>
    <x v="0"/>
    <x v="0"/>
  </r>
  <r>
    <s v="08DTV0109E"/>
    <x v="1"/>
    <x v="1"/>
    <s v="SALVADOR DALI"/>
    <s v="027 GUACHOCHI"/>
    <x v="7"/>
    <n v="52"/>
    <s v="LOMA DEL MANZANO"/>
    <s v="CALLE LOMAS DEL MANZANO"/>
    <n v="0"/>
    <x v="3"/>
    <x v="1"/>
    <x v="2"/>
    <x v="2"/>
    <x v="0"/>
    <s v="08FTV0037Z"/>
    <m/>
    <x v="11"/>
    <x v="2"/>
    <n v="3"/>
    <n v="7"/>
    <n v="10"/>
    <n v="24"/>
    <n v="32"/>
    <n v="56"/>
    <n v="23"/>
    <n v="30"/>
    <n v="53"/>
    <n v="9"/>
    <n v="16"/>
    <n v="25"/>
    <n v="29"/>
    <n v="43"/>
    <n v="72"/>
    <n v="4"/>
    <x v="3"/>
    <n v="2"/>
    <n v="4"/>
    <x v="0"/>
    <x v="1"/>
    <x v="1"/>
    <n v="1"/>
    <n v="5"/>
    <n v="5"/>
    <n v="4"/>
    <n v="11"/>
    <n v="17"/>
    <n v="28"/>
    <x v="1"/>
    <n v="14"/>
    <n v="14"/>
    <n v="28"/>
    <x v="2"/>
    <n v="4"/>
    <n v="12"/>
    <n v="16"/>
    <x v="1"/>
    <n v="0"/>
    <n v="0"/>
    <n v="0"/>
    <x v="0"/>
    <n v="0"/>
    <n v="0"/>
    <n v="0"/>
    <x v="0"/>
    <n v="0"/>
    <n v="0"/>
    <n v="0"/>
    <x v="0"/>
    <x v="0"/>
    <x v="0"/>
  </r>
  <r>
    <s v="08DTV0130H"/>
    <x v="1"/>
    <x v="1"/>
    <s v="TELESECUNDARIA FEDERALIZADA"/>
    <s v="027 GUACHOCHI"/>
    <x v="7"/>
    <n v="189"/>
    <s v="SEHUERACHI"/>
    <s v="CALLE SEHUERACHI"/>
    <n v="0"/>
    <x v="3"/>
    <x v="1"/>
    <x v="2"/>
    <x v="2"/>
    <x v="0"/>
    <s v="08FTV0037Z"/>
    <m/>
    <x v="11"/>
    <x v="2"/>
    <n v="4"/>
    <n v="5"/>
    <n v="9"/>
    <n v="27"/>
    <n v="23"/>
    <n v="50"/>
    <n v="27"/>
    <n v="23"/>
    <n v="50"/>
    <n v="17"/>
    <n v="14"/>
    <n v="31"/>
    <n v="40"/>
    <n v="33"/>
    <n v="73"/>
    <n v="4"/>
    <x v="3"/>
    <n v="2"/>
    <n v="4"/>
    <x v="0"/>
    <x v="1"/>
    <x v="1"/>
    <n v="0"/>
    <n v="4"/>
    <n v="3"/>
    <n v="3"/>
    <n v="18"/>
    <n v="15"/>
    <n v="33"/>
    <x v="2"/>
    <n v="12"/>
    <n v="13"/>
    <n v="25"/>
    <x v="1"/>
    <n v="10"/>
    <n v="5"/>
    <n v="15"/>
    <x v="1"/>
    <n v="0"/>
    <n v="0"/>
    <n v="0"/>
    <x v="0"/>
    <n v="0"/>
    <n v="0"/>
    <n v="0"/>
    <x v="0"/>
    <n v="0"/>
    <n v="0"/>
    <n v="0"/>
    <x v="0"/>
    <x v="0"/>
    <x v="0"/>
  </r>
  <r>
    <s v="08DTV0142M"/>
    <x v="1"/>
    <x v="1"/>
    <s v="TELESECUNDARIA FEDERALIZADA"/>
    <s v="027 GUACHOCHI"/>
    <x v="7"/>
    <n v="210"/>
    <s v="HUICHAGOACHI"/>
    <s v="CALLE HUICHAGOACHI"/>
    <n v="0"/>
    <x v="3"/>
    <x v="1"/>
    <x v="2"/>
    <x v="2"/>
    <x v="0"/>
    <s v="08FTV0037Z"/>
    <m/>
    <x v="11"/>
    <x v="2"/>
    <n v="1"/>
    <n v="6"/>
    <n v="7"/>
    <n v="21"/>
    <n v="30"/>
    <n v="51"/>
    <n v="21"/>
    <n v="30"/>
    <n v="51"/>
    <n v="14"/>
    <n v="17"/>
    <n v="31"/>
    <n v="32"/>
    <n v="41"/>
    <n v="73"/>
    <n v="3"/>
    <x v="2"/>
    <n v="2"/>
    <n v="3"/>
    <x v="0"/>
    <x v="1"/>
    <x v="1"/>
    <n v="1"/>
    <n v="4"/>
    <n v="3"/>
    <n v="3"/>
    <n v="14"/>
    <n v="17"/>
    <n v="31"/>
    <x v="1"/>
    <n v="12"/>
    <n v="17"/>
    <n v="29"/>
    <x v="1"/>
    <n v="6"/>
    <n v="7"/>
    <n v="13"/>
    <x v="1"/>
    <n v="0"/>
    <n v="0"/>
    <n v="0"/>
    <x v="0"/>
    <n v="0"/>
    <n v="0"/>
    <n v="0"/>
    <x v="0"/>
    <n v="0"/>
    <n v="0"/>
    <n v="0"/>
    <x v="0"/>
    <x v="0"/>
    <x v="0"/>
  </r>
  <r>
    <s v="08DES0052O"/>
    <x v="1"/>
    <x v="1"/>
    <s v="SECUNDARIA GENERAL ES-44"/>
    <s v="065 URIQUE"/>
    <x v="4"/>
    <n v="1"/>
    <s v="URIQUE"/>
    <s v="CALLE URIQUE"/>
    <n v="0"/>
    <x v="3"/>
    <x v="1"/>
    <x v="2"/>
    <x v="1"/>
    <x v="0"/>
    <s v="08FIS0116C"/>
    <s v="08FJE0005K"/>
    <x v="8"/>
    <x v="2"/>
    <n v="9"/>
    <n v="14"/>
    <n v="23"/>
    <n v="38"/>
    <n v="38"/>
    <n v="76"/>
    <n v="38"/>
    <n v="38"/>
    <n v="76"/>
    <n v="12"/>
    <n v="13"/>
    <n v="25"/>
    <n v="38"/>
    <n v="36"/>
    <n v="74"/>
    <n v="6"/>
    <x v="6"/>
    <n v="2"/>
    <n v="7"/>
    <x v="1"/>
    <x v="0"/>
    <x v="3"/>
    <n v="1"/>
    <n v="10"/>
    <n v="9"/>
    <n v="9"/>
    <n v="12"/>
    <n v="13"/>
    <n v="25"/>
    <x v="2"/>
    <n v="8"/>
    <n v="11"/>
    <n v="19"/>
    <x v="2"/>
    <n v="18"/>
    <n v="12"/>
    <n v="30"/>
    <x v="2"/>
    <n v="0"/>
    <n v="0"/>
    <n v="0"/>
    <x v="0"/>
    <n v="0"/>
    <n v="0"/>
    <n v="0"/>
    <x v="0"/>
    <n v="0"/>
    <n v="0"/>
    <n v="0"/>
    <x v="0"/>
    <x v="0"/>
    <x v="0"/>
  </r>
  <r>
    <s v="08DST0076Q"/>
    <x v="1"/>
    <x v="1"/>
    <s v="SECUNDARIA TECNICA 76"/>
    <s v="009 BOCOYNA"/>
    <x v="4"/>
    <n v="185"/>
    <s v="SISOGUICHI"/>
    <s v="CALLE SISOGUICHI"/>
    <n v="0"/>
    <x v="3"/>
    <x v="1"/>
    <x v="2"/>
    <x v="3"/>
    <x v="1"/>
    <s v="08FZT0012N"/>
    <s v="08FJT0006B"/>
    <x v="8"/>
    <x v="2"/>
    <n v="11"/>
    <n v="12"/>
    <n v="23"/>
    <n v="38"/>
    <n v="40"/>
    <n v="78"/>
    <n v="27"/>
    <n v="35"/>
    <n v="62"/>
    <n v="10"/>
    <n v="16"/>
    <n v="26"/>
    <n v="33"/>
    <n v="41"/>
    <n v="74"/>
    <n v="5"/>
    <x v="3"/>
    <n v="4"/>
    <n v="6"/>
    <x v="1"/>
    <x v="4"/>
    <x v="5"/>
    <n v="1"/>
    <n v="12"/>
    <n v="5"/>
    <n v="5"/>
    <n v="13"/>
    <n v="17"/>
    <n v="30"/>
    <x v="2"/>
    <n v="13"/>
    <n v="8"/>
    <n v="21"/>
    <x v="1"/>
    <n v="7"/>
    <n v="16"/>
    <n v="23"/>
    <x v="2"/>
    <n v="0"/>
    <n v="0"/>
    <n v="0"/>
    <x v="0"/>
    <n v="0"/>
    <n v="0"/>
    <n v="0"/>
    <x v="0"/>
    <n v="0"/>
    <n v="0"/>
    <n v="0"/>
    <x v="0"/>
    <x v="0"/>
    <x v="0"/>
  </r>
  <r>
    <s v="08DTV0062A"/>
    <x v="1"/>
    <x v="1"/>
    <s v="TELESECUNDARIA FEDERALIZADA"/>
    <s v="027 GUACHOCHI"/>
    <x v="7"/>
    <n v="5"/>
    <s v="AGUA ESCONDIDA"/>
    <s v="CALLE CONOCIDO"/>
    <n v="0"/>
    <x v="3"/>
    <x v="1"/>
    <x v="2"/>
    <x v="2"/>
    <x v="0"/>
    <s v="08FTV0037Z"/>
    <m/>
    <x v="11"/>
    <x v="2"/>
    <n v="4"/>
    <n v="7"/>
    <n v="11"/>
    <n v="31"/>
    <n v="28"/>
    <n v="59"/>
    <n v="28"/>
    <n v="26"/>
    <n v="54"/>
    <n v="13"/>
    <n v="18"/>
    <n v="31"/>
    <n v="40"/>
    <n v="35"/>
    <n v="75"/>
    <n v="4"/>
    <x v="5"/>
    <n v="0"/>
    <n v="4"/>
    <x v="0"/>
    <x v="1"/>
    <x v="1"/>
    <n v="1"/>
    <n v="5"/>
    <n v="4"/>
    <n v="4"/>
    <n v="17"/>
    <n v="19"/>
    <n v="36"/>
    <x v="2"/>
    <n v="12"/>
    <n v="14"/>
    <n v="26"/>
    <x v="1"/>
    <n v="11"/>
    <n v="2"/>
    <n v="13"/>
    <x v="1"/>
    <n v="0"/>
    <n v="0"/>
    <n v="0"/>
    <x v="0"/>
    <n v="0"/>
    <n v="0"/>
    <n v="0"/>
    <x v="0"/>
    <n v="0"/>
    <n v="0"/>
    <n v="0"/>
    <x v="0"/>
    <x v="0"/>
    <x v="0"/>
  </r>
  <r>
    <s v="08DTV0039Z"/>
    <x v="1"/>
    <x v="1"/>
    <s v="EMILIANO ZAPATA"/>
    <s v="017 CUAUHTÉMOC"/>
    <x v="2"/>
    <n v="113"/>
    <s v="LA QUEMADA"/>
    <s v="CALLE YUCATAN"/>
    <n v="0"/>
    <x v="3"/>
    <x v="1"/>
    <x v="2"/>
    <x v="2"/>
    <x v="0"/>
    <s v="08FTV0031F"/>
    <m/>
    <x v="7"/>
    <x v="2"/>
    <n v="5"/>
    <n v="5"/>
    <n v="10"/>
    <n v="32"/>
    <n v="35"/>
    <n v="67"/>
    <n v="29"/>
    <n v="28"/>
    <n v="57"/>
    <n v="11"/>
    <n v="8"/>
    <n v="19"/>
    <n v="37"/>
    <n v="38"/>
    <n v="75"/>
    <n v="5"/>
    <x v="5"/>
    <n v="1"/>
    <n v="5"/>
    <x v="0"/>
    <x v="1"/>
    <x v="1"/>
    <n v="1"/>
    <n v="6"/>
    <n v="6"/>
    <n v="5"/>
    <n v="13"/>
    <n v="10"/>
    <n v="23"/>
    <x v="1"/>
    <n v="13"/>
    <n v="18"/>
    <n v="31"/>
    <x v="2"/>
    <n v="11"/>
    <n v="10"/>
    <n v="21"/>
    <x v="2"/>
    <n v="0"/>
    <n v="0"/>
    <n v="0"/>
    <x v="0"/>
    <n v="0"/>
    <n v="0"/>
    <n v="0"/>
    <x v="0"/>
    <n v="0"/>
    <n v="0"/>
    <n v="0"/>
    <x v="0"/>
    <x v="0"/>
    <x v="0"/>
  </r>
  <r>
    <s v="08DTV0229R"/>
    <x v="1"/>
    <x v="1"/>
    <s v="TELESECUNDARIA FEDERALIZADA"/>
    <s v="029 GUADALUPE Y CALVO"/>
    <x v="10"/>
    <n v="152"/>
    <s v="PALOS MUERTOS"/>
    <s v="CALLE PALOS MUERTOS"/>
    <n v="0"/>
    <x v="3"/>
    <x v="1"/>
    <x v="2"/>
    <x v="2"/>
    <x v="0"/>
    <s v="08FTV0038Z"/>
    <m/>
    <x v="12"/>
    <x v="2"/>
    <n v="5"/>
    <n v="6"/>
    <n v="11"/>
    <n v="41"/>
    <n v="34"/>
    <n v="75"/>
    <n v="24"/>
    <n v="22"/>
    <n v="46"/>
    <n v="14"/>
    <n v="9"/>
    <n v="23"/>
    <n v="45"/>
    <n v="31"/>
    <n v="76"/>
    <n v="3"/>
    <x v="3"/>
    <n v="1"/>
    <n v="3"/>
    <x v="0"/>
    <x v="1"/>
    <x v="1"/>
    <n v="0"/>
    <n v="3"/>
    <n v="2"/>
    <n v="2"/>
    <n v="19"/>
    <n v="11"/>
    <n v="30"/>
    <x v="1"/>
    <n v="12"/>
    <n v="12"/>
    <n v="24"/>
    <x v="1"/>
    <n v="14"/>
    <n v="8"/>
    <n v="22"/>
    <x v="1"/>
    <n v="0"/>
    <n v="0"/>
    <n v="0"/>
    <x v="0"/>
    <n v="0"/>
    <n v="0"/>
    <n v="0"/>
    <x v="0"/>
    <n v="0"/>
    <n v="0"/>
    <n v="0"/>
    <x v="0"/>
    <x v="0"/>
    <x v="0"/>
  </r>
  <r>
    <s v="08DTV0016P"/>
    <x v="1"/>
    <x v="1"/>
    <s v="LAZARO CARDENAS DEL RIO"/>
    <s v="029 GUADALUPE Y CALVO"/>
    <x v="10"/>
    <n v="113"/>
    <s v="LLANO GRANDE"/>
    <s v="CALLE LLANO GRANDE"/>
    <n v="0"/>
    <x v="3"/>
    <x v="1"/>
    <x v="2"/>
    <x v="2"/>
    <x v="0"/>
    <s v="08FTV0038Z"/>
    <m/>
    <x v="12"/>
    <x v="2"/>
    <n v="3"/>
    <n v="2"/>
    <n v="5"/>
    <n v="30"/>
    <n v="30"/>
    <n v="60"/>
    <n v="18"/>
    <n v="17"/>
    <n v="35"/>
    <n v="12"/>
    <n v="11"/>
    <n v="23"/>
    <n v="39"/>
    <n v="38"/>
    <n v="77"/>
    <n v="4"/>
    <x v="2"/>
    <n v="2"/>
    <n v="3"/>
    <x v="0"/>
    <x v="1"/>
    <x v="1"/>
    <n v="0"/>
    <n v="3"/>
    <n v="5"/>
    <n v="3"/>
    <n v="16"/>
    <n v="20"/>
    <n v="36"/>
    <x v="2"/>
    <n v="17"/>
    <n v="14"/>
    <n v="31"/>
    <x v="1"/>
    <n v="6"/>
    <n v="4"/>
    <n v="10"/>
    <x v="1"/>
    <n v="0"/>
    <n v="0"/>
    <n v="0"/>
    <x v="0"/>
    <n v="0"/>
    <n v="0"/>
    <n v="0"/>
    <x v="0"/>
    <n v="0"/>
    <n v="0"/>
    <n v="0"/>
    <x v="0"/>
    <x v="0"/>
    <x v="0"/>
  </r>
  <r>
    <s v="08DES0004E"/>
    <x v="2"/>
    <x v="2"/>
    <s v="BENEMERITO DE LAS AMERICAS"/>
    <s v="011 CAMARGO"/>
    <x v="9"/>
    <n v="1"/>
    <s v="SANTA ROSALĂŤA DE CAMARGO"/>
    <s v="AVENIDA GONZALEZ ORTEGA"/>
    <n v="1200"/>
    <x v="3"/>
    <x v="1"/>
    <x v="2"/>
    <x v="1"/>
    <x v="0"/>
    <s v="08FIS0110I"/>
    <s v="08FJE0007I"/>
    <x v="6"/>
    <x v="2"/>
    <n v="7"/>
    <n v="5"/>
    <n v="12"/>
    <n v="36"/>
    <n v="33"/>
    <n v="69"/>
    <n v="22"/>
    <n v="23"/>
    <n v="45"/>
    <n v="8"/>
    <n v="13"/>
    <n v="21"/>
    <n v="34"/>
    <n v="43"/>
    <n v="77"/>
    <n v="3"/>
    <x v="19"/>
    <n v="3"/>
    <n v="17"/>
    <x v="4"/>
    <x v="4"/>
    <x v="9"/>
    <n v="2"/>
    <n v="27"/>
    <n v="19"/>
    <n v="6"/>
    <n v="11"/>
    <n v="15"/>
    <n v="26"/>
    <x v="1"/>
    <n v="9"/>
    <n v="17"/>
    <n v="26"/>
    <x v="1"/>
    <n v="14"/>
    <n v="11"/>
    <n v="25"/>
    <x v="1"/>
    <n v="0"/>
    <n v="0"/>
    <n v="0"/>
    <x v="0"/>
    <n v="0"/>
    <n v="0"/>
    <n v="0"/>
    <x v="0"/>
    <n v="0"/>
    <n v="0"/>
    <n v="0"/>
    <x v="0"/>
    <x v="0"/>
    <x v="0"/>
  </r>
  <r>
    <s v="08DSN0005L"/>
    <x v="3"/>
    <x v="3"/>
    <s v="SECUNDARIA PARA TRABAJADORES 5"/>
    <s v="017 CUAUHTÉMOC"/>
    <x v="2"/>
    <n v="1"/>
    <s v="CUAUHTĂ‰MOC"/>
    <s v="CALLE MANUEL OJINAGA"/>
    <n v="1400"/>
    <x v="3"/>
    <x v="1"/>
    <x v="2"/>
    <x v="1"/>
    <x v="6"/>
    <s v="08FIS0114E"/>
    <s v="08FJE0005K"/>
    <x v="7"/>
    <x v="2"/>
    <n v="24"/>
    <n v="15"/>
    <n v="39"/>
    <n v="57"/>
    <n v="42"/>
    <n v="99"/>
    <n v="57"/>
    <n v="42"/>
    <n v="99"/>
    <n v="7"/>
    <n v="5"/>
    <n v="12"/>
    <n v="45"/>
    <n v="32"/>
    <n v="77"/>
    <n v="3"/>
    <x v="7"/>
    <n v="3"/>
    <n v="9"/>
    <x v="1"/>
    <x v="2"/>
    <x v="2"/>
    <n v="1"/>
    <n v="13"/>
    <n v="3"/>
    <n v="3"/>
    <n v="16"/>
    <n v="7"/>
    <n v="23"/>
    <x v="1"/>
    <n v="15"/>
    <n v="16"/>
    <n v="31"/>
    <x v="1"/>
    <n v="14"/>
    <n v="9"/>
    <n v="23"/>
    <x v="1"/>
    <n v="0"/>
    <n v="0"/>
    <n v="0"/>
    <x v="0"/>
    <n v="0"/>
    <n v="0"/>
    <n v="0"/>
    <x v="0"/>
    <n v="0"/>
    <n v="0"/>
    <n v="0"/>
    <x v="0"/>
    <x v="0"/>
    <x v="0"/>
  </r>
  <r>
    <s v="08DSN0002O"/>
    <x v="3"/>
    <x v="3"/>
    <s v="JUSTO SIERRA"/>
    <s v="019 CHIHUAHUA"/>
    <x v="0"/>
    <n v="1"/>
    <s v="CHIHUAHUA"/>
    <s v="CALLE 14 1/2"/>
    <n v="1604"/>
    <x v="3"/>
    <x v="1"/>
    <x v="2"/>
    <x v="1"/>
    <x v="6"/>
    <s v="08FIS0125K"/>
    <s v="08FJE0001O"/>
    <x v="0"/>
    <x v="2"/>
    <n v="14"/>
    <n v="3"/>
    <n v="17"/>
    <n v="51"/>
    <n v="26"/>
    <n v="77"/>
    <n v="35"/>
    <n v="17"/>
    <n v="52"/>
    <n v="6"/>
    <n v="4"/>
    <n v="10"/>
    <n v="51"/>
    <n v="27"/>
    <n v="78"/>
    <n v="5"/>
    <x v="6"/>
    <n v="7"/>
    <n v="12"/>
    <x v="3"/>
    <x v="3"/>
    <x v="6"/>
    <n v="2"/>
    <n v="20"/>
    <n v="5"/>
    <n v="5"/>
    <n v="15"/>
    <n v="6"/>
    <n v="21"/>
    <x v="2"/>
    <n v="18"/>
    <n v="12"/>
    <n v="30"/>
    <x v="2"/>
    <n v="18"/>
    <n v="9"/>
    <n v="27"/>
    <x v="1"/>
    <n v="0"/>
    <n v="0"/>
    <n v="0"/>
    <x v="0"/>
    <n v="0"/>
    <n v="0"/>
    <n v="0"/>
    <x v="0"/>
    <n v="0"/>
    <n v="0"/>
    <n v="0"/>
    <x v="0"/>
    <x v="0"/>
    <x v="0"/>
  </r>
  <r>
    <s v="08DTV0156P"/>
    <x v="1"/>
    <x v="1"/>
    <s v="TELESECUNDARIA FEDERALIZADA"/>
    <s v="027 GUACHOCHI"/>
    <x v="7"/>
    <n v="1118"/>
    <s v="HUELEYBO"/>
    <s v="CALLE HUELEYVO"/>
    <n v="0"/>
    <x v="3"/>
    <x v="1"/>
    <x v="2"/>
    <x v="2"/>
    <x v="0"/>
    <s v="08FTV0037Z"/>
    <m/>
    <x v="11"/>
    <x v="2"/>
    <n v="9"/>
    <n v="17"/>
    <n v="26"/>
    <n v="38"/>
    <n v="46"/>
    <n v="84"/>
    <n v="38"/>
    <n v="46"/>
    <n v="84"/>
    <n v="7"/>
    <n v="10"/>
    <n v="17"/>
    <n v="38"/>
    <n v="40"/>
    <n v="78"/>
    <n v="4"/>
    <x v="2"/>
    <n v="3"/>
    <n v="4"/>
    <x v="0"/>
    <x v="1"/>
    <x v="1"/>
    <n v="0"/>
    <n v="4"/>
    <n v="4"/>
    <n v="4"/>
    <n v="8"/>
    <n v="10"/>
    <n v="18"/>
    <x v="1"/>
    <n v="20"/>
    <n v="19"/>
    <n v="39"/>
    <x v="2"/>
    <n v="10"/>
    <n v="11"/>
    <n v="21"/>
    <x v="1"/>
    <n v="0"/>
    <n v="0"/>
    <n v="0"/>
    <x v="0"/>
    <n v="0"/>
    <n v="0"/>
    <n v="0"/>
    <x v="0"/>
    <n v="0"/>
    <n v="0"/>
    <n v="0"/>
    <x v="0"/>
    <x v="0"/>
    <x v="0"/>
  </r>
  <r>
    <s v="08DST0013E"/>
    <x v="1"/>
    <x v="1"/>
    <s v="SECUNDARIA TECNICA 13"/>
    <s v="040 MADERA"/>
    <x v="5"/>
    <n v="26"/>
    <s v="NICOLĂS BRAVO"/>
    <s v="CALLE NICOLAS BRAVO"/>
    <n v="0"/>
    <x v="3"/>
    <x v="1"/>
    <x v="2"/>
    <x v="3"/>
    <x v="7"/>
    <s v="08FZT0014L"/>
    <s v="08FJT0006B"/>
    <x v="10"/>
    <x v="2"/>
    <n v="12"/>
    <n v="7"/>
    <n v="19"/>
    <n v="39"/>
    <n v="33"/>
    <n v="72"/>
    <n v="26"/>
    <n v="31"/>
    <n v="57"/>
    <n v="18"/>
    <n v="11"/>
    <n v="29"/>
    <n v="44"/>
    <n v="35"/>
    <n v="79"/>
    <n v="6"/>
    <x v="4"/>
    <n v="5"/>
    <n v="8"/>
    <x v="4"/>
    <x v="0"/>
    <x v="5"/>
    <n v="1"/>
    <n v="14"/>
    <n v="10"/>
    <n v="9"/>
    <n v="20"/>
    <n v="11"/>
    <n v="31"/>
    <x v="2"/>
    <n v="13"/>
    <n v="12"/>
    <n v="25"/>
    <x v="2"/>
    <n v="11"/>
    <n v="12"/>
    <n v="23"/>
    <x v="2"/>
    <n v="0"/>
    <n v="0"/>
    <n v="0"/>
    <x v="0"/>
    <n v="0"/>
    <n v="0"/>
    <n v="0"/>
    <x v="0"/>
    <n v="0"/>
    <n v="0"/>
    <n v="0"/>
    <x v="0"/>
    <x v="0"/>
    <x v="0"/>
  </r>
  <r>
    <s v="08DTV0028U"/>
    <x v="1"/>
    <x v="1"/>
    <s v="JESUS JOSE PEREZ"/>
    <s v="029 GUADALUPE Y CALVO"/>
    <x v="10"/>
    <n v="181"/>
    <s v="RANCHO DE ENMEDIO"/>
    <s v="CALLE RANCHO DE ENMEDIO"/>
    <n v="0"/>
    <x v="3"/>
    <x v="1"/>
    <x v="2"/>
    <x v="2"/>
    <x v="0"/>
    <s v="08FTV0038Z"/>
    <m/>
    <x v="12"/>
    <x v="2"/>
    <n v="9"/>
    <n v="7"/>
    <n v="16"/>
    <n v="34"/>
    <n v="43"/>
    <n v="77"/>
    <n v="21"/>
    <n v="31"/>
    <n v="52"/>
    <n v="14"/>
    <n v="12"/>
    <n v="26"/>
    <n v="36"/>
    <n v="44"/>
    <n v="80"/>
    <n v="4"/>
    <x v="3"/>
    <n v="2"/>
    <n v="4"/>
    <x v="0"/>
    <x v="1"/>
    <x v="1"/>
    <n v="1"/>
    <n v="5"/>
    <n v="7"/>
    <n v="4"/>
    <n v="15"/>
    <n v="14"/>
    <n v="29"/>
    <x v="2"/>
    <n v="11"/>
    <n v="15"/>
    <n v="26"/>
    <x v="1"/>
    <n v="10"/>
    <n v="15"/>
    <n v="25"/>
    <x v="1"/>
    <n v="0"/>
    <n v="0"/>
    <n v="0"/>
    <x v="0"/>
    <n v="0"/>
    <n v="0"/>
    <n v="0"/>
    <x v="0"/>
    <n v="0"/>
    <n v="0"/>
    <n v="0"/>
    <x v="0"/>
    <x v="0"/>
    <x v="0"/>
  </r>
  <r>
    <s v="08DTV0023Z"/>
    <x v="1"/>
    <x v="1"/>
    <s v="MELCHOR OCAMPO"/>
    <s v="030 GUAZAPARES"/>
    <x v="4"/>
    <n v="47"/>
    <s v="GUAZAPARES"/>
    <s v="CALLE GUAZAPARES"/>
    <n v="0"/>
    <x v="3"/>
    <x v="1"/>
    <x v="2"/>
    <x v="2"/>
    <x v="0"/>
    <s v="08FTV0039Y"/>
    <m/>
    <x v="8"/>
    <x v="2"/>
    <n v="10"/>
    <n v="4"/>
    <n v="14"/>
    <n v="29"/>
    <n v="27"/>
    <n v="56"/>
    <n v="29"/>
    <n v="27"/>
    <n v="56"/>
    <n v="18"/>
    <n v="16"/>
    <n v="34"/>
    <n v="37"/>
    <n v="46"/>
    <n v="83"/>
    <n v="6"/>
    <x v="2"/>
    <n v="5"/>
    <n v="6"/>
    <x v="0"/>
    <x v="1"/>
    <x v="1"/>
    <n v="1"/>
    <n v="7"/>
    <n v="6"/>
    <n v="5"/>
    <n v="18"/>
    <n v="16"/>
    <n v="34"/>
    <x v="2"/>
    <n v="9"/>
    <n v="14"/>
    <n v="23"/>
    <x v="2"/>
    <n v="10"/>
    <n v="16"/>
    <n v="26"/>
    <x v="2"/>
    <n v="0"/>
    <n v="0"/>
    <n v="0"/>
    <x v="0"/>
    <n v="0"/>
    <n v="0"/>
    <n v="0"/>
    <x v="0"/>
    <n v="0"/>
    <n v="0"/>
    <n v="0"/>
    <x v="0"/>
    <x v="0"/>
    <x v="0"/>
  </r>
  <r>
    <s v="08DST0010H"/>
    <x v="1"/>
    <x v="1"/>
    <s v="SECUNDARIA TECNICA 10"/>
    <s v="028 GUADALUPE"/>
    <x v="1"/>
    <n v="16"/>
    <s v="DOCTOR PORFIRIO PARRA (LA CASETA)"/>
    <s v="CALLE KILOMETRO 45 CARRETERA JUAREZ-PORVENIR"/>
    <n v="0"/>
    <x v="3"/>
    <x v="1"/>
    <x v="2"/>
    <x v="3"/>
    <x v="7"/>
    <s v="08FZT0017I"/>
    <s v="08FJT0002F"/>
    <x v="4"/>
    <x v="2"/>
    <n v="5"/>
    <n v="9"/>
    <n v="14"/>
    <n v="35"/>
    <n v="26"/>
    <n v="61"/>
    <n v="29"/>
    <n v="26"/>
    <n v="55"/>
    <n v="17"/>
    <n v="7"/>
    <n v="24"/>
    <n v="55"/>
    <n v="29"/>
    <n v="84"/>
    <n v="4"/>
    <x v="4"/>
    <n v="3"/>
    <n v="6"/>
    <x v="3"/>
    <x v="3"/>
    <x v="6"/>
    <n v="1"/>
    <n v="13"/>
    <n v="10"/>
    <n v="4"/>
    <n v="22"/>
    <n v="10"/>
    <n v="32"/>
    <x v="1"/>
    <n v="23"/>
    <n v="8"/>
    <n v="31"/>
    <x v="2"/>
    <n v="10"/>
    <n v="11"/>
    <n v="21"/>
    <x v="1"/>
    <n v="0"/>
    <n v="0"/>
    <n v="0"/>
    <x v="0"/>
    <n v="0"/>
    <n v="0"/>
    <n v="0"/>
    <x v="0"/>
    <n v="0"/>
    <n v="0"/>
    <n v="0"/>
    <x v="0"/>
    <x v="0"/>
    <x v="0"/>
  </r>
  <r>
    <s v="08DTV0084M"/>
    <x v="1"/>
    <x v="1"/>
    <s v="TENOCHTLI"/>
    <s v="065 URIQUE"/>
    <x v="4"/>
    <n v="18"/>
    <s v="CUITECO"/>
    <s v="CALLE CUITECO"/>
    <n v="0"/>
    <x v="3"/>
    <x v="1"/>
    <x v="2"/>
    <x v="2"/>
    <x v="0"/>
    <s v="08FTV0036A"/>
    <m/>
    <x v="8"/>
    <x v="2"/>
    <n v="7"/>
    <n v="15"/>
    <n v="22"/>
    <n v="30"/>
    <n v="45"/>
    <n v="75"/>
    <n v="27"/>
    <n v="43"/>
    <n v="70"/>
    <n v="21"/>
    <n v="9"/>
    <n v="30"/>
    <n v="46"/>
    <n v="39"/>
    <n v="85"/>
    <n v="6"/>
    <x v="5"/>
    <n v="2"/>
    <n v="6"/>
    <x v="1"/>
    <x v="0"/>
    <x v="3"/>
    <n v="1"/>
    <n v="9"/>
    <n v="7"/>
    <n v="6"/>
    <n v="22"/>
    <n v="9"/>
    <n v="31"/>
    <x v="2"/>
    <n v="14"/>
    <n v="14"/>
    <n v="28"/>
    <x v="2"/>
    <n v="10"/>
    <n v="16"/>
    <n v="26"/>
    <x v="2"/>
    <n v="0"/>
    <n v="0"/>
    <n v="0"/>
    <x v="0"/>
    <n v="0"/>
    <n v="0"/>
    <n v="0"/>
    <x v="0"/>
    <n v="0"/>
    <n v="0"/>
    <n v="0"/>
    <x v="0"/>
    <x v="0"/>
    <x v="0"/>
  </r>
  <r>
    <s v="08DTV0246H"/>
    <x v="1"/>
    <x v="1"/>
    <s v="CHIHUAHUA"/>
    <s v="019 CHIHUAHUA"/>
    <x v="0"/>
    <n v="1"/>
    <s v="CHIHUAHUA"/>
    <s v="CALLE RIO OULU"/>
    <n v="0"/>
    <x v="3"/>
    <x v="1"/>
    <x v="2"/>
    <x v="2"/>
    <x v="0"/>
    <s v="08FTV0030G"/>
    <m/>
    <x v="1"/>
    <x v="2"/>
    <n v="1"/>
    <n v="5"/>
    <n v="6"/>
    <n v="27"/>
    <n v="34"/>
    <n v="61"/>
    <n v="14"/>
    <n v="20"/>
    <n v="34"/>
    <n v="15"/>
    <n v="13"/>
    <n v="28"/>
    <n v="50"/>
    <n v="38"/>
    <n v="88"/>
    <n v="4"/>
    <x v="2"/>
    <n v="2"/>
    <n v="3"/>
    <x v="0"/>
    <x v="1"/>
    <x v="1"/>
    <n v="1"/>
    <n v="4"/>
    <n v="3"/>
    <n v="3"/>
    <n v="18"/>
    <n v="14"/>
    <n v="32"/>
    <x v="1"/>
    <n v="23"/>
    <n v="19"/>
    <n v="42"/>
    <x v="2"/>
    <n v="9"/>
    <n v="5"/>
    <n v="14"/>
    <x v="1"/>
    <n v="0"/>
    <n v="0"/>
    <n v="0"/>
    <x v="0"/>
    <n v="0"/>
    <n v="0"/>
    <n v="0"/>
    <x v="0"/>
    <n v="0"/>
    <n v="0"/>
    <n v="0"/>
    <x v="0"/>
    <x v="0"/>
    <x v="0"/>
  </r>
  <r>
    <s v="08DTV0157O"/>
    <x v="1"/>
    <x v="1"/>
    <s v="TELESECUNDARIA FEDERALIZADA"/>
    <s v="009 BOCOYNA"/>
    <x v="4"/>
    <n v="53"/>
    <s v="GONOGOCHI"/>
    <s v="CALLE SAN IGNACIO DE ARARECO"/>
    <n v="0"/>
    <x v="3"/>
    <x v="1"/>
    <x v="2"/>
    <x v="2"/>
    <x v="0"/>
    <s v="08FTV0036A"/>
    <m/>
    <x v="8"/>
    <x v="2"/>
    <n v="13"/>
    <n v="4"/>
    <n v="17"/>
    <n v="40"/>
    <n v="34"/>
    <n v="74"/>
    <n v="40"/>
    <n v="34"/>
    <n v="74"/>
    <n v="17"/>
    <n v="13"/>
    <n v="30"/>
    <n v="43"/>
    <n v="48"/>
    <n v="91"/>
    <n v="7"/>
    <x v="7"/>
    <n v="1"/>
    <n v="7"/>
    <x v="0"/>
    <x v="1"/>
    <x v="1"/>
    <n v="1"/>
    <n v="8"/>
    <n v="7"/>
    <n v="7"/>
    <n v="17"/>
    <n v="14"/>
    <n v="31"/>
    <x v="2"/>
    <n v="16"/>
    <n v="18"/>
    <n v="34"/>
    <x v="3"/>
    <n v="10"/>
    <n v="16"/>
    <n v="26"/>
    <x v="2"/>
    <n v="0"/>
    <n v="0"/>
    <n v="0"/>
    <x v="0"/>
    <n v="0"/>
    <n v="0"/>
    <n v="0"/>
    <x v="0"/>
    <n v="0"/>
    <n v="0"/>
    <n v="0"/>
    <x v="0"/>
    <x v="0"/>
    <x v="0"/>
  </r>
  <r>
    <s v="08DTV0107G"/>
    <x v="1"/>
    <x v="1"/>
    <s v="TELESECUNDARIA FEDERALIZADA"/>
    <s v="027 GUACHOCHI"/>
    <x v="7"/>
    <n v="91"/>
    <s v="CHOGUITA"/>
    <s v="CALLE CONOCIDO"/>
    <n v="0"/>
    <x v="3"/>
    <x v="1"/>
    <x v="2"/>
    <x v="2"/>
    <x v="0"/>
    <s v="08FTV0037Z"/>
    <m/>
    <x v="11"/>
    <x v="2"/>
    <n v="9"/>
    <n v="12"/>
    <n v="21"/>
    <n v="29"/>
    <n v="46"/>
    <n v="75"/>
    <n v="29"/>
    <n v="46"/>
    <n v="75"/>
    <n v="17"/>
    <n v="15"/>
    <n v="32"/>
    <n v="40"/>
    <n v="51"/>
    <n v="91"/>
    <n v="5"/>
    <x v="2"/>
    <n v="4"/>
    <n v="5"/>
    <x v="0"/>
    <x v="1"/>
    <x v="1"/>
    <n v="1"/>
    <n v="6"/>
    <n v="5"/>
    <n v="5"/>
    <n v="20"/>
    <n v="16"/>
    <n v="36"/>
    <x v="2"/>
    <n v="15"/>
    <n v="16"/>
    <n v="31"/>
    <x v="2"/>
    <n v="5"/>
    <n v="19"/>
    <n v="24"/>
    <x v="1"/>
    <n v="0"/>
    <n v="0"/>
    <n v="0"/>
    <x v="0"/>
    <n v="0"/>
    <n v="0"/>
    <n v="0"/>
    <x v="0"/>
    <n v="0"/>
    <n v="0"/>
    <n v="0"/>
    <x v="0"/>
    <x v="0"/>
    <x v="0"/>
  </r>
  <r>
    <s v="08DST0079N"/>
    <x v="0"/>
    <x v="0"/>
    <s v="SECUNDARIA TECNICA 81"/>
    <s v="017 CUAUHTÉMOC"/>
    <x v="2"/>
    <n v="11"/>
    <s v="BUSTILLOS"/>
    <s v="CALLE EJIDO FABELA"/>
    <n v="0"/>
    <x v="3"/>
    <x v="1"/>
    <x v="2"/>
    <x v="3"/>
    <x v="1"/>
    <s v="08FZT0012N"/>
    <s v="08FJT0006B"/>
    <x v="7"/>
    <x v="2"/>
    <n v="18"/>
    <n v="11"/>
    <n v="29"/>
    <n v="52"/>
    <n v="40"/>
    <n v="92"/>
    <n v="37"/>
    <n v="34"/>
    <n v="71"/>
    <n v="18"/>
    <n v="11"/>
    <n v="29"/>
    <n v="52"/>
    <n v="40"/>
    <n v="92"/>
    <n v="3"/>
    <x v="6"/>
    <n v="4"/>
    <n v="9"/>
    <x v="1"/>
    <x v="0"/>
    <x v="3"/>
    <n v="1"/>
    <n v="12"/>
    <n v="5"/>
    <n v="3"/>
    <n v="19"/>
    <n v="11"/>
    <n v="30"/>
    <x v="1"/>
    <n v="16"/>
    <n v="13"/>
    <n v="29"/>
    <x v="1"/>
    <n v="17"/>
    <n v="16"/>
    <n v="33"/>
    <x v="1"/>
    <n v="0"/>
    <n v="0"/>
    <n v="0"/>
    <x v="0"/>
    <n v="0"/>
    <n v="0"/>
    <n v="0"/>
    <x v="0"/>
    <n v="0"/>
    <n v="0"/>
    <n v="0"/>
    <x v="0"/>
    <x v="0"/>
    <x v="0"/>
  </r>
  <r>
    <s v="08DTV0004K"/>
    <x v="1"/>
    <x v="1"/>
    <s v="LUIS DONALDO COLOSIO MURRIETA"/>
    <s v="035 JANOS"/>
    <x v="6"/>
    <n v="17"/>
    <s v="TRES ĂLAMOS"/>
    <s v="AVENIDA LOPEZ MATEOS"/>
    <n v="0"/>
    <x v="3"/>
    <x v="1"/>
    <x v="2"/>
    <x v="2"/>
    <x v="0"/>
    <s v="08FTV0031F"/>
    <m/>
    <x v="9"/>
    <x v="2"/>
    <n v="15"/>
    <n v="11"/>
    <n v="26"/>
    <n v="45"/>
    <n v="43"/>
    <n v="88"/>
    <n v="28"/>
    <n v="36"/>
    <n v="64"/>
    <n v="19"/>
    <n v="16"/>
    <n v="35"/>
    <n v="49"/>
    <n v="46"/>
    <n v="95"/>
    <n v="6"/>
    <x v="6"/>
    <n v="1"/>
    <n v="6"/>
    <x v="0"/>
    <x v="1"/>
    <x v="1"/>
    <n v="1"/>
    <n v="7"/>
    <n v="5"/>
    <n v="5"/>
    <n v="20"/>
    <n v="16"/>
    <n v="36"/>
    <x v="2"/>
    <n v="13"/>
    <n v="20"/>
    <n v="33"/>
    <x v="2"/>
    <n v="16"/>
    <n v="10"/>
    <n v="26"/>
    <x v="2"/>
    <n v="0"/>
    <n v="0"/>
    <n v="0"/>
    <x v="0"/>
    <n v="0"/>
    <n v="0"/>
    <n v="0"/>
    <x v="0"/>
    <n v="0"/>
    <n v="0"/>
    <n v="0"/>
    <x v="0"/>
    <x v="0"/>
    <x v="0"/>
  </r>
  <r>
    <s v="08DES0036X"/>
    <x v="1"/>
    <x v="1"/>
    <s v="VICTORINO PEREZ CERVANTES"/>
    <s v="014 CORONADO"/>
    <x v="3"/>
    <n v="1"/>
    <s v="JOSĂ‰ ESTEBAN CORONADO"/>
    <s v="CALLE VICENTE GUERREO "/>
    <n v="0"/>
    <x v="3"/>
    <x v="1"/>
    <x v="2"/>
    <x v="1"/>
    <x v="0"/>
    <s v="08FIS0111H"/>
    <s v="08FJE0006J"/>
    <x v="5"/>
    <x v="2"/>
    <n v="13"/>
    <n v="15"/>
    <n v="28"/>
    <n v="51"/>
    <n v="45"/>
    <n v="96"/>
    <n v="47"/>
    <n v="44"/>
    <n v="91"/>
    <n v="12"/>
    <n v="18"/>
    <n v="30"/>
    <n v="49"/>
    <n v="46"/>
    <n v="95"/>
    <n v="3"/>
    <x v="4"/>
    <n v="2"/>
    <n v="5"/>
    <x v="1"/>
    <x v="0"/>
    <x v="3"/>
    <n v="1"/>
    <n v="8"/>
    <n v="5"/>
    <n v="5"/>
    <n v="12"/>
    <n v="18"/>
    <n v="30"/>
    <x v="1"/>
    <n v="23"/>
    <n v="12"/>
    <n v="35"/>
    <x v="1"/>
    <n v="14"/>
    <n v="16"/>
    <n v="30"/>
    <x v="1"/>
    <n v="0"/>
    <n v="0"/>
    <n v="0"/>
    <x v="0"/>
    <n v="0"/>
    <n v="0"/>
    <n v="0"/>
    <x v="0"/>
    <n v="0"/>
    <n v="0"/>
    <n v="0"/>
    <x v="0"/>
    <x v="0"/>
    <x v="0"/>
  </r>
  <r>
    <s v="08DTV0108F"/>
    <x v="1"/>
    <x v="1"/>
    <s v="FELIX BUSTILLOS SANCHEZ"/>
    <s v="027 GUACHOCHI"/>
    <x v="7"/>
    <n v="759"/>
    <s v="AGUA AZUL"/>
    <s v="CALLE AGUA AZUL"/>
    <n v="0"/>
    <x v="3"/>
    <x v="1"/>
    <x v="2"/>
    <x v="2"/>
    <x v="0"/>
    <s v="08FTV0037Z"/>
    <m/>
    <x v="11"/>
    <x v="2"/>
    <n v="10"/>
    <n v="6"/>
    <n v="16"/>
    <n v="38"/>
    <n v="34"/>
    <n v="72"/>
    <n v="38"/>
    <n v="34"/>
    <n v="72"/>
    <n v="20"/>
    <n v="18"/>
    <n v="38"/>
    <n v="48"/>
    <n v="49"/>
    <n v="97"/>
    <n v="6"/>
    <x v="3"/>
    <n v="4"/>
    <n v="6"/>
    <x v="0"/>
    <x v="0"/>
    <x v="0"/>
    <n v="1"/>
    <n v="8"/>
    <n v="6"/>
    <n v="6"/>
    <n v="20"/>
    <n v="18"/>
    <n v="38"/>
    <x v="2"/>
    <n v="16"/>
    <n v="16"/>
    <n v="32"/>
    <x v="2"/>
    <n v="12"/>
    <n v="15"/>
    <n v="27"/>
    <x v="2"/>
    <n v="0"/>
    <n v="0"/>
    <n v="0"/>
    <x v="0"/>
    <n v="0"/>
    <n v="0"/>
    <n v="0"/>
    <x v="0"/>
    <n v="0"/>
    <n v="0"/>
    <n v="0"/>
    <x v="0"/>
    <x v="0"/>
    <x v="0"/>
  </r>
  <r>
    <s v="08DES0084G"/>
    <x v="1"/>
    <x v="1"/>
    <s v="LEONA VICARIO"/>
    <s v="029 GUADALUPE Y CALVO"/>
    <x v="10"/>
    <n v="127"/>
    <s v="MESA DE SAN RAFAEL"/>
    <s v="CALLE MESA DE SAN RAFAEL"/>
    <n v="0"/>
    <x v="3"/>
    <x v="1"/>
    <x v="2"/>
    <x v="1"/>
    <x v="0"/>
    <s v="08FIS0113F"/>
    <s v="08FJE0006J"/>
    <x v="12"/>
    <x v="2"/>
    <n v="12"/>
    <n v="17"/>
    <n v="29"/>
    <n v="53"/>
    <n v="47"/>
    <n v="100"/>
    <n v="46"/>
    <n v="47"/>
    <n v="93"/>
    <n v="12"/>
    <n v="18"/>
    <n v="30"/>
    <n v="49"/>
    <n v="48"/>
    <n v="97"/>
    <n v="6"/>
    <x v="3"/>
    <n v="4"/>
    <n v="6"/>
    <x v="1"/>
    <x v="0"/>
    <x v="3"/>
    <n v="1"/>
    <n v="9"/>
    <n v="6"/>
    <n v="6"/>
    <n v="12"/>
    <n v="19"/>
    <n v="31"/>
    <x v="2"/>
    <n v="18"/>
    <n v="16"/>
    <n v="34"/>
    <x v="2"/>
    <n v="19"/>
    <n v="13"/>
    <n v="32"/>
    <x v="2"/>
    <n v="0"/>
    <n v="0"/>
    <n v="0"/>
    <x v="0"/>
    <n v="0"/>
    <n v="0"/>
    <n v="0"/>
    <x v="0"/>
    <n v="0"/>
    <n v="0"/>
    <n v="0"/>
    <x v="0"/>
    <x v="0"/>
    <x v="0"/>
  </r>
  <r>
    <s v="08DST0022M"/>
    <x v="1"/>
    <x v="1"/>
    <s v="SECUNDARIA TECNICA 22"/>
    <s v="012 CARICHÍ"/>
    <x v="2"/>
    <n v="1"/>
    <s v="CARICHĂŤ"/>
    <s v="CALLE OJINAGA"/>
    <n v="43"/>
    <x v="3"/>
    <x v="1"/>
    <x v="2"/>
    <x v="3"/>
    <x v="7"/>
    <s v="08FZT0015K"/>
    <s v="08FJT0006B"/>
    <x v="7"/>
    <x v="2"/>
    <n v="13"/>
    <n v="8"/>
    <n v="21"/>
    <n v="45"/>
    <n v="40"/>
    <n v="85"/>
    <n v="30"/>
    <n v="30"/>
    <n v="60"/>
    <n v="19"/>
    <n v="7"/>
    <n v="26"/>
    <n v="55"/>
    <n v="44"/>
    <n v="99"/>
    <n v="5"/>
    <x v="4"/>
    <n v="4"/>
    <n v="7"/>
    <x v="2"/>
    <x v="2"/>
    <x v="4"/>
    <n v="1"/>
    <n v="12"/>
    <n v="7"/>
    <n v="7"/>
    <n v="20"/>
    <n v="10"/>
    <n v="30"/>
    <x v="1"/>
    <n v="26"/>
    <n v="17"/>
    <n v="43"/>
    <x v="2"/>
    <n v="9"/>
    <n v="17"/>
    <n v="26"/>
    <x v="2"/>
    <n v="0"/>
    <n v="0"/>
    <n v="0"/>
    <x v="0"/>
    <n v="0"/>
    <n v="0"/>
    <n v="0"/>
    <x v="0"/>
    <n v="0"/>
    <n v="0"/>
    <n v="0"/>
    <x v="0"/>
    <x v="0"/>
    <x v="0"/>
  </r>
  <r>
    <s v="08DES0105C"/>
    <x v="1"/>
    <x v="1"/>
    <s v="SECUNDARIA GENERAL ES-97 TORIBIO ORTEGA"/>
    <s v="020 CHÍNIPAS"/>
    <x v="4"/>
    <n v="1"/>
    <s v="CHĂŤNIPAS DE ALMADA"/>
    <s v="CALLE JUAREZ "/>
    <n v="0"/>
    <x v="3"/>
    <x v="1"/>
    <x v="2"/>
    <x v="1"/>
    <x v="0"/>
    <s v="08FIS0116C"/>
    <s v="08FJE0005K"/>
    <x v="8"/>
    <x v="2"/>
    <n v="15"/>
    <n v="14"/>
    <n v="29"/>
    <n v="56"/>
    <n v="42"/>
    <n v="98"/>
    <n v="55"/>
    <n v="42"/>
    <n v="97"/>
    <n v="18"/>
    <n v="22"/>
    <n v="40"/>
    <n v="55"/>
    <n v="48"/>
    <n v="103"/>
    <n v="5"/>
    <x v="4"/>
    <n v="3"/>
    <n v="6"/>
    <x v="0"/>
    <x v="2"/>
    <x v="3"/>
    <n v="2"/>
    <n v="10"/>
    <n v="6"/>
    <n v="5"/>
    <n v="18"/>
    <n v="22"/>
    <n v="40"/>
    <x v="2"/>
    <n v="20"/>
    <n v="8"/>
    <n v="28"/>
    <x v="1"/>
    <n v="17"/>
    <n v="18"/>
    <n v="35"/>
    <x v="2"/>
    <n v="0"/>
    <n v="0"/>
    <n v="0"/>
    <x v="0"/>
    <n v="0"/>
    <n v="0"/>
    <n v="0"/>
    <x v="0"/>
    <n v="0"/>
    <n v="0"/>
    <n v="0"/>
    <x v="0"/>
    <x v="0"/>
    <x v="0"/>
  </r>
  <r>
    <s v="08DES0075Z"/>
    <x v="1"/>
    <x v="1"/>
    <s v="SECUNDARIA GENERAL ES-75"/>
    <s v="053 PRAXEDIS G. GUERRERO"/>
    <x v="1"/>
    <n v="6"/>
    <s v="EL PORVENIR"/>
    <s v="CALLE CONOCIDO"/>
    <n v="0"/>
    <x v="3"/>
    <x v="1"/>
    <x v="2"/>
    <x v="1"/>
    <x v="0"/>
    <s v="08FIS0122N"/>
    <s v="08FJE0004L"/>
    <x v="4"/>
    <x v="2"/>
    <n v="16"/>
    <n v="16"/>
    <n v="32"/>
    <n v="55"/>
    <n v="50"/>
    <n v="105"/>
    <n v="42"/>
    <n v="48"/>
    <n v="90"/>
    <n v="19"/>
    <n v="20"/>
    <n v="39"/>
    <n v="57"/>
    <n v="51"/>
    <n v="108"/>
    <n v="6"/>
    <x v="6"/>
    <n v="2"/>
    <n v="7"/>
    <x v="2"/>
    <x v="0"/>
    <x v="2"/>
    <n v="2"/>
    <n v="12"/>
    <n v="8"/>
    <n v="6"/>
    <n v="19"/>
    <n v="20"/>
    <n v="39"/>
    <x v="2"/>
    <n v="22"/>
    <n v="20"/>
    <n v="42"/>
    <x v="2"/>
    <n v="16"/>
    <n v="11"/>
    <n v="27"/>
    <x v="2"/>
    <n v="0"/>
    <n v="0"/>
    <n v="0"/>
    <x v="0"/>
    <n v="0"/>
    <n v="0"/>
    <n v="0"/>
    <x v="0"/>
    <n v="0"/>
    <n v="0"/>
    <n v="0"/>
    <x v="0"/>
    <x v="0"/>
    <x v="0"/>
  </r>
  <r>
    <s v="08DST0002Z"/>
    <x v="2"/>
    <x v="2"/>
    <s v="SECUNDARIA TECNICA 2"/>
    <s v="019 CHIHUAHUA"/>
    <x v="0"/>
    <n v="1"/>
    <s v="CHIHUAHUA"/>
    <s v="CALLE FRANCISCO PIMENTEL"/>
    <n v="0"/>
    <x v="3"/>
    <x v="1"/>
    <x v="2"/>
    <x v="3"/>
    <x v="1"/>
    <s v="08FZT0006C"/>
    <s v="08FJT0003E"/>
    <x v="0"/>
    <x v="2"/>
    <n v="0"/>
    <n v="0"/>
    <n v="0"/>
    <n v="41"/>
    <n v="26"/>
    <n v="67"/>
    <n v="21"/>
    <n v="24"/>
    <n v="45"/>
    <n v="27"/>
    <n v="15"/>
    <n v="42"/>
    <n v="69"/>
    <n v="41"/>
    <n v="110"/>
    <n v="5"/>
    <x v="10"/>
    <n v="11"/>
    <n v="21"/>
    <x v="3"/>
    <x v="4"/>
    <x v="7"/>
    <n v="2"/>
    <n v="30"/>
    <n v="17"/>
    <n v="5"/>
    <n v="28"/>
    <n v="17"/>
    <n v="45"/>
    <x v="2"/>
    <n v="24"/>
    <n v="19"/>
    <n v="43"/>
    <x v="2"/>
    <n v="17"/>
    <n v="5"/>
    <n v="22"/>
    <x v="1"/>
    <n v="0"/>
    <n v="0"/>
    <n v="0"/>
    <x v="0"/>
    <n v="0"/>
    <n v="0"/>
    <n v="0"/>
    <x v="0"/>
    <n v="0"/>
    <n v="0"/>
    <n v="0"/>
    <x v="0"/>
    <x v="0"/>
    <x v="0"/>
  </r>
  <r>
    <s v="08DES0057J"/>
    <x v="1"/>
    <x v="1"/>
    <s v="FRANCISCO VILLA"/>
    <s v="003 ALLENDE"/>
    <x v="3"/>
    <n v="86"/>
    <s v="PUEBLITO DE ALLENDE"/>
    <s v="CALLE CONSTITUCION"/>
    <n v="5"/>
    <x v="3"/>
    <x v="1"/>
    <x v="2"/>
    <x v="1"/>
    <x v="0"/>
    <s v="08FIS0111H"/>
    <s v="08FJE0006J"/>
    <x v="5"/>
    <x v="2"/>
    <n v="11"/>
    <n v="17"/>
    <n v="28"/>
    <n v="39"/>
    <n v="65"/>
    <n v="104"/>
    <n v="39"/>
    <n v="65"/>
    <n v="104"/>
    <n v="24"/>
    <n v="15"/>
    <n v="39"/>
    <n v="49"/>
    <n v="62"/>
    <n v="111"/>
    <n v="6"/>
    <x v="4"/>
    <n v="4"/>
    <n v="7"/>
    <x v="3"/>
    <x v="2"/>
    <x v="5"/>
    <n v="1"/>
    <n v="13"/>
    <n v="6"/>
    <n v="6"/>
    <n v="24"/>
    <n v="15"/>
    <n v="39"/>
    <x v="2"/>
    <n v="12"/>
    <n v="29"/>
    <n v="41"/>
    <x v="2"/>
    <n v="13"/>
    <n v="18"/>
    <n v="31"/>
    <x v="2"/>
    <n v="0"/>
    <n v="0"/>
    <n v="0"/>
    <x v="0"/>
    <n v="0"/>
    <n v="0"/>
    <n v="0"/>
    <x v="0"/>
    <n v="0"/>
    <n v="0"/>
    <n v="0"/>
    <x v="0"/>
    <x v="0"/>
    <x v="0"/>
  </r>
  <r>
    <s v="08DTV0005J"/>
    <x v="1"/>
    <x v="1"/>
    <s v="FRANCISCO I. MADERO"/>
    <s v="050 NUEVO CASAS GRANDES"/>
    <x v="6"/>
    <n v="12"/>
    <s v="FRANCISCO I. MADERO"/>
    <s v="AVENIDA CONSTITUCION"/>
    <n v="304"/>
    <x v="3"/>
    <x v="1"/>
    <x v="2"/>
    <x v="2"/>
    <x v="0"/>
    <s v="08FTV0031F"/>
    <m/>
    <x v="9"/>
    <x v="2"/>
    <n v="11"/>
    <n v="17"/>
    <n v="28"/>
    <n v="52"/>
    <n v="59"/>
    <n v="111"/>
    <n v="39"/>
    <n v="45"/>
    <n v="84"/>
    <n v="15"/>
    <n v="19"/>
    <n v="34"/>
    <n v="56"/>
    <n v="56"/>
    <n v="112"/>
    <n v="7"/>
    <x v="3"/>
    <n v="5"/>
    <n v="7"/>
    <x v="0"/>
    <x v="1"/>
    <x v="1"/>
    <n v="1"/>
    <n v="8"/>
    <n v="9"/>
    <n v="7"/>
    <n v="15"/>
    <n v="19"/>
    <n v="34"/>
    <x v="2"/>
    <n v="22"/>
    <n v="20"/>
    <n v="42"/>
    <x v="3"/>
    <n v="19"/>
    <n v="17"/>
    <n v="36"/>
    <x v="2"/>
    <n v="0"/>
    <n v="0"/>
    <n v="0"/>
    <x v="0"/>
    <n v="0"/>
    <n v="0"/>
    <n v="0"/>
    <x v="0"/>
    <n v="0"/>
    <n v="0"/>
    <n v="0"/>
    <x v="0"/>
    <x v="0"/>
    <x v="0"/>
  </r>
  <r>
    <s v="08DST0012F"/>
    <x v="1"/>
    <x v="1"/>
    <s v="SECUNDARIA TECNICA 12"/>
    <s v="047 MORIS"/>
    <x v="4"/>
    <n v="1"/>
    <s v="MORIS"/>
    <s v="CALLE MORIS"/>
    <n v="0"/>
    <x v="3"/>
    <x v="1"/>
    <x v="2"/>
    <x v="3"/>
    <x v="7"/>
    <s v="08FZT0015K"/>
    <s v="08FJT0006B"/>
    <x v="7"/>
    <x v="2"/>
    <n v="21"/>
    <n v="13"/>
    <n v="34"/>
    <n v="58"/>
    <n v="47"/>
    <n v="105"/>
    <n v="57"/>
    <n v="47"/>
    <n v="104"/>
    <n v="21"/>
    <n v="22"/>
    <n v="43"/>
    <n v="61"/>
    <n v="58"/>
    <n v="119"/>
    <n v="6"/>
    <x v="5"/>
    <n v="4"/>
    <n v="8"/>
    <x v="3"/>
    <x v="0"/>
    <x v="4"/>
    <n v="1"/>
    <n v="13"/>
    <n v="7"/>
    <n v="7"/>
    <n v="21"/>
    <n v="23"/>
    <n v="44"/>
    <x v="2"/>
    <n v="19"/>
    <n v="14"/>
    <n v="33"/>
    <x v="2"/>
    <n v="21"/>
    <n v="21"/>
    <n v="42"/>
    <x v="2"/>
    <n v="0"/>
    <n v="0"/>
    <n v="0"/>
    <x v="0"/>
    <n v="0"/>
    <n v="0"/>
    <n v="0"/>
    <x v="0"/>
    <n v="0"/>
    <n v="0"/>
    <n v="0"/>
    <x v="0"/>
    <x v="0"/>
    <x v="0"/>
  </r>
  <r>
    <s v="08DTV0149F"/>
    <x v="1"/>
    <x v="1"/>
    <s v="TEPOX"/>
    <s v="027 GUACHOCHI"/>
    <x v="7"/>
    <n v="31"/>
    <s v="CUSĂRARE"/>
    <s v="CALLE CUSARARE"/>
    <n v="0"/>
    <x v="3"/>
    <x v="1"/>
    <x v="2"/>
    <x v="2"/>
    <x v="0"/>
    <s v="08FTV0036A"/>
    <m/>
    <x v="8"/>
    <x v="2"/>
    <n v="7"/>
    <n v="8"/>
    <n v="15"/>
    <n v="34"/>
    <n v="46"/>
    <n v="80"/>
    <n v="28"/>
    <n v="42"/>
    <n v="70"/>
    <n v="29"/>
    <n v="22"/>
    <n v="51"/>
    <n v="59"/>
    <n v="61"/>
    <n v="120"/>
    <n v="7"/>
    <x v="6"/>
    <n v="2"/>
    <n v="7"/>
    <x v="0"/>
    <x v="1"/>
    <x v="1"/>
    <n v="1"/>
    <n v="8"/>
    <n v="7"/>
    <n v="7"/>
    <n v="35"/>
    <n v="25"/>
    <n v="60"/>
    <x v="3"/>
    <n v="13"/>
    <n v="19"/>
    <n v="32"/>
    <x v="2"/>
    <n v="11"/>
    <n v="17"/>
    <n v="28"/>
    <x v="2"/>
    <n v="0"/>
    <n v="0"/>
    <n v="0"/>
    <x v="0"/>
    <n v="0"/>
    <n v="0"/>
    <n v="0"/>
    <x v="0"/>
    <n v="0"/>
    <n v="0"/>
    <n v="0"/>
    <x v="0"/>
    <x v="0"/>
    <x v="0"/>
  </r>
  <r>
    <s v="08DES0082I"/>
    <x v="2"/>
    <x v="2"/>
    <s v="SECUNDARIA GENERAL ES-82"/>
    <s v="029 GUADALUPE Y CALVO"/>
    <x v="10"/>
    <n v="14"/>
    <s v="ATASCADEROS"/>
    <s v="NINGUNO NINGUNO"/>
    <n v="0"/>
    <x v="3"/>
    <x v="1"/>
    <x v="2"/>
    <x v="1"/>
    <x v="0"/>
    <s v="08FIS0113F"/>
    <s v="08FJE0006J"/>
    <x v="12"/>
    <x v="2"/>
    <n v="20"/>
    <n v="13"/>
    <n v="33"/>
    <n v="71"/>
    <n v="50"/>
    <n v="121"/>
    <n v="57"/>
    <n v="47"/>
    <n v="104"/>
    <n v="24"/>
    <n v="11"/>
    <n v="35"/>
    <n v="73"/>
    <n v="47"/>
    <n v="120"/>
    <n v="6"/>
    <x v="4"/>
    <n v="5"/>
    <n v="8"/>
    <x v="1"/>
    <x v="0"/>
    <x v="3"/>
    <n v="2"/>
    <n v="12"/>
    <n v="6"/>
    <n v="6"/>
    <n v="24"/>
    <n v="11"/>
    <n v="35"/>
    <x v="2"/>
    <n v="31"/>
    <n v="19"/>
    <n v="50"/>
    <x v="2"/>
    <n v="18"/>
    <n v="17"/>
    <n v="35"/>
    <x v="2"/>
    <n v="0"/>
    <n v="0"/>
    <n v="0"/>
    <x v="0"/>
    <n v="0"/>
    <n v="0"/>
    <n v="0"/>
    <x v="0"/>
    <n v="0"/>
    <n v="0"/>
    <n v="0"/>
    <x v="0"/>
    <x v="0"/>
    <x v="0"/>
  </r>
  <r>
    <s v="08DST0024K"/>
    <x v="1"/>
    <x v="1"/>
    <s v="SECUNDARIA TECNICA 24"/>
    <s v="035 JANOS"/>
    <x v="6"/>
    <n v="1"/>
    <s v="JANOS"/>
    <s v="CALLE KILOMETRO 1 CARRERERA A JUAREZ"/>
    <n v="0"/>
    <x v="3"/>
    <x v="1"/>
    <x v="2"/>
    <x v="3"/>
    <x v="7"/>
    <s v="08FZT0014L"/>
    <s v="08FJT0006B"/>
    <x v="9"/>
    <x v="2"/>
    <n v="14"/>
    <n v="14"/>
    <n v="28"/>
    <n v="54"/>
    <n v="59"/>
    <n v="113"/>
    <n v="47"/>
    <n v="53"/>
    <n v="100"/>
    <n v="26"/>
    <n v="15"/>
    <n v="41"/>
    <n v="67"/>
    <n v="61"/>
    <n v="128"/>
    <n v="6"/>
    <x v="6"/>
    <n v="4"/>
    <n v="9"/>
    <x v="3"/>
    <x v="7"/>
    <x v="9"/>
    <n v="1"/>
    <n v="18"/>
    <n v="9"/>
    <n v="6"/>
    <n v="26"/>
    <n v="15"/>
    <n v="41"/>
    <x v="2"/>
    <n v="23"/>
    <n v="25"/>
    <n v="48"/>
    <x v="2"/>
    <n v="18"/>
    <n v="21"/>
    <n v="39"/>
    <x v="2"/>
    <n v="0"/>
    <n v="0"/>
    <n v="0"/>
    <x v="0"/>
    <n v="0"/>
    <n v="0"/>
    <n v="0"/>
    <x v="0"/>
    <n v="0"/>
    <n v="0"/>
    <n v="0"/>
    <x v="0"/>
    <x v="0"/>
    <x v="0"/>
  </r>
  <r>
    <s v="08DST0004X"/>
    <x v="1"/>
    <x v="1"/>
    <s v="SECUNDARIA TECNICA 4"/>
    <s v="039 LÓPEZ"/>
    <x v="3"/>
    <n v="28"/>
    <s v="SALĂICES"/>
    <s v="CALLE SALAICES"/>
    <n v="0"/>
    <x v="3"/>
    <x v="1"/>
    <x v="2"/>
    <x v="3"/>
    <x v="7"/>
    <s v="08FZT0010P"/>
    <s v="08FJT0004D"/>
    <x v="5"/>
    <x v="2"/>
    <n v="18"/>
    <n v="23"/>
    <n v="41"/>
    <n v="61"/>
    <n v="61"/>
    <n v="122"/>
    <n v="56"/>
    <n v="56"/>
    <n v="112"/>
    <n v="29"/>
    <n v="23"/>
    <n v="52"/>
    <n v="71"/>
    <n v="57"/>
    <n v="128"/>
    <n v="6"/>
    <x v="5"/>
    <n v="5"/>
    <n v="9"/>
    <x v="6"/>
    <x v="8"/>
    <x v="13"/>
    <n v="1"/>
    <n v="23"/>
    <n v="6"/>
    <n v="6"/>
    <n v="30"/>
    <n v="25"/>
    <n v="55"/>
    <x v="2"/>
    <n v="20"/>
    <n v="11"/>
    <n v="31"/>
    <x v="2"/>
    <n v="21"/>
    <n v="21"/>
    <n v="42"/>
    <x v="2"/>
    <n v="0"/>
    <n v="0"/>
    <n v="0"/>
    <x v="0"/>
    <n v="0"/>
    <n v="0"/>
    <n v="0"/>
    <x v="0"/>
    <n v="0"/>
    <n v="0"/>
    <n v="0"/>
    <x v="0"/>
    <x v="0"/>
    <x v="0"/>
  </r>
  <r>
    <s v="08DES0037W"/>
    <x v="1"/>
    <x v="1"/>
    <s v="SECUNDARIA GENERAL ES-59"/>
    <s v="039 LÓPEZ"/>
    <x v="3"/>
    <n v="1"/>
    <s v="OCTAVIANO LĂ“PEZ"/>
    <s v="CALLE C.16 DE SEPTIEMBRE"/>
    <n v="100"/>
    <x v="3"/>
    <x v="1"/>
    <x v="2"/>
    <x v="1"/>
    <x v="0"/>
    <s v="08FIS0111H"/>
    <s v="08FJE0006J"/>
    <x v="5"/>
    <x v="2"/>
    <n v="23"/>
    <n v="20"/>
    <n v="43"/>
    <n v="72"/>
    <n v="59"/>
    <n v="131"/>
    <n v="64"/>
    <n v="53"/>
    <n v="117"/>
    <n v="22"/>
    <n v="24"/>
    <n v="46"/>
    <n v="71"/>
    <n v="62"/>
    <n v="133"/>
    <n v="6"/>
    <x v="5"/>
    <n v="6"/>
    <n v="10"/>
    <x v="2"/>
    <x v="7"/>
    <x v="7"/>
    <n v="1"/>
    <n v="18"/>
    <n v="7"/>
    <n v="7"/>
    <n v="23"/>
    <n v="24"/>
    <n v="47"/>
    <x v="2"/>
    <n v="26"/>
    <n v="16"/>
    <n v="42"/>
    <x v="2"/>
    <n v="22"/>
    <n v="22"/>
    <n v="44"/>
    <x v="2"/>
    <n v="0"/>
    <n v="0"/>
    <n v="0"/>
    <x v="0"/>
    <n v="0"/>
    <n v="0"/>
    <n v="0"/>
    <x v="0"/>
    <n v="0"/>
    <n v="0"/>
    <n v="0"/>
    <x v="0"/>
    <x v="0"/>
    <x v="0"/>
  </r>
  <r>
    <s v="08DST0023L"/>
    <x v="1"/>
    <x v="1"/>
    <s v="SECUNDARIA TECNICA 23"/>
    <s v="007 BALLEZA"/>
    <x v="7"/>
    <n v="135"/>
    <s v="EJIDO EL VERGEL"/>
    <s v="CALLE EL VERGEL (EJIDO EL VERGEL)"/>
    <n v="0"/>
    <x v="3"/>
    <x v="1"/>
    <x v="2"/>
    <x v="3"/>
    <x v="8"/>
    <s v="08FZT0011O"/>
    <s v="08FJT0004D"/>
    <x v="5"/>
    <x v="2"/>
    <n v="22"/>
    <n v="15"/>
    <n v="37"/>
    <n v="68"/>
    <n v="65"/>
    <n v="133"/>
    <n v="58"/>
    <n v="62"/>
    <n v="120"/>
    <n v="18"/>
    <n v="27"/>
    <n v="45"/>
    <n v="59"/>
    <n v="74"/>
    <n v="133"/>
    <n v="6"/>
    <x v="5"/>
    <n v="3"/>
    <n v="7"/>
    <x v="3"/>
    <x v="1"/>
    <x v="2"/>
    <n v="1"/>
    <n v="11"/>
    <n v="6"/>
    <n v="6"/>
    <n v="18"/>
    <n v="27"/>
    <n v="45"/>
    <x v="2"/>
    <n v="26"/>
    <n v="23"/>
    <n v="49"/>
    <x v="2"/>
    <n v="15"/>
    <n v="24"/>
    <n v="39"/>
    <x v="2"/>
    <n v="0"/>
    <n v="0"/>
    <n v="0"/>
    <x v="0"/>
    <n v="0"/>
    <n v="0"/>
    <n v="0"/>
    <x v="0"/>
    <n v="0"/>
    <n v="0"/>
    <n v="0"/>
    <x v="0"/>
    <x v="0"/>
    <x v="0"/>
  </r>
  <r>
    <s v="08DES0093O"/>
    <x v="0"/>
    <x v="0"/>
    <s v="JOSE REVUELTAS"/>
    <s v="029 GUADALUPE Y CALVO"/>
    <x v="10"/>
    <n v="253"/>
    <s v="TURUACHI"/>
    <s v="CALLE TURUACHI"/>
    <n v="0"/>
    <x v="3"/>
    <x v="1"/>
    <x v="2"/>
    <x v="1"/>
    <x v="0"/>
    <s v="08FIS0124L"/>
    <s v="08FJE0006J"/>
    <x v="12"/>
    <x v="2"/>
    <n v="12"/>
    <n v="14"/>
    <n v="26"/>
    <n v="52"/>
    <n v="62"/>
    <n v="114"/>
    <n v="44"/>
    <n v="57"/>
    <n v="101"/>
    <n v="23"/>
    <n v="28"/>
    <n v="51"/>
    <n v="62"/>
    <n v="73"/>
    <n v="135"/>
    <n v="6"/>
    <x v="3"/>
    <n v="5"/>
    <n v="7"/>
    <x v="1"/>
    <x v="2"/>
    <x v="2"/>
    <n v="1"/>
    <n v="11"/>
    <n v="9"/>
    <n v="9"/>
    <n v="24"/>
    <n v="29"/>
    <n v="53"/>
    <x v="2"/>
    <n v="17"/>
    <n v="19"/>
    <n v="36"/>
    <x v="2"/>
    <n v="21"/>
    <n v="25"/>
    <n v="46"/>
    <x v="2"/>
    <n v="0"/>
    <n v="0"/>
    <n v="0"/>
    <x v="0"/>
    <n v="0"/>
    <n v="0"/>
    <n v="0"/>
    <x v="0"/>
    <n v="0"/>
    <n v="0"/>
    <n v="0"/>
    <x v="0"/>
    <x v="0"/>
    <x v="0"/>
  </r>
  <r>
    <s v="08DES0046D"/>
    <x v="1"/>
    <x v="1"/>
    <s v="SECUNDARIA GENERAL ES-34"/>
    <s v="007 BALLEZA"/>
    <x v="7"/>
    <n v="1"/>
    <s v="MARIANO BALLEZA"/>
    <s v="PROLONGACIĂ“N INDEPENDENCIA"/>
    <n v="0"/>
    <x v="3"/>
    <x v="1"/>
    <x v="2"/>
    <x v="1"/>
    <x v="0"/>
    <s v="08FIS0112G"/>
    <s v="08FJE0006J"/>
    <x v="11"/>
    <x v="2"/>
    <n v="20"/>
    <n v="31"/>
    <n v="51"/>
    <n v="64"/>
    <n v="89"/>
    <n v="153"/>
    <n v="50"/>
    <n v="82"/>
    <n v="132"/>
    <n v="17"/>
    <n v="18"/>
    <n v="35"/>
    <n v="61"/>
    <n v="75"/>
    <n v="136"/>
    <n v="6"/>
    <x v="4"/>
    <n v="7"/>
    <n v="10"/>
    <x v="4"/>
    <x v="4"/>
    <x v="9"/>
    <n v="2"/>
    <n v="20"/>
    <n v="6"/>
    <n v="6"/>
    <n v="17"/>
    <n v="18"/>
    <n v="35"/>
    <x v="2"/>
    <n v="21"/>
    <n v="25"/>
    <n v="46"/>
    <x v="2"/>
    <n v="23"/>
    <n v="32"/>
    <n v="55"/>
    <x v="2"/>
    <n v="0"/>
    <n v="0"/>
    <n v="0"/>
    <x v="0"/>
    <n v="0"/>
    <n v="0"/>
    <n v="0"/>
    <x v="0"/>
    <n v="0"/>
    <n v="0"/>
    <n v="0"/>
    <x v="0"/>
    <x v="0"/>
    <x v="0"/>
  </r>
  <r>
    <s v="08DES0068P"/>
    <x v="1"/>
    <x v="1"/>
    <s v="JESUS OROZCO MENDOZA"/>
    <s v="006 BACHÍNIVA"/>
    <x v="2"/>
    <n v="1"/>
    <s v="BACHĂŤNIVA"/>
    <s v="AVENIDA ZARAGOZA"/>
    <n v="2"/>
    <x v="3"/>
    <x v="1"/>
    <x v="2"/>
    <x v="1"/>
    <x v="0"/>
    <s v="08FIS0114E"/>
    <s v="08FJE0005K"/>
    <x v="7"/>
    <x v="2"/>
    <n v="20"/>
    <n v="18"/>
    <n v="38"/>
    <n v="62"/>
    <n v="59"/>
    <n v="121"/>
    <n v="61"/>
    <n v="59"/>
    <n v="120"/>
    <n v="31"/>
    <n v="26"/>
    <n v="57"/>
    <n v="71"/>
    <n v="68"/>
    <n v="139"/>
    <n v="6"/>
    <x v="5"/>
    <n v="3"/>
    <n v="7"/>
    <x v="1"/>
    <x v="3"/>
    <x v="4"/>
    <n v="2"/>
    <n v="13"/>
    <n v="6"/>
    <n v="6"/>
    <n v="33"/>
    <n v="27"/>
    <n v="60"/>
    <x v="2"/>
    <n v="18"/>
    <n v="20"/>
    <n v="38"/>
    <x v="2"/>
    <n v="20"/>
    <n v="21"/>
    <n v="41"/>
    <x v="2"/>
    <n v="0"/>
    <n v="0"/>
    <n v="0"/>
    <x v="0"/>
    <n v="0"/>
    <n v="0"/>
    <n v="0"/>
    <x v="0"/>
    <n v="0"/>
    <n v="0"/>
    <n v="0"/>
    <x v="0"/>
    <x v="0"/>
    <x v="0"/>
  </r>
  <r>
    <s v="08DTV0242L"/>
    <x v="1"/>
    <x v="1"/>
    <s v="FRIDA KAHLO"/>
    <s v="029 GUADALUPE Y CALVO"/>
    <x v="10"/>
    <n v="1"/>
    <s v="GUADALUPE Y CALVO"/>
    <s v="CALLE PRADERAS"/>
    <n v="0"/>
    <x v="3"/>
    <x v="1"/>
    <x v="2"/>
    <x v="2"/>
    <x v="0"/>
    <s v="08FTV0038Z"/>
    <m/>
    <x v="12"/>
    <x v="2"/>
    <n v="7"/>
    <n v="12"/>
    <n v="19"/>
    <n v="52"/>
    <n v="61"/>
    <n v="113"/>
    <n v="32"/>
    <n v="33"/>
    <n v="65"/>
    <n v="16"/>
    <n v="20"/>
    <n v="36"/>
    <n v="69"/>
    <n v="72"/>
    <n v="141"/>
    <n v="6"/>
    <x v="4"/>
    <n v="3"/>
    <n v="6"/>
    <x v="1"/>
    <x v="1"/>
    <x v="0"/>
    <n v="1"/>
    <n v="8"/>
    <n v="6"/>
    <n v="6"/>
    <n v="27"/>
    <n v="27"/>
    <n v="54"/>
    <x v="2"/>
    <n v="25"/>
    <n v="21"/>
    <n v="46"/>
    <x v="2"/>
    <n v="17"/>
    <n v="24"/>
    <n v="41"/>
    <x v="2"/>
    <n v="0"/>
    <n v="0"/>
    <n v="0"/>
    <x v="0"/>
    <n v="0"/>
    <n v="0"/>
    <n v="0"/>
    <x v="0"/>
    <n v="0"/>
    <n v="0"/>
    <n v="0"/>
    <x v="0"/>
    <x v="0"/>
    <x v="0"/>
  </r>
  <r>
    <s v="08DES0072B"/>
    <x v="1"/>
    <x v="1"/>
    <s v="IVAN RENE VIDAL FUENTES"/>
    <s v="019 CHIHUAHUA"/>
    <x v="0"/>
    <n v="1"/>
    <s v="CHIHUAHUA"/>
    <s v="CALLE 14 1/2"/>
    <n v="1604"/>
    <x v="3"/>
    <x v="1"/>
    <x v="2"/>
    <x v="1"/>
    <x v="0"/>
    <s v="08FIS0108U"/>
    <s v="08FJE0001O"/>
    <x v="0"/>
    <x v="2"/>
    <n v="17"/>
    <n v="15"/>
    <n v="32"/>
    <n v="58"/>
    <n v="63"/>
    <n v="121"/>
    <n v="39"/>
    <n v="48"/>
    <n v="87"/>
    <n v="13"/>
    <n v="23"/>
    <n v="36"/>
    <n v="65"/>
    <n v="76"/>
    <n v="141"/>
    <n v="6"/>
    <x v="5"/>
    <n v="3"/>
    <n v="7"/>
    <x v="3"/>
    <x v="4"/>
    <x v="7"/>
    <n v="1"/>
    <n v="15"/>
    <n v="6"/>
    <n v="6"/>
    <n v="15"/>
    <n v="28"/>
    <n v="43"/>
    <x v="2"/>
    <n v="32"/>
    <n v="24"/>
    <n v="56"/>
    <x v="2"/>
    <n v="18"/>
    <n v="24"/>
    <n v="42"/>
    <x v="2"/>
    <n v="0"/>
    <n v="0"/>
    <n v="0"/>
    <x v="0"/>
    <n v="0"/>
    <n v="0"/>
    <n v="0"/>
    <x v="0"/>
    <n v="0"/>
    <n v="0"/>
    <n v="0"/>
    <x v="0"/>
    <x v="0"/>
    <x v="0"/>
  </r>
  <r>
    <s v="08DST0016B"/>
    <x v="1"/>
    <x v="1"/>
    <s v="SECUNDARIA TECNICA 16"/>
    <s v="036 JIMÉNEZ"/>
    <x v="3"/>
    <n v="148"/>
    <s v="TORREONCITOS"/>
    <s v="CALLE TORREONCITOS"/>
    <n v="0"/>
    <x v="3"/>
    <x v="1"/>
    <x v="2"/>
    <x v="3"/>
    <x v="7"/>
    <s v="08FZT0010P"/>
    <s v="08FJT0004D"/>
    <x v="5"/>
    <x v="2"/>
    <n v="15"/>
    <n v="16"/>
    <n v="31"/>
    <n v="61"/>
    <n v="58"/>
    <n v="119"/>
    <n v="53"/>
    <n v="50"/>
    <n v="103"/>
    <n v="30"/>
    <n v="30"/>
    <n v="60"/>
    <n v="73"/>
    <n v="71"/>
    <n v="144"/>
    <n v="6"/>
    <x v="7"/>
    <n v="2"/>
    <n v="8"/>
    <x v="7"/>
    <x v="2"/>
    <x v="8"/>
    <n v="1"/>
    <n v="18"/>
    <n v="8"/>
    <n v="8"/>
    <n v="30"/>
    <n v="30"/>
    <n v="60"/>
    <x v="2"/>
    <n v="25"/>
    <n v="22"/>
    <n v="47"/>
    <x v="2"/>
    <n v="18"/>
    <n v="19"/>
    <n v="37"/>
    <x v="2"/>
    <n v="0"/>
    <n v="0"/>
    <n v="0"/>
    <x v="0"/>
    <n v="0"/>
    <n v="0"/>
    <n v="0"/>
    <x v="0"/>
    <n v="0"/>
    <n v="0"/>
    <n v="0"/>
    <x v="0"/>
    <x v="0"/>
    <x v="0"/>
  </r>
  <r>
    <s v="08DES0080K"/>
    <x v="1"/>
    <x v="1"/>
    <s v="SECUNDARIA GENERAL ES-78"/>
    <s v="010 BUENAVENTURA"/>
    <x v="6"/>
    <n v="82"/>
    <s v="CONSTITUCIĂ“N"/>
    <s v="CALLE FRANCISCO VILLA"/>
    <n v="0"/>
    <x v="3"/>
    <x v="1"/>
    <x v="2"/>
    <x v="1"/>
    <x v="0"/>
    <s v="08FIS0117B"/>
    <s v="08FJE0008H"/>
    <x v="9"/>
    <x v="2"/>
    <n v="17"/>
    <n v="17"/>
    <n v="34"/>
    <n v="59"/>
    <n v="63"/>
    <n v="122"/>
    <n v="52"/>
    <n v="63"/>
    <n v="115"/>
    <n v="24"/>
    <n v="33"/>
    <n v="57"/>
    <n v="68"/>
    <n v="78"/>
    <n v="146"/>
    <n v="6"/>
    <x v="4"/>
    <n v="4"/>
    <n v="7"/>
    <x v="1"/>
    <x v="0"/>
    <x v="3"/>
    <n v="1"/>
    <n v="10"/>
    <n v="6"/>
    <n v="6"/>
    <n v="24"/>
    <n v="33"/>
    <n v="57"/>
    <x v="2"/>
    <n v="22"/>
    <n v="19"/>
    <n v="41"/>
    <x v="2"/>
    <n v="22"/>
    <n v="26"/>
    <n v="48"/>
    <x v="2"/>
    <n v="0"/>
    <n v="0"/>
    <n v="0"/>
    <x v="0"/>
    <n v="0"/>
    <n v="0"/>
    <n v="0"/>
    <x v="0"/>
    <n v="0"/>
    <n v="0"/>
    <n v="0"/>
    <x v="0"/>
    <x v="0"/>
    <x v="0"/>
  </r>
  <r>
    <s v="08DTV0178A"/>
    <x v="1"/>
    <x v="1"/>
    <s v="TELESECUNDARIA FEDERALIZADA"/>
    <s v="037 JUÁREZ"/>
    <x v="1"/>
    <n v="1"/>
    <s v="JUĂREZ"/>
    <s v="CALLE JOSE REYES BAEZA"/>
    <n v="0"/>
    <x v="3"/>
    <x v="1"/>
    <x v="2"/>
    <x v="2"/>
    <x v="0"/>
    <s v="08FTV0030G"/>
    <m/>
    <x v="4"/>
    <x v="2"/>
    <n v="21"/>
    <n v="18"/>
    <n v="39"/>
    <n v="72"/>
    <n v="66"/>
    <n v="138"/>
    <n v="49"/>
    <n v="53"/>
    <n v="102"/>
    <n v="30"/>
    <n v="17"/>
    <n v="47"/>
    <n v="83"/>
    <n v="63"/>
    <n v="146"/>
    <n v="8"/>
    <x v="5"/>
    <n v="4"/>
    <n v="8"/>
    <x v="0"/>
    <x v="1"/>
    <x v="1"/>
    <n v="1"/>
    <n v="9"/>
    <n v="10"/>
    <n v="8"/>
    <n v="32"/>
    <n v="20"/>
    <n v="52"/>
    <x v="3"/>
    <n v="30"/>
    <n v="29"/>
    <n v="59"/>
    <x v="3"/>
    <n v="21"/>
    <n v="14"/>
    <n v="35"/>
    <x v="2"/>
    <n v="0"/>
    <n v="0"/>
    <n v="0"/>
    <x v="0"/>
    <n v="0"/>
    <n v="0"/>
    <n v="0"/>
    <x v="0"/>
    <n v="0"/>
    <n v="0"/>
    <n v="0"/>
    <x v="0"/>
    <x v="0"/>
    <x v="0"/>
  </r>
  <r>
    <s v="08DES0010P"/>
    <x v="1"/>
    <x v="1"/>
    <s v="FELIPE ANGELES"/>
    <s v="010 BUENAVENTURA"/>
    <x v="6"/>
    <n v="26"/>
    <s v="FLORES MAGĂ“N"/>
    <s v="CALLE CARRETERA SUECO-CASAS GRANDES"/>
    <n v="0"/>
    <x v="3"/>
    <x v="1"/>
    <x v="2"/>
    <x v="1"/>
    <x v="0"/>
    <s v="08FIS0117B"/>
    <s v="08FJE0008H"/>
    <x v="9"/>
    <x v="2"/>
    <n v="30"/>
    <n v="22"/>
    <n v="52"/>
    <n v="74"/>
    <n v="70"/>
    <n v="144"/>
    <n v="64"/>
    <n v="69"/>
    <n v="133"/>
    <n v="34"/>
    <n v="28"/>
    <n v="62"/>
    <n v="74"/>
    <n v="76"/>
    <n v="150"/>
    <n v="6"/>
    <x v="4"/>
    <n v="5"/>
    <n v="8"/>
    <x v="2"/>
    <x v="3"/>
    <x v="5"/>
    <n v="2"/>
    <n v="15"/>
    <n v="7"/>
    <n v="7"/>
    <n v="34"/>
    <n v="29"/>
    <n v="63"/>
    <x v="2"/>
    <n v="17"/>
    <n v="26"/>
    <n v="43"/>
    <x v="2"/>
    <n v="23"/>
    <n v="21"/>
    <n v="44"/>
    <x v="2"/>
    <n v="0"/>
    <n v="0"/>
    <n v="0"/>
    <x v="0"/>
    <n v="0"/>
    <n v="0"/>
    <n v="0"/>
    <x v="0"/>
    <n v="0"/>
    <n v="0"/>
    <n v="0"/>
    <x v="0"/>
    <x v="0"/>
    <x v="0"/>
  </r>
  <r>
    <s v="08DES0079V"/>
    <x v="1"/>
    <x v="1"/>
    <s v="GABRIEL TEPORACA"/>
    <s v="027 GUACHOCHI"/>
    <x v="7"/>
    <n v="90"/>
    <s v="SAMACHIQUE"/>
    <s v="CALLE SAMACHIQUE"/>
    <n v="0"/>
    <x v="3"/>
    <x v="1"/>
    <x v="2"/>
    <x v="1"/>
    <x v="0"/>
    <s v="08FIS0119Z"/>
    <s v="08FJE0005K"/>
    <x v="8"/>
    <x v="2"/>
    <n v="15"/>
    <n v="17"/>
    <n v="32"/>
    <n v="54"/>
    <n v="69"/>
    <n v="123"/>
    <n v="47"/>
    <n v="61"/>
    <n v="108"/>
    <n v="30"/>
    <n v="38"/>
    <n v="68"/>
    <n v="65"/>
    <n v="87"/>
    <n v="152"/>
    <n v="6"/>
    <x v="3"/>
    <n v="4"/>
    <n v="6"/>
    <x v="4"/>
    <x v="2"/>
    <x v="6"/>
    <n v="2"/>
    <n v="14"/>
    <n v="7"/>
    <n v="6"/>
    <n v="30"/>
    <n v="39"/>
    <n v="69"/>
    <x v="2"/>
    <n v="14"/>
    <n v="29"/>
    <n v="43"/>
    <x v="2"/>
    <n v="21"/>
    <n v="19"/>
    <n v="40"/>
    <x v="2"/>
    <n v="0"/>
    <n v="0"/>
    <n v="0"/>
    <x v="0"/>
    <n v="0"/>
    <n v="0"/>
    <n v="0"/>
    <x v="0"/>
    <n v="0"/>
    <n v="0"/>
    <n v="0"/>
    <x v="0"/>
    <x v="0"/>
    <x v="0"/>
  </r>
  <r>
    <s v="08DST0085Y"/>
    <x v="1"/>
    <x v="1"/>
    <s v="SECUNDARIA TECNICA 85"/>
    <s v="027 GUACHOCHI"/>
    <x v="7"/>
    <n v="127"/>
    <s v="NOROGACHI"/>
    <s v="CALLE NOROGACHI"/>
    <n v="0"/>
    <x v="3"/>
    <x v="1"/>
    <x v="2"/>
    <x v="3"/>
    <x v="1"/>
    <s v="08FZT0011O"/>
    <s v="08FJT0004D"/>
    <x v="11"/>
    <x v="2"/>
    <n v="20"/>
    <n v="23"/>
    <n v="43"/>
    <n v="67"/>
    <n v="72"/>
    <n v="139"/>
    <n v="62"/>
    <n v="70"/>
    <n v="132"/>
    <n v="28"/>
    <n v="31"/>
    <n v="59"/>
    <n v="76"/>
    <n v="77"/>
    <n v="153"/>
    <n v="6"/>
    <x v="5"/>
    <n v="4"/>
    <n v="8"/>
    <x v="3"/>
    <x v="0"/>
    <x v="4"/>
    <n v="1"/>
    <n v="13"/>
    <n v="8"/>
    <n v="8"/>
    <n v="29"/>
    <n v="33"/>
    <n v="62"/>
    <x v="2"/>
    <n v="27"/>
    <n v="22"/>
    <n v="49"/>
    <x v="2"/>
    <n v="20"/>
    <n v="22"/>
    <n v="42"/>
    <x v="2"/>
    <n v="0"/>
    <n v="0"/>
    <n v="0"/>
    <x v="0"/>
    <n v="0"/>
    <n v="0"/>
    <n v="0"/>
    <x v="0"/>
    <n v="0"/>
    <n v="0"/>
    <n v="0"/>
    <x v="0"/>
    <x v="0"/>
    <x v="0"/>
  </r>
  <r>
    <s v="08DTV0092V"/>
    <x v="1"/>
    <x v="1"/>
    <s v="TELESECUNDARIA FEDERALIZADA"/>
    <s v="004 AQUILES SERDÁN"/>
    <x v="0"/>
    <n v="1"/>
    <s v="SANTA EULALIA"/>
    <s v="CALLE CUARZO ROSA"/>
    <n v="0"/>
    <x v="3"/>
    <x v="1"/>
    <x v="2"/>
    <x v="2"/>
    <x v="0"/>
    <s v="08FTV0030G"/>
    <m/>
    <x v="1"/>
    <x v="2"/>
    <n v="5"/>
    <n v="3"/>
    <n v="8"/>
    <n v="38"/>
    <n v="44"/>
    <n v="82"/>
    <n v="23"/>
    <n v="32"/>
    <n v="55"/>
    <n v="41"/>
    <n v="33"/>
    <n v="74"/>
    <n v="82"/>
    <n v="73"/>
    <n v="155"/>
    <n v="6"/>
    <x v="3"/>
    <n v="4"/>
    <n v="6"/>
    <x v="1"/>
    <x v="1"/>
    <x v="0"/>
    <n v="1"/>
    <n v="8"/>
    <n v="6"/>
    <n v="6"/>
    <n v="45"/>
    <n v="35"/>
    <n v="80"/>
    <x v="3"/>
    <n v="26"/>
    <n v="29"/>
    <n v="55"/>
    <x v="2"/>
    <n v="11"/>
    <n v="9"/>
    <n v="20"/>
    <x v="1"/>
    <n v="0"/>
    <n v="0"/>
    <n v="0"/>
    <x v="0"/>
    <n v="0"/>
    <n v="0"/>
    <n v="0"/>
    <x v="0"/>
    <n v="0"/>
    <n v="0"/>
    <n v="0"/>
    <x v="0"/>
    <x v="0"/>
    <x v="0"/>
  </r>
  <r>
    <s v="08DTV0116O"/>
    <x v="1"/>
    <x v="1"/>
    <s v="8 DE MAYO"/>
    <s v="001 AHUMADA"/>
    <x v="1"/>
    <n v="1"/>
    <s v="MIGUEL AHUMADA"/>
    <s v="CALLE SAN LUIS"/>
    <n v="0"/>
    <x v="3"/>
    <x v="1"/>
    <x v="2"/>
    <x v="2"/>
    <x v="0"/>
    <s v="08FTV0030G"/>
    <m/>
    <x v="4"/>
    <x v="2"/>
    <n v="23"/>
    <n v="17"/>
    <n v="40"/>
    <n v="72"/>
    <n v="67"/>
    <n v="139"/>
    <n v="60"/>
    <n v="59"/>
    <n v="119"/>
    <n v="25"/>
    <n v="31"/>
    <n v="56"/>
    <n v="76"/>
    <n v="83"/>
    <n v="159"/>
    <n v="9"/>
    <x v="6"/>
    <n v="4"/>
    <n v="9"/>
    <x v="0"/>
    <x v="1"/>
    <x v="1"/>
    <n v="1"/>
    <n v="10"/>
    <n v="10"/>
    <n v="9"/>
    <n v="26"/>
    <n v="33"/>
    <n v="59"/>
    <x v="3"/>
    <n v="30"/>
    <n v="27"/>
    <n v="57"/>
    <x v="3"/>
    <n v="20"/>
    <n v="23"/>
    <n v="43"/>
    <x v="3"/>
    <n v="0"/>
    <n v="0"/>
    <n v="0"/>
    <x v="0"/>
    <n v="0"/>
    <n v="0"/>
    <n v="0"/>
    <x v="0"/>
    <n v="0"/>
    <n v="0"/>
    <n v="0"/>
    <x v="0"/>
    <x v="0"/>
    <x v="0"/>
  </r>
  <r>
    <s v="08DST0008T"/>
    <x v="1"/>
    <x v="1"/>
    <s v="SECUNDARIA TECNICA 8"/>
    <s v="050 NUEVO CASAS GRANDES"/>
    <x v="6"/>
    <n v="11"/>
    <s v="EJIDO HIDALGO"/>
    <s v="AVENIDA UNIVERSIDAD"/>
    <n v="3001"/>
    <x v="3"/>
    <x v="1"/>
    <x v="2"/>
    <x v="3"/>
    <x v="7"/>
    <s v="08FZT0013M"/>
    <s v="08FJT0007A"/>
    <x v="9"/>
    <x v="2"/>
    <n v="21"/>
    <n v="28"/>
    <n v="49"/>
    <n v="80"/>
    <n v="77"/>
    <n v="157"/>
    <n v="57"/>
    <n v="68"/>
    <n v="125"/>
    <n v="18"/>
    <n v="33"/>
    <n v="51"/>
    <n v="77"/>
    <n v="82"/>
    <n v="159"/>
    <n v="8"/>
    <x v="7"/>
    <n v="5"/>
    <n v="11"/>
    <x v="4"/>
    <x v="7"/>
    <x v="8"/>
    <n v="1"/>
    <n v="21"/>
    <n v="10"/>
    <n v="10"/>
    <n v="22"/>
    <n v="38"/>
    <n v="60"/>
    <x v="3"/>
    <n v="33"/>
    <n v="23"/>
    <n v="56"/>
    <x v="3"/>
    <n v="22"/>
    <n v="21"/>
    <n v="43"/>
    <x v="2"/>
    <n v="0"/>
    <n v="0"/>
    <n v="0"/>
    <x v="0"/>
    <n v="0"/>
    <n v="0"/>
    <n v="0"/>
    <x v="0"/>
    <n v="0"/>
    <n v="0"/>
    <n v="0"/>
    <x v="0"/>
    <x v="0"/>
    <x v="0"/>
  </r>
  <r>
    <s v="08DST0028G"/>
    <x v="1"/>
    <x v="1"/>
    <s v="SECUNDARIA TECNICA 28"/>
    <s v="031 GUERRERO"/>
    <x v="2"/>
    <n v="128"/>
    <s v="TOMOCHI"/>
    <s v="CALLE PROGRESO"/>
    <n v="13"/>
    <x v="3"/>
    <x v="1"/>
    <x v="2"/>
    <x v="3"/>
    <x v="8"/>
    <s v="08FZT0015K"/>
    <s v="08FJT0006B"/>
    <x v="7"/>
    <x v="2"/>
    <n v="24"/>
    <n v="33"/>
    <n v="57"/>
    <n v="80"/>
    <n v="90"/>
    <n v="170"/>
    <n v="51"/>
    <n v="82"/>
    <n v="133"/>
    <n v="22"/>
    <n v="30"/>
    <n v="52"/>
    <n v="74"/>
    <n v="85"/>
    <n v="159"/>
    <n v="7"/>
    <x v="5"/>
    <n v="6"/>
    <n v="10"/>
    <x v="3"/>
    <x v="2"/>
    <x v="5"/>
    <n v="1"/>
    <n v="16"/>
    <n v="8"/>
    <n v="7"/>
    <n v="24"/>
    <n v="31"/>
    <n v="55"/>
    <x v="2"/>
    <n v="22"/>
    <n v="30"/>
    <n v="52"/>
    <x v="3"/>
    <n v="28"/>
    <n v="24"/>
    <n v="52"/>
    <x v="2"/>
    <n v="0"/>
    <n v="0"/>
    <n v="0"/>
    <x v="0"/>
    <n v="0"/>
    <n v="0"/>
    <n v="0"/>
    <x v="0"/>
    <n v="0"/>
    <n v="0"/>
    <n v="0"/>
    <x v="0"/>
    <x v="0"/>
    <x v="0"/>
  </r>
  <r>
    <s v="08DES0086E"/>
    <x v="1"/>
    <x v="1"/>
    <s v="BENITO JUAREZ"/>
    <s v="031 GUERRERO"/>
    <x v="2"/>
    <n v="3"/>
    <s v="LA JUNTA"/>
    <s v="CALLE FERNANDO MONTES DE OCA"/>
    <n v="0"/>
    <x v="3"/>
    <x v="1"/>
    <x v="2"/>
    <x v="1"/>
    <x v="0"/>
    <s v="08FIS0119Z"/>
    <s v="08FJE0005K"/>
    <x v="7"/>
    <x v="2"/>
    <n v="19"/>
    <n v="27"/>
    <n v="46"/>
    <n v="60"/>
    <n v="68"/>
    <n v="128"/>
    <n v="53"/>
    <n v="68"/>
    <n v="121"/>
    <n v="37"/>
    <n v="38"/>
    <n v="75"/>
    <n v="77"/>
    <n v="85"/>
    <n v="162"/>
    <n v="8"/>
    <x v="9"/>
    <n v="4"/>
    <n v="12"/>
    <x v="2"/>
    <x v="0"/>
    <x v="2"/>
    <n v="2"/>
    <n v="17"/>
    <n v="8"/>
    <n v="8"/>
    <n v="37"/>
    <n v="39"/>
    <n v="76"/>
    <x v="3"/>
    <n v="17"/>
    <n v="18"/>
    <n v="35"/>
    <x v="2"/>
    <n v="23"/>
    <n v="28"/>
    <n v="51"/>
    <x v="3"/>
    <n v="0"/>
    <n v="0"/>
    <n v="0"/>
    <x v="0"/>
    <n v="0"/>
    <n v="0"/>
    <n v="0"/>
    <x v="0"/>
    <n v="0"/>
    <n v="0"/>
    <n v="0"/>
    <x v="0"/>
    <x v="0"/>
    <x v="0"/>
  </r>
  <r>
    <s v="08DES0055L"/>
    <x v="1"/>
    <x v="1"/>
    <s v="ALFREDO CHAVEZ AMPARAN"/>
    <s v="044 MATAMOROS"/>
    <x v="3"/>
    <n v="1"/>
    <s v="MARIANO MATAMOROS"/>
    <s v="AVENIDA MATAMOROS"/>
    <n v="0"/>
    <x v="3"/>
    <x v="1"/>
    <x v="2"/>
    <x v="1"/>
    <x v="0"/>
    <s v="08FIS0124L"/>
    <s v="08FJE0006J"/>
    <x v="5"/>
    <x v="2"/>
    <n v="20"/>
    <n v="27"/>
    <n v="47"/>
    <n v="66"/>
    <n v="94"/>
    <n v="160"/>
    <n v="66"/>
    <n v="94"/>
    <n v="160"/>
    <n v="26"/>
    <n v="20"/>
    <n v="46"/>
    <n v="76"/>
    <n v="86"/>
    <n v="162"/>
    <n v="6"/>
    <x v="5"/>
    <n v="3"/>
    <n v="7"/>
    <x v="3"/>
    <x v="2"/>
    <x v="5"/>
    <n v="1"/>
    <n v="13"/>
    <n v="9"/>
    <n v="9"/>
    <n v="30"/>
    <n v="21"/>
    <n v="51"/>
    <x v="2"/>
    <n v="23"/>
    <n v="30"/>
    <n v="53"/>
    <x v="2"/>
    <n v="23"/>
    <n v="35"/>
    <n v="58"/>
    <x v="2"/>
    <n v="0"/>
    <n v="0"/>
    <n v="0"/>
    <x v="0"/>
    <n v="0"/>
    <n v="0"/>
    <n v="0"/>
    <x v="0"/>
    <n v="0"/>
    <n v="0"/>
    <n v="0"/>
    <x v="0"/>
    <x v="0"/>
    <x v="0"/>
  </r>
  <r>
    <s v="08DST0038N"/>
    <x v="1"/>
    <x v="1"/>
    <s v="SECUNDARIA TECNICA 38"/>
    <s v="037 JUÁREZ"/>
    <x v="1"/>
    <n v="1"/>
    <s v="JUĂREZ"/>
    <s v="CALLE IMPRESORES"/>
    <n v="0"/>
    <x v="3"/>
    <x v="1"/>
    <x v="2"/>
    <x v="3"/>
    <x v="1"/>
    <s v="08FZT0001H"/>
    <s v="08FJT0002F"/>
    <x v="4"/>
    <x v="2"/>
    <n v="29"/>
    <n v="39"/>
    <n v="68"/>
    <n v="78"/>
    <n v="80"/>
    <n v="158"/>
    <n v="55"/>
    <n v="71"/>
    <n v="126"/>
    <n v="30"/>
    <n v="32"/>
    <n v="62"/>
    <n v="87"/>
    <n v="76"/>
    <n v="163"/>
    <n v="7"/>
    <x v="5"/>
    <n v="9"/>
    <n v="13"/>
    <x v="4"/>
    <x v="4"/>
    <x v="9"/>
    <n v="3"/>
    <n v="24"/>
    <n v="14"/>
    <n v="7"/>
    <n v="35"/>
    <n v="32"/>
    <n v="67"/>
    <x v="2"/>
    <n v="24"/>
    <n v="12"/>
    <n v="36"/>
    <x v="2"/>
    <n v="28"/>
    <n v="32"/>
    <n v="60"/>
    <x v="3"/>
    <n v="0"/>
    <n v="0"/>
    <n v="0"/>
    <x v="0"/>
    <n v="0"/>
    <n v="0"/>
    <n v="0"/>
    <x v="0"/>
    <n v="0"/>
    <n v="0"/>
    <n v="0"/>
    <x v="0"/>
    <x v="0"/>
    <x v="0"/>
  </r>
  <r>
    <s v="08DES0043G"/>
    <x v="1"/>
    <x v="1"/>
    <s v="MARGARITA MAZA DE JUAREZ"/>
    <s v="048 NAMIQUIPA"/>
    <x v="2"/>
    <n v="64"/>
    <s v="BENITO JUĂREZ"/>
    <s v="CALLE 3A."/>
    <n v="201"/>
    <x v="3"/>
    <x v="1"/>
    <x v="2"/>
    <x v="1"/>
    <x v="0"/>
    <s v="08FIS0115D"/>
    <s v="08FJE0005K"/>
    <x v="7"/>
    <x v="2"/>
    <n v="22"/>
    <n v="23"/>
    <n v="45"/>
    <n v="69"/>
    <n v="94"/>
    <n v="163"/>
    <n v="57"/>
    <n v="88"/>
    <n v="145"/>
    <n v="26"/>
    <n v="19"/>
    <n v="45"/>
    <n v="72"/>
    <n v="92"/>
    <n v="164"/>
    <n v="6"/>
    <x v="3"/>
    <n v="8"/>
    <n v="10"/>
    <x v="1"/>
    <x v="2"/>
    <x v="2"/>
    <n v="2"/>
    <n v="15"/>
    <n v="8"/>
    <n v="8"/>
    <n v="26"/>
    <n v="19"/>
    <n v="45"/>
    <x v="2"/>
    <n v="26"/>
    <n v="36"/>
    <n v="62"/>
    <x v="2"/>
    <n v="20"/>
    <n v="37"/>
    <n v="57"/>
    <x v="2"/>
    <n v="0"/>
    <n v="0"/>
    <n v="0"/>
    <x v="0"/>
    <n v="0"/>
    <n v="0"/>
    <n v="0"/>
    <x v="0"/>
    <n v="0"/>
    <n v="0"/>
    <n v="0"/>
    <x v="0"/>
    <x v="0"/>
    <x v="0"/>
  </r>
  <r>
    <s v="08DES0026Q"/>
    <x v="1"/>
    <x v="1"/>
    <s v="MEXICO INSURGENTE"/>
    <s v="048 NAMIQUIPA"/>
    <x v="2"/>
    <n v="43"/>
    <s v="EL MOLINO"/>
    <s v="AVENIDA INSURGENTES"/>
    <n v="604"/>
    <x v="3"/>
    <x v="1"/>
    <x v="2"/>
    <x v="1"/>
    <x v="0"/>
    <s v="08FIS0115D"/>
    <s v="08FJE0005K"/>
    <x v="7"/>
    <x v="2"/>
    <n v="29"/>
    <n v="36"/>
    <n v="65"/>
    <n v="76"/>
    <n v="99"/>
    <n v="175"/>
    <n v="71"/>
    <n v="99"/>
    <n v="170"/>
    <n v="29"/>
    <n v="29"/>
    <n v="58"/>
    <n v="77"/>
    <n v="87"/>
    <n v="164"/>
    <n v="9"/>
    <x v="5"/>
    <n v="9"/>
    <n v="13"/>
    <x v="4"/>
    <x v="2"/>
    <x v="6"/>
    <n v="2"/>
    <n v="21"/>
    <n v="12"/>
    <n v="12"/>
    <n v="29"/>
    <n v="29"/>
    <n v="58"/>
    <x v="3"/>
    <n v="26"/>
    <n v="31"/>
    <n v="57"/>
    <x v="3"/>
    <n v="22"/>
    <n v="27"/>
    <n v="49"/>
    <x v="3"/>
    <n v="0"/>
    <n v="0"/>
    <n v="0"/>
    <x v="0"/>
    <n v="0"/>
    <n v="0"/>
    <n v="0"/>
    <x v="0"/>
    <n v="0"/>
    <n v="0"/>
    <n v="0"/>
    <x v="0"/>
    <x v="0"/>
    <x v="0"/>
  </r>
  <r>
    <s v="08DES0044F"/>
    <x v="1"/>
    <x v="1"/>
    <s v="JOSE DE JESUS GUERRERO RIOS"/>
    <s v="061 SATEVÓ"/>
    <x v="0"/>
    <n v="1"/>
    <s v="SAN FRANCISCO JAVIER DE SATEVĂ“"/>
    <s v="CALLE 2A. "/>
    <n v="0"/>
    <x v="3"/>
    <x v="1"/>
    <x v="2"/>
    <x v="1"/>
    <x v="0"/>
    <s v="08FIS0121O"/>
    <s v="08FJE0001O"/>
    <x v="0"/>
    <x v="2"/>
    <n v="29"/>
    <n v="33"/>
    <n v="62"/>
    <n v="87"/>
    <n v="90"/>
    <n v="177"/>
    <n v="83"/>
    <n v="90"/>
    <n v="173"/>
    <n v="19"/>
    <n v="36"/>
    <n v="55"/>
    <n v="79"/>
    <n v="92"/>
    <n v="171"/>
    <n v="7"/>
    <x v="4"/>
    <n v="6"/>
    <n v="9"/>
    <x v="4"/>
    <x v="3"/>
    <x v="7"/>
    <n v="2"/>
    <n v="18"/>
    <n v="9"/>
    <n v="9"/>
    <n v="19"/>
    <n v="36"/>
    <n v="55"/>
    <x v="3"/>
    <n v="27"/>
    <n v="31"/>
    <n v="58"/>
    <x v="2"/>
    <n v="33"/>
    <n v="25"/>
    <n v="58"/>
    <x v="2"/>
    <n v="0"/>
    <n v="0"/>
    <n v="0"/>
    <x v="0"/>
    <n v="0"/>
    <n v="0"/>
    <n v="0"/>
    <x v="0"/>
    <n v="0"/>
    <n v="0"/>
    <n v="0"/>
    <x v="0"/>
    <x v="0"/>
    <x v="0"/>
  </r>
  <r>
    <s v="08DST0025J"/>
    <x v="1"/>
    <x v="1"/>
    <s v="SECUNDARIA TECNICA 25"/>
    <s v="005 ASCENSIÓN"/>
    <x v="6"/>
    <n v="68"/>
    <s v="PUERTO PALOMAS DE VILLA"/>
    <s v="CALLE PUERTO PALOMAS"/>
    <n v="0"/>
    <x v="3"/>
    <x v="1"/>
    <x v="2"/>
    <x v="3"/>
    <x v="1"/>
    <s v="08FZT0013M"/>
    <s v="08FJT0007A"/>
    <x v="9"/>
    <x v="2"/>
    <n v="30"/>
    <n v="28"/>
    <n v="58"/>
    <n v="97"/>
    <n v="94"/>
    <n v="191"/>
    <n v="74"/>
    <n v="85"/>
    <n v="159"/>
    <n v="22"/>
    <n v="35"/>
    <n v="57"/>
    <n v="85"/>
    <n v="98"/>
    <n v="183"/>
    <n v="9"/>
    <x v="8"/>
    <n v="2"/>
    <n v="9"/>
    <x v="2"/>
    <x v="2"/>
    <x v="4"/>
    <n v="2"/>
    <n v="15"/>
    <n v="9"/>
    <n v="9"/>
    <n v="26"/>
    <n v="37"/>
    <n v="63"/>
    <x v="3"/>
    <n v="33"/>
    <n v="27"/>
    <n v="60"/>
    <x v="3"/>
    <n v="26"/>
    <n v="34"/>
    <n v="60"/>
    <x v="3"/>
    <n v="0"/>
    <n v="0"/>
    <n v="0"/>
    <x v="0"/>
    <n v="0"/>
    <n v="0"/>
    <n v="0"/>
    <x v="0"/>
    <n v="0"/>
    <n v="0"/>
    <n v="0"/>
    <x v="0"/>
    <x v="0"/>
    <x v="0"/>
  </r>
  <r>
    <s v="08DES0062V"/>
    <x v="1"/>
    <x v="1"/>
    <s v="SECUNDARIA GENERAL ES-53"/>
    <s v="019 CHIHUAHUA"/>
    <x v="0"/>
    <n v="276"/>
    <s v="COLONIA NUEVO DELICIAS"/>
    <s v="CALLE BENITO JUAREZ"/>
    <n v="0"/>
    <x v="3"/>
    <x v="1"/>
    <x v="2"/>
    <x v="1"/>
    <x v="0"/>
    <s v="08FIS0125K"/>
    <s v="08FJE0001O"/>
    <x v="0"/>
    <x v="2"/>
    <n v="19"/>
    <n v="32"/>
    <n v="51"/>
    <n v="79"/>
    <n v="101"/>
    <n v="180"/>
    <n v="56"/>
    <n v="87"/>
    <n v="143"/>
    <n v="27"/>
    <n v="29"/>
    <n v="56"/>
    <n v="85"/>
    <n v="100"/>
    <n v="185"/>
    <n v="6"/>
    <x v="4"/>
    <n v="5"/>
    <n v="8"/>
    <x v="2"/>
    <x v="3"/>
    <x v="5"/>
    <n v="1"/>
    <n v="14"/>
    <n v="11"/>
    <n v="9"/>
    <n v="28"/>
    <n v="30"/>
    <n v="58"/>
    <x v="2"/>
    <n v="31"/>
    <n v="35"/>
    <n v="66"/>
    <x v="2"/>
    <n v="26"/>
    <n v="35"/>
    <n v="61"/>
    <x v="2"/>
    <n v="0"/>
    <n v="0"/>
    <n v="0"/>
    <x v="0"/>
    <n v="0"/>
    <n v="0"/>
    <n v="0"/>
    <x v="0"/>
    <n v="0"/>
    <n v="0"/>
    <n v="0"/>
    <x v="0"/>
    <x v="0"/>
    <x v="0"/>
  </r>
  <r>
    <s v="08DST0032T"/>
    <x v="2"/>
    <x v="2"/>
    <s v="SECUNDARIA TECNICA 32"/>
    <s v="019 CHIHUAHUA"/>
    <x v="0"/>
    <n v="1"/>
    <s v="CHIHUAHUA"/>
    <s v="CALLE 38A"/>
    <n v="0"/>
    <x v="3"/>
    <x v="1"/>
    <x v="2"/>
    <x v="3"/>
    <x v="1"/>
    <s v="08FZT0007B"/>
    <s v="08FJT0003E"/>
    <x v="0"/>
    <x v="2"/>
    <n v="22"/>
    <n v="30"/>
    <n v="52"/>
    <n v="92"/>
    <n v="91"/>
    <n v="183"/>
    <n v="48"/>
    <n v="64"/>
    <n v="112"/>
    <n v="32"/>
    <n v="27"/>
    <n v="59"/>
    <n v="104"/>
    <n v="81"/>
    <n v="185"/>
    <n v="6"/>
    <x v="13"/>
    <n v="5"/>
    <n v="16"/>
    <x v="11"/>
    <x v="7"/>
    <x v="16"/>
    <n v="2"/>
    <n v="32"/>
    <n v="15"/>
    <n v="6"/>
    <n v="34"/>
    <n v="31"/>
    <n v="65"/>
    <x v="2"/>
    <n v="38"/>
    <n v="26"/>
    <n v="64"/>
    <x v="2"/>
    <n v="32"/>
    <n v="24"/>
    <n v="56"/>
    <x v="2"/>
    <n v="0"/>
    <n v="0"/>
    <n v="0"/>
    <x v="0"/>
    <n v="0"/>
    <n v="0"/>
    <n v="0"/>
    <x v="0"/>
    <n v="0"/>
    <n v="0"/>
    <n v="0"/>
    <x v="0"/>
    <x v="0"/>
    <x v="0"/>
  </r>
  <r>
    <s v="08DST0040B"/>
    <x v="1"/>
    <x v="1"/>
    <s v="SECUNDARIA TECNICA 18"/>
    <s v="067 VALLE DE ZARAGOZA"/>
    <x v="3"/>
    <n v="1"/>
    <s v="VALLE DE ZARAGOZA"/>
    <s v="CALLE VALLE DE ZARAGOZA"/>
    <n v="0"/>
    <x v="3"/>
    <x v="1"/>
    <x v="2"/>
    <x v="3"/>
    <x v="7"/>
    <s v="08FZT0007B"/>
    <s v="08FJT0003E"/>
    <x v="5"/>
    <x v="2"/>
    <n v="31"/>
    <n v="21"/>
    <n v="52"/>
    <n v="99"/>
    <n v="76"/>
    <n v="175"/>
    <n v="95"/>
    <n v="73"/>
    <n v="168"/>
    <n v="26"/>
    <n v="39"/>
    <n v="65"/>
    <n v="93"/>
    <n v="93"/>
    <n v="186"/>
    <n v="6"/>
    <x v="11"/>
    <n v="2"/>
    <n v="11"/>
    <x v="5"/>
    <x v="3"/>
    <x v="9"/>
    <n v="1"/>
    <n v="20"/>
    <n v="8"/>
    <n v="8"/>
    <n v="26"/>
    <n v="39"/>
    <n v="65"/>
    <x v="2"/>
    <n v="34"/>
    <n v="35"/>
    <n v="69"/>
    <x v="2"/>
    <n v="33"/>
    <n v="19"/>
    <n v="52"/>
    <x v="2"/>
    <n v="0"/>
    <n v="0"/>
    <n v="0"/>
    <x v="0"/>
    <n v="0"/>
    <n v="0"/>
    <n v="0"/>
    <x v="0"/>
    <n v="0"/>
    <n v="0"/>
    <n v="0"/>
    <x v="0"/>
    <x v="0"/>
    <x v="0"/>
  </r>
  <r>
    <s v="08DES0014L"/>
    <x v="2"/>
    <x v="2"/>
    <s v="RODRIGO CHAVEZ LOBATO"/>
    <s v="062 SAUCILLO"/>
    <x v="9"/>
    <n v="1"/>
    <s v="SAUCILLO"/>
    <s v="CALLE CARRETERA A LAS VARAS KILOMETRO 2"/>
    <n v="0"/>
    <x v="3"/>
    <x v="1"/>
    <x v="2"/>
    <x v="1"/>
    <x v="0"/>
    <s v="08FIS0110I"/>
    <s v="08FJE0007I"/>
    <x v="6"/>
    <x v="2"/>
    <n v="21"/>
    <n v="30"/>
    <n v="51"/>
    <n v="81"/>
    <n v="91"/>
    <n v="172"/>
    <n v="56"/>
    <n v="81"/>
    <n v="137"/>
    <n v="34"/>
    <n v="40"/>
    <n v="74"/>
    <n v="85"/>
    <n v="102"/>
    <n v="187"/>
    <n v="9"/>
    <x v="14"/>
    <n v="18"/>
    <n v="31"/>
    <x v="7"/>
    <x v="2"/>
    <x v="8"/>
    <n v="1"/>
    <n v="41"/>
    <n v="18"/>
    <n v="8"/>
    <n v="39"/>
    <n v="41"/>
    <n v="80"/>
    <x v="3"/>
    <n v="20"/>
    <n v="21"/>
    <n v="41"/>
    <x v="3"/>
    <n v="26"/>
    <n v="40"/>
    <n v="66"/>
    <x v="3"/>
    <n v="0"/>
    <n v="0"/>
    <n v="0"/>
    <x v="0"/>
    <n v="0"/>
    <n v="0"/>
    <n v="0"/>
    <x v="0"/>
    <n v="0"/>
    <n v="0"/>
    <n v="0"/>
    <x v="0"/>
    <x v="0"/>
    <x v="0"/>
  </r>
  <r>
    <s v="08DES0110O"/>
    <x v="2"/>
    <x v="2"/>
    <s v="ESCUELA SECUNDARIA FEDERAL ES-100"/>
    <s v="021 DELICIAS"/>
    <x v="9"/>
    <n v="1"/>
    <s v="DELICIAS"/>
    <s v="AVENIDA 14 ORIENTE"/>
    <n v="0"/>
    <x v="3"/>
    <x v="1"/>
    <x v="2"/>
    <x v="1"/>
    <x v="0"/>
    <s v="08FIS0120P"/>
    <s v="08FJE0007I"/>
    <x v="6"/>
    <x v="2"/>
    <n v="32"/>
    <n v="29"/>
    <n v="61"/>
    <n v="105"/>
    <n v="91"/>
    <n v="196"/>
    <n v="80"/>
    <n v="78"/>
    <n v="158"/>
    <n v="27"/>
    <n v="23"/>
    <n v="50"/>
    <n v="99"/>
    <n v="89"/>
    <n v="188"/>
    <n v="6"/>
    <x v="11"/>
    <n v="9"/>
    <n v="18"/>
    <x v="5"/>
    <x v="2"/>
    <x v="7"/>
    <n v="2"/>
    <n v="27"/>
    <n v="16"/>
    <n v="16"/>
    <n v="32"/>
    <n v="24"/>
    <n v="56"/>
    <x v="2"/>
    <n v="43"/>
    <n v="26"/>
    <n v="69"/>
    <x v="2"/>
    <n v="24"/>
    <n v="39"/>
    <n v="63"/>
    <x v="2"/>
    <n v="0"/>
    <n v="0"/>
    <n v="0"/>
    <x v="0"/>
    <n v="0"/>
    <n v="0"/>
    <n v="0"/>
    <x v="0"/>
    <n v="0"/>
    <n v="0"/>
    <n v="0"/>
    <x v="0"/>
    <x v="0"/>
    <x v="0"/>
  </r>
  <r>
    <s v="08DES0051P"/>
    <x v="1"/>
    <x v="1"/>
    <s v="SECUNDARIA GENERAL ES-43"/>
    <s v="053 PRAXEDIS G. GUERRERO"/>
    <x v="1"/>
    <n v="1"/>
    <s v="PRAXEDIS G. GUERRERO"/>
    <s v="CALLE CARRETERA JUAREZ-PORVENIR KILOMETRO 59"/>
    <n v="0"/>
    <x v="3"/>
    <x v="1"/>
    <x v="2"/>
    <x v="1"/>
    <x v="0"/>
    <s v="08FIS0122N"/>
    <s v="08FJE0004L"/>
    <x v="4"/>
    <x v="2"/>
    <n v="29"/>
    <n v="25"/>
    <n v="54"/>
    <n v="97"/>
    <n v="95"/>
    <n v="192"/>
    <n v="87"/>
    <n v="94"/>
    <n v="181"/>
    <n v="27"/>
    <n v="29"/>
    <n v="56"/>
    <n v="93"/>
    <n v="96"/>
    <n v="189"/>
    <n v="7"/>
    <x v="8"/>
    <n v="0"/>
    <n v="7"/>
    <x v="2"/>
    <x v="4"/>
    <x v="6"/>
    <n v="2"/>
    <n v="15"/>
    <n v="9"/>
    <n v="7"/>
    <n v="30"/>
    <n v="29"/>
    <n v="59"/>
    <x v="3"/>
    <n v="31"/>
    <n v="38"/>
    <n v="69"/>
    <x v="2"/>
    <n v="32"/>
    <n v="29"/>
    <n v="61"/>
    <x v="2"/>
    <n v="0"/>
    <n v="0"/>
    <n v="0"/>
    <x v="0"/>
    <n v="0"/>
    <n v="0"/>
    <n v="0"/>
    <x v="0"/>
    <n v="0"/>
    <n v="0"/>
    <n v="0"/>
    <x v="0"/>
    <x v="0"/>
    <x v="0"/>
  </r>
  <r>
    <s v="08DST0054E"/>
    <x v="1"/>
    <x v="1"/>
    <s v="SECUNDARIA TECNICA 54"/>
    <s v="062 SAUCILLO"/>
    <x v="9"/>
    <n v="480"/>
    <s v="EJIDO CONCHOS"/>
    <s v="CALLE COLONIA SAN ANTONIO"/>
    <n v="0"/>
    <x v="3"/>
    <x v="1"/>
    <x v="2"/>
    <x v="3"/>
    <x v="7"/>
    <s v="08FZT0010P"/>
    <s v="08FJT0005C"/>
    <x v="6"/>
    <x v="2"/>
    <n v="30"/>
    <n v="26"/>
    <n v="56"/>
    <n v="91"/>
    <n v="93"/>
    <n v="184"/>
    <n v="68"/>
    <n v="77"/>
    <n v="145"/>
    <n v="31"/>
    <n v="36"/>
    <n v="67"/>
    <n v="90"/>
    <n v="101"/>
    <n v="191"/>
    <n v="6"/>
    <x v="6"/>
    <n v="5"/>
    <n v="10"/>
    <x v="7"/>
    <x v="3"/>
    <x v="12"/>
    <n v="2"/>
    <n v="22"/>
    <n v="8"/>
    <n v="8"/>
    <n v="31"/>
    <n v="37"/>
    <n v="68"/>
    <x v="2"/>
    <n v="34"/>
    <n v="30"/>
    <n v="64"/>
    <x v="2"/>
    <n v="25"/>
    <n v="34"/>
    <n v="59"/>
    <x v="2"/>
    <n v="0"/>
    <n v="0"/>
    <n v="0"/>
    <x v="0"/>
    <n v="0"/>
    <n v="0"/>
    <n v="0"/>
    <x v="0"/>
    <n v="0"/>
    <n v="0"/>
    <n v="0"/>
    <x v="0"/>
    <x v="0"/>
    <x v="0"/>
  </r>
  <r>
    <s v="08DES0050Q"/>
    <x v="1"/>
    <x v="1"/>
    <s v="HERMANOS FLORES MAGON"/>
    <s v="025 GÓMEZ FARÍAS"/>
    <x v="5"/>
    <n v="12"/>
    <s v="PEĂ‘A BLANCA"/>
    <s v="AVENIDA FRANCISCO SARABIA"/>
    <n v="517"/>
    <x v="3"/>
    <x v="1"/>
    <x v="2"/>
    <x v="1"/>
    <x v="0"/>
    <s v="08FIS0115D"/>
    <s v="08FJE0005K"/>
    <x v="10"/>
    <x v="2"/>
    <n v="31"/>
    <n v="42"/>
    <n v="73"/>
    <n v="105"/>
    <n v="104"/>
    <n v="209"/>
    <n v="81"/>
    <n v="101"/>
    <n v="182"/>
    <n v="37"/>
    <n v="28"/>
    <n v="65"/>
    <n v="106"/>
    <n v="86"/>
    <n v="192"/>
    <n v="9"/>
    <x v="7"/>
    <n v="4"/>
    <n v="10"/>
    <x v="2"/>
    <x v="4"/>
    <x v="6"/>
    <n v="1"/>
    <n v="17"/>
    <n v="11"/>
    <n v="10"/>
    <n v="37"/>
    <n v="28"/>
    <n v="65"/>
    <x v="3"/>
    <n v="37"/>
    <n v="31"/>
    <n v="68"/>
    <x v="3"/>
    <n v="32"/>
    <n v="27"/>
    <n v="59"/>
    <x v="3"/>
    <n v="0"/>
    <n v="0"/>
    <n v="0"/>
    <x v="0"/>
    <n v="0"/>
    <n v="0"/>
    <n v="0"/>
    <x v="0"/>
    <n v="0"/>
    <n v="0"/>
    <n v="0"/>
    <x v="0"/>
    <x v="0"/>
    <x v="0"/>
  </r>
  <r>
    <s v="08DES0005D"/>
    <x v="1"/>
    <x v="1"/>
    <s v="CONSTITUYENTES DE 1857"/>
    <s v="060 SANTA BÁRBARA"/>
    <x v="3"/>
    <n v="1"/>
    <s v="SANTA BĂRBARA"/>
    <s v="CALLE SEBASTIAN LERDO DE TEJADA"/>
    <n v="1"/>
    <x v="3"/>
    <x v="1"/>
    <x v="2"/>
    <x v="1"/>
    <x v="0"/>
    <s v="08FIS0124L"/>
    <s v="08FJE0006J"/>
    <x v="5"/>
    <x v="2"/>
    <n v="22"/>
    <n v="19"/>
    <n v="41"/>
    <n v="85"/>
    <n v="74"/>
    <n v="159"/>
    <n v="70"/>
    <n v="67"/>
    <n v="137"/>
    <n v="33"/>
    <n v="38"/>
    <n v="71"/>
    <n v="98"/>
    <n v="96"/>
    <n v="194"/>
    <n v="10"/>
    <x v="9"/>
    <n v="9"/>
    <n v="17"/>
    <x v="6"/>
    <x v="8"/>
    <x v="13"/>
    <n v="3"/>
    <n v="33"/>
    <n v="15"/>
    <n v="15"/>
    <n v="37"/>
    <n v="38"/>
    <n v="75"/>
    <x v="4"/>
    <n v="36"/>
    <n v="28"/>
    <n v="64"/>
    <x v="3"/>
    <n v="25"/>
    <n v="30"/>
    <n v="55"/>
    <x v="3"/>
    <n v="0"/>
    <n v="0"/>
    <n v="0"/>
    <x v="0"/>
    <n v="0"/>
    <n v="0"/>
    <n v="0"/>
    <x v="0"/>
    <n v="0"/>
    <n v="0"/>
    <n v="0"/>
    <x v="0"/>
    <x v="0"/>
    <x v="0"/>
  </r>
  <r>
    <s v="08DES0033Z"/>
    <x v="2"/>
    <x v="2"/>
    <s v="IGNACIO MANUEL ALTAMIRANO"/>
    <s v="019 CHIHUAHUA"/>
    <x v="0"/>
    <n v="1"/>
    <s v="CHIHUAHUA"/>
    <s v="CALLE HEROICO COLEGIO MILITAR"/>
    <n v="9300"/>
    <x v="3"/>
    <x v="1"/>
    <x v="2"/>
    <x v="1"/>
    <x v="0"/>
    <s v="08FIS0125K"/>
    <s v="08FJE0001O"/>
    <x v="0"/>
    <x v="2"/>
    <n v="37"/>
    <n v="33"/>
    <n v="70"/>
    <n v="106"/>
    <n v="87"/>
    <n v="193"/>
    <n v="86"/>
    <n v="76"/>
    <n v="162"/>
    <n v="34"/>
    <n v="31"/>
    <n v="65"/>
    <n v="107"/>
    <n v="89"/>
    <n v="196"/>
    <n v="7"/>
    <x v="14"/>
    <n v="15"/>
    <n v="28"/>
    <x v="5"/>
    <x v="11"/>
    <x v="15"/>
    <n v="2"/>
    <n v="47"/>
    <n v="18"/>
    <n v="7"/>
    <n v="40"/>
    <n v="33"/>
    <n v="73"/>
    <x v="3"/>
    <n v="27"/>
    <n v="30"/>
    <n v="57"/>
    <x v="2"/>
    <n v="40"/>
    <n v="26"/>
    <n v="66"/>
    <x v="2"/>
    <n v="0"/>
    <n v="0"/>
    <n v="0"/>
    <x v="0"/>
    <n v="0"/>
    <n v="0"/>
    <n v="0"/>
    <x v="0"/>
    <n v="0"/>
    <n v="0"/>
    <n v="0"/>
    <x v="0"/>
    <x v="0"/>
    <x v="0"/>
  </r>
  <r>
    <s v="08DES0038V"/>
    <x v="1"/>
    <x v="1"/>
    <s v="SECUNDARIA GENERAL ES-72"/>
    <s v="065 URIQUE"/>
    <x v="4"/>
    <n v="42"/>
    <s v="SAN RAFAEL"/>
    <s v="CALLE SAN RAFAEL"/>
    <n v="0"/>
    <x v="3"/>
    <x v="1"/>
    <x v="2"/>
    <x v="1"/>
    <x v="0"/>
    <s v="08FIS0116C"/>
    <s v="08FJE0005K"/>
    <x v="8"/>
    <x v="2"/>
    <n v="31"/>
    <n v="38"/>
    <n v="69"/>
    <n v="101"/>
    <n v="116"/>
    <n v="217"/>
    <n v="96"/>
    <n v="109"/>
    <n v="205"/>
    <n v="37"/>
    <n v="28"/>
    <n v="65"/>
    <n v="97"/>
    <n v="99"/>
    <n v="196"/>
    <n v="11"/>
    <x v="4"/>
    <n v="9"/>
    <n v="12"/>
    <x v="2"/>
    <x v="0"/>
    <x v="2"/>
    <n v="2"/>
    <n v="17"/>
    <n v="12"/>
    <n v="11"/>
    <n v="37"/>
    <n v="29"/>
    <n v="66"/>
    <x v="4"/>
    <n v="40"/>
    <n v="35"/>
    <n v="75"/>
    <x v="4"/>
    <n v="20"/>
    <n v="35"/>
    <n v="55"/>
    <x v="3"/>
    <n v="0"/>
    <n v="0"/>
    <n v="0"/>
    <x v="0"/>
    <n v="0"/>
    <n v="0"/>
    <n v="0"/>
    <x v="0"/>
    <n v="0"/>
    <n v="0"/>
    <n v="0"/>
    <x v="0"/>
    <x v="0"/>
    <x v="0"/>
  </r>
  <r>
    <s v="08DES0013M"/>
    <x v="1"/>
    <x v="1"/>
    <s v="HEROES DE LA DEMOCRACIA"/>
    <s v="059 SAN FRANCISCO DEL ORO"/>
    <x v="3"/>
    <n v="1"/>
    <s v="SAN FRANCISCO DEL ORO"/>
    <s v="CALLE CRUCERO"/>
    <n v="0"/>
    <x v="3"/>
    <x v="1"/>
    <x v="2"/>
    <x v="1"/>
    <x v="0"/>
    <s v="08FIS0124L"/>
    <s v="08FJE0006J"/>
    <x v="5"/>
    <x v="2"/>
    <n v="30"/>
    <n v="32"/>
    <n v="62"/>
    <n v="95"/>
    <n v="101"/>
    <n v="196"/>
    <n v="75"/>
    <n v="95"/>
    <n v="170"/>
    <n v="34"/>
    <n v="33"/>
    <n v="67"/>
    <n v="99"/>
    <n v="100"/>
    <n v="199"/>
    <n v="10"/>
    <x v="13"/>
    <n v="5"/>
    <n v="16"/>
    <x v="6"/>
    <x v="7"/>
    <x v="11"/>
    <n v="2"/>
    <n v="29"/>
    <n v="20"/>
    <n v="16"/>
    <n v="35"/>
    <n v="33"/>
    <n v="68"/>
    <x v="3"/>
    <n v="32"/>
    <n v="33"/>
    <n v="65"/>
    <x v="4"/>
    <n v="32"/>
    <n v="34"/>
    <n v="66"/>
    <x v="3"/>
    <n v="0"/>
    <n v="0"/>
    <n v="0"/>
    <x v="0"/>
    <n v="0"/>
    <n v="0"/>
    <n v="0"/>
    <x v="0"/>
    <n v="0"/>
    <n v="0"/>
    <n v="0"/>
    <x v="0"/>
    <x v="0"/>
    <x v="0"/>
  </r>
  <r>
    <s v="08DST0053F"/>
    <x v="2"/>
    <x v="2"/>
    <s v="SECUNDARIA TECNICA 53"/>
    <s v="032 HIDALGO DEL PARRAL"/>
    <x v="3"/>
    <n v="1"/>
    <s v="HIDALGO DEL PARRAL"/>
    <s v="AVENIDA SOLIDARIDAD"/>
    <n v="3"/>
    <x v="3"/>
    <x v="1"/>
    <x v="2"/>
    <x v="3"/>
    <x v="1"/>
    <s v="08FZT0011O"/>
    <s v="08FJT0004D"/>
    <x v="5"/>
    <x v="2"/>
    <n v="26"/>
    <n v="35"/>
    <n v="61"/>
    <n v="99"/>
    <n v="103"/>
    <n v="202"/>
    <n v="59"/>
    <n v="90"/>
    <n v="149"/>
    <n v="41"/>
    <n v="38"/>
    <n v="79"/>
    <n v="103"/>
    <n v="100"/>
    <n v="203"/>
    <n v="6"/>
    <x v="12"/>
    <n v="9"/>
    <n v="25"/>
    <x v="6"/>
    <x v="3"/>
    <x v="8"/>
    <n v="2"/>
    <n v="36"/>
    <n v="15"/>
    <n v="15"/>
    <n v="43"/>
    <n v="39"/>
    <n v="82"/>
    <x v="2"/>
    <n v="26"/>
    <n v="27"/>
    <n v="53"/>
    <x v="2"/>
    <n v="34"/>
    <n v="34"/>
    <n v="68"/>
    <x v="2"/>
    <n v="0"/>
    <n v="0"/>
    <n v="0"/>
    <x v="0"/>
    <n v="0"/>
    <n v="0"/>
    <n v="0"/>
    <x v="0"/>
    <n v="0"/>
    <n v="0"/>
    <n v="0"/>
    <x v="0"/>
    <x v="0"/>
    <x v="0"/>
  </r>
  <r>
    <s v="08DES0098J"/>
    <x v="2"/>
    <x v="2"/>
    <s v="VENCEDORES DEL DESIERTO"/>
    <s v="021 DELICIAS"/>
    <x v="9"/>
    <n v="1"/>
    <s v="DELICIAS"/>
    <s v="CALLE 9A SUR"/>
    <n v="1220"/>
    <x v="3"/>
    <x v="1"/>
    <x v="2"/>
    <x v="1"/>
    <x v="0"/>
    <s v="08FIS0120P"/>
    <s v="08FJE0007I"/>
    <x v="6"/>
    <x v="2"/>
    <n v="31"/>
    <n v="23"/>
    <n v="54"/>
    <n v="94"/>
    <n v="87"/>
    <n v="181"/>
    <n v="72"/>
    <n v="74"/>
    <n v="146"/>
    <n v="31"/>
    <n v="43"/>
    <n v="74"/>
    <n v="97"/>
    <n v="113"/>
    <n v="210"/>
    <n v="6"/>
    <x v="6"/>
    <n v="15"/>
    <n v="20"/>
    <x v="4"/>
    <x v="2"/>
    <x v="6"/>
    <n v="1"/>
    <n v="27"/>
    <n v="24"/>
    <n v="19"/>
    <n v="38"/>
    <n v="47"/>
    <n v="85"/>
    <x v="2"/>
    <n v="29"/>
    <n v="41"/>
    <n v="70"/>
    <x v="2"/>
    <n v="30"/>
    <n v="25"/>
    <n v="55"/>
    <x v="2"/>
    <n v="0"/>
    <n v="0"/>
    <n v="0"/>
    <x v="0"/>
    <n v="0"/>
    <n v="0"/>
    <n v="0"/>
    <x v="0"/>
    <n v="0"/>
    <n v="0"/>
    <n v="0"/>
    <x v="0"/>
    <x v="0"/>
    <x v="0"/>
  </r>
  <r>
    <s v="08DST0039M"/>
    <x v="1"/>
    <x v="1"/>
    <s v="SECUNDARIA TECNICA 6"/>
    <s v="048 NAMIQUIPA"/>
    <x v="2"/>
    <n v="65"/>
    <s v="SANTA ANA"/>
    <s v="CALLE KILOMETRO 1 CARRETERA SOTO MAYNEZ"/>
    <n v="0"/>
    <x v="3"/>
    <x v="1"/>
    <x v="2"/>
    <x v="3"/>
    <x v="7"/>
    <s v="08FZT0014L"/>
    <s v="08FJT0006B"/>
    <x v="7"/>
    <x v="2"/>
    <n v="35"/>
    <n v="35"/>
    <n v="70"/>
    <n v="118"/>
    <n v="93"/>
    <n v="211"/>
    <n v="106"/>
    <n v="87"/>
    <n v="193"/>
    <n v="38"/>
    <n v="37"/>
    <n v="75"/>
    <n v="118"/>
    <n v="92"/>
    <n v="210"/>
    <n v="9"/>
    <x v="6"/>
    <n v="5"/>
    <n v="10"/>
    <x v="7"/>
    <x v="7"/>
    <x v="10"/>
    <n v="1"/>
    <n v="23"/>
    <n v="11"/>
    <n v="11"/>
    <n v="39"/>
    <n v="37"/>
    <n v="76"/>
    <x v="3"/>
    <n v="39"/>
    <n v="32"/>
    <n v="71"/>
    <x v="3"/>
    <n v="40"/>
    <n v="23"/>
    <n v="63"/>
    <x v="3"/>
    <n v="0"/>
    <n v="0"/>
    <n v="0"/>
    <x v="0"/>
    <n v="0"/>
    <n v="0"/>
    <n v="0"/>
    <x v="0"/>
    <n v="0"/>
    <n v="0"/>
    <n v="0"/>
    <x v="0"/>
    <x v="0"/>
    <x v="0"/>
  </r>
  <r>
    <s v="08DES0060X"/>
    <x v="1"/>
    <x v="1"/>
    <s v="SECUNDARIA GENERAL ES-47"/>
    <s v="045 MEOQUI"/>
    <x v="9"/>
    <n v="13"/>
    <s v="GUADALUPE VICTORIA"/>
    <s v="CALLE GUADALUPE VICTORIA"/>
    <n v="0"/>
    <x v="3"/>
    <x v="1"/>
    <x v="2"/>
    <x v="1"/>
    <x v="0"/>
    <s v="08FIS0120P"/>
    <s v="08FJE0007I"/>
    <x v="6"/>
    <x v="2"/>
    <n v="38"/>
    <n v="28"/>
    <n v="66"/>
    <n v="104"/>
    <n v="101"/>
    <n v="205"/>
    <n v="102"/>
    <n v="101"/>
    <n v="203"/>
    <n v="39"/>
    <n v="27"/>
    <n v="66"/>
    <n v="106"/>
    <n v="106"/>
    <n v="212"/>
    <n v="7"/>
    <x v="5"/>
    <n v="6"/>
    <n v="10"/>
    <x v="8"/>
    <x v="2"/>
    <x v="12"/>
    <n v="2"/>
    <n v="22"/>
    <n v="7"/>
    <n v="7"/>
    <n v="40"/>
    <n v="27"/>
    <n v="67"/>
    <x v="3"/>
    <n v="34"/>
    <n v="49"/>
    <n v="83"/>
    <x v="2"/>
    <n v="32"/>
    <n v="30"/>
    <n v="62"/>
    <x v="2"/>
    <n v="0"/>
    <n v="0"/>
    <n v="0"/>
    <x v="0"/>
    <n v="0"/>
    <n v="0"/>
    <n v="0"/>
    <x v="0"/>
    <n v="0"/>
    <n v="0"/>
    <n v="0"/>
    <x v="0"/>
    <x v="0"/>
    <x v="0"/>
  </r>
  <r>
    <s v="08DST0017A"/>
    <x v="1"/>
    <x v="1"/>
    <s v="SECUNDARIA TECNICA 17"/>
    <s v="010 BUENAVENTURA"/>
    <x v="6"/>
    <n v="1"/>
    <s v="SAN BUENAVENTURA"/>
    <s v="CALLE APARTADO POSTAL 28"/>
    <n v="0"/>
    <x v="3"/>
    <x v="1"/>
    <x v="2"/>
    <x v="3"/>
    <x v="7"/>
    <s v="08FZT0013M"/>
    <s v="08FJT0007A"/>
    <x v="9"/>
    <x v="2"/>
    <n v="20"/>
    <n v="25"/>
    <n v="45"/>
    <n v="82"/>
    <n v="94"/>
    <n v="176"/>
    <n v="78"/>
    <n v="94"/>
    <n v="172"/>
    <n v="48"/>
    <n v="35"/>
    <n v="83"/>
    <n v="109"/>
    <n v="106"/>
    <n v="215"/>
    <n v="8"/>
    <x v="7"/>
    <n v="5"/>
    <n v="11"/>
    <x v="8"/>
    <x v="3"/>
    <x v="11"/>
    <n v="1"/>
    <n v="23"/>
    <n v="11"/>
    <n v="11"/>
    <n v="48"/>
    <n v="37"/>
    <n v="85"/>
    <x v="3"/>
    <n v="26"/>
    <n v="36"/>
    <n v="62"/>
    <x v="3"/>
    <n v="35"/>
    <n v="33"/>
    <n v="68"/>
    <x v="2"/>
    <n v="0"/>
    <n v="0"/>
    <n v="0"/>
    <x v="0"/>
    <n v="0"/>
    <n v="0"/>
    <n v="0"/>
    <x v="0"/>
    <n v="0"/>
    <n v="0"/>
    <n v="0"/>
    <x v="0"/>
    <x v="0"/>
    <x v="0"/>
  </r>
  <r>
    <s v="08DST0019Z"/>
    <x v="1"/>
    <x v="1"/>
    <s v="SECUNDARIA TECNICA 19"/>
    <s v="034 IGNACIO ZARAGOZA"/>
    <x v="5"/>
    <n v="1"/>
    <s v="IGNACIO ZARAGOZA"/>
    <s v="CALLE SECUNDARIA TECNICA 19"/>
    <n v="0"/>
    <x v="3"/>
    <x v="1"/>
    <x v="2"/>
    <x v="3"/>
    <x v="7"/>
    <s v="08FZT0013M"/>
    <s v="08FJT0007A"/>
    <x v="10"/>
    <x v="2"/>
    <n v="19"/>
    <n v="37"/>
    <n v="56"/>
    <n v="91"/>
    <n v="111"/>
    <n v="202"/>
    <n v="74"/>
    <n v="107"/>
    <n v="181"/>
    <n v="38"/>
    <n v="38"/>
    <n v="76"/>
    <n v="106"/>
    <n v="109"/>
    <n v="215"/>
    <n v="9"/>
    <x v="9"/>
    <n v="6"/>
    <n v="14"/>
    <x v="5"/>
    <x v="3"/>
    <x v="9"/>
    <n v="1"/>
    <n v="23"/>
    <n v="9"/>
    <n v="9"/>
    <n v="39"/>
    <n v="38"/>
    <n v="77"/>
    <x v="3"/>
    <n v="38"/>
    <n v="33"/>
    <n v="71"/>
    <x v="3"/>
    <n v="29"/>
    <n v="38"/>
    <n v="67"/>
    <x v="3"/>
    <n v="0"/>
    <n v="0"/>
    <n v="0"/>
    <x v="0"/>
    <n v="0"/>
    <n v="0"/>
    <n v="0"/>
    <x v="0"/>
    <n v="0"/>
    <n v="0"/>
    <n v="0"/>
    <x v="0"/>
    <x v="0"/>
    <x v="0"/>
  </r>
  <r>
    <s v="08DST0045X"/>
    <x v="1"/>
    <x v="1"/>
    <s v="SECUNDARIA TECNICA 45"/>
    <s v="055 ROSALES"/>
    <x v="9"/>
    <n v="1"/>
    <s v="SANTA CRUZ DE ROSALES"/>
    <s v="CALLE 5 DE MAYO"/>
    <n v="0"/>
    <x v="3"/>
    <x v="1"/>
    <x v="2"/>
    <x v="3"/>
    <x v="1"/>
    <s v="08FZT0009Z"/>
    <s v="08FJT0005C"/>
    <x v="6"/>
    <x v="2"/>
    <n v="27"/>
    <n v="48"/>
    <n v="75"/>
    <n v="102"/>
    <n v="136"/>
    <n v="238"/>
    <n v="81"/>
    <n v="125"/>
    <n v="206"/>
    <n v="33"/>
    <n v="30"/>
    <n v="63"/>
    <n v="107"/>
    <n v="108"/>
    <n v="215"/>
    <n v="7"/>
    <x v="9"/>
    <n v="6"/>
    <n v="14"/>
    <x v="5"/>
    <x v="5"/>
    <x v="16"/>
    <n v="2"/>
    <n v="30"/>
    <n v="9"/>
    <n v="9"/>
    <n v="34"/>
    <n v="30"/>
    <n v="64"/>
    <x v="2"/>
    <n v="29"/>
    <n v="46"/>
    <n v="75"/>
    <x v="2"/>
    <n v="44"/>
    <n v="32"/>
    <n v="76"/>
    <x v="3"/>
    <n v="0"/>
    <n v="0"/>
    <n v="0"/>
    <x v="0"/>
    <n v="0"/>
    <n v="0"/>
    <n v="0"/>
    <x v="0"/>
    <n v="0"/>
    <n v="0"/>
    <n v="0"/>
    <x v="0"/>
    <x v="0"/>
    <x v="0"/>
  </r>
  <r>
    <s v="08DES0065S"/>
    <x v="1"/>
    <x v="1"/>
    <s v="SECUNDARIA GENERAL ES-65"/>
    <s v="016 LA CRUZ"/>
    <x v="9"/>
    <n v="1"/>
    <s v="LA CRUZ"/>
    <s v="CALLE GILBERTO RANGEL O."/>
    <n v="65"/>
    <x v="3"/>
    <x v="1"/>
    <x v="2"/>
    <x v="1"/>
    <x v="0"/>
    <s v="08FIS0110I"/>
    <s v="08FJE0007I"/>
    <x v="6"/>
    <x v="2"/>
    <n v="31"/>
    <n v="27"/>
    <n v="58"/>
    <n v="106"/>
    <n v="96"/>
    <n v="202"/>
    <n v="93"/>
    <n v="92"/>
    <n v="185"/>
    <n v="49"/>
    <n v="35"/>
    <n v="84"/>
    <n v="118"/>
    <n v="102"/>
    <n v="220"/>
    <n v="8"/>
    <x v="3"/>
    <n v="9"/>
    <n v="11"/>
    <x v="5"/>
    <x v="3"/>
    <x v="9"/>
    <n v="2"/>
    <n v="21"/>
    <n v="8"/>
    <n v="8"/>
    <n v="49"/>
    <n v="36"/>
    <n v="85"/>
    <x v="3"/>
    <n v="42"/>
    <n v="40"/>
    <n v="82"/>
    <x v="3"/>
    <n v="27"/>
    <n v="26"/>
    <n v="53"/>
    <x v="2"/>
    <n v="0"/>
    <n v="0"/>
    <n v="0"/>
    <x v="0"/>
    <n v="0"/>
    <n v="0"/>
    <n v="0"/>
    <x v="0"/>
    <n v="0"/>
    <n v="0"/>
    <n v="0"/>
    <x v="0"/>
    <x v="0"/>
    <x v="0"/>
  </r>
  <r>
    <s v="08DES0016J"/>
    <x v="1"/>
    <x v="1"/>
    <s v="PABLO GOMEZ RAMIREZ"/>
    <s v="062 SAUCILLO"/>
    <x v="9"/>
    <n v="22"/>
    <s v="NAICA"/>
    <s v="CALLE PROLONG MORELOS "/>
    <n v="0"/>
    <x v="3"/>
    <x v="1"/>
    <x v="2"/>
    <x v="1"/>
    <x v="0"/>
    <s v="08FIS0120P"/>
    <s v="08FJE0007I"/>
    <x v="6"/>
    <x v="2"/>
    <n v="41"/>
    <n v="24"/>
    <n v="65"/>
    <n v="118"/>
    <n v="91"/>
    <n v="209"/>
    <n v="108"/>
    <n v="86"/>
    <n v="194"/>
    <n v="38"/>
    <n v="44"/>
    <n v="82"/>
    <n v="114"/>
    <n v="107"/>
    <n v="221"/>
    <n v="9"/>
    <x v="7"/>
    <n v="6"/>
    <n v="12"/>
    <x v="4"/>
    <x v="8"/>
    <x v="11"/>
    <n v="2"/>
    <n v="25"/>
    <n v="13"/>
    <n v="13"/>
    <n v="41"/>
    <n v="44"/>
    <n v="85"/>
    <x v="3"/>
    <n v="38"/>
    <n v="26"/>
    <n v="64"/>
    <x v="3"/>
    <n v="35"/>
    <n v="37"/>
    <n v="72"/>
    <x v="3"/>
    <n v="0"/>
    <n v="0"/>
    <n v="0"/>
    <x v="0"/>
    <n v="0"/>
    <n v="0"/>
    <n v="0"/>
    <x v="0"/>
    <n v="0"/>
    <n v="0"/>
    <n v="0"/>
    <x v="0"/>
    <x v="0"/>
    <x v="0"/>
  </r>
  <r>
    <s v="08DST0057B"/>
    <x v="2"/>
    <x v="2"/>
    <s v="SECUNDARIA TECNICA 57"/>
    <s v="019 CHIHUAHUA"/>
    <x v="0"/>
    <n v="1"/>
    <s v="CHIHUAHUA"/>
    <s v="CALLE EDUCACION "/>
    <n v="0"/>
    <x v="3"/>
    <x v="1"/>
    <x v="2"/>
    <x v="3"/>
    <x v="1"/>
    <s v="08FZT0007B"/>
    <s v="08FJT0003E"/>
    <x v="0"/>
    <x v="2"/>
    <n v="32"/>
    <n v="31"/>
    <n v="63"/>
    <n v="107"/>
    <n v="102"/>
    <n v="209"/>
    <n v="59"/>
    <n v="66"/>
    <n v="125"/>
    <n v="40"/>
    <n v="28"/>
    <n v="68"/>
    <n v="122"/>
    <n v="99"/>
    <n v="221"/>
    <n v="10"/>
    <x v="19"/>
    <n v="14"/>
    <n v="28"/>
    <x v="9"/>
    <x v="10"/>
    <x v="18"/>
    <n v="2"/>
    <n v="48"/>
    <n v="15"/>
    <n v="10"/>
    <n v="44"/>
    <n v="31"/>
    <n v="75"/>
    <x v="3"/>
    <n v="44"/>
    <n v="38"/>
    <n v="82"/>
    <x v="3"/>
    <n v="34"/>
    <n v="30"/>
    <n v="64"/>
    <x v="4"/>
    <n v="0"/>
    <n v="0"/>
    <n v="0"/>
    <x v="0"/>
    <n v="0"/>
    <n v="0"/>
    <n v="0"/>
    <x v="0"/>
    <n v="0"/>
    <n v="0"/>
    <n v="0"/>
    <x v="0"/>
    <x v="0"/>
    <x v="0"/>
  </r>
  <r>
    <s v="08DES0008A"/>
    <x v="1"/>
    <x v="1"/>
    <s v="AQUILES SERDAN"/>
    <s v="004 AQUILES SERDÁN"/>
    <x v="0"/>
    <n v="1"/>
    <s v="SANTA EULALIA"/>
    <s v="CALLE JUAREZ"/>
    <n v="2"/>
    <x v="3"/>
    <x v="1"/>
    <x v="2"/>
    <x v="1"/>
    <x v="0"/>
    <s v="08FIS0123M"/>
    <s v="08FJE0001O"/>
    <x v="0"/>
    <x v="2"/>
    <n v="27"/>
    <n v="28"/>
    <n v="55"/>
    <n v="106"/>
    <n v="91"/>
    <n v="197"/>
    <n v="70"/>
    <n v="77"/>
    <n v="147"/>
    <n v="35"/>
    <n v="48"/>
    <n v="83"/>
    <n v="113"/>
    <n v="119"/>
    <n v="232"/>
    <n v="8"/>
    <x v="9"/>
    <n v="5"/>
    <n v="13"/>
    <x v="7"/>
    <x v="2"/>
    <x v="8"/>
    <n v="2"/>
    <n v="24"/>
    <n v="9"/>
    <n v="8"/>
    <n v="41"/>
    <n v="48"/>
    <n v="89"/>
    <x v="3"/>
    <n v="40"/>
    <n v="37"/>
    <n v="77"/>
    <x v="3"/>
    <n v="32"/>
    <n v="34"/>
    <n v="66"/>
    <x v="2"/>
    <n v="0"/>
    <n v="0"/>
    <n v="0"/>
    <x v="0"/>
    <n v="0"/>
    <n v="0"/>
    <n v="0"/>
    <x v="0"/>
    <n v="0"/>
    <n v="0"/>
    <n v="0"/>
    <x v="0"/>
    <x v="0"/>
    <x v="0"/>
  </r>
  <r>
    <s v="08DST0059Z"/>
    <x v="1"/>
    <x v="1"/>
    <s v="SECUNDARIA TECNICA 59"/>
    <s v="027 GUACHOCHI"/>
    <x v="7"/>
    <n v="1"/>
    <s v="GUACHOCHI"/>
    <s v="CALLE ZACATEPEC"/>
    <n v="0"/>
    <x v="3"/>
    <x v="1"/>
    <x v="2"/>
    <x v="3"/>
    <x v="1"/>
    <s v="08FZT0011O"/>
    <s v="08FJT0004D"/>
    <x v="11"/>
    <x v="2"/>
    <n v="21"/>
    <n v="35"/>
    <n v="56"/>
    <n v="89"/>
    <n v="117"/>
    <n v="206"/>
    <n v="59"/>
    <n v="105"/>
    <n v="164"/>
    <n v="47"/>
    <n v="49"/>
    <n v="96"/>
    <n v="110"/>
    <n v="123"/>
    <n v="233"/>
    <n v="9"/>
    <x v="4"/>
    <n v="10"/>
    <n v="13"/>
    <x v="3"/>
    <x v="4"/>
    <x v="7"/>
    <n v="1"/>
    <n v="21"/>
    <n v="11"/>
    <n v="11"/>
    <n v="50"/>
    <n v="51"/>
    <n v="101"/>
    <x v="3"/>
    <n v="32"/>
    <n v="35"/>
    <n v="67"/>
    <x v="3"/>
    <n v="28"/>
    <n v="37"/>
    <n v="65"/>
    <x v="3"/>
    <n v="0"/>
    <n v="0"/>
    <n v="0"/>
    <x v="0"/>
    <n v="0"/>
    <n v="0"/>
    <n v="0"/>
    <x v="0"/>
    <n v="0"/>
    <n v="0"/>
    <n v="0"/>
    <x v="0"/>
    <x v="0"/>
    <x v="0"/>
  </r>
  <r>
    <s v="08DST0058A"/>
    <x v="2"/>
    <x v="2"/>
    <s v="SECUNDARIA TECNICA 58"/>
    <s v="019 CHIHUAHUA"/>
    <x v="0"/>
    <n v="1"/>
    <s v="CHIHUAHUA"/>
    <s v="CALLE NARCISA HERNANDEZ"/>
    <n v="1820"/>
    <x v="3"/>
    <x v="1"/>
    <x v="2"/>
    <x v="3"/>
    <x v="1"/>
    <s v="08FZT0007B"/>
    <s v="08FJT0003E"/>
    <x v="0"/>
    <x v="2"/>
    <n v="45"/>
    <n v="34"/>
    <n v="79"/>
    <n v="142"/>
    <n v="100"/>
    <n v="242"/>
    <n v="118"/>
    <n v="94"/>
    <n v="212"/>
    <n v="45"/>
    <n v="41"/>
    <n v="86"/>
    <n v="130"/>
    <n v="106"/>
    <n v="236"/>
    <n v="9"/>
    <x v="18"/>
    <n v="15"/>
    <n v="32"/>
    <x v="11"/>
    <x v="8"/>
    <x v="19"/>
    <n v="2"/>
    <n v="50"/>
    <n v="12"/>
    <n v="9"/>
    <n v="49"/>
    <n v="42"/>
    <n v="91"/>
    <x v="3"/>
    <n v="39"/>
    <n v="47"/>
    <n v="86"/>
    <x v="3"/>
    <n v="42"/>
    <n v="17"/>
    <n v="59"/>
    <x v="3"/>
    <n v="0"/>
    <n v="0"/>
    <n v="0"/>
    <x v="0"/>
    <n v="0"/>
    <n v="0"/>
    <n v="0"/>
    <x v="0"/>
    <n v="0"/>
    <n v="0"/>
    <n v="0"/>
    <x v="0"/>
    <x v="0"/>
    <x v="0"/>
  </r>
  <r>
    <s v="08DTV0191V"/>
    <x v="1"/>
    <x v="1"/>
    <s v="TELESECUNDARIA FEDERALIZADA"/>
    <s v="037 JUÁREZ"/>
    <x v="1"/>
    <n v="1"/>
    <s v="JUĂREZ"/>
    <s v="CALLE CREEL"/>
    <n v="0"/>
    <x v="3"/>
    <x v="1"/>
    <x v="2"/>
    <x v="2"/>
    <x v="0"/>
    <s v="08FTV0030G"/>
    <m/>
    <x v="4"/>
    <x v="2"/>
    <n v="18"/>
    <n v="28"/>
    <n v="46"/>
    <n v="90"/>
    <n v="111"/>
    <n v="201"/>
    <n v="37"/>
    <n v="65"/>
    <n v="102"/>
    <n v="55"/>
    <n v="38"/>
    <n v="93"/>
    <n v="121"/>
    <n v="121"/>
    <n v="242"/>
    <n v="10"/>
    <x v="5"/>
    <n v="6"/>
    <n v="10"/>
    <x v="0"/>
    <x v="1"/>
    <x v="1"/>
    <n v="1"/>
    <n v="11"/>
    <n v="10"/>
    <n v="10"/>
    <n v="61"/>
    <n v="43"/>
    <n v="104"/>
    <x v="4"/>
    <n v="37"/>
    <n v="39"/>
    <n v="76"/>
    <x v="3"/>
    <n v="23"/>
    <n v="39"/>
    <n v="62"/>
    <x v="3"/>
    <n v="0"/>
    <n v="0"/>
    <n v="0"/>
    <x v="0"/>
    <n v="0"/>
    <n v="0"/>
    <n v="0"/>
    <x v="0"/>
    <n v="0"/>
    <n v="0"/>
    <n v="0"/>
    <x v="0"/>
    <x v="0"/>
    <x v="0"/>
  </r>
  <r>
    <s v="08DST0007U"/>
    <x v="1"/>
    <x v="1"/>
    <s v="SECUNDARIA TECNICA 7"/>
    <s v="031 GUERRERO"/>
    <x v="2"/>
    <n v="1"/>
    <s v="VICENTE GUERRERO"/>
    <s v="CALLE MANUEL SAENZ"/>
    <n v="0"/>
    <x v="3"/>
    <x v="1"/>
    <x v="2"/>
    <x v="3"/>
    <x v="7"/>
    <s v="08FZT0015K"/>
    <s v="08FJT0006B"/>
    <x v="7"/>
    <x v="2"/>
    <n v="20"/>
    <n v="27"/>
    <n v="47"/>
    <n v="102"/>
    <n v="87"/>
    <n v="189"/>
    <n v="89"/>
    <n v="78"/>
    <n v="167"/>
    <n v="50"/>
    <n v="47"/>
    <n v="97"/>
    <n v="132"/>
    <n v="112"/>
    <n v="244"/>
    <n v="9"/>
    <x v="9"/>
    <n v="7"/>
    <n v="15"/>
    <x v="7"/>
    <x v="7"/>
    <x v="10"/>
    <n v="1"/>
    <n v="28"/>
    <n v="11"/>
    <n v="11"/>
    <n v="51"/>
    <n v="48"/>
    <n v="99"/>
    <x v="3"/>
    <n v="47"/>
    <n v="41"/>
    <n v="88"/>
    <x v="3"/>
    <n v="34"/>
    <n v="23"/>
    <n v="57"/>
    <x v="3"/>
    <n v="0"/>
    <n v="0"/>
    <n v="0"/>
    <x v="0"/>
    <n v="0"/>
    <n v="0"/>
    <n v="0"/>
    <x v="0"/>
    <n v="0"/>
    <n v="0"/>
    <n v="0"/>
    <x v="0"/>
    <x v="0"/>
    <x v="0"/>
  </r>
  <r>
    <s v="08DES0083H"/>
    <x v="1"/>
    <x v="1"/>
    <s v="SECUNDARIA GENERAL ES-80"/>
    <s v="029 GUADALUPE Y CALVO"/>
    <x v="10"/>
    <n v="15"/>
    <s v="BABORIGAME"/>
    <s v="CALLE MORELOS "/>
    <n v="0"/>
    <x v="3"/>
    <x v="1"/>
    <x v="2"/>
    <x v="1"/>
    <x v="0"/>
    <s v="08FIS0113F"/>
    <s v="08FJE0006J"/>
    <x v="12"/>
    <x v="2"/>
    <n v="20"/>
    <n v="33"/>
    <n v="53"/>
    <n v="105"/>
    <n v="115"/>
    <n v="220"/>
    <n v="99"/>
    <n v="115"/>
    <n v="214"/>
    <n v="40"/>
    <n v="46"/>
    <n v="86"/>
    <n v="121"/>
    <n v="126"/>
    <n v="247"/>
    <n v="12"/>
    <x v="9"/>
    <n v="6"/>
    <n v="14"/>
    <x v="4"/>
    <x v="2"/>
    <x v="6"/>
    <n v="1"/>
    <n v="21"/>
    <n v="15"/>
    <n v="15"/>
    <n v="44"/>
    <n v="46"/>
    <n v="90"/>
    <x v="4"/>
    <n v="46"/>
    <n v="40"/>
    <n v="86"/>
    <x v="4"/>
    <n v="31"/>
    <n v="40"/>
    <n v="71"/>
    <x v="4"/>
    <n v="0"/>
    <n v="0"/>
    <n v="0"/>
    <x v="0"/>
    <n v="0"/>
    <n v="0"/>
    <n v="0"/>
    <x v="0"/>
    <n v="0"/>
    <n v="0"/>
    <n v="0"/>
    <x v="0"/>
    <x v="0"/>
    <x v="0"/>
  </r>
  <r>
    <s v="08DST0033S"/>
    <x v="2"/>
    <x v="2"/>
    <s v="SECUNDARIA TECNICA 37"/>
    <s v="037 JUÁREZ"/>
    <x v="1"/>
    <n v="1"/>
    <s v="JUĂREZ"/>
    <s v="CALLE ROSETILLA"/>
    <n v="5701"/>
    <x v="3"/>
    <x v="1"/>
    <x v="2"/>
    <x v="3"/>
    <x v="1"/>
    <s v="08FZT0017I"/>
    <s v="08FJT0002F"/>
    <x v="4"/>
    <x v="2"/>
    <n v="45"/>
    <n v="38"/>
    <n v="83"/>
    <n v="152"/>
    <n v="128"/>
    <n v="280"/>
    <n v="100"/>
    <n v="107"/>
    <n v="207"/>
    <n v="35"/>
    <n v="37"/>
    <n v="72"/>
    <n v="137"/>
    <n v="118"/>
    <n v="255"/>
    <n v="9"/>
    <x v="10"/>
    <n v="15"/>
    <n v="25"/>
    <x v="6"/>
    <x v="7"/>
    <x v="11"/>
    <n v="2"/>
    <n v="38"/>
    <n v="18"/>
    <n v="9"/>
    <n v="44"/>
    <n v="42"/>
    <n v="86"/>
    <x v="3"/>
    <n v="45"/>
    <n v="44"/>
    <n v="89"/>
    <x v="3"/>
    <n v="48"/>
    <n v="32"/>
    <n v="80"/>
    <x v="3"/>
    <n v="0"/>
    <n v="0"/>
    <n v="0"/>
    <x v="0"/>
    <n v="0"/>
    <n v="0"/>
    <n v="0"/>
    <x v="0"/>
    <n v="0"/>
    <n v="0"/>
    <n v="0"/>
    <x v="0"/>
    <x v="0"/>
    <x v="0"/>
  </r>
  <r>
    <s v="08DES0028O"/>
    <x v="2"/>
    <x v="2"/>
    <s v="ADOLFO BARRANCO FUENTES"/>
    <s v="019 CHIHUAHUA"/>
    <x v="0"/>
    <n v="1"/>
    <s v="CHIHUAHUA"/>
    <s v="CALLE JOSE MARIA MATA"/>
    <n v="7507"/>
    <x v="3"/>
    <x v="1"/>
    <x v="2"/>
    <x v="1"/>
    <x v="0"/>
    <s v="08FIS0118A"/>
    <s v="08FJE0001O"/>
    <x v="0"/>
    <x v="2"/>
    <n v="57"/>
    <n v="30"/>
    <n v="87"/>
    <n v="166"/>
    <n v="96"/>
    <n v="262"/>
    <n v="119"/>
    <n v="80"/>
    <n v="199"/>
    <n v="45"/>
    <n v="36"/>
    <n v="81"/>
    <n v="155"/>
    <n v="102"/>
    <n v="257"/>
    <n v="9"/>
    <x v="21"/>
    <n v="14"/>
    <n v="32"/>
    <x v="5"/>
    <x v="7"/>
    <x v="12"/>
    <n v="2"/>
    <n v="44"/>
    <n v="19"/>
    <n v="19"/>
    <n v="48"/>
    <n v="37"/>
    <n v="85"/>
    <x v="3"/>
    <n v="56"/>
    <n v="33"/>
    <n v="89"/>
    <x v="3"/>
    <n v="51"/>
    <n v="32"/>
    <n v="83"/>
    <x v="3"/>
    <n v="0"/>
    <n v="0"/>
    <n v="0"/>
    <x v="0"/>
    <n v="0"/>
    <n v="0"/>
    <n v="0"/>
    <x v="0"/>
    <n v="0"/>
    <n v="0"/>
    <n v="0"/>
    <x v="0"/>
    <x v="0"/>
    <x v="0"/>
  </r>
  <r>
    <s v="08DST0029F"/>
    <x v="2"/>
    <x v="2"/>
    <s v="SECUNDARIA TECNICA 29"/>
    <s v="019 CHIHUAHUA"/>
    <x v="0"/>
    <n v="1"/>
    <s v="CHIHUAHUA"/>
    <s v="AVENIDA LOS PINOS"/>
    <n v="9001"/>
    <x v="3"/>
    <x v="1"/>
    <x v="2"/>
    <x v="3"/>
    <x v="1"/>
    <s v="08FZT0006C"/>
    <s v="08FJT0003E"/>
    <x v="0"/>
    <x v="2"/>
    <n v="45"/>
    <n v="44"/>
    <n v="89"/>
    <n v="153"/>
    <n v="173"/>
    <n v="326"/>
    <n v="79"/>
    <n v="118"/>
    <n v="197"/>
    <n v="43"/>
    <n v="36"/>
    <n v="79"/>
    <n v="119"/>
    <n v="144"/>
    <n v="263"/>
    <n v="12"/>
    <x v="16"/>
    <n v="20"/>
    <n v="39"/>
    <x v="9"/>
    <x v="6"/>
    <x v="19"/>
    <n v="2"/>
    <n v="57"/>
    <n v="18"/>
    <n v="17"/>
    <n v="44"/>
    <n v="39"/>
    <n v="83"/>
    <x v="4"/>
    <n v="42"/>
    <n v="61"/>
    <n v="103"/>
    <x v="4"/>
    <n v="33"/>
    <n v="44"/>
    <n v="77"/>
    <x v="4"/>
    <n v="0"/>
    <n v="0"/>
    <n v="0"/>
    <x v="0"/>
    <n v="0"/>
    <n v="0"/>
    <n v="0"/>
    <x v="0"/>
    <n v="0"/>
    <n v="0"/>
    <n v="0"/>
    <x v="0"/>
    <x v="0"/>
    <x v="0"/>
  </r>
  <r>
    <s v="08DST0014D"/>
    <x v="0"/>
    <x v="0"/>
    <s v="SECUNDARIA TECNICA 14"/>
    <s v="040 MADERA"/>
    <x v="5"/>
    <n v="113"/>
    <s v="EL LARGO"/>
    <s v="CALLE EL LARGO MADERA"/>
    <n v="0"/>
    <x v="3"/>
    <x v="1"/>
    <x v="2"/>
    <x v="3"/>
    <x v="8"/>
    <s v="08FZT0014L"/>
    <s v="08FJT0006B"/>
    <x v="10"/>
    <x v="2"/>
    <n v="27"/>
    <n v="25"/>
    <n v="52"/>
    <n v="120"/>
    <n v="114"/>
    <n v="234"/>
    <n v="73"/>
    <n v="69"/>
    <n v="142"/>
    <n v="46"/>
    <n v="50"/>
    <n v="96"/>
    <n v="134"/>
    <n v="133"/>
    <n v="267"/>
    <n v="12"/>
    <x v="7"/>
    <n v="8"/>
    <n v="14"/>
    <x v="6"/>
    <x v="6"/>
    <x v="10"/>
    <n v="1"/>
    <n v="27"/>
    <n v="12"/>
    <n v="12"/>
    <n v="51"/>
    <n v="52"/>
    <n v="103"/>
    <x v="4"/>
    <n v="45"/>
    <n v="42"/>
    <n v="87"/>
    <x v="4"/>
    <n v="38"/>
    <n v="39"/>
    <n v="77"/>
    <x v="4"/>
    <n v="0"/>
    <n v="0"/>
    <n v="0"/>
    <x v="0"/>
    <n v="0"/>
    <n v="0"/>
    <n v="0"/>
    <x v="0"/>
    <n v="0"/>
    <n v="0"/>
    <n v="0"/>
    <x v="0"/>
    <x v="0"/>
    <x v="0"/>
  </r>
  <r>
    <s v="08DST0026I"/>
    <x v="1"/>
    <x v="1"/>
    <s v="SECUNDARIA TECNICA 26"/>
    <s v="009 BOCOYNA"/>
    <x v="4"/>
    <n v="169"/>
    <s v="SAN JUANITO"/>
    <s v="AVENIDA JUAREZ"/>
    <n v="1802"/>
    <x v="3"/>
    <x v="1"/>
    <x v="2"/>
    <x v="3"/>
    <x v="1"/>
    <s v="08FZT0012N"/>
    <s v="08FJT0006B"/>
    <x v="8"/>
    <x v="2"/>
    <n v="42"/>
    <n v="42"/>
    <n v="84"/>
    <n v="124"/>
    <n v="129"/>
    <n v="253"/>
    <n v="117"/>
    <n v="125"/>
    <n v="242"/>
    <n v="51"/>
    <n v="53"/>
    <n v="104"/>
    <n v="128"/>
    <n v="139"/>
    <n v="267"/>
    <n v="12"/>
    <x v="11"/>
    <n v="8"/>
    <n v="17"/>
    <x v="5"/>
    <x v="5"/>
    <x v="16"/>
    <n v="2"/>
    <n v="33"/>
    <n v="15"/>
    <n v="15"/>
    <n v="51"/>
    <n v="53"/>
    <n v="104"/>
    <x v="4"/>
    <n v="37"/>
    <n v="43"/>
    <n v="80"/>
    <x v="4"/>
    <n v="40"/>
    <n v="43"/>
    <n v="83"/>
    <x v="4"/>
    <n v="0"/>
    <n v="0"/>
    <n v="0"/>
    <x v="0"/>
    <n v="0"/>
    <n v="0"/>
    <n v="0"/>
    <x v="0"/>
    <n v="0"/>
    <n v="0"/>
    <n v="0"/>
    <x v="0"/>
    <x v="0"/>
    <x v="0"/>
  </r>
  <r>
    <s v="08DST0077P"/>
    <x v="1"/>
    <x v="1"/>
    <s v="SECUNDARIA TECNICA 77"/>
    <s v="019 CHIHUAHUA"/>
    <x v="0"/>
    <n v="1"/>
    <s v="CHIHUAHUA"/>
    <s v="PERIFĂ‰RICO R. ALMADA"/>
    <n v="1406"/>
    <x v="3"/>
    <x v="1"/>
    <x v="2"/>
    <x v="3"/>
    <x v="1"/>
    <s v="08FZT0006C"/>
    <s v="08FJT0003E"/>
    <x v="0"/>
    <x v="2"/>
    <n v="41"/>
    <n v="49"/>
    <n v="90"/>
    <n v="140"/>
    <n v="147"/>
    <n v="287"/>
    <n v="101"/>
    <n v="124"/>
    <n v="225"/>
    <n v="48"/>
    <n v="36"/>
    <n v="84"/>
    <n v="149"/>
    <n v="129"/>
    <n v="278"/>
    <n v="11"/>
    <x v="9"/>
    <n v="11"/>
    <n v="19"/>
    <x v="7"/>
    <x v="7"/>
    <x v="10"/>
    <n v="2"/>
    <n v="33"/>
    <n v="11"/>
    <n v="11"/>
    <n v="51"/>
    <n v="37"/>
    <n v="88"/>
    <x v="4"/>
    <n v="56"/>
    <n v="53"/>
    <n v="109"/>
    <x v="4"/>
    <n v="42"/>
    <n v="39"/>
    <n v="81"/>
    <x v="3"/>
    <n v="0"/>
    <n v="0"/>
    <n v="0"/>
    <x v="0"/>
    <n v="0"/>
    <n v="0"/>
    <n v="0"/>
    <x v="0"/>
    <n v="0"/>
    <n v="0"/>
    <n v="0"/>
    <x v="0"/>
    <x v="0"/>
    <x v="0"/>
  </r>
  <r>
    <s v="08DES0030C"/>
    <x v="1"/>
    <x v="1"/>
    <s v="PAQUIME"/>
    <s v="013 CASAS GRANDES"/>
    <x v="6"/>
    <n v="1"/>
    <s v="CASAS GRANDES"/>
    <s v="CALLE ALLENDE"/>
    <n v="0"/>
    <x v="3"/>
    <x v="1"/>
    <x v="2"/>
    <x v="1"/>
    <x v="0"/>
    <s v="08FIS0117B"/>
    <s v="08FJE0008H"/>
    <x v="9"/>
    <x v="2"/>
    <n v="42"/>
    <n v="43"/>
    <n v="85"/>
    <n v="134"/>
    <n v="133"/>
    <n v="267"/>
    <n v="123"/>
    <n v="127"/>
    <n v="250"/>
    <n v="47"/>
    <n v="48"/>
    <n v="95"/>
    <n v="140"/>
    <n v="141"/>
    <n v="281"/>
    <n v="9"/>
    <x v="10"/>
    <n v="6"/>
    <n v="16"/>
    <x v="2"/>
    <x v="3"/>
    <x v="5"/>
    <n v="1"/>
    <n v="22"/>
    <n v="10"/>
    <n v="10"/>
    <n v="48"/>
    <n v="49"/>
    <n v="97"/>
    <x v="3"/>
    <n v="47"/>
    <n v="41"/>
    <n v="88"/>
    <x v="3"/>
    <n v="45"/>
    <n v="51"/>
    <n v="96"/>
    <x v="3"/>
    <n v="0"/>
    <n v="0"/>
    <n v="0"/>
    <x v="0"/>
    <n v="0"/>
    <n v="0"/>
    <n v="0"/>
    <x v="0"/>
    <n v="0"/>
    <n v="0"/>
    <n v="0"/>
    <x v="0"/>
    <x v="0"/>
    <x v="0"/>
  </r>
  <r>
    <s v="08DST0018Z"/>
    <x v="2"/>
    <x v="2"/>
    <s v="SECUNDARIA TECNICA 40"/>
    <s v="019 CHIHUAHUA"/>
    <x v="0"/>
    <n v="1"/>
    <s v="CHIHUAHUA"/>
    <s v="CALLE PROFR. GUADALUPE GALLARDO "/>
    <n v="8903"/>
    <x v="3"/>
    <x v="1"/>
    <x v="2"/>
    <x v="3"/>
    <x v="1"/>
    <s v="08FZT0005D"/>
    <s v="08FJT0003E"/>
    <x v="0"/>
    <x v="2"/>
    <n v="45"/>
    <n v="46"/>
    <n v="91"/>
    <n v="151"/>
    <n v="149"/>
    <n v="300"/>
    <n v="80"/>
    <n v="109"/>
    <n v="189"/>
    <n v="54"/>
    <n v="52"/>
    <n v="106"/>
    <n v="138"/>
    <n v="145"/>
    <n v="283"/>
    <n v="9"/>
    <x v="14"/>
    <n v="14"/>
    <n v="27"/>
    <x v="8"/>
    <x v="7"/>
    <x v="13"/>
    <n v="3"/>
    <n v="43"/>
    <n v="15"/>
    <n v="15"/>
    <n v="57"/>
    <n v="55"/>
    <n v="112"/>
    <x v="3"/>
    <n v="54"/>
    <n v="52"/>
    <n v="106"/>
    <x v="3"/>
    <n v="27"/>
    <n v="38"/>
    <n v="65"/>
    <x v="3"/>
    <n v="0"/>
    <n v="0"/>
    <n v="0"/>
    <x v="0"/>
    <n v="0"/>
    <n v="0"/>
    <n v="0"/>
    <x v="0"/>
    <n v="0"/>
    <n v="0"/>
    <n v="0"/>
    <x v="0"/>
    <x v="0"/>
    <x v="0"/>
  </r>
  <r>
    <s v="08DES0099I"/>
    <x v="1"/>
    <x v="1"/>
    <s v="SECUNDARIA GENERAL FEDERAL GENARO HERMOSILLO GUTIERREZ"/>
    <s v="002 ALDAMA"/>
    <x v="0"/>
    <n v="412"/>
    <s v="EL PORVENIR"/>
    <s v="CALLE KILOMETRO 6 CARRETERA ALDAMA"/>
    <n v="0"/>
    <x v="3"/>
    <x v="1"/>
    <x v="2"/>
    <x v="1"/>
    <x v="0"/>
    <s v="08FIS0107V"/>
    <s v="08FJE0001O"/>
    <x v="0"/>
    <x v="2"/>
    <n v="36"/>
    <n v="38"/>
    <n v="74"/>
    <n v="125"/>
    <n v="124"/>
    <n v="249"/>
    <n v="97"/>
    <n v="116"/>
    <n v="213"/>
    <n v="58"/>
    <n v="62"/>
    <n v="120"/>
    <n v="137"/>
    <n v="147"/>
    <n v="284"/>
    <n v="9"/>
    <x v="4"/>
    <n v="8"/>
    <n v="11"/>
    <x v="1"/>
    <x v="6"/>
    <x v="7"/>
    <n v="3"/>
    <n v="21"/>
    <n v="8"/>
    <n v="8"/>
    <n v="58"/>
    <n v="62"/>
    <n v="120"/>
    <x v="3"/>
    <n v="45"/>
    <n v="45"/>
    <n v="90"/>
    <x v="3"/>
    <n v="34"/>
    <n v="40"/>
    <n v="74"/>
    <x v="3"/>
    <n v="0"/>
    <n v="0"/>
    <n v="0"/>
    <x v="0"/>
    <n v="0"/>
    <n v="0"/>
    <n v="0"/>
    <x v="0"/>
    <n v="0"/>
    <n v="0"/>
    <n v="0"/>
    <x v="0"/>
    <x v="0"/>
    <x v="0"/>
  </r>
  <r>
    <s v="08DST0047V"/>
    <x v="2"/>
    <x v="2"/>
    <s v="SECUNDARIA TECNICA 47"/>
    <s v="037 JUÁREZ"/>
    <x v="1"/>
    <n v="1"/>
    <s v="JUĂREZ"/>
    <s v="CALLE GABRIEL GARCIA MARQUEZ "/>
    <n v="0"/>
    <x v="3"/>
    <x v="1"/>
    <x v="2"/>
    <x v="3"/>
    <x v="1"/>
    <s v="08FZT0001H"/>
    <s v="08FJT0002F"/>
    <x v="4"/>
    <x v="2"/>
    <n v="46"/>
    <n v="37"/>
    <n v="83"/>
    <n v="161"/>
    <n v="121"/>
    <n v="282"/>
    <n v="150"/>
    <n v="119"/>
    <n v="269"/>
    <n v="52"/>
    <n v="43"/>
    <n v="95"/>
    <n v="163"/>
    <n v="127"/>
    <n v="290"/>
    <n v="9"/>
    <x v="13"/>
    <n v="12"/>
    <n v="23"/>
    <x v="5"/>
    <x v="8"/>
    <x v="10"/>
    <n v="2"/>
    <n v="37"/>
    <n v="19"/>
    <n v="12"/>
    <n v="52"/>
    <n v="44"/>
    <n v="96"/>
    <x v="3"/>
    <n v="74"/>
    <n v="49"/>
    <n v="123"/>
    <x v="3"/>
    <n v="37"/>
    <n v="34"/>
    <n v="71"/>
    <x v="3"/>
    <n v="0"/>
    <n v="0"/>
    <n v="0"/>
    <x v="0"/>
    <n v="0"/>
    <n v="0"/>
    <n v="0"/>
    <x v="0"/>
    <n v="0"/>
    <n v="0"/>
    <n v="0"/>
    <x v="0"/>
    <x v="0"/>
    <x v="0"/>
  </r>
  <r>
    <s v="08DST0094F"/>
    <x v="2"/>
    <x v="2"/>
    <s v="SECUNDARIA TECNICA 94"/>
    <s v="037 JUÁREZ"/>
    <x v="1"/>
    <n v="1"/>
    <s v="JUĂREZ"/>
    <s v="CALLE PASEOS DE SAN ISIDRO "/>
    <n v="0"/>
    <x v="3"/>
    <x v="1"/>
    <x v="2"/>
    <x v="3"/>
    <x v="1"/>
    <s v="08FZT0003F"/>
    <s v="08FJT0002F"/>
    <x v="4"/>
    <x v="2"/>
    <n v="0"/>
    <n v="0"/>
    <n v="0"/>
    <n v="65"/>
    <n v="91"/>
    <n v="156"/>
    <n v="64"/>
    <n v="91"/>
    <n v="155"/>
    <n v="65"/>
    <n v="69"/>
    <n v="134"/>
    <n v="130"/>
    <n v="161"/>
    <n v="291"/>
    <n v="10"/>
    <x v="11"/>
    <n v="15"/>
    <n v="24"/>
    <x v="0"/>
    <x v="0"/>
    <x v="0"/>
    <n v="2"/>
    <n v="27"/>
    <n v="20"/>
    <n v="10"/>
    <n v="65"/>
    <n v="70"/>
    <n v="135"/>
    <x v="5"/>
    <n v="65"/>
    <n v="91"/>
    <n v="156"/>
    <x v="6"/>
    <n v="0"/>
    <n v="0"/>
    <n v="0"/>
    <x v="0"/>
    <n v="0"/>
    <n v="0"/>
    <n v="0"/>
    <x v="0"/>
    <n v="0"/>
    <n v="0"/>
    <n v="0"/>
    <x v="0"/>
    <n v="0"/>
    <n v="0"/>
    <n v="0"/>
    <x v="0"/>
    <x v="0"/>
    <x v="0"/>
  </r>
  <r>
    <s v="08DTV0219K"/>
    <x v="1"/>
    <x v="1"/>
    <s v="RAFAEL RAMIREZ"/>
    <s v="019 CHIHUAHUA"/>
    <x v="0"/>
    <n v="498"/>
    <s v="COLONIA AGRĂŤCOLA FRANCISCO VILLA"/>
    <s v="CALLE CENTRO LADRILLERO NORTE"/>
    <n v="0"/>
    <x v="3"/>
    <x v="1"/>
    <x v="2"/>
    <x v="2"/>
    <x v="0"/>
    <s v="08FTV0030G"/>
    <m/>
    <x v="0"/>
    <x v="2"/>
    <n v="35"/>
    <n v="27"/>
    <n v="62"/>
    <n v="133"/>
    <n v="106"/>
    <n v="239"/>
    <n v="80"/>
    <n v="70"/>
    <n v="150"/>
    <n v="57"/>
    <n v="49"/>
    <n v="106"/>
    <n v="167"/>
    <n v="129"/>
    <n v="296"/>
    <n v="13"/>
    <x v="10"/>
    <n v="3"/>
    <n v="13"/>
    <x v="0"/>
    <x v="2"/>
    <x v="3"/>
    <n v="1"/>
    <n v="16"/>
    <n v="10"/>
    <n v="10"/>
    <n v="65"/>
    <n v="53"/>
    <n v="118"/>
    <x v="5"/>
    <n v="57"/>
    <n v="37"/>
    <n v="94"/>
    <x v="4"/>
    <n v="45"/>
    <n v="39"/>
    <n v="84"/>
    <x v="4"/>
    <n v="0"/>
    <n v="0"/>
    <n v="0"/>
    <x v="0"/>
    <n v="0"/>
    <n v="0"/>
    <n v="0"/>
    <x v="0"/>
    <n v="0"/>
    <n v="0"/>
    <n v="0"/>
    <x v="0"/>
    <x v="0"/>
    <x v="0"/>
  </r>
  <r>
    <s v="08DES0069O"/>
    <x v="1"/>
    <x v="1"/>
    <s v="GABINO ESTRADA VELO"/>
    <s v="019 CHIHUAHUA"/>
    <x v="0"/>
    <n v="1"/>
    <s v="CHIHUAHUA"/>
    <s v="CALLE MINA LA PERLA"/>
    <n v="6631"/>
    <x v="3"/>
    <x v="1"/>
    <x v="2"/>
    <x v="1"/>
    <x v="0"/>
    <s v="08FIS0108U"/>
    <s v="08FJE0001O"/>
    <x v="0"/>
    <x v="2"/>
    <n v="40"/>
    <n v="46"/>
    <n v="86"/>
    <n v="149"/>
    <n v="142"/>
    <n v="291"/>
    <n v="100"/>
    <n v="121"/>
    <n v="221"/>
    <n v="41"/>
    <n v="56"/>
    <n v="97"/>
    <n v="143"/>
    <n v="155"/>
    <n v="298"/>
    <n v="12"/>
    <x v="10"/>
    <n v="11"/>
    <n v="21"/>
    <x v="11"/>
    <x v="8"/>
    <x v="19"/>
    <n v="3"/>
    <n v="40"/>
    <n v="16"/>
    <n v="15"/>
    <n v="44"/>
    <n v="58"/>
    <n v="102"/>
    <x v="4"/>
    <n v="54"/>
    <n v="50"/>
    <n v="104"/>
    <x v="4"/>
    <n v="45"/>
    <n v="47"/>
    <n v="92"/>
    <x v="4"/>
    <n v="0"/>
    <n v="0"/>
    <n v="0"/>
    <x v="0"/>
    <n v="0"/>
    <n v="0"/>
    <n v="0"/>
    <x v="0"/>
    <n v="0"/>
    <n v="0"/>
    <n v="0"/>
    <x v="0"/>
    <x v="0"/>
    <x v="0"/>
  </r>
  <r>
    <s v="08DES0054M"/>
    <x v="1"/>
    <x v="1"/>
    <s v="VICENTE GUERRERO"/>
    <s v="005 ASCENSIÓN"/>
    <x v="6"/>
    <n v="1"/>
    <s v="ASCENSIĂ“N"/>
    <s v="CALLE KILOMETRO 172.5 CARRETERA A JANOS"/>
    <n v="2208"/>
    <x v="3"/>
    <x v="1"/>
    <x v="2"/>
    <x v="1"/>
    <x v="0"/>
    <s v="08FIS0117B"/>
    <s v="08FJE0008H"/>
    <x v="9"/>
    <x v="2"/>
    <n v="49"/>
    <n v="40"/>
    <n v="89"/>
    <n v="141"/>
    <n v="149"/>
    <n v="290"/>
    <n v="135"/>
    <n v="148"/>
    <n v="283"/>
    <n v="53"/>
    <n v="50"/>
    <n v="103"/>
    <n v="142"/>
    <n v="160"/>
    <n v="302"/>
    <n v="9"/>
    <x v="6"/>
    <n v="6"/>
    <n v="11"/>
    <x v="3"/>
    <x v="4"/>
    <x v="7"/>
    <n v="2"/>
    <n v="20"/>
    <n v="11"/>
    <n v="11"/>
    <n v="54"/>
    <n v="51"/>
    <n v="105"/>
    <x v="3"/>
    <n v="46"/>
    <n v="57"/>
    <n v="103"/>
    <x v="3"/>
    <n v="42"/>
    <n v="52"/>
    <n v="94"/>
    <x v="3"/>
    <n v="0"/>
    <n v="0"/>
    <n v="0"/>
    <x v="0"/>
    <n v="0"/>
    <n v="0"/>
    <n v="0"/>
    <x v="0"/>
    <n v="0"/>
    <n v="0"/>
    <n v="0"/>
    <x v="0"/>
    <x v="0"/>
    <x v="0"/>
  </r>
  <r>
    <s v="08DST0005W"/>
    <x v="1"/>
    <x v="1"/>
    <s v="SECUNDARIA TECNICA 5"/>
    <s v="017 CUAUHTÉMOC"/>
    <x v="2"/>
    <n v="1"/>
    <s v="CUAUHTĂ‰MOC"/>
    <s v="CALLE RIO GRIGALVA"/>
    <n v="0"/>
    <x v="3"/>
    <x v="1"/>
    <x v="2"/>
    <x v="3"/>
    <x v="7"/>
    <s v="08FZT0012N"/>
    <s v="08FJT0006B"/>
    <x v="7"/>
    <x v="2"/>
    <n v="36"/>
    <n v="31"/>
    <n v="67"/>
    <n v="155"/>
    <n v="128"/>
    <n v="283"/>
    <n v="119"/>
    <n v="118"/>
    <n v="237"/>
    <n v="52"/>
    <n v="43"/>
    <n v="95"/>
    <n v="168"/>
    <n v="139"/>
    <n v="307"/>
    <n v="9"/>
    <x v="13"/>
    <n v="6"/>
    <n v="17"/>
    <x v="5"/>
    <x v="6"/>
    <x v="11"/>
    <n v="2"/>
    <n v="30"/>
    <n v="12"/>
    <n v="12"/>
    <n v="58"/>
    <n v="48"/>
    <n v="106"/>
    <x v="3"/>
    <n v="61"/>
    <n v="46"/>
    <n v="107"/>
    <x v="3"/>
    <n v="49"/>
    <n v="45"/>
    <n v="94"/>
    <x v="3"/>
    <n v="0"/>
    <n v="0"/>
    <n v="0"/>
    <x v="0"/>
    <n v="0"/>
    <n v="0"/>
    <n v="0"/>
    <x v="0"/>
    <n v="0"/>
    <n v="0"/>
    <n v="0"/>
    <x v="0"/>
    <x v="0"/>
    <x v="0"/>
  </r>
  <r>
    <s v="08DES0071C"/>
    <x v="1"/>
    <x v="1"/>
    <s v="OLIVIA FIERRO PIĂ‘A"/>
    <s v="037 JUÁREZ"/>
    <x v="1"/>
    <n v="1"/>
    <s v="JUĂREZ"/>
    <s v="CALLE FERNANDO MONTES DE OCA"/>
    <n v="0"/>
    <x v="3"/>
    <x v="1"/>
    <x v="2"/>
    <x v="1"/>
    <x v="0"/>
    <s v="08FIS0105X"/>
    <s v="08FJE0004L"/>
    <x v="4"/>
    <x v="2"/>
    <n v="34"/>
    <n v="22"/>
    <n v="56"/>
    <n v="149"/>
    <n v="101"/>
    <n v="250"/>
    <n v="125"/>
    <n v="91"/>
    <n v="216"/>
    <n v="41"/>
    <n v="37"/>
    <n v="78"/>
    <n v="192"/>
    <n v="116"/>
    <n v="308"/>
    <n v="11"/>
    <x v="6"/>
    <n v="11"/>
    <n v="16"/>
    <x v="4"/>
    <x v="3"/>
    <x v="7"/>
    <n v="2"/>
    <n v="25"/>
    <n v="11"/>
    <n v="11"/>
    <n v="52"/>
    <n v="40"/>
    <n v="92"/>
    <x v="3"/>
    <n v="74"/>
    <n v="38"/>
    <n v="112"/>
    <x v="4"/>
    <n v="66"/>
    <n v="38"/>
    <n v="104"/>
    <x v="4"/>
    <n v="0"/>
    <n v="0"/>
    <n v="0"/>
    <x v="0"/>
    <n v="0"/>
    <n v="0"/>
    <n v="0"/>
    <x v="0"/>
    <n v="0"/>
    <n v="0"/>
    <n v="0"/>
    <x v="0"/>
    <x v="0"/>
    <x v="0"/>
  </r>
  <r>
    <s v="08DST0020O"/>
    <x v="1"/>
    <x v="1"/>
    <s v="SECUNDARIA TECNICA 20"/>
    <s v="052 OJINAGA"/>
    <x v="8"/>
    <n v="59"/>
    <s v="EL TECOLOTE"/>
    <s v="CALLE KILOMETRO 6 CARRETERA A CHIHUAHUA"/>
    <n v="0"/>
    <x v="3"/>
    <x v="1"/>
    <x v="2"/>
    <x v="3"/>
    <x v="7"/>
    <s v="08FZT0005D"/>
    <s v="08FJT0003E"/>
    <x v="13"/>
    <x v="2"/>
    <n v="44"/>
    <n v="45"/>
    <n v="89"/>
    <n v="151"/>
    <n v="153"/>
    <n v="304"/>
    <n v="86"/>
    <n v="134"/>
    <n v="220"/>
    <n v="64"/>
    <n v="57"/>
    <n v="121"/>
    <n v="150"/>
    <n v="165"/>
    <n v="315"/>
    <n v="9"/>
    <x v="9"/>
    <n v="6"/>
    <n v="14"/>
    <x v="11"/>
    <x v="7"/>
    <x v="16"/>
    <n v="2"/>
    <n v="30"/>
    <n v="12"/>
    <n v="12"/>
    <n v="65"/>
    <n v="57"/>
    <n v="122"/>
    <x v="3"/>
    <n v="55"/>
    <n v="54"/>
    <n v="109"/>
    <x v="3"/>
    <n v="30"/>
    <n v="54"/>
    <n v="84"/>
    <x v="3"/>
    <n v="0"/>
    <n v="0"/>
    <n v="0"/>
    <x v="0"/>
    <n v="0"/>
    <n v="0"/>
    <n v="0"/>
    <x v="0"/>
    <n v="0"/>
    <n v="0"/>
    <n v="0"/>
    <x v="0"/>
    <x v="0"/>
    <x v="0"/>
  </r>
  <r>
    <s v="08DES0110O"/>
    <x v="1"/>
    <x v="1"/>
    <s v="ESCUELA SECUNDARIA FEDERAL ES-100"/>
    <s v="021 DELICIAS"/>
    <x v="9"/>
    <n v="1"/>
    <s v="DELICIAS"/>
    <s v="AVENIDA 14 ORIENTE"/>
    <n v="0"/>
    <x v="3"/>
    <x v="1"/>
    <x v="2"/>
    <x v="1"/>
    <x v="0"/>
    <s v="08FIS0120P"/>
    <s v="08FJE0007I"/>
    <x v="6"/>
    <x v="2"/>
    <n v="51"/>
    <n v="48"/>
    <n v="99"/>
    <n v="151"/>
    <n v="173"/>
    <n v="324"/>
    <n v="139"/>
    <n v="166"/>
    <n v="305"/>
    <n v="45"/>
    <n v="50"/>
    <n v="95"/>
    <n v="144"/>
    <n v="171"/>
    <n v="315"/>
    <n v="12"/>
    <x v="11"/>
    <n v="10"/>
    <n v="19"/>
    <x v="4"/>
    <x v="8"/>
    <x v="11"/>
    <n v="2"/>
    <n v="32"/>
    <n v="17"/>
    <n v="12"/>
    <n v="45"/>
    <n v="50"/>
    <n v="95"/>
    <x v="4"/>
    <n v="51"/>
    <n v="65"/>
    <n v="116"/>
    <x v="4"/>
    <n v="48"/>
    <n v="56"/>
    <n v="104"/>
    <x v="4"/>
    <n v="0"/>
    <n v="0"/>
    <n v="0"/>
    <x v="0"/>
    <n v="0"/>
    <n v="0"/>
    <n v="0"/>
    <x v="0"/>
    <n v="0"/>
    <n v="0"/>
    <n v="0"/>
    <x v="0"/>
    <x v="0"/>
    <x v="0"/>
  </r>
  <r>
    <s v="08DES0066R"/>
    <x v="1"/>
    <x v="1"/>
    <s v="NATALICIO DE JUAREZ ES-66"/>
    <s v="010 BUENAVENTURA"/>
    <x v="6"/>
    <n v="5"/>
    <s v="EJIDO BENITO JUĂREZ"/>
    <s v="CALLE FRANCISCO I "/>
    <n v="0"/>
    <x v="3"/>
    <x v="1"/>
    <x v="2"/>
    <x v="1"/>
    <x v="0"/>
    <s v="08FIS0117B"/>
    <s v="08FJE0008H"/>
    <x v="9"/>
    <x v="2"/>
    <n v="58"/>
    <n v="47"/>
    <n v="105"/>
    <n v="156"/>
    <n v="165"/>
    <n v="321"/>
    <n v="125"/>
    <n v="154"/>
    <n v="279"/>
    <n v="61"/>
    <n v="53"/>
    <n v="114"/>
    <n v="157"/>
    <n v="165"/>
    <n v="322"/>
    <n v="15"/>
    <x v="8"/>
    <n v="10"/>
    <n v="17"/>
    <x v="2"/>
    <x v="3"/>
    <x v="5"/>
    <n v="2"/>
    <n v="24"/>
    <n v="15"/>
    <n v="15"/>
    <n v="65"/>
    <n v="54"/>
    <n v="119"/>
    <x v="5"/>
    <n v="49"/>
    <n v="58"/>
    <n v="107"/>
    <x v="6"/>
    <n v="43"/>
    <n v="53"/>
    <n v="96"/>
    <x v="6"/>
    <n v="0"/>
    <n v="0"/>
    <n v="0"/>
    <x v="0"/>
    <n v="0"/>
    <n v="0"/>
    <n v="0"/>
    <x v="0"/>
    <n v="0"/>
    <n v="0"/>
    <n v="0"/>
    <x v="0"/>
    <x v="0"/>
    <x v="0"/>
  </r>
  <r>
    <s v="08DES0064T"/>
    <x v="1"/>
    <x v="1"/>
    <s v="JOSE MARTI"/>
    <s v="017 CUAUHTÉMOC"/>
    <x v="2"/>
    <n v="106"/>
    <s v="COLONIA OBREGĂ“N (RUBIO)"/>
    <s v="CALLE COLONIA ALVARO OBREGON (RUBIO)"/>
    <n v="0"/>
    <x v="3"/>
    <x v="1"/>
    <x v="2"/>
    <x v="1"/>
    <x v="0"/>
    <s v="08FIS0114E"/>
    <s v="08FJE0005K"/>
    <x v="7"/>
    <x v="2"/>
    <n v="51"/>
    <n v="59"/>
    <n v="110"/>
    <n v="159"/>
    <n v="165"/>
    <n v="324"/>
    <n v="156"/>
    <n v="165"/>
    <n v="321"/>
    <n v="55"/>
    <n v="62"/>
    <n v="117"/>
    <n v="158"/>
    <n v="165"/>
    <n v="323"/>
    <n v="9"/>
    <x v="4"/>
    <n v="7"/>
    <n v="10"/>
    <x v="2"/>
    <x v="4"/>
    <x v="6"/>
    <n v="2"/>
    <n v="18"/>
    <n v="13"/>
    <n v="13"/>
    <n v="56"/>
    <n v="63"/>
    <n v="119"/>
    <x v="3"/>
    <n v="59"/>
    <n v="44"/>
    <n v="103"/>
    <x v="3"/>
    <n v="43"/>
    <n v="58"/>
    <n v="101"/>
    <x v="3"/>
    <n v="0"/>
    <n v="0"/>
    <n v="0"/>
    <x v="0"/>
    <n v="0"/>
    <n v="0"/>
    <n v="0"/>
    <x v="0"/>
    <n v="0"/>
    <n v="0"/>
    <n v="0"/>
    <x v="0"/>
    <x v="0"/>
    <x v="0"/>
  </r>
  <r>
    <s v="08DST0096D"/>
    <x v="2"/>
    <x v="2"/>
    <s v="SECUNDARIA TECNICA 96"/>
    <s v="019 CHIHUAHUA"/>
    <x v="0"/>
    <n v="1"/>
    <s v="CHIHUAHUA"/>
    <s v="CALLE HIDROELECTRICA CHICOACEN "/>
    <n v="0"/>
    <x v="3"/>
    <x v="1"/>
    <x v="2"/>
    <x v="3"/>
    <x v="1"/>
    <s v="08FZT0005D"/>
    <s v="08FJT0003E"/>
    <x v="0"/>
    <x v="2"/>
    <n v="0"/>
    <n v="0"/>
    <n v="0"/>
    <n v="138"/>
    <n v="119"/>
    <n v="257"/>
    <n v="94"/>
    <n v="101"/>
    <n v="195"/>
    <n v="49"/>
    <n v="44"/>
    <n v="93"/>
    <n v="176"/>
    <n v="159"/>
    <n v="335"/>
    <n v="10"/>
    <x v="0"/>
    <n v="22"/>
    <n v="34"/>
    <x v="5"/>
    <x v="6"/>
    <x v="11"/>
    <n v="2"/>
    <n v="47"/>
    <n v="21"/>
    <n v="21"/>
    <n v="50"/>
    <n v="45"/>
    <n v="95"/>
    <x v="3"/>
    <n v="57"/>
    <n v="71"/>
    <n v="128"/>
    <x v="4"/>
    <n v="69"/>
    <n v="43"/>
    <n v="112"/>
    <x v="3"/>
    <n v="0"/>
    <n v="0"/>
    <n v="0"/>
    <x v="0"/>
    <n v="0"/>
    <n v="0"/>
    <n v="0"/>
    <x v="0"/>
    <n v="0"/>
    <n v="0"/>
    <n v="0"/>
    <x v="0"/>
    <x v="0"/>
    <x v="0"/>
  </r>
  <r>
    <s v="08DES0085F"/>
    <x v="1"/>
    <x v="1"/>
    <s v="SECUNDARIA GENERAL NO.10 ES-83"/>
    <s v="037 JUÁREZ"/>
    <x v="1"/>
    <n v="1"/>
    <s v="JUĂREZ"/>
    <s v="CALLE FERNANDO PACHECO PARRA"/>
    <n v="0"/>
    <x v="3"/>
    <x v="1"/>
    <x v="2"/>
    <x v="1"/>
    <x v="0"/>
    <s v="08FIS0103Z"/>
    <s v="08FJE0004L"/>
    <x v="4"/>
    <x v="2"/>
    <n v="44"/>
    <n v="38"/>
    <n v="82"/>
    <n v="149"/>
    <n v="146"/>
    <n v="295"/>
    <n v="107"/>
    <n v="129"/>
    <n v="236"/>
    <n v="54"/>
    <n v="44"/>
    <n v="98"/>
    <n v="177"/>
    <n v="160"/>
    <n v="337"/>
    <n v="12"/>
    <x v="4"/>
    <n v="15"/>
    <n v="18"/>
    <x v="8"/>
    <x v="4"/>
    <x v="10"/>
    <n v="3"/>
    <n v="33"/>
    <n v="13"/>
    <n v="13"/>
    <n v="59"/>
    <n v="44"/>
    <n v="103"/>
    <x v="4"/>
    <n v="66"/>
    <n v="70"/>
    <n v="136"/>
    <x v="4"/>
    <n v="52"/>
    <n v="46"/>
    <n v="98"/>
    <x v="4"/>
    <n v="0"/>
    <n v="0"/>
    <n v="0"/>
    <x v="0"/>
    <n v="0"/>
    <n v="0"/>
    <n v="0"/>
    <x v="0"/>
    <n v="0"/>
    <n v="0"/>
    <n v="0"/>
    <x v="0"/>
    <x v="0"/>
    <x v="0"/>
  </r>
  <r>
    <s v="08DST0015C"/>
    <x v="2"/>
    <x v="2"/>
    <s v="SECUNDARIA TECNICA 15"/>
    <s v="037 JUÁREZ"/>
    <x v="1"/>
    <n v="1"/>
    <s v="JUĂREZ"/>
    <s v="CALLE CERRO DE LA PLATA APARTADO POSTAL 2299"/>
    <n v="0"/>
    <x v="3"/>
    <x v="1"/>
    <x v="2"/>
    <x v="3"/>
    <x v="1"/>
    <s v="08FZT0016J"/>
    <s v="08FJT0002F"/>
    <x v="4"/>
    <x v="2"/>
    <n v="53"/>
    <n v="51"/>
    <n v="104"/>
    <n v="186"/>
    <n v="165"/>
    <n v="351"/>
    <n v="140"/>
    <n v="157"/>
    <n v="297"/>
    <n v="63"/>
    <n v="55"/>
    <n v="118"/>
    <n v="185"/>
    <n v="159"/>
    <n v="344"/>
    <n v="12"/>
    <x v="18"/>
    <n v="14"/>
    <n v="31"/>
    <x v="7"/>
    <x v="4"/>
    <x v="11"/>
    <n v="1"/>
    <n v="43"/>
    <n v="18"/>
    <n v="12"/>
    <n v="69"/>
    <n v="57"/>
    <n v="126"/>
    <x v="4"/>
    <n v="55"/>
    <n v="51"/>
    <n v="106"/>
    <x v="4"/>
    <n v="61"/>
    <n v="51"/>
    <n v="112"/>
    <x v="4"/>
    <n v="0"/>
    <n v="0"/>
    <n v="0"/>
    <x v="0"/>
    <n v="0"/>
    <n v="0"/>
    <n v="0"/>
    <x v="0"/>
    <n v="0"/>
    <n v="0"/>
    <n v="0"/>
    <x v="0"/>
    <x v="0"/>
    <x v="0"/>
  </r>
  <r>
    <s v="08DST0050I"/>
    <x v="1"/>
    <x v="1"/>
    <s v="SECUNDARIA TECNICA 50"/>
    <s v="019 CHIHUAHUA"/>
    <x v="0"/>
    <n v="1"/>
    <s v="CHIHUAHUA"/>
    <s v="CALLE JUSTINIANI"/>
    <n v="0"/>
    <x v="3"/>
    <x v="1"/>
    <x v="2"/>
    <x v="3"/>
    <x v="1"/>
    <s v="08FZT0006C"/>
    <s v="08FJT0003E"/>
    <x v="0"/>
    <x v="2"/>
    <n v="35"/>
    <n v="52"/>
    <n v="87"/>
    <n v="134"/>
    <n v="176"/>
    <n v="310"/>
    <n v="88"/>
    <n v="149"/>
    <n v="237"/>
    <n v="59"/>
    <n v="58"/>
    <n v="117"/>
    <n v="167"/>
    <n v="178"/>
    <n v="345"/>
    <n v="12"/>
    <x v="13"/>
    <n v="10"/>
    <n v="21"/>
    <x v="7"/>
    <x v="10"/>
    <x v="14"/>
    <n v="3"/>
    <n v="39"/>
    <n v="19"/>
    <n v="19"/>
    <n v="62"/>
    <n v="58"/>
    <n v="120"/>
    <x v="4"/>
    <n v="60"/>
    <n v="58"/>
    <n v="118"/>
    <x v="4"/>
    <n v="45"/>
    <n v="62"/>
    <n v="107"/>
    <x v="4"/>
    <n v="0"/>
    <n v="0"/>
    <n v="0"/>
    <x v="0"/>
    <n v="0"/>
    <n v="0"/>
    <n v="0"/>
    <x v="0"/>
    <n v="0"/>
    <n v="0"/>
    <n v="0"/>
    <x v="0"/>
    <x v="0"/>
    <x v="0"/>
  </r>
  <r>
    <s v="08DES0040J"/>
    <x v="2"/>
    <x v="2"/>
    <s v="JOSE FUENTES MARES"/>
    <s v="019 CHIHUAHUA"/>
    <x v="0"/>
    <n v="1"/>
    <s v="CHIHUAHUA"/>
    <s v="CALLE 18A"/>
    <n v="0"/>
    <x v="3"/>
    <x v="1"/>
    <x v="2"/>
    <x v="1"/>
    <x v="0"/>
    <s v="08FIS0108U"/>
    <s v="08FJE0001O"/>
    <x v="0"/>
    <x v="2"/>
    <n v="61"/>
    <n v="65"/>
    <n v="126"/>
    <n v="166"/>
    <n v="186"/>
    <n v="352"/>
    <n v="141"/>
    <n v="168"/>
    <n v="309"/>
    <n v="57"/>
    <n v="50"/>
    <n v="107"/>
    <n v="174"/>
    <n v="171"/>
    <n v="345"/>
    <n v="15"/>
    <x v="15"/>
    <n v="32"/>
    <n v="47"/>
    <x v="8"/>
    <x v="9"/>
    <x v="18"/>
    <n v="3"/>
    <n v="68"/>
    <n v="18"/>
    <n v="18"/>
    <n v="67"/>
    <n v="54"/>
    <n v="121"/>
    <x v="4"/>
    <n v="51"/>
    <n v="57"/>
    <n v="108"/>
    <x v="6"/>
    <n v="56"/>
    <n v="60"/>
    <n v="116"/>
    <x v="5"/>
    <n v="0"/>
    <n v="0"/>
    <n v="0"/>
    <x v="0"/>
    <n v="0"/>
    <n v="0"/>
    <n v="0"/>
    <x v="0"/>
    <n v="0"/>
    <n v="0"/>
    <n v="0"/>
    <x v="0"/>
    <x v="0"/>
    <x v="0"/>
  </r>
  <r>
    <s v="08DES0047C"/>
    <x v="1"/>
    <x v="1"/>
    <s v="SECUNDARIA GENERAL ES-33"/>
    <s v="029 GUADALUPE Y CALVO"/>
    <x v="10"/>
    <n v="1"/>
    <s v="GUADALUPE Y CALVO"/>
    <s v="CAMINO AL CECYT"/>
    <n v="0"/>
    <x v="3"/>
    <x v="1"/>
    <x v="2"/>
    <x v="1"/>
    <x v="0"/>
    <s v="08FIS0113F"/>
    <s v="08FJE0006J"/>
    <x v="12"/>
    <x v="2"/>
    <n v="56"/>
    <n v="46"/>
    <n v="102"/>
    <n v="171"/>
    <n v="181"/>
    <n v="352"/>
    <n v="122"/>
    <n v="167"/>
    <n v="289"/>
    <n v="41"/>
    <n v="67"/>
    <n v="108"/>
    <n v="152"/>
    <n v="201"/>
    <n v="353"/>
    <n v="12"/>
    <x v="9"/>
    <n v="6"/>
    <n v="14"/>
    <x v="3"/>
    <x v="4"/>
    <x v="7"/>
    <n v="2"/>
    <n v="23"/>
    <n v="14"/>
    <n v="14"/>
    <n v="44"/>
    <n v="70"/>
    <n v="114"/>
    <x v="4"/>
    <n v="52"/>
    <n v="66"/>
    <n v="118"/>
    <x v="4"/>
    <n v="56"/>
    <n v="65"/>
    <n v="121"/>
    <x v="4"/>
    <n v="0"/>
    <n v="0"/>
    <n v="0"/>
    <x v="0"/>
    <n v="0"/>
    <n v="0"/>
    <n v="0"/>
    <x v="0"/>
    <n v="0"/>
    <n v="0"/>
    <n v="0"/>
    <x v="0"/>
    <x v="0"/>
    <x v="0"/>
  </r>
  <r>
    <s v="08DES0063U"/>
    <x v="1"/>
    <x v="1"/>
    <s v="ADOLFO LOPEZ MATEOS"/>
    <s v="031 GUERRERO"/>
    <x v="2"/>
    <n v="3"/>
    <s v="LA JUNTA"/>
    <s v="CALLE ZONA HABITACIONAL EST. ADOLFO LOPEZ MATEOS"/>
    <n v="0"/>
    <x v="3"/>
    <x v="1"/>
    <x v="2"/>
    <x v="1"/>
    <x v="0"/>
    <s v="08FIS0119Z"/>
    <s v="08FJE0005K"/>
    <x v="7"/>
    <x v="2"/>
    <n v="49"/>
    <n v="54"/>
    <n v="103"/>
    <n v="190"/>
    <n v="176"/>
    <n v="366"/>
    <n v="155"/>
    <n v="161"/>
    <n v="316"/>
    <n v="53"/>
    <n v="56"/>
    <n v="109"/>
    <n v="187"/>
    <n v="175"/>
    <n v="362"/>
    <n v="12"/>
    <x v="9"/>
    <n v="7"/>
    <n v="15"/>
    <x v="5"/>
    <x v="4"/>
    <x v="8"/>
    <n v="2"/>
    <n v="26"/>
    <n v="12"/>
    <n v="12"/>
    <n v="53"/>
    <n v="56"/>
    <n v="109"/>
    <x v="4"/>
    <n v="70"/>
    <n v="60"/>
    <n v="130"/>
    <x v="4"/>
    <n v="64"/>
    <n v="59"/>
    <n v="123"/>
    <x v="4"/>
    <n v="0"/>
    <n v="0"/>
    <n v="0"/>
    <x v="0"/>
    <n v="0"/>
    <n v="0"/>
    <n v="0"/>
    <x v="0"/>
    <n v="0"/>
    <n v="0"/>
    <n v="0"/>
    <x v="0"/>
    <x v="0"/>
    <x v="0"/>
  </r>
  <r>
    <s v="08DST0048U"/>
    <x v="2"/>
    <x v="2"/>
    <s v="SECUNDARIA TECNICA 48"/>
    <s v="037 JUÁREZ"/>
    <x v="1"/>
    <n v="1"/>
    <s v="JUĂREZ"/>
    <s v="CALLE CHECOSLOVAQUIA"/>
    <n v="335"/>
    <x v="3"/>
    <x v="1"/>
    <x v="2"/>
    <x v="3"/>
    <x v="1"/>
    <s v="08FZT0017I"/>
    <s v="08FJT0002F"/>
    <x v="4"/>
    <x v="2"/>
    <n v="41"/>
    <n v="48"/>
    <n v="89"/>
    <n v="173"/>
    <n v="207"/>
    <n v="380"/>
    <n v="108"/>
    <n v="152"/>
    <n v="260"/>
    <n v="67"/>
    <n v="64"/>
    <n v="131"/>
    <n v="171"/>
    <n v="192"/>
    <n v="363"/>
    <n v="13"/>
    <x v="14"/>
    <n v="17"/>
    <n v="30"/>
    <x v="7"/>
    <x v="4"/>
    <x v="11"/>
    <n v="2"/>
    <n v="43"/>
    <n v="13"/>
    <n v="13"/>
    <n v="67"/>
    <n v="65"/>
    <n v="132"/>
    <x v="5"/>
    <n v="57"/>
    <n v="76"/>
    <n v="133"/>
    <x v="4"/>
    <n v="47"/>
    <n v="51"/>
    <n v="98"/>
    <x v="4"/>
    <n v="0"/>
    <n v="0"/>
    <n v="0"/>
    <x v="0"/>
    <n v="0"/>
    <n v="0"/>
    <n v="0"/>
    <x v="0"/>
    <n v="0"/>
    <n v="0"/>
    <n v="0"/>
    <x v="0"/>
    <x v="0"/>
    <x v="0"/>
  </r>
  <r>
    <s v="08DES0094N"/>
    <x v="1"/>
    <x v="1"/>
    <s v="SALVADOR ALLENDE"/>
    <s v="037 JUÁREZ"/>
    <x v="1"/>
    <n v="1"/>
    <s v="JUĂREZ"/>
    <s v="CALLE CARRETERA PANAMERICANA KILOMETRO 17"/>
    <n v="0"/>
    <x v="3"/>
    <x v="1"/>
    <x v="2"/>
    <x v="1"/>
    <x v="0"/>
    <s v="08FIS0103Z"/>
    <s v="08FJE0004L"/>
    <x v="4"/>
    <x v="2"/>
    <n v="68"/>
    <n v="62"/>
    <n v="130"/>
    <n v="217"/>
    <n v="180"/>
    <n v="397"/>
    <n v="166"/>
    <n v="161"/>
    <n v="327"/>
    <n v="59"/>
    <n v="67"/>
    <n v="126"/>
    <n v="188"/>
    <n v="176"/>
    <n v="364"/>
    <n v="15"/>
    <x v="14"/>
    <n v="11"/>
    <n v="24"/>
    <x v="5"/>
    <x v="4"/>
    <x v="8"/>
    <n v="2"/>
    <n v="35"/>
    <n v="19"/>
    <n v="19"/>
    <n v="60"/>
    <n v="72"/>
    <n v="132"/>
    <x v="5"/>
    <n v="71"/>
    <n v="54"/>
    <n v="125"/>
    <x v="6"/>
    <n v="57"/>
    <n v="50"/>
    <n v="107"/>
    <x v="6"/>
    <n v="0"/>
    <n v="0"/>
    <n v="0"/>
    <x v="0"/>
    <n v="0"/>
    <n v="0"/>
    <n v="0"/>
    <x v="0"/>
    <n v="0"/>
    <n v="0"/>
    <n v="0"/>
    <x v="0"/>
    <x v="0"/>
    <x v="0"/>
  </r>
  <r>
    <s v="08DTV0091W"/>
    <x v="1"/>
    <x v="1"/>
    <s v="INDEPENDENCIA"/>
    <s v="037 JUÁREZ"/>
    <x v="1"/>
    <n v="1"/>
    <s v="JUĂREZ"/>
    <s v="CALLE HORTENCIA LICON"/>
    <n v="11640"/>
    <x v="3"/>
    <x v="1"/>
    <x v="2"/>
    <x v="2"/>
    <x v="0"/>
    <s v="08FTV0030G"/>
    <m/>
    <x v="4"/>
    <x v="2"/>
    <n v="51"/>
    <n v="59"/>
    <n v="110"/>
    <n v="170"/>
    <n v="180"/>
    <n v="350"/>
    <n v="138"/>
    <n v="170"/>
    <n v="308"/>
    <n v="71"/>
    <n v="62"/>
    <n v="133"/>
    <n v="183"/>
    <n v="184"/>
    <n v="367"/>
    <n v="17"/>
    <x v="13"/>
    <n v="6"/>
    <n v="17"/>
    <x v="1"/>
    <x v="2"/>
    <x v="2"/>
    <n v="1"/>
    <n v="21"/>
    <n v="17"/>
    <n v="14"/>
    <n v="73"/>
    <n v="63"/>
    <n v="136"/>
    <x v="6"/>
    <n v="55"/>
    <n v="65"/>
    <n v="120"/>
    <x v="5"/>
    <n v="55"/>
    <n v="56"/>
    <n v="111"/>
    <x v="6"/>
    <n v="0"/>
    <n v="0"/>
    <n v="0"/>
    <x v="0"/>
    <n v="0"/>
    <n v="0"/>
    <n v="0"/>
    <x v="0"/>
    <n v="0"/>
    <n v="0"/>
    <n v="0"/>
    <x v="0"/>
    <x v="0"/>
    <x v="0"/>
  </r>
  <r>
    <s v="08DST0066J"/>
    <x v="1"/>
    <x v="1"/>
    <s v="SECUNDARIA TECNICA 70"/>
    <s v="032 HIDALGO DEL PARRAL"/>
    <x v="3"/>
    <n v="1"/>
    <s v="HIDALGO DEL PARRAL"/>
    <s v="CALLE 9 DE MAYO"/>
    <n v="0"/>
    <x v="3"/>
    <x v="1"/>
    <x v="2"/>
    <x v="3"/>
    <x v="1"/>
    <s v="08FZT0011O"/>
    <s v="08FJT0004D"/>
    <x v="5"/>
    <x v="2"/>
    <n v="67"/>
    <n v="51"/>
    <n v="118"/>
    <n v="193"/>
    <n v="164"/>
    <n v="357"/>
    <n v="123"/>
    <n v="143"/>
    <n v="266"/>
    <n v="71"/>
    <n v="67"/>
    <n v="138"/>
    <n v="190"/>
    <n v="178"/>
    <n v="368"/>
    <n v="15"/>
    <x v="11"/>
    <n v="15"/>
    <n v="24"/>
    <x v="11"/>
    <x v="12"/>
    <x v="22"/>
    <n v="1"/>
    <n v="45"/>
    <n v="15"/>
    <n v="15"/>
    <n v="75"/>
    <n v="68"/>
    <n v="143"/>
    <x v="5"/>
    <n v="62"/>
    <n v="54"/>
    <n v="116"/>
    <x v="6"/>
    <n v="53"/>
    <n v="56"/>
    <n v="109"/>
    <x v="6"/>
    <n v="0"/>
    <n v="0"/>
    <n v="0"/>
    <x v="0"/>
    <n v="0"/>
    <n v="0"/>
    <n v="0"/>
    <x v="0"/>
    <n v="0"/>
    <n v="0"/>
    <n v="0"/>
    <x v="0"/>
    <x v="0"/>
    <x v="0"/>
  </r>
  <r>
    <s v="08DST0027H"/>
    <x v="1"/>
    <x v="1"/>
    <s v="SECUNDARIA TECNICA 27"/>
    <s v="017 CUAUHTÉMOC"/>
    <x v="2"/>
    <n v="5"/>
    <s v="COLONIA ANĂHUAC"/>
    <s v="CALLE ARISIACHIC "/>
    <n v="101"/>
    <x v="3"/>
    <x v="1"/>
    <x v="2"/>
    <x v="3"/>
    <x v="1"/>
    <s v="08FZT0012N"/>
    <s v="08FJT0006B"/>
    <x v="7"/>
    <x v="2"/>
    <n v="50"/>
    <n v="51"/>
    <n v="101"/>
    <n v="172"/>
    <n v="160"/>
    <n v="332"/>
    <n v="142"/>
    <n v="147"/>
    <n v="289"/>
    <n v="76"/>
    <n v="61"/>
    <n v="137"/>
    <n v="198"/>
    <n v="175"/>
    <n v="373"/>
    <n v="10"/>
    <x v="8"/>
    <n v="8"/>
    <n v="15"/>
    <x v="5"/>
    <x v="6"/>
    <x v="11"/>
    <n v="3"/>
    <n v="29"/>
    <n v="16"/>
    <n v="16"/>
    <n v="78"/>
    <n v="62"/>
    <n v="140"/>
    <x v="4"/>
    <n v="66"/>
    <n v="61"/>
    <n v="127"/>
    <x v="3"/>
    <n v="54"/>
    <n v="52"/>
    <n v="106"/>
    <x v="3"/>
    <n v="0"/>
    <n v="0"/>
    <n v="0"/>
    <x v="0"/>
    <n v="0"/>
    <n v="0"/>
    <n v="0"/>
    <x v="0"/>
    <n v="0"/>
    <n v="0"/>
    <n v="0"/>
    <x v="0"/>
    <x v="0"/>
    <x v="0"/>
  </r>
  <r>
    <s v="08DST0093G"/>
    <x v="2"/>
    <x v="2"/>
    <s v="SECUNDARIA TECNICA 93"/>
    <s v="037 JUÁREZ"/>
    <x v="1"/>
    <n v="1"/>
    <s v="JUĂREZ"/>
    <s v="CALLE COSTA DE GOMERA "/>
    <n v="0"/>
    <x v="3"/>
    <x v="1"/>
    <x v="2"/>
    <x v="3"/>
    <x v="1"/>
    <s v="08FZT0016J"/>
    <s v="08FJT0002F"/>
    <x v="4"/>
    <x v="2"/>
    <n v="66"/>
    <n v="54"/>
    <n v="120"/>
    <n v="194"/>
    <n v="161"/>
    <n v="355"/>
    <n v="169"/>
    <n v="158"/>
    <n v="327"/>
    <n v="73"/>
    <n v="59"/>
    <n v="132"/>
    <n v="203"/>
    <n v="179"/>
    <n v="382"/>
    <n v="9"/>
    <x v="10"/>
    <n v="13"/>
    <n v="23"/>
    <x v="2"/>
    <x v="2"/>
    <x v="4"/>
    <n v="1"/>
    <n v="28"/>
    <n v="18"/>
    <n v="9"/>
    <n v="77"/>
    <n v="61"/>
    <n v="138"/>
    <x v="3"/>
    <n v="75"/>
    <n v="55"/>
    <n v="130"/>
    <x v="3"/>
    <n v="51"/>
    <n v="63"/>
    <n v="114"/>
    <x v="3"/>
    <n v="0"/>
    <n v="0"/>
    <n v="0"/>
    <x v="0"/>
    <n v="0"/>
    <n v="0"/>
    <n v="0"/>
    <x v="0"/>
    <n v="0"/>
    <n v="0"/>
    <n v="0"/>
    <x v="0"/>
    <x v="0"/>
    <x v="0"/>
  </r>
  <r>
    <s v="08DES0067Q"/>
    <x v="2"/>
    <x v="2"/>
    <s v="JOSE REYES ESTRADA"/>
    <s v="037 JUÁREZ"/>
    <x v="1"/>
    <n v="1"/>
    <s v="JUĂREZ"/>
    <s v="CALLE RENE MASCARENAS "/>
    <n v="0"/>
    <x v="3"/>
    <x v="1"/>
    <x v="2"/>
    <x v="1"/>
    <x v="0"/>
    <s v="08FIS0103Z"/>
    <s v="08FJE0004L"/>
    <x v="4"/>
    <x v="2"/>
    <n v="60"/>
    <n v="49"/>
    <n v="109"/>
    <n v="213"/>
    <n v="158"/>
    <n v="371"/>
    <n v="159"/>
    <n v="139"/>
    <n v="298"/>
    <n v="70"/>
    <n v="56"/>
    <n v="126"/>
    <n v="225"/>
    <n v="159"/>
    <n v="384"/>
    <n v="14"/>
    <x v="15"/>
    <n v="19"/>
    <n v="34"/>
    <x v="6"/>
    <x v="7"/>
    <x v="11"/>
    <n v="2"/>
    <n v="47"/>
    <n v="18"/>
    <n v="14"/>
    <n v="73"/>
    <n v="59"/>
    <n v="132"/>
    <x v="4"/>
    <n v="81"/>
    <n v="53"/>
    <n v="134"/>
    <x v="6"/>
    <n v="71"/>
    <n v="47"/>
    <n v="118"/>
    <x v="6"/>
    <n v="0"/>
    <n v="0"/>
    <n v="0"/>
    <x v="0"/>
    <n v="0"/>
    <n v="0"/>
    <n v="0"/>
    <x v="0"/>
    <n v="0"/>
    <n v="0"/>
    <n v="0"/>
    <x v="0"/>
    <x v="0"/>
    <x v="0"/>
  </r>
  <r>
    <s v="08DST0073T"/>
    <x v="2"/>
    <x v="2"/>
    <s v="SECUNDARIA TECNICA 73"/>
    <s v="037 JUÁREZ"/>
    <x v="1"/>
    <n v="1"/>
    <s v="JUĂREZ"/>
    <s v="CALLE AEROMOZA"/>
    <n v="9455"/>
    <x v="3"/>
    <x v="1"/>
    <x v="2"/>
    <x v="3"/>
    <x v="1"/>
    <s v="08FZT0002G"/>
    <s v="08FJT0002F"/>
    <x v="4"/>
    <x v="2"/>
    <n v="63"/>
    <n v="64"/>
    <n v="127"/>
    <n v="204"/>
    <n v="183"/>
    <n v="387"/>
    <n v="139"/>
    <n v="161"/>
    <n v="300"/>
    <n v="81"/>
    <n v="59"/>
    <n v="140"/>
    <n v="217"/>
    <n v="178"/>
    <n v="395"/>
    <n v="9"/>
    <x v="19"/>
    <n v="12"/>
    <n v="26"/>
    <x v="3"/>
    <x v="4"/>
    <x v="7"/>
    <n v="2"/>
    <n v="35"/>
    <n v="19"/>
    <n v="19"/>
    <n v="85"/>
    <n v="60"/>
    <n v="145"/>
    <x v="3"/>
    <n v="75"/>
    <n v="69"/>
    <n v="144"/>
    <x v="3"/>
    <n v="57"/>
    <n v="49"/>
    <n v="106"/>
    <x v="3"/>
    <n v="0"/>
    <n v="0"/>
    <n v="0"/>
    <x v="0"/>
    <n v="0"/>
    <n v="0"/>
    <n v="0"/>
    <x v="0"/>
    <n v="0"/>
    <n v="0"/>
    <n v="0"/>
    <x v="0"/>
    <x v="0"/>
    <x v="0"/>
  </r>
  <r>
    <s v="08DST0058A"/>
    <x v="1"/>
    <x v="1"/>
    <s v="SECUNDARIA TECNICA 58"/>
    <s v="019 CHIHUAHUA"/>
    <x v="0"/>
    <n v="1"/>
    <s v="CHIHUAHUA"/>
    <s v="CALLE NARCISA HERNANDEZ"/>
    <n v="1820"/>
    <x v="3"/>
    <x v="1"/>
    <x v="2"/>
    <x v="3"/>
    <x v="1"/>
    <s v="08FZT0007B"/>
    <s v="08FJT0003E"/>
    <x v="0"/>
    <x v="2"/>
    <n v="85"/>
    <n v="63"/>
    <n v="148"/>
    <n v="223"/>
    <n v="191"/>
    <n v="414"/>
    <n v="178"/>
    <n v="178"/>
    <n v="356"/>
    <n v="64"/>
    <n v="62"/>
    <n v="126"/>
    <n v="206"/>
    <n v="198"/>
    <n v="404"/>
    <n v="12"/>
    <x v="8"/>
    <n v="16"/>
    <n v="23"/>
    <x v="6"/>
    <x v="9"/>
    <x v="19"/>
    <n v="3"/>
    <n v="42"/>
    <n v="12"/>
    <n v="12"/>
    <n v="64"/>
    <n v="62"/>
    <n v="126"/>
    <x v="4"/>
    <n v="72"/>
    <n v="61"/>
    <n v="133"/>
    <x v="4"/>
    <n v="70"/>
    <n v="75"/>
    <n v="145"/>
    <x v="4"/>
    <n v="0"/>
    <n v="0"/>
    <n v="0"/>
    <x v="0"/>
    <n v="0"/>
    <n v="0"/>
    <n v="0"/>
    <x v="0"/>
    <n v="0"/>
    <n v="0"/>
    <n v="0"/>
    <x v="0"/>
    <x v="0"/>
    <x v="0"/>
  </r>
  <r>
    <s v="08DST0031U"/>
    <x v="1"/>
    <x v="1"/>
    <s v="SECUNDARIA TECNICA 31"/>
    <s v="032 HIDALGO DEL PARRAL"/>
    <x v="3"/>
    <n v="1"/>
    <s v="HIDALGO DEL PARRAL"/>
    <s v="CALLE CARRETERA ANILLO PERIMETRAL SUR LUIS DONALDO COLOSIO"/>
    <n v="1031"/>
    <x v="3"/>
    <x v="1"/>
    <x v="2"/>
    <x v="3"/>
    <x v="1"/>
    <s v="08FZT0011O"/>
    <s v="08FJT0004D"/>
    <x v="5"/>
    <x v="2"/>
    <n v="62"/>
    <n v="49"/>
    <n v="111"/>
    <n v="207"/>
    <n v="192"/>
    <n v="399"/>
    <n v="129"/>
    <n v="160"/>
    <n v="289"/>
    <n v="66"/>
    <n v="53"/>
    <n v="119"/>
    <n v="221"/>
    <n v="185"/>
    <n v="406"/>
    <n v="15"/>
    <x v="15"/>
    <n v="10"/>
    <n v="25"/>
    <x v="9"/>
    <x v="6"/>
    <x v="19"/>
    <n v="2"/>
    <n v="43"/>
    <n v="15"/>
    <n v="15"/>
    <n v="74"/>
    <n v="54"/>
    <n v="128"/>
    <x v="5"/>
    <n v="74"/>
    <n v="75"/>
    <n v="149"/>
    <x v="6"/>
    <n v="73"/>
    <n v="56"/>
    <n v="129"/>
    <x v="6"/>
    <n v="0"/>
    <n v="0"/>
    <n v="0"/>
    <x v="0"/>
    <n v="0"/>
    <n v="0"/>
    <n v="0"/>
    <x v="0"/>
    <n v="0"/>
    <n v="0"/>
    <n v="0"/>
    <x v="0"/>
    <x v="0"/>
    <x v="0"/>
  </r>
  <r>
    <s v="08DES0024S"/>
    <x v="1"/>
    <x v="1"/>
    <s v="LEOPOLDO ARTURO ENCERRADO TEJADA"/>
    <s v="037 JUÁREZ"/>
    <x v="1"/>
    <n v="1"/>
    <s v="JUĂREZ"/>
    <s v="CALLE BENEMERITO DE LAS AMERICAS "/>
    <n v="0"/>
    <x v="3"/>
    <x v="1"/>
    <x v="2"/>
    <x v="1"/>
    <x v="0"/>
    <s v="08FIS0101A"/>
    <s v="08FJE0004L"/>
    <x v="4"/>
    <x v="2"/>
    <n v="63"/>
    <n v="67"/>
    <n v="130"/>
    <n v="220"/>
    <n v="219"/>
    <n v="439"/>
    <n v="180"/>
    <n v="207"/>
    <n v="387"/>
    <n v="54"/>
    <n v="58"/>
    <n v="112"/>
    <n v="209"/>
    <n v="197"/>
    <n v="406"/>
    <n v="15"/>
    <x v="14"/>
    <n v="14"/>
    <n v="27"/>
    <x v="12"/>
    <x v="10"/>
    <x v="20"/>
    <n v="2"/>
    <n v="48"/>
    <n v="18"/>
    <n v="15"/>
    <n v="60"/>
    <n v="59"/>
    <n v="119"/>
    <x v="5"/>
    <n v="81"/>
    <n v="64"/>
    <n v="145"/>
    <x v="6"/>
    <n v="68"/>
    <n v="74"/>
    <n v="142"/>
    <x v="6"/>
    <n v="0"/>
    <n v="0"/>
    <n v="0"/>
    <x v="0"/>
    <n v="0"/>
    <n v="0"/>
    <n v="0"/>
    <x v="0"/>
    <n v="0"/>
    <n v="0"/>
    <n v="0"/>
    <x v="0"/>
    <x v="0"/>
    <x v="0"/>
  </r>
  <r>
    <s v="08DES0034Z"/>
    <x v="2"/>
    <x v="2"/>
    <s v="SECUNDARIA GENERAL NUM.7 ES-26"/>
    <s v="037 JUÁREZ"/>
    <x v="1"/>
    <n v="1"/>
    <s v="JUĂREZ"/>
    <s v="CALLE ISLA TIBURON "/>
    <n v="0"/>
    <x v="3"/>
    <x v="1"/>
    <x v="2"/>
    <x v="1"/>
    <x v="0"/>
    <s v="08FIS0101A"/>
    <s v="08FJE0004L"/>
    <x v="4"/>
    <x v="2"/>
    <n v="49"/>
    <n v="60"/>
    <n v="109"/>
    <n v="193"/>
    <n v="186"/>
    <n v="379"/>
    <n v="114"/>
    <n v="132"/>
    <n v="246"/>
    <n v="75"/>
    <n v="75"/>
    <n v="150"/>
    <n v="210"/>
    <n v="199"/>
    <n v="409"/>
    <n v="12"/>
    <x v="13"/>
    <n v="16"/>
    <n v="27"/>
    <x v="3"/>
    <x v="3"/>
    <x v="6"/>
    <n v="2"/>
    <n v="35"/>
    <n v="20"/>
    <n v="18"/>
    <n v="86"/>
    <n v="82"/>
    <n v="168"/>
    <x v="4"/>
    <n v="69"/>
    <n v="63"/>
    <n v="132"/>
    <x v="4"/>
    <n v="55"/>
    <n v="54"/>
    <n v="109"/>
    <x v="4"/>
    <n v="0"/>
    <n v="0"/>
    <n v="0"/>
    <x v="0"/>
    <n v="0"/>
    <n v="0"/>
    <n v="0"/>
    <x v="0"/>
    <n v="0"/>
    <n v="0"/>
    <n v="0"/>
    <x v="0"/>
    <x v="0"/>
    <x v="0"/>
  </r>
  <r>
    <s v="08DST0074S"/>
    <x v="1"/>
    <x v="1"/>
    <s v="SECUNDARIA TECNICA 74"/>
    <s v="019 CHIHUAHUA"/>
    <x v="0"/>
    <n v="1"/>
    <s v="CHIHUAHUA"/>
    <s v="CALLE SORGO"/>
    <n v="0"/>
    <x v="3"/>
    <x v="1"/>
    <x v="2"/>
    <x v="3"/>
    <x v="1"/>
    <s v="08FZT0008A"/>
    <s v="08FJT0003E"/>
    <x v="0"/>
    <x v="2"/>
    <n v="76"/>
    <n v="88"/>
    <n v="164"/>
    <n v="206"/>
    <n v="238"/>
    <n v="444"/>
    <n v="137"/>
    <n v="207"/>
    <n v="344"/>
    <n v="83"/>
    <n v="62"/>
    <n v="145"/>
    <n v="208"/>
    <n v="208"/>
    <n v="416"/>
    <n v="12"/>
    <x v="0"/>
    <n v="11"/>
    <n v="23"/>
    <x v="4"/>
    <x v="9"/>
    <x v="16"/>
    <n v="3"/>
    <n v="40"/>
    <n v="12"/>
    <n v="12"/>
    <n v="83"/>
    <n v="62"/>
    <n v="145"/>
    <x v="4"/>
    <n v="60"/>
    <n v="69"/>
    <n v="129"/>
    <x v="4"/>
    <n v="65"/>
    <n v="77"/>
    <n v="142"/>
    <x v="4"/>
    <n v="0"/>
    <n v="0"/>
    <n v="0"/>
    <x v="0"/>
    <n v="0"/>
    <n v="0"/>
    <n v="0"/>
    <x v="0"/>
    <n v="0"/>
    <n v="0"/>
    <n v="0"/>
    <x v="0"/>
    <x v="0"/>
    <x v="0"/>
  </r>
  <r>
    <s v="08DST0081B"/>
    <x v="1"/>
    <x v="1"/>
    <s v="SECUNDARIA TECNICA 82"/>
    <s v="037 JUÁREZ"/>
    <x v="1"/>
    <n v="1"/>
    <s v="JUĂREZ"/>
    <s v="CALLE RODOLFO FIERRO"/>
    <n v="5839"/>
    <x v="3"/>
    <x v="1"/>
    <x v="2"/>
    <x v="3"/>
    <x v="1"/>
    <s v="08FZT0017I"/>
    <m/>
    <x v="4"/>
    <x v="2"/>
    <n v="49"/>
    <n v="64"/>
    <n v="113"/>
    <n v="209"/>
    <n v="200"/>
    <n v="409"/>
    <n v="164"/>
    <n v="190"/>
    <n v="354"/>
    <n v="71"/>
    <n v="55"/>
    <n v="126"/>
    <n v="232"/>
    <n v="185"/>
    <n v="417"/>
    <n v="15"/>
    <x v="6"/>
    <n v="12"/>
    <n v="17"/>
    <x v="11"/>
    <x v="3"/>
    <x v="10"/>
    <n v="1"/>
    <n v="30"/>
    <n v="15"/>
    <n v="15"/>
    <n v="72"/>
    <n v="57"/>
    <n v="129"/>
    <x v="5"/>
    <n v="86"/>
    <n v="56"/>
    <n v="142"/>
    <x v="6"/>
    <n v="74"/>
    <n v="72"/>
    <n v="146"/>
    <x v="6"/>
    <n v="0"/>
    <n v="0"/>
    <n v="0"/>
    <x v="0"/>
    <n v="0"/>
    <n v="0"/>
    <n v="0"/>
    <x v="0"/>
    <n v="0"/>
    <n v="0"/>
    <n v="0"/>
    <x v="0"/>
    <x v="0"/>
    <x v="0"/>
  </r>
  <r>
    <s v="08DST0074S"/>
    <x v="2"/>
    <x v="2"/>
    <s v="SECUNDARIA TECNICA 74"/>
    <s v="019 CHIHUAHUA"/>
    <x v="0"/>
    <n v="1"/>
    <s v="CHIHUAHUA"/>
    <s v="CALLE SORGO"/>
    <n v="0"/>
    <x v="3"/>
    <x v="1"/>
    <x v="2"/>
    <x v="3"/>
    <x v="1"/>
    <s v="08FZT0008A"/>
    <s v="08FJT0003E"/>
    <x v="0"/>
    <x v="2"/>
    <n v="66"/>
    <n v="71"/>
    <n v="137"/>
    <n v="215"/>
    <n v="211"/>
    <n v="426"/>
    <n v="160"/>
    <n v="177"/>
    <n v="337"/>
    <n v="80"/>
    <n v="69"/>
    <n v="149"/>
    <n v="220"/>
    <n v="197"/>
    <n v="417"/>
    <n v="12"/>
    <x v="16"/>
    <n v="13"/>
    <n v="32"/>
    <x v="8"/>
    <x v="5"/>
    <x v="15"/>
    <n v="2"/>
    <n v="51"/>
    <n v="12"/>
    <n v="12"/>
    <n v="82"/>
    <n v="70"/>
    <n v="152"/>
    <x v="4"/>
    <n v="70"/>
    <n v="72"/>
    <n v="142"/>
    <x v="4"/>
    <n v="68"/>
    <n v="55"/>
    <n v="123"/>
    <x v="4"/>
    <n v="0"/>
    <n v="0"/>
    <n v="0"/>
    <x v="0"/>
    <n v="0"/>
    <n v="0"/>
    <n v="0"/>
    <x v="0"/>
    <n v="0"/>
    <n v="0"/>
    <n v="0"/>
    <x v="0"/>
    <x v="0"/>
    <x v="0"/>
  </r>
  <r>
    <s v="08DST0086X"/>
    <x v="1"/>
    <x v="1"/>
    <s v="SECUNDARIA TECNICA 86"/>
    <s v="037 JUÁREZ"/>
    <x v="1"/>
    <n v="1"/>
    <s v="JUĂREZ"/>
    <s v="CALLE FERVOR PATRIO"/>
    <n v="6412"/>
    <x v="3"/>
    <x v="1"/>
    <x v="2"/>
    <x v="3"/>
    <x v="1"/>
    <s v="08FZT0001H"/>
    <s v="08FJT0002F"/>
    <x v="4"/>
    <x v="2"/>
    <n v="62"/>
    <n v="58"/>
    <n v="120"/>
    <n v="204"/>
    <n v="210"/>
    <n v="414"/>
    <n v="153"/>
    <n v="194"/>
    <n v="347"/>
    <n v="75"/>
    <n v="71"/>
    <n v="146"/>
    <n v="217"/>
    <n v="219"/>
    <n v="436"/>
    <n v="12"/>
    <x v="9"/>
    <n v="10"/>
    <n v="18"/>
    <x v="2"/>
    <x v="10"/>
    <x v="12"/>
    <n v="2"/>
    <n v="30"/>
    <n v="12"/>
    <n v="12"/>
    <n v="83"/>
    <n v="72"/>
    <n v="155"/>
    <x v="4"/>
    <n v="65"/>
    <n v="78"/>
    <n v="143"/>
    <x v="4"/>
    <n v="69"/>
    <n v="69"/>
    <n v="138"/>
    <x v="4"/>
    <n v="0"/>
    <n v="0"/>
    <n v="0"/>
    <x v="0"/>
    <n v="0"/>
    <n v="0"/>
    <n v="0"/>
    <x v="0"/>
    <n v="0"/>
    <n v="0"/>
    <n v="0"/>
    <x v="0"/>
    <x v="0"/>
    <x v="0"/>
  </r>
  <r>
    <s v="08DST0009S"/>
    <x v="1"/>
    <x v="1"/>
    <s v="SECUNDARIA TECNICA 9"/>
    <s v="027 GUACHOCHI"/>
    <x v="7"/>
    <n v="1"/>
    <s v="GUACHOCHI"/>
    <s v="PROLONGACIĂ“N ABRAHAM GONZALEZ"/>
    <n v="0"/>
    <x v="3"/>
    <x v="1"/>
    <x v="2"/>
    <x v="3"/>
    <x v="8"/>
    <s v="08FZT0011O"/>
    <s v="08FJT0004D"/>
    <x v="11"/>
    <x v="2"/>
    <n v="60"/>
    <n v="89"/>
    <n v="149"/>
    <n v="204"/>
    <n v="254"/>
    <n v="458"/>
    <n v="173"/>
    <n v="234"/>
    <n v="407"/>
    <n v="61"/>
    <n v="81"/>
    <n v="142"/>
    <n v="201"/>
    <n v="235"/>
    <n v="436"/>
    <n v="12"/>
    <x v="8"/>
    <n v="12"/>
    <n v="19"/>
    <x v="5"/>
    <x v="11"/>
    <x v="15"/>
    <n v="2"/>
    <n v="38"/>
    <n v="21"/>
    <n v="13"/>
    <n v="61"/>
    <n v="81"/>
    <n v="142"/>
    <x v="4"/>
    <n v="59"/>
    <n v="74"/>
    <n v="133"/>
    <x v="4"/>
    <n v="81"/>
    <n v="80"/>
    <n v="161"/>
    <x v="4"/>
    <n v="0"/>
    <n v="0"/>
    <n v="0"/>
    <x v="0"/>
    <n v="0"/>
    <n v="0"/>
    <n v="0"/>
    <x v="0"/>
    <n v="0"/>
    <n v="0"/>
    <n v="0"/>
    <x v="0"/>
    <x v="0"/>
    <x v="0"/>
  </r>
  <r>
    <s v="08DST0092H"/>
    <x v="2"/>
    <x v="2"/>
    <s v="SECUNDARIA TECNICA 92"/>
    <s v="019 CHIHUAHUA"/>
    <x v="0"/>
    <n v="1"/>
    <s v="CHIHUAHUA"/>
    <s v="CALLE RIO COLUMBIA"/>
    <n v="0"/>
    <x v="3"/>
    <x v="1"/>
    <x v="2"/>
    <x v="3"/>
    <x v="1"/>
    <s v="08FZT0008A"/>
    <s v="08FJT0003E"/>
    <x v="0"/>
    <x v="2"/>
    <n v="47"/>
    <n v="48"/>
    <n v="95"/>
    <n v="222"/>
    <n v="190"/>
    <n v="412"/>
    <n v="118"/>
    <n v="138"/>
    <n v="256"/>
    <n v="72"/>
    <n v="60"/>
    <n v="132"/>
    <n v="231"/>
    <n v="206"/>
    <n v="437"/>
    <n v="11"/>
    <x v="11"/>
    <n v="20"/>
    <n v="29"/>
    <x v="11"/>
    <x v="6"/>
    <x v="14"/>
    <n v="2"/>
    <n v="46"/>
    <n v="17"/>
    <n v="11"/>
    <n v="74"/>
    <n v="60"/>
    <n v="134"/>
    <x v="3"/>
    <n v="86"/>
    <n v="74"/>
    <n v="160"/>
    <x v="4"/>
    <n v="71"/>
    <n v="72"/>
    <n v="143"/>
    <x v="4"/>
    <n v="0"/>
    <n v="0"/>
    <n v="0"/>
    <x v="0"/>
    <n v="0"/>
    <n v="0"/>
    <n v="0"/>
    <x v="0"/>
    <n v="0"/>
    <n v="0"/>
    <n v="0"/>
    <x v="0"/>
    <x v="0"/>
    <x v="0"/>
  </r>
  <r>
    <s v="08DES0111N"/>
    <x v="2"/>
    <x v="2"/>
    <s v="ESCUELA SECUNDARIA FEDERAL NUM. 12"/>
    <s v="019 CHIHUAHUA"/>
    <x v="0"/>
    <n v="1"/>
    <s v="CHIHUAHUA"/>
    <s v="CALLE PASEOS DEL FRISON"/>
    <n v="0"/>
    <x v="3"/>
    <x v="1"/>
    <x v="2"/>
    <x v="1"/>
    <x v="0"/>
    <s v="08FIS0106W"/>
    <s v="08FJE0001O"/>
    <x v="0"/>
    <x v="2"/>
    <n v="51"/>
    <n v="73"/>
    <n v="124"/>
    <n v="191"/>
    <n v="244"/>
    <n v="435"/>
    <n v="106"/>
    <n v="180"/>
    <n v="286"/>
    <n v="86"/>
    <n v="74"/>
    <n v="160"/>
    <n v="211"/>
    <n v="228"/>
    <n v="439"/>
    <n v="12"/>
    <x v="15"/>
    <n v="13"/>
    <n v="28"/>
    <x v="5"/>
    <x v="7"/>
    <x v="12"/>
    <n v="2"/>
    <n v="40"/>
    <n v="12"/>
    <n v="12"/>
    <n v="87"/>
    <n v="76"/>
    <n v="163"/>
    <x v="4"/>
    <n v="74"/>
    <n v="83"/>
    <n v="157"/>
    <x v="4"/>
    <n v="50"/>
    <n v="69"/>
    <n v="119"/>
    <x v="4"/>
    <n v="0"/>
    <n v="0"/>
    <n v="0"/>
    <x v="0"/>
    <n v="0"/>
    <n v="0"/>
    <n v="0"/>
    <x v="0"/>
    <n v="0"/>
    <n v="0"/>
    <n v="0"/>
    <x v="0"/>
    <x v="0"/>
    <x v="0"/>
  </r>
  <r>
    <s v="08DST0003Y"/>
    <x v="1"/>
    <x v="1"/>
    <s v="SECUNDARIA TECNICA 3"/>
    <s v="021 DELICIAS"/>
    <x v="9"/>
    <n v="1"/>
    <s v="DELICIAS"/>
    <s v="CALLE RIO CHUVISCAR NORTE "/>
    <n v="0"/>
    <x v="3"/>
    <x v="1"/>
    <x v="2"/>
    <x v="3"/>
    <x v="7"/>
    <s v="08FZT0009Z"/>
    <s v="08FJT0005C"/>
    <x v="6"/>
    <x v="2"/>
    <n v="69"/>
    <n v="59"/>
    <n v="128"/>
    <n v="245"/>
    <n v="188"/>
    <n v="433"/>
    <n v="177"/>
    <n v="160"/>
    <n v="337"/>
    <n v="69"/>
    <n v="51"/>
    <n v="120"/>
    <n v="259"/>
    <n v="186"/>
    <n v="445"/>
    <n v="13"/>
    <x v="0"/>
    <n v="11"/>
    <n v="23"/>
    <x v="18"/>
    <x v="12"/>
    <x v="26"/>
    <n v="2"/>
    <n v="51"/>
    <n v="18"/>
    <n v="13"/>
    <n v="77"/>
    <n v="52"/>
    <n v="129"/>
    <x v="4"/>
    <n v="96"/>
    <n v="61"/>
    <n v="157"/>
    <x v="4"/>
    <n v="86"/>
    <n v="73"/>
    <n v="159"/>
    <x v="6"/>
    <n v="0"/>
    <n v="0"/>
    <n v="0"/>
    <x v="0"/>
    <n v="0"/>
    <n v="0"/>
    <n v="0"/>
    <x v="0"/>
    <n v="0"/>
    <n v="0"/>
    <n v="0"/>
    <x v="0"/>
    <x v="0"/>
    <x v="0"/>
  </r>
  <r>
    <s v="08DST0046W"/>
    <x v="1"/>
    <x v="1"/>
    <s v="SECUNDARIA TECNICA 46"/>
    <s v="019 CHIHUAHUA"/>
    <x v="0"/>
    <n v="1"/>
    <s v="CHIHUAHUA"/>
    <s v="CALLE PELICANO"/>
    <n v="5901"/>
    <x v="3"/>
    <x v="1"/>
    <x v="2"/>
    <x v="3"/>
    <x v="1"/>
    <s v="08FZT0008A"/>
    <s v="08FJT0003E"/>
    <x v="0"/>
    <x v="2"/>
    <n v="90"/>
    <n v="89"/>
    <n v="179"/>
    <n v="250"/>
    <n v="251"/>
    <n v="501"/>
    <n v="192"/>
    <n v="228"/>
    <n v="420"/>
    <n v="77"/>
    <n v="65"/>
    <n v="142"/>
    <n v="232"/>
    <n v="219"/>
    <n v="451"/>
    <n v="13"/>
    <x v="8"/>
    <n v="16"/>
    <n v="23"/>
    <x v="7"/>
    <x v="16"/>
    <x v="23"/>
    <n v="2"/>
    <n v="47"/>
    <n v="19"/>
    <n v="16"/>
    <n v="83"/>
    <n v="65"/>
    <n v="148"/>
    <x v="4"/>
    <n v="74"/>
    <n v="77"/>
    <n v="151"/>
    <x v="6"/>
    <n v="75"/>
    <n v="77"/>
    <n v="152"/>
    <x v="4"/>
    <n v="0"/>
    <n v="0"/>
    <n v="0"/>
    <x v="0"/>
    <n v="0"/>
    <n v="0"/>
    <n v="0"/>
    <x v="0"/>
    <n v="0"/>
    <n v="0"/>
    <n v="0"/>
    <x v="0"/>
    <x v="0"/>
    <x v="0"/>
  </r>
  <r>
    <s v="08DES0101G"/>
    <x v="2"/>
    <x v="2"/>
    <s v="BATALLA DE SACRAMENTO"/>
    <s v="019 CHIHUAHUA"/>
    <x v="0"/>
    <n v="1"/>
    <s v="CHIHUAHUA"/>
    <s v="CALLE DEL MAGANESO"/>
    <n v="0"/>
    <x v="3"/>
    <x v="1"/>
    <x v="2"/>
    <x v="1"/>
    <x v="0"/>
    <s v="08FIS0125K"/>
    <s v="08FJE0001O"/>
    <x v="0"/>
    <x v="2"/>
    <n v="80"/>
    <n v="75"/>
    <n v="155"/>
    <n v="219"/>
    <n v="235"/>
    <n v="454"/>
    <n v="152"/>
    <n v="187"/>
    <n v="339"/>
    <n v="78"/>
    <n v="73"/>
    <n v="151"/>
    <n v="225"/>
    <n v="229"/>
    <n v="454"/>
    <n v="17"/>
    <x v="16"/>
    <n v="29"/>
    <n v="48"/>
    <x v="7"/>
    <x v="11"/>
    <x v="20"/>
    <n v="3"/>
    <n v="70"/>
    <n v="18"/>
    <n v="18"/>
    <n v="88"/>
    <n v="76"/>
    <n v="164"/>
    <x v="6"/>
    <n v="76"/>
    <n v="87"/>
    <n v="163"/>
    <x v="5"/>
    <n v="61"/>
    <n v="66"/>
    <n v="127"/>
    <x v="6"/>
    <n v="0"/>
    <n v="0"/>
    <n v="0"/>
    <x v="0"/>
    <n v="0"/>
    <n v="0"/>
    <n v="0"/>
    <x v="0"/>
    <n v="0"/>
    <n v="0"/>
    <n v="0"/>
    <x v="0"/>
    <x v="0"/>
    <x v="0"/>
  </r>
  <r>
    <s v="08DST0037O"/>
    <x v="1"/>
    <x v="1"/>
    <s v="SECUNDARIA TECNICA 43"/>
    <s v="021 DELICIAS"/>
    <x v="9"/>
    <n v="1"/>
    <s v="DELICIAS"/>
    <s v="CALLE DORADOS DE VILLA"/>
    <n v="0"/>
    <x v="3"/>
    <x v="1"/>
    <x v="2"/>
    <x v="3"/>
    <x v="1"/>
    <s v="08FZT0009Z"/>
    <s v="08FJT0005C"/>
    <x v="6"/>
    <x v="2"/>
    <n v="69"/>
    <n v="64"/>
    <n v="133"/>
    <n v="242"/>
    <n v="226"/>
    <n v="468"/>
    <n v="135"/>
    <n v="172"/>
    <n v="307"/>
    <n v="62"/>
    <n v="77"/>
    <n v="139"/>
    <n v="228"/>
    <n v="231"/>
    <n v="459"/>
    <n v="15"/>
    <x v="0"/>
    <n v="16"/>
    <n v="28"/>
    <x v="3"/>
    <x v="18"/>
    <x v="20"/>
    <n v="3"/>
    <n v="50"/>
    <n v="18"/>
    <n v="18"/>
    <n v="73"/>
    <n v="79"/>
    <n v="152"/>
    <x v="5"/>
    <n v="86"/>
    <n v="69"/>
    <n v="155"/>
    <x v="6"/>
    <n v="69"/>
    <n v="83"/>
    <n v="152"/>
    <x v="6"/>
    <n v="0"/>
    <n v="0"/>
    <n v="0"/>
    <x v="0"/>
    <n v="0"/>
    <n v="0"/>
    <n v="0"/>
    <x v="0"/>
    <n v="0"/>
    <n v="0"/>
    <n v="0"/>
    <x v="0"/>
    <x v="0"/>
    <x v="0"/>
  </r>
  <r>
    <s v="08DES0021V"/>
    <x v="1"/>
    <x v="1"/>
    <s v="JAIME TORRES BODET"/>
    <s v="019 CHIHUAHUA"/>
    <x v="0"/>
    <n v="1"/>
    <s v="CHIHUAHUA"/>
    <s v="CALLE ROSAS"/>
    <n v="0"/>
    <x v="3"/>
    <x v="1"/>
    <x v="2"/>
    <x v="1"/>
    <x v="0"/>
    <s v="08FIS0109T"/>
    <s v="08FJE0001O"/>
    <x v="0"/>
    <x v="2"/>
    <n v="90"/>
    <n v="76"/>
    <n v="166"/>
    <n v="275"/>
    <n v="229"/>
    <n v="504"/>
    <n v="221"/>
    <n v="208"/>
    <n v="429"/>
    <n v="66"/>
    <n v="63"/>
    <n v="129"/>
    <n v="239"/>
    <n v="224"/>
    <n v="463"/>
    <n v="16"/>
    <x v="9"/>
    <n v="19"/>
    <n v="27"/>
    <x v="6"/>
    <x v="12"/>
    <x v="15"/>
    <n v="2"/>
    <n v="46"/>
    <n v="18"/>
    <n v="18"/>
    <n v="68"/>
    <n v="64"/>
    <n v="132"/>
    <x v="5"/>
    <n v="89"/>
    <n v="91"/>
    <n v="180"/>
    <x v="5"/>
    <n v="82"/>
    <n v="69"/>
    <n v="151"/>
    <x v="6"/>
    <n v="0"/>
    <n v="0"/>
    <n v="0"/>
    <x v="0"/>
    <n v="0"/>
    <n v="0"/>
    <n v="0"/>
    <x v="0"/>
    <n v="0"/>
    <n v="0"/>
    <n v="0"/>
    <x v="0"/>
    <x v="0"/>
    <x v="0"/>
  </r>
  <r>
    <s v="08DST0041A"/>
    <x v="2"/>
    <x v="2"/>
    <s v="SECUNDARIA TECNICA 33"/>
    <s v="037 JUÁREZ"/>
    <x v="1"/>
    <n v="1"/>
    <s v="JUĂREZ"/>
    <s v="CALLE RANCHO MATANUCO"/>
    <n v="0"/>
    <x v="3"/>
    <x v="1"/>
    <x v="2"/>
    <x v="3"/>
    <x v="1"/>
    <s v="08FZT0001H"/>
    <s v="08FJT0002F"/>
    <x v="4"/>
    <x v="2"/>
    <n v="70"/>
    <n v="66"/>
    <n v="136"/>
    <n v="241"/>
    <n v="233"/>
    <n v="474"/>
    <n v="228"/>
    <n v="226"/>
    <n v="454"/>
    <n v="89"/>
    <n v="78"/>
    <n v="167"/>
    <n v="241"/>
    <n v="226"/>
    <n v="467"/>
    <n v="15"/>
    <x v="13"/>
    <n v="20"/>
    <n v="31"/>
    <x v="5"/>
    <x v="9"/>
    <x v="14"/>
    <n v="2"/>
    <n v="48"/>
    <n v="14"/>
    <n v="14"/>
    <n v="89"/>
    <n v="78"/>
    <n v="167"/>
    <x v="5"/>
    <n v="76"/>
    <n v="71"/>
    <n v="147"/>
    <x v="6"/>
    <n v="76"/>
    <n v="77"/>
    <n v="153"/>
    <x v="6"/>
    <n v="0"/>
    <n v="0"/>
    <n v="0"/>
    <x v="0"/>
    <n v="0"/>
    <n v="0"/>
    <n v="0"/>
    <x v="0"/>
    <n v="0"/>
    <n v="0"/>
    <n v="0"/>
    <x v="0"/>
    <x v="0"/>
    <x v="0"/>
  </r>
  <r>
    <s v="08DES0097K"/>
    <x v="2"/>
    <x v="2"/>
    <s v="SECUNDARIA FEDERAL NUM.14 ES-95 SERGIO OSVALDO ROMO"/>
    <s v="037 JUÁREZ"/>
    <x v="1"/>
    <n v="1"/>
    <s v="JUĂREZ"/>
    <s v="CALLE COAHUILA"/>
    <n v="380"/>
    <x v="3"/>
    <x v="1"/>
    <x v="2"/>
    <x v="1"/>
    <x v="0"/>
    <s v="08FIS0101A"/>
    <s v="08FJE0004L"/>
    <x v="4"/>
    <x v="2"/>
    <n v="46"/>
    <n v="76"/>
    <n v="122"/>
    <n v="201"/>
    <n v="222"/>
    <n v="423"/>
    <n v="148"/>
    <n v="204"/>
    <n v="352"/>
    <n v="76"/>
    <n v="85"/>
    <n v="161"/>
    <n v="242"/>
    <n v="229"/>
    <n v="471"/>
    <n v="15"/>
    <x v="12"/>
    <n v="13"/>
    <n v="29"/>
    <x v="8"/>
    <x v="2"/>
    <x v="12"/>
    <n v="2"/>
    <n v="41"/>
    <n v="18"/>
    <n v="18"/>
    <n v="101"/>
    <n v="87"/>
    <n v="188"/>
    <x v="5"/>
    <n v="88"/>
    <n v="70"/>
    <n v="158"/>
    <x v="6"/>
    <n v="53"/>
    <n v="72"/>
    <n v="125"/>
    <x v="6"/>
    <n v="0"/>
    <n v="0"/>
    <n v="0"/>
    <x v="0"/>
    <n v="0"/>
    <n v="0"/>
    <n v="0"/>
    <x v="0"/>
    <n v="0"/>
    <n v="0"/>
    <n v="0"/>
    <x v="0"/>
    <x v="0"/>
    <x v="0"/>
  </r>
  <r>
    <s v="08DES0090R"/>
    <x v="1"/>
    <x v="1"/>
    <s v="SECUNDARIA GENERAL ES-91"/>
    <s v="050 NUEVO CASAS GRANDES"/>
    <x v="6"/>
    <n v="1"/>
    <s v="NUEVO CASAS GRANDES"/>
    <s v="CALLE LAGUNA FIERRO"/>
    <n v="0"/>
    <x v="3"/>
    <x v="1"/>
    <x v="2"/>
    <x v="1"/>
    <x v="0"/>
    <s v="08FIS0117B"/>
    <s v="08FJE0008H"/>
    <x v="9"/>
    <x v="2"/>
    <n v="60"/>
    <n v="58"/>
    <n v="118"/>
    <n v="212"/>
    <n v="232"/>
    <n v="444"/>
    <n v="155"/>
    <n v="201"/>
    <n v="356"/>
    <n v="78"/>
    <n v="75"/>
    <n v="153"/>
    <n v="235"/>
    <n v="238"/>
    <n v="473"/>
    <n v="12"/>
    <x v="9"/>
    <n v="10"/>
    <n v="18"/>
    <x v="5"/>
    <x v="3"/>
    <x v="9"/>
    <n v="2"/>
    <n v="28"/>
    <n v="12"/>
    <n v="12"/>
    <n v="81"/>
    <n v="77"/>
    <n v="158"/>
    <x v="4"/>
    <n v="85"/>
    <n v="89"/>
    <n v="174"/>
    <x v="4"/>
    <n v="69"/>
    <n v="72"/>
    <n v="141"/>
    <x v="4"/>
    <n v="0"/>
    <n v="0"/>
    <n v="0"/>
    <x v="0"/>
    <n v="0"/>
    <n v="0"/>
    <n v="0"/>
    <x v="0"/>
    <n v="0"/>
    <n v="0"/>
    <n v="0"/>
    <x v="0"/>
    <x v="0"/>
    <x v="0"/>
  </r>
  <r>
    <s v="08DST0032T"/>
    <x v="1"/>
    <x v="1"/>
    <s v="SECUNDARIA TECNICA 32"/>
    <s v="019 CHIHUAHUA"/>
    <x v="0"/>
    <n v="1"/>
    <s v="CHIHUAHUA"/>
    <s v="CALLE 38A"/>
    <n v="0"/>
    <x v="3"/>
    <x v="1"/>
    <x v="2"/>
    <x v="3"/>
    <x v="1"/>
    <s v="08FZT0007B"/>
    <s v="08FJT0003E"/>
    <x v="0"/>
    <x v="2"/>
    <n v="67"/>
    <n v="68"/>
    <n v="135"/>
    <n v="240"/>
    <n v="244"/>
    <n v="484"/>
    <n v="125"/>
    <n v="202"/>
    <n v="327"/>
    <n v="76"/>
    <n v="81"/>
    <n v="157"/>
    <n v="220"/>
    <n v="257"/>
    <n v="477"/>
    <n v="15"/>
    <x v="9"/>
    <n v="14"/>
    <n v="22"/>
    <x v="6"/>
    <x v="11"/>
    <x v="18"/>
    <n v="2"/>
    <n v="42"/>
    <n v="15"/>
    <n v="15"/>
    <n v="78"/>
    <n v="81"/>
    <n v="159"/>
    <x v="5"/>
    <n v="68"/>
    <n v="85"/>
    <n v="153"/>
    <x v="6"/>
    <n v="74"/>
    <n v="91"/>
    <n v="165"/>
    <x v="6"/>
    <n v="0"/>
    <n v="0"/>
    <n v="0"/>
    <x v="0"/>
    <n v="0"/>
    <n v="0"/>
    <n v="0"/>
    <x v="0"/>
    <n v="0"/>
    <n v="0"/>
    <n v="0"/>
    <x v="0"/>
    <x v="0"/>
    <x v="0"/>
  </r>
  <r>
    <s v="08DST0075R"/>
    <x v="2"/>
    <x v="2"/>
    <s v="SECUNDARIA TECNICA 75"/>
    <s v="037 JUÁREZ"/>
    <x v="1"/>
    <n v="1"/>
    <s v="JUĂREZ"/>
    <s v="CALLE EJIDO MEOQUI"/>
    <n v="0"/>
    <x v="3"/>
    <x v="1"/>
    <x v="2"/>
    <x v="3"/>
    <x v="1"/>
    <s v="08FZT0016J"/>
    <s v="08FJT0002F"/>
    <x v="4"/>
    <x v="2"/>
    <n v="64"/>
    <n v="67"/>
    <n v="131"/>
    <n v="238"/>
    <n v="235"/>
    <n v="473"/>
    <n v="188"/>
    <n v="207"/>
    <n v="395"/>
    <n v="76"/>
    <n v="75"/>
    <n v="151"/>
    <n v="248"/>
    <n v="231"/>
    <n v="479"/>
    <n v="14"/>
    <x v="21"/>
    <n v="14"/>
    <n v="32"/>
    <x v="5"/>
    <x v="8"/>
    <x v="10"/>
    <n v="2"/>
    <n v="46"/>
    <n v="15"/>
    <n v="14"/>
    <n v="84"/>
    <n v="79"/>
    <n v="163"/>
    <x v="5"/>
    <n v="86"/>
    <n v="75"/>
    <n v="161"/>
    <x v="6"/>
    <n v="78"/>
    <n v="77"/>
    <n v="155"/>
    <x v="4"/>
    <n v="0"/>
    <n v="0"/>
    <n v="0"/>
    <x v="0"/>
    <n v="0"/>
    <n v="0"/>
    <n v="0"/>
    <x v="0"/>
    <n v="0"/>
    <n v="0"/>
    <n v="0"/>
    <x v="0"/>
    <x v="0"/>
    <x v="0"/>
  </r>
  <r>
    <s v="08DST0042Z"/>
    <x v="1"/>
    <x v="1"/>
    <s v="SECUNDARIA TECNICA 34"/>
    <s v="021 DELICIAS"/>
    <x v="9"/>
    <n v="1"/>
    <s v="DELICIAS"/>
    <s v="CALLE CARRETERA A ROSETILLA KM.3.5"/>
    <n v="0"/>
    <x v="3"/>
    <x v="1"/>
    <x v="2"/>
    <x v="3"/>
    <x v="1"/>
    <s v="08FZT0009Z"/>
    <s v="08FJT0005C"/>
    <x v="6"/>
    <x v="2"/>
    <n v="51"/>
    <n v="73"/>
    <n v="124"/>
    <n v="217"/>
    <n v="219"/>
    <n v="436"/>
    <n v="127"/>
    <n v="156"/>
    <n v="283"/>
    <n v="115"/>
    <n v="91"/>
    <n v="206"/>
    <n v="255"/>
    <n v="227"/>
    <n v="482"/>
    <n v="15"/>
    <x v="18"/>
    <n v="10"/>
    <n v="27"/>
    <x v="15"/>
    <x v="10"/>
    <x v="22"/>
    <n v="2"/>
    <n v="49"/>
    <n v="24"/>
    <n v="24"/>
    <n v="120"/>
    <n v="93"/>
    <n v="213"/>
    <x v="5"/>
    <n v="67"/>
    <n v="60"/>
    <n v="127"/>
    <x v="6"/>
    <n v="68"/>
    <n v="74"/>
    <n v="142"/>
    <x v="6"/>
    <n v="0"/>
    <n v="0"/>
    <n v="0"/>
    <x v="0"/>
    <n v="0"/>
    <n v="0"/>
    <n v="0"/>
    <x v="0"/>
    <n v="0"/>
    <n v="0"/>
    <n v="0"/>
    <x v="0"/>
    <x v="0"/>
    <x v="0"/>
  </r>
  <r>
    <s v="08DST0029F"/>
    <x v="1"/>
    <x v="1"/>
    <s v="SECUNDARIA TECNICA 29"/>
    <s v="019 CHIHUAHUA"/>
    <x v="0"/>
    <n v="1"/>
    <s v="CHIHUAHUA"/>
    <s v="AVENIDA LOS PINOS"/>
    <n v="9001"/>
    <x v="3"/>
    <x v="1"/>
    <x v="2"/>
    <x v="3"/>
    <x v="1"/>
    <s v="08FZT0006C"/>
    <s v="08FJT0003E"/>
    <x v="0"/>
    <x v="2"/>
    <n v="74"/>
    <n v="85"/>
    <n v="159"/>
    <n v="242"/>
    <n v="268"/>
    <n v="510"/>
    <n v="171"/>
    <n v="236"/>
    <n v="407"/>
    <n v="74"/>
    <n v="74"/>
    <n v="148"/>
    <n v="228"/>
    <n v="256"/>
    <n v="484"/>
    <n v="15"/>
    <x v="10"/>
    <n v="22"/>
    <n v="32"/>
    <x v="8"/>
    <x v="11"/>
    <x v="22"/>
    <n v="2"/>
    <n v="54"/>
    <n v="18"/>
    <n v="17"/>
    <n v="75"/>
    <n v="74"/>
    <n v="149"/>
    <x v="5"/>
    <n v="82"/>
    <n v="100"/>
    <n v="182"/>
    <x v="6"/>
    <n v="71"/>
    <n v="82"/>
    <n v="153"/>
    <x v="6"/>
    <n v="0"/>
    <n v="0"/>
    <n v="0"/>
    <x v="0"/>
    <n v="0"/>
    <n v="0"/>
    <n v="0"/>
    <x v="0"/>
    <n v="0"/>
    <n v="0"/>
    <n v="0"/>
    <x v="0"/>
    <x v="0"/>
    <x v="0"/>
  </r>
  <r>
    <s v="08DES0039U"/>
    <x v="1"/>
    <x v="1"/>
    <s v="SECUNDARIA GENERAL ES-56"/>
    <s v="027 GUACHOCHI"/>
    <x v="7"/>
    <n v="1"/>
    <s v="GUACHOCHI"/>
    <s v="CALLE FELIPE ANGELES"/>
    <n v="0"/>
    <x v="3"/>
    <x v="1"/>
    <x v="2"/>
    <x v="1"/>
    <x v="0"/>
    <s v="08FIS0112G"/>
    <s v="08FJE0006J"/>
    <x v="11"/>
    <x v="2"/>
    <n v="67"/>
    <n v="74"/>
    <n v="141"/>
    <n v="200"/>
    <n v="252"/>
    <n v="452"/>
    <n v="173"/>
    <n v="252"/>
    <n v="425"/>
    <n v="92"/>
    <n v="87"/>
    <n v="179"/>
    <n v="223"/>
    <n v="262"/>
    <n v="485"/>
    <n v="15"/>
    <x v="8"/>
    <n v="14"/>
    <n v="21"/>
    <x v="4"/>
    <x v="10"/>
    <x v="10"/>
    <n v="2"/>
    <n v="35"/>
    <n v="15"/>
    <n v="15"/>
    <n v="92"/>
    <n v="87"/>
    <n v="179"/>
    <x v="5"/>
    <n v="77"/>
    <n v="103"/>
    <n v="180"/>
    <x v="6"/>
    <n v="54"/>
    <n v="72"/>
    <n v="126"/>
    <x v="6"/>
    <n v="0"/>
    <n v="0"/>
    <n v="0"/>
    <x v="0"/>
    <n v="0"/>
    <n v="0"/>
    <n v="0"/>
    <x v="0"/>
    <n v="0"/>
    <n v="0"/>
    <n v="0"/>
    <x v="0"/>
    <x v="0"/>
    <x v="0"/>
  </r>
  <r>
    <s v="08DST0068H"/>
    <x v="2"/>
    <x v="2"/>
    <s v="SECUNDARIA TECNICA 72"/>
    <s v="019 CHIHUAHUA"/>
    <x v="0"/>
    <n v="1"/>
    <s v="CHIHUAHUA"/>
    <s v="CALLE PASEOS DE SAUCILLO"/>
    <n v="13915"/>
    <x v="3"/>
    <x v="1"/>
    <x v="2"/>
    <x v="3"/>
    <x v="1"/>
    <s v="08FZT0005D"/>
    <s v="08FJT0003E"/>
    <x v="0"/>
    <x v="2"/>
    <n v="84"/>
    <n v="98"/>
    <n v="182"/>
    <n v="243"/>
    <n v="280"/>
    <n v="523"/>
    <n v="197"/>
    <n v="260"/>
    <n v="457"/>
    <n v="82"/>
    <n v="75"/>
    <n v="157"/>
    <n v="236"/>
    <n v="257"/>
    <n v="493"/>
    <n v="12"/>
    <x v="13"/>
    <n v="17"/>
    <n v="28"/>
    <x v="11"/>
    <x v="10"/>
    <x v="15"/>
    <n v="2"/>
    <n v="47"/>
    <n v="14"/>
    <n v="12"/>
    <n v="83"/>
    <n v="76"/>
    <n v="159"/>
    <x v="4"/>
    <n v="68"/>
    <n v="91"/>
    <n v="159"/>
    <x v="4"/>
    <n v="85"/>
    <n v="90"/>
    <n v="175"/>
    <x v="4"/>
    <n v="0"/>
    <n v="0"/>
    <n v="0"/>
    <x v="0"/>
    <n v="0"/>
    <n v="0"/>
    <n v="0"/>
    <x v="0"/>
    <n v="0"/>
    <n v="0"/>
    <n v="0"/>
    <x v="0"/>
    <x v="0"/>
    <x v="0"/>
  </r>
  <r>
    <s v="08DES0017I"/>
    <x v="2"/>
    <x v="2"/>
    <s v="MOISES SAENZ GARZA"/>
    <s v="019 CHIHUAHUA"/>
    <x v="0"/>
    <n v="1"/>
    <s v="CHIHUAHUA"/>
    <s v="AVENIDA ZARAGOZA"/>
    <n v="0"/>
    <x v="3"/>
    <x v="1"/>
    <x v="2"/>
    <x v="1"/>
    <x v="0"/>
    <s v="08FIS0118A"/>
    <s v="08FJE0001O"/>
    <x v="0"/>
    <x v="2"/>
    <n v="86"/>
    <n v="70"/>
    <n v="156"/>
    <n v="261"/>
    <n v="249"/>
    <n v="510"/>
    <n v="182"/>
    <n v="221"/>
    <n v="403"/>
    <n v="81"/>
    <n v="81"/>
    <n v="162"/>
    <n v="257"/>
    <n v="241"/>
    <n v="498"/>
    <n v="17"/>
    <x v="24"/>
    <n v="25"/>
    <n v="50"/>
    <x v="11"/>
    <x v="15"/>
    <x v="23"/>
    <n v="2"/>
    <n v="74"/>
    <n v="18"/>
    <n v="17"/>
    <n v="83"/>
    <n v="82"/>
    <n v="165"/>
    <x v="6"/>
    <n v="93"/>
    <n v="94"/>
    <n v="187"/>
    <x v="5"/>
    <n v="81"/>
    <n v="65"/>
    <n v="146"/>
    <x v="6"/>
    <n v="0"/>
    <n v="0"/>
    <n v="0"/>
    <x v="0"/>
    <n v="0"/>
    <n v="0"/>
    <n v="0"/>
    <x v="0"/>
    <n v="0"/>
    <n v="0"/>
    <n v="0"/>
    <x v="0"/>
    <x v="0"/>
    <x v="0"/>
  </r>
  <r>
    <s v="08DES0019G"/>
    <x v="2"/>
    <x v="2"/>
    <s v="SECUNDARIA GENERAL NO.3 ES-19"/>
    <s v="037 JUÁREZ"/>
    <x v="1"/>
    <n v="1"/>
    <s v="JUĂREZ"/>
    <s v="VIADUCTO DIAZ ORDAZ"/>
    <n v="0"/>
    <x v="3"/>
    <x v="1"/>
    <x v="2"/>
    <x v="1"/>
    <x v="0"/>
    <s v="08FIS0105X"/>
    <s v="08FJE0004L"/>
    <x v="4"/>
    <x v="2"/>
    <n v="71"/>
    <n v="82"/>
    <n v="153"/>
    <n v="241"/>
    <n v="257"/>
    <n v="498"/>
    <n v="200"/>
    <n v="242"/>
    <n v="442"/>
    <n v="93"/>
    <n v="80"/>
    <n v="173"/>
    <n v="258"/>
    <n v="242"/>
    <n v="500"/>
    <n v="18"/>
    <x v="17"/>
    <n v="20"/>
    <n v="40"/>
    <x v="11"/>
    <x v="8"/>
    <x v="19"/>
    <n v="2"/>
    <n v="58"/>
    <n v="18"/>
    <n v="18"/>
    <n v="98"/>
    <n v="86"/>
    <n v="184"/>
    <x v="6"/>
    <n v="92"/>
    <n v="76"/>
    <n v="168"/>
    <x v="5"/>
    <n v="68"/>
    <n v="80"/>
    <n v="148"/>
    <x v="5"/>
    <n v="0"/>
    <n v="0"/>
    <n v="0"/>
    <x v="0"/>
    <n v="0"/>
    <n v="0"/>
    <n v="0"/>
    <x v="0"/>
    <n v="0"/>
    <n v="0"/>
    <n v="0"/>
    <x v="0"/>
    <x v="0"/>
    <x v="0"/>
  </r>
  <r>
    <s v="08DES0011O"/>
    <x v="2"/>
    <x v="2"/>
    <s v="GUILLERMO PRADO PRADO"/>
    <s v="019 CHIHUAHUA"/>
    <x v="0"/>
    <n v="1"/>
    <s v="CHIHUAHUA"/>
    <s v="CALLE TAMBOREL"/>
    <n v="709"/>
    <x v="3"/>
    <x v="1"/>
    <x v="2"/>
    <x v="1"/>
    <x v="0"/>
    <s v="08FIS0108U"/>
    <s v="08FJE0001O"/>
    <x v="0"/>
    <x v="2"/>
    <n v="52"/>
    <n v="55"/>
    <n v="107"/>
    <n v="233"/>
    <n v="210"/>
    <n v="443"/>
    <n v="163"/>
    <n v="187"/>
    <n v="350"/>
    <n v="91"/>
    <n v="79"/>
    <n v="170"/>
    <n v="268"/>
    <n v="234"/>
    <n v="502"/>
    <n v="17"/>
    <x v="17"/>
    <n v="28"/>
    <n v="48"/>
    <x v="11"/>
    <x v="12"/>
    <x v="22"/>
    <n v="3"/>
    <n v="71"/>
    <n v="18"/>
    <n v="17"/>
    <n v="95"/>
    <n v="81"/>
    <n v="176"/>
    <x v="6"/>
    <n v="95"/>
    <n v="85"/>
    <n v="180"/>
    <x v="5"/>
    <n v="78"/>
    <n v="68"/>
    <n v="146"/>
    <x v="6"/>
    <n v="0"/>
    <n v="0"/>
    <n v="0"/>
    <x v="0"/>
    <n v="0"/>
    <n v="0"/>
    <n v="0"/>
    <x v="0"/>
    <n v="0"/>
    <n v="0"/>
    <n v="0"/>
    <x v="0"/>
    <x v="0"/>
    <x v="0"/>
  </r>
  <r>
    <s v="08DST0062N"/>
    <x v="1"/>
    <x v="1"/>
    <s v="SECUNDARIA TECNICA 62"/>
    <s v="019 CHIHUAHUA"/>
    <x v="0"/>
    <n v="1"/>
    <s v="CHIHUAHUA"/>
    <s v="CALLE 72"/>
    <n v="4407"/>
    <x v="3"/>
    <x v="1"/>
    <x v="2"/>
    <x v="3"/>
    <x v="1"/>
    <s v="08FZT0007B"/>
    <s v="08FJT0003E"/>
    <x v="0"/>
    <x v="2"/>
    <n v="64"/>
    <n v="83"/>
    <n v="147"/>
    <n v="210"/>
    <n v="226"/>
    <n v="436"/>
    <n v="156"/>
    <n v="206"/>
    <n v="362"/>
    <n v="107"/>
    <n v="91"/>
    <n v="198"/>
    <n v="267"/>
    <n v="236"/>
    <n v="503"/>
    <n v="15"/>
    <x v="13"/>
    <n v="11"/>
    <n v="22"/>
    <x v="7"/>
    <x v="12"/>
    <x v="18"/>
    <n v="2"/>
    <n v="42"/>
    <n v="16"/>
    <n v="16"/>
    <n v="109"/>
    <n v="91"/>
    <n v="200"/>
    <x v="5"/>
    <n v="95"/>
    <n v="77"/>
    <n v="172"/>
    <x v="6"/>
    <n v="63"/>
    <n v="68"/>
    <n v="131"/>
    <x v="6"/>
    <n v="0"/>
    <n v="0"/>
    <n v="0"/>
    <x v="0"/>
    <n v="0"/>
    <n v="0"/>
    <n v="0"/>
    <x v="0"/>
    <n v="0"/>
    <n v="0"/>
    <n v="0"/>
    <x v="0"/>
    <x v="0"/>
    <x v="0"/>
  </r>
  <r>
    <s v="08DES0033Z"/>
    <x v="1"/>
    <x v="1"/>
    <s v="IGNACIO MANUEL ALTAMIRANO"/>
    <s v="019 CHIHUAHUA"/>
    <x v="0"/>
    <n v="1"/>
    <s v="CHIHUAHUA"/>
    <s v="CALLE HEROICO COLEGIO MILITAR"/>
    <n v="9300"/>
    <x v="3"/>
    <x v="1"/>
    <x v="2"/>
    <x v="1"/>
    <x v="0"/>
    <s v="08FIS0125K"/>
    <s v="08FJE0001O"/>
    <x v="0"/>
    <x v="2"/>
    <n v="78"/>
    <n v="76"/>
    <n v="154"/>
    <n v="240"/>
    <n v="253"/>
    <n v="493"/>
    <n v="217"/>
    <n v="237"/>
    <n v="454"/>
    <n v="80"/>
    <n v="102"/>
    <n v="182"/>
    <n v="236"/>
    <n v="269"/>
    <n v="505"/>
    <n v="18"/>
    <x v="9"/>
    <n v="20"/>
    <n v="28"/>
    <x v="8"/>
    <x v="12"/>
    <x v="20"/>
    <n v="2"/>
    <n v="49"/>
    <n v="18"/>
    <n v="18"/>
    <n v="80"/>
    <n v="102"/>
    <n v="182"/>
    <x v="6"/>
    <n v="89"/>
    <n v="84"/>
    <n v="173"/>
    <x v="5"/>
    <n v="67"/>
    <n v="83"/>
    <n v="150"/>
    <x v="5"/>
    <n v="0"/>
    <n v="0"/>
    <n v="0"/>
    <x v="0"/>
    <n v="0"/>
    <n v="0"/>
    <n v="0"/>
    <x v="0"/>
    <n v="0"/>
    <n v="0"/>
    <n v="0"/>
    <x v="0"/>
    <x v="0"/>
    <x v="0"/>
  </r>
  <r>
    <s v="08DST0098B"/>
    <x v="1"/>
    <x v="1"/>
    <s v="SECUNDARIA TECNICA 98"/>
    <s v="037 JUÁREZ"/>
    <x v="1"/>
    <n v="1"/>
    <s v="JUĂREZ"/>
    <s v="CALLE HACIENDA DE ORIENTE"/>
    <n v="0"/>
    <x v="3"/>
    <x v="1"/>
    <x v="2"/>
    <x v="3"/>
    <x v="1"/>
    <s v="08FZT0004E"/>
    <m/>
    <x v="4"/>
    <x v="2"/>
    <n v="43"/>
    <n v="47"/>
    <n v="90"/>
    <n v="192"/>
    <n v="203"/>
    <n v="395"/>
    <n v="146"/>
    <n v="185"/>
    <n v="331"/>
    <n v="99"/>
    <n v="97"/>
    <n v="196"/>
    <n v="246"/>
    <n v="266"/>
    <n v="512"/>
    <n v="13"/>
    <x v="9"/>
    <n v="11"/>
    <n v="19"/>
    <x v="0"/>
    <x v="7"/>
    <x v="5"/>
    <n v="3"/>
    <n v="27"/>
    <n v="13"/>
    <n v="13"/>
    <n v="108"/>
    <n v="104"/>
    <n v="212"/>
    <x v="5"/>
    <n v="87"/>
    <n v="103"/>
    <n v="190"/>
    <x v="6"/>
    <n v="51"/>
    <n v="59"/>
    <n v="110"/>
    <x v="3"/>
    <n v="0"/>
    <n v="0"/>
    <n v="0"/>
    <x v="0"/>
    <n v="0"/>
    <n v="0"/>
    <n v="0"/>
    <x v="0"/>
    <n v="0"/>
    <n v="0"/>
    <n v="0"/>
    <x v="0"/>
    <x v="0"/>
    <x v="0"/>
  </r>
  <r>
    <s v="08DES0048B"/>
    <x v="1"/>
    <x v="1"/>
    <s v="ESTIRPE DE GENERALES"/>
    <s v="002 ALDAMA"/>
    <x v="0"/>
    <n v="1"/>
    <s v="JUAN ALDAMA"/>
    <s v="CALLE CAMILO TORRES"/>
    <n v="0"/>
    <x v="3"/>
    <x v="1"/>
    <x v="2"/>
    <x v="1"/>
    <x v="0"/>
    <s v="08FIS0107V"/>
    <s v="08FJE0001O"/>
    <x v="0"/>
    <x v="2"/>
    <n v="50"/>
    <n v="76"/>
    <n v="126"/>
    <n v="224"/>
    <n v="268"/>
    <n v="492"/>
    <n v="147"/>
    <n v="225"/>
    <n v="372"/>
    <n v="87"/>
    <n v="92"/>
    <n v="179"/>
    <n v="242"/>
    <n v="272"/>
    <n v="514"/>
    <n v="18"/>
    <x v="0"/>
    <n v="10"/>
    <n v="22"/>
    <x v="7"/>
    <x v="8"/>
    <x v="16"/>
    <n v="2"/>
    <n v="38"/>
    <n v="18"/>
    <n v="18"/>
    <n v="94"/>
    <n v="96"/>
    <n v="190"/>
    <x v="6"/>
    <n v="87"/>
    <n v="104"/>
    <n v="191"/>
    <x v="5"/>
    <n v="61"/>
    <n v="72"/>
    <n v="133"/>
    <x v="5"/>
    <n v="0"/>
    <n v="0"/>
    <n v="0"/>
    <x v="0"/>
    <n v="0"/>
    <n v="0"/>
    <n v="0"/>
    <x v="0"/>
    <n v="0"/>
    <n v="0"/>
    <n v="0"/>
    <x v="0"/>
    <x v="0"/>
    <x v="0"/>
  </r>
  <r>
    <s v="08DST0006V"/>
    <x v="1"/>
    <x v="1"/>
    <s v="SECUNDARIA TECNICA 36"/>
    <s v="036 JIMÉNEZ"/>
    <x v="3"/>
    <n v="1"/>
    <s v="JOSĂ‰ MARIANO JIMĂ‰NEZ"/>
    <s v="CALLE SOR JUANA INES DE LA CRUZ"/>
    <n v="2103"/>
    <x v="3"/>
    <x v="1"/>
    <x v="2"/>
    <x v="3"/>
    <x v="1"/>
    <s v="08FZT0010P"/>
    <s v="08FJT0004D"/>
    <x v="5"/>
    <x v="2"/>
    <n v="63"/>
    <n v="72"/>
    <n v="135"/>
    <n v="236"/>
    <n v="252"/>
    <n v="488"/>
    <n v="183"/>
    <n v="236"/>
    <n v="419"/>
    <n v="81"/>
    <n v="93"/>
    <n v="174"/>
    <n v="247"/>
    <n v="269"/>
    <n v="516"/>
    <n v="12"/>
    <x v="6"/>
    <n v="9"/>
    <n v="14"/>
    <x v="9"/>
    <x v="8"/>
    <x v="15"/>
    <n v="9"/>
    <n v="40"/>
    <n v="16"/>
    <n v="16"/>
    <n v="85"/>
    <n v="93"/>
    <n v="178"/>
    <x v="4"/>
    <n v="94"/>
    <n v="86"/>
    <n v="180"/>
    <x v="4"/>
    <n v="68"/>
    <n v="90"/>
    <n v="158"/>
    <x v="4"/>
    <n v="0"/>
    <n v="0"/>
    <n v="0"/>
    <x v="0"/>
    <n v="0"/>
    <n v="0"/>
    <n v="0"/>
    <x v="0"/>
    <n v="0"/>
    <n v="0"/>
    <n v="0"/>
    <x v="0"/>
    <x v="0"/>
    <x v="0"/>
  </r>
  <r>
    <s v="08DST0011G"/>
    <x v="1"/>
    <x v="1"/>
    <s v="SECUNDARIA TECNICA 11"/>
    <s v="040 MADERA"/>
    <x v="5"/>
    <n v="1"/>
    <s v="MADERA"/>
    <s v="PROLONGACIĂ“N VICENTE GUERRERO "/>
    <n v="0"/>
    <x v="3"/>
    <x v="1"/>
    <x v="2"/>
    <x v="3"/>
    <x v="7"/>
    <s v="08FZT0014L"/>
    <s v="08FJT0006B"/>
    <x v="10"/>
    <x v="2"/>
    <n v="81"/>
    <n v="92"/>
    <n v="173"/>
    <n v="275"/>
    <n v="268"/>
    <n v="543"/>
    <n v="175"/>
    <n v="236"/>
    <n v="411"/>
    <n v="92"/>
    <n v="81"/>
    <n v="173"/>
    <n v="274"/>
    <n v="247"/>
    <n v="521"/>
    <n v="15"/>
    <x v="14"/>
    <n v="6"/>
    <n v="19"/>
    <x v="5"/>
    <x v="7"/>
    <x v="12"/>
    <n v="2"/>
    <n v="31"/>
    <n v="17"/>
    <n v="15"/>
    <n v="97"/>
    <n v="81"/>
    <n v="178"/>
    <x v="5"/>
    <n v="91"/>
    <n v="88"/>
    <n v="179"/>
    <x v="6"/>
    <n v="86"/>
    <n v="78"/>
    <n v="164"/>
    <x v="6"/>
    <n v="0"/>
    <n v="0"/>
    <n v="0"/>
    <x v="0"/>
    <n v="0"/>
    <n v="0"/>
    <n v="0"/>
    <x v="0"/>
    <n v="0"/>
    <n v="0"/>
    <n v="0"/>
    <x v="0"/>
    <x v="0"/>
    <x v="0"/>
  </r>
  <r>
    <s v="08DST0034R"/>
    <x v="1"/>
    <x v="1"/>
    <s v="SECUNDARIA TECNICA 39"/>
    <s v="045 MEOQUI"/>
    <x v="9"/>
    <n v="1"/>
    <s v="PEDRO MEOQUI"/>
    <s v="CALLE CATALPAS"/>
    <n v="1700"/>
    <x v="3"/>
    <x v="1"/>
    <x v="2"/>
    <x v="3"/>
    <x v="1"/>
    <s v="08FZT0009Z"/>
    <s v="08FJT0005C"/>
    <x v="6"/>
    <x v="2"/>
    <n v="58"/>
    <n v="80"/>
    <n v="138"/>
    <n v="231"/>
    <n v="269"/>
    <n v="500"/>
    <n v="133"/>
    <n v="205"/>
    <n v="338"/>
    <n v="89"/>
    <n v="93"/>
    <n v="182"/>
    <n v="254"/>
    <n v="269"/>
    <n v="523"/>
    <n v="15"/>
    <x v="10"/>
    <n v="11"/>
    <n v="21"/>
    <x v="7"/>
    <x v="12"/>
    <x v="18"/>
    <n v="2"/>
    <n v="41"/>
    <n v="15"/>
    <n v="15"/>
    <n v="97"/>
    <n v="95"/>
    <n v="192"/>
    <x v="5"/>
    <n v="96"/>
    <n v="89"/>
    <n v="185"/>
    <x v="6"/>
    <n v="61"/>
    <n v="85"/>
    <n v="146"/>
    <x v="6"/>
    <n v="0"/>
    <n v="0"/>
    <n v="0"/>
    <x v="0"/>
    <n v="0"/>
    <n v="0"/>
    <n v="0"/>
    <x v="0"/>
    <n v="0"/>
    <n v="0"/>
    <n v="0"/>
    <x v="0"/>
    <x v="0"/>
    <x v="0"/>
  </r>
  <r>
    <s v="08DST0053F"/>
    <x v="1"/>
    <x v="1"/>
    <s v="SECUNDARIA TECNICA 53"/>
    <s v="032 HIDALGO DEL PARRAL"/>
    <x v="3"/>
    <n v="1"/>
    <s v="HIDALGO DEL PARRAL"/>
    <s v="AVENIDA SOLIDARIDAD"/>
    <n v="3"/>
    <x v="3"/>
    <x v="1"/>
    <x v="2"/>
    <x v="3"/>
    <x v="1"/>
    <s v="08FZT0011O"/>
    <s v="08FJT0004D"/>
    <x v="5"/>
    <x v="2"/>
    <n v="60"/>
    <n v="66"/>
    <n v="126"/>
    <n v="250"/>
    <n v="244"/>
    <n v="494"/>
    <n v="155"/>
    <n v="198"/>
    <n v="353"/>
    <n v="94"/>
    <n v="90"/>
    <n v="184"/>
    <n v="268"/>
    <n v="257"/>
    <n v="525"/>
    <n v="15"/>
    <x v="21"/>
    <n v="11"/>
    <n v="29"/>
    <x v="11"/>
    <x v="8"/>
    <x v="19"/>
    <n v="2"/>
    <n v="47"/>
    <n v="15"/>
    <n v="15"/>
    <n v="94"/>
    <n v="90"/>
    <n v="184"/>
    <x v="5"/>
    <n v="91"/>
    <n v="100"/>
    <n v="191"/>
    <x v="6"/>
    <n v="83"/>
    <n v="67"/>
    <n v="150"/>
    <x v="6"/>
    <n v="0"/>
    <n v="0"/>
    <n v="0"/>
    <x v="0"/>
    <n v="0"/>
    <n v="0"/>
    <n v="0"/>
    <x v="0"/>
    <n v="0"/>
    <n v="0"/>
    <n v="0"/>
    <x v="0"/>
    <x v="0"/>
    <x v="0"/>
  </r>
  <r>
    <s v="08DES0111N"/>
    <x v="1"/>
    <x v="1"/>
    <s v="ESCUELA SECUNDARIA FEDERAL NUM. 12"/>
    <s v="019 CHIHUAHUA"/>
    <x v="0"/>
    <n v="1"/>
    <s v="CHIHUAHUA"/>
    <s v="CALLE PASEOS DEL FRISON"/>
    <n v="0"/>
    <x v="3"/>
    <x v="1"/>
    <x v="2"/>
    <x v="1"/>
    <x v="0"/>
    <s v="08FIS0106W"/>
    <s v="08FJE0001O"/>
    <x v="0"/>
    <x v="2"/>
    <n v="48"/>
    <n v="74"/>
    <n v="122"/>
    <n v="203"/>
    <n v="253"/>
    <n v="456"/>
    <n v="133"/>
    <n v="216"/>
    <n v="349"/>
    <n v="110"/>
    <n v="96"/>
    <n v="206"/>
    <n v="253"/>
    <n v="280"/>
    <n v="533"/>
    <n v="13"/>
    <x v="7"/>
    <n v="12"/>
    <n v="18"/>
    <x v="4"/>
    <x v="9"/>
    <x v="16"/>
    <n v="2"/>
    <n v="34"/>
    <n v="16"/>
    <n v="16"/>
    <n v="110"/>
    <n v="96"/>
    <n v="206"/>
    <x v="5"/>
    <n v="72"/>
    <n v="103"/>
    <n v="175"/>
    <x v="4"/>
    <n v="71"/>
    <n v="81"/>
    <n v="152"/>
    <x v="4"/>
    <n v="0"/>
    <n v="0"/>
    <n v="0"/>
    <x v="0"/>
    <n v="0"/>
    <n v="0"/>
    <n v="0"/>
    <x v="0"/>
    <n v="0"/>
    <n v="0"/>
    <n v="0"/>
    <x v="0"/>
    <x v="0"/>
    <x v="0"/>
  </r>
  <r>
    <s v="08DST0049T"/>
    <x v="1"/>
    <x v="1"/>
    <s v="SECUNDARIA TECNICA 49"/>
    <s v="050 NUEVO CASAS GRANDES"/>
    <x v="6"/>
    <n v="1"/>
    <s v="NUEVO CASAS GRANDES"/>
    <s v="CALLE MADRE SELVA"/>
    <n v="0"/>
    <x v="3"/>
    <x v="1"/>
    <x v="2"/>
    <x v="3"/>
    <x v="1"/>
    <s v="08FZT0013M"/>
    <s v="08FJT0007A"/>
    <x v="9"/>
    <x v="2"/>
    <n v="54"/>
    <n v="88"/>
    <n v="142"/>
    <n v="218"/>
    <n v="278"/>
    <n v="496"/>
    <n v="157"/>
    <n v="242"/>
    <n v="399"/>
    <n v="64"/>
    <n v="123"/>
    <n v="187"/>
    <n v="219"/>
    <n v="314"/>
    <n v="533"/>
    <n v="12"/>
    <x v="9"/>
    <n v="11"/>
    <n v="19"/>
    <x v="4"/>
    <x v="5"/>
    <x v="13"/>
    <n v="2"/>
    <n v="34"/>
    <n v="24"/>
    <n v="12"/>
    <n v="65"/>
    <n v="123"/>
    <n v="188"/>
    <x v="4"/>
    <n v="84"/>
    <n v="92"/>
    <n v="176"/>
    <x v="4"/>
    <n v="70"/>
    <n v="99"/>
    <n v="169"/>
    <x v="4"/>
    <n v="0"/>
    <n v="0"/>
    <n v="0"/>
    <x v="0"/>
    <n v="0"/>
    <n v="0"/>
    <n v="0"/>
    <x v="0"/>
    <n v="0"/>
    <n v="0"/>
    <n v="0"/>
    <x v="0"/>
    <x v="0"/>
    <x v="0"/>
  </r>
  <r>
    <s v="08DES0113L"/>
    <x v="1"/>
    <x v="1"/>
    <s v="ESCUELA SECUNDARIA FEDERAL CARMEN SERDAN"/>
    <s v="004 AQUILES SERDÁN"/>
    <x v="0"/>
    <n v="4"/>
    <s v="SAN GUILLERMO (SANTA ELENA)"/>
    <s v="CALLE MINA ALMACEĂ‘A"/>
    <n v="0"/>
    <x v="3"/>
    <x v="1"/>
    <x v="2"/>
    <x v="1"/>
    <x v="0"/>
    <s v="08FIS0123M"/>
    <s v="08FJE0001O"/>
    <x v="0"/>
    <x v="2"/>
    <n v="58"/>
    <n v="84"/>
    <n v="142"/>
    <n v="218"/>
    <n v="272"/>
    <n v="490"/>
    <n v="172"/>
    <n v="247"/>
    <n v="419"/>
    <n v="104"/>
    <n v="94"/>
    <n v="198"/>
    <n v="265"/>
    <n v="283"/>
    <n v="548"/>
    <n v="15"/>
    <x v="11"/>
    <n v="10"/>
    <n v="19"/>
    <x v="6"/>
    <x v="10"/>
    <x v="16"/>
    <n v="3"/>
    <n v="36"/>
    <n v="15"/>
    <n v="15"/>
    <n v="108"/>
    <n v="99"/>
    <n v="207"/>
    <x v="5"/>
    <n v="89"/>
    <n v="94"/>
    <n v="183"/>
    <x v="6"/>
    <n v="68"/>
    <n v="90"/>
    <n v="158"/>
    <x v="6"/>
    <n v="0"/>
    <n v="0"/>
    <n v="0"/>
    <x v="0"/>
    <n v="0"/>
    <n v="0"/>
    <n v="0"/>
    <x v="0"/>
    <n v="0"/>
    <n v="0"/>
    <n v="0"/>
    <x v="0"/>
    <x v="0"/>
    <x v="0"/>
  </r>
  <r>
    <s v="08DES0108Z"/>
    <x v="2"/>
    <x v="2"/>
    <s v="ESCUELA SECUNDARIA FEDERAL NUM. 11 CHIHUAHUENSES ILUSTRES"/>
    <s v="019 CHIHUAHUA"/>
    <x v="0"/>
    <n v="1"/>
    <s v="CHIHUAHUA"/>
    <s v="CALLE CHIMALAPA"/>
    <n v="15901"/>
    <x v="3"/>
    <x v="1"/>
    <x v="2"/>
    <x v="1"/>
    <x v="0"/>
    <s v="08FIS0109T"/>
    <s v="08FJE0001O"/>
    <x v="0"/>
    <x v="2"/>
    <n v="82"/>
    <n v="85"/>
    <n v="167"/>
    <n v="270"/>
    <n v="252"/>
    <n v="522"/>
    <n v="203"/>
    <n v="240"/>
    <n v="443"/>
    <n v="98"/>
    <n v="86"/>
    <n v="184"/>
    <n v="295"/>
    <n v="260"/>
    <n v="555"/>
    <n v="15"/>
    <x v="17"/>
    <n v="21"/>
    <n v="41"/>
    <x v="9"/>
    <x v="11"/>
    <x v="23"/>
    <n v="2"/>
    <n v="65"/>
    <n v="15"/>
    <n v="15"/>
    <n v="102"/>
    <n v="86"/>
    <n v="188"/>
    <x v="5"/>
    <n v="115"/>
    <n v="85"/>
    <n v="200"/>
    <x v="6"/>
    <n v="78"/>
    <n v="89"/>
    <n v="167"/>
    <x v="6"/>
    <n v="0"/>
    <n v="0"/>
    <n v="0"/>
    <x v="0"/>
    <n v="0"/>
    <n v="0"/>
    <n v="0"/>
    <x v="0"/>
    <n v="0"/>
    <n v="0"/>
    <n v="0"/>
    <x v="0"/>
    <x v="0"/>
    <x v="0"/>
  </r>
  <r>
    <s v="08DST0021N"/>
    <x v="1"/>
    <x v="1"/>
    <s v="SECUNDARIA TECNICA 21"/>
    <s v="045 MEOQUI"/>
    <x v="9"/>
    <n v="15"/>
    <s v="LĂZARO CĂRDENAS"/>
    <s v="CALLE KM.2 CARRETERA CARDENAS-JULIMES"/>
    <n v="0"/>
    <x v="3"/>
    <x v="1"/>
    <x v="2"/>
    <x v="3"/>
    <x v="7"/>
    <s v="08FZT0008A"/>
    <s v="08FJT0005C"/>
    <x v="6"/>
    <x v="2"/>
    <n v="89"/>
    <n v="71"/>
    <n v="160"/>
    <n v="276"/>
    <n v="257"/>
    <n v="533"/>
    <n v="229"/>
    <n v="240"/>
    <n v="469"/>
    <n v="86"/>
    <n v="99"/>
    <n v="185"/>
    <n v="279"/>
    <n v="277"/>
    <n v="556"/>
    <n v="16"/>
    <x v="15"/>
    <n v="8"/>
    <n v="23"/>
    <x v="11"/>
    <x v="5"/>
    <x v="18"/>
    <n v="2"/>
    <n v="43"/>
    <n v="19"/>
    <n v="16"/>
    <n v="93"/>
    <n v="100"/>
    <n v="193"/>
    <x v="5"/>
    <n v="112"/>
    <n v="96"/>
    <n v="208"/>
    <x v="5"/>
    <n v="74"/>
    <n v="81"/>
    <n v="155"/>
    <x v="6"/>
    <n v="0"/>
    <n v="0"/>
    <n v="0"/>
    <x v="0"/>
    <n v="0"/>
    <n v="0"/>
    <n v="0"/>
    <x v="0"/>
    <n v="0"/>
    <n v="0"/>
    <n v="0"/>
    <x v="0"/>
    <x v="0"/>
    <x v="0"/>
  </r>
  <r>
    <s v="08DST0078O"/>
    <x v="1"/>
    <x v="1"/>
    <s v="SECUNDARIA TECNICA 78"/>
    <s v="019 CHIHUAHUA"/>
    <x v="0"/>
    <n v="1"/>
    <s v="CHIHUAHUA"/>
    <s v="CALLE MINA CERRO COLORADO"/>
    <n v="3350"/>
    <x v="3"/>
    <x v="1"/>
    <x v="2"/>
    <x v="3"/>
    <x v="1"/>
    <s v="08FZT0006C"/>
    <s v="08FJT0003E"/>
    <x v="0"/>
    <x v="2"/>
    <n v="58"/>
    <n v="78"/>
    <n v="136"/>
    <n v="266"/>
    <n v="264"/>
    <n v="530"/>
    <n v="150"/>
    <n v="205"/>
    <n v="355"/>
    <n v="115"/>
    <n v="97"/>
    <n v="212"/>
    <n v="292"/>
    <n v="273"/>
    <n v="565"/>
    <n v="15"/>
    <x v="0"/>
    <n v="11"/>
    <n v="23"/>
    <x v="14"/>
    <x v="10"/>
    <x v="23"/>
    <n v="3"/>
    <n v="48"/>
    <n v="15"/>
    <n v="15"/>
    <n v="120"/>
    <n v="98"/>
    <n v="218"/>
    <x v="5"/>
    <n v="98"/>
    <n v="86"/>
    <n v="184"/>
    <x v="6"/>
    <n v="74"/>
    <n v="89"/>
    <n v="163"/>
    <x v="6"/>
    <n v="0"/>
    <n v="0"/>
    <n v="0"/>
    <x v="0"/>
    <n v="0"/>
    <n v="0"/>
    <n v="0"/>
    <x v="0"/>
    <n v="0"/>
    <n v="0"/>
    <n v="0"/>
    <x v="0"/>
    <x v="0"/>
    <x v="0"/>
  </r>
  <r>
    <s v="08DES0116I"/>
    <x v="1"/>
    <x v="1"/>
    <s v="ESCUELA SECUNDARIA FEDERAL NUM. 16"/>
    <s v="019 CHIHUAHUA"/>
    <x v="0"/>
    <n v="1"/>
    <s v="CHIHUAHUA"/>
    <s v="CAMINO A CARRIZALILLO "/>
    <n v="0"/>
    <x v="3"/>
    <x v="1"/>
    <x v="2"/>
    <x v="1"/>
    <x v="0"/>
    <s v="08FIS0123M"/>
    <s v="08FJE0001O"/>
    <x v="0"/>
    <x v="2"/>
    <n v="83"/>
    <n v="78"/>
    <n v="161"/>
    <n v="253"/>
    <n v="261"/>
    <n v="514"/>
    <n v="199"/>
    <n v="236"/>
    <n v="435"/>
    <n v="103"/>
    <n v="107"/>
    <n v="210"/>
    <n v="271"/>
    <n v="297"/>
    <n v="568"/>
    <n v="16"/>
    <x v="7"/>
    <n v="13"/>
    <n v="19"/>
    <x v="6"/>
    <x v="12"/>
    <x v="15"/>
    <n v="3"/>
    <n v="39"/>
    <n v="16"/>
    <n v="16"/>
    <n v="107"/>
    <n v="110"/>
    <n v="217"/>
    <x v="6"/>
    <n v="94"/>
    <n v="107"/>
    <n v="201"/>
    <x v="6"/>
    <n v="70"/>
    <n v="80"/>
    <n v="150"/>
    <x v="6"/>
    <n v="0"/>
    <n v="0"/>
    <n v="0"/>
    <x v="0"/>
    <n v="0"/>
    <n v="0"/>
    <n v="0"/>
    <x v="0"/>
    <n v="0"/>
    <n v="0"/>
    <n v="0"/>
    <x v="0"/>
    <x v="0"/>
    <x v="0"/>
  </r>
  <r>
    <s v="08DST0057B"/>
    <x v="1"/>
    <x v="1"/>
    <s v="SECUNDARIA TECNICA 57"/>
    <s v="019 CHIHUAHUA"/>
    <x v="0"/>
    <n v="1"/>
    <s v="CHIHUAHUA"/>
    <s v="CALLE EDUCACION "/>
    <n v="0"/>
    <x v="3"/>
    <x v="1"/>
    <x v="2"/>
    <x v="3"/>
    <x v="1"/>
    <s v="08FZT0007B"/>
    <s v="08FJT0003E"/>
    <x v="0"/>
    <x v="2"/>
    <n v="70"/>
    <n v="88"/>
    <n v="158"/>
    <n v="263"/>
    <n v="271"/>
    <n v="534"/>
    <n v="196"/>
    <n v="230"/>
    <n v="426"/>
    <n v="103"/>
    <n v="85"/>
    <n v="188"/>
    <n v="293"/>
    <n v="276"/>
    <n v="569"/>
    <n v="15"/>
    <x v="13"/>
    <n v="14"/>
    <n v="25"/>
    <x v="6"/>
    <x v="19"/>
    <x v="24"/>
    <n v="2"/>
    <n v="50"/>
    <n v="15"/>
    <n v="15"/>
    <n v="103"/>
    <n v="86"/>
    <n v="189"/>
    <x v="5"/>
    <n v="101"/>
    <n v="85"/>
    <n v="186"/>
    <x v="6"/>
    <n v="89"/>
    <n v="105"/>
    <n v="194"/>
    <x v="6"/>
    <n v="0"/>
    <n v="0"/>
    <n v="0"/>
    <x v="0"/>
    <n v="0"/>
    <n v="0"/>
    <n v="0"/>
    <x v="0"/>
    <n v="0"/>
    <n v="0"/>
    <n v="0"/>
    <x v="0"/>
    <x v="0"/>
    <x v="0"/>
  </r>
  <r>
    <s v="08DST0033S"/>
    <x v="1"/>
    <x v="1"/>
    <s v="SECUNDARIA TECNICA 37"/>
    <s v="037 JUÁREZ"/>
    <x v="1"/>
    <n v="1"/>
    <s v="JUĂREZ"/>
    <s v="CALLE ROSETILLA"/>
    <n v="5701"/>
    <x v="3"/>
    <x v="1"/>
    <x v="2"/>
    <x v="3"/>
    <x v="1"/>
    <s v="08FZT0017I"/>
    <s v="08FJT0002F"/>
    <x v="4"/>
    <x v="2"/>
    <n v="84"/>
    <n v="97"/>
    <n v="181"/>
    <n v="275"/>
    <n v="312"/>
    <n v="587"/>
    <n v="199"/>
    <n v="268"/>
    <n v="467"/>
    <n v="91"/>
    <n v="78"/>
    <n v="169"/>
    <n v="276"/>
    <n v="295"/>
    <n v="571"/>
    <n v="18"/>
    <x v="13"/>
    <n v="14"/>
    <n v="25"/>
    <x v="4"/>
    <x v="9"/>
    <x v="16"/>
    <n v="2"/>
    <n v="41"/>
    <n v="18"/>
    <n v="18"/>
    <n v="92"/>
    <n v="78"/>
    <n v="170"/>
    <x v="6"/>
    <n v="107"/>
    <n v="107"/>
    <n v="214"/>
    <x v="5"/>
    <n v="77"/>
    <n v="110"/>
    <n v="187"/>
    <x v="5"/>
    <n v="0"/>
    <n v="0"/>
    <n v="0"/>
    <x v="0"/>
    <n v="0"/>
    <n v="0"/>
    <n v="0"/>
    <x v="0"/>
    <n v="0"/>
    <n v="0"/>
    <n v="0"/>
    <x v="0"/>
    <x v="0"/>
    <x v="0"/>
  </r>
  <r>
    <s v="08DST0001Z"/>
    <x v="2"/>
    <x v="2"/>
    <s v="SECUNDARIA TECNICA 1"/>
    <s v="037 JUÁREZ"/>
    <x v="1"/>
    <n v="1"/>
    <s v="JUĂREZ"/>
    <s v="CALLE EMILIO CARRANZA"/>
    <n v="0"/>
    <x v="3"/>
    <x v="1"/>
    <x v="2"/>
    <x v="3"/>
    <x v="1"/>
    <s v="08FZT0001H"/>
    <s v="08FJT0002F"/>
    <x v="4"/>
    <x v="2"/>
    <n v="75"/>
    <n v="77"/>
    <n v="152"/>
    <n v="264"/>
    <n v="272"/>
    <n v="536"/>
    <n v="215"/>
    <n v="255"/>
    <n v="470"/>
    <n v="124"/>
    <n v="96"/>
    <n v="220"/>
    <n v="290"/>
    <n v="283"/>
    <n v="573"/>
    <n v="15"/>
    <x v="10"/>
    <n v="16"/>
    <n v="26"/>
    <x v="6"/>
    <x v="8"/>
    <x v="13"/>
    <n v="2"/>
    <n v="41"/>
    <n v="21"/>
    <n v="15"/>
    <n v="126"/>
    <n v="97"/>
    <n v="223"/>
    <x v="5"/>
    <n v="99"/>
    <n v="93"/>
    <n v="192"/>
    <x v="6"/>
    <n v="65"/>
    <n v="93"/>
    <n v="158"/>
    <x v="6"/>
    <n v="0"/>
    <n v="0"/>
    <n v="0"/>
    <x v="0"/>
    <n v="0"/>
    <n v="0"/>
    <n v="0"/>
    <x v="0"/>
    <n v="0"/>
    <n v="0"/>
    <n v="0"/>
    <x v="0"/>
    <x v="0"/>
    <x v="0"/>
  </r>
  <r>
    <s v="08DES0022U"/>
    <x v="1"/>
    <x v="1"/>
    <s v="MARIA CURIE"/>
    <s v="019 CHIHUAHUA"/>
    <x v="0"/>
    <n v="1"/>
    <s v="CHIHUAHUA"/>
    <s v="PROLONGACIĂ“N ANKARA"/>
    <n v="1506"/>
    <x v="3"/>
    <x v="1"/>
    <x v="2"/>
    <x v="1"/>
    <x v="0"/>
    <s v="08FIS0109T"/>
    <s v="08FJE0001O"/>
    <x v="0"/>
    <x v="2"/>
    <n v="110"/>
    <n v="108"/>
    <n v="218"/>
    <n v="304"/>
    <n v="318"/>
    <n v="622"/>
    <n v="210"/>
    <n v="250"/>
    <n v="460"/>
    <n v="87"/>
    <n v="117"/>
    <n v="204"/>
    <n v="259"/>
    <n v="315"/>
    <n v="574"/>
    <n v="18"/>
    <x v="0"/>
    <n v="15"/>
    <n v="27"/>
    <x v="11"/>
    <x v="9"/>
    <x v="20"/>
    <n v="2"/>
    <n v="48"/>
    <n v="18"/>
    <n v="18"/>
    <n v="87"/>
    <n v="117"/>
    <n v="204"/>
    <x v="6"/>
    <n v="96"/>
    <n v="103"/>
    <n v="199"/>
    <x v="5"/>
    <n v="76"/>
    <n v="95"/>
    <n v="171"/>
    <x v="5"/>
    <n v="0"/>
    <n v="0"/>
    <n v="0"/>
    <x v="0"/>
    <n v="0"/>
    <n v="0"/>
    <n v="0"/>
    <x v="0"/>
    <n v="0"/>
    <n v="0"/>
    <n v="0"/>
    <x v="0"/>
    <x v="0"/>
    <x v="0"/>
  </r>
  <r>
    <s v="08DST0047V"/>
    <x v="1"/>
    <x v="1"/>
    <s v="SECUNDARIA TECNICA 47"/>
    <s v="037 JUÁREZ"/>
    <x v="1"/>
    <n v="1"/>
    <s v="JUĂREZ"/>
    <s v="CALLE GABRIEL GARCIA MARQUEZ "/>
    <n v="0"/>
    <x v="3"/>
    <x v="1"/>
    <x v="2"/>
    <x v="3"/>
    <x v="1"/>
    <s v="08FZT0001H"/>
    <s v="08FJT0002F"/>
    <x v="4"/>
    <x v="2"/>
    <n v="85"/>
    <n v="93"/>
    <n v="178"/>
    <n v="278"/>
    <n v="297"/>
    <n v="575"/>
    <n v="255"/>
    <n v="294"/>
    <n v="549"/>
    <n v="99"/>
    <n v="88"/>
    <n v="187"/>
    <n v="288"/>
    <n v="288"/>
    <n v="576"/>
    <n v="15"/>
    <x v="9"/>
    <n v="15"/>
    <n v="23"/>
    <x v="3"/>
    <x v="11"/>
    <x v="14"/>
    <n v="3"/>
    <n v="41"/>
    <n v="19"/>
    <n v="19"/>
    <n v="99"/>
    <n v="88"/>
    <n v="187"/>
    <x v="5"/>
    <n v="94"/>
    <n v="112"/>
    <n v="206"/>
    <x v="6"/>
    <n v="95"/>
    <n v="88"/>
    <n v="183"/>
    <x v="6"/>
    <n v="0"/>
    <n v="0"/>
    <n v="0"/>
    <x v="0"/>
    <n v="0"/>
    <n v="0"/>
    <n v="0"/>
    <x v="0"/>
    <n v="0"/>
    <n v="0"/>
    <n v="0"/>
    <x v="0"/>
    <x v="0"/>
    <x v="0"/>
  </r>
  <r>
    <s v="08DST0048U"/>
    <x v="1"/>
    <x v="1"/>
    <s v="SECUNDARIA TECNICA 48"/>
    <s v="037 JUÁREZ"/>
    <x v="1"/>
    <n v="1"/>
    <s v="JUĂREZ"/>
    <s v="CALLE CHECOSLOVAQUIA"/>
    <n v="335"/>
    <x v="3"/>
    <x v="1"/>
    <x v="2"/>
    <x v="3"/>
    <x v="1"/>
    <s v="08FZT0017I"/>
    <s v="08FJT0002F"/>
    <x v="4"/>
    <x v="2"/>
    <n v="70"/>
    <n v="101"/>
    <n v="171"/>
    <n v="270"/>
    <n v="288"/>
    <n v="558"/>
    <n v="209"/>
    <n v="246"/>
    <n v="455"/>
    <n v="105"/>
    <n v="115"/>
    <n v="220"/>
    <n v="287"/>
    <n v="290"/>
    <n v="577"/>
    <n v="15"/>
    <x v="19"/>
    <n v="15"/>
    <n v="29"/>
    <x v="5"/>
    <x v="9"/>
    <x v="14"/>
    <n v="2"/>
    <n v="46"/>
    <n v="15"/>
    <n v="15"/>
    <n v="105"/>
    <n v="115"/>
    <n v="220"/>
    <x v="5"/>
    <n v="95"/>
    <n v="91"/>
    <n v="186"/>
    <x v="6"/>
    <n v="87"/>
    <n v="84"/>
    <n v="171"/>
    <x v="6"/>
    <n v="0"/>
    <n v="0"/>
    <n v="0"/>
    <x v="0"/>
    <n v="0"/>
    <n v="0"/>
    <n v="0"/>
    <x v="0"/>
    <n v="0"/>
    <n v="0"/>
    <n v="0"/>
    <x v="0"/>
    <x v="0"/>
    <x v="0"/>
  </r>
  <r>
    <s v="08DES0040J"/>
    <x v="1"/>
    <x v="1"/>
    <s v="JOSE FUENTES MARES"/>
    <s v="019 CHIHUAHUA"/>
    <x v="0"/>
    <n v="1"/>
    <s v="CHIHUAHUA"/>
    <s v="CALLE 18A"/>
    <n v="0"/>
    <x v="3"/>
    <x v="1"/>
    <x v="2"/>
    <x v="1"/>
    <x v="0"/>
    <s v="08FIS0108U"/>
    <s v="08FJE0001O"/>
    <x v="0"/>
    <x v="2"/>
    <n v="82"/>
    <n v="81"/>
    <n v="163"/>
    <n v="260"/>
    <n v="300"/>
    <n v="560"/>
    <n v="225"/>
    <n v="277"/>
    <n v="502"/>
    <n v="96"/>
    <n v="93"/>
    <n v="189"/>
    <n v="273"/>
    <n v="311"/>
    <n v="584"/>
    <n v="18"/>
    <x v="14"/>
    <n v="19"/>
    <n v="32"/>
    <x v="11"/>
    <x v="9"/>
    <x v="20"/>
    <n v="3"/>
    <n v="54"/>
    <n v="18"/>
    <n v="18"/>
    <n v="96"/>
    <n v="93"/>
    <n v="189"/>
    <x v="6"/>
    <n v="97"/>
    <n v="114"/>
    <n v="211"/>
    <x v="5"/>
    <n v="80"/>
    <n v="104"/>
    <n v="184"/>
    <x v="5"/>
    <n v="0"/>
    <n v="0"/>
    <n v="0"/>
    <x v="0"/>
    <n v="0"/>
    <n v="0"/>
    <n v="0"/>
    <x v="0"/>
    <n v="0"/>
    <n v="0"/>
    <n v="0"/>
    <x v="0"/>
    <x v="0"/>
    <x v="0"/>
  </r>
  <r>
    <s v="08DES0014L"/>
    <x v="1"/>
    <x v="1"/>
    <s v="RODRIGO CHAVEZ LOBATO"/>
    <s v="062 SAUCILLO"/>
    <x v="9"/>
    <n v="1"/>
    <s v="SAUCILLO"/>
    <s v="CALLE CARRETERA A LAS VARAS KILOMETRO 2"/>
    <n v="0"/>
    <x v="3"/>
    <x v="1"/>
    <x v="2"/>
    <x v="1"/>
    <x v="0"/>
    <s v="08FIS0110I"/>
    <s v="08FJE0007I"/>
    <x v="6"/>
    <x v="2"/>
    <n v="83"/>
    <n v="94"/>
    <n v="177"/>
    <n v="278"/>
    <n v="299"/>
    <n v="577"/>
    <n v="213"/>
    <n v="279"/>
    <n v="492"/>
    <n v="105"/>
    <n v="99"/>
    <n v="204"/>
    <n v="290"/>
    <n v="297"/>
    <n v="587"/>
    <n v="18"/>
    <x v="13"/>
    <n v="17"/>
    <n v="28"/>
    <x v="8"/>
    <x v="7"/>
    <x v="13"/>
    <n v="2"/>
    <n v="43"/>
    <n v="18"/>
    <n v="18"/>
    <n v="106"/>
    <n v="99"/>
    <n v="205"/>
    <x v="6"/>
    <n v="93"/>
    <n v="97"/>
    <n v="190"/>
    <x v="5"/>
    <n v="91"/>
    <n v="101"/>
    <n v="192"/>
    <x v="5"/>
    <n v="0"/>
    <n v="0"/>
    <n v="0"/>
    <x v="0"/>
    <n v="0"/>
    <n v="0"/>
    <n v="0"/>
    <x v="0"/>
    <n v="0"/>
    <n v="0"/>
    <n v="0"/>
    <x v="0"/>
    <x v="0"/>
    <x v="0"/>
  </r>
  <r>
    <s v="08DST0036P"/>
    <x v="1"/>
    <x v="1"/>
    <s v="SECUNDARIA TECNICA 42"/>
    <s v="019 CHIHUAHUA"/>
    <x v="0"/>
    <n v="1"/>
    <s v="CHIHUAHUA"/>
    <s v="CALLE LERDO DE TEJADA"/>
    <n v="6305"/>
    <x v="3"/>
    <x v="1"/>
    <x v="2"/>
    <x v="3"/>
    <x v="1"/>
    <s v="08FZT0005D"/>
    <s v="08FJT0003E"/>
    <x v="0"/>
    <x v="2"/>
    <n v="113"/>
    <n v="97"/>
    <n v="210"/>
    <n v="316"/>
    <n v="299"/>
    <n v="615"/>
    <n v="229"/>
    <n v="258"/>
    <n v="487"/>
    <n v="95"/>
    <n v="79"/>
    <n v="174"/>
    <n v="300"/>
    <n v="289"/>
    <n v="589"/>
    <n v="15"/>
    <x v="10"/>
    <n v="12"/>
    <n v="22"/>
    <x v="12"/>
    <x v="12"/>
    <x v="23"/>
    <n v="3"/>
    <n v="47"/>
    <n v="15"/>
    <n v="15"/>
    <n v="97"/>
    <n v="79"/>
    <n v="176"/>
    <x v="5"/>
    <n v="95"/>
    <n v="118"/>
    <n v="213"/>
    <x v="6"/>
    <n v="108"/>
    <n v="92"/>
    <n v="200"/>
    <x v="6"/>
    <n v="0"/>
    <n v="0"/>
    <n v="0"/>
    <x v="0"/>
    <n v="0"/>
    <n v="0"/>
    <n v="0"/>
    <x v="0"/>
    <n v="0"/>
    <n v="0"/>
    <n v="0"/>
    <x v="0"/>
    <x v="0"/>
    <x v="0"/>
  </r>
  <r>
    <s v="08DES0101G"/>
    <x v="1"/>
    <x v="1"/>
    <s v="BATALLA DE SACRAMENTO"/>
    <s v="019 CHIHUAHUA"/>
    <x v="0"/>
    <n v="1"/>
    <s v="CHIHUAHUA"/>
    <s v="CALLE DEL MAGANESO"/>
    <n v="0"/>
    <x v="3"/>
    <x v="1"/>
    <x v="2"/>
    <x v="1"/>
    <x v="0"/>
    <s v="08FIS0125K"/>
    <s v="08FJE0001O"/>
    <x v="0"/>
    <x v="2"/>
    <n v="94"/>
    <n v="123"/>
    <n v="217"/>
    <n v="285"/>
    <n v="331"/>
    <n v="616"/>
    <n v="229"/>
    <n v="301"/>
    <n v="530"/>
    <n v="92"/>
    <n v="97"/>
    <n v="189"/>
    <n v="283"/>
    <n v="308"/>
    <n v="591"/>
    <n v="18"/>
    <x v="13"/>
    <n v="22"/>
    <n v="33"/>
    <x v="4"/>
    <x v="15"/>
    <x v="15"/>
    <n v="2"/>
    <n v="52"/>
    <n v="24"/>
    <n v="18"/>
    <n v="93"/>
    <n v="97"/>
    <n v="190"/>
    <x v="6"/>
    <n v="110"/>
    <n v="102"/>
    <n v="212"/>
    <x v="5"/>
    <n v="80"/>
    <n v="109"/>
    <n v="189"/>
    <x v="5"/>
    <n v="0"/>
    <n v="0"/>
    <n v="0"/>
    <x v="0"/>
    <n v="0"/>
    <n v="0"/>
    <n v="0"/>
    <x v="0"/>
    <n v="0"/>
    <n v="0"/>
    <n v="0"/>
    <x v="0"/>
    <x v="0"/>
    <x v="0"/>
  </r>
  <r>
    <s v="08DES0012N"/>
    <x v="2"/>
    <x v="2"/>
    <s v="ALTAVISTA"/>
    <s v="037 JUÁREZ"/>
    <x v="1"/>
    <n v="1"/>
    <s v="JUĂREZ"/>
    <s v="CALLE BORO"/>
    <n v="1150"/>
    <x v="3"/>
    <x v="1"/>
    <x v="2"/>
    <x v="1"/>
    <x v="0"/>
    <s v="08FIS0102Z"/>
    <s v="08FJE0004L"/>
    <x v="4"/>
    <x v="2"/>
    <n v="79"/>
    <n v="109"/>
    <n v="188"/>
    <n v="287"/>
    <n v="306"/>
    <n v="593"/>
    <n v="258"/>
    <n v="292"/>
    <n v="550"/>
    <n v="102"/>
    <n v="112"/>
    <n v="214"/>
    <n v="286"/>
    <n v="311"/>
    <n v="597"/>
    <n v="18"/>
    <x v="25"/>
    <n v="14"/>
    <n v="42"/>
    <x v="12"/>
    <x v="7"/>
    <x v="19"/>
    <n v="2"/>
    <n v="60"/>
    <n v="18"/>
    <n v="18"/>
    <n v="104"/>
    <n v="116"/>
    <n v="220"/>
    <x v="6"/>
    <n v="113"/>
    <n v="94"/>
    <n v="207"/>
    <x v="5"/>
    <n v="69"/>
    <n v="101"/>
    <n v="170"/>
    <x v="5"/>
    <n v="0"/>
    <n v="0"/>
    <n v="0"/>
    <x v="0"/>
    <n v="0"/>
    <n v="0"/>
    <n v="0"/>
    <x v="0"/>
    <n v="0"/>
    <n v="0"/>
    <n v="0"/>
    <x v="0"/>
    <x v="0"/>
    <x v="0"/>
  </r>
  <r>
    <s v="08DES0002G"/>
    <x v="2"/>
    <x v="2"/>
    <s v="ROGERIO ARANDA"/>
    <s v="032 HIDALGO DEL PARRAL"/>
    <x v="3"/>
    <n v="1"/>
    <s v="HIDALGO DEL PARRAL"/>
    <s v="CALLE PEDRO T. GOMEZ"/>
    <n v="1"/>
    <x v="3"/>
    <x v="1"/>
    <x v="2"/>
    <x v="1"/>
    <x v="0"/>
    <s v="08FIS0111H"/>
    <s v="08FJE0006J"/>
    <x v="5"/>
    <x v="2"/>
    <n v="71"/>
    <n v="87"/>
    <n v="158"/>
    <n v="275"/>
    <n v="333"/>
    <n v="608"/>
    <n v="188"/>
    <n v="240"/>
    <n v="428"/>
    <n v="103"/>
    <n v="101"/>
    <n v="204"/>
    <n v="290"/>
    <n v="308"/>
    <n v="598"/>
    <n v="18"/>
    <x v="20"/>
    <n v="23"/>
    <n v="49"/>
    <x v="7"/>
    <x v="8"/>
    <x v="16"/>
    <n v="2"/>
    <n v="65"/>
    <n v="18"/>
    <n v="18"/>
    <n v="110"/>
    <n v="103"/>
    <n v="213"/>
    <x v="6"/>
    <n v="92"/>
    <n v="109"/>
    <n v="201"/>
    <x v="5"/>
    <n v="88"/>
    <n v="96"/>
    <n v="184"/>
    <x v="5"/>
    <n v="0"/>
    <n v="0"/>
    <n v="0"/>
    <x v="0"/>
    <n v="0"/>
    <n v="0"/>
    <n v="0"/>
    <x v="0"/>
    <n v="0"/>
    <n v="0"/>
    <n v="0"/>
    <x v="0"/>
    <x v="0"/>
    <x v="0"/>
  </r>
  <r>
    <s v="08DST0068H"/>
    <x v="1"/>
    <x v="1"/>
    <s v="SECUNDARIA TECNICA 72"/>
    <s v="019 CHIHUAHUA"/>
    <x v="0"/>
    <n v="1"/>
    <s v="CHIHUAHUA"/>
    <s v="CALLE PASEOS DE SAUCILLO"/>
    <n v="13915"/>
    <x v="3"/>
    <x v="1"/>
    <x v="2"/>
    <x v="3"/>
    <x v="1"/>
    <s v="08FZT0005D"/>
    <s v="08FJT0003E"/>
    <x v="0"/>
    <x v="2"/>
    <n v="97"/>
    <n v="103"/>
    <n v="200"/>
    <n v="299"/>
    <n v="318"/>
    <n v="617"/>
    <n v="250"/>
    <n v="288"/>
    <n v="538"/>
    <n v="87"/>
    <n v="108"/>
    <n v="195"/>
    <n v="283"/>
    <n v="316"/>
    <n v="599"/>
    <n v="12"/>
    <x v="13"/>
    <n v="9"/>
    <n v="20"/>
    <x v="4"/>
    <x v="15"/>
    <x v="15"/>
    <n v="2"/>
    <n v="39"/>
    <n v="14"/>
    <n v="12"/>
    <n v="87"/>
    <n v="108"/>
    <n v="195"/>
    <x v="4"/>
    <n v="105"/>
    <n v="99"/>
    <n v="204"/>
    <x v="4"/>
    <n v="91"/>
    <n v="109"/>
    <n v="200"/>
    <x v="4"/>
    <n v="0"/>
    <n v="0"/>
    <n v="0"/>
    <x v="0"/>
    <n v="0"/>
    <n v="0"/>
    <n v="0"/>
    <x v="0"/>
    <n v="0"/>
    <n v="0"/>
    <n v="0"/>
    <x v="0"/>
    <x v="0"/>
    <x v="0"/>
  </r>
  <r>
    <s v="08DES0028O"/>
    <x v="1"/>
    <x v="1"/>
    <s v="ADOLFO BARRANCO FUENTES"/>
    <s v="019 CHIHUAHUA"/>
    <x v="0"/>
    <n v="1"/>
    <s v="CHIHUAHUA"/>
    <s v="CALLE JOSE MARIA MATA"/>
    <n v="7507"/>
    <x v="3"/>
    <x v="1"/>
    <x v="2"/>
    <x v="1"/>
    <x v="0"/>
    <s v="08FIS0118A"/>
    <s v="08FJE0001O"/>
    <x v="0"/>
    <x v="2"/>
    <n v="86"/>
    <n v="101"/>
    <n v="187"/>
    <n v="295"/>
    <n v="319"/>
    <n v="614"/>
    <n v="221"/>
    <n v="277"/>
    <n v="498"/>
    <n v="107"/>
    <n v="93"/>
    <n v="200"/>
    <n v="304"/>
    <n v="297"/>
    <n v="601"/>
    <n v="18"/>
    <x v="11"/>
    <n v="18"/>
    <n v="27"/>
    <x v="7"/>
    <x v="12"/>
    <x v="18"/>
    <n v="2"/>
    <n v="47"/>
    <n v="19"/>
    <n v="19"/>
    <n v="107"/>
    <n v="93"/>
    <n v="200"/>
    <x v="6"/>
    <n v="104"/>
    <n v="113"/>
    <n v="217"/>
    <x v="5"/>
    <n v="93"/>
    <n v="91"/>
    <n v="184"/>
    <x v="5"/>
    <n v="0"/>
    <n v="0"/>
    <n v="0"/>
    <x v="0"/>
    <n v="0"/>
    <n v="0"/>
    <n v="0"/>
    <x v="0"/>
    <n v="0"/>
    <n v="0"/>
    <n v="0"/>
    <x v="0"/>
    <x v="0"/>
    <x v="0"/>
  </r>
  <r>
    <s v="08DST0067I"/>
    <x v="1"/>
    <x v="1"/>
    <s v="SECUNDARIA TECNICA 71"/>
    <s v="017 CUAUHTÉMOC"/>
    <x v="2"/>
    <n v="1"/>
    <s v="CUAUHTĂ‰MOC"/>
    <s v="CALLE ESTADO DE GUERRERO"/>
    <n v="2040"/>
    <x v="3"/>
    <x v="1"/>
    <x v="2"/>
    <x v="3"/>
    <x v="1"/>
    <s v="08FZT0012N"/>
    <s v="08FJT0006B"/>
    <x v="7"/>
    <x v="2"/>
    <n v="87"/>
    <n v="109"/>
    <n v="196"/>
    <n v="282"/>
    <n v="310"/>
    <n v="592"/>
    <n v="239"/>
    <n v="298"/>
    <n v="537"/>
    <n v="107"/>
    <n v="104"/>
    <n v="211"/>
    <n v="303"/>
    <n v="300"/>
    <n v="603"/>
    <n v="15"/>
    <x v="11"/>
    <n v="14"/>
    <n v="23"/>
    <x v="6"/>
    <x v="10"/>
    <x v="16"/>
    <n v="2"/>
    <n v="39"/>
    <n v="17"/>
    <n v="17"/>
    <n v="107"/>
    <n v="104"/>
    <n v="211"/>
    <x v="5"/>
    <n v="112"/>
    <n v="84"/>
    <n v="196"/>
    <x v="6"/>
    <n v="84"/>
    <n v="112"/>
    <n v="196"/>
    <x v="6"/>
    <n v="0"/>
    <n v="0"/>
    <n v="0"/>
    <x v="0"/>
    <n v="0"/>
    <n v="0"/>
    <n v="0"/>
    <x v="0"/>
    <n v="0"/>
    <n v="0"/>
    <n v="0"/>
    <x v="0"/>
    <x v="0"/>
    <x v="0"/>
  </r>
  <r>
    <s v="08DES0019G"/>
    <x v="1"/>
    <x v="1"/>
    <s v="SECUNDARIA GENERAL NO.3 ES-19"/>
    <s v="037 JUÁREZ"/>
    <x v="1"/>
    <n v="1"/>
    <s v="JUĂREZ"/>
    <s v="VIADUCTO DIAZ ORDAZ"/>
    <n v="0"/>
    <x v="3"/>
    <x v="1"/>
    <x v="2"/>
    <x v="1"/>
    <x v="0"/>
    <s v="08FIS0105X"/>
    <s v="08FJE0004L"/>
    <x v="4"/>
    <x v="2"/>
    <n v="101"/>
    <n v="113"/>
    <n v="214"/>
    <n v="321"/>
    <n v="326"/>
    <n v="647"/>
    <n v="233"/>
    <n v="299"/>
    <n v="532"/>
    <n v="104"/>
    <n v="80"/>
    <n v="184"/>
    <n v="306"/>
    <n v="297"/>
    <n v="603"/>
    <n v="18"/>
    <x v="15"/>
    <n v="15"/>
    <n v="30"/>
    <x v="6"/>
    <x v="5"/>
    <x v="14"/>
    <n v="2"/>
    <n v="47"/>
    <n v="18"/>
    <n v="18"/>
    <n v="105"/>
    <n v="80"/>
    <n v="185"/>
    <x v="6"/>
    <n v="99"/>
    <n v="114"/>
    <n v="213"/>
    <x v="5"/>
    <n v="102"/>
    <n v="103"/>
    <n v="205"/>
    <x v="5"/>
    <n v="0"/>
    <n v="0"/>
    <n v="0"/>
    <x v="0"/>
    <n v="0"/>
    <n v="0"/>
    <n v="0"/>
    <x v="0"/>
    <n v="0"/>
    <n v="0"/>
    <n v="0"/>
    <x v="0"/>
    <x v="0"/>
    <x v="0"/>
  </r>
  <r>
    <s v="08DES0117H"/>
    <x v="1"/>
    <x v="1"/>
    <s v="ESCUELA SECUNDARIA FEDERAL 17"/>
    <s v="019 CHIHUAHUA"/>
    <x v="0"/>
    <n v="1"/>
    <s v="CHIHUAHUA"/>
    <s v="PROLONGACIĂ“N PERIFĂ‰RICO FRANCISCO R. ALMADA"/>
    <n v="0"/>
    <x v="3"/>
    <x v="1"/>
    <x v="2"/>
    <x v="1"/>
    <x v="0"/>
    <s v="08FIS0106W"/>
    <s v="08FJE0001O"/>
    <x v="0"/>
    <x v="2"/>
    <n v="44"/>
    <n v="76"/>
    <n v="120"/>
    <n v="238"/>
    <n v="268"/>
    <n v="506"/>
    <n v="152"/>
    <n v="213"/>
    <n v="365"/>
    <n v="97"/>
    <n v="101"/>
    <n v="198"/>
    <n v="309"/>
    <n v="301"/>
    <n v="610"/>
    <n v="15"/>
    <x v="10"/>
    <n v="10"/>
    <n v="20"/>
    <x v="11"/>
    <x v="7"/>
    <x v="16"/>
    <n v="3"/>
    <n v="37"/>
    <n v="15"/>
    <n v="15"/>
    <n v="110"/>
    <n v="110"/>
    <n v="220"/>
    <x v="5"/>
    <n v="124"/>
    <n v="113"/>
    <n v="237"/>
    <x v="5"/>
    <n v="75"/>
    <n v="78"/>
    <n v="153"/>
    <x v="4"/>
    <n v="0"/>
    <n v="0"/>
    <n v="0"/>
    <x v="0"/>
    <n v="0"/>
    <n v="0"/>
    <n v="0"/>
    <x v="0"/>
    <n v="0"/>
    <n v="0"/>
    <n v="0"/>
    <x v="0"/>
    <x v="0"/>
    <x v="0"/>
  </r>
  <r>
    <s v="08DST0018Z"/>
    <x v="1"/>
    <x v="1"/>
    <s v="SECUNDARIA TECNICA 40"/>
    <s v="019 CHIHUAHUA"/>
    <x v="0"/>
    <n v="1"/>
    <s v="CHIHUAHUA"/>
    <s v="CALLE PROFR. GUADALUPE GALLARDO "/>
    <n v="8903"/>
    <x v="3"/>
    <x v="1"/>
    <x v="2"/>
    <x v="3"/>
    <x v="1"/>
    <s v="08FZT0005D"/>
    <s v="08FJT0003E"/>
    <x v="0"/>
    <x v="2"/>
    <n v="90"/>
    <n v="106"/>
    <n v="196"/>
    <n v="310"/>
    <n v="295"/>
    <n v="605"/>
    <n v="244"/>
    <n v="276"/>
    <n v="520"/>
    <n v="109"/>
    <n v="113"/>
    <n v="222"/>
    <n v="320"/>
    <n v="296"/>
    <n v="616"/>
    <n v="15"/>
    <x v="10"/>
    <n v="15"/>
    <n v="25"/>
    <x v="6"/>
    <x v="11"/>
    <x v="18"/>
    <n v="2"/>
    <n v="45"/>
    <n v="15"/>
    <n v="15"/>
    <n v="109"/>
    <n v="113"/>
    <n v="222"/>
    <x v="5"/>
    <n v="107"/>
    <n v="92"/>
    <n v="199"/>
    <x v="6"/>
    <n v="104"/>
    <n v="91"/>
    <n v="195"/>
    <x v="6"/>
    <n v="0"/>
    <n v="0"/>
    <n v="0"/>
    <x v="0"/>
    <n v="0"/>
    <n v="0"/>
    <n v="0"/>
    <x v="0"/>
    <n v="0"/>
    <n v="0"/>
    <n v="0"/>
    <x v="0"/>
    <x v="0"/>
    <x v="0"/>
  </r>
  <r>
    <s v="08DST0075R"/>
    <x v="1"/>
    <x v="1"/>
    <s v="SECUNDARIA TECNICA 75"/>
    <s v="037 JUÁREZ"/>
    <x v="1"/>
    <n v="1"/>
    <s v="JUĂREZ"/>
    <s v="CALLE EJIDO MEOQUI"/>
    <n v="0"/>
    <x v="3"/>
    <x v="1"/>
    <x v="2"/>
    <x v="3"/>
    <x v="1"/>
    <s v="08FZT0016J"/>
    <s v="08FJT0002F"/>
    <x v="4"/>
    <x v="2"/>
    <n v="99"/>
    <n v="109"/>
    <n v="208"/>
    <n v="290"/>
    <n v="340"/>
    <n v="630"/>
    <n v="240"/>
    <n v="315"/>
    <n v="555"/>
    <n v="116"/>
    <n v="88"/>
    <n v="204"/>
    <n v="301"/>
    <n v="316"/>
    <n v="617"/>
    <n v="15"/>
    <x v="10"/>
    <n v="16"/>
    <n v="26"/>
    <x v="4"/>
    <x v="8"/>
    <x v="11"/>
    <n v="2"/>
    <n v="39"/>
    <n v="15"/>
    <n v="15"/>
    <n v="117"/>
    <n v="88"/>
    <n v="205"/>
    <x v="5"/>
    <n v="104"/>
    <n v="99"/>
    <n v="203"/>
    <x v="6"/>
    <n v="80"/>
    <n v="129"/>
    <n v="209"/>
    <x v="6"/>
    <n v="0"/>
    <n v="0"/>
    <n v="0"/>
    <x v="0"/>
    <n v="0"/>
    <n v="0"/>
    <n v="0"/>
    <x v="0"/>
    <n v="0"/>
    <n v="0"/>
    <n v="0"/>
    <x v="0"/>
    <x v="0"/>
    <x v="0"/>
  </r>
  <r>
    <s v="08DES0034Z"/>
    <x v="1"/>
    <x v="1"/>
    <s v="SECUNDARIA GENERAL NUM.7 ES-26"/>
    <s v="037 JUÁREZ"/>
    <x v="1"/>
    <n v="1"/>
    <s v="JUĂREZ"/>
    <s v="CALLE ISLA TIBURON "/>
    <n v="0"/>
    <x v="3"/>
    <x v="1"/>
    <x v="2"/>
    <x v="1"/>
    <x v="0"/>
    <s v="08FIS0101A"/>
    <s v="08FJE0004L"/>
    <x v="4"/>
    <x v="2"/>
    <n v="77"/>
    <n v="93"/>
    <n v="170"/>
    <n v="271"/>
    <n v="321"/>
    <n v="592"/>
    <n v="191"/>
    <n v="276"/>
    <n v="467"/>
    <n v="111"/>
    <n v="112"/>
    <n v="223"/>
    <n v="292"/>
    <n v="327"/>
    <n v="619"/>
    <n v="18"/>
    <x v="0"/>
    <n v="17"/>
    <n v="29"/>
    <x v="7"/>
    <x v="9"/>
    <x v="15"/>
    <n v="2"/>
    <n v="48"/>
    <n v="20"/>
    <n v="18"/>
    <n v="115"/>
    <n v="113"/>
    <n v="228"/>
    <x v="6"/>
    <n v="99"/>
    <n v="101"/>
    <n v="200"/>
    <x v="5"/>
    <n v="78"/>
    <n v="113"/>
    <n v="191"/>
    <x v="5"/>
    <n v="0"/>
    <n v="0"/>
    <n v="0"/>
    <x v="0"/>
    <n v="0"/>
    <n v="0"/>
    <n v="0"/>
    <x v="0"/>
    <n v="0"/>
    <n v="0"/>
    <n v="0"/>
    <x v="0"/>
    <x v="0"/>
    <x v="0"/>
  </r>
  <r>
    <s v="08DES0007B"/>
    <x v="1"/>
    <x v="1"/>
    <s v="ADOLFO RUIZ CORTINES"/>
    <s v="052 OJINAGA"/>
    <x v="8"/>
    <n v="1"/>
    <s v="MANUEL OJINAGA"/>
    <s v="CALLE ALTAMIRANO "/>
    <n v="500"/>
    <x v="3"/>
    <x v="1"/>
    <x v="2"/>
    <x v="1"/>
    <x v="0"/>
    <s v="08FIS0107V"/>
    <s v="08FJE0001O"/>
    <x v="13"/>
    <x v="2"/>
    <n v="64"/>
    <n v="79"/>
    <n v="143"/>
    <n v="267"/>
    <n v="318"/>
    <n v="585"/>
    <n v="193"/>
    <n v="243"/>
    <n v="436"/>
    <n v="84"/>
    <n v="124"/>
    <n v="208"/>
    <n v="273"/>
    <n v="347"/>
    <n v="620"/>
    <n v="17"/>
    <x v="11"/>
    <n v="14"/>
    <n v="23"/>
    <x v="9"/>
    <x v="9"/>
    <x v="22"/>
    <n v="1"/>
    <n v="44"/>
    <n v="19"/>
    <n v="19"/>
    <n v="87"/>
    <n v="127"/>
    <n v="214"/>
    <x v="6"/>
    <n v="109"/>
    <n v="119"/>
    <n v="228"/>
    <x v="5"/>
    <n v="77"/>
    <n v="101"/>
    <n v="178"/>
    <x v="6"/>
    <n v="0"/>
    <n v="0"/>
    <n v="0"/>
    <x v="0"/>
    <n v="0"/>
    <n v="0"/>
    <n v="0"/>
    <x v="0"/>
    <n v="0"/>
    <n v="0"/>
    <n v="0"/>
    <x v="0"/>
    <x v="0"/>
    <x v="0"/>
  </r>
  <r>
    <s v="08DST0082A"/>
    <x v="2"/>
    <x v="2"/>
    <s v="SECUNDARIA TECNICA 80"/>
    <s v="037 JUÁREZ"/>
    <x v="1"/>
    <n v="1"/>
    <s v="JUĂREZ"/>
    <s v="CALLE PALACIO DE MITLA"/>
    <n v="1040"/>
    <x v="3"/>
    <x v="1"/>
    <x v="2"/>
    <x v="3"/>
    <x v="1"/>
    <s v="08FZT0003F"/>
    <s v="08FJT0002F"/>
    <x v="4"/>
    <x v="2"/>
    <n v="115"/>
    <n v="86"/>
    <n v="201"/>
    <n v="303"/>
    <n v="310"/>
    <n v="613"/>
    <n v="269"/>
    <n v="304"/>
    <n v="573"/>
    <n v="103"/>
    <n v="109"/>
    <n v="212"/>
    <n v="288"/>
    <n v="333"/>
    <n v="621"/>
    <n v="15"/>
    <x v="19"/>
    <n v="21"/>
    <n v="35"/>
    <x v="6"/>
    <x v="4"/>
    <x v="12"/>
    <n v="2"/>
    <n v="47"/>
    <n v="18"/>
    <n v="15"/>
    <n v="104"/>
    <n v="110"/>
    <n v="214"/>
    <x v="5"/>
    <n v="106"/>
    <n v="110"/>
    <n v="216"/>
    <x v="6"/>
    <n v="78"/>
    <n v="113"/>
    <n v="191"/>
    <x v="6"/>
    <n v="0"/>
    <n v="0"/>
    <n v="0"/>
    <x v="0"/>
    <n v="0"/>
    <n v="0"/>
    <n v="0"/>
    <x v="0"/>
    <n v="0"/>
    <n v="0"/>
    <n v="0"/>
    <x v="0"/>
    <x v="0"/>
    <x v="0"/>
  </r>
  <r>
    <s v="08DST0061O"/>
    <x v="1"/>
    <x v="1"/>
    <s v="SECUNDARIA TECNICA 61"/>
    <s v="019 CHIHUAHUA"/>
    <x v="0"/>
    <n v="1"/>
    <s v="CHIHUAHUA"/>
    <s v="CALLE DE LA POESIA"/>
    <n v="2701"/>
    <x v="3"/>
    <x v="1"/>
    <x v="2"/>
    <x v="3"/>
    <x v="1"/>
    <s v="08FZT0008A"/>
    <s v="08FJT0003E"/>
    <x v="0"/>
    <x v="2"/>
    <n v="95"/>
    <n v="113"/>
    <n v="208"/>
    <n v="303"/>
    <n v="343"/>
    <n v="646"/>
    <n v="209"/>
    <n v="293"/>
    <n v="502"/>
    <n v="100"/>
    <n v="101"/>
    <n v="201"/>
    <n v="302"/>
    <n v="319"/>
    <n v="621"/>
    <n v="15"/>
    <x v="8"/>
    <n v="17"/>
    <n v="24"/>
    <x v="12"/>
    <x v="15"/>
    <x v="17"/>
    <n v="2"/>
    <n v="50"/>
    <n v="16"/>
    <n v="16"/>
    <n v="101"/>
    <n v="102"/>
    <n v="203"/>
    <x v="5"/>
    <n v="99"/>
    <n v="106"/>
    <n v="205"/>
    <x v="6"/>
    <n v="102"/>
    <n v="111"/>
    <n v="213"/>
    <x v="6"/>
    <n v="0"/>
    <n v="0"/>
    <n v="0"/>
    <x v="0"/>
    <n v="0"/>
    <n v="0"/>
    <n v="0"/>
    <x v="0"/>
    <n v="0"/>
    <n v="0"/>
    <n v="0"/>
    <x v="0"/>
    <x v="0"/>
    <x v="0"/>
  </r>
  <r>
    <s v="08DES0012N"/>
    <x v="1"/>
    <x v="1"/>
    <s v="ALTAVISTA"/>
    <s v="037 JUÁREZ"/>
    <x v="1"/>
    <n v="1"/>
    <s v="JUĂREZ"/>
    <s v="CALLE BORO"/>
    <n v="1150"/>
    <x v="3"/>
    <x v="1"/>
    <x v="2"/>
    <x v="1"/>
    <x v="0"/>
    <s v="08FIS0102Z"/>
    <s v="08FJE0004L"/>
    <x v="4"/>
    <x v="2"/>
    <n v="95"/>
    <n v="90"/>
    <n v="185"/>
    <n v="298"/>
    <n v="308"/>
    <n v="606"/>
    <n v="290"/>
    <n v="306"/>
    <n v="596"/>
    <n v="100"/>
    <n v="109"/>
    <n v="209"/>
    <n v="302"/>
    <n v="324"/>
    <n v="626"/>
    <n v="18"/>
    <x v="26"/>
    <n v="6"/>
    <n v="30"/>
    <x v="8"/>
    <x v="8"/>
    <x v="14"/>
    <n v="3"/>
    <n v="48"/>
    <n v="18"/>
    <n v="18"/>
    <n v="100"/>
    <n v="109"/>
    <n v="209"/>
    <x v="6"/>
    <n v="119"/>
    <n v="114"/>
    <n v="233"/>
    <x v="5"/>
    <n v="83"/>
    <n v="101"/>
    <n v="184"/>
    <x v="5"/>
    <n v="0"/>
    <n v="0"/>
    <n v="0"/>
    <x v="0"/>
    <n v="0"/>
    <n v="0"/>
    <n v="0"/>
    <x v="0"/>
    <n v="0"/>
    <n v="0"/>
    <n v="0"/>
    <x v="0"/>
    <x v="0"/>
    <x v="0"/>
  </r>
  <r>
    <s v="08DES0067Q"/>
    <x v="1"/>
    <x v="1"/>
    <s v="JOSE REYES ESTRADA"/>
    <s v="037 JUÁREZ"/>
    <x v="1"/>
    <n v="1"/>
    <s v="JUĂREZ"/>
    <s v="CALLE RENE MASCARENAS "/>
    <n v="0"/>
    <x v="3"/>
    <x v="1"/>
    <x v="2"/>
    <x v="1"/>
    <x v="0"/>
    <s v="08FIS0103Z"/>
    <s v="08FJE0004L"/>
    <x v="4"/>
    <x v="2"/>
    <n v="96"/>
    <n v="103"/>
    <n v="199"/>
    <n v="321"/>
    <n v="306"/>
    <n v="627"/>
    <n v="283"/>
    <n v="285"/>
    <n v="568"/>
    <n v="104"/>
    <n v="103"/>
    <n v="207"/>
    <n v="324"/>
    <n v="302"/>
    <n v="626"/>
    <n v="18"/>
    <x v="8"/>
    <n v="22"/>
    <n v="29"/>
    <x v="3"/>
    <x v="11"/>
    <x v="14"/>
    <n v="2"/>
    <n v="46"/>
    <n v="18"/>
    <n v="18"/>
    <n v="105"/>
    <n v="103"/>
    <n v="208"/>
    <x v="6"/>
    <n v="115"/>
    <n v="87"/>
    <n v="202"/>
    <x v="5"/>
    <n v="104"/>
    <n v="112"/>
    <n v="216"/>
    <x v="5"/>
    <n v="0"/>
    <n v="0"/>
    <n v="0"/>
    <x v="0"/>
    <n v="0"/>
    <n v="0"/>
    <n v="0"/>
    <x v="0"/>
    <n v="0"/>
    <n v="0"/>
    <n v="0"/>
    <x v="0"/>
    <x v="0"/>
    <x v="0"/>
  </r>
  <r>
    <s v="08DES0023T"/>
    <x v="1"/>
    <x v="1"/>
    <s v="SECUNDARIA GENERAL ES-23"/>
    <s v="037 JUÁREZ"/>
    <x v="1"/>
    <n v="1"/>
    <s v="JUĂREZ"/>
    <s v="CALLE LAGUNA DE GUZMAN "/>
    <n v="0"/>
    <x v="3"/>
    <x v="1"/>
    <x v="2"/>
    <x v="1"/>
    <x v="0"/>
    <s v="08FIS0102Z"/>
    <s v="08FJE0004L"/>
    <x v="4"/>
    <x v="2"/>
    <n v="89"/>
    <n v="101"/>
    <n v="190"/>
    <n v="318"/>
    <n v="295"/>
    <n v="613"/>
    <n v="296"/>
    <n v="279"/>
    <n v="575"/>
    <n v="108"/>
    <n v="106"/>
    <n v="214"/>
    <n v="336"/>
    <n v="292"/>
    <n v="628"/>
    <n v="18"/>
    <x v="13"/>
    <n v="16"/>
    <n v="27"/>
    <x v="5"/>
    <x v="12"/>
    <x v="19"/>
    <n v="3"/>
    <n v="46"/>
    <n v="18"/>
    <n v="18"/>
    <n v="109"/>
    <n v="107"/>
    <n v="216"/>
    <x v="6"/>
    <n v="138"/>
    <n v="100"/>
    <n v="238"/>
    <x v="5"/>
    <n v="89"/>
    <n v="85"/>
    <n v="174"/>
    <x v="5"/>
    <n v="0"/>
    <n v="0"/>
    <n v="0"/>
    <x v="0"/>
    <n v="0"/>
    <n v="0"/>
    <n v="0"/>
    <x v="0"/>
    <n v="0"/>
    <n v="0"/>
    <n v="0"/>
    <x v="0"/>
    <x v="0"/>
    <x v="0"/>
  </r>
  <r>
    <s v="08DES0009Z"/>
    <x v="1"/>
    <x v="1"/>
    <s v="REVOLUCION"/>
    <s v="019 CHIHUAHUA"/>
    <x v="0"/>
    <n v="1"/>
    <s v="CHIHUAHUA"/>
    <s v="CALLE CENTAURO DEL NORTE"/>
    <n v="0"/>
    <x v="3"/>
    <x v="1"/>
    <x v="2"/>
    <x v="1"/>
    <x v="0"/>
    <s v="08FIS0118A"/>
    <s v="08FJE0001O"/>
    <x v="0"/>
    <x v="2"/>
    <n v="80"/>
    <n v="91"/>
    <n v="171"/>
    <n v="312"/>
    <n v="296"/>
    <n v="608"/>
    <n v="209"/>
    <n v="241"/>
    <n v="450"/>
    <n v="112"/>
    <n v="104"/>
    <n v="216"/>
    <n v="324"/>
    <n v="306"/>
    <n v="630"/>
    <n v="18"/>
    <x v="19"/>
    <n v="14"/>
    <n v="28"/>
    <x v="11"/>
    <x v="12"/>
    <x v="22"/>
    <n v="3"/>
    <n v="51"/>
    <n v="18"/>
    <n v="18"/>
    <n v="114"/>
    <n v="104"/>
    <n v="218"/>
    <x v="6"/>
    <n v="106"/>
    <n v="108"/>
    <n v="214"/>
    <x v="5"/>
    <n v="104"/>
    <n v="94"/>
    <n v="198"/>
    <x v="5"/>
    <n v="0"/>
    <n v="0"/>
    <n v="0"/>
    <x v="0"/>
    <n v="0"/>
    <n v="0"/>
    <n v="0"/>
    <x v="0"/>
    <n v="0"/>
    <n v="0"/>
    <n v="0"/>
    <x v="0"/>
    <x v="0"/>
    <x v="0"/>
  </r>
  <r>
    <s v="08DST0055D"/>
    <x v="2"/>
    <x v="2"/>
    <s v="SECUNDARIA TECNICA 55"/>
    <s v="037 JUÁREZ"/>
    <x v="1"/>
    <n v="1"/>
    <s v="JUĂREZ"/>
    <s v="CALLE NUEVA ZELANDA"/>
    <n v="0"/>
    <x v="3"/>
    <x v="1"/>
    <x v="2"/>
    <x v="3"/>
    <x v="1"/>
    <s v="08FZT0003F"/>
    <s v="08FJT0002F"/>
    <x v="4"/>
    <x v="2"/>
    <n v="104"/>
    <n v="92"/>
    <n v="196"/>
    <n v="305"/>
    <n v="291"/>
    <n v="596"/>
    <n v="287"/>
    <n v="281"/>
    <n v="568"/>
    <n v="109"/>
    <n v="123"/>
    <n v="232"/>
    <n v="310"/>
    <n v="323"/>
    <n v="633"/>
    <n v="15"/>
    <x v="21"/>
    <n v="17"/>
    <n v="35"/>
    <x v="6"/>
    <x v="7"/>
    <x v="11"/>
    <n v="2"/>
    <n v="48"/>
    <n v="15"/>
    <n v="15"/>
    <n v="112"/>
    <n v="124"/>
    <n v="236"/>
    <x v="5"/>
    <n v="110"/>
    <n v="102"/>
    <n v="212"/>
    <x v="6"/>
    <n v="88"/>
    <n v="97"/>
    <n v="185"/>
    <x v="6"/>
    <n v="0"/>
    <n v="0"/>
    <n v="0"/>
    <x v="0"/>
    <n v="0"/>
    <n v="0"/>
    <n v="0"/>
    <x v="0"/>
    <n v="0"/>
    <n v="0"/>
    <n v="0"/>
    <x v="0"/>
    <x v="0"/>
    <x v="0"/>
  </r>
  <r>
    <s v="08DST0015C"/>
    <x v="1"/>
    <x v="1"/>
    <s v="SECUNDARIA TECNICA 15"/>
    <s v="037 JUÁREZ"/>
    <x v="1"/>
    <n v="1"/>
    <s v="JUĂREZ"/>
    <s v="CALLE CERRO DE LA PLATA APARTADO POSTAL 2299"/>
    <n v="0"/>
    <x v="3"/>
    <x v="1"/>
    <x v="2"/>
    <x v="3"/>
    <x v="1"/>
    <s v="08FZT0016J"/>
    <s v="08FJT0002F"/>
    <x v="4"/>
    <x v="2"/>
    <n v="94"/>
    <n v="99"/>
    <n v="193"/>
    <n v="306"/>
    <n v="311"/>
    <n v="617"/>
    <n v="284"/>
    <n v="298"/>
    <n v="582"/>
    <n v="103"/>
    <n v="106"/>
    <n v="209"/>
    <n v="312"/>
    <n v="324"/>
    <n v="636"/>
    <n v="18"/>
    <x v="15"/>
    <n v="18"/>
    <n v="33"/>
    <x v="4"/>
    <x v="11"/>
    <x v="19"/>
    <n v="1"/>
    <n v="50"/>
    <n v="18"/>
    <n v="18"/>
    <n v="104"/>
    <n v="106"/>
    <n v="210"/>
    <x v="6"/>
    <n v="104"/>
    <n v="102"/>
    <n v="206"/>
    <x v="5"/>
    <n v="104"/>
    <n v="116"/>
    <n v="220"/>
    <x v="5"/>
    <n v="0"/>
    <n v="0"/>
    <n v="0"/>
    <x v="0"/>
    <n v="0"/>
    <n v="0"/>
    <n v="0"/>
    <x v="0"/>
    <n v="0"/>
    <n v="0"/>
    <n v="0"/>
    <x v="0"/>
    <x v="0"/>
    <x v="0"/>
  </r>
  <r>
    <s v="08DST0035Q"/>
    <x v="2"/>
    <x v="2"/>
    <s v="SECUNDARIA TECNICA 41"/>
    <s v="037 JUÁREZ"/>
    <x v="1"/>
    <n v="1"/>
    <s v="JUĂREZ"/>
    <s v="CALLE BATALLA PAREDON "/>
    <n v="9439"/>
    <x v="3"/>
    <x v="1"/>
    <x v="2"/>
    <x v="3"/>
    <x v="1"/>
    <s v="08FZT0004E"/>
    <s v="08FJT0002F"/>
    <x v="4"/>
    <x v="2"/>
    <n v="84"/>
    <n v="84"/>
    <n v="168"/>
    <n v="318"/>
    <n v="303"/>
    <n v="621"/>
    <n v="220"/>
    <n v="249"/>
    <n v="469"/>
    <n v="98"/>
    <n v="112"/>
    <n v="210"/>
    <n v="331"/>
    <n v="306"/>
    <n v="637"/>
    <n v="18"/>
    <x v="21"/>
    <n v="16"/>
    <n v="34"/>
    <x v="6"/>
    <x v="3"/>
    <x v="8"/>
    <n v="4"/>
    <n v="47"/>
    <n v="18"/>
    <n v="18"/>
    <n v="108"/>
    <n v="118"/>
    <n v="226"/>
    <x v="6"/>
    <n v="131"/>
    <n v="110"/>
    <n v="241"/>
    <x v="5"/>
    <n v="92"/>
    <n v="78"/>
    <n v="170"/>
    <x v="5"/>
    <n v="0"/>
    <n v="0"/>
    <n v="0"/>
    <x v="0"/>
    <n v="0"/>
    <n v="0"/>
    <n v="0"/>
    <x v="0"/>
    <n v="0"/>
    <n v="0"/>
    <n v="0"/>
    <x v="0"/>
    <x v="0"/>
    <x v="0"/>
  </r>
  <r>
    <s v="08DES0095M"/>
    <x v="1"/>
    <x v="1"/>
    <s v="MEXICO 68"/>
    <s v="037 JUÁREZ"/>
    <x v="1"/>
    <n v="1"/>
    <s v="JUĂREZ"/>
    <s v="CALLE GRADMA"/>
    <n v="7065"/>
    <x v="3"/>
    <x v="1"/>
    <x v="2"/>
    <x v="1"/>
    <x v="0"/>
    <s v="08FIS0101A"/>
    <s v="08FJE0004L"/>
    <x v="4"/>
    <x v="2"/>
    <n v="85"/>
    <n v="90"/>
    <n v="175"/>
    <n v="313"/>
    <n v="302"/>
    <n v="615"/>
    <n v="217"/>
    <n v="275"/>
    <n v="492"/>
    <n v="122"/>
    <n v="116"/>
    <n v="238"/>
    <n v="335"/>
    <n v="316"/>
    <n v="651"/>
    <n v="18"/>
    <x v="13"/>
    <n v="15"/>
    <n v="26"/>
    <x v="8"/>
    <x v="5"/>
    <x v="15"/>
    <n v="2"/>
    <n v="45"/>
    <n v="21"/>
    <n v="21"/>
    <n v="133"/>
    <n v="121"/>
    <n v="254"/>
    <x v="6"/>
    <n v="99"/>
    <n v="105"/>
    <n v="204"/>
    <x v="5"/>
    <n v="103"/>
    <n v="90"/>
    <n v="193"/>
    <x v="5"/>
    <n v="0"/>
    <n v="0"/>
    <n v="0"/>
    <x v="0"/>
    <n v="0"/>
    <n v="0"/>
    <n v="0"/>
    <x v="0"/>
    <n v="0"/>
    <n v="0"/>
    <n v="0"/>
    <x v="0"/>
    <x v="0"/>
    <x v="0"/>
  </r>
  <r>
    <s v="08DES0098J"/>
    <x v="1"/>
    <x v="1"/>
    <s v="VENCEDORES DEL DESIERTO"/>
    <s v="021 DELICIAS"/>
    <x v="9"/>
    <n v="1"/>
    <s v="DELICIAS"/>
    <s v="CALLE 9A SUR"/>
    <n v="1220"/>
    <x v="3"/>
    <x v="1"/>
    <x v="2"/>
    <x v="1"/>
    <x v="0"/>
    <s v="08FIS0120P"/>
    <s v="08FJE0007I"/>
    <x v="6"/>
    <x v="2"/>
    <n v="79"/>
    <n v="88"/>
    <n v="167"/>
    <n v="288"/>
    <n v="286"/>
    <n v="574"/>
    <n v="217"/>
    <n v="266"/>
    <n v="483"/>
    <n v="117"/>
    <n v="134"/>
    <n v="251"/>
    <n v="310"/>
    <n v="342"/>
    <n v="652"/>
    <n v="18"/>
    <x v="11"/>
    <n v="18"/>
    <n v="27"/>
    <x v="7"/>
    <x v="5"/>
    <x v="19"/>
    <n v="2"/>
    <n v="45"/>
    <n v="24"/>
    <n v="19"/>
    <n v="118"/>
    <n v="137"/>
    <n v="255"/>
    <x v="6"/>
    <n v="97"/>
    <n v="109"/>
    <n v="206"/>
    <x v="5"/>
    <n v="95"/>
    <n v="96"/>
    <n v="191"/>
    <x v="5"/>
    <n v="0"/>
    <n v="0"/>
    <n v="0"/>
    <x v="0"/>
    <n v="0"/>
    <n v="0"/>
    <n v="0"/>
    <x v="0"/>
    <n v="0"/>
    <n v="0"/>
    <n v="0"/>
    <x v="0"/>
    <x v="0"/>
    <x v="0"/>
  </r>
  <r>
    <s v="08DST0064L"/>
    <x v="2"/>
    <x v="2"/>
    <s v="SECUNDARIA TECNICA 64"/>
    <s v="037 JUÁREZ"/>
    <x v="1"/>
    <n v="1"/>
    <s v="JUĂREZ"/>
    <s v="CALLE VALLE DE IGUALA"/>
    <n v="1131"/>
    <x v="3"/>
    <x v="1"/>
    <x v="2"/>
    <x v="3"/>
    <x v="1"/>
    <s v="08FZT0002G"/>
    <s v="08FJT0002F"/>
    <x v="4"/>
    <x v="2"/>
    <n v="99"/>
    <n v="132"/>
    <n v="231"/>
    <n v="320"/>
    <n v="354"/>
    <n v="674"/>
    <n v="224"/>
    <n v="297"/>
    <n v="521"/>
    <n v="117"/>
    <n v="119"/>
    <n v="236"/>
    <n v="325"/>
    <n v="327"/>
    <n v="652"/>
    <n v="15"/>
    <x v="16"/>
    <n v="18"/>
    <n v="37"/>
    <x v="5"/>
    <x v="4"/>
    <x v="8"/>
    <n v="2"/>
    <n v="48"/>
    <n v="15"/>
    <n v="15"/>
    <n v="120"/>
    <n v="120"/>
    <n v="240"/>
    <x v="5"/>
    <n v="105"/>
    <n v="108"/>
    <n v="213"/>
    <x v="6"/>
    <n v="100"/>
    <n v="99"/>
    <n v="199"/>
    <x v="6"/>
    <n v="0"/>
    <n v="0"/>
    <n v="0"/>
    <x v="0"/>
    <n v="0"/>
    <n v="0"/>
    <n v="0"/>
    <x v="0"/>
    <n v="0"/>
    <n v="0"/>
    <n v="0"/>
    <x v="0"/>
    <x v="0"/>
    <x v="0"/>
  </r>
  <r>
    <s v="08DES0004E"/>
    <x v="1"/>
    <x v="1"/>
    <s v="BENEMERITO DE LAS AMERICAS"/>
    <s v="011 CAMARGO"/>
    <x v="9"/>
    <n v="1"/>
    <s v="SANTA ROSALĂŤA DE CAMARGO"/>
    <s v="AVENIDA GONZALEZ ORTEGA"/>
    <n v="1200"/>
    <x v="3"/>
    <x v="1"/>
    <x v="2"/>
    <x v="1"/>
    <x v="0"/>
    <s v="08FIS0110I"/>
    <s v="08FJE0007I"/>
    <x v="6"/>
    <x v="2"/>
    <n v="87"/>
    <n v="93"/>
    <n v="180"/>
    <n v="322"/>
    <n v="340"/>
    <n v="662"/>
    <n v="257"/>
    <n v="323"/>
    <n v="580"/>
    <n v="97"/>
    <n v="96"/>
    <n v="193"/>
    <n v="319"/>
    <n v="334"/>
    <n v="653"/>
    <n v="18"/>
    <x v="17"/>
    <n v="8"/>
    <n v="28"/>
    <x v="5"/>
    <x v="5"/>
    <x v="16"/>
    <n v="3"/>
    <n v="45"/>
    <n v="19"/>
    <n v="19"/>
    <n v="97"/>
    <n v="96"/>
    <n v="193"/>
    <x v="6"/>
    <n v="125"/>
    <n v="111"/>
    <n v="236"/>
    <x v="5"/>
    <n v="97"/>
    <n v="127"/>
    <n v="224"/>
    <x v="5"/>
    <n v="0"/>
    <n v="0"/>
    <n v="0"/>
    <x v="0"/>
    <n v="0"/>
    <n v="0"/>
    <n v="0"/>
    <x v="0"/>
    <n v="0"/>
    <n v="0"/>
    <n v="0"/>
    <x v="0"/>
    <x v="0"/>
    <x v="0"/>
  </r>
  <r>
    <s v="08DES0114K"/>
    <x v="1"/>
    <x v="1"/>
    <s v="ESCUELA SECUNDARIA FEDERAL NO. 15"/>
    <s v="019 CHIHUAHUA"/>
    <x v="0"/>
    <n v="1"/>
    <s v="CHIHUAHUA"/>
    <s v="AVENIDA CENTRAL"/>
    <n v="0"/>
    <x v="3"/>
    <x v="1"/>
    <x v="2"/>
    <x v="1"/>
    <x v="0"/>
    <s v="08FIS0106W"/>
    <s v="08FJE0001O"/>
    <x v="0"/>
    <x v="2"/>
    <n v="73"/>
    <n v="90"/>
    <n v="163"/>
    <n v="265"/>
    <n v="333"/>
    <n v="598"/>
    <n v="218"/>
    <n v="294"/>
    <n v="512"/>
    <n v="111"/>
    <n v="129"/>
    <n v="240"/>
    <n v="300"/>
    <n v="361"/>
    <n v="661"/>
    <n v="18"/>
    <x v="11"/>
    <n v="16"/>
    <n v="25"/>
    <x v="6"/>
    <x v="10"/>
    <x v="16"/>
    <n v="3"/>
    <n v="42"/>
    <n v="18"/>
    <n v="18"/>
    <n v="114"/>
    <n v="129"/>
    <n v="243"/>
    <x v="6"/>
    <n v="93"/>
    <n v="124"/>
    <n v="217"/>
    <x v="5"/>
    <n v="93"/>
    <n v="108"/>
    <n v="201"/>
    <x v="5"/>
    <n v="0"/>
    <n v="0"/>
    <n v="0"/>
    <x v="0"/>
    <n v="0"/>
    <n v="0"/>
    <n v="0"/>
    <x v="0"/>
    <n v="0"/>
    <n v="0"/>
    <n v="0"/>
    <x v="0"/>
    <x v="0"/>
    <x v="0"/>
  </r>
  <r>
    <s v="08DES0020W"/>
    <x v="2"/>
    <x v="2"/>
    <s v="SECUNDARIA GENERAL NO.4 ES-20"/>
    <s v="037 JUÁREZ"/>
    <x v="1"/>
    <n v="1"/>
    <s v="JUĂREZ"/>
    <s v="CALLE TOPOLOBAMPO"/>
    <n v="0"/>
    <x v="3"/>
    <x v="1"/>
    <x v="2"/>
    <x v="1"/>
    <x v="0"/>
    <s v="08FIS0105X"/>
    <s v="08FJE0004L"/>
    <x v="4"/>
    <x v="2"/>
    <n v="79"/>
    <n v="85"/>
    <n v="164"/>
    <n v="293"/>
    <n v="306"/>
    <n v="599"/>
    <n v="226"/>
    <n v="258"/>
    <n v="484"/>
    <n v="129"/>
    <n v="118"/>
    <n v="247"/>
    <n v="326"/>
    <n v="335"/>
    <n v="661"/>
    <n v="18"/>
    <x v="27"/>
    <n v="11"/>
    <n v="40"/>
    <x v="11"/>
    <x v="7"/>
    <x v="16"/>
    <n v="2"/>
    <n v="56"/>
    <n v="18"/>
    <n v="18"/>
    <n v="131"/>
    <n v="119"/>
    <n v="250"/>
    <x v="6"/>
    <n v="115"/>
    <n v="125"/>
    <n v="240"/>
    <x v="5"/>
    <n v="80"/>
    <n v="91"/>
    <n v="171"/>
    <x v="5"/>
    <n v="0"/>
    <n v="0"/>
    <n v="0"/>
    <x v="0"/>
    <n v="0"/>
    <n v="0"/>
    <n v="0"/>
    <x v="0"/>
    <n v="0"/>
    <n v="0"/>
    <n v="0"/>
    <x v="0"/>
    <x v="0"/>
    <x v="0"/>
  </r>
  <r>
    <s v="08DST0043Z"/>
    <x v="1"/>
    <x v="1"/>
    <s v="SECUNDARIA TECNICA 35"/>
    <s v="011 CAMARGO"/>
    <x v="9"/>
    <n v="1"/>
    <s v="SANTA ROSALĂŤA DE CAMARGO"/>
    <s v="CALLE EDUCACION TECNOLOGICA "/>
    <n v="0"/>
    <x v="3"/>
    <x v="1"/>
    <x v="2"/>
    <x v="3"/>
    <x v="1"/>
    <s v="08FZT0010P"/>
    <s v="08FJT0005C"/>
    <x v="6"/>
    <x v="2"/>
    <n v="77"/>
    <n v="94"/>
    <n v="171"/>
    <n v="302"/>
    <n v="356"/>
    <n v="658"/>
    <n v="186"/>
    <n v="279"/>
    <n v="465"/>
    <n v="141"/>
    <n v="110"/>
    <n v="251"/>
    <n v="326"/>
    <n v="344"/>
    <n v="670"/>
    <n v="18"/>
    <x v="28"/>
    <n v="14"/>
    <n v="35"/>
    <x v="7"/>
    <x v="11"/>
    <x v="20"/>
    <n v="2"/>
    <n v="56"/>
    <n v="18"/>
    <n v="18"/>
    <n v="141"/>
    <n v="110"/>
    <n v="251"/>
    <x v="6"/>
    <n v="94"/>
    <n v="120"/>
    <n v="214"/>
    <x v="5"/>
    <n v="91"/>
    <n v="114"/>
    <n v="205"/>
    <x v="5"/>
    <n v="0"/>
    <n v="0"/>
    <n v="0"/>
    <x v="0"/>
    <n v="0"/>
    <n v="0"/>
    <n v="0"/>
    <x v="0"/>
    <n v="0"/>
    <n v="0"/>
    <n v="0"/>
    <x v="0"/>
    <x v="0"/>
    <x v="0"/>
  </r>
  <r>
    <s v="08DES0011O"/>
    <x v="1"/>
    <x v="1"/>
    <s v="GUILLERMO PRADO PRADO"/>
    <s v="019 CHIHUAHUA"/>
    <x v="0"/>
    <n v="1"/>
    <s v="CHIHUAHUA"/>
    <s v="CALLE TAMBOREL"/>
    <n v="709"/>
    <x v="3"/>
    <x v="1"/>
    <x v="2"/>
    <x v="1"/>
    <x v="0"/>
    <s v="08FIS0108U"/>
    <s v="08FJE0001O"/>
    <x v="0"/>
    <x v="2"/>
    <n v="108"/>
    <n v="97"/>
    <n v="205"/>
    <n v="330"/>
    <n v="325"/>
    <n v="655"/>
    <n v="253"/>
    <n v="294"/>
    <n v="547"/>
    <n v="109"/>
    <n v="122"/>
    <n v="231"/>
    <n v="317"/>
    <n v="357"/>
    <n v="674"/>
    <n v="18"/>
    <x v="19"/>
    <n v="21"/>
    <n v="35"/>
    <x v="7"/>
    <x v="12"/>
    <x v="18"/>
    <n v="3"/>
    <n v="56"/>
    <n v="18"/>
    <n v="18"/>
    <n v="109"/>
    <n v="122"/>
    <n v="231"/>
    <x v="6"/>
    <n v="105"/>
    <n v="120"/>
    <n v="225"/>
    <x v="5"/>
    <n v="103"/>
    <n v="115"/>
    <n v="218"/>
    <x v="5"/>
    <n v="0"/>
    <n v="0"/>
    <n v="0"/>
    <x v="0"/>
    <n v="0"/>
    <n v="0"/>
    <n v="0"/>
    <x v="0"/>
    <n v="0"/>
    <n v="0"/>
    <n v="0"/>
    <x v="0"/>
    <x v="0"/>
    <x v="0"/>
  </r>
  <r>
    <s v="08DST0073T"/>
    <x v="1"/>
    <x v="1"/>
    <s v="SECUNDARIA TECNICA 73"/>
    <s v="037 JUÁREZ"/>
    <x v="1"/>
    <n v="1"/>
    <s v="JUĂREZ"/>
    <s v="CALLE AEROMOZA"/>
    <n v="9455"/>
    <x v="3"/>
    <x v="1"/>
    <x v="2"/>
    <x v="3"/>
    <x v="1"/>
    <s v="08FZT0002G"/>
    <s v="08FJT0002F"/>
    <x v="4"/>
    <x v="2"/>
    <n v="103"/>
    <n v="113"/>
    <n v="216"/>
    <n v="343"/>
    <n v="331"/>
    <n v="674"/>
    <n v="281"/>
    <n v="307"/>
    <n v="588"/>
    <n v="128"/>
    <n v="109"/>
    <n v="237"/>
    <n v="350"/>
    <n v="332"/>
    <n v="682"/>
    <n v="15"/>
    <x v="13"/>
    <n v="13"/>
    <n v="24"/>
    <x v="4"/>
    <x v="8"/>
    <x v="11"/>
    <n v="2"/>
    <n v="37"/>
    <n v="19"/>
    <n v="19"/>
    <n v="129"/>
    <n v="109"/>
    <n v="238"/>
    <x v="5"/>
    <n v="120"/>
    <n v="120"/>
    <n v="240"/>
    <x v="6"/>
    <n v="101"/>
    <n v="103"/>
    <n v="204"/>
    <x v="6"/>
    <n v="0"/>
    <n v="0"/>
    <n v="0"/>
    <x v="0"/>
    <n v="0"/>
    <n v="0"/>
    <n v="0"/>
    <x v="0"/>
    <n v="0"/>
    <n v="0"/>
    <n v="0"/>
    <x v="0"/>
    <x v="0"/>
    <x v="0"/>
  </r>
  <r>
    <s v="08DES0018H"/>
    <x v="1"/>
    <x v="1"/>
    <s v="ULTIMO EMPERADOR AZTECA"/>
    <s v="017 CUAUHTÉMOC"/>
    <x v="2"/>
    <n v="1"/>
    <s v="CUAUHTĂ‰MOC"/>
    <s v="CALLE LEONA VICARIO"/>
    <n v="2385"/>
    <x v="3"/>
    <x v="1"/>
    <x v="2"/>
    <x v="1"/>
    <x v="0"/>
    <s v="08FIS0114E"/>
    <s v="08FJE0005K"/>
    <x v="7"/>
    <x v="2"/>
    <n v="92"/>
    <n v="82"/>
    <n v="174"/>
    <n v="360"/>
    <n v="277"/>
    <n v="637"/>
    <n v="357"/>
    <n v="277"/>
    <n v="634"/>
    <n v="109"/>
    <n v="93"/>
    <n v="202"/>
    <n v="388"/>
    <n v="299"/>
    <n v="687"/>
    <n v="18"/>
    <x v="10"/>
    <n v="15"/>
    <n v="25"/>
    <x v="6"/>
    <x v="5"/>
    <x v="14"/>
    <n v="3"/>
    <n v="43"/>
    <n v="21"/>
    <n v="21"/>
    <n v="117"/>
    <n v="97"/>
    <n v="214"/>
    <x v="6"/>
    <n v="140"/>
    <n v="110"/>
    <n v="250"/>
    <x v="5"/>
    <n v="131"/>
    <n v="92"/>
    <n v="223"/>
    <x v="5"/>
    <n v="0"/>
    <n v="0"/>
    <n v="0"/>
    <x v="0"/>
    <n v="0"/>
    <n v="0"/>
    <n v="0"/>
    <x v="0"/>
    <n v="0"/>
    <n v="0"/>
    <n v="0"/>
    <x v="0"/>
    <x v="0"/>
    <x v="0"/>
  </r>
  <r>
    <s v="08DST0088V"/>
    <x v="2"/>
    <x v="2"/>
    <s v="SECUNDARIA TECNICA 88 COMPLEJO EDUCATIVO ARTEMIO DE LA VEGA"/>
    <s v="037 JUÁREZ"/>
    <x v="1"/>
    <n v="1"/>
    <s v="JUĂREZ"/>
    <s v="CALLE ARQUITECTOS"/>
    <n v="2115"/>
    <x v="3"/>
    <x v="1"/>
    <x v="2"/>
    <x v="3"/>
    <x v="1"/>
    <s v="08FZT0004E"/>
    <s v="08FJT0002F"/>
    <x v="4"/>
    <x v="2"/>
    <n v="95"/>
    <n v="106"/>
    <n v="201"/>
    <n v="360"/>
    <n v="336"/>
    <n v="696"/>
    <n v="265"/>
    <n v="304"/>
    <n v="569"/>
    <n v="112"/>
    <n v="109"/>
    <n v="221"/>
    <n v="365"/>
    <n v="322"/>
    <n v="687"/>
    <n v="18"/>
    <x v="12"/>
    <n v="24"/>
    <n v="40"/>
    <x v="5"/>
    <x v="4"/>
    <x v="8"/>
    <n v="2"/>
    <n v="51"/>
    <n v="24"/>
    <n v="23"/>
    <n v="119"/>
    <n v="112"/>
    <n v="231"/>
    <x v="6"/>
    <n v="120"/>
    <n v="107"/>
    <n v="227"/>
    <x v="5"/>
    <n v="126"/>
    <n v="103"/>
    <n v="229"/>
    <x v="5"/>
    <n v="0"/>
    <n v="0"/>
    <n v="0"/>
    <x v="0"/>
    <n v="0"/>
    <n v="0"/>
    <n v="0"/>
    <x v="0"/>
    <n v="0"/>
    <n v="0"/>
    <n v="0"/>
    <x v="0"/>
    <x v="0"/>
    <x v="0"/>
  </r>
  <r>
    <s v="08DES0092P"/>
    <x v="1"/>
    <x v="1"/>
    <s v="JOSE VASCONCELOS"/>
    <s v="017 CUAUHTÉMOC"/>
    <x v="2"/>
    <n v="1"/>
    <s v="CUAUHTĂ‰MOC"/>
    <s v="CALLE XOCHIMILCO"/>
    <n v="0"/>
    <x v="3"/>
    <x v="1"/>
    <x v="2"/>
    <x v="1"/>
    <x v="0"/>
    <s v="08FIS0121O"/>
    <s v="08FJE0005K"/>
    <x v="7"/>
    <x v="2"/>
    <n v="62"/>
    <n v="115"/>
    <n v="177"/>
    <n v="287"/>
    <n v="346"/>
    <n v="633"/>
    <n v="198"/>
    <n v="309"/>
    <n v="507"/>
    <n v="130"/>
    <n v="132"/>
    <n v="262"/>
    <n v="335"/>
    <n v="354"/>
    <n v="689"/>
    <n v="18"/>
    <x v="11"/>
    <n v="11"/>
    <n v="20"/>
    <x v="7"/>
    <x v="10"/>
    <x v="14"/>
    <n v="2"/>
    <n v="37"/>
    <n v="18"/>
    <n v="18"/>
    <n v="130"/>
    <n v="132"/>
    <n v="262"/>
    <x v="6"/>
    <n v="115"/>
    <n v="113"/>
    <n v="228"/>
    <x v="5"/>
    <n v="90"/>
    <n v="109"/>
    <n v="199"/>
    <x v="5"/>
    <n v="0"/>
    <n v="0"/>
    <n v="0"/>
    <x v="0"/>
    <n v="0"/>
    <n v="0"/>
    <n v="0"/>
    <x v="0"/>
    <n v="0"/>
    <n v="0"/>
    <n v="0"/>
    <x v="0"/>
    <x v="0"/>
    <x v="0"/>
  </r>
  <r>
    <s v="08DST0056C"/>
    <x v="2"/>
    <x v="2"/>
    <s v="SECUNDARIA TECNICA 56"/>
    <s v="037 JUÁREZ"/>
    <x v="1"/>
    <n v="1"/>
    <s v="JUĂREZ"/>
    <s v="AVENIDA 16 DE SEPTIEMBRE"/>
    <n v="7950"/>
    <x v="3"/>
    <x v="1"/>
    <x v="2"/>
    <x v="3"/>
    <x v="1"/>
    <s v="08FZT0002G"/>
    <s v="08FJT0002F"/>
    <x v="4"/>
    <x v="2"/>
    <n v="64"/>
    <n v="71"/>
    <n v="135"/>
    <n v="318"/>
    <n v="300"/>
    <n v="618"/>
    <n v="162"/>
    <n v="191"/>
    <n v="353"/>
    <n v="134"/>
    <n v="118"/>
    <n v="252"/>
    <n v="369"/>
    <n v="322"/>
    <n v="691"/>
    <n v="18"/>
    <x v="21"/>
    <n v="22"/>
    <n v="40"/>
    <x v="7"/>
    <x v="3"/>
    <x v="12"/>
    <n v="2"/>
    <n v="52"/>
    <n v="26"/>
    <n v="26"/>
    <n v="147"/>
    <n v="125"/>
    <n v="272"/>
    <x v="6"/>
    <n v="131"/>
    <n v="117"/>
    <n v="248"/>
    <x v="5"/>
    <n v="91"/>
    <n v="80"/>
    <n v="171"/>
    <x v="5"/>
    <n v="0"/>
    <n v="0"/>
    <n v="0"/>
    <x v="0"/>
    <n v="0"/>
    <n v="0"/>
    <n v="0"/>
    <x v="0"/>
    <n v="0"/>
    <n v="0"/>
    <n v="0"/>
    <x v="0"/>
    <x v="0"/>
    <x v="0"/>
  </r>
  <r>
    <s v="08DST0060P"/>
    <x v="2"/>
    <x v="2"/>
    <s v="SECUNDARIA TECNICA 60"/>
    <s v="037 JUÁREZ"/>
    <x v="1"/>
    <n v="1"/>
    <s v="JUĂREZ"/>
    <s v="AVENIDA MANUEL J. CLOUTHIER "/>
    <n v="9970"/>
    <x v="3"/>
    <x v="1"/>
    <x v="2"/>
    <x v="3"/>
    <x v="1"/>
    <s v="08FZT0003F"/>
    <s v="08FJT0002F"/>
    <x v="4"/>
    <x v="2"/>
    <n v="106"/>
    <n v="91"/>
    <n v="197"/>
    <n v="363"/>
    <n v="325"/>
    <n v="688"/>
    <n v="318"/>
    <n v="313"/>
    <n v="631"/>
    <n v="116"/>
    <n v="123"/>
    <n v="239"/>
    <n v="351"/>
    <n v="347"/>
    <n v="698"/>
    <n v="18"/>
    <x v="21"/>
    <n v="22"/>
    <n v="40"/>
    <x v="3"/>
    <x v="8"/>
    <x v="12"/>
    <n v="2"/>
    <n v="52"/>
    <n v="20"/>
    <n v="20"/>
    <n v="117"/>
    <n v="125"/>
    <n v="242"/>
    <x v="6"/>
    <n v="129"/>
    <n v="116"/>
    <n v="245"/>
    <x v="5"/>
    <n v="105"/>
    <n v="106"/>
    <n v="211"/>
    <x v="5"/>
    <n v="0"/>
    <n v="0"/>
    <n v="0"/>
    <x v="0"/>
    <n v="0"/>
    <n v="0"/>
    <n v="0"/>
    <x v="0"/>
    <n v="0"/>
    <n v="0"/>
    <n v="0"/>
    <x v="0"/>
    <x v="0"/>
    <x v="0"/>
  </r>
  <r>
    <s v="08DES0001H"/>
    <x v="2"/>
    <x v="2"/>
    <s v="SECUNDARIA GENERAL NO.1"/>
    <s v="037 JUÁREZ"/>
    <x v="1"/>
    <n v="1"/>
    <s v="JUĂREZ"/>
    <s v="AVENIDA 16 DE SEPTIEMBRE ORIENTE"/>
    <n v="2000"/>
    <x v="3"/>
    <x v="1"/>
    <x v="2"/>
    <x v="1"/>
    <x v="0"/>
    <s v="08FIS0102Z"/>
    <s v="08FJE0004L"/>
    <x v="4"/>
    <x v="2"/>
    <n v="80"/>
    <n v="78"/>
    <n v="158"/>
    <n v="326"/>
    <n v="321"/>
    <n v="647"/>
    <n v="284"/>
    <n v="305"/>
    <n v="589"/>
    <n v="115"/>
    <n v="130"/>
    <n v="245"/>
    <n v="348"/>
    <n v="351"/>
    <n v="699"/>
    <n v="17"/>
    <x v="14"/>
    <n v="24"/>
    <n v="37"/>
    <x v="6"/>
    <x v="8"/>
    <x v="13"/>
    <n v="2"/>
    <n v="52"/>
    <n v="30"/>
    <n v="17"/>
    <n v="116"/>
    <n v="133"/>
    <n v="249"/>
    <x v="6"/>
    <n v="132"/>
    <n v="118"/>
    <n v="250"/>
    <x v="5"/>
    <n v="100"/>
    <n v="100"/>
    <n v="200"/>
    <x v="6"/>
    <n v="0"/>
    <n v="0"/>
    <n v="0"/>
    <x v="0"/>
    <n v="0"/>
    <n v="0"/>
    <n v="0"/>
    <x v="0"/>
    <n v="0"/>
    <n v="0"/>
    <n v="0"/>
    <x v="0"/>
    <x v="0"/>
    <x v="0"/>
  </r>
  <r>
    <s v="08DST0095E"/>
    <x v="1"/>
    <x v="1"/>
    <s v="SECUNDARIA TECNICA 95"/>
    <s v="037 JUÁREZ"/>
    <x v="1"/>
    <n v="1"/>
    <s v="JUĂREZ"/>
    <s v="CALLE VISTA MANANTIAL DE LAS FLORES"/>
    <n v="0"/>
    <x v="3"/>
    <x v="1"/>
    <x v="2"/>
    <x v="3"/>
    <x v="1"/>
    <s v="08FZT0002G"/>
    <s v="08FJT0002F"/>
    <x v="4"/>
    <x v="2"/>
    <n v="97"/>
    <n v="101"/>
    <n v="198"/>
    <n v="320"/>
    <n v="348"/>
    <n v="668"/>
    <n v="304"/>
    <n v="344"/>
    <n v="648"/>
    <n v="131"/>
    <n v="121"/>
    <n v="252"/>
    <n v="351"/>
    <n v="357"/>
    <n v="708"/>
    <n v="15"/>
    <x v="9"/>
    <n v="10"/>
    <n v="18"/>
    <x v="5"/>
    <x v="4"/>
    <x v="8"/>
    <n v="1"/>
    <n v="28"/>
    <n v="15"/>
    <n v="15"/>
    <n v="131"/>
    <n v="122"/>
    <n v="253"/>
    <x v="5"/>
    <n v="111"/>
    <n v="118"/>
    <n v="229"/>
    <x v="6"/>
    <n v="109"/>
    <n v="117"/>
    <n v="226"/>
    <x v="6"/>
    <n v="0"/>
    <n v="0"/>
    <n v="0"/>
    <x v="0"/>
    <n v="0"/>
    <n v="0"/>
    <n v="0"/>
    <x v="0"/>
    <n v="0"/>
    <n v="0"/>
    <n v="0"/>
    <x v="0"/>
    <x v="0"/>
    <x v="0"/>
  </r>
  <r>
    <s v="08DST0084Z"/>
    <x v="2"/>
    <x v="2"/>
    <s v="SECUNDARIA TECNICA 79"/>
    <s v="037 JUÁREZ"/>
    <x v="1"/>
    <n v="1"/>
    <s v="JUĂREZ"/>
    <s v="CALLE GENERAL ANTONIO NORZAGARAY"/>
    <n v="1650"/>
    <x v="3"/>
    <x v="1"/>
    <x v="2"/>
    <x v="3"/>
    <x v="1"/>
    <s v="08FZT0004E"/>
    <s v="08FJT0002F"/>
    <x v="4"/>
    <x v="2"/>
    <n v="116"/>
    <n v="84"/>
    <n v="200"/>
    <n v="362"/>
    <n v="337"/>
    <n v="699"/>
    <n v="270"/>
    <n v="308"/>
    <n v="578"/>
    <n v="128"/>
    <n v="127"/>
    <n v="255"/>
    <n v="355"/>
    <n v="357"/>
    <n v="712"/>
    <n v="17"/>
    <x v="12"/>
    <n v="19"/>
    <n v="35"/>
    <x v="7"/>
    <x v="2"/>
    <x v="8"/>
    <n v="3"/>
    <n v="47"/>
    <n v="21"/>
    <n v="21"/>
    <n v="129"/>
    <n v="127"/>
    <n v="256"/>
    <x v="6"/>
    <n v="122"/>
    <n v="124"/>
    <n v="246"/>
    <x v="5"/>
    <n v="104"/>
    <n v="106"/>
    <n v="210"/>
    <x v="6"/>
    <n v="0"/>
    <n v="0"/>
    <n v="0"/>
    <x v="0"/>
    <n v="0"/>
    <n v="0"/>
    <n v="0"/>
    <x v="0"/>
    <n v="0"/>
    <n v="0"/>
    <n v="0"/>
    <x v="0"/>
    <x v="0"/>
    <x v="0"/>
  </r>
  <r>
    <s v="08DES0097K"/>
    <x v="1"/>
    <x v="1"/>
    <s v="SECUNDARIA FEDERAL NUM.14 ES-95 SERGIO OSVALDO ROMO"/>
    <s v="037 JUÁREZ"/>
    <x v="1"/>
    <n v="1"/>
    <s v="JUĂREZ"/>
    <s v="CALLE COAHUILA"/>
    <n v="380"/>
    <x v="3"/>
    <x v="1"/>
    <x v="2"/>
    <x v="1"/>
    <x v="0"/>
    <s v="08FIS0101A"/>
    <s v="08FJE0004L"/>
    <x v="4"/>
    <x v="2"/>
    <n v="115"/>
    <n v="113"/>
    <n v="228"/>
    <n v="353"/>
    <n v="376"/>
    <n v="729"/>
    <n v="274"/>
    <n v="350"/>
    <n v="624"/>
    <n v="122"/>
    <n v="129"/>
    <n v="251"/>
    <n v="334"/>
    <n v="381"/>
    <n v="715"/>
    <n v="18"/>
    <x v="18"/>
    <n v="10"/>
    <n v="27"/>
    <x v="6"/>
    <x v="3"/>
    <x v="8"/>
    <n v="2"/>
    <n v="38"/>
    <n v="18"/>
    <n v="18"/>
    <n v="122"/>
    <n v="130"/>
    <n v="252"/>
    <x v="6"/>
    <n v="101"/>
    <n v="116"/>
    <n v="217"/>
    <x v="5"/>
    <n v="111"/>
    <n v="135"/>
    <n v="246"/>
    <x v="5"/>
    <n v="0"/>
    <n v="0"/>
    <n v="0"/>
    <x v="0"/>
    <n v="0"/>
    <n v="0"/>
    <n v="0"/>
    <x v="0"/>
    <n v="0"/>
    <n v="0"/>
    <n v="0"/>
    <x v="0"/>
    <x v="0"/>
    <x v="0"/>
  </r>
  <r>
    <s v="08DST0030V"/>
    <x v="2"/>
    <x v="2"/>
    <s v="SECUNDARIA TECNICA 30"/>
    <s v="037 JUÁREZ"/>
    <x v="1"/>
    <n v="1"/>
    <s v="JUĂREZ"/>
    <s v="CALLE PONCIANO.ARRIAGA "/>
    <n v="0"/>
    <x v="3"/>
    <x v="1"/>
    <x v="2"/>
    <x v="3"/>
    <x v="1"/>
    <s v="08FZT0017I"/>
    <s v="08FJT0002F"/>
    <x v="4"/>
    <x v="2"/>
    <n v="79"/>
    <n v="91"/>
    <n v="170"/>
    <n v="351"/>
    <n v="357"/>
    <n v="708"/>
    <n v="205"/>
    <n v="269"/>
    <n v="474"/>
    <n v="141"/>
    <n v="138"/>
    <n v="279"/>
    <n v="361"/>
    <n v="364"/>
    <n v="725"/>
    <n v="21"/>
    <x v="28"/>
    <n v="16"/>
    <n v="37"/>
    <x v="6"/>
    <x v="10"/>
    <x v="16"/>
    <n v="2"/>
    <n v="53"/>
    <n v="21"/>
    <n v="21"/>
    <n v="149"/>
    <n v="140"/>
    <n v="289"/>
    <x v="7"/>
    <n v="118"/>
    <n v="127"/>
    <n v="245"/>
    <x v="7"/>
    <n v="94"/>
    <n v="97"/>
    <n v="191"/>
    <x v="7"/>
    <n v="0"/>
    <n v="0"/>
    <n v="0"/>
    <x v="0"/>
    <n v="0"/>
    <n v="0"/>
    <n v="0"/>
    <x v="0"/>
    <n v="0"/>
    <n v="0"/>
    <n v="0"/>
    <x v="0"/>
    <x v="0"/>
    <x v="0"/>
  </r>
  <r>
    <s v="08DST0002Z"/>
    <x v="1"/>
    <x v="1"/>
    <s v="SECUNDARIA TECNICA 2"/>
    <s v="019 CHIHUAHUA"/>
    <x v="0"/>
    <n v="1"/>
    <s v="CHIHUAHUA"/>
    <s v="CALLE FRANCISCO PIMENTEL"/>
    <n v="0"/>
    <x v="3"/>
    <x v="1"/>
    <x v="2"/>
    <x v="3"/>
    <x v="1"/>
    <s v="08FZT0006C"/>
    <s v="08FJT0003E"/>
    <x v="0"/>
    <x v="2"/>
    <n v="119"/>
    <n v="112"/>
    <n v="231"/>
    <n v="361"/>
    <n v="367"/>
    <n v="728"/>
    <n v="251"/>
    <n v="297"/>
    <n v="548"/>
    <n v="135"/>
    <n v="117"/>
    <n v="252"/>
    <n v="366"/>
    <n v="370"/>
    <n v="736"/>
    <n v="18"/>
    <x v="10"/>
    <n v="24"/>
    <n v="34"/>
    <x v="6"/>
    <x v="18"/>
    <x v="23"/>
    <n v="3"/>
    <n v="59"/>
    <n v="18"/>
    <n v="18"/>
    <n v="135"/>
    <n v="117"/>
    <n v="252"/>
    <x v="6"/>
    <n v="96"/>
    <n v="125"/>
    <n v="221"/>
    <x v="6"/>
    <n v="135"/>
    <n v="128"/>
    <n v="263"/>
    <x v="7"/>
    <n v="0"/>
    <n v="0"/>
    <n v="0"/>
    <x v="0"/>
    <n v="0"/>
    <n v="0"/>
    <n v="0"/>
    <x v="0"/>
    <n v="0"/>
    <n v="0"/>
    <n v="0"/>
    <x v="0"/>
    <x v="0"/>
    <x v="0"/>
  </r>
  <r>
    <s v="08DES0006C"/>
    <x v="1"/>
    <x v="1"/>
    <s v="MIGUEL ANGEL LOPEZ"/>
    <s v="036 JIMÉNEZ"/>
    <x v="3"/>
    <n v="1"/>
    <s v="JOSĂ‰ MARIANO JIMĂ‰NEZ"/>
    <s v="CALLE BUSTAMANTE "/>
    <n v="0"/>
    <x v="3"/>
    <x v="1"/>
    <x v="2"/>
    <x v="1"/>
    <x v="0"/>
    <s v="08FIS0111H"/>
    <s v="08FJE0006J"/>
    <x v="5"/>
    <x v="2"/>
    <n v="118"/>
    <n v="128"/>
    <n v="246"/>
    <n v="363"/>
    <n v="361"/>
    <n v="724"/>
    <n v="360"/>
    <n v="359"/>
    <n v="719"/>
    <n v="123"/>
    <n v="142"/>
    <n v="265"/>
    <n v="372"/>
    <n v="381"/>
    <n v="753"/>
    <n v="18"/>
    <x v="13"/>
    <n v="18"/>
    <n v="29"/>
    <x v="9"/>
    <x v="10"/>
    <x v="18"/>
    <n v="2"/>
    <n v="49"/>
    <n v="27"/>
    <n v="27"/>
    <n v="123"/>
    <n v="142"/>
    <n v="265"/>
    <x v="6"/>
    <n v="138"/>
    <n v="126"/>
    <n v="264"/>
    <x v="5"/>
    <n v="111"/>
    <n v="113"/>
    <n v="224"/>
    <x v="5"/>
    <n v="0"/>
    <n v="0"/>
    <n v="0"/>
    <x v="0"/>
    <n v="0"/>
    <n v="0"/>
    <n v="0"/>
    <x v="0"/>
    <n v="0"/>
    <n v="0"/>
    <n v="0"/>
    <x v="0"/>
    <x v="0"/>
    <x v="0"/>
  </r>
  <r>
    <s v="08DST0094F"/>
    <x v="1"/>
    <x v="1"/>
    <s v="SECUNDARIA TECNICA 94"/>
    <s v="037 JUÁREZ"/>
    <x v="1"/>
    <n v="1"/>
    <s v="JUĂREZ"/>
    <s v="CALLE PASEOS DE SAN ISIDRO "/>
    <n v="0"/>
    <x v="3"/>
    <x v="1"/>
    <x v="2"/>
    <x v="3"/>
    <x v="1"/>
    <s v="08FZT0003F"/>
    <s v="08FJT0002F"/>
    <x v="4"/>
    <x v="2"/>
    <n v="92"/>
    <n v="103"/>
    <n v="195"/>
    <n v="343"/>
    <n v="376"/>
    <n v="719"/>
    <n v="335"/>
    <n v="375"/>
    <n v="710"/>
    <n v="110"/>
    <n v="124"/>
    <n v="234"/>
    <n v="364"/>
    <n v="397"/>
    <n v="761"/>
    <n v="20"/>
    <x v="10"/>
    <n v="21"/>
    <n v="31"/>
    <x v="7"/>
    <x v="7"/>
    <x v="10"/>
    <n v="3"/>
    <n v="46"/>
    <n v="20"/>
    <n v="20"/>
    <n v="111"/>
    <n v="125"/>
    <n v="236"/>
    <x v="6"/>
    <n v="120"/>
    <n v="131"/>
    <n v="251"/>
    <x v="7"/>
    <n v="133"/>
    <n v="141"/>
    <n v="274"/>
    <x v="7"/>
    <n v="0"/>
    <n v="0"/>
    <n v="0"/>
    <x v="0"/>
    <n v="0"/>
    <n v="0"/>
    <n v="0"/>
    <x v="0"/>
    <n v="0"/>
    <n v="0"/>
    <n v="0"/>
    <x v="0"/>
    <x v="0"/>
    <x v="0"/>
  </r>
  <r>
    <s v="08DES0015K"/>
    <x v="1"/>
    <x v="1"/>
    <s v="LAS AMERICAS"/>
    <s v="050 NUEVO CASAS GRANDES"/>
    <x v="6"/>
    <n v="1"/>
    <s v="NUEVO CASAS GRANDES"/>
    <s v="AVENIDA BENITO JUAREZ"/>
    <n v="2001"/>
    <x v="3"/>
    <x v="1"/>
    <x v="2"/>
    <x v="1"/>
    <x v="0"/>
    <s v="08FIS0117B"/>
    <s v="08FJE0008H"/>
    <x v="9"/>
    <x v="2"/>
    <n v="117"/>
    <n v="125"/>
    <n v="242"/>
    <n v="369"/>
    <n v="400"/>
    <n v="769"/>
    <n v="309"/>
    <n v="359"/>
    <n v="668"/>
    <n v="129"/>
    <n v="134"/>
    <n v="263"/>
    <n v="366"/>
    <n v="395"/>
    <n v="761"/>
    <n v="18"/>
    <x v="21"/>
    <n v="16"/>
    <n v="34"/>
    <x v="5"/>
    <x v="10"/>
    <x v="13"/>
    <n v="2"/>
    <n v="49"/>
    <n v="25"/>
    <n v="25"/>
    <n v="129"/>
    <n v="135"/>
    <n v="264"/>
    <x v="6"/>
    <n v="121"/>
    <n v="128"/>
    <n v="249"/>
    <x v="5"/>
    <n v="116"/>
    <n v="132"/>
    <n v="248"/>
    <x v="5"/>
    <n v="0"/>
    <n v="0"/>
    <n v="0"/>
    <x v="0"/>
    <n v="0"/>
    <n v="0"/>
    <n v="0"/>
    <x v="0"/>
    <n v="0"/>
    <n v="0"/>
    <n v="0"/>
    <x v="0"/>
    <x v="0"/>
    <x v="0"/>
  </r>
  <r>
    <s v="08DST0052G"/>
    <x v="2"/>
    <x v="2"/>
    <s v="SECUNDARIA TECNICA 52"/>
    <s v="021 DELICIAS"/>
    <x v="9"/>
    <n v="1"/>
    <s v="DELICIAS"/>
    <s v="CALLE PLAZA VENUSTIANO CARRANZA "/>
    <n v="0"/>
    <x v="3"/>
    <x v="1"/>
    <x v="2"/>
    <x v="3"/>
    <x v="1"/>
    <s v="08FZT0009Z"/>
    <s v="08FJT0005C"/>
    <x v="6"/>
    <x v="2"/>
    <n v="116"/>
    <n v="101"/>
    <n v="217"/>
    <n v="382"/>
    <n v="373"/>
    <n v="755"/>
    <n v="279"/>
    <n v="307"/>
    <n v="586"/>
    <n v="157"/>
    <n v="139"/>
    <n v="296"/>
    <n v="383"/>
    <n v="381"/>
    <n v="764"/>
    <n v="18"/>
    <x v="18"/>
    <n v="25"/>
    <n v="42"/>
    <x v="6"/>
    <x v="11"/>
    <x v="18"/>
    <n v="2"/>
    <n v="62"/>
    <n v="20"/>
    <n v="20"/>
    <n v="157"/>
    <n v="139"/>
    <n v="296"/>
    <x v="6"/>
    <n v="103"/>
    <n v="127"/>
    <n v="230"/>
    <x v="5"/>
    <n v="123"/>
    <n v="115"/>
    <n v="238"/>
    <x v="5"/>
    <n v="0"/>
    <n v="0"/>
    <n v="0"/>
    <x v="0"/>
    <n v="0"/>
    <n v="0"/>
    <n v="0"/>
    <x v="0"/>
    <n v="0"/>
    <n v="0"/>
    <n v="0"/>
    <x v="0"/>
    <x v="0"/>
    <x v="0"/>
  </r>
  <r>
    <s v="08DST0055D"/>
    <x v="1"/>
    <x v="1"/>
    <s v="SECUNDARIA TECNICA 55"/>
    <s v="037 JUÁREZ"/>
    <x v="1"/>
    <n v="1"/>
    <s v="JUĂREZ"/>
    <s v="CALLE NUEVA ZELANDA"/>
    <n v="0"/>
    <x v="3"/>
    <x v="1"/>
    <x v="2"/>
    <x v="3"/>
    <x v="1"/>
    <s v="08FZT0003F"/>
    <s v="08FJT0002F"/>
    <x v="4"/>
    <x v="2"/>
    <n v="106"/>
    <n v="130"/>
    <n v="236"/>
    <n v="337"/>
    <n v="392"/>
    <n v="729"/>
    <n v="331"/>
    <n v="390"/>
    <n v="721"/>
    <n v="129"/>
    <n v="133"/>
    <n v="262"/>
    <n v="364"/>
    <n v="402"/>
    <n v="766"/>
    <n v="15"/>
    <x v="12"/>
    <n v="16"/>
    <n v="32"/>
    <x v="4"/>
    <x v="10"/>
    <x v="10"/>
    <n v="2"/>
    <n v="46"/>
    <n v="15"/>
    <n v="15"/>
    <n v="129"/>
    <n v="133"/>
    <n v="262"/>
    <x v="5"/>
    <n v="124"/>
    <n v="135"/>
    <n v="259"/>
    <x v="6"/>
    <n v="111"/>
    <n v="134"/>
    <n v="245"/>
    <x v="6"/>
    <n v="0"/>
    <n v="0"/>
    <n v="0"/>
    <x v="0"/>
    <n v="0"/>
    <n v="0"/>
    <n v="0"/>
    <x v="0"/>
    <n v="0"/>
    <n v="0"/>
    <n v="0"/>
    <x v="0"/>
    <x v="0"/>
    <x v="0"/>
  </r>
  <r>
    <s v="08DST0091I"/>
    <x v="2"/>
    <x v="2"/>
    <s v="SECUNDARIA TECNICA NUM. 91"/>
    <s v="037 JUÁREZ"/>
    <x v="1"/>
    <n v="1"/>
    <s v="JUĂREZ"/>
    <s v="CALLE ACUEDUCTO"/>
    <n v="8317"/>
    <x v="3"/>
    <x v="1"/>
    <x v="2"/>
    <x v="3"/>
    <x v="1"/>
    <s v="08FZT0017I"/>
    <s v="08FJT0002F"/>
    <x v="4"/>
    <x v="2"/>
    <n v="114"/>
    <n v="131"/>
    <n v="245"/>
    <n v="357"/>
    <n v="404"/>
    <n v="761"/>
    <n v="307"/>
    <n v="379"/>
    <n v="686"/>
    <n v="113"/>
    <n v="125"/>
    <n v="238"/>
    <n v="366"/>
    <n v="402"/>
    <n v="768"/>
    <n v="18"/>
    <x v="21"/>
    <n v="20"/>
    <n v="38"/>
    <x v="6"/>
    <x v="4"/>
    <x v="12"/>
    <n v="2"/>
    <n v="50"/>
    <n v="20"/>
    <n v="18"/>
    <n v="114"/>
    <n v="129"/>
    <n v="243"/>
    <x v="6"/>
    <n v="119"/>
    <n v="156"/>
    <n v="275"/>
    <x v="5"/>
    <n v="133"/>
    <n v="117"/>
    <n v="250"/>
    <x v="5"/>
    <n v="0"/>
    <n v="0"/>
    <n v="0"/>
    <x v="0"/>
    <n v="0"/>
    <n v="0"/>
    <n v="0"/>
    <x v="0"/>
    <n v="0"/>
    <n v="0"/>
    <n v="0"/>
    <x v="0"/>
    <x v="0"/>
    <x v="0"/>
  </r>
  <r>
    <s v="08DST0092H"/>
    <x v="1"/>
    <x v="1"/>
    <s v="SECUNDARIA TECNICA 92"/>
    <s v="019 CHIHUAHUA"/>
    <x v="0"/>
    <n v="1"/>
    <s v="CHIHUAHUA"/>
    <s v="CALLE RIO COLUMBIA"/>
    <n v="0"/>
    <x v="3"/>
    <x v="1"/>
    <x v="2"/>
    <x v="3"/>
    <x v="1"/>
    <s v="08FZT0008A"/>
    <s v="08FJT0003E"/>
    <x v="0"/>
    <x v="2"/>
    <n v="98"/>
    <n v="100"/>
    <n v="198"/>
    <n v="320"/>
    <n v="371"/>
    <n v="691"/>
    <n v="238"/>
    <n v="327"/>
    <n v="565"/>
    <n v="138"/>
    <n v="143"/>
    <n v="281"/>
    <n v="361"/>
    <n v="411"/>
    <n v="772"/>
    <n v="18"/>
    <x v="7"/>
    <n v="20"/>
    <n v="26"/>
    <x v="6"/>
    <x v="9"/>
    <x v="19"/>
    <n v="2"/>
    <n v="44"/>
    <n v="17"/>
    <n v="17"/>
    <n v="138"/>
    <n v="144"/>
    <n v="282"/>
    <x v="6"/>
    <n v="107"/>
    <n v="145"/>
    <n v="252"/>
    <x v="5"/>
    <n v="116"/>
    <n v="122"/>
    <n v="238"/>
    <x v="5"/>
    <n v="0"/>
    <n v="0"/>
    <n v="0"/>
    <x v="0"/>
    <n v="0"/>
    <n v="0"/>
    <n v="0"/>
    <x v="0"/>
    <n v="0"/>
    <n v="0"/>
    <n v="0"/>
    <x v="0"/>
    <x v="0"/>
    <x v="0"/>
  </r>
  <r>
    <s v="08DST0044Y"/>
    <x v="2"/>
    <x v="2"/>
    <s v="SECUNDARIA TECNICA 44"/>
    <s v="037 JUÁREZ"/>
    <x v="1"/>
    <n v="1"/>
    <s v="JUĂREZ"/>
    <s v="CALLE NEPTUNO"/>
    <n v="1903"/>
    <x v="3"/>
    <x v="1"/>
    <x v="2"/>
    <x v="3"/>
    <x v="1"/>
    <s v="08FZT0002G"/>
    <s v="08FJT0002F"/>
    <x v="4"/>
    <x v="2"/>
    <n v="94"/>
    <n v="112"/>
    <n v="206"/>
    <n v="373"/>
    <n v="363"/>
    <n v="736"/>
    <n v="224"/>
    <n v="298"/>
    <n v="522"/>
    <n v="146"/>
    <n v="145"/>
    <n v="291"/>
    <n v="402"/>
    <n v="376"/>
    <n v="778"/>
    <n v="18"/>
    <x v="28"/>
    <n v="18"/>
    <n v="39"/>
    <x v="7"/>
    <x v="6"/>
    <x v="13"/>
    <n v="1"/>
    <n v="53"/>
    <n v="18"/>
    <n v="18"/>
    <n v="152"/>
    <n v="146"/>
    <n v="298"/>
    <x v="6"/>
    <n v="144"/>
    <n v="116"/>
    <n v="260"/>
    <x v="5"/>
    <n v="106"/>
    <n v="114"/>
    <n v="220"/>
    <x v="5"/>
    <n v="0"/>
    <n v="0"/>
    <n v="0"/>
    <x v="0"/>
    <n v="0"/>
    <n v="0"/>
    <n v="0"/>
    <x v="0"/>
    <n v="0"/>
    <n v="0"/>
    <n v="0"/>
    <x v="0"/>
    <x v="0"/>
    <x v="0"/>
  </r>
  <r>
    <s v="08DST0096D"/>
    <x v="1"/>
    <x v="1"/>
    <s v="SECUNDARIA TECNICA 96"/>
    <s v="019 CHIHUAHUA"/>
    <x v="0"/>
    <n v="1"/>
    <s v="CHIHUAHUA"/>
    <s v="CALLE HIDROELECTRICA CHICOACEN "/>
    <n v="0"/>
    <x v="3"/>
    <x v="1"/>
    <x v="2"/>
    <x v="3"/>
    <x v="1"/>
    <s v="08FZT0005D"/>
    <s v="08FJT0003E"/>
    <x v="0"/>
    <x v="2"/>
    <n v="143"/>
    <n v="112"/>
    <n v="255"/>
    <n v="405"/>
    <n v="365"/>
    <n v="770"/>
    <n v="330"/>
    <n v="345"/>
    <n v="675"/>
    <n v="139"/>
    <n v="125"/>
    <n v="264"/>
    <n v="402"/>
    <n v="385"/>
    <n v="787"/>
    <n v="18"/>
    <x v="0"/>
    <n v="20"/>
    <n v="32"/>
    <x v="10"/>
    <x v="13"/>
    <x v="28"/>
    <n v="3"/>
    <n v="62"/>
    <n v="21"/>
    <n v="21"/>
    <n v="139"/>
    <n v="125"/>
    <n v="264"/>
    <x v="6"/>
    <n v="127"/>
    <n v="129"/>
    <n v="256"/>
    <x v="5"/>
    <n v="136"/>
    <n v="131"/>
    <n v="267"/>
    <x v="5"/>
    <n v="0"/>
    <n v="0"/>
    <n v="0"/>
    <x v="0"/>
    <n v="0"/>
    <n v="0"/>
    <n v="0"/>
    <x v="0"/>
    <n v="0"/>
    <n v="0"/>
    <n v="0"/>
    <x v="0"/>
    <x v="0"/>
    <x v="0"/>
  </r>
  <r>
    <s v="08DST0064L"/>
    <x v="1"/>
    <x v="1"/>
    <s v="SECUNDARIA TECNICA 64"/>
    <s v="037 JUÁREZ"/>
    <x v="1"/>
    <n v="1"/>
    <s v="JUĂREZ"/>
    <s v="CALLE VALLE DE IGUALA"/>
    <n v="1131"/>
    <x v="3"/>
    <x v="1"/>
    <x v="2"/>
    <x v="3"/>
    <x v="1"/>
    <s v="08FZT0002G"/>
    <s v="08FJT0002F"/>
    <x v="4"/>
    <x v="2"/>
    <n v="108"/>
    <n v="133"/>
    <n v="241"/>
    <n v="374"/>
    <n v="389"/>
    <n v="763"/>
    <n v="307"/>
    <n v="351"/>
    <n v="658"/>
    <n v="129"/>
    <n v="138"/>
    <n v="267"/>
    <n v="383"/>
    <n v="405"/>
    <n v="788"/>
    <n v="15"/>
    <x v="0"/>
    <n v="10"/>
    <n v="22"/>
    <x v="4"/>
    <x v="5"/>
    <x v="13"/>
    <n v="2"/>
    <n v="37"/>
    <n v="15"/>
    <n v="15"/>
    <n v="129"/>
    <n v="138"/>
    <n v="267"/>
    <x v="5"/>
    <n v="122"/>
    <n v="140"/>
    <n v="262"/>
    <x v="6"/>
    <n v="132"/>
    <n v="127"/>
    <n v="259"/>
    <x v="6"/>
    <n v="0"/>
    <n v="0"/>
    <n v="0"/>
    <x v="0"/>
    <n v="0"/>
    <n v="0"/>
    <n v="0"/>
    <x v="0"/>
    <n v="0"/>
    <n v="0"/>
    <n v="0"/>
    <x v="0"/>
    <x v="0"/>
    <x v="0"/>
  </r>
  <r>
    <s v="08DST0097C"/>
    <x v="1"/>
    <x v="1"/>
    <s v="SECUNDARIA TECNICA 97"/>
    <s v="037 JUÁREZ"/>
    <x v="1"/>
    <n v="1"/>
    <s v="JUĂREZ"/>
    <s v="CALLE MEZQUITAL"/>
    <n v="10580"/>
    <x v="3"/>
    <x v="1"/>
    <x v="2"/>
    <x v="3"/>
    <x v="1"/>
    <s v="08FZT0004E"/>
    <s v="08FJT0002F"/>
    <x v="4"/>
    <x v="2"/>
    <n v="97"/>
    <n v="101"/>
    <n v="198"/>
    <n v="372"/>
    <n v="375"/>
    <n v="747"/>
    <n v="315"/>
    <n v="358"/>
    <n v="673"/>
    <n v="137"/>
    <n v="130"/>
    <n v="267"/>
    <n v="397"/>
    <n v="393"/>
    <n v="790"/>
    <n v="18"/>
    <x v="0"/>
    <n v="16"/>
    <n v="28"/>
    <x v="4"/>
    <x v="7"/>
    <x v="8"/>
    <n v="2"/>
    <n v="39"/>
    <n v="18"/>
    <n v="18"/>
    <n v="138"/>
    <n v="130"/>
    <n v="268"/>
    <x v="6"/>
    <n v="125"/>
    <n v="131"/>
    <n v="256"/>
    <x v="5"/>
    <n v="134"/>
    <n v="132"/>
    <n v="266"/>
    <x v="5"/>
    <n v="0"/>
    <n v="0"/>
    <n v="0"/>
    <x v="0"/>
    <n v="0"/>
    <n v="0"/>
    <n v="0"/>
    <x v="0"/>
    <n v="0"/>
    <n v="0"/>
    <n v="0"/>
    <x v="0"/>
    <x v="0"/>
    <x v="0"/>
  </r>
  <r>
    <s v="08DST0093G"/>
    <x v="1"/>
    <x v="1"/>
    <s v="SECUNDARIA TECNICA 93"/>
    <s v="037 JUÁREZ"/>
    <x v="1"/>
    <n v="1"/>
    <s v="JUĂREZ"/>
    <s v="CALLE COSTA DE GOMERA "/>
    <n v="0"/>
    <x v="3"/>
    <x v="1"/>
    <x v="2"/>
    <x v="3"/>
    <x v="1"/>
    <s v="08FZT0016J"/>
    <s v="08FJT0002F"/>
    <x v="4"/>
    <x v="2"/>
    <n v="99"/>
    <n v="82"/>
    <n v="181"/>
    <n v="359"/>
    <n v="349"/>
    <n v="708"/>
    <n v="303"/>
    <n v="329"/>
    <n v="632"/>
    <n v="145"/>
    <n v="137"/>
    <n v="282"/>
    <n v="398"/>
    <n v="393"/>
    <n v="791"/>
    <n v="18"/>
    <x v="10"/>
    <n v="18"/>
    <n v="28"/>
    <x v="7"/>
    <x v="4"/>
    <x v="11"/>
    <n v="2"/>
    <n v="41"/>
    <n v="18"/>
    <n v="18"/>
    <n v="146"/>
    <n v="139"/>
    <n v="285"/>
    <x v="6"/>
    <n v="141"/>
    <n v="136"/>
    <n v="277"/>
    <x v="5"/>
    <n v="111"/>
    <n v="118"/>
    <n v="229"/>
    <x v="5"/>
    <n v="0"/>
    <n v="0"/>
    <n v="0"/>
    <x v="0"/>
    <n v="0"/>
    <n v="0"/>
    <n v="0"/>
    <x v="0"/>
    <n v="0"/>
    <n v="0"/>
    <n v="0"/>
    <x v="0"/>
    <x v="0"/>
    <x v="0"/>
  </r>
  <r>
    <s v="08DES0003F"/>
    <x v="2"/>
    <x v="2"/>
    <s v="LEYES DE REFORMA"/>
    <s v="021 DELICIAS"/>
    <x v="9"/>
    <n v="1"/>
    <s v="DELICIAS"/>
    <s v="CALLE PLAZA VENUSTIANO CARRANZA "/>
    <n v="0"/>
    <x v="3"/>
    <x v="1"/>
    <x v="2"/>
    <x v="1"/>
    <x v="0"/>
    <s v="08FIS0110I"/>
    <s v="08FJE0007I"/>
    <x v="6"/>
    <x v="2"/>
    <n v="111"/>
    <n v="138"/>
    <n v="249"/>
    <n v="365"/>
    <n v="416"/>
    <n v="781"/>
    <n v="274"/>
    <n v="360"/>
    <n v="634"/>
    <n v="126"/>
    <n v="148"/>
    <n v="274"/>
    <n v="372"/>
    <n v="420"/>
    <n v="792"/>
    <n v="18"/>
    <x v="17"/>
    <n v="22"/>
    <n v="42"/>
    <x v="12"/>
    <x v="10"/>
    <x v="20"/>
    <n v="2"/>
    <n v="63"/>
    <n v="18"/>
    <n v="18"/>
    <n v="126"/>
    <n v="148"/>
    <n v="274"/>
    <x v="6"/>
    <n v="109"/>
    <n v="142"/>
    <n v="251"/>
    <x v="5"/>
    <n v="137"/>
    <n v="130"/>
    <n v="267"/>
    <x v="5"/>
    <n v="0"/>
    <n v="0"/>
    <n v="0"/>
    <x v="0"/>
    <n v="0"/>
    <n v="0"/>
    <n v="0"/>
    <x v="0"/>
    <n v="0"/>
    <n v="0"/>
    <n v="0"/>
    <x v="0"/>
    <x v="0"/>
    <x v="0"/>
  </r>
  <r>
    <s v="08DES0020W"/>
    <x v="1"/>
    <x v="1"/>
    <s v="SECUNDARIA GENERAL NO.4 ES-20"/>
    <s v="037 JUÁREZ"/>
    <x v="1"/>
    <n v="1"/>
    <s v="JUĂREZ"/>
    <s v="CALLE TOPOLOBAMPO"/>
    <n v="0"/>
    <x v="3"/>
    <x v="1"/>
    <x v="2"/>
    <x v="1"/>
    <x v="0"/>
    <s v="08FIS0105X"/>
    <s v="08FJE0004L"/>
    <x v="4"/>
    <x v="2"/>
    <n v="117"/>
    <n v="128"/>
    <n v="245"/>
    <n v="382"/>
    <n v="408"/>
    <n v="790"/>
    <n v="342"/>
    <n v="386"/>
    <n v="728"/>
    <n v="141"/>
    <n v="135"/>
    <n v="276"/>
    <n v="402"/>
    <n v="401"/>
    <n v="803"/>
    <n v="18"/>
    <x v="29"/>
    <n v="8"/>
    <n v="30"/>
    <x v="6"/>
    <x v="12"/>
    <x v="15"/>
    <n v="2"/>
    <n v="49"/>
    <n v="18"/>
    <n v="18"/>
    <n v="144"/>
    <n v="135"/>
    <n v="279"/>
    <x v="6"/>
    <n v="148"/>
    <n v="135"/>
    <n v="283"/>
    <x v="5"/>
    <n v="110"/>
    <n v="131"/>
    <n v="241"/>
    <x v="5"/>
    <n v="0"/>
    <n v="0"/>
    <n v="0"/>
    <x v="0"/>
    <n v="0"/>
    <n v="0"/>
    <n v="0"/>
    <x v="0"/>
    <n v="0"/>
    <n v="0"/>
    <n v="0"/>
    <x v="0"/>
    <x v="0"/>
    <x v="0"/>
  </r>
  <r>
    <s v="08DST0041A"/>
    <x v="1"/>
    <x v="1"/>
    <s v="SECUNDARIA TECNICA 33"/>
    <s v="037 JUÁREZ"/>
    <x v="1"/>
    <n v="1"/>
    <s v="JUĂREZ"/>
    <s v="CALLE RANCHO MATANUCO"/>
    <n v="0"/>
    <x v="3"/>
    <x v="1"/>
    <x v="2"/>
    <x v="3"/>
    <x v="1"/>
    <s v="08FZT0001H"/>
    <s v="08FJT0002F"/>
    <x v="4"/>
    <x v="2"/>
    <n v="115"/>
    <n v="136"/>
    <n v="251"/>
    <n v="373"/>
    <n v="416"/>
    <n v="789"/>
    <n v="358"/>
    <n v="407"/>
    <n v="765"/>
    <n v="143"/>
    <n v="130"/>
    <n v="273"/>
    <n v="401"/>
    <n v="408"/>
    <n v="809"/>
    <n v="15"/>
    <x v="9"/>
    <n v="12"/>
    <n v="20"/>
    <x v="8"/>
    <x v="15"/>
    <x v="21"/>
    <n v="2"/>
    <n v="43"/>
    <n v="14"/>
    <n v="14"/>
    <n v="143"/>
    <n v="130"/>
    <n v="273"/>
    <x v="5"/>
    <n v="125"/>
    <n v="143"/>
    <n v="268"/>
    <x v="6"/>
    <n v="133"/>
    <n v="135"/>
    <n v="268"/>
    <x v="6"/>
    <n v="0"/>
    <n v="0"/>
    <n v="0"/>
    <x v="0"/>
    <n v="0"/>
    <n v="0"/>
    <n v="0"/>
    <x v="0"/>
    <n v="0"/>
    <n v="0"/>
    <n v="0"/>
    <x v="0"/>
    <x v="0"/>
    <x v="0"/>
  </r>
  <r>
    <s v="08DST0083Z"/>
    <x v="2"/>
    <x v="2"/>
    <s v="SECUNDARIA TECNICA 84"/>
    <s v="037 JUÁREZ"/>
    <x v="1"/>
    <n v="1"/>
    <s v="JUĂREZ"/>
    <s v="CALLE CARLOS CHAVIRA BECERRA"/>
    <n v="720"/>
    <x v="3"/>
    <x v="1"/>
    <x v="2"/>
    <x v="3"/>
    <x v="1"/>
    <s v="08FZT0003F"/>
    <s v="08FJT0002F"/>
    <x v="4"/>
    <x v="2"/>
    <n v="100"/>
    <n v="101"/>
    <n v="201"/>
    <n v="382"/>
    <n v="348"/>
    <n v="730"/>
    <n v="319"/>
    <n v="327"/>
    <n v="646"/>
    <n v="143"/>
    <n v="148"/>
    <n v="291"/>
    <n v="428"/>
    <n v="388"/>
    <n v="816"/>
    <n v="19"/>
    <x v="17"/>
    <n v="19"/>
    <n v="39"/>
    <x v="4"/>
    <x v="6"/>
    <x v="12"/>
    <n v="1"/>
    <n v="50"/>
    <n v="19"/>
    <n v="19"/>
    <n v="145"/>
    <n v="151"/>
    <n v="296"/>
    <x v="7"/>
    <n v="155"/>
    <n v="127"/>
    <n v="282"/>
    <x v="7"/>
    <n v="128"/>
    <n v="110"/>
    <n v="238"/>
    <x v="6"/>
    <n v="0"/>
    <n v="0"/>
    <n v="0"/>
    <x v="0"/>
    <n v="0"/>
    <n v="0"/>
    <n v="0"/>
    <x v="0"/>
    <n v="0"/>
    <n v="0"/>
    <n v="0"/>
    <x v="0"/>
    <x v="0"/>
    <x v="0"/>
  </r>
  <r>
    <s v="08DES0017I"/>
    <x v="1"/>
    <x v="1"/>
    <s v="MOISES SAENZ GARZA"/>
    <s v="019 CHIHUAHUA"/>
    <x v="0"/>
    <n v="1"/>
    <s v="CHIHUAHUA"/>
    <s v="AVENIDA ZARAGOZA"/>
    <n v="0"/>
    <x v="3"/>
    <x v="1"/>
    <x v="2"/>
    <x v="1"/>
    <x v="0"/>
    <s v="08FIS0118A"/>
    <s v="08FJE0001O"/>
    <x v="0"/>
    <x v="2"/>
    <n v="148"/>
    <n v="123"/>
    <n v="271"/>
    <n v="424"/>
    <n v="392"/>
    <n v="816"/>
    <n v="356"/>
    <n v="366"/>
    <n v="722"/>
    <n v="147"/>
    <n v="134"/>
    <n v="281"/>
    <n v="414"/>
    <n v="416"/>
    <n v="830"/>
    <n v="18"/>
    <x v="12"/>
    <n v="18"/>
    <n v="34"/>
    <x v="11"/>
    <x v="18"/>
    <x v="29"/>
    <n v="2"/>
    <n v="61"/>
    <n v="18"/>
    <n v="18"/>
    <n v="147"/>
    <n v="135"/>
    <n v="282"/>
    <x v="6"/>
    <n v="123"/>
    <n v="158"/>
    <n v="281"/>
    <x v="5"/>
    <n v="144"/>
    <n v="123"/>
    <n v="267"/>
    <x v="5"/>
    <n v="0"/>
    <n v="0"/>
    <n v="0"/>
    <x v="0"/>
    <n v="0"/>
    <n v="0"/>
    <n v="0"/>
    <x v="0"/>
    <n v="0"/>
    <n v="0"/>
    <n v="0"/>
    <x v="0"/>
    <x v="0"/>
    <x v="0"/>
  </r>
  <r>
    <s v="08DES0115J"/>
    <x v="1"/>
    <x v="1"/>
    <s v="ESCUELA SECUNDARIA FEDERAL NUM. 20"/>
    <s v="037 JUÁREZ"/>
    <x v="1"/>
    <n v="1"/>
    <s v="JUĂREZ"/>
    <s v="CALLE 5A "/>
    <n v="0"/>
    <x v="3"/>
    <x v="1"/>
    <x v="2"/>
    <x v="1"/>
    <x v="0"/>
    <s v="08FIS0122N"/>
    <s v="08FJE0004L"/>
    <x v="4"/>
    <x v="2"/>
    <n v="136"/>
    <n v="103"/>
    <n v="239"/>
    <n v="422"/>
    <n v="362"/>
    <n v="784"/>
    <n v="418"/>
    <n v="360"/>
    <n v="778"/>
    <n v="149"/>
    <n v="130"/>
    <n v="279"/>
    <n v="447"/>
    <n v="386"/>
    <n v="833"/>
    <n v="18"/>
    <x v="9"/>
    <n v="15"/>
    <n v="23"/>
    <x v="4"/>
    <x v="7"/>
    <x v="8"/>
    <n v="2"/>
    <n v="34"/>
    <n v="18"/>
    <n v="18"/>
    <n v="157"/>
    <n v="131"/>
    <n v="288"/>
    <x v="6"/>
    <n v="156"/>
    <n v="130"/>
    <n v="286"/>
    <x v="5"/>
    <n v="134"/>
    <n v="125"/>
    <n v="259"/>
    <x v="5"/>
    <n v="0"/>
    <n v="0"/>
    <n v="0"/>
    <x v="0"/>
    <n v="0"/>
    <n v="0"/>
    <n v="0"/>
    <x v="0"/>
    <n v="0"/>
    <n v="0"/>
    <n v="0"/>
    <x v="0"/>
    <x v="0"/>
    <x v="0"/>
  </r>
  <r>
    <s v="08DST0065K"/>
    <x v="1"/>
    <x v="1"/>
    <s v="SECUNDARIA TECNICA 69"/>
    <s v="017 CUAUHTÉMOC"/>
    <x v="2"/>
    <n v="1"/>
    <s v="CUAUHTĂ‰MOC"/>
    <s v="CALLE PARQUE LERDO"/>
    <n v="0"/>
    <x v="3"/>
    <x v="1"/>
    <x v="2"/>
    <x v="3"/>
    <x v="1"/>
    <s v="08FZT0012N"/>
    <s v="08FJT0006B"/>
    <x v="7"/>
    <x v="2"/>
    <n v="110"/>
    <n v="131"/>
    <n v="241"/>
    <n v="389"/>
    <n v="429"/>
    <n v="818"/>
    <n v="297"/>
    <n v="373"/>
    <n v="670"/>
    <n v="154"/>
    <n v="134"/>
    <n v="288"/>
    <n v="417"/>
    <n v="418"/>
    <n v="835"/>
    <n v="21"/>
    <x v="10"/>
    <n v="23"/>
    <n v="33"/>
    <x v="11"/>
    <x v="5"/>
    <x v="18"/>
    <n v="3"/>
    <n v="54"/>
    <n v="21"/>
    <n v="21"/>
    <n v="154"/>
    <n v="134"/>
    <n v="288"/>
    <x v="7"/>
    <n v="135"/>
    <n v="146"/>
    <n v="281"/>
    <x v="7"/>
    <n v="128"/>
    <n v="138"/>
    <n v="266"/>
    <x v="7"/>
    <n v="0"/>
    <n v="0"/>
    <n v="0"/>
    <x v="0"/>
    <n v="0"/>
    <n v="0"/>
    <n v="0"/>
    <x v="0"/>
    <n v="0"/>
    <n v="0"/>
    <n v="0"/>
    <x v="0"/>
    <x v="0"/>
    <x v="0"/>
  </r>
  <r>
    <s v="08DES0002G"/>
    <x v="1"/>
    <x v="1"/>
    <s v="ROGERIO ARANDA"/>
    <s v="032 HIDALGO DEL PARRAL"/>
    <x v="3"/>
    <n v="1"/>
    <s v="HIDALGO DEL PARRAL"/>
    <s v="CALLE PEDRO T. GOMEZ"/>
    <n v="1"/>
    <x v="3"/>
    <x v="1"/>
    <x v="2"/>
    <x v="1"/>
    <x v="0"/>
    <s v="08FIS0111H"/>
    <s v="08FJE0006J"/>
    <x v="5"/>
    <x v="2"/>
    <n v="92"/>
    <n v="145"/>
    <n v="237"/>
    <n v="389"/>
    <n v="448"/>
    <n v="837"/>
    <n v="300"/>
    <n v="391"/>
    <n v="691"/>
    <n v="137"/>
    <n v="133"/>
    <n v="270"/>
    <n v="417"/>
    <n v="419"/>
    <n v="836"/>
    <n v="18"/>
    <x v="19"/>
    <n v="22"/>
    <n v="36"/>
    <x v="7"/>
    <x v="5"/>
    <x v="19"/>
    <n v="2"/>
    <n v="54"/>
    <n v="18"/>
    <n v="18"/>
    <n v="137"/>
    <n v="133"/>
    <n v="270"/>
    <x v="6"/>
    <n v="143"/>
    <n v="142"/>
    <n v="285"/>
    <x v="5"/>
    <n v="137"/>
    <n v="144"/>
    <n v="281"/>
    <x v="5"/>
    <n v="0"/>
    <n v="0"/>
    <n v="0"/>
    <x v="0"/>
    <n v="0"/>
    <n v="0"/>
    <n v="0"/>
    <x v="0"/>
    <n v="0"/>
    <n v="0"/>
    <n v="0"/>
    <x v="0"/>
    <x v="0"/>
    <x v="0"/>
  </r>
  <r>
    <s v="08DST0089U"/>
    <x v="1"/>
    <x v="1"/>
    <s v="SECUNDARIA TECNICA 89"/>
    <s v="037 JUÁREZ"/>
    <x v="1"/>
    <n v="1"/>
    <s v="JUĂREZ"/>
    <s v="CALLE JESUS DOMINGUEZ SOTO "/>
    <n v="441"/>
    <x v="3"/>
    <x v="1"/>
    <x v="2"/>
    <x v="3"/>
    <x v="1"/>
    <s v="08FZT0016J"/>
    <s v="08FJT0002F"/>
    <x v="4"/>
    <x v="2"/>
    <n v="106"/>
    <n v="124"/>
    <n v="230"/>
    <n v="393"/>
    <n v="400"/>
    <n v="793"/>
    <n v="260"/>
    <n v="320"/>
    <n v="580"/>
    <n v="155"/>
    <n v="136"/>
    <n v="291"/>
    <n v="434"/>
    <n v="410"/>
    <n v="844"/>
    <n v="18"/>
    <x v="14"/>
    <n v="14"/>
    <n v="27"/>
    <x v="5"/>
    <x v="8"/>
    <x v="10"/>
    <n v="2"/>
    <n v="41"/>
    <n v="18"/>
    <n v="18"/>
    <n v="160"/>
    <n v="138"/>
    <n v="298"/>
    <x v="6"/>
    <n v="150"/>
    <n v="153"/>
    <n v="303"/>
    <x v="5"/>
    <n v="124"/>
    <n v="119"/>
    <n v="243"/>
    <x v="5"/>
    <n v="0"/>
    <n v="0"/>
    <n v="0"/>
    <x v="0"/>
    <n v="0"/>
    <n v="0"/>
    <n v="0"/>
    <x v="0"/>
    <n v="0"/>
    <n v="0"/>
    <n v="0"/>
    <x v="0"/>
    <x v="0"/>
    <x v="0"/>
  </r>
  <r>
    <s v="08DES0107A"/>
    <x v="2"/>
    <x v="2"/>
    <s v="SECUNDARIA FEDERAL NUM.17"/>
    <s v="037 JUÁREZ"/>
    <x v="1"/>
    <n v="1"/>
    <s v="JUĂREZ"/>
    <s v="CALLE IRMA FERRIZ DE REYES ESTRADA"/>
    <n v="3004"/>
    <x v="3"/>
    <x v="1"/>
    <x v="2"/>
    <x v="1"/>
    <x v="0"/>
    <s v="08FIS0104Y"/>
    <s v="08FJE0004L"/>
    <x v="4"/>
    <x v="2"/>
    <n v="131"/>
    <n v="111"/>
    <n v="242"/>
    <n v="409"/>
    <n v="362"/>
    <n v="771"/>
    <n v="401"/>
    <n v="360"/>
    <n v="761"/>
    <n v="152"/>
    <n v="147"/>
    <n v="299"/>
    <n v="443"/>
    <n v="403"/>
    <n v="846"/>
    <n v="21"/>
    <x v="16"/>
    <n v="20"/>
    <n v="39"/>
    <x v="11"/>
    <x v="2"/>
    <x v="11"/>
    <n v="2"/>
    <n v="52"/>
    <n v="21"/>
    <n v="21"/>
    <n v="160"/>
    <n v="152"/>
    <n v="312"/>
    <x v="7"/>
    <n v="161"/>
    <n v="145"/>
    <n v="306"/>
    <x v="7"/>
    <n v="122"/>
    <n v="106"/>
    <n v="228"/>
    <x v="7"/>
    <n v="0"/>
    <n v="0"/>
    <n v="0"/>
    <x v="0"/>
    <n v="0"/>
    <n v="0"/>
    <n v="0"/>
    <x v="0"/>
    <n v="0"/>
    <n v="0"/>
    <n v="0"/>
    <x v="0"/>
    <x v="0"/>
    <x v="0"/>
  </r>
  <r>
    <s v="08DST0001Z"/>
    <x v="1"/>
    <x v="1"/>
    <s v="SECUNDARIA TECNICA 1"/>
    <s v="037 JUÁREZ"/>
    <x v="1"/>
    <n v="1"/>
    <s v="JUĂREZ"/>
    <s v="CALLE EMILIO CARRANZA"/>
    <n v="0"/>
    <x v="3"/>
    <x v="1"/>
    <x v="2"/>
    <x v="3"/>
    <x v="1"/>
    <s v="08FZT0001H"/>
    <s v="08FJT0002F"/>
    <x v="4"/>
    <x v="2"/>
    <n v="103"/>
    <n v="126"/>
    <n v="229"/>
    <n v="369"/>
    <n v="416"/>
    <n v="785"/>
    <n v="316"/>
    <n v="390"/>
    <n v="706"/>
    <n v="145"/>
    <n v="172"/>
    <n v="317"/>
    <n v="401"/>
    <n v="445"/>
    <n v="846"/>
    <n v="21"/>
    <x v="13"/>
    <n v="21"/>
    <n v="32"/>
    <x v="8"/>
    <x v="8"/>
    <x v="14"/>
    <n v="2"/>
    <n v="49"/>
    <n v="21"/>
    <n v="21"/>
    <n v="146"/>
    <n v="172"/>
    <n v="318"/>
    <x v="7"/>
    <n v="126"/>
    <n v="132"/>
    <n v="258"/>
    <x v="7"/>
    <n v="129"/>
    <n v="141"/>
    <n v="270"/>
    <x v="7"/>
    <n v="0"/>
    <n v="0"/>
    <n v="0"/>
    <x v="0"/>
    <n v="0"/>
    <n v="0"/>
    <n v="0"/>
    <x v="0"/>
    <n v="0"/>
    <n v="0"/>
    <n v="0"/>
    <x v="0"/>
    <x v="0"/>
    <x v="0"/>
  </r>
  <r>
    <s v="08DES0108Z"/>
    <x v="1"/>
    <x v="1"/>
    <s v="ESCUELA SECUNDARIA FEDERAL NUM. 11 CHIHUAHUENSES ILUSTRES"/>
    <s v="019 CHIHUAHUA"/>
    <x v="0"/>
    <n v="1"/>
    <s v="CHIHUAHUA"/>
    <s v="CALLE CHIMALAPA"/>
    <n v="15901"/>
    <x v="3"/>
    <x v="1"/>
    <x v="2"/>
    <x v="1"/>
    <x v="0"/>
    <s v="08FIS0109T"/>
    <s v="08FJE0001O"/>
    <x v="0"/>
    <x v="2"/>
    <n v="113"/>
    <n v="131"/>
    <n v="244"/>
    <n v="370"/>
    <n v="413"/>
    <n v="783"/>
    <n v="339"/>
    <n v="389"/>
    <n v="728"/>
    <n v="142"/>
    <n v="159"/>
    <n v="301"/>
    <n v="403"/>
    <n v="444"/>
    <n v="847"/>
    <n v="17"/>
    <x v="19"/>
    <n v="16"/>
    <n v="30"/>
    <x v="4"/>
    <x v="12"/>
    <x v="14"/>
    <n v="2"/>
    <n v="47"/>
    <n v="15"/>
    <n v="15"/>
    <n v="142"/>
    <n v="159"/>
    <n v="301"/>
    <x v="6"/>
    <n v="151"/>
    <n v="145"/>
    <n v="296"/>
    <x v="5"/>
    <n v="110"/>
    <n v="140"/>
    <n v="250"/>
    <x v="6"/>
    <n v="0"/>
    <n v="0"/>
    <n v="0"/>
    <x v="0"/>
    <n v="0"/>
    <n v="0"/>
    <n v="0"/>
    <x v="0"/>
    <n v="0"/>
    <n v="0"/>
    <n v="0"/>
    <x v="0"/>
    <x v="0"/>
    <x v="0"/>
  </r>
  <r>
    <s v="08DST0088V"/>
    <x v="1"/>
    <x v="1"/>
    <s v="SECUNDARIA TECNICA 88 COMPLEJO EDUCATIVO ARTEMIO DE LA VEGA"/>
    <s v="037 JUÁREZ"/>
    <x v="1"/>
    <n v="1"/>
    <s v="JUĂREZ"/>
    <s v="CALLE ARQUITECTOS"/>
    <n v="2115"/>
    <x v="3"/>
    <x v="1"/>
    <x v="2"/>
    <x v="3"/>
    <x v="1"/>
    <s v="08FZT0004E"/>
    <s v="08FJT0002F"/>
    <x v="4"/>
    <x v="2"/>
    <n v="127"/>
    <n v="141"/>
    <n v="268"/>
    <n v="420"/>
    <n v="429"/>
    <n v="849"/>
    <n v="341"/>
    <n v="397"/>
    <n v="738"/>
    <n v="138"/>
    <n v="144"/>
    <n v="282"/>
    <n v="424"/>
    <n v="426"/>
    <n v="850"/>
    <n v="18"/>
    <x v="13"/>
    <n v="16"/>
    <n v="27"/>
    <x v="0"/>
    <x v="5"/>
    <x v="8"/>
    <n v="2"/>
    <n v="38"/>
    <n v="24"/>
    <n v="23"/>
    <n v="138"/>
    <n v="144"/>
    <n v="282"/>
    <x v="6"/>
    <n v="138"/>
    <n v="145"/>
    <n v="283"/>
    <x v="5"/>
    <n v="148"/>
    <n v="137"/>
    <n v="285"/>
    <x v="5"/>
    <n v="0"/>
    <n v="0"/>
    <n v="0"/>
    <x v="0"/>
    <n v="0"/>
    <n v="0"/>
    <n v="0"/>
    <x v="0"/>
    <n v="0"/>
    <n v="0"/>
    <n v="0"/>
    <x v="0"/>
    <x v="0"/>
    <x v="0"/>
  </r>
  <r>
    <s v="08DST0056C"/>
    <x v="1"/>
    <x v="1"/>
    <s v="SECUNDARIA TECNICA 56"/>
    <s v="037 JUÁREZ"/>
    <x v="1"/>
    <n v="1"/>
    <s v="JUĂREZ"/>
    <s v="AVENIDA 16 DE SEPTIEMBRE"/>
    <n v="7950"/>
    <x v="3"/>
    <x v="1"/>
    <x v="2"/>
    <x v="3"/>
    <x v="1"/>
    <s v="08FZT0002G"/>
    <s v="08FJT0002F"/>
    <x v="4"/>
    <x v="2"/>
    <n v="87"/>
    <n v="121"/>
    <n v="208"/>
    <n v="363"/>
    <n v="416"/>
    <n v="779"/>
    <n v="215"/>
    <n v="325"/>
    <n v="540"/>
    <n v="168"/>
    <n v="142"/>
    <n v="310"/>
    <n v="422"/>
    <n v="431"/>
    <n v="853"/>
    <n v="21"/>
    <x v="19"/>
    <n v="16"/>
    <n v="30"/>
    <x v="5"/>
    <x v="10"/>
    <x v="13"/>
    <n v="2"/>
    <n v="45"/>
    <n v="26"/>
    <n v="26"/>
    <n v="169"/>
    <n v="144"/>
    <n v="313"/>
    <x v="7"/>
    <n v="136"/>
    <n v="155"/>
    <n v="291"/>
    <x v="7"/>
    <n v="117"/>
    <n v="132"/>
    <n v="249"/>
    <x v="7"/>
    <n v="0"/>
    <n v="0"/>
    <n v="0"/>
    <x v="0"/>
    <n v="0"/>
    <n v="0"/>
    <n v="0"/>
    <x v="0"/>
    <n v="0"/>
    <n v="0"/>
    <n v="0"/>
    <x v="0"/>
    <x v="0"/>
    <x v="0"/>
  </r>
  <r>
    <s v="08DST0090J"/>
    <x v="1"/>
    <x v="1"/>
    <s v="ESCUELA SECUNDARIA TECNICA NO.90"/>
    <s v="037 JUÁREZ"/>
    <x v="1"/>
    <n v="1"/>
    <s v="JUĂREZ"/>
    <s v="CALLE PASEO CAĂ‘ADA"/>
    <n v="0"/>
    <x v="3"/>
    <x v="1"/>
    <x v="2"/>
    <x v="3"/>
    <x v="1"/>
    <s v="08FZT0016J"/>
    <s v="08FJT0002F"/>
    <x v="4"/>
    <x v="2"/>
    <n v="125"/>
    <n v="148"/>
    <n v="273"/>
    <n v="411"/>
    <n v="429"/>
    <n v="840"/>
    <n v="379"/>
    <n v="413"/>
    <n v="792"/>
    <n v="147"/>
    <n v="157"/>
    <n v="304"/>
    <n v="432"/>
    <n v="435"/>
    <n v="867"/>
    <n v="21"/>
    <x v="14"/>
    <n v="20"/>
    <n v="33"/>
    <x v="2"/>
    <x v="12"/>
    <x v="13"/>
    <n v="3"/>
    <n v="49"/>
    <n v="23"/>
    <n v="23"/>
    <n v="149"/>
    <n v="157"/>
    <n v="306"/>
    <x v="7"/>
    <n v="142"/>
    <n v="141"/>
    <n v="283"/>
    <x v="7"/>
    <n v="141"/>
    <n v="137"/>
    <n v="278"/>
    <x v="7"/>
    <n v="0"/>
    <n v="0"/>
    <n v="0"/>
    <x v="0"/>
    <n v="0"/>
    <n v="0"/>
    <n v="0"/>
    <x v="0"/>
    <n v="0"/>
    <n v="0"/>
    <n v="0"/>
    <x v="0"/>
    <x v="0"/>
    <x v="0"/>
  </r>
  <r>
    <s v="08DES0107A"/>
    <x v="1"/>
    <x v="1"/>
    <s v="SECUNDARIA FEDERAL NUM.17"/>
    <s v="037 JUÁREZ"/>
    <x v="1"/>
    <n v="1"/>
    <s v="JUĂREZ"/>
    <s v="CALLE IRMA FERRIZ DE REYES ESTRADA"/>
    <n v="3004"/>
    <x v="3"/>
    <x v="1"/>
    <x v="2"/>
    <x v="1"/>
    <x v="0"/>
    <s v="08FIS0104Y"/>
    <s v="08FJE0004L"/>
    <x v="4"/>
    <x v="2"/>
    <n v="147"/>
    <n v="151"/>
    <n v="298"/>
    <n v="433"/>
    <n v="488"/>
    <n v="921"/>
    <n v="428"/>
    <n v="485"/>
    <n v="913"/>
    <n v="150"/>
    <n v="144"/>
    <n v="294"/>
    <n v="408"/>
    <n v="459"/>
    <n v="867"/>
    <n v="21"/>
    <x v="12"/>
    <n v="16"/>
    <n v="32"/>
    <x v="5"/>
    <x v="5"/>
    <x v="16"/>
    <n v="2"/>
    <n v="48"/>
    <n v="21"/>
    <n v="21"/>
    <n v="151"/>
    <n v="145"/>
    <n v="296"/>
    <x v="7"/>
    <n v="135"/>
    <n v="151"/>
    <n v="286"/>
    <x v="7"/>
    <n v="122"/>
    <n v="163"/>
    <n v="285"/>
    <x v="7"/>
    <n v="0"/>
    <n v="0"/>
    <n v="0"/>
    <x v="0"/>
    <n v="0"/>
    <n v="0"/>
    <n v="0"/>
    <x v="0"/>
    <n v="0"/>
    <n v="0"/>
    <n v="0"/>
    <x v="0"/>
    <x v="0"/>
    <x v="0"/>
  </r>
  <r>
    <s v="08DST0084Z"/>
    <x v="1"/>
    <x v="1"/>
    <s v="SECUNDARIA TECNICA 79"/>
    <s v="037 JUÁREZ"/>
    <x v="1"/>
    <n v="1"/>
    <s v="JUĂREZ"/>
    <s v="CALLE GENERAL ANTONIO NORZAGARAY"/>
    <n v="1650"/>
    <x v="3"/>
    <x v="1"/>
    <x v="2"/>
    <x v="3"/>
    <x v="1"/>
    <s v="08FZT0004E"/>
    <s v="08FJT0002F"/>
    <x v="4"/>
    <x v="2"/>
    <n v="132"/>
    <n v="154"/>
    <n v="286"/>
    <n v="439"/>
    <n v="440"/>
    <n v="879"/>
    <n v="414"/>
    <n v="431"/>
    <n v="845"/>
    <n v="147"/>
    <n v="146"/>
    <n v="293"/>
    <n v="444"/>
    <n v="431"/>
    <n v="875"/>
    <n v="18"/>
    <x v="0"/>
    <n v="18"/>
    <n v="30"/>
    <x v="4"/>
    <x v="7"/>
    <x v="8"/>
    <n v="1"/>
    <n v="40"/>
    <n v="21"/>
    <n v="21"/>
    <n v="148"/>
    <n v="146"/>
    <n v="294"/>
    <x v="6"/>
    <n v="145"/>
    <n v="150"/>
    <n v="295"/>
    <x v="5"/>
    <n v="151"/>
    <n v="135"/>
    <n v="286"/>
    <x v="5"/>
    <n v="0"/>
    <n v="0"/>
    <n v="0"/>
    <x v="0"/>
    <n v="0"/>
    <n v="0"/>
    <n v="0"/>
    <x v="0"/>
    <n v="0"/>
    <n v="0"/>
    <n v="0"/>
    <x v="0"/>
    <x v="0"/>
    <x v="0"/>
  </r>
  <r>
    <s v="08DST0082A"/>
    <x v="1"/>
    <x v="1"/>
    <s v="SECUNDARIA TECNICA 80"/>
    <s v="037 JUÁREZ"/>
    <x v="1"/>
    <n v="1"/>
    <s v="JUĂREZ"/>
    <s v="CALLE PALACIO DE MITLA"/>
    <n v="1040"/>
    <x v="3"/>
    <x v="1"/>
    <x v="2"/>
    <x v="3"/>
    <x v="1"/>
    <s v="08FZT0003F"/>
    <s v="08FJT0002F"/>
    <x v="4"/>
    <x v="2"/>
    <n v="163"/>
    <n v="135"/>
    <n v="298"/>
    <n v="472"/>
    <n v="406"/>
    <n v="878"/>
    <n v="447"/>
    <n v="394"/>
    <n v="841"/>
    <n v="143"/>
    <n v="156"/>
    <n v="299"/>
    <n v="450"/>
    <n v="429"/>
    <n v="879"/>
    <n v="18"/>
    <x v="9"/>
    <n v="20"/>
    <n v="28"/>
    <x v="4"/>
    <x v="7"/>
    <x v="8"/>
    <n v="2"/>
    <n v="39"/>
    <n v="18"/>
    <n v="18"/>
    <n v="144"/>
    <n v="156"/>
    <n v="300"/>
    <x v="6"/>
    <n v="145"/>
    <n v="135"/>
    <n v="280"/>
    <x v="5"/>
    <n v="161"/>
    <n v="138"/>
    <n v="299"/>
    <x v="5"/>
    <n v="0"/>
    <n v="0"/>
    <n v="0"/>
    <x v="0"/>
    <n v="0"/>
    <n v="0"/>
    <n v="0"/>
    <x v="0"/>
    <n v="0"/>
    <n v="0"/>
    <n v="0"/>
    <x v="0"/>
    <x v="0"/>
    <x v="0"/>
  </r>
  <r>
    <s v="08DES0112M"/>
    <x v="2"/>
    <x v="2"/>
    <s v="ESCUELA SECUNDARIA FEDERAL NUM. 19"/>
    <s v="037 JUÁREZ"/>
    <x v="1"/>
    <n v="1"/>
    <s v="JUĂREZ"/>
    <s v="AVENIDA TALAMAS TAMANDARIS"/>
    <n v="0"/>
    <x v="3"/>
    <x v="1"/>
    <x v="2"/>
    <x v="1"/>
    <x v="0"/>
    <s v="08FIS0104Y"/>
    <s v="08FJE0004L"/>
    <x v="4"/>
    <x v="2"/>
    <n v="100"/>
    <n v="107"/>
    <n v="207"/>
    <n v="361"/>
    <n v="371"/>
    <n v="732"/>
    <n v="357"/>
    <n v="369"/>
    <n v="726"/>
    <n v="159"/>
    <n v="172"/>
    <n v="331"/>
    <n v="429"/>
    <n v="454"/>
    <n v="883"/>
    <n v="20"/>
    <x v="21"/>
    <n v="18"/>
    <n v="36"/>
    <x v="1"/>
    <x v="8"/>
    <x v="9"/>
    <n v="2"/>
    <n v="46"/>
    <n v="21"/>
    <n v="21"/>
    <n v="160"/>
    <n v="173"/>
    <n v="333"/>
    <x v="7"/>
    <n v="151"/>
    <n v="154"/>
    <n v="305"/>
    <x v="7"/>
    <n v="118"/>
    <n v="127"/>
    <n v="245"/>
    <x v="5"/>
    <n v="0"/>
    <n v="0"/>
    <n v="0"/>
    <x v="0"/>
    <n v="0"/>
    <n v="0"/>
    <n v="0"/>
    <x v="0"/>
    <n v="0"/>
    <n v="0"/>
    <n v="0"/>
    <x v="0"/>
    <x v="0"/>
    <x v="0"/>
  </r>
  <r>
    <s v="08DST0060P"/>
    <x v="1"/>
    <x v="1"/>
    <s v="SECUNDARIA TECNICA 60"/>
    <s v="037 JUÁREZ"/>
    <x v="1"/>
    <n v="1"/>
    <s v="JUĂREZ"/>
    <s v="AVENIDA MANUEL J. CLOUTHIER "/>
    <n v="9970"/>
    <x v="3"/>
    <x v="1"/>
    <x v="2"/>
    <x v="3"/>
    <x v="1"/>
    <s v="08FZT0003F"/>
    <s v="08FJT0002F"/>
    <x v="4"/>
    <x v="2"/>
    <n v="130"/>
    <n v="155"/>
    <n v="285"/>
    <n v="412"/>
    <n v="462"/>
    <n v="874"/>
    <n v="339"/>
    <n v="431"/>
    <n v="770"/>
    <n v="149"/>
    <n v="151"/>
    <n v="300"/>
    <n v="417"/>
    <n v="467"/>
    <n v="884"/>
    <n v="18"/>
    <x v="13"/>
    <n v="22"/>
    <n v="33"/>
    <x v="6"/>
    <x v="10"/>
    <x v="16"/>
    <n v="3"/>
    <n v="50"/>
    <n v="20"/>
    <n v="20"/>
    <n v="149"/>
    <n v="151"/>
    <n v="300"/>
    <x v="6"/>
    <n v="131"/>
    <n v="158"/>
    <n v="289"/>
    <x v="5"/>
    <n v="137"/>
    <n v="158"/>
    <n v="295"/>
    <x v="5"/>
    <n v="0"/>
    <n v="0"/>
    <n v="0"/>
    <x v="0"/>
    <n v="0"/>
    <n v="0"/>
    <n v="0"/>
    <x v="0"/>
    <n v="0"/>
    <n v="0"/>
    <n v="0"/>
    <x v="0"/>
    <x v="0"/>
    <x v="0"/>
  </r>
  <r>
    <s v="08DES0112M"/>
    <x v="1"/>
    <x v="1"/>
    <s v="ESCUELA SECUNDARIA FEDERAL NUM. 19"/>
    <s v="037 JUÁREZ"/>
    <x v="1"/>
    <n v="1"/>
    <s v="JUĂREZ"/>
    <s v="AVENIDA TALAMAS TAMANDARIS"/>
    <n v="0"/>
    <x v="3"/>
    <x v="1"/>
    <x v="2"/>
    <x v="1"/>
    <x v="0"/>
    <s v="08FIS0104Y"/>
    <s v="08FJE0004L"/>
    <x v="4"/>
    <x v="2"/>
    <n v="113"/>
    <n v="109"/>
    <n v="222"/>
    <n v="401"/>
    <n v="399"/>
    <n v="800"/>
    <n v="396"/>
    <n v="397"/>
    <n v="793"/>
    <n v="152"/>
    <n v="165"/>
    <n v="317"/>
    <n v="437"/>
    <n v="448"/>
    <n v="885"/>
    <n v="20"/>
    <x v="28"/>
    <n v="17"/>
    <n v="38"/>
    <x v="4"/>
    <x v="6"/>
    <x v="12"/>
    <n v="2"/>
    <n v="50"/>
    <n v="21"/>
    <n v="21"/>
    <n v="153"/>
    <n v="167"/>
    <n v="320"/>
    <x v="7"/>
    <n v="167"/>
    <n v="153"/>
    <n v="320"/>
    <x v="7"/>
    <n v="117"/>
    <n v="128"/>
    <n v="245"/>
    <x v="5"/>
    <n v="0"/>
    <n v="0"/>
    <n v="0"/>
    <x v="0"/>
    <n v="0"/>
    <n v="0"/>
    <n v="0"/>
    <x v="0"/>
    <n v="0"/>
    <n v="0"/>
    <n v="0"/>
    <x v="0"/>
    <x v="0"/>
    <x v="0"/>
  </r>
  <r>
    <s v="08DST0090J"/>
    <x v="2"/>
    <x v="2"/>
    <s v="ESCUELA SECUNDARIA TECNICA NO.90"/>
    <s v="037 JUÁREZ"/>
    <x v="1"/>
    <n v="1"/>
    <s v="JUĂREZ"/>
    <s v="CALLE PASEO CAĂ‘ADA"/>
    <n v="0"/>
    <x v="3"/>
    <x v="1"/>
    <x v="2"/>
    <x v="3"/>
    <x v="1"/>
    <s v="08FZT0016J"/>
    <s v="08FJT0002F"/>
    <x v="4"/>
    <x v="2"/>
    <n v="109"/>
    <n v="124"/>
    <n v="233"/>
    <n v="390"/>
    <n v="422"/>
    <n v="812"/>
    <n v="322"/>
    <n v="384"/>
    <n v="706"/>
    <n v="165"/>
    <n v="160"/>
    <n v="325"/>
    <n v="436"/>
    <n v="450"/>
    <n v="886"/>
    <n v="21"/>
    <x v="26"/>
    <n v="17"/>
    <n v="41"/>
    <x v="3"/>
    <x v="8"/>
    <x v="12"/>
    <n v="1"/>
    <n v="52"/>
    <n v="23"/>
    <n v="23"/>
    <n v="169"/>
    <n v="162"/>
    <n v="331"/>
    <x v="7"/>
    <n v="135"/>
    <n v="164"/>
    <n v="299"/>
    <x v="7"/>
    <n v="132"/>
    <n v="124"/>
    <n v="256"/>
    <x v="7"/>
    <n v="0"/>
    <n v="0"/>
    <n v="0"/>
    <x v="0"/>
    <n v="0"/>
    <n v="0"/>
    <n v="0"/>
    <x v="0"/>
    <n v="0"/>
    <n v="0"/>
    <n v="0"/>
    <x v="0"/>
    <x v="0"/>
    <x v="0"/>
  </r>
  <r>
    <s v="08DES0106B"/>
    <x v="2"/>
    <x v="2"/>
    <s v="SECUNDARIA GENERAL 16 ES-98"/>
    <s v="037 JUÁREZ"/>
    <x v="1"/>
    <n v="1"/>
    <s v="JUĂREZ"/>
    <s v="CALLE JUAN GRIS"/>
    <n v="8816"/>
    <x v="3"/>
    <x v="1"/>
    <x v="2"/>
    <x v="1"/>
    <x v="0"/>
    <s v="08FIS0103Z"/>
    <s v="08FJE0004L"/>
    <x v="4"/>
    <x v="2"/>
    <n v="132"/>
    <n v="128"/>
    <n v="260"/>
    <n v="470"/>
    <n v="445"/>
    <n v="915"/>
    <n v="405"/>
    <n v="396"/>
    <n v="801"/>
    <n v="133"/>
    <n v="141"/>
    <n v="274"/>
    <n v="455"/>
    <n v="441"/>
    <n v="896"/>
    <n v="21"/>
    <x v="12"/>
    <n v="22"/>
    <n v="38"/>
    <x v="11"/>
    <x v="8"/>
    <x v="19"/>
    <n v="2"/>
    <n v="56"/>
    <n v="23"/>
    <n v="23"/>
    <n v="135"/>
    <n v="146"/>
    <n v="281"/>
    <x v="7"/>
    <n v="165"/>
    <n v="138"/>
    <n v="303"/>
    <x v="7"/>
    <n v="155"/>
    <n v="157"/>
    <n v="312"/>
    <x v="7"/>
    <n v="0"/>
    <n v="0"/>
    <n v="0"/>
    <x v="0"/>
    <n v="0"/>
    <n v="0"/>
    <n v="0"/>
    <x v="0"/>
    <n v="0"/>
    <n v="0"/>
    <n v="0"/>
    <x v="0"/>
    <x v="0"/>
    <x v="0"/>
  </r>
  <r>
    <s v="08DES0003F"/>
    <x v="1"/>
    <x v="1"/>
    <s v="LEYES DE REFORMA"/>
    <s v="021 DELICIAS"/>
    <x v="9"/>
    <n v="1"/>
    <s v="DELICIAS"/>
    <s v="CALLE PLAZA VENUSTIANO CARRANZA "/>
    <n v="0"/>
    <x v="3"/>
    <x v="1"/>
    <x v="2"/>
    <x v="1"/>
    <x v="0"/>
    <s v="08FIS0110I"/>
    <s v="08FJE0007I"/>
    <x v="6"/>
    <x v="2"/>
    <n v="132"/>
    <n v="150"/>
    <n v="282"/>
    <n v="431"/>
    <n v="462"/>
    <n v="893"/>
    <n v="326"/>
    <n v="399"/>
    <n v="725"/>
    <n v="156"/>
    <n v="146"/>
    <n v="302"/>
    <n v="448"/>
    <n v="452"/>
    <n v="900"/>
    <n v="18"/>
    <x v="21"/>
    <n v="19"/>
    <n v="37"/>
    <x v="3"/>
    <x v="18"/>
    <x v="20"/>
    <n v="2"/>
    <n v="58"/>
    <n v="18"/>
    <n v="18"/>
    <n v="156"/>
    <n v="146"/>
    <n v="302"/>
    <x v="6"/>
    <n v="149"/>
    <n v="149"/>
    <n v="298"/>
    <x v="5"/>
    <n v="143"/>
    <n v="157"/>
    <n v="300"/>
    <x v="5"/>
    <n v="0"/>
    <n v="0"/>
    <n v="0"/>
    <x v="0"/>
    <n v="0"/>
    <n v="0"/>
    <n v="0"/>
    <x v="0"/>
    <n v="0"/>
    <n v="0"/>
    <n v="0"/>
    <x v="0"/>
    <x v="0"/>
    <x v="0"/>
  </r>
  <r>
    <s v="08DST0044Y"/>
    <x v="1"/>
    <x v="1"/>
    <s v="SECUNDARIA TECNICA 44"/>
    <s v="037 JUÁREZ"/>
    <x v="1"/>
    <n v="1"/>
    <s v="JUĂREZ"/>
    <s v="CALLE NEPTUNO"/>
    <n v="1903"/>
    <x v="3"/>
    <x v="1"/>
    <x v="2"/>
    <x v="3"/>
    <x v="1"/>
    <s v="08FZT0002G"/>
    <s v="08FJT0002F"/>
    <x v="4"/>
    <x v="2"/>
    <n v="144"/>
    <n v="151"/>
    <n v="295"/>
    <n v="455"/>
    <n v="456"/>
    <n v="911"/>
    <n v="402"/>
    <n v="441"/>
    <n v="843"/>
    <n v="150"/>
    <n v="150"/>
    <n v="300"/>
    <n v="449"/>
    <n v="457"/>
    <n v="906"/>
    <n v="18"/>
    <x v="0"/>
    <n v="16"/>
    <n v="28"/>
    <x v="4"/>
    <x v="5"/>
    <x v="13"/>
    <n v="2"/>
    <n v="43"/>
    <n v="18"/>
    <n v="18"/>
    <n v="150"/>
    <n v="150"/>
    <n v="300"/>
    <x v="6"/>
    <n v="150"/>
    <n v="156"/>
    <n v="306"/>
    <x v="5"/>
    <n v="149"/>
    <n v="151"/>
    <n v="300"/>
    <x v="5"/>
    <n v="0"/>
    <n v="0"/>
    <n v="0"/>
    <x v="0"/>
    <n v="0"/>
    <n v="0"/>
    <n v="0"/>
    <x v="0"/>
    <n v="0"/>
    <n v="0"/>
    <n v="0"/>
    <x v="0"/>
    <x v="0"/>
    <x v="0"/>
  </r>
  <r>
    <s v="08DST0052G"/>
    <x v="1"/>
    <x v="1"/>
    <s v="SECUNDARIA TECNICA 52"/>
    <s v="021 DELICIAS"/>
    <x v="9"/>
    <n v="1"/>
    <s v="DELICIAS"/>
    <s v="CALLE PLAZA VENUSTIANO CARRANZA "/>
    <n v="0"/>
    <x v="3"/>
    <x v="1"/>
    <x v="2"/>
    <x v="3"/>
    <x v="1"/>
    <s v="08FZT0009Z"/>
    <s v="08FJT0005C"/>
    <x v="6"/>
    <x v="2"/>
    <n v="138"/>
    <n v="164"/>
    <n v="302"/>
    <n v="451"/>
    <n v="461"/>
    <n v="912"/>
    <n v="332"/>
    <n v="395"/>
    <n v="727"/>
    <n v="141"/>
    <n v="163"/>
    <n v="304"/>
    <n v="453"/>
    <n v="460"/>
    <n v="913"/>
    <n v="18"/>
    <x v="0"/>
    <n v="24"/>
    <n v="36"/>
    <x v="7"/>
    <x v="12"/>
    <x v="18"/>
    <n v="2"/>
    <n v="56"/>
    <n v="20"/>
    <n v="20"/>
    <n v="141"/>
    <n v="163"/>
    <n v="304"/>
    <x v="6"/>
    <n v="147"/>
    <n v="156"/>
    <n v="303"/>
    <x v="5"/>
    <n v="165"/>
    <n v="141"/>
    <n v="306"/>
    <x v="5"/>
    <n v="0"/>
    <n v="0"/>
    <n v="0"/>
    <x v="0"/>
    <n v="0"/>
    <n v="0"/>
    <n v="0"/>
    <x v="0"/>
    <n v="0"/>
    <n v="0"/>
    <n v="0"/>
    <x v="0"/>
    <x v="0"/>
    <x v="0"/>
  </r>
  <r>
    <s v="08DST0051H"/>
    <x v="1"/>
    <x v="1"/>
    <s v="SECUNDARIA TECNICA 51"/>
    <s v="017 CUAUHTÉMOC"/>
    <x v="2"/>
    <n v="1"/>
    <s v="CUAUHTĂ‰MOC"/>
    <s v="CALLE REPUBLICA DEL SALVADOR"/>
    <n v="0"/>
    <x v="3"/>
    <x v="1"/>
    <x v="2"/>
    <x v="3"/>
    <x v="1"/>
    <s v="08FZT0012N"/>
    <s v="08FJT0006B"/>
    <x v="7"/>
    <x v="2"/>
    <n v="136"/>
    <n v="141"/>
    <n v="277"/>
    <n v="434"/>
    <n v="476"/>
    <n v="910"/>
    <n v="322"/>
    <n v="397"/>
    <n v="719"/>
    <n v="152"/>
    <n v="158"/>
    <n v="310"/>
    <n v="437"/>
    <n v="479"/>
    <n v="916"/>
    <n v="21"/>
    <x v="13"/>
    <n v="17"/>
    <n v="28"/>
    <x v="11"/>
    <x v="12"/>
    <x v="22"/>
    <n v="2"/>
    <n v="50"/>
    <n v="29"/>
    <n v="28"/>
    <n v="154"/>
    <n v="158"/>
    <n v="312"/>
    <x v="7"/>
    <n v="144"/>
    <n v="158"/>
    <n v="302"/>
    <x v="7"/>
    <n v="139"/>
    <n v="163"/>
    <n v="302"/>
    <x v="7"/>
    <n v="0"/>
    <n v="0"/>
    <n v="0"/>
    <x v="0"/>
    <n v="0"/>
    <n v="0"/>
    <n v="0"/>
    <x v="0"/>
    <n v="0"/>
    <n v="0"/>
    <n v="0"/>
    <x v="0"/>
    <x v="0"/>
    <x v="0"/>
  </r>
  <r>
    <s v="08DST0083Z"/>
    <x v="1"/>
    <x v="1"/>
    <s v="SECUNDARIA TECNICA 84"/>
    <s v="037 JUÁREZ"/>
    <x v="1"/>
    <n v="1"/>
    <s v="JUĂREZ"/>
    <s v="CALLE CARLOS CHAVIRA BECERRA"/>
    <n v="720"/>
    <x v="3"/>
    <x v="1"/>
    <x v="2"/>
    <x v="3"/>
    <x v="1"/>
    <s v="08FZT0003F"/>
    <s v="08FJT0002F"/>
    <x v="4"/>
    <x v="2"/>
    <n v="129"/>
    <n v="121"/>
    <n v="250"/>
    <n v="393"/>
    <n v="414"/>
    <n v="807"/>
    <n v="356"/>
    <n v="405"/>
    <n v="761"/>
    <n v="150"/>
    <n v="185"/>
    <n v="335"/>
    <n v="421"/>
    <n v="502"/>
    <n v="923"/>
    <n v="19"/>
    <x v="0"/>
    <n v="14"/>
    <n v="26"/>
    <x v="3"/>
    <x v="8"/>
    <x v="12"/>
    <n v="2"/>
    <n v="38"/>
    <n v="19"/>
    <n v="19"/>
    <n v="152"/>
    <n v="186"/>
    <n v="338"/>
    <x v="7"/>
    <n v="156"/>
    <n v="167"/>
    <n v="323"/>
    <x v="7"/>
    <n v="113"/>
    <n v="149"/>
    <n v="262"/>
    <x v="6"/>
    <n v="0"/>
    <n v="0"/>
    <n v="0"/>
    <x v="0"/>
    <n v="0"/>
    <n v="0"/>
    <n v="0"/>
    <x v="0"/>
    <n v="0"/>
    <n v="0"/>
    <n v="0"/>
    <x v="0"/>
    <x v="0"/>
    <x v="0"/>
  </r>
  <r>
    <s v="08DES0109Z"/>
    <x v="2"/>
    <x v="2"/>
    <s v="ESCUELA SECUNDARIA FEDERAL NUM. 18"/>
    <s v="037 JUÁREZ"/>
    <x v="1"/>
    <n v="1"/>
    <s v="JUĂREZ"/>
    <s v="CALLE MAR AZUL"/>
    <n v="3320"/>
    <x v="3"/>
    <x v="1"/>
    <x v="2"/>
    <x v="1"/>
    <x v="0"/>
    <s v="08FIS0104Y"/>
    <s v="08FJE0004L"/>
    <x v="4"/>
    <x v="2"/>
    <n v="129"/>
    <n v="126"/>
    <n v="255"/>
    <n v="464"/>
    <n v="442"/>
    <n v="906"/>
    <n v="358"/>
    <n v="386"/>
    <n v="744"/>
    <n v="188"/>
    <n v="165"/>
    <n v="353"/>
    <n v="488"/>
    <n v="452"/>
    <n v="940"/>
    <n v="21"/>
    <x v="17"/>
    <n v="20"/>
    <n v="40"/>
    <x v="4"/>
    <x v="7"/>
    <x v="8"/>
    <n v="2"/>
    <n v="51"/>
    <n v="21"/>
    <n v="21"/>
    <n v="190"/>
    <n v="170"/>
    <n v="360"/>
    <x v="7"/>
    <n v="155"/>
    <n v="147"/>
    <n v="302"/>
    <x v="7"/>
    <n v="143"/>
    <n v="135"/>
    <n v="278"/>
    <x v="7"/>
    <n v="0"/>
    <n v="0"/>
    <n v="0"/>
    <x v="0"/>
    <n v="0"/>
    <n v="0"/>
    <n v="0"/>
    <x v="0"/>
    <n v="0"/>
    <n v="0"/>
    <n v="0"/>
    <x v="0"/>
    <x v="0"/>
    <x v="0"/>
  </r>
  <r>
    <s v="08DES0102F"/>
    <x v="2"/>
    <x v="2"/>
    <s v="SECUNDARIA GENERAL NUM.15 ES-50"/>
    <s v="037 JUÁREZ"/>
    <x v="1"/>
    <n v="1"/>
    <s v="JUĂREZ"/>
    <s v="CALLE MESA CENTRAL"/>
    <n v="2324"/>
    <x v="3"/>
    <x v="1"/>
    <x v="2"/>
    <x v="1"/>
    <x v="0"/>
    <s v="08FIS0104Y"/>
    <s v="08FJE0004L"/>
    <x v="4"/>
    <x v="2"/>
    <n v="131"/>
    <n v="148"/>
    <n v="279"/>
    <n v="447"/>
    <n v="468"/>
    <n v="915"/>
    <n v="433"/>
    <n v="460"/>
    <n v="893"/>
    <n v="157"/>
    <n v="162"/>
    <n v="319"/>
    <n v="464"/>
    <n v="476"/>
    <n v="940"/>
    <n v="21"/>
    <x v="20"/>
    <n v="14"/>
    <n v="40"/>
    <x v="6"/>
    <x v="7"/>
    <x v="11"/>
    <n v="2"/>
    <n v="53"/>
    <n v="21"/>
    <n v="21"/>
    <n v="158"/>
    <n v="167"/>
    <n v="325"/>
    <x v="7"/>
    <n v="156"/>
    <n v="178"/>
    <n v="334"/>
    <x v="7"/>
    <n v="150"/>
    <n v="131"/>
    <n v="281"/>
    <x v="7"/>
    <n v="0"/>
    <n v="0"/>
    <n v="0"/>
    <x v="0"/>
    <n v="0"/>
    <n v="0"/>
    <n v="0"/>
    <x v="0"/>
    <n v="0"/>
    <n v="0"/>
    <n v="0"/>
    <x v="0"/>
    <x v="0"/>
    <x v="0"/>
  </r>
  <r>
    <s v="08DES0118G"/>
    <x v="1"/>
    <x v="1"/>
    <s v="ESCUELA SECUNDARIA FEDERAL NO. 21"/>
    <s v="037 JUÁREZ"/>
    <x v="1"/>
    <n v="1"/>
    <s v="JUĂREZ"/>
    <s v="CALLE PUERTO ALICANTE"/>
    <n v="0"/>
    <x v="3"/>
    <x v="1"/>
    <x v="2"/>
    <x v="1"/>
    <x v="0"/>
    <s v="08FIS0102Z"/>
    <s v="08FJE0004L"/>
    <x v="4"/>
    <x v="2"/>
    <n v="135"/>
    <n v="118"/>
    <n v="253"/>
    <n v="431"/>
    <n v="407"/>
    <n v="838"/>
    <n v="405"/>
    <n v="394"/>
    <n v="799"/>
    <n v="146"/>
    <n v="172"/>
    <n v="318"/>
    <n v="459"/>
    <n v="485"/>
    <n v="944"/>
    <n v="20"/>
    <x v="8"/>
    <n v="20"/>
    <n v="27"/>
    <x v="4"/>
    <x v="4"/>
    <x v="9"/>
    <n v="2"/>
    <n v="37"/>
    <n v="20"/>
    <n v="20"/>
    <n v="151"/>
    <n v="176"/>
    <n v="327"/>
    <x v="7"/>
    <n v="157"/>
    <n v="158"/>
    <n v="315"/>
    <x v="7"/>
    <n v="151"/>
    <n v="151"/>
    <n v="302"/>
    <x v="5"/>
    <n v="0"/>
    <n v="0"/>
    <n v="0"/>
    <x v="0"/>
    <n v="0"/>
    <n v="0"/>
    <n v="0"/>
    <x v="0"/>
    <n v="0"/>
    <n v="0"/>
    <n v="0"/>
    <x v="0"/>
    <x v="0"/>
    <x v="0"/>
  </r>
  <r>
    <s v="08DST0091I"/>
    <x v="1"/>
    <x v="1"/>
    <s v="SECUNDARIA TECNICA NUM. 91"/>
    <s v="037 JUÁREZ"/>
    <x v="1"/>
    <n v="1"/>
    <s v="JUĂREZ"/>
    <s v="CALLE ACUEDUCTO"/>
    <n v="8317"/>
    <x v="3"/>
    <x v="1"/>
    <x v="2"/>
    <x v="3"/>
    <x v="1"/>
    <s v="08FZT0017I"/>
    <s v="08FJT0002F"/>
    <x v="4"/>
    <x v="2"/>
    <n v="157"/>
    <n v="156"/>
    <n v="313"/>
    <n v="490"/>
    <n v="445"/>
    <n v="935"/>
    <n v="468"/>
    <n v="435"/>
    <n v="903"/>
    <n v="167"/>
    <n v="165"/>
    <n v="332"/>
    <n v="485"/>
    <n v="459"/>
    <n v="944"/>
    <n v="19"/>
    <x v="19"/>
    <n v="19"/>
    <n v="33"/>
    <x v="6"/>
    <x v="10"/>
    <x v="16"/>
    <n v="2"/>
    <n v="49"/>
    <n v="20"/>
    <n v="19"/>
    <n v="167"/>
    <n v="165"/>
    <n v="332"/>
    <x v="7"/>
    <n v="155"/>
    <n v="147"/>
    <n v="302"/>
    <x v="5"/>
    <n v="163"/>
    <n v="147"/>
    <n v="310"/>
    <x v="5"/>
    <n v="0"/>
    <n v="0"/>
    <n v="0"/>
    <x v="0"/>
    <n v="0"/>
    <n v="0"/>
    <n v="0"/>
    <x v="0"/>
    <n v="0"/>
    <n v="0"/>
    <n v="0"/>
    <x v="0"/>
    <x v="0"/>
    <x v="0"/>
  </r>
  <r>
    <s v="08DST0030V"/>
    <x v="1"/>
    <x v="1"/>
    <s v="SECUNDARIA TECNICA 30"/>
    <s v="037 JUÁREZ"/>
    <x v="1"/>
    <n v="1"/>
    <s v="JUĂREZ"/>
    <s v="CALLE PONCIANO.ARRIAGA "/>
    <n v="0"/>
    <x v="3"/>
    <x v="1"/>
    <x v="2"/>
    <x v="3"/>
    <x v="1"/>
    <s v="08FZT0017I"/>
    <s v="08FJT0002F"/>
    <x v="4"/>
    <x v="2"/>
    <n v="126"/>
    <n v="157"/>
    <n v="283"/>
    <n v="447"/>
    <n v="466"/>
    <n v="913"/>
    <n v="359"/>
    <n v="428"/>
    <n v="787"/>
    <n v="171"/>
    <n v="169"/>
    <n v="340"/>
    <n v="481"/>
    <n v="478"/>
    <n v="959"/>
    <n v="21"/>
    <x v="16"/>
    <n v="20"/>
    <n v="39"/>
    <x v="7"/>
    <x v="9"/>
    <x v="15"/>
    <n v="2"/>
    <n v="58"/>
    <n v="21"/>
    <n v="21"/>
    <n v="172"/>
    <n v="169"/>
    <n v="341"/>
    <x v="7"/>
    <n v="158"/>
    <n v="153"/>
    <n v="311"/>
    <x v="7"/>
    <n v="151"/>
    <n v="156"/>
    <n v="307"/>
    <x v="7"/>
    <n v="0"/>
    <n v="0"/>
    <n v="0"/>
    <x v="0"/>
    <n v="0"/>
    <n v="0"/>
    <n v="0"/>
    <x v="0"/>
    <n v="0"/>
    <n v="0"/>
    <n v="0"/>
    <x v="0"/>
    <x v="0"/>
    <x v="0"/>
  </r>
  <r>
    <s v="08DES0096L"/>
    <x v="2"/>
    <x v="2"/>
    <s v="TIERRA DE GENERALES"/>
    <s v="037 JUÁREZ"/>
    <x v="1"/>
    <n v="1"/>
    <s v="JUĂREZ"/>
    <s v="CALLE PUERTO LISBOA"/>
    <n v="1811"/>
    <x v="3"/>
    <x v="1"/>
    <x v="2"/>
    <x v="1"/>
    <x v="0"/>
    <s v="08FIS0122N"/>
    <s v="08FJE0004L"/>
    <x v="4"/>
    <x v="2"/>
    <n v="138"/>
    <n v="145"/>
    <n v="283"/>
    <n v="439"/>
    <n v="458"/>
    <n v="897"/>
    <n v="439"/>
    <n v="458"/>
    <n v="897"/>
    <n v="175"/>
    <n v="157"/>
    <n v="332"/>
    <n v="485"/>
    <n v="488"/>
    <n v="973"/>
    <n v="21"/>
    <x v="16"/>
    <n v="23"/>
    <n v="42"/>
    <x v="11"/>
    <x v="4"/>
    <x v="13"/>
    <n v="2"/>
    <n v="57"/>
    <n v="21"/>
    <n v="21"/>
    <n v="182"/>
    <n v="159"/>
    <n v="341"/>
    <x v="7"/>
    <n v="172"/>
    <n v="175"/>
    <n v="347"/>
    <x v="7"/>
    <n v="131"/>
    <n v="154"/>
    <n v="285"/>
    <x v="7"/>
    <n v="0"/>
    <n v="0"/>
    <n v="0"/>
    <x v="0"/>
    <n v="0"/>
    <n v="0"/>
    <n v="0"/>
    <x v="0"/>
    <n v="0"/>
    <n v="0"/>
    <n v="0"/>
    <x v="0"/>
    <x v="0"/>
    <x v="0"/>
  </r>
  <r>
    <s v="08DST0035Q"/>
    <x v="1"/>
    <x v="1"/>
    <s v="SECUNDARIA TECNICA 41"/>
    <s v="037 JUÁREZ"/>
    <x v="1"/>
    <n v="1"/>
    <s v="JUĂREZ"/>
    <s v="CALLE BATALLA PAREDON "/>
    <n v="9439"/>
    <x v="3"/>
    <x v="1"/>
    <x v="2"/>
    <x v="3"/>
    <x v="1"/>
    <s v="08FZT0004E"/>
    <s v="08FJT0002F"/>
    <x v="4"/>
    <x v="2"/>
    <n v="142"/>
    <n v="161"/>
    <n v="303"/>
    <n v="476"/>
    <n v="501"/>
    <n v="977"/>
    <n v="407"/>
    <n v="469"/>
    <n v="876"/>
    <n v="161"/>
    <n v="159"/>
    <n v="320"/>
    <n v="475"/>
    <n v="498"/>
    <n v="973"/>
    <n v="21"/>
    <x v="29"/>
    <n v="15"/>
    <n v="37"/>
    <x v="4"/>
    <x v="10"/>
    <x v="10"/>
    <n v="4"/>
    <n v="53"/>
    <n v="21"/>
    <n v="21"/>
    <n v="162"/>
    <n v="159"/>
    <n v="321"/>
    <x v="7"/>
    <n v="168"/>
    <n v="171"/>
    <n v="339"/>
    <x v="7"/>
    <n v="145"/>
    <n v="168"/>
    <n v="313"/>
    <x v="7"/>
    <n v="0"/>
    <n v="0"/>
    <n v="0"/>
    <x v="0"/>
    <n v="0"/>
    <n v="0"/>
    <n v="0"/>
    <x v="0"/>
    <n v="0"/>
    <n v="0"/>
    <n v="0"/>
    <x v="0"/>
    <x v="0"/>
    <x v="0"/>
  </r>
  <r>
    <s v="08DES0096L"/>
    <x v="1"/>
    <x v="1"/>
    <s v="TIERRA DE GENERALES"/>
    <s v="037 JUÁREZ"/>
    <x v="1"/>
    <n v="1"/>
    <s v="JUĂREZ"/>
    <s v="CALLE PUERTO LISBOA"/>
    <n v="1811"/>
    <x v="3"/>
    <x v="1"/>
    <x v="2"/>
    <x v="1"/>
    <x v="0"/>
    <s v="08FIS0122N"/>
    <s v="08FJE0004L"/>
    <x v="4"/>
    <x v="2"/>
    <n v="124"/>
    <n v="165"/>
    <n v="289"/>
    <n v="444"/>
    <n v="544"/>
    <n v="988"/>
    <n v="442"/>
    <n v="542"/>
    <n v="984"/>
    <n v="182"/>
    <n v="163"/>
    <n v="345"/>
    <n v="478"/>
    <n v="530"/>
    <n v="1008"/>
    <n v="21"/>
    <x v="16"/>
    <n v="17"/>
    <n v="36"/>
    <x v="4"/>
    <x v="9"/>
    <x v="16"/>
    <n v="2"/>
    <n v="52"/>
    <n v="21"/>
    <n v="21"/>
    <n v="182"/>
    <n v="165"/>
    <n v="347"/>
    <x v="7"/>
    <n v="164"/>
    <n v="178"/>
    <n v="342"/>
    <x v="7"/>
    <n v="132"/>
    <n v="187"/>
    <n v="319"/>
    <x v="7"/>
    <n v="0"/>
    <n v="0"/>
    <n v="0"/>
    <x v="0"/>
    <n v="0"/>
    <n v="0"/>
    <n v="0"/>
    <x v="0"/>
    <n v="0"/>
    <n v="0"/>
    <n v="0"/>
    <x v="0"/>
    <x v="0"/>
    <x v="0"/>
  </r>
  <r>
    <s v="08DES0001H"/>
    <x v="1"/>
    <x v="1"/>
    <s v="SECUNDARIA GENERAL NO.1"/>
    <s v="037 JUÁREZ"/>
    <x v="1"/>
    <n v="1"/>
    <s v="JUĂREZ"/>
    <s v="AVENIDA 16 DE SEPTIEMBRE ORIENTE"/>
    <n v="2000"/>
    <x v="3"/>
    <x v="1"/>
    <x v="2"/>
    <x v="1"/>
    <x v="0"/>
    <s v="08FIS0102Z"/>
    <s v="08FJE0004L"/>
    <x v="4"/>
    <x v="2"/>
    <n v="142"/>
    <n v="182"/>
    <n v="324"/>
    <n v="492"/>
    <n v="525"/>
    <n v="1017"/>
    <n v="459"/>
    <n v="515"/>
    <n v="974"/>
    <n v="168"/>
    <n v="187"/>
    <n v="355"/>
    <n v="508"/>
    <n v="522"/>
    <n v="1030"/>
    <n v="21"/>
    <x v="10"/>
    <n v="20"/>
    <n v="30"/>
    <x v="5"/>
    <x v="15"/>
    <x v="18"/>
    <n v="3"/>
    <n v="51"/>
    <n v="30"/>
    <n v="21"/>
    <n v="169"/>
    <n v="187"/>
    <n v="356"/>
    <x v="7"/>
    <n v="181"/>
    <n v="178"/>
    <n v="359"/>
    <x v="7"/>
    <n v="158"/>
    <n v="157"/>
    <n v="315"/>
    <x v="7"/>
    <n v="0"/>
    <n v="0"/>
    <n v="0"/>
    <x v="0"/>
    <n v="0"/>
    <n v="0"/>
    <n v="0"/>
    <x v="0"/>
    <n v="0"/>
    <n v="0"/>
    <n v="0"/>
    <x v="0"/>
    <x v="0"/>
    <x v="0"/>
  </r>
  <r>
    <s v="08DES0106B"/>
    <x v="1"/>
    <x v="1"/>
    <s v="SECUNDARIA GENERAL 16 ES-98"/>
    <s v="037 JUÁREZ"/>
    <x v="1"/>
    <n v="1"/>
    <s v="JUĂREZ"/>
    <s v="CALLE JUAN GRIS"/>
    <n v="8816"/>
    <x v="3"/>
    <x v="1"/>
    <x v="2"/>
    <x v="1"/>
    <x v="0"/>
    <s v="08FIS0103Z"/>
    <s v="08FJE0004L"/>
    <x v="4"/>
    <x v="2"/>
    <n v="158"/>
    <n v="158"/>
    <n v="316"/>
    <n v="496"/>
    <n v="512"/>
    <n v="1008"/>
    <n v="456"/>
    <n v="504"/>
    <n v="960"/>
    <n v="178"/>
    <n v="185"/>
    <n v="363"/>
    <n v="503"/>
    <n v="530"/>
    <n v="1033"/>
    <n v="21"/>
    <x v="18"/>
    <n v="20"/>
    <n v="37"/>
    <x v="4"/>
    <x v="11"/>
    <x v="19"/>
    <n v="2"/>
    <n v="55"/>
    <n v="23"/>
    <n v="23"/>
    <n v="178"/>
    <n v="185"/>
    <n v="363"/>
    <x v="7"/>
    <n v="169"/>
    <n v="170"/>
    <n v="339"/>
    <x v="7"/>
    <n v="156"/>
    <n v="175"/>
    <n v="331"/>
    <x v="7"/>
    <n v="0"/>
    <n v="0"/>
    <n v="0"/>
    <x v="0"/>
    <n v="0"/>
    <n v="0"/>
    <n v="0"/>
    <x v="0"/>
    <n v="0"/>
    <n v="0"/>
    <n v="0"/>
    <x v="0"/>
    <x v="0"/>
    <x v="0"/>
  </r>
  <r>
    <s v="08DES0102F"/>
    <x v="1"/>
    <x v="1"/>
    <s v="SECUNDARIA GENERAL NUM.15 ES-50"/>
    <s v="037 JUÁREZ"/>
    <x v="1"/>
    <n v="1"/>
    <s v="JUĂREZ"/>
    <s v="CALLE MESA CENTRAL"/>
    <n v="2324"/>
    <x v="3"/>
    <x v="1"/>
    <x v="2"/>
    <x v="1"/>
    <x v="0"/>
    <s v="08FIS0104Y"/>
    <s v="08FJE0004L"/>
    <x v="4"/>
    <x v="2"/>
    <n v="147"/>
    <n v="169"/>
    <n v="316"/>
    <n v="509"/>
    <n v="513"/>
    <n v="1022"/>
    <n v="479"/>
    <n v="505"/>
    <n v="984"/>
    <n v="159"/>
    <n v="183"/>
    <n v="342"/>
    <n v="511"/>
    <n v="528"/>
    <n v="1039"/>
    <n v="21"/>
    <x v="24"/>
    <n v="12"/>
    <n v="37"/>
    <x v="4"/>
    <x v="12"/>
    <x v="14"/>
    <n v="2"/>
    <n v="54"/>
    <n v="21"/>
    <n v="21"/>
    <n v="160"/>
    <n v="187"/>
    <n v="347"/>
    <x v="7"/>
    <n v="188"/>
    <n v="191"/>
    <n v="379"/>
    <x v="7"/>
    <n v="163"/>
    <n v="150"/>
    <n v="313"/>
    <x v="7"/>
    <n v="0"/>
    <n v="0"/>
    <n v="0"/>
    <x v="0"/>
    <n v="0"/>
    <n v="0"/>
    <n v="0"/>
    <x v="0"/>
    <n v="0"/>
    <n v="0"/>
    <n v="0"/>
    <x v="0"/>
    <x v="0"/>
    <x v="0"/>
  </r>
  <r>
    <s v="08DES0109Z"/>
    <x v="1"/>
    <x v="1"/>
    <s v="ESCUELA SECUNDARIA FEDERAL NUM. 18"/>
    <s v="037 JUÁREZ"/>
    <x v="1"/>
    <n v="1"/>
    <s v="JUĂREZ"/>
    <s v="CALLE MAR AZUL"/>
    <n v="3320"/>
    <x v="3"/>
    <x v="1"/>
    <x v="2"/>
    <x v="1"/>
    <x v="0"/>
    <s v="08FIS0104Y"/>
    <s v="08FJE0004L"/>
    <x v="4"/>
    <x v="2"/>
    <n v="139"/>
    <n v="165"/>
    <n v="304"/>
    <n v="494"/>
    <n v="532"/>
    <n v="1026"/>
    <n v="383"/>
    <n v="491"/>
    <n v="874"/>
    <n v="189"/>
    <n v="188"/>
    <n v="377"/>
    <n v="530"/>
    <n v="549"/>
    <n v="1079"/>
    <n v="21"/>
    <x v="13"/>
    <n v="20"/>
    <n v="31"/>
    <x v="6"/>
    <x v="6"/>
    <x v="10"/>
    <n v="1"/>
    <n v="44"/>
    <n v="21"/>
    <n v="21"/>
    <n v="190"/>
    <n v="189"/>
    <n v="379"/>
    <x v="7"/>
    <n v="183"/>
    <n v="200"/>
    <n v="383"/>
    <x v="7"/>
    <n v="157"/>
    <n v="160"/>
    <n v="317"/>
    <x v="7"/>
    <n v="0"/>
    <n v="0"/>
    <n v="0"/>
    <x v="0"/>
    <n v="0"/>
    <n v="0"/>
    <n v="0"/>
    <x v="0"/>
    <n v="0"/>
    <n v="0"/>
    <n v="0"/>
    <x v="0"/>
    <x v="0"/>
    <x v="0"/>
  </r>
  <r>
    <s v="08DJN0001Y"/>
    <x v="1"/>
    <x v="1"/>
    <s v="JUAN JACOBO ROUSSEAU"/>
    <s v="014 CORONADO"/>
    <x v="3"/>
    <n v="1"/>
    <s v="JOSĂ‰ ESTEBAN CORONADO"/>
    <s v="CALLE VILLA CORONADO"/>
    <n v="0"/>
    <x v="3"/>
    <x v="1"/>
    <x v="3"/>
    <x v="1"/>
    <x v="0"/>
    <s v="08FZP0224D"/>
    <s v="08FJZ0107U"/>
    <x v="5"/>
    <x v="2"/>
    <m/>
    <m/>
    <m/>
    <m/>
    <m/>
    <m/>
    <m/>
    <m/>
    <m/>
    <m/>
    <m/>
    <m/>
    <n v="23"/>
    <n v="24"/>
    <n v="47"/>
    <n v="2"/>
    <x v="2"/>
    <n v="1"/>
    <n v="2"/>
    <x v="0"/>
    <x v="1"/>
    <x v="1"/>
    <n v="0"/>
    <n v="2"/>
    <n v="2"/>
    <n v="2"/>
    <n v="6"/>
    <n v="5"/>
    <n v="11"/>
    <x v="0"/>
    <n v="11"/>
    <n v="9"/>
    <n v="20"/>
    <x v="0"/>
    <n v="6"/>
    <n v="10"/>
    <n v="16"/>
    <x v="1"/>
    <n v="0"/>
    <n v="0"/>
    <n v="0"/>
    <x v="0"/>
    <n v="0"/>
    <n v="0"/>
    <n v="0"/>
    <x v="0"/>
    <n v="0"/>
    <n v="0"/>
    <n v="0"/>
    <x v="0"/>
    <x v="1"/>
    <x v="0"/>
  </r>
  <r>
    <s v="08DJN0006T"/>
    <x v="1"/>
    <x v="1"/>
    <s v="JACOBO ROSSEAU"/>
    <s v="019 CHIHUAHUA"/>
    <x v="0"/>
    <n v="1"/>
    <s v="CHIHUAHUA"/>
    <s v="CALLE MIGUEL ANGEL "/>
    <n v="0"/>
    <x v="3"/>
    <x v="1"/>
    <x v="3"/>
    <x v="1"/>
    <x v="0"/>
    <s v="08FZP0103S"/>
    <s v="08FJZ0113E"/>
    <x v="0"/>
    <x v="2"/>
    <m/>
    <m/>
    <m/>
    <m/>
    <m/>
    <m/>
    <m/>
    <m/>
    <m/>
    <m/>
    <m/>
    <m/>
    <n v="43"/>
    <n v="39"/>
    <n v="82"/>
    <n v="3"/>
    <x v="1"/>
    <n v="3"/>
    <n v="3"/>
    <x v="0"/>
    <x v="0"/>
    <x v="0"/>
    <n v="3"/>
    <n v="7"/>
    <n v="5"/>
    <n v="3"/>
    <n v="9"/>
    <n v="8"/>
    <n v="17"/>
    <x v="0"/>
    <n v="17"/>
    <n v="19"/>
    <n v="36"/>
    <x v="0"/>
    <n v="17"/>
    <n v="12"/>
    <n v="29"/>
    <x v="1"/>
    <n v="0"/>
    <n v="0"/>
    <n v="0"/>
    <x v="0"/>
    <n v="0"/>
    <n v="0"/>
    <n v="0"/>
    <x v="0"/>
    <n v="0"/>
    <n v="0"/>
    <n v="0"/>
    <x v="0"/>
    <x v="2"/>
    <x v="0"/>
  </r>
  <r>
    <s v="08DJN0010F"/>
    <x v="1"/>
    <x v="1"/>
    <s v="TOWI"/>
    <s v="037 JUÁREZ"/>
    <x v="1"/>
    <n v="1"/>
    <s v="JUĂREZ"/>
    <s v="PRIVADA DEL AHUEHUETE"/>
    <n v="0"/>
    <x v="3"/>
    <x v="1"/>
    <x v="3"/>
    <x v="1"/>
    <x v="0"/>
    <s v="08FZP0128A"/>
    <s v="08FJZ0103Y"/>
    <x v="4"/>
    <x v="2"/>
    <m/>
    <m/>
    <m/>
    <m/>
    <m/>
    <m/>
    <m/>
    <m/>
    <m/>
    <m/>
    <m/>
    <m/>
    <n v="69"/>
    <n v="77"/>
    <n v="146"/>
    <n v="5"/>
    <x v="1"/>
    <n v="5"/>
    <n v="5"/>
    <x v="1"/>
    <x v="1"/>
    <x v="0"/>
    <n v="3"/>
    <n v="9"/>
    <n v="5"/>
    <n v="5"/>
    <n v="4"/>
    <n v="10"/>
    <n v="14"/>
    <x v="0"/>
    <n v="31"/>
    <n v="23"/>
    <n v="54"/>
    <x v="1"/>
    <n v="34"/>
    <n v="44"/>
    <n v="78"/>
    <x v="2"/>
    <n v="0"/>
    <n v="0"/>
    <n v="0"/>
    <x v="0"/>
    <n v="0"/>
    <n v="0"/>
    <n v="0"/>
    <x v="0"/>
    <n v="0"/>
    <n v="0"/>
    <n v="0"/>
    <x v="0"/>
    <x v="2"/>
    <x v="0"/>
  </r>
  <r>
    <s v="08DJN0012D"/>
    <x v="1"/>
    <x v="1"/>
    <s v="JOSEFA ORTIZ DE DOMINGUEZ"/>
    <s v="026 GRAN MORELOS"/>
    <x v="0"/>
    <n v="1"/>
    <s v="SAN NICOLĂS DE CARRETAS"/>
    <s v="CALLE LA SOLEDAD"/>
    <n v="0"/>
    <x v="3"/>
    <x v="1"/>
    <x v="3"/>
    <x v="1"/>
    <x v="0"/>
    <s v="08FZP0273M"/>
    <s v="08FJZ0116B"/>
    <x v="0"/>
    <x v="2"/>
    <m/>
    <m/>
    <m/>
    <m/>
    <m/>
    <m/>
    <m/>
    <m/>
    <m/>
    <m/>
    <m/>
    <m/>
    <n v="5"/>
    <n v="12"/>
    <n v="17"/>
    <n v="1"/>
    <x v="1"/>
    <n v="1"/>
    <n v="1"/>
    <x v="0"/>
    <x v="1"/>
    <x v="1"/>
    <n v="1"/>
    <n v="2"/>
    <n v="2"/>
    <n v="1"/>
    <n v="0"/>
    <n v="3"/>
    <n v="3"/>
    <x v="0"/>
    <n v="2"/>
    <n v="5"/>
    <n v="7"/>
    <x v="0"/>
    <n v="3"/>
    <n v="4"/>
    <n v="7"/>
    <x v="0"/>
    <n v="0"/>
    <n v="0"/>
    <n v="0"/>
    <x v="0"/>
    <n v="0"/>
    <n v="0"/>
    <n v="0"/>
    <x v="0"/>
    <n v="0"/>
    <n v="0"/>
    <n v="0"/>
    <x v="0"/>
    <x v="1"/>
    <x v="0"/>
  </r>
  <r>
    <s v="08DJN0013C"/>
    <x v="1"/>
    <x v="1"/>
    <s v="JUAN ALANIS"/>
    <s v="019 CHIHUAHUA"/>
    <x v="0"/>
    <n v="1"/>
    <s v="CHIHUAHUA"/>
    <s v="CALLE OCEANO PACIFICO"/>
    <n v="3669"/>
    <x v="3"/>
    <x v="1"/>
    <x v="3"/>
    <x v="1"/>
    <x v="0"/>
    <s v="08FZP0101U"/>
    <s v="08FJZ0116B"/>
    <x v="0"/>
    <x v="2"/>
    <m/>
    <m/>
    <m/>
    <m/>
    <m/>
    <m/>
    <m/>
    <m/>
    <m/>
    <m/>
    <m/>
    <m/>
    <n v="19"/>
    <n v="28"/>
    <n v="47"/>
    <n v="2"/>
    <x v="1"/>
    <n v="2"/>
    <n v="2"/>
    <x v="0"/>
    <x v="0"/>
    <x v="0"/>
    <n v="1"/>
    <n v="4"/>
    <n v="4"/>
    <n v="2"/>
    <n v="6"/>
    <n v="2"/>
    <n v="8"/>
    <x v="0"/>
    <n v="7"/>
    <n v="17"/>
    <n v="24"/>
    <x v="0"/>
    <n v="6"/>
    <n v="9"/>
    <n v="15"/>
    <x v="0"/>
    <n v="0"/>
    <n v="0"/>
    <n v="0"/>
    <x v="0"/>
    <n v="0"/>
    <n v="0"/>
    <n v="0"/>
    <x v="0"/>
    <n v="0"/>
    <n v="0"/>
    <n v="0"/>
    <x v="0"/>
    <x v="2"/>
    <x v="0"/>
  </r>
  <r>
    <s v="08DJN0014B"/>
    <x v="1"/>
    <x v="1"/>
    <s v="MIGUEL HIDALGO"/>
    <s v="019 CHIHUAHUA"/>
    <x v="0"/>
    <n v="1"/>
    <s v="CHIHUAHUA"/>
    <s v="CALLE 5A."/>
    <n v="4200"/>
    <x v="3"/>
    <x v="1"/>
    <x v="3"/>
    <x v="1"/>
    <x v="0"/>
    <s v="08FZP0104R"/>
    <s v="08FJZ0116B"/>
    <x v="0"/>
    <x v="2"/>
    <m/>
    <m/>
    <m/>
    <m/>
    <m/>
    <m/>
    <m/>
    <m/>
    <m/>
    <m/>
    <m/>
    <m/>
    <n v="21"/>
    <n v="13"/>
    <n v="34"/>
    <n v="2"/>
    <x v="1"/>
    <n v="2"/>
    <n v="2"/>
    <x v="0"/>
    <x v="0"/>
    <x v="0"/>
    <n v="2"/>
    <n v="5"/>
    <n v="5"/>
    <n v="2"/>
    <n v="5"/>
    <n v="5"/>
    <n v="10"/>
    <x v="0"/>
    <n v="8"/>
    <n v="3"/>
    <n v="11"/>
    <x v="0"/>
    <n v="8"/>
    <n v="5"/>
    <n v="13"/>
    <x v="0"/>
    <n v="0"/>
    <n v="0"/>
    <n v="0"/>
    <x v="0"/>
    <n v="0"/>
    <n v="0"/>
    <n v="0"/>
    <x v="0"/>
    <n v="0"/>
    <n v="0"/>
    <n v="0"/>
    <x v="0"/>
    <x v="2"/>
    <x v="0"/>
  </r>
  <r>
    <s v="08DJN0015A"/>
    <x v="1"/>
    <x v="1"/>
    <s v="CELIA GONZALEZ FLORES"/>
    <s v="019 CHIHUAHUA"/>
    <x v="0"/>
    <n v="1"/>
    <s v="CHIHUAHUA"/>
    <s v="CALLE 37A"/>
    <n v="0"/>
    <x v="3"/>
    <x v="1"/>
    <x v="3"/>
    <x v="1"/>
    <x v="0"/>
    <s v="08FZP0131O"/>
    <s v="08FJZ0115C"/>
    <x v="0"/>
    <x v="2"/>
    <m/>
    <m/>
    <m/>
    <m/>
    <m/>
    <m/>
    <m/>
    <m/>
    <m/>
    <m/>
    <m/>
    <m/>
    <n v="43"/>
    <n v="49"/>
    <n v="92"/>
    <n v="4"/>
    <x v="1"/>
    <n v="4"/>
    <n v="4"/>
    <x v="0"/>
    <x v="0"/>
    <x v="0"/>
    <n v="3"/>
    <n v="8"/>
    <n v="4"/>
    <n v="4"/>
    <n v="11"/>
    <n v="7"/>
    <n v="18"/>
    <x v="0"/>
    <n v="12"/>
    <n v="15"/>
    <n v="27"/>
    <x v="1"/>
    <n v="20"/>
    <n v="27"/>
    <n v="47"/>
    <x v="2"/>
    <n v="0"/>
    <n v="0"/>
    <n v="0"/>
    <x v="0"/>
    <n v="0"/>
    <n v="0"/>
    <n v="0"/>
    <x v="0"/>
    <n v="0"/>
    <n v="0"/>
    <n v="0"/>
    <x v="0"/>
    <x v="1"/>
    <x v="0"/>
  </r>
  <r>
    <s v="08DJN0016Z"/>
    <x v="1"/>
    <x v="1"/>
    <s v="ADOLFO LOPEZ MATEOS"/>
    <s v="031 GUERRERO"/>
    <x v="2"/>
    <n v="3"/>
    <s v="LA JUNTA"/>
    <s v="CALLE FELIPE ANGELES "/>
    <n v="0"/>
    <x v="3"/>
    <x v="1"/>
    <x v="3"/>
    <x v="1"/>
    <x v="0"/>
    <s v="08FZP0111A"/>
    <s v="08FJZ0111G"/>
    <x v="7"/>
    <x v="2"/>
    <m/>
    <m/>
    <m/>
    <m/>
    <m/>
    <m/>
    <m/>
    <m/>
    <m/>
    <m/>
    <m/>
    <m/>
    <n v="53"/>
    <n v="53"/>
    <n v="106"/>
    <n v="4"/>
    <x v="1"/>
    <n v="4"/>
    <n v="4"/>
    <x v="0"/>
    <x v="0"/>
    <x v="0"/>
    <n v="3"/>
    <n v="8"/>
    <n v="4"/>
    <n v="4"/>
    <n v="9"/>
    <n v="7"/>
    <n v="16"/>
    <x v="0"/>
    <n v="13"/>
    <n v="19"/>
    <n v="32"/>
    <x v="1"/>
    <n v="31"/>
    <n v="27"/>
    <n v="58"/>
    <x v="2"/>
    <n v="0"/>
    <n v="0"/>
    <n v="0"/>
    <x v="0"/>
    <n v="0"/>
    <n v="0"/>
    <n v="0"/>
    <x v="0"/>
    <n v="0"/>
    <n v="0"/>
    <n v="0"/>
    <x v="0"/>
    <x v="1"/>
    <x v="0"/>
  </r>
  <r>
    <s v="08DJN0018Y"/>
    <x v="1"/>
    <x v="1"/>
    <s v="MARIA ELENA CHANEZ"/>
    <s v="019 CHIHUAHUA"/>
    <x v="0"/>
    <n v="1"/>
    <s v="CHIHUAHUA"/>
    <s v="CALLE 16 DE SEPTIEMBRE"/>
    <n v="0"/>
    <x v="3"/>
    <x v="1"/>
    <x v="3"/>
    <x v="1"/>
    <x v="0"/>
    <s v="08FZP0125D"/>
    <s v="08FJZ0115C"/>
    <x v="0"/>
    <x v="2"/>
    <m/>
    <m/>
    <m/>
    <m/>
    <m/>
    <m/>
    <m/>
    <m/>
    <m/>
    <m/>
    <m/>
    <m/>
    <n v="131"/>
    <n v="136"/>
    <n v="267"/>
    <n v="10"/>
    <x v="2"/>
    <n v="9"/>
    <n v="10"/>
    <x v="2"/>
    <x v="1"/>
    <x v="3"/>
    <n v="4"/>
    <n v="16"/>
    <n v="10"/>
    <n v="10"/>
    <n v="21"/>
    <n v="25"/>
    <n v="46"/>
    <x v="1"/>
    <n v="53"/>
    <n v="48"/>
    <n v="101"/>
    <x v="4"/>
    <n v="57"/>
    <n v="63"/>
    <n v="120"/>
    <x v="4"/>
    <n v="0"/>
    <n v="0"/>
    <n v="0"/>
    <x v="0"/>
    <n v="0"/>
    <n v="0"/>
    <n v="0"/>
    <x v="0"/>
    <n v="0"/>
    <n v="0"/>
    <n v="0"/>
    <x v="0"/>
    <x v="1"/>
    <x v="0"/>
  </r>
  <r>
    <s v="08DJN0019X"/>
    <x v="1"/>
    <x v="1"/>
    <s v="MARGARITA MAZA DE JUAREZ"/>
    <s v="019 CHIHUAHUA"/>
    <x v="0"/>
    <n v="1"/>
    <s v="CHIHUAHUA"/>
    <s v="CALLE FRESNO"/>
    <n v="1506"/>
    <x v="3"/>
    <x v="1"/>
    <x v="3"/>
    <x v="1"/>
    <x v="0"/>
    <s v="08FZP0131O"/>
    <s v="08FJZ0115C"/>
    <x v="0"/>
    <x v="2"/>
    <m/>
    <m/>
    <m/>
    <m/>
    <m/>
    <m/>
    <m/>
    <m/>
    <m/>
    <m/>
    <m/>
    <m/>
    <n v="36"/>
    <n v="47"/>
    <n v="83"/>
    <n v="3"/>
    <x v="1"/>
    <n v="3"/>
    <n v="3"/>
    <x v="1"/>
    <x v="1"/>
    <x v="0"/>
    <n v="3"/>
    <n v="7"/>
    <n v="6"/>
    <n v="3"/>
    <n v="7"/>
    <n v="10"/>
    <n v="17"/>
    <x v="0"/>
    <n v="17"/>
    <n v="18"/>
    <n v="35"/>
    <x v="1"/>
    <n v="12"/>
    <n v="19"/>
    <n v="31"/>
    <x v="1"/>
    <n v="0"/>
    <n v="0"/>
    <n v="0"/>
    <x v="0"/>
    <n v="0"/>
    <n v="0"/>
    <n v="0"/>
    <x v="0"/>
    <n v="0"/>
    <n v="0"/>
    <n v="0"/>
    <x v="0"/>
    <x v="1"/>
    <x v="0"/>
  </r>
  <r>
    <s v="08DJN0020M"/>
    <x v="1"/>
    <x v="1"/>
    <s v="FERNANDO AHUATZIN REYES"/>
    <s v="037 JUÁREZ"/>
    <x v="1"/>
    <n v="1"/>
    <s v="JUĂREZ"/>
    <s v="CALLE MIJES"/>
    <n v="7234"/>
    <x v="3"/>
    <x v="1"/>
    <x v="3"/>
    <x v="1"/>
    <x v="0"/>
    <s v="08FZP0118U"/>
    <s v="08FJZ0104X"/>
    <x v="4"/>
    <x v="2"/>
    <m/>
    <m/>
    <m/>
    <m/>
    <m/>
    <m/>
    <m/>
    <m/>
    <m/>
    <m/>
    <m/>
    <m/>
    <n v="53"/>
    <n v="65"/>
    <n v="118"/>
    <n v="4"/>
    <x v="1"/>
    <n v="4"/>
    <n v="4"/>
    <x v="1"/>
    <x v="1"/>
    <x v="0"/>
    <n v="2"/>
    <n v="7"/>
    <n v="4"/>
    <n v="4"/>
    <n v="0"/>
    <n v="3"/>
    <n v="3"/>
    <x v="0"/>
    <n v="13"/>
    <n v="14"/>
    <n v="27"/>
    <x v="0"/>
    <n v="40"/>
    <n v="48"/>
    <n v="88"/>
    <x v="3"/>
    <n v="0"/>
    <n v="0"/>
    <n v="0"/>
    <x v="0"/>
    <n v="0"/>
    <n v="0"/>
    <n v="0"/>
    <x v="0"/>
    <n v="0"/>
    <n v="0"/>
    <n v="0"/>
    <x v="0"/>
    <x v="1"/>
    <x v="0"/>
  </r>
  <r>
    <s v="08DJN0021L"/>
    <x v="1"/>
    <x v="1"/>
    <s v="SEBASTIAN LERDO DE TEJADA"/>
    <s v="010 BUENAVENTURA"/>
    <x v="6"/>
    <n v="5"/>
    <s v="EJIDO BENITO JUĂREZ"/>
    <s v="CALLE 13 DE SEPTIEMBRE"/>
    <n v="110"/>
    <x v="3"/>
    <x v="1"/>
    <x v="3"/>
    <x v="1"/>
    <x v="0"/>
    <s v="08FZP0156X"/>
    <s v="08FJZ0110H"/>
    <x v="9"/>
    <x v="2"/>
    <m/>
    <m/>
    <m/>
    <m/>
    <m/>
    <m/>
    <m/>
    <m/>
    <m/>
    <m/>
    <m/>
    <m/>
    <n v="44"/>
    <n v="54"/>
    <n v="98"/>
    <n v="3"/>
    <x v="1"/>
    <n v="3"/>
    <n v="3"/>
    <x v="1"/>
    <x v="1"/>
    <x v="0"/>
    <n v="1"/>
    <n v="5"/>
    <n v="5"/>
    <n v="3"/>
    <n v="6"/>
    <n v="12"/>
    <n v="18"/>
    <x v="0"/>
    <n v="20"/>
    <n v="19"/>
    <n v="39"/>
    <x v="0"/>
    <n v="18"/>
    <n v="23"/>
    <n v="41"/>
    <x v="1"/>
    <n v="0"/>
    <n v="0"/>
    <n v="0"/>
    <x v="0"/>
    <n v="0"/>
    <n v="0"/>
    <n v="0"/>
    <x v="0"/>
    <n v="0"/>
    <n v="0"/>
    <n v="0"/>
    <x v="0"/>
    <x v="2"/>
    <x v="0"/>
  </r>
  <r>
    <s v="08DJN0022K"/>
    <x v="1"/>
    <x v="1"/>
    <s v="MANUEL M. PONCE"/>
    <s v="021 DELICIAS"/>
    <x v="9"/>
    <n v="1"/>
    <s v="DELICIAS"/>
    <s v="CALLE RIO CHUVISCAR NORTE "/>
    <n v="0"/>
    <x v="3"/>
    <x v="1"/>
    <x v="3"/>
    <x v="1"/>
    <x v="0"/>
    <s v="08FZP0151B"/>
    <s v="08FJZ0108T"/>
    <x v="6"/>
    <x v="2"/>
    <m/>
    <m/>
    <m/>
    <m/>
    <m/>
    <m/>
    <m/>
    <m/>
    <m/>
    <m/>
    <m/>
    <m/>
    <n v="8"/>
    <n v="14"/>
    <n v="22"/>
    <n v="1"/>
    <x v="1"/>
    <n v="1"/>
    <n v="1"/>
    <x v="0"/>
    <x v="1"/>
    <x v="1"/>
    <n v="0"/>
    <n v="1"/>
    <n v="2"/>
    <n v="2"/>
    <n v="0"/>
    <n v="0"/>
    <n v="0"/>
    <x v="0"/>
    <n v="3"/>
    <n v="7"/>
    <n v="10"/>
    <x v="0"/>
    <n v="5"/>
    <n v="7"/>
    <n v="12"/>
    <x v="0"/>
    <n v="0"/>
    <n v="0"/>
    <n v="0"/>
    <x v="0"/>
    <n v="0"/>
    <n v="0"/>
    <n v="0"/>
    <x v="0"/>
    <n v="0"/>
    <n v="0"/>
    <n v="0"/>
    <x v="0"/>
    <x v="1"/>
    <x v="0"/>
  </r>
  <r>
    <s v="08DJN0023J"/>
    <x v="1"/>
    <x v="1"/>
    <s v="MELCHOR OCAMPO"/>
    <s v="021 DELICIAS"/>
    <x v="9"/>
    <n v="1"/>
    <s v="DELICIAS"/>
    <s v="AVENIDA EMILIANO ZAPATA"/>
    <n v="0"/>
    <x v="3"/>
    <x v="1"/>
    <x v="3"/>
    <x v="1"/>
    <x v="0"/>
    <s v="08FZP0137I"/>
    <s v="08FJZ0108T"/>
    <x v="6"/>
    <x v="2"/>
    <m/>
    <m/>
    <m/>
    <m/>
    <m/>
    <m/>
    <m/>
    <m/>
    <m/>
    <m/>
    <m/>
    <m/>
    <n v="21"/>
    <n v="32"/>
    <n v="53"/>
    <n v="2"/>
    <x v="1"/>
    <n v="2"/>
    <n v="2"/>
    <x v="1"/>
    <x v="1"/>
    <x v="0"/>
    <n v="3"/>
    <n v="6"/>
    <n v="3"/>
    <n v="2"/>
    <n v="3"/>
    <n v="2"/>
    <n v="5"/>
    <x v="0"/>
    <n v="12"/>
    <n v="12"/>
    <n v="24"/>
    <x v="0"/>
    <n v="6"/>
    <n v="18"/>
    <n v="24"/>
    <x v="1"/>
    <n v="0"/>
    <n v="0"/>
    <n v="0"/>
    <x v="0"/>
    <n v="0"/>
    <n v="0"/>
    <n v="0"/>
    <x v="0"/>
    <n v="0"/>
    <n v="0"/>
    <n v="0"/>
    <x v="0"/>
    <x v="1"/>
    <x v="0"/>
  </r>
  <r>
    <s v="08DJN0026G"/>
    <x v="1"/>
    <x v="1"/>
    <s v="CRISTOBAL COLON"/>
    <s v="048 NAMIQUIPA"/>
    <x v="2"/>
    <n v="43"/>
    <s v="EL MOLINO"/>
    <s v="AVENIDA INDEPENDENCIA"/>
    <n v="0"/>
    <x v="3"/>
    <x v="1"/>
    <x v="3"/>
    <x v="1"/>
    <x v="0"/>
    <s v="08FZP0126C"/>
    <s v="08FJZ0105W"/>
    <x v="7"/>
    <x v="2"/>
    <m/>
    <m/>
    <m/>
    <m/>
    <m/>
    <m/>
    <m/>
    <m/>
    <m/>
    <m/>
    <m/>
    <m/>
    <n v="25"/>
    <n v="16"/>
    <n v="41"/>
    <n v="2"/>
    <x v="1"/>
    <n v="2"/>
    <n v="2"/>
    <x v="0"/>
    <x v="1"/>
    <x v="1"/>
    <n v="2"/>
    <n v="4"/>
    <n v="2"/>
    <n v="2"/>
    <n v="3"/>
    <n v="4"/>
    <n v="7"/>
    <x v="0"/>
    <n v="11"/>
    <n v="5"/>
    <n v="16"/>
    <x v="0"/>
    <n v="11"/>
    <n v="7"/>
    <n v="18"/>
    <x v="1"/>
    <n v="0"/>
    <n v="0"/>
    <n v="0"/>
    <x v="0"/>
    <n v="0"/>
    <n v="0"/>
    <n v="0"/>
    <x v="0"/>
    <n v="0"/>
    <n v="0"/>
    <n v="0"/>
    <x v="0"/>
    <x v="1"/>
    <x v="0"/>
  </r>
  <r>
    <s v="08DJN0028E"/>
    <x v="1"/>
    <x v="1"/>
    <s v="ARNOLD GESSEL"/>
    <s v="059 SAN FRANCISCO DEL ORO"/>
    <x v="3"/>
    <n v="1"/>
    <s v="SAN FRANCISCO DEL ORO"/>
    <s v="CALLE COLONIA ZACATECAS"/>
    <n v="0"/>
    <x v="3"/>
    <x v="1"/>
    <x v="3"/>
    <x v="1"/>
    <x v="0"/>
    <s v="08FZP0138H"/>
    <s v="08FJZ0107U"/>
    <x v="5"/>
    <x v="2"/>
    <m/>
    <m/>
    <m/>
    <m/>
    <m/>
    <m/>
    <m/>
    <m/>
    <m/>
    <m/>
    <m/>
    <m/>
    <n v="23"/>
    <n v="18"/>
    <n v="41"/>
    <n v="2"/>
    <x v="1"/>
    <n v="2"/>
    <n v="2"/>
    <x v="0"/>
    <x v="1"/>
    <x v="1"/>
    <n v="1"/>
    <n v="3"/>
    <n v="4"/>
    <n v="2"/>
    <n v="5"/>
    <n v="3"/>
    <n v="8"/>
    <x v="0"/>
    <n v="7"/>
    <n v="8"/>
    <n v="15"/>
    <x v="0"/>
    <n v="11"/>
    <n v="7"/>
    <n v="18"/>
    <x v="1"/>
    <n v="0"/>
    <n v="0"/>
    <n v="0"/>
    <x v="0"/>
    <n v="0"/>
    <n v="0"/>
    <n v="0"/>
    <x v="0"/>
    <n v="0"/>
    <n v="0"/>
    <n v="0"/>
    <x v="0"/>
    <x v="1"/>
    <x v="0"/>
  </r>
  <r>
    <s v="08DJN0029D"/>
    <x v="1"/>
    <x v="1"/>
    <s v="LUIS MOYA ORNELAS"/>
    <s v="031 GUERRERO"/>
    <x v="2"/>
    <n v="1"/>
    <s v="VICENTE GUERRERO"/>
    <s v="CALLE VICENTE GUERRERO"/>
    <n v="0"/>
    <x v="3"/>
    <x v="1"/>
    <x v="3"/>
    <x v="1"/>
    <x v="0"/>
    <s v="08FZP0111A"/>
    <s v="08FJZ0111G"/>
    <x v="7"/>
    <x v="2"/>
    <m/>
    <m/>
    <m/>
    <m/>
    <m/>
    <m/>
    <m/>
    <m/>
    <m/>
    <m/>
    <m/>
    <m/>
    <n v="57"/>
    <n v="57"/>
    <n v="114"/>
    <n v="5"/>
    <x v="1"/>
    <n v="5"/>
    <n v="5"/>
    <x v="1"/>
    <x v="1"/>
    <x v="0"/>
    <n v="3"/>
    <n v="9"/>
    <n v="5"/>
    <n v="5"/>
    <n v="14"/>
    <n v="16"/>
    <n v="30"/>
    <x v="1"/>
    <n v="18"/>
    <n v="19"/>
    <n v="37"/>
    <x v="2"/>
    <n v="25"/>
    <n v="22"/>
    <n v="47"/>
    <x v="2"/>
    <n v="0"/>
    <n v="0"/>
    <n v="0"/>
    <x v="0"/>
    <n v="0"/>
    <n v="0"/>
    <n v="0"/>
    <x v="0"/>
    <n v="0"/>
    <n v="0"/>
    <n v="0"/>
    <x v="0"/>
    <x v="0"/>
    <x v="0"/>
  </r>
  <r>
    <s v="08DJN0030T"/>
    <x v="1"/>
    <x v="1"/>
    <s v="ALBINO MIRELES"/>
    <s v="028 GUADALUPE"/>
    <x v="1"/>
    <n v="1"/>
    <s v="GUADALUPE"/>
    <s v="CALLE RAMON ARANDA "/>
    <n v="0"/>
    <x v="3"/>
    <x v="1"/>
    <x v="3"/>
    <x v="1"/>
    <x v="0"/>
    <s v="08FZP0149N"/>
    <s v="08FJZ0101Z"/>
    <x v="4"/>
    <x v="2"/>
    <m/>
    <m/>
    <m/>
    <m/>
    <m/>
    <m/>
    <m/>
    <m/>
    <m/>
    <m/>
    <m/>
    <m/>
    <n v="9"/>
    <n v="6"/>
    <n v="15"/>
    <n v="1"/>
    <x v="1"/>
    <n v="1"/>
    <n v="1"/>
    <x v="0"/>
    <x v="1"/>
    <x v="1"/>
    <n v="0"/>
    <n v="1"/>
    <n v="2"/>
    <n v="1"/>
    <n v="0"/>
    <n v="1"/>
    <n v="1"/>
    <x v="0"/>
    <n v="3"/>
    <n v="3"/>
    <n v="6"/>
    <x v="0"/>
    <n v="6"/>
    <n v="2"/>
    <n v="8"/>
    <x v="0"/>
    <n v="0"/>
    <n v="0"/>
    <n v="0"/>
    <x v="0"/>
    <n v="0"/>
    <n v="0"/>
    <n v="0"/>
    <x v="0"/>
    <n v="0"/>
    <n v="0"/>
    <n v="0"/>
    <x v="0"/>
    <x v="1"/>
    <x v="0"/>
  </r>
  <r>
    <s v="08DJN0031S"/>
    <x v="1"/>
    <x v="1"/>
    <s v="GABRIELA MISTRAL"/>
    <s v="026 GRAN MORELOS"/>
    <x v="0"/>
    <n v="18"/>
    <s v="LA PAZ"/>
    <s v="CALLE LA PAZ"/>
    <n v="0"/>
    <x v="3"/>
    <x v="1"/>
    <x v="3"/>
    <x v="1"/>
    <x v="0"/>
    <s v="08FZP0273M"/>
    <s v="08FJZ0116B"/>
    <x v="0"/>
    <x v="2"/>
    <m/>
    <m/>
    <m/>
    <m/>
    <m/>
    <m/>
    <m/>
    <m/>
    <m/>
    <m/>
    <m/>
    <m/>
    <n v="9"/>
    <n v="13"/>
    <n v="22"/>
    <n v="1"/>
    <x v="1"/>
    <n v="1"/>
    <n v="1"/>
    <x v="0"/>
    <x v="1"/>
    <x v="1"/>
    <n v="1"/>
    <n v="2"/>
    <n v="3"/>
    <n v="3"/>
    <n v="0"/>
    <n v="0"/>
    <n v="0"/>
    <x v="0"/>
    <n v="3"/>
    <n v="6"/>
    <n v="9"/>
    <x v="0"/>
    <n v="6"/>
    <n v="7"/>
    <n v="13"/>
    <x v="0"/>
    <n v="0"/>
    <n v="0"/>
    <n v="0"/>
    <x v="0"/>
    <n v="0"/>
    <n v="0"/>
    <n v="0"/>
    <x v="0"/>
    <n v="0"/>
    <n v="0"/>
    <n v="0"/>
    <x v="0"/>
    <x v="1"/>
    <x v="0"/>
  </r>
  <r>
    <s v="08DJN0032R"/>
    <x v="1"/>
    <x v="1"/>
    <s v="JUSTO SIERRA"/>
    <s v="025 GÓMEZ FARÍAS"/>
    <x v="5"/>
    <n v="12"/>
    <s v="PEĂ‘A BLANCA"/>
    <s v="CALLE CRESCENCIO MATIAS "/>
    <n v="0"/>
    <x v="3"/>
    <x v="1"/>
    <x v="3"/>
    <x v="1"/>
    <x v="0"/>
    <s v="08FZP0133M"/>
    <s v="08FJZ0111G"/>
    <x v="10"/>
    <x v="2"/>
    <m/>
    <m/>
    <m/>
    <m/>
    <m/>
    <m/>
    <m/>
    <m/>
    <m/>
    <m/>
    <m/>
    <m/>
    <n v="11"/>
    <n v="7"/>
    <n v="18"/>
    <n v="1"/>
    <x v="1"/>
    <n v="1"/>
    <n v="1"/>
    <x v="0"/>
    <x v="1"/>
    <x v="1"/>
    <n v="0"/>
    <n v="1"/>
    <n v="3"/>
    <n v="1"/>
    <n v="1"/>
    <n v="3"/>
    <n v="4"/>
    <x v="0"/>
    <n v="1"/>
    <n v="3"/>
    <n v="4"/>
    <x v="0"/>
    <n v="9"/>
    <n v="1"/>
    <n v="10"/>
    <x v="0"/>
    <n v="0"/>
    <n v="0"/>
    <n v="0"/>
    <x v="0"/>
    <n v="0"/>
    <n v="0"/>
    <n v="0"/>
    <x v="0"/>
    <n v="0"/>
    <n v="0"/>
    <n v="0"/>
    <x v="0"/>
    <x v="1"/>
    <x v="0"/>
  </r>
  <r>
    <s v="08DJN0033Q"/>
    <x v="1"/>
    <x v="1"/>
    <s v="JOSE VASCONCELOS"/>
    <s v="023 GALEANA"/>
    <x v="6"/>
    <n v="37"/>
    <s v="ABDENAGO C. GARCĂŤA (LAGUNITAS)"/>
    <s v="CALLE LAGUNITAS"/>
    <n v="0"/>
    <x v="3"/>
    <x v="1"/>
    <x v="3"/>
    <x v="1"/>
    <x v="0"/>
    <s v="08FZP0156X"/>
    <s v="08FJZ0110H"/>
    <x v="9"/>
    <x v="2"/>
    <m/>
    <m/>
    <m/>
    <m/>
    <m/>
    <m/>
    <m/>
    <m/>
    <m/>
    <m/>
    <m/>
    <m/>
    <n v="19"/>
    <n v="25"/>
    <n v="44"/>
    <n v="2"/>
    <x v="1"/>
    <n v="2"/>
    <n v="2"/>
    <x v="0"/>
    <x v="1"/>
    <x v="1"/>
    <n v="0"/>
    <n v="2"/>
    <n v="2"/>
    <n v="2"/>
    <n v="0"/>
    <n v="4"/>
    <n v="4"/>
    <x v="0"/>
    <n v="4"/>
    <n v="4"/>
    <n v="8"/>
    <x v="0"/>
    <n v="15"/>
    <n v="17"/>
    <n v="32"/>
    <x v="1"/>
    <n v="0"/>
    <n v="0"/>
    <n v="0"/>
    <x v="0"/>
    <n v="0"/>
    <n v="0"/>
    <n v="0"/>
    <x v="0"/>
    <n v="0"/>
    <n v="0"/>
    <n v="0"/>
    <x v="0"/>
    <x v="1"/>
    <x v="0"/>
  </r>
  <r>
    <s v="08DJN0034P"/>
    <x v="1"/>
    <x v="1"/>
    <s v="MAGISTERIO"/>
    <s v="032 HIDALGO DEL PARRAL"/>
    <x v="3"/>
    <n v="1"/>
    <s v="HIDALGO DEL PARRAL"/>
    <s v="PROLONGACIĂ“N EUGENIO CINTRON "/>
    <n v="0"/>
    <x v="3"/>
    <x v="1"/>
    <x v="3"/>
    <x v="1"/>
    <x v="0"/>
    <s v="08FZP0120I"/>
    <s v="08FJZ0107U"/>
    <x v="5"/>
    <x v="2"/>
    <m/>
    <m/>
    <m/>
    <m/>
    <m/>
    <m/>
    <m/>
    <m/>
    <m/>
    <m/>
    <m/>
    <m/>
    <n v="29"/>
    <n v="18"/>
    <n v="47"/>
    <n v="2"/>
    <x v="1"/>
    <n v="2"/>
    <n v="2"/>
    <x v="0"/>
    <x v="1"/>
    <x v="1"/>
    <n v="2"/>
    <n v="4"/>
    <n v="7"/>
    <n v="2"/>
    <n v="3"/>
    <n v="7"/>
    <n v="10"/>
    <x v="0"/>
    <n v="14"/>
    <n v="9"/>
    <n v="23"/>
    <x v="0"/>
    <n v="12"/>
    <n v="2"/>
    <n v="14"/>
    <x v="1"/>
    <n v="0"/>
    <n v="0"/>
    <n v="0"/>
    <x v="0"/>
    <n v="0"/>
    <n v="0"/>
    <n v="0"/>
    <x v="0"/>
    <n v="0"/>
    <n v="0"/>
    <n v="0"/>
    <x v="0"/>
    <x v="1"/>
    <x v="0"/>
  </r>
  <r>
    <s v="08DJN0035O"/>
    <x v="1"/>
    <x v="1"/>
    <s v="ESTEFANIA CASTAĂ‘EDA"/>
    <s v="037 JUÁREZ"/>
    <x v="1"/>
    <n v="1"/>
    <s v="JUĂREZ"/>
    <s v="CALLE ALTAMIRANO"/>
    <n v="1005"/>
    <x v="3"/>
    <x v="1"/>
    <x v="3"/>
    <x v="1"/>
    <x v="0"/>
    <s v="08FZP0117V"/>
    <s v="08FJZ0104X"/>
    <x v="4"/>
    <x v="2"/>
    <m/>
    <m/>
    <m/>
    <m/>
    <m/>
    <m/>
    <m/>
    <m/>
    <m/>
    <m/>
    <m/>
    <m/>
    <n v="73"/>
    <n v="88"/>
    <n v="161"/>
    <n v="6"/>
    <x v="1"/>
    <n v="6"/>
    <n v="6"/>
    <x v="1"/>
    <x v="1"/>
    <x v="0"/>
    <n v="3"/>
    <n v="10"/>
    <n v="6"/>
    <n v="6"/>
    <n v="2"/>
    <n v="8"/>
    <n v="10"/>
    <x v="0"/>
    <n v="22"/>
    <n v="27"/>
    <n v="49"/>
    <x v="1"/>
    <n v="49"/>
    <n v="53"/>
    <n v="102"/>
    <x v="4"/>
    <n v="0"/>
    <n v="0"/>
    <n v="0"/>
    <x v="0"/>
    <n v="0"/>
    <n v="0"/>
    <n v="0"/>
    <x v="0"/>
    <n v="0"/>
    <n v="0"/>
    <n v="0"/>
    <x v="0"/>
    <x v="1"/>
    <x v="0"/>
  </r>
  <r>
    <s v="08DJN0036N"/>
    <x v="1"/>
    <x v="1"/>
    <s v="GUADALUPE VICTORIA"/>
    <s v="036 JIMÉNEZ"/>
    <x v="3"/>
    <n v="51"/>
    <s v="ESCALĂ“N"/>
    <s v="CALLE ESCALON"/>
    <n v="0"/>
    <x v="3"/>
    <x v="1"/>
    <x v="3"/>
    <x v="1"/>
    <x v="0"/>
    <s v="08FZP0129Z"/>
    <s v="08FJZ0109S"/>
    <x v="5"/>
    <x v="2"/>
    <m/>
    <m/>
    <m/>
    <m/>
    <m/>
    <m/>
    <m/>
    <m/>
    <m/>
    <m/>
    <m/>
    <m/>
    <n v="10"/>
    <n v="16"/>
    <n v="26"/>
    <n v="1"/>
    <x v="1"/>
    <n v="1"/>
    <n v="1"/>
    <x v="0"/>
    <x v="1"/>
    <x v="1"/>
    <n v="0"/>
    <n v="1"/>
    <n v="1"/>
    <n v="1"/>
    <n v="2"/>
    <n v="4"/>
    <n v="6"/>
    <x v="0"/>
    <n v="3"/>
    <n v="2"/>
    <n v="5"/>
    <x v="0"/>
    <n v="5"/>
    <n v="10"/>
    <n v="15"/>
    <x v="0"/>
    <n v="0"/>
    <n v="0"/>
    <n v="0"/>
    <x v="0"/>
    <n v="0"/>
    <n v="0"/>
    <n v="0"/>
    <x v="0"/>
    <n v="0"/>
    <n v="0"/>
    <n v="0"/>
    <x v="0"/>
    <x v="1"/>
    <x v="0"/>
  </r>
  <r>
    <s v="08DJN0038L"/>
    <x v="1"/>
    <x v="1"/>
    <s v="PAULITA AUN DE AGUIRRE"/>
    <s v="035 JANOS"/>
    <x v="6"/>
    <n v="1"/>
    <s v="JANOS"/>
    <s v="CALLE OJINAGA"/>
    <n v="0"/>
    <x v="3"/>
    <x v="1"/>
    <x v="3"/>
    <x v="1"/>
    <x v="0"/>
    <s v="08FZP0127B"/>
    <s v="08FJZ0110H"/>
    <x v="9"/>
    <x v="2"/>
    <m/>
    <m/>
    <m/>
    <m/>
    <m/>
    <m/>
    <m/>
    <m/>
    <m/>
    <m/>
    <m/>
    <m/>
    <n v="43"/>
    <n v="43"/>
    <n v="86"/>
    <n v="4"/>
    <x v="1"/>
    <n v="4"/>
    <n v="4"/>
    <x v="0"/>
    <x v="0"/>
    <x v="0"/>
    <n v="1"/>
    <n v="6"/>
    <n v="4"/>
    <n v="4"/>
    <n v="4"/>
    <n v="5"/>
    <n v="9"/>
    <x v="0"/>
    <n v="14"/>
    <n v="16"/>
    <n v="30"/>
    <x v="1"/>
    <n v="25"/>
    <n v="22"/>
    <n v="47"/>
    <x v="2"/>
    <n v="0"/>
    <n v="0"/>
    <n v="0"/>
    <x v="0"/>
    <n v="0"/>
    <n v="0"/>
    <n v="0"/>
    <x v="0"/>
    <n v="0"/>
    <n v="0"/>
    <n v="0"/>
    <x v="0"/>
    <x v="1"/>
    <x v="0"/>
  </r>
  <r>
    <s v="08DJN0040Z"/>
    <x v="1"/>
    <x v="1"/>
    <s v="DOMINGO FAUSTINO SARMIENTO"/>
    <s v="036 JIMÉNEZ"/>
    <x v="3"/>
    <n v="1"/>
    <s v="JOSĂ‰ MARIANO JIMĂ‰NEZ"/>
    <s v="CALLE LIC.VERDAD E HIDALGO"/>
    <n v="206"/>
    <x v="3"/>
    <x v="1"/>
    <x v="3"/>
    <x v="1"/>
    <x v="0"/>
    <s v="08FZP0129Z"/>
    <s v="08FJZ0109S"/>
    <x v="5"/>
    <x v="2"/>
    <m/>
    <m/>
    <m/>
    <m/>
    <m/>
    <m/>
    <m/>
    <m/>
    <m/>
    <m/>
    <m/>
    <m/>
    <n v="48"/>
    <n v="32"/>
    <n v="80"/>
    <n v="3"/>
    <x v="1"/>
    <n v="3"/>
    <n v="3"/>
    <x v="1"/>
    <x v="1"/>
    <x v="0"/>
    <n v="2"/>
    <n v="6"/>
    <n v="3"/>
    <n v="3"/>
    <n v="6"/>
    <n v="12"/>
    <n v="18"/>
    <x v="0"/>
    <n v="21"/>
    <n v="7"/>
    <n v="28"/>
    <x v="0"/>
    <n v="21"/>
    <n v="13"/>
    <n v="34"/>
    <x v="1"/>
    <n v="0"/>
    <n v="0"/>
    <n v="0"/>
    <x v="0"/>
    <n v="0"/>
    <n v="0"/>
    <n v="0"/>
    <x v="0"/>
    <n v="0"/>
    <n v="0"/>
    <n v="0"/>
    <x v="0"/>
    <x v="2"/>
    <x v="0"/>
  </r>
  <r>
    <s v="08DJN0041Z"/>
    <x v="1"/>
    <x v="1"/>
    <s v="JUAN JACOBO ROSSEAU"/>
    <s v="048 NAMIQUIPA"/>
    <x v="2"/>
    <n v="1"/>
    <s v="NAMIQUIPA"/>
    <s v="AVENIDA INDEPENDENCIA"/>
    <n v="0"/>
    <x v="3"/>
    <x v="1"/>
    <x v="3"/>
    <x v="1"/>
    <x v="0"/>
    <s v="08FZP0126C"/>
    <s v="08FJZ0105W"/>
    <x v="7"/>
    <x v="2"/>
    <m/>
    <m/>
    <m/>
    <m/>
    <m/>
    <m/>
    <m/>
    <m/>
    <m/>
    <m/>
    <m/>
    <m/>
    <n v="14"/>
    <n v="14"/>
    <n v="28"/>
    <n v="1"/>
    <x v="1"/>
    <n v="1"/>
    <n v="1"/>
    <x v="0"/>
    <x v="1"/>
    <x v="1"/>
    <n v="2"/>
    <n v="3"/>
    <n v="1"/>
    <n v="1"/>
    <n v="5"/>
    <n v="4"/>
    <n v="9"/>
    <x v="0"/>
    <n v="6"/>
    <n v="4"/>
    <n v="10"/>
    <x v="0"/>
    <n v="3"/>
    <n v="6"/>
    <n v="9"/>
    <x v="0"/>
    <n v="0"/>
    <n v="0"/>
    <n v="0"/>
    <x v="0"/>
    <n v="0"/>
    <n v="0"/>
    <n v="0"/>
    <x v="0"/>
    <n v="0"/>
    <n v="0"/>
    <n v="0"/>
    <x v="0"/>
    <x v="1"/>
    <x v="0"/>
  </r>
  <r>
    <s v="08DJN0042Y"/>
    <x v="1"/>
    <x v="1"/>
    <s v="VALENTIN GOMEZ FARIAS"/>
    <s v="048 NAMIQUIPA"/>
    <x v="2"/>
    <n v="65"/>
    <s v="SANTA ANA"/>
    <s v="PROLONGACIĂ“N SUR"/>
    <n v="1101"/>
    <x v="3"/>
    <x v="1"/>
    <x v="3"/>
    <x v="1"/>
    <x v="0"/>
    <s v="08FZP0126C"/>
    <s v="08FJZ0105W"/>
    <x v="7"/>
    <x v="2"/>
    <m/>
    <m/>
    <m/>
    <m/>
    <m/>
    <m/>
    <m/>
    <m/>
    <m/>
    <m/>
    <m/>
    <m/>
    <n v="49"/>
    <n v="51"/>
    <n v="100"/>
    <n v="4"/>
    <x v="1"/>
    <n v="4"/>
    <n v="4"/>
    <x v="1"/>
    <x v="1"/>
    <x v="0"/>
    <n v="3"/>
    <n v="8"/>
    <n v="5"/>
    <n v="4"/>
    <n v="17"/>
    <n v="13"/>
    <n v="30"/>
    <x v="1"/>
    <n v="11"/>
    <n v="19"/>
    <n v="30"/>
    <x v="1"/>
    <n v="21"/>
    <n v="19"/>
    <n v="40"/>
    <x v="2"/>
    <n v="0"/>
    <n v="0"/>
    <n v="0"/>
    <x v="0"/>
    <n v="0"/>
    <n v="0"/>
    <n v="0"/>
    <x v="0"/>
    <n v="0"/>
    <n v="0"/>
    <n v="0"/>
    <x v="0"/>
    <x v="0"/>
    <x v="0"/>
  </r>
  <r>
    <s v="08DJN0044W"/>
    <x v="1"/>
    <x v="1"/>
    <s v="JUSTO SIERRA"/>
    <s v="045 MEOQUI"/>
    <x v="9"/>
    <n v="7"/>
    <s v="ESTACIĂ“N CONSUELO"/>
    <s v="CALLE FRANCISCO I. MADERO"/>
    <n v="4"/>
    <x v="3"/>
    <x v="1"/>
    <x v="3"/>
    <x v="1"/>
    <x v="0"/>
    <s v="08FZP0106P"/>
    <s v="08FJZ0108T"/>
    <x v="6"/>
    <x v="2"/>
    <m/>
    <m/>
    <m/>
    <m/>
    <m/>
    <m/>
    <m/>
    <m/>
    <m/>
    <m/>
    <m/>
    <m/>
    <n v="14"/>
    <n v="20"/>
    <n v="34"/>
    <n v="2"/>
    <x v="1"/>
    <n v="2"/>
    <n v="2"/>
    <x v="0"/>
    <x v="1"/>
    <x v="1"/>
    <n v="0"/>
    <n v="2"/>
    <n v="2"/>
    <n v="2"/>
    <n v="2"/>
    <n v="6"/>
    <n v="8"/>
    <x v="0"/>
    <n v="7"/>
    <n v="4"/>
    <n v="11"/>
    <x v="0"/>
    <n v="5"/>
    <n v="10"/>
    <n v="15"/>
    <x v="1"/>
    <n v="0"/>
    <n v="0"/>
    <n v="0"/>
    <x v="0"/>
    <n v="0"/>
    <n v="0"/>
    <n v="0"/>
    <x v="0"/>
    <n v="0"/>
    <n v="0"/>
    <n v="0"/>
    <x v="0"/>
    <x v="1"/>
    <x v="0"/>
  </r>
  <r>
    <s v="08DJN0045V"/>
    <x v="1"/>
    <x v="1"/>
    <s v="NARCISO MENDOZA"/>
    <s v="040 MADERA"/>
    <x v="5"/>
    <n v="44"/>
    <s v="LAS VARAS (ESTACIĂ“N BABĂŤCORA)"/>
    <s v="CALLE BENITO JUAREZ "/>
    <n v="0"/>
    <x v="3"/>
    <x v="1"/>
    <x v="3"/>
    <x v="1"/>
    <x v="0"/>
    <s v="08FZP0133M"/>
    <s v="08FJZ0111G"/>
    <x v="10"/>
    <x v="2"/>
    <m/>
    <m/>
    <m/>
    <m/>
    <m/>
    <m/>
    <m/>
    <m/>
    <m/>
    <m/>
    <m/>
    <m/>
    <n v="17"/>
    <n v="27"/>
    <n v="44"/>
    <n v="2"/>
    <x v="1"/>
    <n v="2"/>
    <n v="2"/>
    <x v="0"/>
    <x v="1"/>
    <x v="1"/>
    <n v="0"/>
    <n v="2"/>
    <n v="2"/>
    <n v="2"/>
    <n v="5"/>
    <n v="4"/>
    <n v="9"/>
    <x v="0"/>
    <n v="7"/>
    <n v="13"/>
    <n v="20"/>
    <x v="0"/>
    <n v="5"/>
    <n v="10"/>
    <n v="15"/>
    <x v="1"/>
    <n v="0"/>
    <n v="0"/>
    <n v="0"/>
    <x v="0"/>
    <n v="0"/>
    <n v="0"/>
    <n v="0"/>
    <x v="0"/>
    <n v="0"/>
    <n v="0"/>
    <n v="0"/>
    <x v="0"/>
    <x v="1"/>
    <x v="0"/>
  </r>
  <r>
    <s v="08DJN0046U"/>
    <x v="1"/>
    <x v="1"/>
    <s v="ANTONIO CREEL"/>
    <s v="009 BOCOYNA"/>
    <x v="4"/>
    <n v="34"/>
    <s v="CREEL"/>
    <s v="CALLE JUAN MANUEL MARTINEZ"/>
    <n v="155"/>
    <x v="3"/>
    <x v="1"/>
    <x v="3"/>
    <x v="1"/>
    <x v="0"/>
    <s v="08FZP0134L"/>
    <s v="08FJZ0106V"/>
    <x v="8"/>
    <x v="2"/>
    <m/>
    <m/>
    <m/>
    <m/>
    <m/>
    <m/>
    <m/>
    <m/>
    <m/>
    <m/>
    <m/>
    <m/>
    <n v="24"/>
    <n v="25"/>
    <n v="49"/>
    <n v="2"/>
    <x v="1"/>
    <n v="2"/>
    <n v="2"/>
    <x v="0"/>
    <x v="0"/>
    <x v="0"/>
    <n v="1"/>
    <n v="4"/>
    <n v="3"/>
    <n v="2"/>
    <n v="7"/>
    <n v="5"/>
    <n v="12"/>
    <x v="0"/>
    <n v="11"/>
    <n v="10"/>
    <n v="21"/>
    <x v="0"/>
    <n v="6"/>
    <n v="10"/>
    <n v="16"/>
    <x v="1"/>
    <n v="0"/>
    <n v="0"/>
    <n v="0"/>
    <x v="0"/>
    <n v="0"/>
    <n v="0"/>
    <n v="0"/>
    <x v="0"/>
    <n v="0"/>
    <n v="0"/>
    <n v="0"/>
    <x v="0"/>
    <x v="1"/>
    <x v="0"/>
  </r>
  <r>
    <s v="08DJN0047T"/>
    <x v="1"/>
    <x v="1"/>
    <s v="LUIS PASTEUR"/>
    <s v="039 LÓPEZ"/>
    <x v="3"/>
    <n v="35"/>
    <s v="SANTA MARĂŤA"/>
    <s v="CALLE SANTA MARIA"/>
    <n v="0"/>
    <x v="3"/>
    <x v="1"/>
    <x v="3"/>
    <x v="1"/>
    <x v="0"/>
    <s v="08FZP0129Z"/>
    <s v="08FJZ0109S"/>
    <x v="5"/>
    <x v="2"/>
    <m/>
    <m/>
    <m/>
    <m/>
    <m/>
    <m/>
    <m/>
    <m/>
    <m/>
    <m/>
    <m/>
    <m/>
    <n v="7"/>
    <n v="14"/>
    <n v="21"/>
    <n v="1"/>
    <x v="1"/>
    <n v="1"/>
    <n v="1"/>
    <x v="0"/>
    <x v="1"/>
    <x v="1"/>
    <n v="1"/>
    <n v="2"/>
    <n v="1"/>
    <n v="1"/>
    <n v="0"/>
    <n v="0"/>
    <n v="0"/>
    <x v="0"/>
    <n v="3"/>
    <n v="7"/>
    <n v="10"/>
    <x v="0"/>
    <n v="4"/>
    <n v="7"/>
    <n v="11"/>
    <x v="0"/>
    <n v="0"/>
    <n v="0"/>
    <n v="0"/>
    <x v="0"/>
    <n v="0"/>
    <n v="0"/>
    <n v="0"/>
    <x v="0"/>
    <n v="0"/>
    <n v="0"/>
    <n v="0"/>
    <x v="0"/>
    <x v="1"/>
    <x v="0"/>
  </r>
  <r>
    <s v="08DJN0048S"/>
    <x v="1"/>
    <x v="1"/>
    <s v="NIĂ‘OS HEROES DE CHAPULTEPEC"/>
    <s v="019 CHIHUAHUA"/>
    <x v="0"/>
    <n v="1"/>
    <s v="CHIHUAHUA"/>
    <s v="CALLE RIO COATZACOALCOS"/>
    <n v="4512"/>
    <x v="3"/>
    <x v="1"/>
    <x v="3"/>
    <x v="1"/>
    <x v="0"/>
    <s v="08FZP0131O"/>
    <s v="08FJZ0115C"/>
    <x v="0"/>
    <x v="2"/>
    <m/>
    <m/>
    <m/>
    <m/>
    <m/>
    <m/>
    <m/>
    <m/>
    <m/>
    <m/>
    <m/>
    <m/>
    <n v="48"/>
    <n v="29"/>
    <n v="77"/>
    <n v="3"/>
    <x v="1"/>
    <n v="3"/>
    <n v="3"/>
    <x v="1"/>
    <x v="0"/>
    <x v="3"/>
    <n v="3"/>
    <n v="8"/>
    <n v="4"/>
    <n v="3"/>
    <n v="8"/>
    <n v="3"/>
    <n v="11"/>
    <x v="0"/>
    <n v="18"/>
    <n v="13"/>
    <n v="31"/>
    <x v="0"/>
    <n v="22"/>
    <n v="13"/>
    <n v="35"/>
    <x v="1"/>
    <n v="0"/>
    <n v="0"/>
    <n v="0"/>
    <x v="0"/>
    <n v="0"/>
    <n v="0"/>
    <n v="0"/>
    <x v="0"/>
    <n v="0"/>
    <n v="0"/>
    <n v="0"/>
    <x v="0"/>
    <x v="2"/>
    <x v="0"/>
  </r>
  <r>
    <s v="08DJN0049R"/>
    <x v="1"/>
    <x v="1"/>
    <s v="ESTEFANIA CASTAĂ‘EDA"/>
    <s v="019 CHIHUAHUA"/>
    <x v="0"/>
    <n v="1"/>
    <s v="CHIHUAHUA"/>
    <s v="AVENIDA DE LAS AMERICAS"/>
    <n v="0"/>
    <x v="3"/>
    <x v="1"/>
    <x v="3"/>
    <x v="1"/>
    <x v="0"/>
    <s v="08FZP0101U"/>
    <s v="08FJZ0116B"/>
    <x v="0"/>
    <x v="2"/>
    <m/>
    <m/>
    <m/>
    <m/>
    <m/>
    <m/>
    <m/>
    <m/>
    <m/>
    <m/>
    <m/>
    <m/>
    <n v="41"/>
    <n v="34"/>
    <n v="75"/>
    <n v="3"/>
    <x v="1"/>
    <n v="3"/>
    <n v="3"/>
    <x v="0"/>
    <x v="0"/>
    <x v="0"/>
    <n v="2"/>
    <n v="6"/>
    <n v="5"/>
    <n v="5"/>
    <n v="15"/>
    <n v="7"/>
    <n v="22"/>
    <x v="1"/>
    <n v="13"/>
    <n v="12"/>
    <n v="25"/>
    <x v="1"/>
    <n v="13"/>
    <n v="15"/>
    <n v="28"/>
    <x v="1"/>
    <n v="0"/>
    <n v="0"/>
    <n v="0"/>
    <x v="0"/>
    <n v="0"/>
    <n v="0"/>
    <n v="0"/>
    <x v="0"/>
    <n v="0"/>
    <n v="0"/>
    <n v="0"/>
    <x v="0"/>
    <x v="0"/>
    <x v="0"/>
  </r>
  <r>
    <s v="08DJN0051F"/>
    <x v="1"/>
    <x v="1"/>
    <s v="GABRIELA MISTRAL"/>
    <s v="019 CHIHUAHUA"/>
    <x v="0"/>
    <n v="1"/>
    <s v="CHIHUAHUA"/>
    <s v="CALLE 12 DE DICIEMBRE"/>
    <n v="9202"/>
    <x v="3"/>
    <x v="1"/>
    <x v="3"/>
    <x v="1"/>
    <x v="0"/>
    <s v="08FZP0136J"/>
    <s v="08FJZ0116B"/>
    <x v="0"/>
    <x v="2"/>
    <m/>
    <m/>
    <m/>
    <m/>
    <m/>
    <m/>
    <m/>
    <m/>
    <m/>
    <m/>
    <m/>
    <m/>
    <n v="12"/>
    <n v="18"/>
    <n v="30"/>
    <n v="1"/>
    <x v="1"/>
    <n v="1"/>
    <n v="1"/>
    <x v="0"/>
    <x v="1"/>
    <x v="1"/>
    <n v="2"/>
    <n v="3"/>
    <n v="2"/>
    <n v="1"/>
    <n v="2"/>
    <n v="3"/>
    <n v="5"/>
    <x v="0"/>
    <n v="3"/>
    <n v="8"/>
    <n v="11"/>
    <x v="0"/>
    <n v="7"/>
    <n v="7"/>
    <n v="14"/>
    <x v="0"/>
    <n v="0"/>
    <n v="0"/>
    <n v="0"/>
    <x v="0"/>
    <n v="0"/>
    <n v="0"/>
    <n v="0"/>
    <x v="0"/>
    <n v="0"/>
    <n v="0"/>
    <n v="0"/>
    <x v="0"/>
    <x v="1"/>
    <x v="0"/>
  </r>
  <r>
    <s v="08DJN0052E"/>
    <x v="1"/>
    <x v="1"/>
    <s v="JOSE MARIANO MONTERDE"/>
    <s v="019 CHIHUAHUA"/>
    <x v="0"/>
    <n v="1"/>
    <s v="CHIHUAHUA"/>
    <s v="CALLE MIGUEL BARRAGAN"/>
    <n v="0"/>
    <x v="3"/>
    <x v="1"/>
    <x v="3"/>
    <x v="1"/>
    <x v="0"/>
    <s v="08FZP0103S"/>
    <s v="08FJZ0113E"/>
    <x v="0"/>
    <x v="2"/>
    <m/>
    <m/>
    <m/>
    <m/>
    <m/>
    <m/>
    <m/>
    <m/>
    <m/>
    <m/>
    <m/>
    <m/>
    <n v="30"/>
    <n v="25"/>
    <n v="55"/>
    <n v="2"/>
    <x v="1"/>
    <n v="2"/>
    <n v="2"/>
    <x v="0"/>
    <x v="0"/>
    <x v="0"/>
    <n v="1"/>
    <n v="4"/>
    <n v="4"/>
    <n v="2"/>
    <n v="9"/>
    <n v="6"/>
    <n v="15"/>
    <x v="0"/>
    <n v="9"/>
    <n v="6"/>
    <n v="15"/>
    <x v="0"/>
    <n v="12"/>
    <n v="13"/>
    <n v="25"/>
    <x v="1"/>
    <n v="0"/>
    <n v="0"/>
    <n v="0"/>
    <x v="0"/>
    <n v="0"/>
    <n v="0"/>
    <n v="0"/>
    <x v="0"/>
    <n v="0"/>
    <n v="0"/>
    <n v="0"/>
    <x v="0"/>
    <x v="1"/>
    <x v="0"/>
  </r>
  <r>
    <s v="08DJN0053D"/>
    <x v="1"/>
    <x v="1"/>
    <s v="CRUZ BALDERRAMA PIĂ‘ON"/>
    <s v="019 CHIHUAHUA"/>
    <x v="0"/>
    <n v="1"/>
    <s v="CHIHUAHUA"/>
    <s v="CALLE 46A"/>
    <n v="2002"/>
    <x v="3"/>
    <x v="1"/>
    <x v="3"/>
    <x v="1"/>
    <x v="0"/>
    <s v="08FZP0104R"/>
    <s v="08FJZ0116B"/>
    <x v="0"/>
    <x v="2"/>
    <m/>
    <m/>
    <m/>
    <m/>
    <m/>
    <m/>
    <m/>
    <m/>
    <m/>
    <m/>
    <m/>
    <m/>
    <n v="44"/>
    <n v="26"/>
    <n v="70"/>
    <n v="3"/>
    <x v="1"/>
    <n v="3"/>
    <n v="3"/>
    <x v="0"/>
    <x v="0"/>
    <x v="0"/>
    <n v="2"/>
    <n v="6"/>
    <n v="8"/>
    <n v="3"/>
    <n v="8"/>
    <n v="3"/>
    <n v="11"/>
    <x v="0"/>
    <n v="16"/>
    <n v="14"/>
    <n v="30"/>
    <x v="1"/>
    <n v="20"/>
    <n v="9"/>
    <n v="29"/>
    <x v="1"/>
    <n v="0"/>
    <n v="0"/>
    <n v="0"/>
    <x v="0"/>
    <n v="0"/>
    <n v="0"/>
    <n v="0"/>
    <x v="0"/>
    <n v="0"/>
    <n v="0"/>
    <n v="0"/>
    <x v="0"/>
    <x v="1"/>
    <x v="0"/>
  </r>
  <r>
    <s v="08DJN0054C"/>
    <x v="1"/>
    <x v="1"/>
    <s v="ENRIQUE PESTALOZZI"/>
    <s v="017 CUAUHTÉMOC"/>
    <x v="2"/>
    <n v="5"/>
    <s v="COLONIA ANĂHUAC"/>
    <s v="CALLE LA ESPERANZA"/>
    <n v="0"/>
    <x v="3"/>
    <x v="1"/>
    <x v="3"/>
    <x v="1"/>
    <x v="0"/>
    <s v="08FZP0145R"/>
    <s v="08FJZ0111G"/>
    <x v="7"/>
    <x v="2"/>
    <m/>
    <m/>
    <m/>
    <m/>
    <m/>
    <m/>
    <m/>
    <m/>
    <m/>
    <m/>
    <m/>
    <m/>
    <n v="80"/>
    <n v="70"/>
    <n v="150"/>
    <n v="6"/>
    <x v="1"/>
    <n v="6"/>
    <n v="6"/>
    <x v="1"/>
    <x v="1"/>
    <x v="0"/>
    <n v="2"/>
    <n v="9"/>
    <n v="6"/>
    <n v="6"/>
    <n v="2"/>
    <n v="2"/>
    <n v="4"/>
    <x v="0"/>
    <n v="40"/>
    <n v="33"/>
    <n v="73"/>
    <x v="2"/>
    <n v="38"/>
    <n v="35"/>
    <n v="73"/>
    <x v="3"/>
    <n v="0"/>
    <n v="0"/>
    <n v="0"/>
    <x v="0"/>
    <n v="0"/>
    <n v="0"/>
    <n v="0"/>
    <x v="0"/>
    <n v="0"/>
    <n v="0"/>
    <n v="0"/>
    <x v="0"/>
    <x v="1"/>
    <x v="0"/>
  </r>
  <r>
    <s v="08DJN0055B"/>
    <x v="1"/>
    <x v="1"/>
    <s v="MARGARITA HERMOSILLO DE CAMPOS"/>
    <s v="019 CHIHUAHUA"/>
    <x v="0"/>
    <n v="1"/>
    <s v="CHIHUAHUA"/>
    <s v="CALLE CANANEA"/>
    <n v="0"/>
    <x v="3"/>
    <x v="1"/>
    <x v="3"/>
    <x v="1"/>
    <x v="0"/>
    <s v="08FZP0136J"/>
    <s v="08FJZ0116B"/>
    <x v="0"/>
    <x v="2"/>
    <m/>
    <m/>
    <m/>
    <m/>
    <m/>
    <m/>
    <m/>
    <m/>
    <m/>
    <m/>
    <m/>
    <m/>
    <n v="37"/>
    <n v="32"/>
    <n v="69"/>
    <n v="3"/>
    <x v="1"/>
    <n v="3"/>
    <n v="3"/>
    <x v="0"/>
    <x v="0"/>
    <x v="0"/>
    <n v="3"/>
    <n v="7"/>
    <n v="6"/>
    <n v="3"/>
    <n v="5"/>
    <n v="4"/>
    <n v="9"/>
    <x v="0"/>
    <n v="12"/>
    <n v="12"/>
    <n v="24"/>
    <x v="0"/>
    <n v="20"/>
    <n v="16"/>
    <n v="36"/>
    <x v="1"/>
    <n v="0"/>
    <n v="0"/>
    <n v="0"/>
    <x v="0"/>
    <n v="0"/>
    <n v="0"/>
    <n v="0"/>
    <x v="0"/>
    <n v="0"/>
    <n v="0"/>
    <n v="0"/>
    <x v="0"/>
    <x v="2"/>
    <x v="0"/>
  </r>
  <r>
    <s v="08DJN0056A"/>
    <x v="1"/>
    <x v="1"/>
    <s v="TOWI"/>
    <s v="019 CHIHUAHUA"/>
    <x v="0"/>
    <n v="1"/>
    <s v="CHIHUAHUA"/>
    <s v="CALLE JUSTINIANI"/>
    <n v="0"/>
    <x v="3"/>
    <x v="1"/>
    <x v="3"/>
    <x v="1"/>
    <x v="0"/>
    <s v="08FZP0131O"/>
    <s v="08FJZ0115C"/>
    <x v="0"/>
    <x v="2"/>
    <m/>
    <m/>
    <m/>
    <m/>
    <m/>
    <m/>
    <m/>
    <m/>
    <m/>
    <m/>
    <m/>
    <m/>
    <n v="60"/>
    <n v="69"/>
    <n v="129"/>
    <n v="5"/>
    <x v="1"/>
    <n v="5"/>
    <n v="5"/>
    <x v="1"/>
    <x v="1"/>
    <x v="0"/>
    <n v="3"/>
    <n v="9"/>
    <n v="5"/>
    <n v="5"/>
    <n v="12"/>
    <n v="11"/>
    <n v="23"/>
    <x v="1"/>
    <n v="22"/>
    <n v="29"/>
    <n v="51"/>
    <x v="2"/>
    <n v="26"/>
    <n v="29"/>
    <n v="55"/>
    <x v="2"/>
    <n v="0"/>
    <n v="0"/>
    <n v="0"/>
    <x v="0"/>
    <n v="0"/>
    <n v="0"/>
    <n v="0"/>
    <x v="0"/>
    <n v="0"/>
    <n v="0"/>
    <n v="0"/>
    <x v="0"/>
    <x v="0"/>
    <x v="0"/>
  </r>
  <r>
    <s v="08DJN0057Z"/>
    <x v="1"/>
    <x v="1"/>
    <s v="JUAN ESCUTIA"/>
    <s v="037 JUÁREZ"/>
    <x v="1"/>
    <n v="1"/>
    <s v="JUĂREZ"/>
    <s v="CALLE HIPERION"/>
    <n v="1809"/>
    <x v="3"/>
    <x v="1"/>
    <x v="3"/>
    <x v="1"/>
    <x v="0"/>
    <s v="08FZP0272N"/>
    <s v="08FJZ0103Y"/>
    <x v="4"/>
    <x v="2"/>
    <m/>
    <m/>
    <m/>
    <m/>
    <m/>
    <m/>
    <m/>
    <m/>
    <m/>
    <m/>
    <m/>
    <m/>
    <n v="69"/>
    <n v="76"/>
    <n v="145"/>
    <n v="5"/>
    <x v="1"/>
    <n v="5"/>
    <n v="5"/>
    <x v="1"/>
    <x v="1"/>
    <x v="0"/>
    <n v="3"/>
    <n v="9"/>
    <n v="5"/>
    <n v="5"/>
    <n v="0"/>
    <n v="0"/>
    <n v="0"/>
    <x v="0"/>
    <n v="27"/>
    <n v="33"/>
    <n v="60"/>
    <x v="2"/>
    <n v="42"/>
    <n v="43"/>
    <n v="85"/>
    <x v="3"/>
    <n v="0"/>
    <n v="0"/>
    <n v="0"/>
    <x v="0"/>
    <n v="0"/>
    <n v="0"/>
    <n v="0"/>
    <x v="0"/>
    <n v="0"/>
    <n v="0"/>
    <n v="0"/>
    <x v="0"/>
    <x v="0"/>
    <x v="0"/>
  </r>
  <r>
    <s v="08DJN0059Y"/>
    <x v="1"/>
    <x v="1"/>
    <s v="ANTONIO CASSO"/>
    <s v="011 CAMARGO"/>
    <x v="9"/>
    <n v="1"/>
    <s v="SANTA ROSALĂŤA DE CAMARGO"/>
    <s v="CALLE 20 DE NOVIEMBRE"/>
    <n v="1020"/>
    <x v="3"/>
    <x v="1"/>
    <x v="3"/>
    <x v="1"/>
    <x v="0"/>
    <s v="08FZP0152A"/>
    <s v="08FJZ0109S"/>
    <x v="6"/>
    <x v="2"/>
    <m/>
    <m/>
    <m/>
    <m/>
    <m/>
    <m/>
    <m/>
    <m/>
    <m/>
    <m/>
    <m/>
    <m/>
    <n v="78"/>
    <n v="77"/>
    <n v="155"/>
    <n v="6"/>
    <x v="1"/>
    <n v="6"/>
    <n v="6"/>
    <x v="0"/>
    <x v="2"/>
    <x v="3"/>
    <n v="3"/>
    <n v="11"/>
    <n v="7"/>
    <n v="6"/>
    <n v="14"/>
    <n v="12"/>
    <n v="26"/>
    <x v="1"/>
    <n v="33"/>
    <n v="35"/>
    <n v="68"/>
    <x v="2"/>
    <n v="31"/>
    <n v="30"/>
    <n v="61"/>
    <x v="2"/>
    <n v="0"/>
    <n v="0"/>
    <n v="0"/>
    <x v="0"/>
    <n v="0"/>
    <n v="0"/>
    <n v="0"/>
    <x v="0"/>
    <n v="0"/>
    <n v="0"/>
    <n v="0"/>
    <x v="0"/>
    <x v="1"/>
    <x v="0"/>
  </r>
  <r>
    <s v="08DJN0060N"/>
    <x v="1"/>
    <x v="1"/>
    <s v="IGNACIO ZARAGOZA"/>
    <s v="019 CHIHUAHUA"/>
    <x v="0"/>
    <n v="1"/>
    <s v="CHIHUAHUA"/>
    <s v="CALLE JOSE MEDRANO"/>
    <n v="5111"/>
    <x v="3"/>
    <x v="1"/>
    <x v="3"/>
    <x v="1"/>
    <x v="0"/>
    <s v="08FZP0103S"/>
    <s v="08FJZ0113E"/>
    <x v="0"/>
    <x v="2"/>
    <m/>
    <m/>
    <m/>
    <m/>
    <m/>
    <m/>
    <m/>
    <m/>
    <m/>
    <m/>
    <m/>
    <m/>
    <n v="56"/>
    <n v="73"/>
    <n v="129"/>
    <n v="5"/>
    <x v="1"/>
    <n v="5"/>
    <n v="5"/>
    <x v="0"/>
    <x v="2"/>
    <x v="3"/>
    <n v="3"/>
    <n v="10"/>
    <n v="6"/>
    <n v="5"/>
    <n v="8"/>
    <n v="13"/>
    <n v="21"/>
    <x v="1"/>
    <n v="20"/>
    <n v="36"/>
    <n v="56"/>
    <x v="2"/>
    <n v="28"/>
    <n v="24"/>
    <n v="52"/>
    <x v="2"/>
    <n v="0"/>
    <n v="0"/>
    <n v="0"/>
    <x v="0"/>
    <n v="0"/>
    <n v="0"/>
    <n v="0"/>
    <x v="0"/>
    <n v="0"/>
    <n v="0"/>
    <n v="0"/>
    <x v="0"/>
    <x v="0"/>
    <x v="0"/>
  </r>
  <r>
    <s v="08DJN0061M"/>
    <x v="1"/>
    <x v="1"/>
    <s v="FERNANDO MONTES DE OCA"/>
    <s v="062 SAUCILLO"/>
    <x v="9"/>
    <n v="1"/>
    <s v="SAUCILLO"/>
    <s v="AVENIDA 10A. "/>
    <n v="0"/>
    <x v="3"/>
    <x v="1"/>
    <x v="3"/>
    <x v="1"/>
    <x v="0"/>
    <s v="08FZP0132N"/>
    <s v="08FJZ0109S"/>
    <x v="6"/>
    <x v="2"/>
    <m/>
    <m/>
    <m/>
    <m/>
    <m/>
    <m/>
    <m/>
    <m/>
    <m/>
    <m/>
    <m/>
    <m/>
    <n v="71"/>
    <n v="65"/>
    <n v="136"/>
    <n v="6"/>
    <x v="1"/>
    <n v="6"/>
    <n v="6"/>
    <x v="1"/>
    <x v="0"/>
    <x v="3"/>
    <n v="3"/>
    <n v="11"/>
    <n v="6"/>
    <n v="6"/>
    <n v="7"/>
    <n v="4"/>
    <n v="11"/>
    <x v="0"/>
    <n v="35"/>
    <n v="33"/>
    <n v="68"/>
    <x v="2"/>
    <n v="29"/>
    <n v="28"/>
    <n v="57"/>
    <x v="3"/>
    <n v="0"/>
    <n v="0"/>
    <n v="0"/>
    <x v="0"/>
    <n v="0"/>
    <n v="0"/>
    <n v="0"/>
    <x v="0"/>
    <n v="0"/>
    <n v="0"/>
    <n v="0"/>
    <x v="0"/>
    <x v="1"/>
    <x v="0"/>
  </r>
  <r>
    <s v="08DJN0062L"/>
    <x v="1"/>
    <x v="1"/>
    <s v="FEDERICO A FROEBEL"/>
    <s v="059 SAN FRANCISCO DEL ORO"/>
    <x v="3"/>
    <n v="1"/>
    <s v="SAN FRANCISCO DEL ORO"/>
    <s v="CALLE METALURGICOS "/>
    <n v="0"/>
    <x v="3"/>
    <x v="1"/>
    <x v="3"/>
    <x v="1"/>
    <x v="0"/>
    <s v="08FZP0138H"/>
    <s v="08FJZ0107U"/>
    <x v="5"/>
    <x v="2"/>
    <m/>
    <m/>
    <m/>
    <m/>
    <m/>
    <m/>
    <m/>
    <m/>
    <m/>
    <m/>
    <m/>
    <m/>
    <n v="19"/>
    <n v="22"/>
    <n v="41"/>
    <n v="2"/>
    <x v="1"/>
    <n v="2"/>
    <n v="2"/>
    <x v="0"/>
    <x v="1"/>
    <x v="1"/>
    <n v="1"/>
    <n v="3"/>
    <n v="4"/>
    <n v="2"/>
    <n v="4"/>
    <n v="4"/>
    <n v="8"/>
    <x v="0"/>
    <n v="7"/>
    <n v="4"/>
    <n v="11"/>
    <x v="0"/>
    <n v="8"/>
    <n v="14"/>
    <n v="22"/>
    <x v="1"/>
    <n v="0"/>
    <n v="0"/>
    <n v="0"/>
    <x v="0"/>
    <n v="0"/>
    <n v="0"/>
    <n v="0"/>
    <x v="0"/>
    <n v="0"/>
    <n v="0"/>
    <n v="0"/>
    <x v="0"/>
    <x v="1"/>
    <x v="0"/>
  </r>
  <r>
    <s v="08DJN0063K"/>
    <x v="1"/>
    <x v="1"/>
    <s v="CARMEN CALDERON CORDOVA"/>
    <s v="019 CHIHUAHUA"/>
    <x v="0"/>
    <n v="1"/>
    <s v="CHIHUAHUA"/>
    <s v="PRIVADA HEROICO COLEGIO MILITAR"/>
    <n v="0"/>
    <x v="3"/>
    <x v="1"/>
    <x v="3"/>
    <x v="1"/>
    <x v="0"/>
    <s v="08FZP0103S"/>
    <s v="08FJZ0113E"/>
    <x v="0"/>
    <x v="2"/>
    <m/>
    <m/>
    <m/>
    <m/>
    <m/>
    <m/>
    <m/>
    <m/>
    <m/>
    <m/>
    <m/>
    <m/>
    <n v="29"/>
    <n v="37"/>
    <n v="66"/>
    <n v="3"/>
    <x v="1"/>
    <n v="3"/>
    <n v="3"/>
    <x v="1"/>
    <x v="1"/>
    <x v="0"/>
    <n v="3"/>
    <n v="7"/>
    <n v="5"/>
    <n v="3"/>
    <n v="8"/>
    <n v="5"/>
    <n v="13"/>
    <x v="1"/>
    <n v="15"/>
    <n v="13"/>
    <n v="28"/>
    <x v="1"/>
    <n v="6"/>
    <n v="19"/>
    <n v="25"/>
    <x v="1"/>
    <n v="0"/>
    <n v="0"/>
    <n v="0"/>
    <x v="0"/>
    <n v="0"/>
    <n v="0"/>
    <n v="0"/>
    <x v="0"/>
    <n v="0"/>
    <n v="0"/>
    <n v="0"/>
    <x v="0"/>
    <x v="0"/>
    <x v="0"/>
  </r>
  <r>
    <s v="08DJN0064J"/>
    <x v="1"/>
    <x v="1"/>
    <s v="ALFONSO ADAME LUJAN"/>
    <s v="052 OJINAGA"/>
    <x v="8"/>
    <n v="1"/>
    <s v="MANUEL OJINAGA"/>
    <s v="CALLE IGNACIO ROJAS DOMINGUEZ"/>
    <n v="0"/>
    <x v="3"/>
    <x v="1"/>
    <x v="3"/>
    <x v="1"/>
    <x v="0"/>
    <s v="08FZP0108N"/>
    <s v="08FJZ0117A"/>
    <x v="13"/>
    <x v="2"/>
    <m/>
    <m/>
    <m/>
    <m/>
    <m/>
    <m/>
    <m/>
    <m/>
    <m/>
    <m/>
    <m/>
    <m/>
    <n v="62"/>
    <n v="60"/>
    <n v="122"/>
    <n v="5"/>
    <x v="1"/>
    <n v="5"/>
    <n v="5"/>
    <x v="1"/>
    <x v="1"/>
    <x v="0"/>
    <n v="3"/>
    <n v="9"/>
    <n v="5"/>
    <n v="5"/>
    <n v="0"/>
    <n v="0"/>
    <n v="0"/>
    <x v="0"/>
    <n v="24"/>
    <n v="25"/>
    <n v="49"/>
    <x v="2"/>
    <n v="38"/>
    <n v="35"/>
    <n v="73"/>
    <x v="3"/>
    <n v="0"/>
    <n v="0"/>
    <n v="0"/>
    <x v="0"/>
    <n v="0"/>
    <n v="0"/>
    <n v="0"/>
    <x v="0"/>
    <n v="0"/>
    <n v="0"/>
    <n v="0"/>
    <x v="0"/>
    <x v="0"/>
    <x v="0"/>
  </r>
  <r>
    <s v="08DJN0065I"/>
    <x v="1"/>
    <x v="1"/>
    <s v="JOSEFA ORTIZ DE DOMINGUEZ"/>
    <s v="042 MANUEL BENAVIDES"/>
    <x v="8"/>
    <n v="1"/>
    <s v="MANUEL BENAVIDES"/>
    <s v="CALLE SEPTIMA"/>
    <n v="0"/>
    <x v="3"/>
    <x v="1"/>
    <x v="3"/>
    <x v="1"/>
    <x v="0"/>
    <s v="08FZP0108N"/>
    <s v="08FJZ0117A"/>
    <x v="13"/>
    <x v="2"/>
    <m/>
    <m/>
    <m/>
    <m/>
    <m/>
    <m/>
    <m/>
    <m/>
    <m/>
    <m/>
    <m/>
    <m/>
    <n v="11"/>
    <n v="24"/>
    <n v="35"/>
    <n v="2"/>
    <x v="1"/>
    <n v="2"/>
    <n v="2"/>
    <x v="0"/>
    <x v="1"/>
    <x v="1"/>
    <n v="0"/>
    <n v="2"/>
    <n v="2"/>
    <n v="2"/>
    <n v="3"/>
    <n v="3"/>
    <n v="6"/>
    <x v="0"/>
    <n v="1"/>
    <n v="11"/>
    <n v="12"/>
    <x v="0"/>
    <n v="7"/>
    <n v="10"/>
    <n v="17"/>
    <x v="1"/>
    <n v="0"/>
    <n v="0"/>
    <n v="0"/>
    <x v="0"/>
    <n v="0"/>
    <n v="0"/>
    <n v="0"/>
    <x v="0"/>
    <n v="0"/>
    <n v="0"/>
    <n v="0"/>
    <x v="0"/>
    <x v="1"/>
    <x v="0"/>
  </r>
  <r>
    <s v="08DJN0066H"/>
    <x v="1"/>
    <x v="1"/>
    <s v="CONCEPCION NUĂ‘EZ"/>
    <s v="021 DELICIAS"/>
    <x v="9"/>
    <n v="1"/>
    <s v="DELICIAS"/>
    <s v="CALLE 3A SUR"/>
    <n v="308"/>
    <x v="3"/>
    <x v="1"/>
    <x v="3"/>
    <x v="1"/>
    <x v="0"/>
    <s v="08FZP0151B"/>
    <s v="08FJZ0108T"/>
    <x v="6"/>
    <x v="2"/>
    <m/>
    <m/>
    <m/>
    <m/>
    <m/>
    <m/>
    <m/>
    <m/>
    <m/>
    <m/>
    <m/>
    <m/>
    <n v="100"/>
    <n v="103"/>
    <n v="203"/>
    <n v="8"/>
    <x v="1"/>
    <n v="8"/>
    <n v="8"/>
    <x v="0"/>
    <x v="2"/>
    <x v="3"/>
    <n v="2"/>
    <n v="12"/>
    <n v="9"/>
    <n v="8"/>
    <n v="7"/>
    <n v="13"/>
    <n v="20"/>
    <x v="1"/>
    <n v="58"/>
    <n v="46"/>
    <n v="104"/>
    <x v="4"/>
    <n v="35"/>
    <n v="44"/>
    <n v="79"/>
    <x v="3"/>
    <n v="0"/>
    <n v="0"/>
    <n v="0"/>
    <x v="0"/>
    <n v="0"/>
    <n v="0"/>
    <n v="0"/>
    <x v="0"/>
    <n v="0"/>
    <n v="0"/>
    <n v="0"/>
    <x v="0"/>
    <x v="0"/>
    <x v="0"/>
  </r>
  <r>
    <s v="08DJN0069E"/>
    <x v="1"/>
    <x v="1"/>
    <s v="JUAN DE LA BARRERA"/>
    <s v="037 JUÁREZ"/>
    <x v="1"/>
    <n v="1"/>
    <s v="JUĂREZ"/>
    <s v="AVENIDA DIVISION DEL NORTE "/>
    <n v="2507"/>
    <x v="3"/>
    <x v="1"/>
    <x v="3"/>
    <x v="1"/>
    <x v="0"/>
    <s v="08FZP0115X"/>
    <s v="08FJZ0104X"/>
    <x v="4"/>
    <x v="2"/>
    <m/>
    <m/>
    <m/>
    <m/>
    <m/>
    <m/>
    <m/>
    <m/>
    <m/>
    <m/>
    <m/>
    <m/>
    <n v="68"/>
    <n v="68"/>
    <n v="136"/>
    <n v="5"/>
    <x v="1"/>
    <n v="5"/>
    <n v="5"/>
    <x v="0"/>
    <x v="0"/>
    <x v="0"/>
    <n v="2"/>
    <n v="8"/>
    <n v="5"/>
    <n v="5"/>
    <n v="4"/>
    <n v="3"/>
    <n v="7"/>
    <x v="0"/>
    <n v="18"/>
    <n v="20"/>
    <n v="38"/>
    <x v="0"/>
    <n v="46"/>
    <n v="45"/>
    <n v="91"/>
    <x v="3"/>
    <n v="0"/>
    <n v="0"/>
    <n v="0"/>
    <x v="0"/>
    <n v="0"/>
    <n v="0"/>
    <n v="0"/>
    <x v="0"/>
    <n v="0"/>
    <n v="0"/>
    <n v="0"/>
    <x v="0"/>
    <x v="2"/>
    <x v="0"/>
  </r>
  <r>
    <s v="08DJN0071T"/>
    <x v="1"/>
    <x v="1"/>
    <s v="FRANCISCO I. MADERO"/>
    <s v="040 MADERA"/>
    <x v="5"/>
    <n v="1"/>
    <s v="MADERA"/>
    <s v="CALLE NICOLAS BRAVO"/>
    <n v="1100"/>
    <x v="3"/>
    <x v="1"/>
    <x v="3"/>
    <x v="1"/>
    <x v="0"/>
    <s v="08FZP0112Z"/>
    <s v="08FJZ0111G"/>
    <x v="10"/>
    <x v="2"/>
    <m/>
    <m/>
    <m/>
    <m/>
    <m/>
    <m/>
    <m/>
    <m/>
    <m/>
    <m/>
    <m/>
    <m/>
    <n v="13"/>
    <n v="10"/>
    <n v="23"/>
    <n v="1"/>
    <x v="1"/>
    <n v="1"/>
    <n v="1"/>
    <x v="0"/>
    <x v="1"/>
    <x v="1"/>
    <n v="0"/>
    <n v="1"/>
    <n v="2"/>
    <n v="1"/>
    <n v="2"/>
    <n v="1"/>
    <n v="3"/>
    <x v="0"/>
    <n v="3"/>
    <n v="3"/>
    <n v="6"/>
    <x v="0"/>
    <n v="8"/>
    <n v="6"/>
    <n v="14"/>
    <x v="0"/>
    <n v="0"/>
    <n v="0"/>
    <n v="0"/>
    <x v="0"/>
    <n v="0"/>
    <n v="0"/>
    <n v="0"/>
    <x v="0"/>
    <n v="0"/>
    <n v="0"/>
    <n v="0"/>
    <x v="0"/>
    <x v="1"/>
    <x v="0"/>
  </r>
  <r>
    <s v="08DJN0072S"/>
    <x v="1"/>
    <x v="1"/>
    <s v="ELOY S VALLINA"/>
    <s v="019 CHIHUAHUA"/>
    <x v="0"/>
    <n v="1"/>
    <s v="CHIHUAHUA"/>
    <s v="CALLE JOSE ELIGIO MUNOZ "/>
    <n v="0"/>
    <x v="3"/>
    <x v="1"/>
    <x v="3"/>
    <x v="1"/>
    <x v="0"/>
    <s v="08FZP0131O"/>
    <s v="08FJZ0115C"/>
    <x v="0"/>
    <x v="2"/>
    <m/>
    <m/>
    <m/>
    <m/>
    <m/>
    <m/>
    <m/>
    <m/>
    <m/>
    <m/>
    <m/>
    <m/>
    <n v="20"/>
    <n v="32"/>
    <n v="52"/>
    <n v="2"/>
    <x v="1"/>
    <n v="2"/>
    <n v="2"/>
    <x v="1"/>
    <x v="1"/>
    <x v="0"/>
    <n v="2"/>
    <n v="5"/>
    <n v="2"/>
    <n v="2"/>
    <n v="0"/>
    <n v="0"/>
    <n v="0"/>
    <x v="0"/>
    <n v="10"/>
    <n v="14"/>
    <n v="24"/>
    <x v="1"/>
    <n v="10"/>
    <n v="18"/>
    <n v="28"/>
    <x v="1"/>
    <n v="0"/>
    <n v="0"/>
    <n v="0"/>
    <x v="0"/>
    <n v="0"/>
    <n v="0"/>
    <n v="0"/>
    <x v="0"/>
    <n v="0"/>
    <n v="0"/>
    <n v="0"/>
    <x v="0"/>
    <x v="0"/>
    <x v="0"/>
  </r>
  <r>
    <s v="08DJN0073R"/>
    <x v="1"/>
    <x v="1"/>
    <s v="TIERRA Y LIBERTAD"/>
    <s v="060 SANTA BÁRBARA"/>
    <x v="3"/>
    <n v="1"/>
    <s v="SANTA BĂRBARA"/>
    <s v="CALLE CRUZADA JUAREZ "/>
    <n v="0"/>
    <x v="3"/>
    <x v="1"/>
    <x v="3"/>
    <x v="1"/>
    <x v="0"/>
    <s v="08FZP0138H"/>
    <s v="08FJZ0107U"/>
    <x v="5"/>
    <x v="2"/>
    <m/>
    <m/>
    <m/>
    <m/>
    <m/>
    <m/>
    <m/>
    <m/>
    <m/>
    <m/>
    <m/>
    <m/>
    <n v="49"/>
    <n v="59"/>
    <n v="108"/>
    <n v="4"/>
    <x v="1"/>
    <n v="4"/>
    <n v="4"/>
    <x v="1"/>
    <x v="1"/>
    <x v="0"/>
    <n v="3"/>
    <n v="8"/>
    <n v="4"/>
    <n v="4"/>
    <n v="13"/>
    <n v="20"/>
    <n v="33"/>
    <x v="1"/>
    <n v="18"/>
    <n v="17"/>
    <n v="35"/>
    <x v="0"/>
    <n v="18"/>
    <n v="22"/>
    <n v="40"/>
    <x v="1"/>
    <n v="0"/>
    <n v="0"/>
    <n v="0"/>
    <x v="0"/>
    <n v="0"/>
    <n v="0"/>
    <n v="0"/>
    <x v="0"/>
    <n v="0"/>
    <n v="0"/>
    <n v="0"/>
    <x v="0"/>
    <x v="2"/>
    <x v="0"/>
  </r>
  <r>
    <s v="08DJN0074Q"/>
    <x v="1"/>
    <x v="1"/>
    <s v="MARIA MONTESSORI"/>
    <s v="032 HIDALGO DEL PARRAL"/>
    <x v="3"/>
    <n v="1"/>
    <s v="HIDALGO DEL PARRAL"/>
    <s v="CALLE 6A "/>
    <n v="0"/>
    <x v="3"/>
    <x v="1"/>
    <x v="3"/>
    <x v="1"/>
    <x v="0"/>
    <s v="08FZP0120I"/>
    <s v="08FJZ0107U"/>
    <x v="5"/>
    <x v="2"/>
    <m/>
    <m/>
    <m/>
    <m/>
    <m/>
    <m/>
    <m/>
    <m/>
    <m/>
    <m/>
    <m/>
    <m/>
    <n v="88"/>
    <n v="115"/>
    <n v="203"/>
    <n v="7"/>
    <x v="1"/>
    <n v="7"/>
    <n v="7"/>
    <x v="1"/>
    <x v="0"/>
    <x v="3"/>
    <n v="2"/>
    <n v="11"/>
    <n v="7"/>
    <n v="7"/>
    <n v="9"/>
    <n v="17"/>
    <n v="26"/>
    <x v="1"/>
    <n v="44"/>
    <n v="43"/>
    <n v="87"/>
    <x v="3"/>
    <n v="35"/>
    <n v="55"/>
    <n v="90"/>
    <x v="3"/>
    <n v="0"/>
    <n v="0"/>
    <n v="0"/>
    <x v="0"/>
    <n v="0"/>
    <n v="0"/>
    <n v="0"/>
    <x v="0"/>
    <n v="0"/>
    <n v="0"/>
    <n v="0"/>
    <x v="0"/>
    <x v="0"/>
    <x v="0"/>
  </r>
  <r>
    <s v="08DJN0075P"/>
    <x v="1"/>
    <x v="1"/>
    <s v="KENIA"/>
    <s v="032 HIDALGO DEL PARRAL"/>
    <x v="3"/>
    <n v="1"/>
    <s v="HIDALGO DEL PARRAL"/>
    <s v="CALLE JOSE MARTI"/>
    <n v="0"/>
    <x v="3"/>
    <x v="1"/>
    <x v="3"/>
    <x v="1"/>
    <x v="0"/>
    <s v="08FZP0224D"/>
    <s v="08FJZ0107U"/>
    <x v="5"/>
    <x v="2"/>
    <m/>
    <m/>
    <m/>
    <m/>
    <m/>
    <m/>
    <m/>
    <m/>
    <m/>
    <m/>
    <m/>
    <m/>
    <n v="52"/>
    <n v="62"/>
    <n v="114"/>
    <n v="4"/>
    <x v="1"/>
    <n v="4"/>
    <n v="4"/>
    <x v="1"/>
    <x v="1"/>
    <x v="0"/>
    <n v="3"/>
    <n v="8"/>
    <n v="5"/>
    <n v="4"/>
    <n v="14"/>
    <n v="10"/>
    <n v="24"/>
    <x v="1"/>
    <n v="21"/>
    <n v="27"/>
    <n v="48"/>
    <x v="1"/>
    <n v="17"/>
    <n v="25"/>
    <n v="42"/>
    <x v="1"/>
    <n v="0"/>
    <n v="0"/>
    <n v="0"/>
    <x v="0"/>
    <n v="0"/>
    <n v="0"/>
    <n v="0"/>
    <x v="0"/>
    <n v="0"/>
    <n v="0"/>
    <n v="0"/>
    <x v="0"/>
    <x v="1"/>
    <x v="0"/>
  </r>
  <r>
    <s v="08DJN0077N"/>
    <x v="1"/>
    <x v="1"/>
    <s v="ROSAURA ZAPATA"/>
    <s v="052 OJINAGA"/>
    <x v="8"/>
    <n v="1"/>
    <s v="MANUEL OJINAGA"/>
    <s v="CALLE BOLIVAR"/>
    <n v="0"/>
    <x v="3"/>
    <x v="1"/>
    <x v="3"/>
    <x v="1"/>
    <x v="0"/>
    <s v="08FZP0108N"/>
    <s v="08FJZ0117A"/>
    <x v="13"/>
    <x v="2"/>
    <m/>
    <m/>
    <m/>
    <m/>
    <m/>
    <m/>
    <m/>
    <m/>
    <m/>
    <m/>
    <m/>
    <m/>
    <n v="59"/>
    <n v="74"/>
    <n v="133"/>
    <n v="5"/>
    <x v="1"/>
    <n v="5"/>
    <n v="5"/>
    <x v="1"/>
    <x v="1"/>
    <x v="0"/>
    <n v="3"/>
    <n v="9"/>
    <n v="5"/>
    <n v="5"/>
    <n v="9"/>
    <n v="17"/>
    <n v="26"/>
    <x v="1"/>
    <n v="26"/>
    <n v="28"/>
    <n v="54"/>
    <x v="2"/>
    <n v="24"/>
    <n v="29"/>
    <n v="53"/>
    <x v="2"/>
    <n v="0"/>
    <n v="0"/>
    <n v="0"/>
    <x v="0"/>
    <n v="0"/>
    <n v="0"/>
    <n v="0"/>
    <x v="0"/>
    <n v="0"/>
    <n v="0"/>
    <n v="0"/>
    <x v="0"/>
    <x v="0"/>
    <x v="0"/>
  </r>
  <r>
    <s v="08DJN0078M"/>
    <x v="1"/>
    <x v="1"/>
    <s v="JOSE MA MORELOS Y PAVON"/>
    <s v="037 JUÁREZ"/>
    <x v="1"/>
    <n v="1"/>
    <s v="JUĂREZ"/>
    <s v="CALLE BRASIL SUR "/>
    <n v="0"/>
    <x v="3"/>
    <x v="1"/>
    <x v="3"/>
    <x v="1"/>
    <x v="0"/>
    <s v="08FZP0116W"/>
    <s v="08FJZ0104X"/>
    <x v="4"/>
    <x v="2"/>
    <m/>
    <m/>
    <m/>
    <m/>
    <m/>
    <m/>
    <m/>
    <m/>
    <m/>
    <m/>
    <m/>
    <m/>
    <n v="94"/>
    <n v="82"/>
    <n v="176"/>
    <n v="6"/>
    <x v="2"/>
    <n v="5"/>
    <n v="6"/>
    <x v="0"/>
    <x v="0"/>
    <x v="0"/>
    <n v="2"/>
    <n v="9"/>
    <n v="6"/>
    <n v="6"/>
    <n v="14"/>
    <n v="16"/>
    <n v="30"/>
    <x v="1"/>
    <n v="28"/>
    <n v="31"/>
    <n v="59"/>
    <x v="2"/>
    <n v="52"/>
    <n v="35"/>
    <n v="87"/>
    <x v="3"/>
    <n v="0"/>
    <n v="0"/>
    <n v="0"/>
    <x v="0"/>
    <n v="0"/>
    <n v="0"/>
    <n v="0"/>
    <x v="0"/>
    <n v="0"/>
    <n v="0"/>
    <n v="0"/>
    <x v="0"/>
    <x v="0"/>
    <x v="0"/>
  </r>
  <r>
    <s v="08DJN0079L"/>
    <x v="1"/>
    <x v="1"/>
    <s v="BENITO JUAREZ"/>
    <s v="037 JUÁREZ"/>
    <x v="1"/>
    <n v="1"/>
    <s v="JUĂREZ"/>
    <s v="CALLE CONSTITUCION NORTE"/>
    <n v="358"/>
    <x v="3"/>
    <x v="1"/>
    <x v="3"/>
    <x v="1"/>
    <x v="0"/>
    <s v="08FZP0116W"/>
    <s v="08FJZ0104X"/>
    <x v="4"/>
    <x v="2"/>
    <m/>
    <m/>
    <m/>
    <m/>
    <m/>
    <m/>
    <m/>
    <m/>
    <m/>
    <m/>
    <m/>
    <m/>
    <n v="73"/>
    <n v="69"/>
    <n v="142"/>
    <n v="5"/>
    <x v="1"/>
    <n v="5"/>
    <n v="5"/>
    <x v="0"/>
    <x v="0"/>
    <x v="0"/>
    <n v="2"/>
    <n v="8"/>
    <n v="5"/>
    <n v="5"/>
    <n v="6"/>
    <n v="7"/>
    <n v="13"/>
    <x v="0"/>
    <n v="27"/>
    <n v="24"/>
    <n v="51"/>
    <x v="1"/>
    <n v="40"/>
    <n v="38"/>
    <n v="78"/>
    <x v="3"/>
    <n v="0"/>
    <n v="0"/>
    <n v="0"/>
    <x v="0"/>
    <n v="0"/>
    <n v="0"/>
    <n v="0"/>
    <x v="0"/>
    <n v="0"/>
    <n v="0"/>
    <n v="0"/>
    <x v="0"/>
    <x v="1"/>
    <x v="0"/>
  </r>
  <r>
    <s v="08DJN0080A"/>
    <x v="1"/>
    <x v="1"/>
    <s v="CLUB SERTOMA"/>
    <s v="045 MEOQUI"/>
    <x v="9"/>
    <n v="1"/>
    <s v="PEDRO MEOQUI"/>
    <s v="CALLE ABASOLO"/>
    <n v="107"/>
    <x v="3"/>
    <x v="1"/>
    <x v="3"/>
    <x v="1"/>
    <x v="0"/>
    <s v="08FZP0106P"/>
    <s v="08FJZ0108T"/>
    <x v="6"/>
    <x v="2"/>
    <m/>
    <m/>
    <m/>
    <m/>
    <m/>
    <m/>
    <m/>
    <m/>
    <m/>
    <m/>
    <m/>
    <m/>
    <n v="23"/>
    <n v="17"/>
    <n v="40"/>
    <n v="2"/>
    <x v="1"/>
    <n v="2"/>
    <n v="2"/>
    <x v="0"/>
    <x v="0"/>
    <x v="0"/>
    <n v="1"/>
    <n v="4"/>
    <n v="4"/>
    <n v="2"/>
    <n v="1"/>
    <n v="3"/>
    <n v="4"/>
    <x v="0"/>
    <n v="8"/>
    <n v="5"/>
    <n v="13"/>
    <x v="0"/>
    <n v="14"/>
    <n v="9"/>
    <n v="23"/>
    <x v="1"/>
    <n v="0"/>
    <n v="0"/>
    <n v="0"/>
    <x v="0"/>
    <n v="0"/>
    <n v="0"/>
    <n v="0"/>
    <x v="0"/>
    <n v="0"/>
    <n v="0"/>
    <n v="0"/>
    <x v="0"/>
    <x v="1"/>
    <x v="0"/>
  </r>
  <r>
    <s v="08DJN0081Z"/>
    <x v="1"/>
    <x v="1"/>
    <s v="ABRAHAM GONZALEZ"/>
    <s v="019 CHIHUAHUA"/>
    <x v="0"/>
    <n v="1"/>
    <s v="CHIHUAHUA"/>
    <s v="PRIVADA DE JOSE MARTI"/>
    <n v="6309"/>
    <x v="3"/>
    <x v="1"/>
    <x v="3"/>
    <x v="1"/>
    <x v="0"/>
    <s v="08FZP0103S"/>
    <s v="08FJZ0113E"/>
    <x v="0"/>
    <x v="2"/>
    <m/>
    <m/>
    <m/>
    <m/>
    <m/>
    <m/>
    <m/>
    <m/>
    <m/>
    <m/>
    <m/>
    <m/>
    <n v="41"/>
    <n v="41"/>
    <n v="82"/>
    <n v="3"/>
    <x v="1"/>
    <n v="3"/>
    <n v="3"/>
    <x v="1"/>
    <x v="1"/>
    <x v="0"/>
    <n v="4"/>
    <n v="8"/>
    <n v="6"/>
    <n v="3"/>
    <n v="2"/>
    <n v="15"/>
    <n v="17"/>
    <x v="0"/>
    <n v="21"/>
    <n v="10"/>
    <n v="31"/>
    <x v="0"/>
    <n v="18"/>
    <n v="16"/>
    <n v="34"/>
    <x v="1"/>
    <n v="0"/>
    <n v="0"/>
    <n v="0"/>
    <x v="0"/>
    <n v="0"/>
    <n v="0"/>
    <n v="0"/>
    <x v="0"/>
    <n v="0"/>
    <n v="0"/>
    <n v="0"/>
    <x v="0"/>
    <x v="2"/>
    <x v="0"/>
  </r>
  <r>
    <s v="08DJN0082Z"/>
    <x v="1"/>
    <x v="1"/>
    <s v="CLUB DE LEONES"/>
    <s v="017 CUAUHTÉMOC"/>
    <x v="2"/>
    <n v="1"/>
    <s v="CUAUHTĂ‰MOC"/>
    <s v="CALLE GUADALUPE VICTORIA"/>
    <n v="0"/>
    <x v="3"/>
    <x v="1"/>
    <x v="3"/>
    <x v="1"/>
    <x v="0"/>
    <s v="08FZP0109M"/>
    <s v="08FJZ0105W"/>
    <x v="7"/>
    <x v="2"/>
    <m/>
    <m/>
    <m/>
    <m/>
    <m/>
    <m/>
    <m/>
    <m/>
    <m/>
    <m/>
    <m/>
    <m/>
    <n v="56"/>
    <n v="40"/>
    <n v="96"/>
    <n v="4"/>
    <x v="2"/>
    <n v="3"/>
    <n v="4"/>
    <x v="1"/>
    <x v="1"/>
    <x v="0"/>
    <n v="3"/>
    <n v="8"/>
    <n v="5"/>
    <n v="4"/>
    <n v="9"/>
    <n v="3"/>
    <n v="12"/>
    <x v="0"/>
    <n v="20"/>
    <n v="19"/>
    <n v="39"/>
    <x v="1"/>
    <n v="27"/>
    <n v="18"/>
    <n v="45"/>
    <x v="2"/>
    <n v="0"/>
    <n v="0"/>
    <n v="0"/>
    <x v="0"/>
    <n v="0"/>
    <n v="0"/>
    <n v="0"/>
    <x v="0"/>
    <n v="0"/>
    <n v="0"/>
    <n v="0"/>
    <x v="0"/>
    <x v="1"/>
    <x v="0"/>
  </r>
  <r>
    <s v="08DJN0084X"/>
    <x v="1"/>
    <x v="1"/>
    <s v="GABRIELA MISTRAL"/>
    <s v="025 GÓMEZ FARÍAS"/>
    <x v="5"/>
    <n v="1"/>
    <s v="VALENTĂŤN GĂ“MEZ FARĂŤAS"/>
    <s v="CALLE HOSPITAL"/>
    <n v="0"/>
    <x v="3"/>
    <x v="1"/>
    <x v="3"/>
    <x v="1"/>
    <x v="0"/>
    <s v="08FZP0133M"/>
    <s v="08FJZ0111G"/>
    <x v="10"/>
    <x v="2"/>
    <m/>
    <m/>
    <m/>
    <m/>
    <m/>
    <m/>
    <m/>
    <m/>
    <m/>
    <m/>
    <m/>
    <m/>
    <n v="6"/>
    <n v="10"/>
    <n v="16"/>
    <n v="1"/>
    <x v="1"/>
    <n v="1"/>
    <n v="1"/>
    <x v="0"/>
    <x v="1"/>
    <x v="1"/>
    <n v="1"/>
    <n v="2"/>
    <n v="2"/>
    <n v="2"/>
    <n v="1"/>
    <n v="0"/>
    <n v="1"/>
    <x v="0"/>
    <n v="3"/>
    <n v="6"/>
    <n v="9"/>
    <x v="0"/>
    <n v="2"/>
    <n v="4"/>
    <n v="6"/>
    <x v="0"/>
    <n v="0"/>
    <n v="0"/>
    <n v="0"/>
    <x v="0"/>
    <n v="0"/>
    <n v="0"/>
    <n v="0"/>
    <x v="0"/>
    <n v="0"/>
    <n v="0"/>
    <n v="0"/>
    <x v="0"/>
    <x v="1"/>
    <x v="0"/>
  </r>
  <r>
    <s v="08DJN0085W"/>
    <x v="1"/>
    <x v="1"/>
    <s v="FERNANDO MONTES DE OCA"/>
    <s v="006 BACHÍNIVA"/>
    <x v="2"/>
    <n v="14"/>
    <s v="EL PORVENIR"/>
    <s v="CALLE 26 DE FEBRERO"/>
    <n v="0"/>
    <x v="3"/>
    <x v="1"/>
    <x v="3"/>
    <x v="1"/>
    <x v="0"/>
    <s v="08FZP0146Q"/>
    <s v="08FJZ0105W"/>
    <x v="7"/>
    <x v="2"/>
    <m/>
    <m/>
    <m/>
    <m/>
    <m/>
    <m/>
    <m/>
    <m/>
    <m/>
    <m/>
    <m/>
    <m/>
    <n v="16"/>
    <n v="15"/>
    <n v="31"/>
    <n v="2"/>
    <x v="1"/>
    <n v="2"/>
    <n v="2"/>
    <x v="0"/>
    <x v="1"/>
    <x v="1"/>
    <n v="0"/>
    <n v="2"/>
    <n v="2"/>
    <n v="2"/>
    <n v="4"/>
    <n v="2"/>
    <n v="6"/>
    <x v="0"/>
    <n v="6"/>
    <n v="8"/>
    <n v="14"/>
    <x v="0"/>
    <n v="6"/>
    <n v="5"/>
    <n v="11"/>
    <x v="0"/>
    <n v="0"/>
    <n v="0"/>
    <n v="0"/>
    <x v="0"/>
    <n v="0"/>
    <n v="0"/>
    <n v="0"/>
    <x v="0"/>
    <n v="0"/>
    <n v="0"/>
    <n v="0"/>
    <x v="0"/>
    <x v="2"/>
    <x v="0"/>
  </r>
  <r>
    <s v="08DJN0088T"/>
    <x v="1"/>
    <x v="1"/>
    <s v="MELCHOR OCAMPO"/>
    <s v="032 HIDALGO DEL PARRAL"/>
    <x v="3"/>
    <n v="1"/>
    <s v="HIDALGO DEL PARRAL"/>
    <s v="CALLE SICOMORO"/>
    <n v="0"/>
    <x v="3"/>
    <x v="1"/>
    <x v="3"/>
    <x v="1"/>
    <x v="0"/>
    <s v="08FZP0138H"/>
    <s v="08FJZ0107U"/>
    <x v="5"/>
    <x v="2"/>
    <m/>
    <m/>
    <m/>
    <m/>
    <m/>
    <m/>
    <m/>
    <m/>
    <m/>
    <m/>
    <m/>
    <m/>
    <n v="99"/>
    <n v="93"/>
    <n v="192"/>
    <n v="7"/>
    <x v="1"/>
    <n v="7"/>
    <n v="7"/>
    <x v="0"/>
    <x v="2"/>
    <x v="3"/>
    <n v="3"/>
    <n v="12"/>
    <n v="7"/>
    <n v="7"/>
    <n v="9"/>
    <n v="18"/>
    <n v="27"/>
    <x v="1"/>
    <n v="30"/>
    <n v="26"/>
    <n v="56"/>
    <x v="2"/>
    <n v="60"/>
    <n v="49"/>
    <n v="109"/>
    <x v="4"/>
    <n v="0"/>
    <n v="0"/>
    <n v="0"/>
    <x v="0"/>
    <n v="0"/>
    <n v="0"/>
    <n v="0"/>
    <x v="0"/>
    <n v="0"/>
    <n v="0"/>
    <n v="0"/>
    <x v="0"/>
    <x v="0"/>
    <x v="0"/>
  </r>
  <r>
    <s v="08DJN0089S"/>
    <x v="1"/>
    <x v="1"/>
    <s v="MARIA MONTESSORI"/>
    <s v="039 LÓPEZ"/>
    <x v="3"/>
    <n v="28"/>
    <s v="SALĂICES"/>
    <s v="CALLE SALAICES"/>
    <n v="0"/>
    <x v="3"/>
    <x v="1"/>
    <x v="3"/>
    <x v="1"/>
    <x v="0"/>
    <s v="08FZP0224D"/>
    <s v="08FJZ0107U"/>
    <x v="5"/>
    <x v="2"/>
    <m/>
    <m/>
    <m/>
    <m/>
    <m/>
    <m/>
    <m/>
    <m/>
    <m/>
    <m/>
    <m/>
    <m/>
    <n v="21"/>
    <n v="27"/>
    <n v="48"/>
    <n v="2"/>
    <x v="1"/>
    <n v="2"/>
    <n v="2"/>
    <x v="0"/>
    <x v="1"/>
    <x v="1"/>
    <n v="1"/>
    <n v="3"/>
    <n v="2"/>
    <n v="2"/>
    <n v="4"/>
    <n v="2"/>
    <n v="6"/>
    <x v="0"/>
    <n v="10"/>
    <n v="12"/>
    <n v="22"/>
    <x v="0"/>
    <n v="7"/>
    <n v="13"/>
    <n v="20"/>
    <x v="1"/>
    <n v="0"/>
    <n v="0"/>
    <n v="0"/>
    <x v="0"/>
    <n v="0"/>
    <n v="0"/>
    <n v="0"/>
    <x v="0"/>
    <n v="0"/>
    <n v="0"/>
    <n v="0"/>
    <x v="0"/>
    <x v="1"/>
    <x v="0"/>
  </r>
  <r>
    <s v="08DJN0092F"/>
    <x v="1"/>
    <x v="1"/>
    <s v="MIGUEL HIDALGO"/>
    <s v="032 HIDALGO DEL PARRAL"/>
    <x v="3"/>
    <n v="1"/>
    <s v="HIDALGO DEL PARRAL"/>
    <s v="AVENIDA DEL FRIJOL"/>
    <n v="14"/>
    <x v="3"/>
    <x v="1"/>
    <x v="3"/>
    <x v="1"/>
    <x v="0"/>
    <s v="08FZP0119T"/>
    <s v="08FJZ0107U"/>
    <x v="5"/>
    <x v="2"/>
    <m/>
    <m/>
    <m/>
    <m/>
    <m/>
    <m/>
    <m/>
    <m/>
    <m/>
    <m/>
    <m/>
    <m/>
    <n v="83"/>
    <n v="80"/>
    <n v="163"/>
    <n v="6"/>
    <x v="1"/>
    <n v="6"/>
    <n v="6"/>
    <x v="0"/>
    <x v="0"/>
    <x v="0"/>
    <n v="3"/>
    <n v="10"/>
    <n v="6"/>
    <n v="6"/>
    <n v="6"/>
    <n v="11"/>
    <n v="17"/>
    <x v="0"/>
    <n v="31"/>
    <n v="24"/>
    <n v="55"/>
    <x v="1"/>
    <n v="46"/>
    <n v="45"/>
    <n v="91"/>
    <x v="3"/>
    <n v="0"/>
    <n v="0"/>
    <n v="0"/>
    <x v="0"/>
    <n v="0"/>
    <n v="0"/>
    <n v="0"/>
    <x v="0"/>
    <n v="0"/>
    <n v="0"/>
    <n v="0"/>
    <x v="0"/>
    <x v="2"/>
    <x v="0"/>
  </r>
  <r>
    <s v="08DJN0093E"/>
    <x v="1"/>
    <x v="1"/>
    <s v="FRANCISCO LUNA ARROYO"/>
    <s v="059 SAN FRANCISCO DEL ORO"/>
    <x v="3"/>
    <n v="1"/>
    <s v="SAN FRANCISCO DEL ORO"/>
    <s v="CALLE CUADRILLAS VERDES "/>
    <n v="0"/>
    <x v="3"/>
    <x v="1"/>
    <x v="3"/>
    <x v="1"/>
    <x v="0"/>
    <s v="08FZP0138H"/>
    <s v="08FJZ0107U"/>
    <x v="5"/>
    <x v="2"/>
    <m/>
    <m/>
    <m/>
    <m/>
    <m/>
    <m/>
    <m/>
    <m/>
    <m/>
    <m/>
    <m/>
    <m/>
    <n v="22"/>
    <n v="21"/>
    <n v="43"/>
    <n v="2"/>
    <x v="1"/>
    <n v="2"/>
    <n v="2"/>
    <x v="0"/>
    <x v="1"/>
    <x v="1"/>
    <n v="1"/>
    <n v="3"/>
    <n v="2"/>
    <n v="2"/>
    <n v="6"/>
    <n v="8"/>
    <n v="14"/>
    <x v="0"/>
    <n v="5"/>
    <n v="5"/>
    <n v="10"/>
    <x v="0"/>
    <n v="11"/>
    <n v="8"/>
    <n v="19"/>
    <x v="1"/>
    <n v="0"/>
    <n v="0"/>
    <n v="0"/>
    <x v="0"/>
    <n v="0"/>
    <n v="0"/>
    <n v="0"/>
    <x v="0"/>
    <n v="0"/>
    <n v="0"/>
    <n v="0"/>
    <x v="0"/>
    <x v="1"/>
    <x v="0"/>
  </r>
  <r>
    <s v="08DJN0094D"/>
    <x v="1"/>
    <x v="1"/>
    <s v="LAZARO CARDENAS DEL RIO"/>
    <s v="010 BUENAVENTURA"/>
    <x v="6"/>
    <n v="30"/>
    <s v="SAN LORENZO"/>
    <s v="CALLE FERNANDO MONTES DE OCA"/>
    <n v="0"/>
    <x v="3"/>
    <x v="1"/>
    <x v="3"/>
    <x v="1"/>
    <x v="0"/>
    <s v="08FZP0156X"/>
    <s v="08FJZ0110H"/>
    <x v="9"/>
    <x v="2"/>
    <m/>
    <m/>
    <m/>
    <m/>
    <m/>
    <m/>
    <m/>
    <m/>
    <m/>
    <m/>
    <m/>
    <m/>
    <n v="26"/>
    <n v="14"/>
    <n v="40"/>
    <n v="1"/>
    <x v="1"/>
    <n v="1"/>
    <n v="1"/>
    <x v="0"/>
    <x v="1"/>
    <x v="1"/>
    <n v="1"/>
    <n v="2"/>
    <n v="3"/>
    <n v="1"/>
    <n v="5"/>
    <n v="3"/>
    <n v="8"/>
    <x v="0"/>
    <n v="8"/>
    <n v="9"/>
    <n v="17"/>
    <x v="0"/>
    <n v="13"/>
    <n v="2"/>
    <n v="15"/>
    <x v="0"/>
    <n v="0"/>
    <n v="0"/>
    <n v="0"/>
    <x v="0"/>
    <n v="0"/>
    <n v="0"/>
    <n v="0"/>
    <x v="0"/>
    <n v="0"/>
    <n v="0"/>
    <n v="0"/>
    <x v="0"/>
    <x v="1"/>
    <x v="0"/>
  </r>
  <r>
    <s v="08DJN0095C"/>
    <x v="1"/>
    <x v="1"/>
    <s v="MELCHOR OCAMPO"/>
    <s v="040 MADERA"/>
    <x v="5"/>
    <n v="1"/>
    <s v="MADERA"/>
    <s v="CALLE D"/>
    <n v="0"/>
    <x v="3"/>
    <x v="1"/>
    <x v="3"/>
    <x v="1"/>
    <x v="0"/>
    <s v="08FZP0112Z"/>
    <s v="08FJZ0111G"/>
    <x v="10"/>
    <x v="2"/>
    <m/>
    <m/>
    <m/>
    <m/>
    <m/>
    <m/>
    <m/>
    <m/>
    <m/>
    <m/>
    <m/>
    <m/>
    <n v="21"/>
    <n v="21"/>
    <n v="42"/>
    <n v="2"/>
    <x v="1"/>
    <n v="2"/>
    <n v="2"/>
    <x v="0"/>
    <x v="1"/>
    <x v="1"/>
    <n v="1"/>
    <n v="3"/>
    <n v="3"/>
    <n v="2"/>
    <n v="7"/>
    <n v="3"/>
    <n v="10"/>
    <x v="0"/>
    <n v="8"/>
    <n v="11"/>
    <n v="19"/>
    <x v="0"/>
    <n v="6"/>
    <n v="7"/>
    <n v="13"/>
    <x v="1"/>
    <n v="0"/>
    <n v="0"/>
    <n v="0"/>
    <x v="0"/>
    <n v="0"/>
    <n v="0"/>
    <n v="0"/>
    <x v="0"/>
    <n v="0"/>
    <n v="0"/>
    <n v="0"/>
    <x v="0"/>
    <x v="1"/>
    <x v="0"/>
  </r>
  <r>
    <s v="08DJN0098Z"/>
    <x v="1"/>
    <x v="1"/>
    <s v="LUZ HERRERA"/>
    <s v="048 NAMIQUIPA"/>
    <x v="2"/>
    <n v="55"/>
    <s v="SANTA CATALINA DE VILLELA (SANTA CATARINA)"/>
    <s v="CALLE SANTA CATALINA DE VILLELA (SANTA CATARINA)"/>
    <n v="0"/>
    <x v="3"/>
    <x v="1"/>
    <x v="3"/>
    <x v="1"/>
    <x v="0"/>
    <s v="08FZP0146Q"/>
    <s v="08FJZ0105W"/>
    <x v="7"/>
    <x v="2"/>
    <m/>
    <m/>
    <m/>
    <m/>
    <m/>
    <m/>
    <m/>
    <m/>
    <m/>
    <m/>
    <m/>
    <m/>
    <n v="12"/>
    <n v="10"/>
    <n v="22"/>
    <n v="1"/>
    <x v="1"/>
    <n v="1"/>
    <n v="1"/>
    <x v="0"/>
    <x v="1"/>
    <x v="1"/>
    <n v="1"/>
    <n v="2"/>
    <n v="1"/>
    <n v="1"/>
    <n v="1"/>
    <n v="3"/>
    <n v="4"/>
    <x v="0"/>
    <n v="2"/>
    <n v="2"/>
    <n v="4"/>
    <x v="0"/>
    <n v="9"/>
    <n v="5"/>
    <n v="14"/>
    <x v="0"/>
    <n v="0"/>
    <n v="0"/>
    <n v="0"/>
    <x v="0"/>
    <n v="0"/>
    <n v="0"/>
    <n v="0"/>
    <x v="0"/>
    <n v="0"/>
    <n v="0"/>
    <n v="0"/>
    <x v="0"/>
    <x v="1"/>
    <x v="0"/>
  </r>
  <r>
    <s v="08DJN0100Y"/>
    <x v="1"/>
    <x v="1"/>
    <s v="JOSE MARIA PINO SUAREZ"/>
    <s v="034 IGNACIO ZARAGOZA"/>
    <x v="5"/>
    <n v="18"/>
    <s v="IGNACIO ALLENDE"/>
    <s v="CALLE IGNACIO ALLENDE"/>
    <n v="0"/>
    <x v="3"/>
    <x v="1"/>
    <x v="3"/>
    <x v="1"/>
    <x v="0"/>
    <s v="08FZP0156X"/>
    <s v="08FJZ0110H"/>
    <x v="10"/>
    <x v="2"/>
    <m/>
    <m/>
    <m/>
    <m/>
    <m/>
    <m/>
    <m/>
    <m/>
    <m/>
    <m/>
    <m/>
    <m/>
    <n v="15"/>
    <n v="8"/>
    <n v="23"/>
    <n v="1"/>
    <x v="1"/>
    <n v="1"/>
    <n v="1"/>
    <x v="0"/>
    <x v="1"/>
    <x v="1"/>
    <n v="0"/>
    <n v="1"/>
    <n v="3"/>
    <n v="1"/>
    <n v="3"/>
    <n v="0"/>
    <n v="3"/>
    <x v="0"/>
    <n v="4"/>
    <n v="3"/>
    <n v="7"/>
    <x v="0"/>
    <n v="8"/>
    <n v="5"/>
    <n v="13"/>
    <x v="0"/>
    <n v="0"/>
    <n v="0"/>
    <n v="0"/>
    <x v="0"/>
    <n v="0"/>
    <n v="0"/>
    <n v="0"/>
    <x v="0"/>
    <n v="0"/>
    <n v="0"/>
    <n v="0"/>
    <x v="0"/>
    <x v="1"/>
    <x v="0"/>
  </r>
  <r>
    <s v="08DJN0101X"/>
    <x v="1"/>
    <x v="1"/>
    <s v="ANTONIO MAGUREGUI"/>
    <s v="048 NAMIQUIPA"/>
    <x v="2"/>
    <n v="40"/>
    <s v="INDEPENDENCIA (COLOGACHI)"/>
    <s v="CALLE INDEPENDENCIA"/>
    <n v="0"/>
    <x v="3"/>
    <x v="1"/>
    <x v="3"/>
    <x v="1"/>
    <x v="0"/>
    <s v="08FZP0126C"/>
    <s v="08FJZ0105W"/>
    <x v="7"/>
    <x v="2"/>
    <m/>
    <m/>
    <m/>
    <m/>
    <m/>
    <m/>
    <m/>
    <m/>
    <m/>
    <m/>
    <m/>
    <m/>
    <n v="18"/>
    <n v="26"/>
    <n v="44"/>
    <n v="2"/>
    <x v="1"/>
    <n v="2"/>
    <n v="2"/>
    <x v="0"/>
    <x v="1"/>
    <x v="1"/>
    <n v="1"/>
    <n v="3"/>
    <n v="3"/>
    <n v="2"/>
    <n v="4"/>
    <n v="7"/>
    <n v="11"/>
    <x v="0"/>
    <n v="7"/>
    <n v="6"/>
    <n v="13"/>
    <x v="0"/>
    <n v="7"/>
    <n v="13"/>
    <n v="20"/>
    <x v="1"/>
    <n v="0"/>
    <n v="0"/>
    <n v="0"/>
    <x v="0"/>
    <n v="0"/>
    <n v="0"/>
    <n v="0"/>
    <x v="0"/>
    <n v="0"/>
    <n v="0"/>
    <n v="0"/>
    <x v="0"/>
    <x v="1"/>
    <x v="0"/>
  </r>
  <r>
    <s v="08DJN0102W"/>
    <x v="1"/>
    <x v="1"/>
    <s v="HANS CHRISTIAN ANDERSEN"/>
    <s v="032 HIDALGO DEL PARRAL"/>
    <x v="3"/>
    <n v="1"/>
    <s v="HIDALGO DEL PARRAL"/>
    <s v="AVENIDA TECNOLOGICO"/>
    <n v="0"/>
    <x v="3"/>
    <x v="1"/>
    <x v="3"/>
    <x v="1"/>
    <x v="0"/>
    <s v="08FZP0224D"/>
    <s v="08FJZ0107U"/>
    <x v="5"/>
    <x v="2"/>
    <m/>
    <m/>
    <m/>
    <m/>
    <m/>
    <m/>
    <m/>
    <m/>
    <m/>
    <m/>
    <m/>
    <m/>
    <n v="11"/>
    <n v="11"/>
    <n v="22"/>
    <n v="1"/>
    <x v="1"/>
    <n v="1"/>
    <n v="1"/>
    <x v="1"/>
    <x v="1"/>
    <x v="0"/>
    <n v="0"/>
    <n v="2"/>
    <n v="2"/>
    <n v="1"/>
    <n v="1"/>
    <n v="3"/>
    <n v="4"/>
    <x v="0"/>
    <n v="3"/>
    <n v="2"/>
    <n v="5"/>
    <x v="0"/>
    <n v="7"/>
    <n v="6"/>
    <n v="13"/>
    <x v="0"/>
    <n v="0"/>
    <n v="0"/>
    <n v="0"/>
    <x v="0"/>
    <n v="0"/>
    <n v="0"/>
    <n v="0"/>
    <x v="0"/>
    <n v="0"/>
    <n v="0"/>
    <n v="0"/>
    <x v="0"/>
    <x v="1"/>
    <x v="0"/>
  </r>
  <r>
    <s v="08DJN0105T"/>
    <x v="1"/>
    <x v="1"/>
    <s v="CUAUHTEMOC"/>
    <s v="017 CUAUHTÉMOC"/>
    <x v="2"/>
    <n v="93"/>
    <s v="LĂZARO CĂRDENAS"/>
    <s v="AVENIDA 5 DE MAYO"/>
    <n v="0"/>
    <x v="3"/>
    <x v="1"/>
    <x v="3"/>
    <x v="1"/>
    <x v="0"/>
    <s v="08FZP0146Q"/>
    <s v="08FJZ0105W"/>
    <x v="7"/>
    <x v="2"/>
    <m/>
    <m/>
    <m/>
    <m/>
    <m/>
    <m/>
    <m/>
    <m/>
    <m/>
    <m/>
    <m/>
    <m/>
    <n v="14"/>
    <n v="12"/>
    <n v="26"/>
    <n v="1"/>
    <x v="1"/>
    <n v="1"/>
    <n v="1"/>
    <x v="0"/>
    <x v="1"/>
    <x v="1"/>
    <n v="1"/>
    <n v="2"/>
    <n v="2"/>
    <n v="1"/>
    <n v="0"/>
    <n v="2"/>
    <n v="2"/>
    <x v="0"/>
    <n v="3"/>
    <n v="5"/>
    <n v="8"/>
    <x v="0"/>
    <n v="11"/>
    <n v="5"/>
    <n v="16"/>
    <x v="0"/>
    <n v="0"/>
    <n v="0"/>
    <n v="0"/>
    <x v="0"/>
    <n v="0"/>
    <n v="0"/>
    <n v="0"/>
    <x v="0"/>
    <n v="0"/>
    <n v="0"/>
    <n v="0"/>
    <x v="0"/>
    <x v="1"/>
    <x v="0"/>
  </r>
  <r>
    <s v="08DJN0109P"/>
    <x v="1"/>
    <x v="1"/>
    <s v="SICLARY"/>
    <s v="019 CHIHUAHUA"/>
    <x v="0"/>
    <n v="1"/>
    <s v="CHIHUAHUA"/>
    <s v="CALLE 81A "/>
    <n v="0"/>
    <x v="3"/>
    <x v="1"/>
    <x v="3"/>
    <x v="1"/>
    <x v="0"/>
    <s v="08FZP0154Z"/>
    <s v="08FJZ0115C"/>
    <x v="0"/>
    <x v="2"/>
    <m/>
    <m/>
    <m/>
    <m/>
    <m/>
    <m/>
    <m/>
    <m/>
    <m/>
    <m/>
    <m/>
    <m/>
    <n v="72"/>
    <n v="65"/>
    <n v="137"/>
    <n v="5"/>
    <x v="1"/>
    <n v="5"/>
    <n v="5"/>
    <x v="1"/>
    <x v="1"/>
    <x v="0"/>
    <n v="3"/>
    <n v="9"/>
    <n v="5"/>
    <n v="5"/>
    <n v="9"/>
    <n v="15"/>
    <n v="24"/>
    <x v="1"/>
    <n v="34"/>
    <n v="22"/>
    <n v="56"/>
    <x v="2"/>
    <n v="29"/>
    <n v="28"/>
    <n v="57"/>
    <x v="2"/>
    <n v="0"/>
    <n v="0"/>
    <n v="0"/>
    <x v="0"/>
    <n v="0"/>
    <n v="0"/>
    <n v="0"/>
    <x v="0"/>
    <n v="0"/>
    <n v="0"/>
    <n v="0"/>
    <x v="0"/>
    <x v="0"/>
    <x v="0"/>
  </r>
  <r>
    <s v="08DJN0111D"/>
    <x v="1"/>
    <x v="1"/>
    <s v="ANTONIO CASO"/>
    <s v="031 GUERRERO"/>
    <x v="2"/>
    <n v="117"/>
    <s v="SANTO TOMĂS"/>
    <s v="CALLE SANTO TOMAS"/>
    <n v="0"/>
    <x v="3"/>
    <x v="1"/>
    <x v="3"/>
    <x v="1"/>
    <x v="0"/>
    <s v="08FZP0111A"/>
    <s v="08FJZ0111G"/>
    <x v="7"/>
    <x v="2"/>
    <m/>
    <m/>
    <m/>
    <m/>
    <m/>
    <m/>
    <m/>
    <m/>
    <m/>
    <m/>
    <m/>
    <m/>
    <n v="12"/>
    <n v="22"/>
    <n v="34"/>
    <n v="1"/>
    <x v="1"/>
    <n v="1"/>
    <n v="1"/>
    <x v="0"/>
    <x v="1"/>
    <x v="1"/>
    <n v="0"/>
    <n v="1"/>
    <n v="1"/>
    <n v="1"/>
    <n v="0"/>
    <n v="4"/>
    <n v="4"/>
    <x v="0"/>
    <n v="5"/>
    <n v="10"/>
    <n v="15"/>
    <x v="0"/>
    <n v="7"/>
    <n v="8"/>
    <n v="15"/>
    <x v="0"/>
    <n v="0"/>
    <n v="0"/>
    <n v="0"/>
    <x v="0"/>
    <n v="0"/>
    <n v="0"/>
    <n v="0"/>
    <x v="0"/>
    <n v="0"/>
    <n v="0"/>
    <n v="0"/>
    <x v="0"/>
    <x v="1"/>
    <x v="0"/>
  </r>
  <r>
    <s v="08DJN0112C"/>
    <x v="1"/>
    <x v="1"/>
    <s v="JUSTO SIERRA"/>
    <s v="067 VALLE DE ZARAGOZA"/>
    <x v="3"/>
    <n v="1"/>
    <s v="VALLE DE ZARAGOZA"/>
    <s v="CALLE VALLE DE ZARAGOZA"/>
    <n v="0"/>
    <x v="3"/>
    <x v="1"/>
    <x v="3"/>
    <x v="1"/>
    <x v="0"/>
    <s v="08FZP0224D"/>
    <s v="08FJZ0107U"/>
    <x v="5"/>
    <x v="2"/>
    <m/>
    <m/>
    <m/>
    <m/>
    <m/>
    <m/>
    <m/>
    <m/>
    <m/>
    <m/>
    <m/>
    <m/>
    <n v="31"/>
    <n v="43"/>
    <n v="74"/>
    <n v="3"/>
    <x v="1"/>
    <n v="3"/>
    <n v="3"/>
    <x v="1"/>
    <x v="1"/>
    <x v="0"/>
    <n v="1"/>
    <n v="5"/>
    <n v="3"/>
    <n v="3"/>
    <n v="3"/>
    <n v="2"/>
    <n v="5"/>
    <x v="0"/>
    <n v="9"/>
    <n v="12"/>
    <n v="21"/>
    <x v="0"/>
    <n v="19"/>
    <n v="29"/>
    <n v="48"/>
    <x v="2"/>
    <n v="0"/>
    <n v="0"/>
    <n v="0"/>
    <x v="0"/>
    <n v="0"/>
    <n v="0"/>
    <n v="0"/>
    <x v="0"/>
    <n v="0"/>
    <n v="0"/>
    <n v="0"/>
    <x v="0"/>
    <x v="1"/>
    <x v="0"/>
  </r>
  <r>
    <s v="08DJN0114A"/>
    <x v="1"/>
    <x v="1"/>
    <s v="MARGARITA MAZA DE JUAREZ"/>
    <s v="029 GUADALUPE Y CALVO"/>
    <x v="10"/>
    <n v="258"/>
    <s v="LAS YERBITAS [ASERRADERO]"/>
    <s v="CALLE YERBITAS"/>
    <n v="0"/>
    <x v="3"/>
    <x v="1"/>
    <x v="3"/>
    <x v="1"/>
    <x v="0"/>
    <s v="08FZP0020J"/>
    <s v="08FJZ0107U"/>
    <x v="12"/>
    <x v="2"/>
    <m/>
    <m/>
    <m/>
    <m/>
    <m/>
    <m/>
    <m/>
    <m/>
    <m/>
    <m/>
    <m/>
    <m/>
    <n v="8"/>
    <n v="10"/>
    <n v="18"/>
    <n v="1"/>
    <x v="1"/>
    <n v="1"/>
    <n v="1"/>
    <x v="0"/>
    <x v="1"/>
    <x v="1"/>
    <n v="0"/>
    <n v="1"/>
    <n v="3"/>
    <n v="1"/>
    <n v="1"/>
    <n v="1"/>
    <n v="2"/>
    <x v="0"/>
    <n v="2"/>
    <n v="5"/>
    <n v="7"/>
    <x v="0"/>
    <n v="5"/>
    <n v="4"/>
    <n v="9"/>
    <x v="0"/>
    <n v="0"/>
    <n v="0"/>
    <n v="0"/>
    <x v="0"/>
    <n v="0"/>
    <n v="0"/>
    <n v="0"/>
    <x v="0"/>
    <n v="0"/>
    <n v="0"/>
    <n v="0"/>
    <x v="0"/>
    <x v="1"/>
    <x v="0"/>
  </r>
  <r>
    <s v="08DJN0117Y"/>
    <x v="1"/>
    <x v="1"/>
    <s v="LUZ MARIA SERRADEL"/>
    <s v="019 CHIHUAHUA"/>
    <x v="0"/>
    <n v="1"/>
    <s v="CHIHUAHUA"/>
    <s v="CALLE IZTACCIHUATL "/>
    <n v="0"/>
    <x v="3"/>
    <x v="1"/>
    <x v="3"/>
    <x v="1"/>
    <x v="0"/>
    <s v="08FZP0101U"/>
    <s v="08FJZ0116B"/>
    <x v="0"/>
    <x v="2"/>
    <m/>
    <m/>
    <m/>
    <m/>
    <m/>
    <m/>
    <m/>
    <m/>
    <m/>
    <m/>
    <m/>
    <m/>
    <n v="41"/>
    <n v="63"/>
    <n v="104"/>
    <n v="5"/>
    <x v="1"/>
    <n v="5"/>
    <n v="5"/>
    <x v="2"/>
    <x v="1"/>
    <x v="3"/>
    <n v="3"/>
    <n v="10"/>
    <n v="7"/>
    <n v="5"/>
    <n v="8"/>
    <n v="16"/>
    <n v="24"/>
    <x v="1"/>
    <n v="14"/>
    <n v="14"/>
    <n v="28"/>
    <x v="1"/>
    <n v="19"/>
    <n v="33"/>
    <n v="52"/>
    <x v="2"/>
    <n v="0"/>
    <n v="0"/>
    <n v="0"/>
    <x v="0"/>
    <n v="0"/>
    <n v="0"/>
    <n v="0"/>
    <x v="0"/>
    <n v="0"/>
    <n v="0"/>
    <n v="0"/>
    <x v="0"/>
    <x v="1"/>
    <x v="0"/>
  </r>
  <r>
    <s v="08DJN0120L"/>
    <x v="1"/>
    <x v="1"/>
    <s v="TOWI"/>
    <s v="032 HIDALGO DEL PARRAL"/>
    <x v="3"/>
    <n v="1"/>
    <s v="HIDALGO DEL PARRAL"/>
    <s v="CALLE RIVERA DEL TIVOLI"/>
    <n v="0"/>
    <x v="3"/>
    <x v="1"/>
    <x v="3"/>
    <x v="1"/>
    <x v="0"/>
    <s v="08FZP0224D"/>
    <s v="08FJZ0107U"/>
    <x v="5"/>
    <x v="2"/>
    <m/>
    <m/>
    <m/>
    <m/>
    <m/>
    <m/>
    <m/>
    <m/>
    <m/>
    <m/>
    <m/>
    <m/>
    <n v="28"/>
    <n v="16"/>
    <n v="44"/>
    <n v="2"/>
    <x v="1"/>
    <n v="2"/>
    <n v="2"/>
    <x v="0"/>
    <x v="1"/>
    <x v="1"/>
    <n v="2"/>
    <n v="4"/>
    <n v="5"/>
    <n v="2"/>
    <n v="12"/>
    <n v="8"/>
    <n v="20"/>
    <x v="1"/>
    <n v="11"/>
    <n v="4"/>
    <n v="15"/>
    <x v="0"/>
    <n v="5"/>
    <n v="4"/>
    <n v="9"/>
    <x v="0"/>
    <n v="0"/>
    <n v="0"/>
    <n v="0"/>
    <x v="0"/>
    <n v="0"/>
    <n v="0"/>
    <n v="0"/>
    <x v="0"/>
    <n v="0"/>
    <n v="0"/>
    <n v="0"/>
    <x v="0"/>
    <x v="1"/>
    <x v="0"/>
  </r>
  <r>
    <s v="08DJN0123I"/>
    <x v="1"/>
    <x v="1"/>
    <s v="FERNANDO MONTES DE OCA"/>
    <s v="019 CHIHUAHUA"/>
    <x v="0"/>
    <n v="1"/>
    <s v="CHIHUAHUA"/>
    <s v="CALLE 64A. "/>
    <n v="0"/>
    <x v="3"/>
    <x v="1"/>
    <x v="3"/>
    <x v="1"/>
    <x v="0"/>
    <s v="08FZP0104R"/>
    <s v="08FJZ0116B"/>
    <x v="0"/>
    <x v="2"/>
    <m/>
    <m/>
    <m/>
    <m/>
    <m/>
    <m/>
    <m/>
    <m/>
    <m/>
    <m/>
    <m/>
    <m/>
    <n v="58"/>
    <n v="56"/>
    <n v="114"/>
    <n v="5"/>
    <x v="1"/>
    <n v="5"/>
    <n v="5"/>
    <x v="2"/>
    <x v="1"/>
    <x v="3"/>
    <n v="3"/>
    <n v="10"/>
    <n v="7"/>
    <n v="5"/>
    <n v="14"/>
    <n v="8"/>
    <n v="22"/>
    <x v="1"/>
    <n v="23"/>
    <n v="27"/>
    <n v="50"/>
    <x v="2"/>
    <n v="21"/>
    <n v="21"/>
    <n v="42"/>
    <x v="2"/>
    <n v="0"/>
    <n v="0"/>
    <n v="0"/>
    <x v="0"/>
    <n v="0"/>
    <n v="0"/>
    <n v="0"/>
    <x v="0"/>
    <n v="0"/>
    <n v="0"/>
    <n v="0"/>
    <x v="0"/>
    <x v="0"/>
    <x v="0"/>
  </r>
  <r>
    <s v="08DJN0125G"/>
    <x v="1"/>
    <x v="1"/>
    <s v="MARGARITA MAZA DE JUAREZ"/>
    <s v="027 GUACHOCHI"/>
    <x v="7"/>
    <n v="1"/>
    <s v="GUACHOCHI"/>
    <s v="CALLE FELIPE ANGELES"/>
    <n v="0"/>
    <x v="3"/>
    <x v="1"/>
    <x v="3"/>
    <x v="1"/>
    <x v="0"/>
    <s v="08FZP0121H"/>
    <s v="08FJZ0106V"/>
    <x v="11"/>
    <x v="2"/>
    <m/>
    <m/>
    <m/>
    <m/>
    <m/>
    <m/>
    <m/>
    <m/>
    <m/>
    <m/>
    <m/>
    <m/>
    <n v="20"/>
    <n v="9"/>
    <n v="29"/>
    <n v="2"/>
    <x v="1"/>
    <n v="2"/>
    <n v="2"/>
    <x v="0"/>
    <x v="1"/>
    <x v="1"/>
    <n v="0"/>
    <n v="2"/>
    <n v="3"/>
    <n v="2"/>
    <n v="3"/>
    <n v="3"/>
    <n v="6"/>
    <x v="0"/>
    <n v="13"/>
    <n v="2"/>
    <n v="15"/>
    <x v="0"/>
    <n v="4"/>
    <n v="4"/>
    <n v="8"/>
    <x v="1"/>
    <n v="0"/>
    <n v="0"/>
    <n v="0"/>
    <x v="0"/>
    <n v="0"/>
    <n v="0"/>
    <n v="0"/>
    <x v="0"/>
    <n v="0"/>
    <n v="0"/>
    <n v="0"/>
    <x v="0"/>
    <x v="1"/>
    <x v="0"/>
  </r>
  <r>
    <s v="08DJN0136M"/>
    <x v="1"/>
    <x v="1"/>
    <s v="SOR JUANA INES DE LA CRUZ"/>
    <s v="050 NUEVO CASAS GRANDES"/>
    <x v="6"/>
    <n v="1"/>
    <s v="NUEVO CASAS GRANDES"/>
    <s v="CALLE GALEANA"/>
    <n v="706"/>
    <x v="3"/>
    <x v="1"/>
    <x v="3"/>
    <x v="1"/>
    <x v="0"/>
    <s v="08FZP0143T"/>
    <s v="08FJZ0110H"/>
    <x v="9"/>
    <x v="2"/>
    <m/>
    <m/>
    <m/>
    <m/>
    <m/>
    <m/>
    <m/>
    <m/>
    <m/>
    <m/>
    <m/>
    <m/>
    <n v="53"/>
    <n v="49"/>
    <n v="102"/>
    <n v="4"/>
    <x v="1"/>
    <n v="4"/>
    <n v="4"/>
    <x v="1"/>
    <x v="1"/>
    <x v="0"/>
    <n v="2"/>
    <n v="7"/>
    <n v="5"/>
    <n v="4"/>
    <n v="10"/>
    <n v="8"/>
    <n v="18"/>
    <x v="0"/>
    <n v="17"/>
    <n v="17"/>
    <n v="34"/>
    <x v="1"/>
    <n v="26"/>
    <n v="24"/>
    <n v="50"/>
    <x v="2"/>
    <n v="0"/>
    <n v="0"/>
    <n v="0"/>
    <x v="0"/>
    <n v="0"/>
    <n v="0"/>
    <n v="0"/>
    <x v="0"/>
    <n v="0"/>
    <n v="0"/>
    <n v="0"/>
    <x v="0"/>
    <x v="1"/>
    <x v="0"/>
  </r>
  <r>
    <s v="08DJN0139J"/>
    <x v="1"/>
    <x v="1"/>
    <s v="FRANCISCO MONTES DE OCA"/>
    <s v="065 URIQUE"/>
    <x v="4"/>
    <n v="42"/>
    <s v="SAN RAFAEL"/>
    <s v="CALLE SAN RAFAEL"/>
    <n v="0"/>
    <x v="3"/>
    <x v="1"/>
    <x v="3"/>
    <x v="1"/>
    <x v="0"/>
    <s v="08FZP0134L"/>
    <s v="08FJZ0106V"/>
    <x v="8"/>
    <x v="2"/>
    <m/>
    <m/>
    <m/>
    <m/>
    <m/>
    <m/>
    <m/>
    <m/>
    <m/>
    <m/>
    <m/>
    <m/>
    <n v="39"/>
    <n v="33"/>
    <n v="72"/>
    <n v="3"/>
    <x v="1"/>
    <n v="3"/>
    <n v="3"/>
    <x v="1"/>
    <x v="1"/>
    <x v="0"/>
    <n v="1"/>
    <n v="5"/>
    <n v="3"/>
    <n v="3"/>
    <n v="10"/>
    <n v="15"/>
    <n v="25"/>
    <x v="1"/>
    <n v="13"/>
    <n v="11"/>
    <n v="24"/>
    <x v="1"/>
    <n v="16"/>
    <n v="7"/>
    <n v="23"/>
    <x v="1"/>
    <n v="0"/>
    <n v="0"/>
    <n v="0"/>
    <x v="0"/>
    <n v="0"/>
    <n v="0"/>
    <n v="0"/>
    <x v="0"/>
    <n v="0"/>
    <n v="0"/>
    <n v="0"/>
    <x v="0"/>
    <x v="0"/>
    <x v="0"/>
  </r>
  <r>
    <s v="08DJN0140Z"/>
    <x v="1"/>
    <x v="1"/>
    <s v="CLUB DE LEONES"/>
    <s v="045 MEOQUI"/>
    <x v="9"/>
    <n v="1"/>
    <s v="PEDRO MEOQUI"/>
    <s v="CALLE BRASIL"/>
    <n v="3"/>
    <x v="3"/>
    <x v="1"/>
    <x v="3"/>
    <x v="1"/>
    <x v="0"/>
    <s v="08FZP0106P"/>
    <s v="08FJZ0108T"/>
    <x v="6"/>
    <x v="2"/>
    <m/>
    <m/>
    <m/>
    <m/>
    <m/>
    <m/>
    <m/>
    <m/>
    <m/>
    <m/>
    <m/>
    <m/>
    <n v="30"/>
    <n v="17"/>
    <n v="47"/>
    <n v="2"/>
    <x v="1"/>
    <n v="2"/>
    <n v="2"/>
    <x v="0"/>
    <x v="1"/>
    <x v="1"/>
    <n v="1"/>
    <n v="3"/>
    <n v="2"/>
    <n v="2"/>
    <n v="4"/>
    <n v="3"/>
    <n v="7"/>
    <x v="0"/>
    <n v="11"/>
    <n v="6"/>
    <n v="17"/>
    <x v="0"/>
    <n v="15"/>
    <n v="8"/>
    <n v="23"/>
    <x v="1"/>
    <n v="0"/>
    <n v="0"/>
    <n v="0"/>
    <x v="0"/>
    <n v="0"/>
    <n v="0"/>
    <n v="0"/>
    <x v="0"/>
    <n v="0"/>
    <n v="0"/>
    <n v="0"/>
    <x v="0"/>
    <x v="1"/>
    <x v="0"/>
  </r>
  <r>
    <s v="08DJN0143W"/>
    <x v="1"/>
    <x v="1"/>
    <s v="REVOLUCION MEXICANA"/>
    <s v="037 JUÁREZ"/>
    <x v="1"/>
    <n v="1"/>
    <s v="JUĂREZ"/>
    <s v="CALLE CALIXTO CONTRERAS"/>
    <n v="2450"/>
    <x v="3"/>
    <x v="1"/>
    <x v="3"/>
    <x v="1"/>
    <x v="0"/>
    <s v="08FZP0130P"/>
    <s v="08FJZ0103Y"/>
    <x v="4"/>
    <x v="2"/>
    <m/>
    <m/>
    <m/>
    <m/>
    <m/>
    <m/>
    <m/>
    <m/>
    <m/>
    <m/>
    <m/>
    <m/>
    <n v="80"/>
    <n v="89"/>
    <n v="169"/>
    <n v="6"/>
    <x v="1"/>
    <n v="6"/>
    <n v="6"/>
    <x v="0"/>
    <x v="0"/>
    <x v="0"/>
    <n v="3"/>
    <n v="10"/>
    <n v="6"/>
    <n v="6"/>
    <n v="0"/>
    <n v="0"/>
    <n v="0"/>
    <x v="0"/>
    <n v="16"/>
    <n v="14"/>
    <n v="30"/>
    <x v="1"/>
    <n v="64"/>
    <n v="75"/>
    <n v="139"/>
    <x v="6"/>
    <n v="0"/>
    <n v="0"/>
    <n v="0"/>
    <x v="0"/>
    <n v="0"/>
    <n v="0"/>
    <n v="0"/>
    <x v="0"/>
    <n v="0"/>
    <n v="0"/>
    <n v="0"/>
    <x v="0"/>
    <x v="0"/>
    <x v="0"/>
  </r>
  <r>
    <s v="08DJN0144V"/>
    <x v="1"/>
    <x v="1"/>
    <s v="CONSTITUCION"/>
    <s v="037 JUÁREZ"/>
    <x v="1"/>
    <n v="1"/>
    <s v="JUĂREZ"/>
    <s v="CALLE MADRID"/>
    <n v="0"/>
    <x v="3"/>
    <x v="1"/>
    <x v="3"/>
    <x v="1"/>
    <x v="0"/>
    <s v="08FZP0117V"/>
    <s v="08FJZ0104X"/>
    <x v="4"/>
    <x v="2"/>
    <m/>
    <m/>
    <m/>
    <m/>
    <m/>
    <m/>
    <m/>
    <m/>
    <m/>
    <m/>
    <m/>
    <m/>
    <n v="38"/>
    <n v="45"/>
    <n v="83"/>
    <n v="3"/>
    <x v="1"/>
    <n v="3"/>
    <n v="3"/>
    <x v="0"/>
    <x v="0"/>
    <x v="0"/>
    <n v="1"/>
    <n v="5"/>
    <n v="5"/>
    <n v="3"/>
    <n v="5"/>
    <n v="10"/>
    <n v="15"/>
    <x v="0"/>
    <n v="13"/>
    <n v="11"/>
    <n v="24"/>
    <x v="0"/>
    <n v="20"/>
    <n v="24"/>
    <n v="44"/>
    <x v="1"/>
    <n v="0"/>
    <n v="0"/>
    <n v="0"/>
    <x v="0"/>
    <n v="0"/>
    <n v="0"/>
    <n v="0"/>
    <x v="0"/>
    <n v="0"/>
    <n v="0"/>
    <n v="0"/>
    <x v="0"/>
    <x v="2"/>
    <x v="0"/>
  </r>
  <r>
    <s v="08DJN0145U"/>
    <x v="1"/>
    <x v="1"/>
    <s v="EL PIPILA"/>
    <s v="037 JUÁREZ"/>
    <x v="1"/>
    <n v="1"/>
    <s v="JUĂREZ"/>
    <s v="BOULEVARD BERNARDO NORZEGARAY"/>
    <n v="4351"/>
    <x v="3"/>
    <x v="1"/>
    <x v="3"/>
    <x v="1"/>
    <x v="0"/>
    <s v="08FZP0114Y"/>
    <s v="08FJZ0104X"/>
    <x v="4"/>
    <x v="2"/>
    <m/>
    <m/>
    <m/>
    <m/>
    <m/>
    <m/>
    <m/>
    <m/>
    <m/>
    <m/>
    <m/>
    <m/>
    <n v="62"/>
    <n v="72"/>
    <n v="134"/>
    <n v="5"/>
    <x v="2"/>
    <n v="4"/>
    <n v="5"/>
    <x v="1"/>
    <x v="1"/>
    <x v="0"/>
    <n v="3"/>
    <n v="9"/>
    <n v="5"/>
    <n v="5"/>
    <n v="4"/>
    <n v="13"/>
    <n v="17"/>
    <x v="0"/>
    <n v="15"/>
    <n v="23"/>
    <n v="38"/>
    <x v="1"/>
    <n v="43"/>
    <n v="36"/>
    <n v="79"/>
    <x v="3"/>
    <n v="0"/>
    <n v="0"/>
    <n v="0"/>
    <x v="0"/>
    <n v="0"/>
    <n v="0"/>
    <n v="0"/>
    <x v="0"/>
    <n v="0"/>
    <n v="0"/>
    <n v="0"/>
    <x v="0"/>
    <x v="1"/>
    <x v="0"/>
  </r>
  <r>
    <s v="08DJN0146T"/>
    <x v="1"/>
    <x v="1"/>
    <s v="MIGUEL HIDALGO Y COSTILLA"/>
    <s v="050 NUEVO CASAS GRANDES"/>
    <x v="6"/>
    <n v="1"/>
    <s v="NUEVO CASAS GRANDES"/>
    <s v="CALLE OBREGON"/>
    <n v="401"/>
    <x v="3"/>
    <x v="1"/>
    <x v="3"/>
    <x v="1"/>
    <x v="0"/>
    <s v="08FZP0143T"/>
    <s v="08FJZ0110H"/>
    <x v="9"/>
    <x v="2"/>
    <m/>
    <m/>
    <m/>
    <m/>
    <m/>
    <m/>
    <m/>
    <m/>
    <m/>
    <m/>
    <m/>
    <m/>
    <n v="11"/>
    <n v="13"/>
    <n v="24"/>
    <n v="1"/>
    <x v="1"/>
    <n v="1"/>
    <n v="1"/>
    <x v="0"/>
    <x v="1"/>
    <x v="1"/>
    <n v="1"/>
    <n v="2"/>
    <n v="2"/>
    <n v="1"/>
    <n v="2"/>
    <n v="0"/>
    <n v="2"/>
    <x v="0"/>
    <n v="7"/>
    <n v="4"/>
    <n v="11"/>
    <x v="0"/>
    <n v="2"/>
    <n v="9"/>
    <n v="11"/>
    <x v="0"/>
    <n v="0"/>
    <n v="0"/>
    <n v="0"/>
    <x v="0"/>
    <n v="0"/>
    <n v="0"/>
    <n v="0"/>
    <x v="0"/>
    <n v="0"/>
    <n v="0"/>
    <n v="0"/>
    <x v="0"/>
    <x v="1"/>
    <x v="0"/>
  </r>
  <r>
    <s v="08DJN0147S"/>
    <x v="1"/>
    <x v="1"/>
    <s v="HEROE DE NACOZARI"/>
    <s v="005 ASCENSIÓN"/>
    <x v="6"/>
    <n v="1"/>
    <s v="ASCENSIĂ“N"/>
    <s v="CALLE TRIGO"/>
    <n v="880"/>
    <x v="3"/>
    <x v="1"/>
    <x v="3"/>
    <x v="1"/>
    <x v="0"/>
    <s v="08FZP0127B"/>
    <s v="08FJZ0110H"/>
    <x v="9"/>
    <x v="2"/>
    <m/>
    <m/>
    <m/>
    <m/>
    <m/>
    <m/>
    <m/>
    <m/>
    <m/>
    <m/>
    <m/>
    <m/>
    <n v="81"/>
    <n v="64"/>
    <n v="145"/>
    <n v="6"/>
    <x v="1"/>
    <n v="6"/>
    <n v="6"/>
    <x v="1"/>
    <x v="1"/>
    <x v="0"/>
    <n v="2"/>
    <n v="9"/>
    <n v="8"/>
    <n v="6"/>
    <n v="0"/>
    <n v="2"/>
    <n v="2"/>
    <x v="0"/>
    <n v="24"/>
    <n v="19"/>
    <n v="43"/>
    <x v="1"/>
    <n v="57"/>
    <n v="43"/>
    <n v="100"/>
    <x v="4"/>
    <n v="0"/>
    <n v="0"/>
    <n v="0"/>
    <x v="0"/>
    <n v="0"/>
    <n v="0"/>
    <n v="0"/>
    <x v="0"/>
    <n v="0"/>
    <n v="0"/>
    <n v="0"/>
    <x v="0"/>
    <x v="1"/>
    <x v="0"/>
  </r>
  <r>
    <s v="08DJN0148R"/>
    <x v="1"/>
    <x v="1"/>
    <s v="GABRIELA MISTRAL"/>
    <s v="023 GALEANA"/>
    <x v="6"/>
    <n v="5"/>
    <s v="COLONIA LEBARĂ“N"/>
    <s v="CALLE ALMA DAYER"/>
    <n v="0"/>
    <x v="3"/>
    <x v="1"/>
    <x v="3"/>
    <x v="1"/>
    <x v="0"/>
    <s v="08FZP0156X"/>
    <s v="08FJZ0110H"/>
    <x v="9"/>
    <x v="2"/>
    <m/>
    <m/>
    <m/>
    <m/>
    <m/>
    <m/>
    <m/>
    <m/>
    <m/>
    <m/>
    <m/>
    <m/>
    <n v="20"/>
    <n v="16"/>
    <n v="36"/>
    <n v="2"/>
    <x v="1"/>
    <n v="2"/>
    <n v="2"/>
    <x v="0"/>
    <x v="1"/>
    <x v="1"/>
    <n v="0"/>
    <n v="2"/>
    <n v="2"/>
    <n v="2"/>
    <n v="2"/>
    <n v="1"/>
    <n v="3"/>
    <x v="0"/>
    <n v="6"/>
    <n v="7"/>
    <n v="13"/>
    <x v="0"/>
    <n v="12"/>
    <n v="8"/>
    <n v="20"/>
    <x v="1"/>
    <n v="0"/>
    <n v="0"/>
    <n v="0"/>
    <x v="0"/>
    <n v="0"/>
    <n v="0"/>
    <n v="0"/>
    <x v="0"/>
    <n v="0"/>
    <n v="0"/>
    <n v="0"/>
    <x v="0"/>
    <x v="1"/>
    <x v="0"/>
  </r>
  <r>
    <s v="08DJN0150F"/>
    <x v="1"/>
    <x v="1"/>
    <s v="GABRIELA MISTRAL"/>
    <s v="037 JUÁREZ"/>
    <x v="1"/>
    <n v="1"/>
    <s v="JUĂREZ"/>
    <s v="CALLE ANTONIO DE GUEVARA"/>
    <n v="2525"/>
    <x v="3"/>
    <x v="1"/>
    <x v="3"/>
    <x v="1"/>
    <x v="0"/>
    <s v="08FZP0128A"/>
    <s v="08FJZ0103Y"/>
    <x v="4"/>
    <x v="2"/>
    <m/>
    <m/>
    <m/>
    <m/>
    <m/>
    <m/>
    <m/>
    <m/>
    <m/>
    <m/>
    <m/>
    <m/>
    <n v="56"/>
    <n v="76"/>
    <n v="132"/>
    <n v="5"/>
    <x v="1"/>
    <n v="5"/>
    <n v="5"/>
    <x v="1"/>
    <x v="1"/>
    <x v="0"/>
    <n v="3"/>
    <n v="9"/>
    <n v="5"/>
    <n v="5"/>
    <n v="11"/>
    <n v="17"/>
    <n v="28"/>
    <x v="1"/>
    <n v="15"/>
    <n v="25"/>
    <n v="40"/>
    <x v="1"/>
    <n v="30"/>
    <n v="34"/>
    <n v="64"/>
    <x v="2"/>
    <n v="0"/>
    <n v="0"/>
    <n v="0"/>
    <x v="0"/>
    <n v="0"/>
    <n v="0"/>
    <n v="0"/>
    <x v="0"/>
    <n v="0"/>
    <n v="0"/>
    <n v="0"/>
    <x v="0"/>
    <x v="1"/>
    <x v="0"/>
  </r>
  <r>
    <s v="08DJN0151E"/>
    <x v="1"/>
    <x v="1"/>
    <s v="XITLALI"/>
    <s v="037 JUÁREZ"/>
    <x v="1"/>
    <n v="1"/>
    <s v="JUĂREZ"/>
    <s v="CALLE TORREON"/>
    <n v="1610"/>
    <x v="3"/>
    <x v="1"/>
    <x v="3"/>
    <x v="1"/>
    <x v="0"/>
    <s v="08FZP0114Y"/>
    <s v="08FJZ0104X"/>
    <x v="4"/>
    <x v="2"/>
    <m/>
    <m/>
    <m/>
    <m/>
    <m/>
    <m/>
    <m/>
    <m/>
    <m/>
    <m/>
    <m/>
    <m/>
    <n v="76"/>
    <n v="77"/>
    <n v="153"/>
    <n v="6"/>
    <x v="1"/>
    <n v="6"/>
    <n v="6"/>
    <x v="1"/>
    <x v="1"/>
    <x v="0"/>
    <n v="2"/>
    <n v="9"/>
    <n v="6"/>
    <n v="6"/>
    <n v="0"/>
    <n v="0"/>
    <n v="0"/>
    <x v="0"/>
    <n v="14"/>
    <n v="10"/>
    <n v="24"/>
    <x v="1"/>
    <n v="62"/>
    <n v="67"/>
    <n v="129"/>
    <x v="6"/>
    <n v="0"/>
    <n v="0"/>
    <n v="0"/>
    <x v="0"/>
    <n v="0"/>
    <n v="0"/>
    <n v="0"/>
    <x v="0"/>
    <n v="0"/>
    <n v="0"/>
    <n v="0"/>
    <x v="0"/>
    <x v="0"/>
    <x v="0"/>
  </r>
  <r>
    <s v="08DJN0152D"/>
    <x v="1"/>
    <x v="1"/>
    <s v="EMMA BEATRIZ SAHAGUN MENDEZ"/>
    <s v="037 JUÁREZ"/>
    <x v="1"/>
    <n v="1"/>
    <s v="JUĂREZ"/>
    <s v="CALLE SEVILLA"/>
    <n v="0"/>
    <x v="3"/>
    <x v="1"/>
    <x v="3"/>
    <x v="1"/>
    <x v="0"/>
    <s v="08FZP0118U"/>
    <s v="08FJZ0104X"/>
    <x v="4"/>
    <x v="2"/>
    <m/>
    <m/>
    <m/>
    <m/>
    <m/>
    <m/>
    <m/>
    <m/>
    <m/>
    <m/>
    <m/>
    <m/>
    <n v="47"/>
    <n v="52"/>
    <n v="99"/>
    <n v="4"/>
    <x v="1"/>
    <n v="4"/>
    <n v="4"/>
    <x v="1"/>
    <x v="1"/>
    <x v="0"/>
    <n v="3"/>
    <n v="8"/>
    <n v="5"/>
    <n v="4"/>
    <n v="10"/>
    <n v="5"/>
    <n v="15"/>
    <x v="0"/>
    <n v="17"/>
    <n v="15"/>
    <n v="32"/>
    <x v="1"/>
    <n v="20"/>
    <n v="32"/>
    <n v="52"/>
    <x v="2"/>
    <n v="0"/>
    <n v="0"/>
    <n v="0"/>
    <x v="0"/>
    <n v="0"/>
    <n v="0"/>
    <n v="0"/>
    <x v="0"/>
    <n v="0"/>
    <n v="0"/>
    <n v="0"/>
    <x v="0"/>
    <x v="1"/>
    <x v="0"/>
  </r>
  <r>
    <s v="08DJN0153C"/>
    <x v="1"/>
    <x v="1"/>
    <s v="NACIONES UNIDAS"/>
    <s v="037 JUÁREZ"/>
    <x v="1"/>
    <n v="1"/>
    <s v="JUĂREZ"/>
    <s v="CALLE EMILIA PEREZ PAYAN"/>
    <n v="7210"/>
    <x v="3"/>
    <x v="1"/>
    <x v="3"/>
    <x v="1"/>
    <x v="0"/>
    <s v="08FZP0118U"/>
    <s v="08FJZ0104X"/>
    <x v="4"/>
    <x v="2"/>
    <m/>
    <m/>
    <m/>
    <m/>
    <m/>
    <m/>
    <m/>
    <m/>
    <m/>
    <m/>
    <m/>
    <m/>
    <n v="55"/>
    <n v="69"/>
    <n v="124"/>
    <n v="5"/>
    <x v="1"/>
    <n v="5"/>
    <n v="5"/>
    <x v="1"/>
    <x v="1"/>
    <x v="0"/>
    <n v="3"/>
    <n v="9"/>
    <n v="7"/>
    <n v="5"/>
    <n v="2"/>
    <n v="3"/>
    <n v="5"/>
    <x v="0"/>
    <n v="17"/>
    <n v="23"/>
    <n v="40"/>
    <x v="1"/>
    <n v="36"/>
    <n v="43"/>
    <n v="79"/>
    <x v="3"/>
    <n v="0"/>
    <n v="0"/>
    <n v="0"/>
    <x v="0"/>
    <n v="0"/>
    <n v="0"/>
    <n v="0"/>
    <x v="0"/>
    <n v="0"/>
    <n v="0"/>
    <n v="0"/>
    <x v="0"/>
    <x v="1"/>
    <x v="0"/>
  </r>
  <r>
    <s v="08DJN0154B"/>
    <x v="1"/>
    <x v="1"/>
    <s v="NIĂ‘OS HEROES"/>
    <s v="037 JUÁREZ"/>
    <x v="1"/>
    <n v="1"/>
    <s v="JUĂREZ"/>
    <s v="CALLE DONATO GUERRA"/>
    <n v="0"/>
    <x v="3"/>
    <x v="1"/>
    <x v="3"/>
    <x v="1"/>
    <x v="0"/>
    <s v="08FZP0274L"/>
    <s v="08FJZ0104X"/>
    <x v="4"/>
    <x v="2"/>
    <m/>
    <m/>
    <m/>
    <m/>
    <m/>
    <m/>
    <m/>
    <m/>
    <m/>
    <m/>
    <m/>
    <m/>
    <n v="64"/>
    <n v="77"/>
    <n v="141"/>
    <n v="5"/>
    <x v="1"/>
    <n v="5"/>
    <n v="5"/>
    <x v="0"/>
    <x v="0"/>
    <x v="0"/>
    <n v="2"/>
    <n v="8"/>
    <n v="7"/>
    <n v="5"/>
    <n v="0"/>
    <n v="0"/>
    <n v="0"/>
    <x v="0"/>
    <n v="13"/>
    <n v="15"/>
    <n v="28"/>
    <x v="1"/>
    <n v="51"/>
    <n v="62"/>
    <n v="113"/>
    <x v="4"/>
    <n v="0"/>
    <n v="0"/>
    <n v="0"/>
    <x v="0"/>
    <n v="0"/>
    <n v="0"/>
    <n v="0"/>
    <x v="0"/>
    <n v="0"/>
    <n v="0"/>
    <n v="0"/>
    <x v="0"/>
    <x v="0"/>
    <x v="0"/>
  </r>
  <r>
    <s v="08DJN0156Z"/>
    <x v="1"/>
    <x v="1"/>
    <s v="PESTALOZZI"/>
    <s v="037 JUÁREZ"/>
    <x v="1"/>
    <n v="1"/>
    <s v="JUĂREZ"/>
    <s v="CALLE GENOVEVA DE LA O"/>
    <n v="5264"/>
    <x v="3"/>
    <x v="1"/>
    <x v="3"/>
    <x v="1"/>
    <x v="0"/>
    <s v="08FZP0139G"/>
    <s v="08FJZ0104X"/>
    <x v="4"/>
    <x v="2"/>
    <m/>
    <m/>
    <m/>
    <m/>
    <m/>
    <m/>
    <m/>
    <m/>
    <m/>
    <m/>
    <m/>
    <m/>
    <n v="74"/>
    <n v="65"/>
    <n v="139"/>
    <n v="5"/>
    <x v="1"/>
    <n v="5"/>
    <n v="5"/>
    <x v="0"/>
    <x v="0"/>
    <x v="0"/>
    <n v="3"/>
    <n v="9"/>
    <n v="5"/>
    <n v="5"/>
    <n v="13"/>
    <n v="10"/>
    <n v="23"/>
    <x v="1"/>
    <n v="34"/>
    <n v="24"/>
    <n v="58"/>
    <x v="2"/>
    <n v="27"/>
    <n v="31"/>
    <n v="58"/>
    <x v="2"/>
    <n v="0"/>
    <n v="0"/>
    <n v="0"/>
    <x v="0"/>
    <n v="0"/>
    <n v="0"/>
    <n v="0"/>
    <x v="0"/>
    <n v="0"/>
    <n v="0"/>
    <n v="0"/>
    <x v="0"/>
    <x v="0"/>
    <x v="0"/>
  </r>
  <r>
    <s v="08DJN0157Z"/>
    <x v="1"/>
    <x v="1"/>
    <s v="BENITO JUAREZ"/>
    <s v="055 ROSALES"/>
    <x v="9"/>
    <n v="11"/>
    <s v="CONGREGACIĂ“N ORTĂŤZ"/>
    <s v="CALLE FRANCISCO JAVIER MINA"/>
    <n v="0"/>
    <x v="3"/>
    <x v="1"/>
    <x v="3"/>
    <x v="1"/>
    <x v="0"/>
    <s v="08FZP0106P"/>
    <s v="08FJZ0108T"/>
    <x v="6"/>
    <x v="2"/>
    <m/>
    <m/>
    <m/>
    <m/>
    <m/>
    <m/>
    <m/>
    <m/>
    <m/>
    <m/>
    <m/>
    <m/>
    <n v="50"/>
    <n v="33"/>
    <n v="83"/>
    <n v="3"/>
    <x v="1"/>
    <n v="3"/>
    <n v="3"/>
    <x v="1"/>
    <x v="1"/>
    <x v="0"/>
    <n v="2"/>
    <n v="6"/>
    <n v="4"/>
    <n v="3"/>
    <n v="1"/>
    <n v="2"/>
    <n v="3"/>
    <x v="0"/>
    <n v="11"/>
    <n v="13"/>
    <n v="24"/>
    <x v="0"/>
    <n v="38"/>
    <n v="18"/>
    <n v="56"/>
    <x v="2"/>
    <n v="0"/>
    <n v="0"/>
    <n v="0"/>
    <x v="0"/>
    <n v="0"/>
    <n v="0"/>
    <n v="0"/>
    <x v="0"/>
    <n v="0"/>
    <n v="0"/>
    <n v="0"/>
    <x v="0"/>
    <x v="1"/>
    <x v="0"/>
  </r>
  <r>
    <s v="08DJN0158Y"/>
    <x v="1"/>
    <x v="1"/>
    <s v="FERNANDO MONTES DE OCA"/>
    <s v="062 SAUCILLO"/>
    <x v="9"/>
    <n v="480"/>
    <s v="EJIDO CONCHOS"/>
    <s v="CALLE TERCERA"/>
    <n v="0"/>
    <x v="3"/>
    <x v="1"/>
    <x v="3"/>
    <x v="1"/>
    <x v="0"/>
    <s v="08FZP0132N"/>
    <s v="08FJZ0109S"/>
    <x v="6"/>
    <x v="2"/>
    <m/>
    <m/>
    <m/>
    <m/>
    <m/>
    <m/>
    <m/>
    <m/>
    <m/>
    <m/>
    <m/>
    <m/>
    <n v="9"/>
    <n v="8"/>
    <n v="17"/>
    <n v="1"/>
    <x v="1"/>
    <n v="1"/>
    <n v="1"/>
    <x v="0"/>
    <x v="1"/>
    <x v="1"/>
    <n v="0"/>
    <n v="1"/>
    <n v="2"/>
    <n v="1"/>
    <n v="3"/>
    <n v="1"/>
    <n v="4"/>
    <x v="0"/>
    <n v="2"/>
    <n v="1"/>
    <n v="3"/>
    <x v="0"/>
    <n v="4"/>
    <n v="6"/>
    <n v="10"/>
    <x v="0"/>
    <n v="0"/>
    <n v="0"/>
    <n v="0"/>
    <x v="0"/>
    <n v="0"/>
    <n v="0"/>
    <n v="0"/>
    <x v="0"/>
    <n v="0"/>
    <n v="0"/>
    <n v="0"/>
    <x v="0"/>
    <x v="1"/>
    <x v="0"/>
  </r>
  <r>
    <s v="08DJN0159X"/>
    <x v="1"/>
    <x v="1"/>
    <s v="MARGARITA MAZA DE JUAREZ"/>
    <s v="058 SAN FRANCISCO DE CONCHOS"/>
    <x v="9"/>
    <n v="1"/>
    <s v="SAN FRANCISCO DE CONCHOS"/>
    <s v="CALLE SAN FRANCISCO DE CONCHOS"/>
    <n v="0"/>
    <x v="3"/>
    <x v="1"/>
    <x v="3"/>
    <x v="1"/>
    <x v="0"/>
    <s v="08FZP0107O"/>
    <s v="08FJZ0109S"/>
    <x v="6"/>
    <x v="2"/>
    <m/>
    <m/>
    <m/>
    <m/>
    <m/>
    <m/>
    <m/>
    <m/>
    <m/>
    <m/>
    <m/>
    <m/>
    <n v="9"/>
    <n v="9"/>
    <n v="18"/>
    <n v="1"/>
    <x v="1"/>
    <n v="1"/>
    <n v="1"/>
    <x v="0"/>
    <x v="1"/>
    <x v="1"/>
    <n v="1"/>
    <n v="2"/>
    <n v="2"/>
    <n v="1"/>
    <n v="2"/>
    <n v="0"/>
    <n v="2"/>
    <x v="0"/>
    <n v="5"/>
    <n v="2"/>
    <n v="7"/>
    <x v="0"/>
    <n v="2"/>
    <n v="7"/>
    <n v="9"/>
    <x v="0"/>
    <n v="0"/>
    <n v="0"/>
    <n v="0"/>
    <x v="0"/>
    <n v="0"/>
    <n v="0"/>
    <n v="0"/>
    <x v="0"/>
    <n v="0"/>
    <n v="0"/>
    <n v="0"/>
    <x v="0"/>
    <x v="1"/>
    <x v="0"/>
  </r>
  <r>
    <s v="08DJN0161L"/>
    <x v="1"/>
    <x v="1"/>
    <s v="SOR JUANA INES DE LA CRUZ"/>
    <s v="004 AQUILES SERDÁN"/>
    <x v="0"/>
    <n v="4"/>
    <s v="SAN GUILLERMO (SANTA ELENA)"/>
    <s v="CALLE SAN GUILLERMO (SANTA ELENA)"/>
    <n v="0"/>
    <x v="3"/>
    <x v="1"/>
    <x v="3"/>
    <x v="1"/>
    <x v="0"/>
    <s v="08FZP0268A"/>
    <s v="08FJZ0117A"/>
    <x v="0"/>
    <x v="2"/>
    <m/>
    <m/>
    <m/>
    <m/>
    <m/>
    <m/>
    <m/>
    <m/>
    <m/>
    <m/>
    <m/>
    <m/>
    <n v="58"/>
    <n v="57"/>
    <n v="115"/>
    <n v="4"/>
    <x v="1"/>
    <n v="4"/>
    <n v="4"/>
    <x v="1"/>
    <x v="1"/>
    <x v="0"/>
    <n v="3"/>
    <n v="8"/>
    <n v="4"/>
    <n v="3"/>
    <n v="13"/>
    <n v="19"/>
    <n v="32"/>
    <x v="1"/>
    <n v="21"/>
    <n v="24"/>
    <n v="45"/>
    <x v="0"/>
    <n v="24"/>
    <n v="14"/>
    <n v="38"/>
    <x v="1"/>
    <n v="0"/>
    <n v="0"/>
    <n v="0"/>
    <x v="0"/>
    <n v="0"/>
    <n v="0"/>
    <n v="0"/>
    <x v="0"/>
    <n v="0"/>
    <n v="0"/>
    <n v="0"/>
    <x v="0"/>
    <x v="2"/>
    <x v="0"/>
  </r>
  <r>
    <s v="08DJN0162K"/>
    <x v="1"/>
    <x v="1"/>
    <s v="JOSE MERAZ GARCIA"/>
    <s v="037 JUÁREZ"/>
    <x v="1"/>
    <n v="633"/>
    <s v="SAMALAYUCA"/>
    <s v="CALLE ADALBERTO GAYTAN CARRETERA PANAMERICANA"/>
    <n v="276"/>
    <x v="3"/>
    <x v="1"/>
    <x v="3"/>
    <x v="1"/>
    <x v="0"/>
    <s v="08FZP0265D"/>
    <s v="08FJZ0112F"/>
    <x v="4"/>
    <x v="2"/>
    <m/>
    <m/>
    <m/>
    <m/>
    <m/>
    <m/>
    <m/>
    <m/>
    <m/>
    <m/>
    <m/>
    <m/>
    <n v="42"/>
    <n v="37"/>
    <n v="79"/>
    <n v="3"/>
    <x v="1"/>
    <n v="3"/>
    <n v="3"/>
    <x v="0"/>
    <x v="1"/>
    <x v="1"/>
    <n v="0"/>
    <n v="3"/>
    <n v="3"/>
    <n v="3"/>
    <n v="5"/>
    <n v="10"/>
    <n v="15"/>
    <x v="0"/>
    <n v="20"/>
    <n v="14"/>
    <n v="34"/>
    <x v="1"/>
    <n v="17"/>
    <n v="13"/>
    <n v="30"/>
    <x v="0"/>
    <n v="0"/>
    <n v="0"/>
    <n v="0"/>
    <x v="0"/>
    <n v="0"/>
    <n v="0"/>
    <n v="0"/>
    <x v="0"/>
    <n v="0"/>
    <n v="0"/>
    <n v="0"/>
    <x v="0"/>
    <x v="2"/>
    <x v="0"/>
  </r>
  <r>
    <s v="08DJN0163J"/>
    <x v="1"/>
    <x v="1"/>
    <s v="CRUZ MERAZ DE VALLES"/>
    <s v="037 JUÁREZ"/>
    <x v="1"/>
    <n v="1"/>
    <s v="JUĂREZ"/>
    <s v="CALLE MARIANO JIMENEZ"/>
    <n v="950"/>
    <x v="3"/>
    <x v="1"/>
    <x v="3"/>
    <x v="1"/>
    <x v="0"/>
    <s v="08FZP0157W"/>
    <s v="08FJZ0103Y"/>
    <x v="4"/>
    <x v="2"/>
    <m/>
    <m/>
    <m/>
    <m/>
    <m/>
    <m/>
    <m/>
    <m/>
    <m/>
    <m/>
    <m/>
    <m/>
    <n v="43"/>
    <n v="33"/>
    <n v="76"/>
    <n v="3"/>
    <x v="1"/>
    <n v="3"/>
    <n v="3"/>
    <x v="1"/>
    <x v="1"/>
    <x v="0"/>
    <n v="2"/>
    <n v="6"/>
    <n v="8"/>
    <n v="3"/>
    <n v="1"/>
    <n v="2"/>
    <n v="3"/>
    <x v="0"/>
    <n v="11"/>
    <n v="8"/>
    <n v="19"/>
    <x v="0"/>
    <n v="31"/>
    <n v="23"/>
    <n v="54"/>
    <x v="2"/>
    <n v="0"/>
    <n v="0"/>
    <n v="0"/>
    <x v="0"/>
    <n v="0"/>
    <n v="0"/>
    <n v="0"/>
    <x v="0"/>
    <n v="0"/>
    <n v="0"/>
    <n v="0"/>
    <x v="0"/>
    <x v="1"/>
    <x v="0"/>
  </r>
  <r>
    <s v="08DJN0164I"/>
    <x v="1"/>
    <x v="1"/>
    <s v="SOR JUANA INES DE LA CRUZ"/>
    <s v="016 LA CRUZ"/>
    <x v="9"/>
    <n v="1"/>
    <s v="LA CRUZ"/>
    <s v="CALLE MORELOS"/>
    <n v="0"/>
    <x v="3"/>
    <x v="1"/>
    <x v="3"/>
    <x v="1"/>
    <x v="0"/>
    <s v="08FZP0152A"/>
    <s v="08FJZ0109S"/>
    <x v="6"/>
    <x v="2"/>
    <m/>
    <m/>
    <m/>
    <m/>
    <m/>
    <m/>
    <m/>
    <m/>
    <m/>
    <m/>
    <m/>
    <m/>
    <n v="27"/>
    <n v="19"/>
    <n v="46"/>
    <n v="2"/>
    <x v="1"/>
    <n v="2"/>
    <n v="2"/>
    <x v="0"/>
    <x v="1"/>
    <x v="1"/>
    <n v="0"/>
    <n v="2"/>
    <n v="2"/>
    <n v="2"/>
    <n v="6"/>
    <n v="5"/>
    <n v="11"/>
    <x v="0"/>
    <n v="9"/>
    <n v="5"/>
    <n v="14"/>
    <x v="0"/>
    <n v="12"/>
    <n v="9"/>
    <n v="21"/>
    <x v="1"/>
    <n v="0"/>
    <n v="0"/>
    <n v="0"/>
    <x v="0"/>
    <n v="0"/>
    <n v="0"/>
    <n v="0"/>
    <x v="0"/>
    <n v="0"/>
    <n v="0"/>
    <n v="0"/>
    <x v="0"/>
    <x v="1"/>
    <x v="0"/>
  </r>
  <r>
    <s v="08DJN0165H"/>
    <x v="1"/>
    <x v="1"/>
    <s v="NIĂ‘OS HEROES DE CHAPULTEPEC"/>
    <s v="036 JIMÉNEZ"/>
    <x v="3"/>
    <n v="1"/>
    <s v="JOSĂ‰ MARIANO JIMĂ‰NEZ"/>
    <s v="CALLE MATAMOROS"/>
    <n v="0"/>
    <x v="3"/>
    <x v="1"/>
    <x v="3"/>
    <x v="1"/>
    <x v="0"/>
    <s v="08FZP0129Z"/>
    <s v="08FJZ0109S"/>
    <x v="5"/>
    <x v="2"/>
    <m/>
    <m/>
    <m/>
    <m/>
    <m/>
    <m/>
    <m/>
    <m/>
    <m/>
    <m/>
    <m/>
    <m/>
    <n v="40"/>
    <n v="47"/>
    <n v="87"/>
    <n v="3"/>
    <x v="1"/>
    <n v="3"/>
    <n v="3"/>
    <x v="1"/>
    <x v="1"/>
    <x v="0"/>
    <n v="3"/>
    <n v="7"/>
    <n v="3"/>
    <n v="3"/>
    <n v="8"/>
    <n v="6"/>
    <n v="14"/>
    <x v="0"/>
    <n v="12"/>
    <n v="16"/>
    <n v="28"/>
    <x v="0"/>
    <n v="20"/>
    <n v="25"/>
    <n v="45"/>
    <x v="1"/>
    <n v="0"/>
    <n v="0"/>
    <n v="0"/>
    <x v="0"/>
    <n v="0"/>
    <n v="0"/>
    <n v="0"/>
    <x v="0"/>
    <n v="0"/>
    <n v="0"/>
    <n v="0"/>
    <x v="0"/>
    <x v="2"/>
    <x v="0"/>
  </r>
  <r>
    <s v="08DJN0167F"/>
    <x v="1"/>
    <x v="1"/>
    <s v="GABRIELA MISTRAL"/>
    <s v="021 DELICIAS"/>
    <x v="9"/>
    <n v="1"/>
    <s v="DELICIAS"/>
    <s v="CALLE SERTOMA"/>
    <n v="0"/>
    <x v="3"/>
    <x v="1"/>
    <x v="3"/>
    <x v="1"/>
    <x v="0"/>
    <s v="08FZP0105Q"/>
    <s v="08FJZ0108T"/>
    <x v="6"/>
    <x v="2"/>
    <m/>
    <m/>
    <m/>
    <m/>
    <m/>
    <m/>
    <m/>
    <m/>
    <m/>
    <m/>
    <m/>
    <m/>
    <n v="77"/>
    <n v="67"/>
    <n v="144"/>
    <n v="5"/>
    <x v="1"/>
    <n v="5"/>
    <n v="5"/>
    <x v="1"/>
    <x v="1"/>
    <x v="0"/>
    <n v="3"/>
    <n v="9"/>
    <n v="5"/>
    <n v="5"/>
    <n v="9"/>
    <n v="3"/>
    <n v="12"/>
    <x v="0"/>
    <n v="35"/>
    <n v="24"/>
    <n v="59"/>
    <x v="1"/>
    <n v="33"/>
    <n v="40"/>
    <n v="73"/>
    <x v="2"/>
    <n v="0"/>
    <n v="0"/>
    <n v="0"/>
    <x v="0"/>
    <n v="0"/>
    <n v="0"/>
    <n v="0"/>
    <x v="0"/>
    <n v="0"/>
    <n v="0"/>
    <n v="0"/>
    <x v="0"/>
    <x v="2"/>
    <x v="0"/>
  </r>
  <r>
    <s v="08DJN0168E"/>
    <x v="1"/>
    <x v="1"/>
    <s v="NICOLAS BRAVO"/>
    <s v="007 BALLEZA"/>
    <x v="7"/>
    <n v="135"/>
    <s v="EJIDO EL VERGEL"/>
    <s v="CALLE EL VERGEL (EJIDO EL VERGEL)"/>
    <n v="0"/>
    <x v="3"/>
    <x v="1"/>
    <x v="3"/>
    <x v="1"/>
    <x v="0"/>
    <s v="08FZP0024F"/>
    <s v="08FJZ0107U"/>
    <x v="12"/>
    <x v="2"/>
    <m/>
    <m/>
    <m/>
    <m/>
    <m/>
    <m/>
    <m/>
    <m/>
    <m/>
    <m/>
    <m/>
    <m/>
    <n v="47"/>
    <n v="35"/>
    <n v="82"/>
    <n v="3"/>
    <x v="1"/>
    <n v="3"/>
    <n v="3"/>
    <x v="0"/>
    <x v="1"/>
    <x v="1"/>
    <n v="0"/>
    <n v="3"/>
    <n v="4"/>
    <n v="3"/>
    <n v="15"/>
    <n v="8"/>
    <n v="23"/>
    <x v="0"/>
    <n v="13"/>
    <n v="6"/>
    <n v="19"/>
    <x v="0"/>
    <n v="19"/>
    <n v="21"/>
    <n v="40"/>
    <x v="2"/>
    <n v="0"/>
    <n v="0"/>
    <n v="0"/>
    <x v="0"/>
    <n v="0"/>
    <n v="0"/>
    <n v="0"/>
    <x v="0"/>
    <n v="0"/>
    <n v="0"/>
    <n v="0"/>
    <x v="0"/>
    <x v="1"/>
    <x v="0"/>
  </r>
  <r>
    <s v="08DJN0171S"/>
    <x v="1"/>
    <x v="1"/>
    <s v="ABRAHAM GONZALEZ"/>
    <s v="031 GUERRERO"/>
    <x v="2"/>
    <n v="3"/>
    <s v="LA JUNTA"/>
    <s v="PROLONGACIĂ“N 12 DE OCTUBRE"/>
    <n v="0"/>
    <x v="3"/>
    <x v="1"/>
    <x v="3"/>
    <x v="1"/>
    <x v="0"/>
    <s v="08FZP0111A"/>
    <s v="08FJZ0111G"/>
    <x v="7"/>
    <x v="2"/>
    <m/>
    <m/>
    <m/>
    <m/>
    <m/>
    <m/>
    <m/>
    <m/>
    <m/>
    <m/>
    <m/>
    <m/>
    <n v="21"/>
    <n v="21"/>
    <n v="42"/>
    <n v="2"/>
    <x v="1"/>
    <n v="2"/>
    <n v="2"/>
    <x v="0"/>
    <x v="1"/>
    <x v="1"/>
    <n v="0"/>
    <n v="2"/>
    <n v="3"/>
    <n v="2"/>
    <n v="5"/>
    <n v="4"/>
    <n v="9"/>
    <x v="0"/>
    <n v="8"/>
    <n v="4"/>
    <n v="12"/>
    <x v="0"/>
    <n v="8"/>
    <n v="13"/>
    <n v="21"/>
    <x v="1"/>
    <n v="0"/>
    <n v="0"/>
    <n v="0"/>
    <x v="0"/>
    <n v="0"/>
    <n v="0"/>
    <n v="0"/>
    <x v="0"/>
    <n v="0"/>
    <n v="0"/>
    <n v="0"/>
    <x v="0"/>
    <x v="1"/>
    <x v="0"/>
  </r>
  <r>
    <s v="08DJN0172R"/>
    <x v="1"/>
    <x v="1"/>
    <s v="FRANCISCO I. MADERO"/>
    <s v="003 ALLENDE"/>
    <x v="3"/>
    <n v="86"/>
    <s v="PUEBLITO DE ALLENDE"/>
    <s v="CALLE PUEBLITO DE ALLENDE"/>
    <n v="0"/>
    <x v="3"/>
    <x v="1"/>
    <x v="3"/>
    <x v="1"/>
    <x v="0"/>
    <s v="08FZP0224D"/>
    <s v="08FJZ0107U"/>
    <x v="5"/>
    <x v="2"/>
    <m/>
    <m/>
    <m/>
    <m/>
    <m/>
    <m/>
    <m/>
    <m/>
    <m/>
    <m/>
    <m/>
    <m/>
    <n v="8"/>
    <n v="11"/>
    <n v="19"/>
    <n v="1"/>
    <x v="1"/>
    <n v="1"/>
    <n v="1"/>
    <x v="0"/>
    <x v="1"/>
    <x v="1"/>
    <n v="1"/>
    <n v="2"/>
    <n v="2"/>
    <n v="1"/>
    <n v="3"/>
    <n v="1"/>
    <n v="4"/>
    <x v="0"/>
    <n v="2"/>
    <n v="4"/>
    <n v="6"/>
    <x v="0"/>
    <n v="3"/>
    <n v="6"/>
    <n v="9"/>
    <x v="0"/>
    <n v="0"/>
    <n v="0"/>
    <n v="0"/>
    <x v="0"/>
    <n v="0"/>
    <n v="0"/>
    <n v="0"/>
    <x v="0"/>
    <n v="0"/>
    <n v="0"/>
    <n v="0"/>
    <x v="0"/>
    <x v="1"/>
    <x v="0"/>
  </r>
  <r>
    <s v="08DJN0174P"/>
    <x v="1"/>
    <x v="1"/>
    <s v="ABRAHAM GONZALEZ"/>
    <s v="019 CHIHUAHUA"/>
    <x v="0"/>
    <n v="1"/>
    <s v="CHIHUAHUA"/>
    <s v="CALLE J.J. CALVO"/>
    <n v="3810"/>
    <x v="3"/>
    <x v="1"/>
    <x v="3"/>
    <x v="1"/>
    <x v="0"/>
    <s v="08FZP0104R"/>
    <s v="08FJZ0116B"/>
    <x v="0"/>
    <x v="2"/>
    <m/>
    <m/>
    <m/>
    <m/>
    <m/>
    <m/>
    <m/>
    <m/>
    <m/>
    <m/>
    <m/>
    <m/>
    <n v="53"/>
    <n v="39"/>
    <n v="92"/>
    <n v="4"/>
    <x v="1"/>
    <n v="4"/>
    <n v="4"/>
    <x v="1"/>
    <x v="1"/>
    <x v="0"/>
    <n v="3"/>
    <n v="8"/>
    <n v="4"/>
    <n v="4"/>
    <n v="11"/>
    <n v="8"/>
    <n v="19"/>
    <x v="1"/>
    <n v="25"/>
    <n v="15"/>
    <n v="40"/>
    <x v="1"/>
    <n v="17"/>
    <n v="16"/>
    <n v="33"/>
    <x v="1"/>
    <n v="0"/>
    <n v="0"/>
    <n v="0"/>
    <x v="0"/>
    <n v="0"/>
    <n v="0"/>
    <n v="0"/>
    <x v="0"/>
    <n v="0"/>
    <n v="0"/>
    <n v="0"/>
    <x v="0"/>
    <x v="1"/>
    <x v="0"/>
  </r>
  <r>
    <s v="08DJN0175O"/>
    <x v="1"/>
    <x v="1"/>
    <s v="CORINA ROHANA"/>
    <s v="052 OJINAGA"/>
    <x v="8"/>
    <n v="1"/>
    <s v="MANUEL OJINAGA"/>
    <s v="CALLE HOMBRES ILUSTRES"/>
    <n v="800"/>
    <x v="3"/>
    <x v="1"/>
    <x v="3"/>
    <x v="1"/>
    <x v="0"/>
    <s v="08FZP0108N"/>
    <s v="08FJZ0117A"/>
    <x v="13"/>
    <x v="2"/>
    <m/>
    <m/>
    <m/>
    <m/>
    <m/>
    <m/>
    <m/>
    <m/>
    <m/>
    <m/>
    <m/>
    <m/>
    <n v="56"/>
    <n v="63"/>
    <n v="119"/>
    <n v="5"/>
    <x v="1"/>
    <n v="5"/>
    <n v="5"/>
    <x v="1"/>
    <x v="1"/>
    <x v="0"/>
    <n v="3"/>
    <n v="9"/>
    <n v="5"/>
    <n v="5"/>
    <n v="7"/>
    <n v="14"/>
    <n v="21"/>
    <x v="1"/>
    <n v="22"/>
    <n v="25"/>
    <n v="47"/>
    <x v="2"/>
    <n v="27"/>
    <n v="24"/>
    <n v="51"/>
    <x v="2"/>
    <n v="0"/>
    <n v="0"/>
    <n v="0"/>
    <x v="0"/>
    <n v="0"/>
    <n v="0"/>
    <n v="0"/>
    <x v="0"/>
    <n v="0"/>
    <n v="0"/>
    <n v="0"/>
    <x v="0"/>
    <x v="0"/>
    <x v="0"/>
  </r>
  <r>
    <s v="08DJN0177M"/>
    <x v="1"/>
    <x v="1"/>
    <s v="PEDRO DE GANTE"/>
    <s v="055 ROSALES"/>
    <x v="9"/>
    <n v="1"/>
    <s v="SANTA CRUZ DE ROSALES"/>
    <s v="CALLE 5 DE MAYO"/>
    <n v="0"/>
    <x v="3"/>
    <x v="1"/>
    <x v="3"/>
    <x v="1"/>
    <x v="0"/>
    <s v="08FZP0151B"/>
    <s v="08FJZ0108T"/>
    <x v="6"/>
    <x v="2"/>
    <m/>
    <m/>
    <m/>
    <m/>
    <m/>
    <m/>
    <m/>
    <m/>
    <m/>
    <m/>
    <m/>
    <m/>
    <n v="19"/>
    <n v="21"/>
    <n v="40"/>
    <n v="2"/>
    <x v="1"/>
    <n v="2"/>
    <n v="2"/>
    <x v="0"/>
    <x v="1"/>
    <x v="1"/>
    <n v="1"/>
    <n v="3"/>
    <n v="3"/>
    <n v="2"/>
    <n v="2"/>
    <n v="1"/>
    <n v="3"/>
    <x v="0"/>
    <n v="8"/>
    <n v="8"/>
    <n v="16"/>
    <x v="0"/>
    <n v="9"/>
    <n v="12"/>
    <n v="21"/>
    <x v="1"/>
    <n v="0"/>
    <n v="0"/>
    <n v="0"/>
    <x v="0"/>
    <n v="0"/>
    <n v="0"/>
    <n v="0"/>
    <x v="0"/>
    <n v="0"/>
    <n v="0"/>
    <n v="0"/>
    <x v="0"/>
    <x v="1"/>
    <x v="0"/>
  </r>
  <r>
    <s v="08DJN0178L"/>
    <x v="1"/>
    <x v="1"/>
    <s v="BENITO JUAREZ"/>
    <s v="021 DELICIAS"/>
    <x v="9"/>
    <n v="1"/>
    <s v="DELICIAS"/>
    <s v="AVENIDA 2A ORIENTE"/>
    <n v="1003"/>
    <x v="3"/>
    <x v="1"/>
    <x v="3"/>
    <x v="1"/>
    <x v="0"/>
    <s v="08FZP0151B"/>
    <s v="08FJZ0108T"/>
    <x v="6"/>
    <x v="2"/>
    <m/>
    <m/>
    <m/>
    <m/>
    <m/>
    <m/>
    <m/>
    <m/>
    <m/>
    <m/>
    <m/>
    <m/>
    <n v="71"/>
    <n v="56"/>
    <n v="127"/>
    <n v="5"/>
    <x v="1"/>
    <n v="5"/>
    <n v="5"/>
    <x v="0"/>
    <x v="2"/>
    <x v="3"/>
    <n v="2"/>
    <n v="9"/>
    <n v="5"/>
    <n v="5"/>
    <n v="0"/>
    <n v="0"/>
    <n v="0"/>
    <x v="0"/>
    <n v="32"/>
    <n v="27"/>
    <n v="59"/>
    <x v="2"/>
    <n v="39"/>
    <n v="29"/>
    <n v="68"/>
    <x v="2"/>
    <n v="0"/>
    <n v="0"/>
    <n v="0"/>
    <x v="0"/>
    <n v="0"/>
    <n v="0"/>
    <n v="0"/>
    <x v="0"/>
    <n v="0"/>
    <n v="0"/>
    <n v="0"/>
    <x v="0"/>
    <x v="1"/>
    <x v="0"/>
  </r>
  <r>
    <s v="08DJN0180Z"/>
    <x v="1"/>
    <x v="1"/>
    <s v="MANUEL ACUĂ‘A"/>
    <s v="005 ASCENSIÓN"/>
    <x v="6"/>
    <n v="34"/>
    <s v="GUADALUPE VICTORIA"/>
    <s v="CALLE CORREGIDORA"/>
    <n v="0"/>
    <x v="3"/>
    <x v="1"/>
    <x v="3"/>
    <x v="1"/>
    <x v="0"/>
    <s v="08FZP0127B"/>
    <s v="08FJZ0110H"/>
    <x v="9"/>
    <x v="2"/>
    <m/>
    <m/>
    <m/>
    <m/>
    <m/>
    <m/>
    <m/>
    <m/>
    <m/>
    <m/>
    <m/>
    <m/>
    <n v="16"/>
    <n v="17"/>
    <n v="33"/>
    <n v="2"/>
    <x v="1"/>
    <n v="2"/>
    <n v="2"/>
    <x v="0"/>
    <x v="1"/>
    <x v="1"/>
    <n v="0"/>
    <n v="2"/>
    <n v="3"/>
    <n v="2"/>
    <n v="0"/>
    <n v="1"/>
    <n v="1"/>
    <x v="0"/>
    <n v="8"/>
    <n v="8"/>
    <n v="16"/>
    <x v="0"/>
    <n v="8"/>
    <n v="8"/>
    <n v="16"/>
    <x v="1"/>
    <n v="0"/>
    <n v="0"/>
    <n v="0"/>
    <x v="0"/>
    <n v="0"/>
    <n v="0"/>
    <n v="0"/>
    <x v="0"/>
    <n v="0"/>
    <n v="0"/>
    <n v="0"/>
    <x v="0"/>
    <x v="1"/>
    <x v="0"/>
  </r>
  <r>
    <s v="08DJN0181Z"/>
    <x v="1"/>
    <x v="1"/>
    <s v="MARGARITA MAZA DE JUAREZ"/>
    <s v="021 DELICIAS"/>
    <x v="9"/>
    <n v="1"/>
    <s v="DELICIAS"/>
    <s v="AVENIDA 4A PONIENTE"/>
    <n v="806"/>
    <x v="3"/>
    <x v="1"/>
    <x v="3"/>
    <x v="1"/>
    <x v="0"/>
    <s v="08FZP0151B"/>
    <s v="08FJZ0108T"/>
    <x v="6"/>
    <x v="2"/>
    <m/>
    <m/>
    <m/>
    <m/>
    <m/>
    <m/>
    <m/>
    <m/>
    <m/>
    <m/>
    <m/>
    <m/>
    <n v="89"/>
    <n v="65"/>
    <n v="154"/>
    <n v="7"/>
    <x v="1"/>
    <n v="7"/>
    <n v="7"/>
    <x v="1"/>
    <x v="0"/>
    <x v="3"/>
    <n v="2"/>
    <n v="11"/>
    <n v="7"/>
    <n v="7"/>
    <n v="6"/>
    <n v="9"/>
    <n v="15"/>
    <x v="1"/>
    <n v="35"/>
    <n v="34"/>
    <n v="69"/>
    <x v="3"/>
    <n v="48"/>
    <n v="22"/>
    <n v="70"/>
    <x v="3"/>
    <n v="0"/>
    <n v="0"/>
    <n v="0"/>
    <x v="0"/>
    <n v="0"/>
    <n v="0"/>
    <n v="0"/>
    <x v="0"/>
    <n v="0"/>
    <n v="0"/>
    <n v="0"/>
    <x v="0"/>
    <x v="0"/>
    <x v="0"/>
  </r>
  <r>
    <s v="08DJN0182Y"/>
    <x v="1"/>
    <x v="1"/>
    <s v="FRANCISCO MARQUEZ"/>
    <s v="021 DELICIAS"/>
    <x v="9"/>
    <n v="1"/>
    <s v="DELICIAS"/>
    <s v="CALLE NOGAL"/>
    <n v="202"/>
    <x v="3"/>
    <x v="1"/>
    <x v="3"/>
    <x v="1"/>
    <x v="0"/>
    <s v="08FZP0105Q"/>
    <s v="08FJZ0108T"/>
    <x v="6"/>
    <x v="2"/>
    <m/>
    <m/>
    <m/>
    <m/>
    <m/>
    <m/>
    <m/>
    <m/>
    <m/>
    <m/>
    <m/>
    <m/>
    <n v="56"/>
    <n v="43"/>
    <n v="99"/>
    <n v="4"/>
    <x v="1"/>
    <n v="4"/>
    <n v="4"/>
    <x v="0"/>
    <x v="0"/>
    <x v="0"/>
    <n v="2"/>
    <n v="7"/>
    <n v="4"/>
    <n v="4"/>
    <n v="6"/>
    <n v="4"/>
    <n v="10"/>
    <x v="0"/>
    <n v="21"/>
    <n v="17"/>
    <n v="38"/>
    <x v="1"/>
    <n v="29"/>
    <n v="22"/>
    <n v="51"/>
    <x v="2"/>
    <n v="0"/>
    <n v="0"/>
    <n v="0"/>
    <x v="0"/>
    <n v="0"/>
    <n v="0"/>
    <n v="0"/>
    <x v="0"/>
    <n v="0"/>
    <n v="0"/>
    <n v="0"/>
    <x v="0"/>
    <x v="1"/>
    <x v="0"/>
  </r>
  <r>
    <s v="08DJN0183X"/>
    <x v="1"/>
    <x v="1"/>
    <s v="30 DE ABRIL"/>
    <s v="021 DELICIAS"/>
    <x v="9"/>
    <n v="517"/>
    <s v="COLONIA LAS VIRGINIAS"/>
    <s v="CALLE IGNACIO ZARAGOZA"/>
    <n v="0"/>
    <x v="3"/>
    <x v="1"/>
    <x v="3"/>
    <x v="1"/>
    <x v="0"/>
    <s v="08FZP0278H"/>
    <s v="08FJZ0108T"/>
    <x v="6"/>
    <x v="2"/>
    <m/>
    <m/>
    <m/>
    <m/>
    <m/>
    <m/>
    <m/>
    <m/>
    <m/>
    <m/>
    <m/>
    <m/>
    <n v="7"/>
    <n v="4"/>
    <n v="11"/>
    <n v="1"/>
    <x v="1"/>
    <n v="1"/>
    <n v="1"/>
    <x v="0"/>
    <x v="1"/>
    <x v="1"/>
    <n v="0"/>
    <n v="1"/>
    <n v="1"/>
    <n v="1"/>
    <n v="0"/>
    <n v="2"/>
    <n v="2"/>
    <x v="0"/>
    <n v="3"/>
    <n v="0"/>
    <n v="3"/>
    <x v="0"/>
    <n v="4"/>
    <n v="2"/>
    <n v="6"/>
    <x v="0"/>
    <n v="0"/>
    <n v="0"/>
    <n v="0"/>
    <x v="0"/>
    <n v="0"/>
    <n v="0"/>
    <n v="0"/>
    <x v="0"/>
    <n v="0"/>
    <n v="0"/>
    <n v="0"/>
    <x v="0"/>
    <x v="1"/>
    <x v="0"/>
  </r>
  <r>
    <s v="08DJN0184W"/>
    <x v="1"/>
    <x v="1"/>
    <s v="JUANA DE ASBAJE"/>
    <s v="021 DELICIAS"/>
    <x v="9"/>
    <n v="1"/>
    <s v="DELICIAS"/>
    <s v="AVENIDA 1A "/>
    <n v="0"/>
    <x v="3"/>
    <x v="1"/>
    <x v="3"/>
    <x v="1"/>
    <x v="0"/>
    <s v="08FZP0278H"/>
    <s v="08FJZ0108T"/>
    <x v="6"/>
    <x v="2"/>
    <m/>
    <m/>
    <m/>
    <m/>
    <m/>
    <m/>
    <m/>
    <m/>
    <m/>
    <m/>
    <m/>
    <m/>
    <n v="41"/>
    <n v="38"/>
    <n v="79"/>
    <n v="4"/>
    <x v="1"/>
    <n v="4"/>
    <n v="4"/>
    <x v="1"/>
    <x v="1"/>
    <x v="0"/>
    <n v="3"/>
    <n v="8"/>
    <n v="4"/>
    <n v="4"/>
    <n v="6"/>
    <n v="4"/>
    <n v="10"/>
    <x v="0"/>
    <n v="12"/>
    <n v="19"/>
    <n v="31"/>
    <x v="1"/>
    <n v="23"/>
    <n v="15"/>
    <n v="38"/>
    <x v="2"/>
    <n v="0"/>
    <n v="0"/>
    <n v="0"/>
    <x v="0"/>
    <n v="0"/>
    <n v="0"/>
    <n v="0"/>
    <x v="0"/>
    <n v="0"/>
    <n v="0"/>
    <n v="0"/>
    <x v="0"/>
    <x v="1"/>
    <x v="0"/>
  </r>
  <r>
    <s v="08DJN0185V"/>
    <x v="1"/>
    <x v="1"/>
    <s v="GABRIELA MISTRAL"/>
    <s v="002 ALDAMA"/>
    <x v="0"/>
    <n v="1"/>
    <s v="JUAN ALDAMA"/>
    <s v="CALLE CONSTITUCION"/>
    <n v="0"/>
    <x v="3"/>
    <x v="1"/>
    <x v="3"/>
    <x v="1"/>
    <x v="0"/>
    <s v="08FZP0262G"/>
    <s v="08FJZ0117A"/>
    <x v="0"/>
    <x v="2"/>
    <m/>
    <m/>
    <m/>
    <m/>
    <m/>
    <m/>
    <m/>
    <m/>
    <m/>
    <m/>
    <m/>
    <m/>
    <n v="68"/>
    <n v="58"/>
    <n v="126"/>
    <n v="5"/>
    <x v="1"/>
    <n v="5"/>
    <n v="5"/>
    <x v="1"/>
    <x v="1"/>
    <x v="0"/>
    <n v="4"/>
    <n v="10"/>
    <n v="5"/>
    <n v="5"/>
    <n v="10"/>
    <n v="14"/>
    <n v="24"/>
    <x v="1"/>
    <n v="31"/>
    <n v="18"/>
    <n v="49"/>
    <x v="2"/>
    <n v="27"/>
    <n v="26"/>
    <n v="53"/>
    <x v="2"/>
    <n v="0"/>
    <n v="0"/>
    <n v="0"/>
    <x v="0"/>
    <n v="0"/>
    <n v="0"/>
    <n v="0"/>
    <x v="0"/>
    <n v="0"/>
    <n v="0"/>
    <n v="0"/>
    <x v="0"/>
    <x v="0"/>
    <x v="0"/>
  </r>
  <r>
    <s v="08DJN0186U"/>
    <x v="1"/>
    <x v="1"/>
    <s v="JUSTO SIERRA"/>
    <s v="002 ALDAMA"/>
    <x v="0"/>
    <n v="50"/>
    <s v="LA MESA"/>
    <s v="CALLE LA MESA"/>
    <n v="0"/>
    <x v="3"/>
    <x v="1"/>
    <x v="3"/>
    <x v="1"/>
    <x v="0"/>
    <s v="08FZP0262G"/>
    <s v="08FJZ0117A"/>
    <x v="0"/>
    <x v="2"/>
    <m/>
    <m/>
    <m/>
    <m/>
    <m/>
    <m/>
    <m/>
    <m/>
    <m/>
    <m/>
    <m/>
    <m/>
    <n v="37"/>
    <n v="27"/>
    <n v="64"/>
    <n v="3"/>
    <x v="1"/>
    <n v="3"/>
    <n v="3"/>
    <x v="1"/>
    <x v="1"/>
    <x v="0"/>
    <n v="2"/>
    <n v="6"/>
    <n v="3"/>
    <n v="3"/>
    <n v="10"/>
    <n v="7"/>
    <n v="17"/>
    <x v="1"/>
    <n v="14"/>
    <n v="14"/>
    <n v="28"/>
    <x v="1"/>
    <n v="13"/>
    <n v="6"/>
    <n v="19"/>
    <x v="1"/>
    <n v="0"/>
    <n v="0"/>
    <n v="0"/>
    <x v="0"/>
    <n v="0"/>
    <n v="0"/>
    <n v="0"/>
    <x v="0"/>
    <n v="0"/>
    <n v="0"/>
    <n v="0"/>
    <x v="0"/>
    <x v="0"/>
    <x v="0"/>
  </r>
  <r>
    <s v="08DJN0190G"/>
    <x v="1"/>
    <x v="1"/>
    <s v="ROSAURA ZAPATA"/>
    <s v="017 CUAUHTÉMOC"/>
    <x v="2"/>
    <n v="1"/>
    <s v="CUAUHTĂ‰MOC"/>
    <s v="CALLE 6A"/>
    <n v="0"/>
    <x v="3"/>
    <x v="1"/>
    <x v="3"/>
    <x v="1"/>
    <x v="0"/>
    <s v="08FZP0110B"/>
    <s v="08FJZ0105W"/>
    <x v="7"/>
    <x v="2"/>
    <m/>
    <m/>
    <m/>
    <m/>
    <m/>
    <m/>
    <m/>
    <m/>
    <m/>
    <m/>
    <m/>
    <m/>
    <n v="59"/>
    <n v="45"/>
    <n v="104"/>
    <n v="4"/>
    <x v="1"/>
    <n v="4"/>
    <n v="4"/>
    <x v="0"/>
    <x v="0"/>
    <x v="0"/>
    <n v="2"/>
    <n v="7"/>
    <n v="4"/>
    <n v="4"/>
    <n v="9"/>
    <n v="3"/>
    <n v="12"/>
    <x v="0"/>
    <n v="18"/>
    <n v="14"/>
    <n v="32"/>
    <x v="1"/>
    <n v="32"/>
    <n v="28"/>
    <n v="60"/>
    <x v="2"/>
    <n v="0"/>
    <n v="0"/>
    <n v="0"/>
    <x v="0"/>
    <n v="0"/>
    <n v="0"/>
    <n v="0"/>
    <x v="0"/>
    <n v="0"/>
    <n v="0"/>
    <n v="0"/>
    <x v="0"/>
    <x v="1"/>
    <x v="0"/>
  </r>
  <r>
    <s v="08DJN0191F"/>
    <x v="1"/>
    <x v="1"/>
    <s v="TREINTA DE ABRIL"/>
    <s v="017 CUAUHTÉMOC"/>
    <x v="2"/>
    <n v="1"/>
    <s v="CUAUHTĂ‰MOC"/>
    <s v="CALLE NARANJOS"/>
    <n v="3011"/>
    <x v="3"/>
    <x v="1"/>
    <x v="3"/>
    <x v="1"/>
    <x v="0"/>
    <s v="08FZP0109M"/>
    <s v="08FJZ0105W"/>
    <x v="7"/>
    <x v="2"/>
    <m/>
    <m/>
    <m/>
    <m/>
    <m/>
    <m/>
    <m/>
    <m/>
    <m/>
    <m/>
    <m/>
    <m/>
    <n v="81"/>
    <n v="51"/>
    <n v="132"/>
    <n v="5"/>
    <x v="1"/>
    <n v="5"/>
    <n v="5"/>
    <x v="0"/>
    <x v="0"/>
    <x v="0"/>
    <n v="3"/>
    <n v="9"/>
    <n v="6"/>
    <n v="5"/>
    <n v="17"/>
    <n v="10"/>
    <n v="27"/>
    <x v="1"/>
    <n v="30"/>
    <n v="17"/>
    <n v="47"/>
    <x v="2"/>
    <n v="34"/>
    <n v="24"/>
    <n v="58"/>
    <x v="2"/>
    <n v="0"/>
    <n v="0"/>
    <n v="0"/>
    <x v="0"/>
    <n v="0"/>
    <n v="0"/>
    <n v="0"/>
    <x v="0"/>
    <n v="0"/>
    <n v="0"/>
    <n v="0"/>
    <x v="0"/>
    <x v="0"/>
    <x v="0"/>
  </r>
  <r>
    <s v="08DJN0192E"/>
    <x v="1"/>
    <x v="1"/>
    <s v="CUAUHTEMOC"/>
    <s v="019 CHIHUAHUA"/>
    <x v="0"/>
    <n v="1"/>
    <s v="CHIHUAHUA"/>
    <s v="CALLE 20 E INSURGENTES"/>
    <n v="0"/>
    <x v="3"/>
    <x v="1"/>
    <x v="3"/>
    <x v="1"/>
    <x v="0"/>
    <s v="08FZP0125D"/>
    <s v="08FJZ0115C"/>
    <x v="0"/>
    <x v="2"/>
    <m/>
    <m/>
    <m/>
    <m/>
    <m/>
    <m/>
    <m/>
    <m/>
    <m/>
    <m/>
    <m/>
    <m/>
    <n v="64"/>
    <n v="52"/>
    <n v="116"/>
    <n v="5"/>
    <x v="1"/>
    <n v="5"/>
    <n v="5"/>
    <x v="1"/>
    <x v="1"/>
    <x v="0"/>
    <n v="2"/>
    <n v="8"/>
    <n v="5"/>
    <n v="5"/>
    <n v="15"/>
    <n v="7"/>
    <n v="22"/>
    <x v="1"/>
    <n v="21"/>
    <n v="23"/>
    <n v="44"/>
    <x v="2"/>
    <n v="28"/>
    <n v="22"/>
    <n v="50"/>
    <x v="2"/>
    <n v="0"/>
    <n v="0"/>
    <n v="0"/>
    <x v="0"/>
    <n v="0"/>
    <n v="0"/>
    <n v="0"/>
    <x v="0"/>
    <n v="0"/>
    <n v="0"/>
    <n v="0"/>
    <x v="0"/>
    <x v="0"/>
    <x v="0"/>
  </r>
  <r>
    <s v="08DJN0194C"/>
    <x v="1"/>
    <x v="1"/>
    <s v="LEONA VICARIO"/>
    <s v="019 CHIHUAHUA"/>
    <x v="0"/>
    <n v="1"/>
    <s v="CHIHUAHUA"/>
    <s v="CALLE CASCADA DE BASASEACHIC "/>
    <n v="0"/>
    <x v="3"/>
    <x v="1"/>
    <x v="3"/>
    <x v="1"/>
    <x v="0"/>
    <s v="08FZP0103S"/>
    <s v="08FJZ0113E"/>
    <x v="0"/>
    <x v="2"/>
    <m/>
    <m/>
    <m/>
    <m/>
    <m/>
    <m/>
    <m/>
    <m/>
    <m/>
    <m/>
    <m/>
    <m/>
    <n v="18"/>
    <n v="19"/>
    <n v="37"/>
    <n v="2"/>
    <x v="1"/>
    <n v="2"/>
    <n v="2"/>
    <x v="1"/>
    <x v="1"/>
    <x v="0"/>
    <n v="1"/>
    <n v="4"/>
    <n v="4"/>
    <n v="2"/>
    <n v="2"/>
    <n v="5"/>
    <n v="7"/>
    <x v="0"/>
    <n v="10"/>
    <n v="8"/>
    <n v="18"/>
    <x v="0"/>
    <n v="6"/>
    <n v="6"/>
    <n v="12"/>
    <x v="0"/>
    <n v="0"/>
    <n v="0"/>
    <n v="0"/>
    <x v="0"/>
    <n v="0"/>
    <n v="0"/>
    <n v="0"/>
    <x v="0"/>
    <n v="0"/>
    <n v="0"/>
    <n v="0"/>
    <x v="0"/>
    <x v="2"/>
    <x v="0"/>
  </r>
  <r>
    <s v="08DJN0196A"/>
    <x v="1"/>
    <x v="1"/>
    <s v="IGNACIO ALLENDE"/>
    <s v="019 CHIHUAHUA"/>
    <x v="0"/>
    <n v="1"/>
    <s v="CHIHUAHUA"/>
    <s v="CALZADA LA MINITA"/>
    <n v="6601"/>
    <x v="3"/>
    <x v="1"/>
    <x v="3"/>
    <x v="1"/>
    <x v="0"/>
    <s v="08FZP0131O"/>
    <s v="08FJZ0115C"/>
    <x v="0"/>
    <x v="2"/>
    <m/>
    <m/>
    <m/>
    <m/>
    <m/>
    <m/>
    <m/>
    <m/>
    <m/>
    <m/>
    <m/>
    <m/>
    <n v="61"/>
    <n v="44"/>
    <n v="105"/>
    <n v="4"/>
    <x v="1"/>
    <n v="4"/>
    <n v="4"/>
    <x v="1"/>
    <x v="1"/>
    <x v="0"/>
    <n v="3"/>
    <n v="8"/>
    <n v="4"/>
    <n v="4"/>
    <n v="11"/>
    <n v="5"/>
    <n v="16"/>
    <x v="0"/>
    <n v="18"/>
    <n v="17"/>
    <n v="35"/>
    <x v="1"/>
    <n v="32"/>
    <n v="22"/>
    <n v="54"/>
    <x v="2"/>
    <n v="0"/>
    <n v="0"/>
    <n v="0"/>
    <x v="0"/>
    <n v="0"/>
    <n v="0"/>
    <n v="0"/>
    <x v="0"/>
    <n v="0"/>
    <n v="0"/>
    <n v="0"/>
    <x v="0"/>
    <x v="1"/>
    <x v="0"/>
  </r>
  <r>
    <s v="08DJN0200X"/>
    <x v="1"/>
    <x v="1"/>
    <s v="ANGELA PERALTA"/>
    <s v="020 CHÍNIPAS"/>
    <x v="4"/>
    <n v="77"/>
    <s v="MILPILLAS"/>
    <s v="CALLE MILPILLAS"/>
    <n v="0"/>
    <x v="3"/>
    <x v="1"/>
    <x v="3"/>
    <x v="1"/>
    <x v="0"/>
    <s v="08FZP0134L"/>
    <s v="08FJZ0106V"/>
    <x v="8"/>
    <x v="2"/>
    <m/>
    <m/>
    <m/>
    <m/>
    <m/>
    <m/>
    <m/>
    <m/>
    <m/>
    <m/>
    <m/>
    <m/>
    <n v="30"/>
    <n v="28"/>
    <n v="58"/>
    <n v="3"/>
    <x v="2"/>
    <n v="2"/>
    <n v="3"/>
    <x v="0"/>
    <x v="1"/>
    <x v="1"/>
    <n v="0"/>
    <n v="3"/>
    <n v="3"/>
    <n v="3"/>
    <n v="8"/>
    <n v="11"/>
    <n v="19"/>
    <x v="1"/>
    <n v="12"/>
    <n v="8"/>
    <n v="20"/>
    <x v="1"/>
    <n v="10"/>
    <n v="9"/>
    <n v="19"/>
    <x v="1"/>
    <n v="0"/>
    <n v="0"/>
    <n v="0"/>
    <x v="0"/>
    <n v="0"/>
    <n v="0"/>
    <n v="0"/>
    <x v="0"/>
    <n v="0"/>
    <n v="0"/>
    <n v="0"/>
    <x v="0"/>
    <x v="0"/>
    <x v="0"/>
  </r>
  <r>
    <s v="08DJN0202V"/>
    <x v="1"/>
    <x v="1"/>
    <s v="BENITO JUAREZ"/>
    <s v="027 GUACHOCHI"/>
    <x v="7"/>
    <n v="1"/>
    <s v="GUACHOCHI"/>
    <s v="CALLE NIĂ‘OS HEROES"/>
    <n v="0"/>
    <x v="3"/>
    <x v="1"/>
    <x v="3"/>
    <x v="1"/>
    <x v="0"/>
    <s v="08FZP0121H"/>
    <s v="08FJZ0106V"/>
    <x v="11"/>
    <x v="2"/>
    <m/>
    <m/>
    <m/>
    <m/>
    <m/>
    <m/>
    <m/>
    <m/>
    <m/>
    <m/>
    <m/>
    <m/>
    <n v="46"/>
    <n v="50"/>
    <n v="96"/>
    <n v="5"/>
    <x v="2"/>
    <n v="4"/>
    <n v="5"/>
    <x v="0"/>
    <x v="0"/>
    <x v="0"/>
    <n v="2"/>
    <n v="8"/>
    <n v="5"/>
    <n v="5"/>
    <n v="8"/>
    <n v="12"/>
    <n v="20"/>
    <x v="1"/>
    <n v="17"/>
    <n v="15"/>
    <n v="32"/>
    <x v="2"/>
    <n v="21"/>
    <n v="23"/>
    <n v="44"/>
    <x v="2"/>
    <n v="0"/>
    <n v="0"/>
    <n v="0"/>
    <x v="0"/>
    <n v="0"/>
    <n v="0"/>
    <n v="0"/>
    <x v="0"/>
    <n v="0"/>
    <n v="0"/>
    <n v="0"/>
    <x v="0"/>
    <x v="0"/>
    <x v="0"/>
  </r>
  <r>
    <s v="08DJN0203U"/>
    <x v="1"/>
    <x v="1"/>
    <s v="LUIS URIAS"/>
    <s v="049 NONOAVA"/>
    <x v="0"/>
    <n v="1"/>
    <s v="NONOAVA"/>
    <s v="CALLE INDEPENCIA"/>
    <n v="0"/>
    <x v="3"/>
    <x v="1"/>
    <x v="3"/>
    <x v="1"/>
    <x v="0"/>
    <s v="08FZP0273M"/>
    <s v="08FJZ0116B"/>
    <x v="0"/>
    <x v="2"/>
    <m/>
    <m/>
    <m/>
    <m/>
    <m/>
    <m/>
    <m/>
    <m/>
    <m/>
    <m/>
    <m/>
    <m/>
    <n v="22"/>
    <n v="14"/>
    <n v="36"/>
    <n v="2"/>
    <x v="1"/>
    <n v="2"/>
    <n v="2"/>
    <x v="0"/>
    <x v="1"/>
    <x v="1"/>
    <n v="1"/>
    <n v="3"/>
    <n v="2"/>
    <n v="2"/>
    <n v="5"/>
    <n v="1"/>
    <n v="6"/>
    <x v="0"/>
    <n v="8"/>
    <n v="7"/>
    <n v="15"/>
    <x v="0"/>
    <n v="9"/>
    <n v="6"/>
    <n v="15"/>
    <x v="1"/>
    <n v="0"/>
    <n v="0"/>
    <n v="0"/>
    <x v="0"/>
    <n v="0"/>
    <n v="0"/>
    <n v="0"/>
    <x v="0"/>
    <n v="0"/>
    <n v="0"/>
    <n v="0"/>
    <x v="0"/>
    <x v="1"/>
    <x v="0"/>
  </r>
  <r>
    <s v="08DJN0206R"/>
    <x v="1"/>
    <x v="1"/>
    <s v="LUIS PASTEUR"/>
    <s v="019 CHIHUAHUA"/>
    <x v="0"/>
    <n v="1"/>
    <s v="CHIHUAHUA"/>
    <s v="CALLE ASIA"/>
    <n v="0"/>
    <x v="3"/>
    <x v="1"/>
    <x v="3"/>
    <x v="1"/>
    <x v="0"/>
    <s v="08FZP0103S"/>
    <s v="08FJZ0113E"/>
    <x v="0"/>
    <x v="2"/>
    <m/>
    <m/>
    <m/>
    <m/>
    <m/>
    <m/>
    <m/>
    <m/>
    <m/>
    <m/>
    <m/>
    <m/>
    <n v="5"/>
    <n v="9"/>
    <n v="14"/>
    <n v="1"/>
    <x v="1"/>
    <n v="1"/>
    <n v="1"/>
    <x v="0"/>
    <x v="1"/>
    <x v="1"/>
    <n v="1"/>
    <n v="2"/>
    <n v="3"/>
    <n v="1"/>
    <n v="0"/>
    <n v="0"/>
    <n v="0"/>
    <x v="0"/>
    <n v="4"/>
    <n v="3"/>
    <n v="7"/>
    <x v="0"/>
    <n v="1"/>
    <n v="6"/>
    <n v="7"/>
    <x v="0"/>
    <n v="0"/>
    <n v="0"/>
    <n v="0"/>
    <x v="0"/>
    <n v="0"/>
    <n v="0"/>
    <n v="0"/>
    <x v="0"/>
    <n v="0"/>
    <n v="0"/>
    <n v="0"/>
    <x v="0"/>
    <x v="1"/>
    <x v="0"/>
  </r>
  <r>
    <s v="08DJN0209O"/>
    <x v="1"/>
    <x v="1"/>
    <s v="SEBASTIAN LERDO DE TEJADA"/>
    <s v="019 CHIHUAHUA"/>
    <x v="0"/>
    <n v="1"/>
    <s v="CHIHUAHUA"/>
    <s v="PERIFĂ‰RICO DE LA JUVENTUD"/>
    <n v="8805"/>
    <x v="3"/>
    <x v="1"/>
    <x v="3"/>
    <x v="1"/>
    <x v="0"/>
    <s v="08FZP0136J"/>
    <s v="08FJZ0116B"/>
    <x v="0"/>
    <x v="2"/>
    <m/>
    <m/>
    <m/>
    <m/>
    <m/>
    <m/>
    <m/>
    <m/>
    <m/>
    <m/>
    <m/>
    <m/>
    <n v="68"/>
    <n v="56"/>
    <n v="124"/>
    <n v="5"/>
    <x v="1"/>
    <n v="5"/>
    <n v="5"/>
    <x v="0"/>
    <x v="0"/>
    <x v="0"/>
    <n v="3"/>
    <n v="9"/>
    <n v="6"/>
    <n v="5"/>
    <n v="11"/>
    <n v="9"/>
    <n v="20"/>
    <x v="1"/>
    <n v="28"/>
    <n v="24"/>
    <n v="52"/>
    <x v="2"/>
    <n v="29"/>
    <n v="23"/>
    <n v="52"/>
    <x v="2"/>
    <n v="0"/>
    <n v="0"/>
    <n v="0"/>
    <x v="0"/>
    <n v="0"/>
    <n v="0"/>
    <n v="0"/>
    <x v="0"/>
    <n v="0"/>
    <n v="0"/>
    <n v="0"/>
    <x v="0"/>
    <x v="0"/>
    <x v="0"/>
  </r>
  <r>
    <s v="08DJN0210D"/>
    <x v="1"/>
    <x v="1"/>
    <s v="JUAN AMOS COMENIO"/>
    <s v="019 CHIHUAHUA"/>
    <x v="0"/>
    <n v="1"/>
    <s v="CHIHUAHUA"/>
    <s v="CALLE CAMARGO"/>
    <n v="99"/>
    <x v="3"/>
    <x v="1"/>
    <x v="3"/>
    <x v="1"/>
    <x v="0"/>
    <s v="08FZP0124E"/>
    <s v="08FJZ0113E"/>
    <x v="0"/>
    <x v="2"/>
    <m/>
    <m/>
    <m/>
    <m/>
    <m/>
    <m/>
    <m/>
    <m/>
    <m/>
    <m/>
    <m/>
    <m/>
    <n v="62"/>
    <n v="49"/>
    <n v="111"/>
    <n v="4"/>
    <x v="1"/>
    <n v="4"/>
    <n v="4"/>
    <x v="1"/>
    <x v="1"/>
    <x v="0"/>
    <n v="3"/>
    <n v="8"/>
    <n v="6"/>
    <n v="4"/>
    <n v="9"/>
    <n v="1"/>
    <n v="10"/>
    <x v="0"/>
    <n v="22"/>
    <n v="19"/>
    <n v="41"/>
    <x v="1"/>
    <n v="31"/>
    <n v="29"/>
    <n v="60"/>
    <x v="2"/>
    <n v="0"/>
    <n v="0"/>
    <n v="0"/>
    <x v="0"/>
    <n v="0"/>
    <n v="0"/>
    <n v="0"/>
    <x v="0"/>
    <n v="0"/>
    <n v="0"/>
    <n v="0"/>
    <x v="0"/>
    <x v="1"/>
    <x v="0"/>
  </r>
  <r>
    <s v="08DJN0211C"/>
    <x v="1"/>
    <x v="1"/>
    <s v="REVOLUCION"/>
    <s v="019 CHIHUAHUA"/>
    <x v="0"/>
    <n v="1"/>
    <s v="CHIHUAHUA"/>
    <s v="CALLE MARIA ELENA HERNANDEZ"/>
    <n v="238"/>
    <x v="3"/>
    <x v="1"/>
    <x v="3"/>
    <x v="1"/>
    <x v="0"/>
    <s v="08FZP0124E"/>
    <s v="08FJZ0113E"/>
    <x v="0"/>
    <x v="2"/>
    <m/>
    <m/>
    <m/>
    <m/>
    <m/>
    <m/>
    <m/>
    <m/>
    <m/>
    <m/>
    <m/>
    <m/>
    <n v="59"/>
    <n v="70"/>
    <n v="129"/>
    <n v="5"/>
    <x v="1"/>
    <n v="5"/>
    <n v="5"/>
    <x v="1"/>
    <x v="1"/>
    <x v="0"/>
    <n v="3"/>
    <n v="9"/>
    <n v="5"/>
    <n v="5"/>
    <n v="9"/>
    <n v="14"/>
    <n v="23"/>
    <x v="1"/>
    <n v="25"/>
    <n v="28"/>
    <n v="53"/>
    <x v="2"/>
    <n v="25"/>
    <n v="28"/>
    <n v="53"/>
    <x v="2"/>
    <n v="0"/>
    <n v="0"/>
    <n v="0"/>
    <x v="0"/>
    <n v="0"/>
    <n v="0"/>
    <n v="0"/>
    <x v="0"/>
    <n v="0"/>
    <n v="0"/>
    <n v="0"/>
    <x v="0"/>
    <x v="0"/>
    <x v="0"/>
  </r>
  <r>
    <s v="08DJN0213A"/>
    <x v="1"/>
    <x v="1"/>
    <s v="CUITLAHUAC"/>
    <s v="054 RIVA PALACIO"/>
    <x v="0"/>
    <n v="1"/>
    <s v="SAN ANDRĂ‰S"/>
    <s v="CALLE CALDERON"/>
    <n v="0"/>
    <x v="3"/>
    <x v="1"/>
    <x v="3"/>
    <x v="1"/>
    <x v="0"/>
    <s v="08FZP0273M"/>
    <s v="08FJZ0116B"/>
    <x v="0"/>
    <x v="2"/>
    <m/>
    <m/>
    <m/>
    <m/>
    <m/>
    <m/>
    <m/>
    <m/>
    <m/>
    <m/>
    <m/>
    <m/>
    <n v="23"/>
    <n v="20"/>
    <n v="43"/>
    <n v="3"/>
    <x v="1"/>
    <n v="3"/>
    <n v="3"/>
    <x v="0"/>
    <x v="1"/>
    <x v="1"/>
    <n v="1"/>
    <n v="4"/>
    <n v="2"/>
    <n v="2"/>
    <n v="8"/>
    <n v="7"/>
    <n v="15"/>
    <x v="1"/>
    <n v="11"/>
    <n v="7"/>
    <n v="18"/>
    <x v="1"/>
    <n v="4"/>
    <n v="6"/>
    <n v="10"/>
    <x v="1"/>
    <n v="0"/>
    <n v="0"/>
    <n v="0"/>
    <x v="0"/>
    <n v="0"/>
    <n v="0"/>
    <n v="0"/>
    <x v="0"/>
    <n v="0"/>
    <n v="0"/>
    <n v="0"/>
    <x v="0"/>
    <x v="0"/>
    <x v="0"/>
  </r>
  <r>
    <s v="08DJN0216Y"/>
    <x v="1"/>
    <x v="1"/>
    <s v="JUAN DE GUINOL"/>
    <s v="017 CUAUHTÉMOC"/>
    <x v="2"/>
    <n v="1"/>
    <s v="CUAUHTĂ‰MOC"/>
    <s v="CALLE MELONES"/>
    <n v="173"/>
    <x v="3"/>
    <x v="1"/>
    <x v="3"/>
    <x v="1"/>
    <x v="0"/>
    <s v="08FZP0110B"/>
    <s v="08FJZ0105W"/>
    <x v="7"/>
    <x v="2"/>
    <m/>
    <m/>
    <m/>
    <m/>
    <m/>
    <m/>
    <m/>
    <m/>
    <m/>
    <m/>
    <m/>
    <m/>
    <n v="39"/>
    <n v="40"/>
    <n v="79"/>
    <n v="3"/>
    <x v="1"/>
    <n v="3"/>
    <n v="3"/>
    <x v="0"/>
    <x v="0"/>
    <x v="0"/>
    <n v="2"/>
    <n v="6"/>
    <n v="5"/>
    <n v="3"/>
    <n v="4"/>
    <n v="1"/>
    <n v="5"/>
    <x v="0"/>
    <n v="9"/>
    <n v="13"/>
    <n v="22"/>
    <x v="0"/>
    <n v="26"/>
    <n v="26"/>
    <n v="52"/>
    <x v="2"/>
    <n v="0"/>
    <n v="0"/>
    <n v="0"/>
    <x v="0"/>
    <n v="0"/>
    <n v="0"/>
    <n v="0"/>
    <x v="0"/>
    <n v="0"/>
    <n v="0"/>
    <n v="0"/>
    <x v="0"/>
    <x v="1"/>
    <x v="0"/>
  </r>
  <r>
    <s v="08DJN0220K"/>
    <x v="1"/>
    <x v="1"/>
    <s v="OVIDIO DECROLY"/>
    <s v="017 CUAUHTÉMOC"/>
    <x v="2"/>
    <n v="1"/>
    <s v="CUAUHTĂ‰MOC"/>
    <s v="CALLE VALENTIN GOMEZ FARIAS E IGNACIO RAMIREZ"/>
    <n v="0"/>
    <x v="3"/>
    <x v="1"/>
    <x v="3"/>
    <x v="1"/>
    <x v="0"/>
    <s v="08FZP0109M"/>
    <s v="08FJZ0105W"/>
    <x v="7"/>
    <x v="2"/>
    <m/>
    <m/>
    <m/>
    <m/>
    <m/>
    <m/>
    <m/>
    <m/>
    <m/>
    <m/>
    <m/>
    <m/>
    <n v="79"/>
    <n v="54"/>
    <n v="133"/>
    <n v="6"/>
    <x v="1"/>
    <n v="6"/>
    <n v="6"/>
    <x v="1"/>
    <x v="1"/>
    <x v="0"/>
    <n v="3"/>
    <n v="10"/>
    <n v="6"/>
    <n v="6"/>
    <n v="7"/>
    <n v="5"/>
    <n v="12"/>
    <x v="0"/>
    <n v="30"/>
    <n v="24"/>
    <n v="54"/>
    <x v="2"/>
    <n v="42"/>
    <n v="25"/>
    <n v="67"/>
    <x v="3"/>
    <n v="0"/>
    <n v="0"/>
    <n v="0"/>
    <x v="0"/>
    <n v="0"/>
    <n v="0"/>
    <n v="0"/>
    <x v="0"/>
    <n v="0"/>
    <n v="0"/>
    <n v="0"/>
    <x v="0"/>
    <x v="1"/>
    <x v="0"/>
  </r>
  <r>
    <s v="08DJN0221J"/>
    <x v="1"/>
    <x v="1"/>
    <s v="JOSEFA ORTIZ DE DOMINGUEZ"/>
    <s v="021 DELICIAS"/>
    <x v="9"/>
    <n v="1"/>
    <s v="DELICIAS"/>
    <s v="CALLE 7A NORTE"/>
    <n v="600"/>
    <x v="3"/>
    <x v="1"/>
    <x v="3"/>
    <x v="1"/>
    <x v="0"/>
    <s v="08FZP0137I"/>
    <s v="08FJZ0108T"/>
    <x v="6"/>
    <x v="2"/>
    <m/>
    <m/>
    <m/>
    <m/>
    <m/>
    <m/>
    <m/>
    <m/>
    <m/>
    <m/>
    <m/>
    <m/>
    <n v="85"/>
    <n v="87"/>
    <n v="172"/>
    <n v="6"/>
    <x v="1"/>
    <n v="6"/>
    <n v="6"/>
    <x v="0"/>
    <x v="0"/>
    <x v="0"/>
    <n v="3"/>
    <n v="10"/>
    <n v="7"/>
    <n v="6"/>
    <n v="2"/>
    <n v="4"/>
    <n v="6"/>
    <x v="0"/>
    <n v="44"/>
    <n v="32"/>
    <n v="76"/>
    <x v="2"/>
    <n v="39"/>
    <n v="51"/>
    <n v="90"/>
    <x v="3"/>
    <n v="0"/>
    <n v="0"/>
    <n v="0"/>
    <x v="0"/>
    <n v="0"/>
    <n v="0"/>
    <n v="0"/>
    <x v="0"/>
    <n v="0"/>
    <n v="0"/>
    <n v="0"/>
    <x v="0"/>
    <x v="1"/>
    <x v="0"/>
  </r>
  <r>
    <s v="08DJN0223H"/>
    <x v="1"/>
    <x v="1"/>
    <s v="HELLEN KELLER"/>
    <s v="017 CUAUHTÉMOC"/>
    <x v="2"/>
    <n v="1"/>
    <s v="CUAUHTĂ‰MOC"/>
    <s v="CALLE PLAN DE AYALA"/>
    <n v="0"/>
    <x v="3"/>
    <x v="1"/>
    <x v="3"/>
    <x v="1"/>
    <x v="0"/>
    <s v="08FZP0109M"/>
    <s v="08FJZ0105W"/>
    <x v="7"/>
    <x v="2"/>
    <m/>
    <m/>
    <m/>
    <m/>
    <m/>
    <m/>
    <m/>
    <m/>
    <m/>
    <m/>
    <m/>
    <m/>
    <n v="119"/>
    <n v="111"/>
    <n v="230"/>
    <n v="8"/>
    <x v="1"/>
    <n v="8"/>
    <n v="8"/>
    <x v="1"/>
    <x v="1"/>
    <x v="0"/>
    <n v="3"/>
    <n v="12"/>
    <n v="8"/>
    <n v="8"/>
    <n v="14"/>
    <n v="13"/>
    <n v="27"/>
    <x v="1"/>
    <n v="40"/>
    <n v="49"/>
    <n v="89"/>
    <x v="3"/>
    <n v="65"/>
    <n v="49"/>
    <n v="114"/>
    <x v="4"/>
    <n v="0"/>
    <n v="0"/>
    <n v="0"/>
    <x v="0"/>
    <n v="0"/>
    <n v="0"/>
    <n v="0"/>
    <x v="0"/>
    <n v="0"/>
    <n v="0"/>
    <n v="0"/>
    <x v="0"/>
    <x v="0"/>
    <x v="0"/>
  </r>
  <r>
    <s v="08DJN0224G"/>
    <x v="1"/>
    <x v="1"/>
    <s v="RICARDO FLORES MAGON"/>
    <s v="021 DELICIAS"/>
    <x v="9"/>
    <n v="326"/>
    <s v="COLONIA VICENTE GUERRERO"/>
    <s v="AVENIDA CUAUHTEMOC 16"/>
    <n v="0"/>
    <x v="3"/>
    <x v="1"/>
    <x v="3"/>
    <x v="1"/>
    <x v="0"/>
    <s v="08FZP0278H"/>
    <s v="08FJZ0108T"/>
    <x v="6"/>
    <x v="2"/>
    <m/>
    <m/>
    <m/>
    <m/>
    <m/>
    <m/>
    <m/>
    <m/>
    <m/>
    <m/>
    <m/>
    <m/>
    <n v="17"/>
    <n v="12"/>
    <n v="29"/>
    <n v="1"/>
    <x v="1"/>
    <n v="1"/>
    <n v="1"/>
    <x v="0"/>
    <x v="1"/>
    <x v="1"/>
    <n v="0"/>
    <n v="1"/>
    <n v="1"/>
    <n v="1"/>
    <n v="0"/>
    <n v="0"/>
    <n v="0"/>
    <x v="0"/>
    <n v="11"/>
    <n v="7"/>
    <n v="18"/>
    <x v="0"/>
    <n v="6"/>
    <n v="5"/>
    <n v="11"/>
    <x v="0"/>
    <n v="0"/>
    <n v="0"/>
    <n v="0"/>
    <x v="0"/>
    <n v="0"/>
    <n v="0"/>
    <n v="0"/>
    <x v="0"/>
    <n v="0"/>
    <n v="0"/>
    <n v="0"/>
    <x v="0"/>
    <x v="1"/>
    <x v="0"/>
  </r>
  <r>
    <s v="08DJN0226E"/>
    <x v="1"/>
    <x v="1"/>
    <s v="JUAN ESCUTIA"/>
    <s v="038 JULIMES"/>
    <x v="9"/>
    <n v="41"/>
    <s v="LA REGINA"/>
    <s v="CALLE LA REGINA"/>
    <n v="0"/>
    <x v="3"/>
    <x v="1"/>
    <x v="3"/>
    <x v="1"/>
    <x v="0"/>
    <s v="08FZP0106P"/>
    <s v="08FJZ0108T"/>
    <x v="6"/>
    <x v="2"/>
    <m/>
    <m/>
    <m/>
    <m/>
    <m/>
    <m/>
    <m/>
    <m/>
    <m/>
    <m/>
    <m/>
    <m/>
    <n v="9"/>
    <n v="8"/>
    <n v="17"/>
    <n v="1"/>
    <x v="1"/>
    <n v="1"/>
    <n v="1"/>
    <x v="0"/>
    <x v="1"/>
    <x v="1"/>
    <n v="0"/>
    <n v="1"/>
    <n v="1"/>
    <n v="1"/>
    <n v="1"/>
    <n v="1"/>
    <n v="2"/>
    <x v="0"/>
    <n v="6"/>
    <n v="3"/>
    <n v="9"/>
    <x v="0"/>
    <n v="2"/>
    <n v="4"/>
    <n v="6"/>
    <x v="0"/>
    <n v="0"/>
    <n v="0"/>
    <n v="0"/>
    <x v="0"/>
    <n v="0"/>
    <n v="0"/>
    <n v="0"/>
    <x v="0"/>
    <n v="0"/>
    <n v="0"/>
    <n v="0"/>
    <x v="0"/>
    <x v="1"/>
    <x v="0"/>
  </r>
  <r>
    <s v="08DJN0228C"/>
    <x v="1"/>
    <x v="1"/>
    <s v="FRANCISCO JAVIER MINA"/>
    <s v="045 MEOQUI"/>
    <x v="9"/>
    <n v="11"/>
    <s v="LOS GARCĂŤA"/>
    <s v="CALLE LOS GARCIA"/>
    <n v="0"/>
    <x v="3"/>
    <x v="1"/>
    <x v="3"/>
    <x v="1"/>
    <x v="0"/>
    <s v="08FZP0106P"/>
    <s v="08FJZ0108T"/>
    <x v="6"/>
    <x v="2"/>
    <m/>
    <m/>
    <m/>
    <m/>
    <m/>
    <m/>
    <m/>
    <m/>
    <m/>
    <m/>
    <m/>
    <m/>
    <n v="8"/>
    <n v="11"/>
    <n v="19"/>
    <n v="1"/>
    <x v="1"/>
    <n v="1"/>
    <n v="1"/>
    <x v="0"/>
    <x v="1"/>
    <x v="1"/>
    <n v="0"/>
    <n v="1"/>
    <n v="1"/>
    <n v="1"/>
    <n v="0"/>
    <n v="1"/>
    <n v="1"/>
    <x v="0"/>
    <n v="4"/>
    <n v="3"/>
    <n v="7"/>
    <x v="0"/>
    <n v="4"/>
    <n v="7"/>
    <n v="11"/>
    <x v="0"/>
    <n v="0"/>
    <n v="0"/>
    <n v="0"/>
    <x v="0"/>
    <n v="0"/>
    <n v="0"/>
    <n v="0"/>
    <x v="0"/>
    <n v="0"/>
    <n v="0"/>
    <n v="0"/>
    <x v="0"/>
    <x v="1"/>
    <x v="0"/>
  </r>
  <r>
    <s v="08DJN0230R"/>
    <x v="1"/>
    <x v="1"/>
    <s v="MIGUEL HIDALGO Y COSTILLA"/>
    <s v="045 MEOQUI"/>
    <x v="9"/>
    <n v="1"/>
    <s v="PEDRO MEOQUI"/>
    <s v="CALLE DEPORTIVA"/>
    <n v="702"/>
    <x v="3"/>
    <x v="1"/>
    <x v="3"/>
    <x v="1"/>
    <x v="0"/>
    <s v="08FZP0106P"/>
    <s v="08FJZ0108T"/>
    <x v="6"/>
    <x v="2"/>
    <m/>
    <m/>
    <m/>
    <m/>
    <m/>
    <m/>
    <m/>
    <m/>
    <m/>
    <m/>
    <m/>
    <m/>
    <n v="23"/>
    <n v="19"/>
    <n v="42"/>
    <n v="2"/>
    <x v="1"/>
    <n v="2"/>
    <n v="2"/>
    <x v="0"/>
    <x v="1"/>
    <x v="1"/>
    <n v="2"/>
    <n v="4"/>
    <n v="4"/>
    <n v="2"/>
    <n v="3"/>
    <n v="5"/>
    <n v="8"/>
    <x v="0"/>
    <n v="8"/>
    <n v="6"/>
    <n v="14"/>
    <x v="0"/>
    <n v="12"/>
    <n v="8"/>
    <n v="20"/>
    <x v="1"/>
    <n v="0"/>
    <n v="0"/>
    <n v="0"/>
    <x v="0"/>
    <n v="0"/>
    <n v="0"/>
    <n v="0"/>
    <x v="0"/>
    <n v="0"/>
    <n v="0"/>
    <n v="0"/>
    <x v="0"/>
    <x v="1"/>
    <x v="0"/>
  </r>
  <r>
    <s v="08DJN0231Q"/>
    <x v="1"/>
    <x v="1"/>
    <d v="1930-04-01T00:00:00"/>
    <s v="019 CHIHUAHUA"/>
    <x v="0"/>
    <n v="1"/>
    <s v="CHIHUAHUA"/>
    <s v="CALLE 70A. "/>
    <n v="2608"/>
    <x v="3"/>
    <x v="1"/>
    <x v="3"/>
    <x v="1"/>
    <x v="0"/>
    <s v="08FZP0104R"/>
    <s v="08FJZ0116B"/>
    <x v="0"/>
    <x v="2"/>
    <m/>
    <m/>
    <m/>
    <m/>
    <m/>
    <m/>
    <m/>
    <m/>
    <m/>
    <m/>
    <m/>
    <m/>
    <n v="40"/>
    <n v="47"/>
    <n v="87"/>
    <n v="4"/>
    <x v="1"/>
    <n v="4"/>
    <n v="4"/>
    <x v="1"/>
    <x v="1"/>
    <x v="0"/>
    <n v="4"/>
    <n v="9"/>
    <n v="4"/>
    <n v="4"/>
    <n v="6"/>
    <n v="10"/>
    <n v="16"/>
    <x v="0"/>
    <n v="15"/>
    <n v="16"/>
    <n v="31"/>
    <x v="1"/>
    <n v="19"/>
    <n v="21"/>
    <n v="40"/>
    <x v="2"/>
    <n v="0"/>
    <n v="0"/>
    <n v="0"/>
    <x v="0"/>
    <n v="0"/>
    <n v="0"/>
    <n v="0"/>
    <x v="0"/>
    <n v="0"/>
    <n v="0"/>
    <n v="0"/>
    <x v="0"/>
    <x v="1"/>
    <x v="0"/>
  </r>
  <r>
    <s v="08DJN0232P"/>
    <x v="1"/>
    <x v="1"/>
    <s v="VICENTE GUERRERO"/>
    <s v="027 GUACHOCHI"/>
    <x v="7"/>
    <n v="127"/>
    <s v="NOROGACHI"/>
    <s v="CALLE NOROGACHI"/>
    <n v="0"/>
    <x v="3"/>
    <x v="1"/>
    <x v="3"/>
    <x v="1"/>
    <x v="0"/>
    <s v="08FZP0021I"/>
    <s v="08FJZ0106V"/>
    <x v="11"/>
    <x v="2"/>
    <m/>
    <m/>
    <m/>
    <m/>
    <m/>
    <m/>
    <m/>
    <m/>
    <m/>
    <m/>
    <m/>
    <m/>
    <n v="17"/>
    <n v="14"/>
    <n v="31"/>
    <n v="2"/>
    <x v="1"/>
    <n v="2"/>
    <n v="2"/>
    <x v="0"/>
    <x v="1"/>
    <x v="1"/>
    <n v="0"/>
    <n v="2"/>
    <n v="2"/>
    <n v="2"/>
    <n v="7"/>
    <n v="6"/>
    <n v="13"/>
    <x v="0"/>
    <n v="7"/>
    <n v="4"/>
    <n v="11"/>
    <x v="0"/>
    <n v="3"/>
    <n v="4"/>
    <n v="7"/>
    <x v="1"/>
    <n v="0"/>
    <n v="0"/>
    <n v="0"/>
    <x v="0"/>
    <n v="0"/>
    <n v="0"/>
    <n v="0"/>
    <x v="0"/>
    <n v="0"/>
    <n v="0"/>
    <n v="0"/>
    <x v="0"/>
    <x v="1"/>
    <x v="0"/>
  </r>
  <r>
    <s v="08DJN0233O"/>
    <x v="1"/>
    <x v="1"/>
    <s v="SALVADOR NOVO"/>
    <s v="027 GUACHOCHI"/>
    <x v="7"/>
    <n v="70"/>
    <s v="ROCHEACHI"/>
    <s v="CALLE ROCHEACHI"/>
    <n v="0"/>
    <x v="3"/>
    <x v="1"/>
    <x v="3"/>
    <x v="1"/>
    <x v="0"/>
    <s v="08FZP0121H"/>
    <s v="08FJZ0106V"/>
    <x v="11"/>
    <x v="2"/>
    <m/>
    <m/>
    <m/>
    <m/>
    <m/>
    <m/>
    <m/>
    <m/>
    <m/>
    <m/>
    <m/>
    <m/>
    <n v="10"/>
    <n v="16"/>
    <n v="26"/>
    <n v="1"/>
    <x v="1"/>
    <n v="1"/>
    <n v="1"/>
    <x v="0"/>
    <x v="1"/>
    <x v="1"/>
    <n v="0"/>
    <n v="1"/>
    <n v="2"/>
    <n v="2"/>
    <n v="3"/>
    <n v="4"/>
    <n v="7"/>
    <x v="0"/>
    <n v="5"/>
    <n v="5"/>
    <n v="10"/>
    <x v="0"/>
    <n v="2"/>
    <n v="7"/>
    <n v="9"/>
    <x v="0"/>
    <n v="0"/>
    <n v="0"/>
    <n v="0"/>
    <x v="0"/>
    <n v="0"/>
    <n v="0"/>
    <n v="0"/>
    <x v="0"/>
    <n v="0"/>
    <n v="0"/>
    <n v="0"/>
    <x v="0"/>
    <x v="1"/>
    <x v="0"/>
  </r>
  <r>
    <s v="08DJN0234N"/>
    <x v="1"/>
    <x v="1"/>
    <s v="JUAN ENRIQUE PESTALOZZI"/>
    <s v="055 ROSALES"/>
    <x v="9"/>
    <n v="9"/>
    <s v="EL MOLINO"/>
    <s v="CALLE EL MOLINO"/>
    <n v="0"/>
    <x v="3"/>
    <x v="1"/>
    <x v="3"/>
    <x v="1"/>
    <x v="0"/>
    <s v="08FZP0151B"/>
    <s v="08FJZ0108T"/>
    <x v="6"/>
    <x v="2"/>
    <m/>
    <m/>
    <m/>
    <m/>
    <m/>
    <m/>
    <m/>
    <m/>
    <m/>
    <m/>
    <m/>
    <m/>
    <n v="30"/>
    <n v="23"/>
    <n v="53"/>
    <n v="2"/>
    <x v="1"/>
    <n v="2"/>
    <n v="2"/>
    <x v="0"/>
    <x v="1"/>
    <x v="1"/>
    <n v="0"/>
    <n v="2"/>
    <n v="3"/>
    <n v="2"/>
    <n v="0"/>
    <n v="0"/>
    <n v="0"/>
    <x v="0"/>
    <n v="8"/>
    <n v="4"/>
    <n v="12"/>
    <x v="0"/>
    <n v="22"/>
    <n v="19"/>
    <n v="41"/>
    <x v="1"/>
    <n v="0"/>
    <n v="0"/>
    <n v="0"/>
    <x v="0"/>
    <n v="0"/>
    <n v="0"/>
    <n v="0"/>
    <x v="0"/>
    <n v="0"/>
    <n v="0"/>
    <n v="0"/>
    <x v="0"/>
    <x v="1"/>
    <x v="0"/>
  </r>
  <r>
    <s v="08DJN0235M"/>
    <x v="1"/>
    <x v="1"/>
    <s v="LAZARO CARDENAS"/>
    <s v="055 ROSALES"/>
    <x v="9"/>
    <n v="70"/>
    <s v="EX-HACIENDA DELICIAS"/>
    <s v="CALLE EXHACIENDA DELICIAS"/>
    <n v="0"/>
    <x v="3"/>
    <x v="1"/>
    <x v="3"/>
    <x v="1"/>
    <x v="0"/>
    <s v="08FZP0151B"/>
    <s v="08FJZ0108T"/>
    <x v="6"/>
    <x v="2"/>
    <m/>
    <m/>
    <m/>
    <m/>
    <m/>
    <m/>
    <m/>
    <m/>
    <m/>
    <m/>
    <m/>
    <m/>
    <n v="7"/>
    <n v="14"/>
    <n v="21"/>
    <n v="1"/>
    <x v="1"/>
    <n v="1"/>
    <n v="1"/>
    <x v="0"/>
    <x v="1"/>
    <x v="1"/>
    <n v="0"/>
    <n v="1"/>
    <n v="1"/>
    <n v="1"/>
    <n v="1"/>
    <n v="2"/>
    <n v="3"/>
    <x v="0"/>
    <n v="1"/>
    <n v="8"/>
    <n v="9"/>
    <x v="0"/>
    <n v="5"/>
    <n v="4"/>
    <n v="9"/>
    <x v="0"/>
    <n v="0"/>
    <n v="0"/>
    <n v="0"/>
    <x v="0"/>
    <n v="0"/>
    <n v="0"/>
    <n v="0"/>
    <x v="0"/>
    <n v="0"/>
    <n v="0"/>
    <n v="0"/>
    <x v="0"/>
    <x v="1"/>
    <x v="0"/>
  </r>
  <r>
    <s v="08DJN0236L"/>
    <x v="1"/>
    <x v="1"/>
    <s v="AGUSTIN YAĂ‘EZ"/>
    <s v="021 DELICIAS"/>
    <x v="9"/>
    <n v="1"/>
    <s v="DELICIAS"/>
    <s v="AVENIDA CARMEN SERDAN"/>
    <n v="410"/>
    <x v="3"/>
    <x v="1"/>
    <x v="3"/>
    <x v="1"/>
    <x v="0"/>
    <s v="08FZP0278H"/>
    <s v="08FJZ0108T"/>
    <x v="6"/>
    <x v="2"/>
    <m/>
    <m/>
    <m/>
    <m/>
    <m/>
    <m/>
    <m/>
    <m/>
    <m/>
    <m/>
    <m/>
    <m/>
    <n v="22"/>
    <n v="20"/>
    <n v="42"/>
    <n v="2"/>
    <x v="1"/>
    <n v="2"/>
    <n v="2"/>
    <x v="1"/>
    <x v="1"/>
    <x v="0"/>
    <n v="2"/>
    <n v="5"/>
    <n v="6"/>
    <n v="2"/>
    <n v="3"/>
    <n v="1"/>
    <n v="4"/>
    <x v="0"/>
    <n v="9"/>
    <n v="8"/>
    <n v="17"/>
    <x v="0"/>
    <n v="10"/>
    <n v="11"/>
    <n v="21"/>
    <x v="1"/>
    <n v="0"/>
    <n v="0"/>
    <n v="0"/>
    <x v="0"/>
    <n v="0"/>
    <n v="0"/>
    <n v="0"/>
    <x v="0"/>
    <n v="0"/>
    <n v="0"/>
    <n v="0"/>
    <x v="0"/>
    <x v="1"/>
    <x v="0"/>
  </r>
  <r>
    <s v="08DJN0238J"/>
    <x v="1"/>
    <x v="1"/>
    <s v="FRANCISCO GABILONDO SOLER"/>
    <s v="017 CUAUHTÉMOC"/>
    <x v="2"/>
    <n v="1"/>
    <s v="CUAUHTĂ‰MOC"/>
    <s v="CALLE REPUBLICA DEL SALVADOR"/>
    <n v="250"/>
    <x v="3"/>
    <x v="1"/>
    <x v="3"/>
    <x v="1"/>
    <x v="0"/>
    <s v="08FZP0110B"/>
    <s v="08FJZ0105W"/>
    <x v="7"/>
    <x v="2"/>
    <m/>
    <m/>
    <m/>
    <m/>
    <m/>
    <m/>
    <m/>
    <m/>
    <m/>
    <m/>
    <m/>
    <m/>
    <n v="66"/>
    <n v="55"/>
    <n v="121"/>
    <n v="5"/>
    <x v="1"/>
    <n v="5"/>
    <n v="5"/>
    <x v="1"/>
    <x v="1"/>
    <x v="0"/>
    <n v="2"/>
    <n v="8"/>
    <n v="5"/>
    <n v="5"/>
    <n v="0"/>
    <n v="0"/>
    <n v="0"/>
    <x v="0"/>
    <n v="42"/>
    <n v="31"/>
    <n v="73"/>
    <x v="3"/>
    <n v="24"/>
    <n v="24"/>
    <n v="48"/>
    <x v="2"/>
    <n v="0"/>
    <n v="0"/>
    <n v="0"/>
    <x v="0"/>
    <n v="0"/>
    <n v="0"/>
    <n v="0"/>
    <x v="0"/>
    <n v="0"/>
    <n v="0"/>
    <n v="0"/>
    <x v="0"/>
    <x v="0"/>
    <x v="0"/>
  </r>
  <r>
    <s v="08DJN0240Y"/>
    <x v="1"/>
    <x v="1"/>
    <s v="LAURA MENDEZ DE CUENCA"/>
    <s v="017 CUAUHTÉMOC"/>
    <x v="2"/>
    <n v="1"/>
    <s v="CUAUHTĂ‰MOC"/>
    <s v="CALLE 32"/>
    <n v="2515"/>
    <x v="3"/>
    <x v="1"/>
    <x v="3"/>
    <x v="1"/>
    <x v="0"/>
    <s v="08FZP0110B"/>
    <s v="08FJZ0105W"/>
    <x v="7"/>
    <x v="2"/>
    <m/>
    <m/>
    <m/>
    <m/>
    <m/>
    <m/>
    <m/>
    <m/>
    <m/>
    <m/>
    <m/>
    <m/>
    <n v="52"/>
    <n v="54"/>
    <n v="106"/>
    <n v="4"/>
    <x v="1"/>
    <n v="4"/>
    <n v="4"/>
    <x v="1"/>
    <x v="1"/>
    <x v="0"/>
    <n v="3"/>
    <n v="8"/>
    <n v="4"/>
    <n v="4"/>
    <n v="5"/>
    <n v="8"/>
    <n v="13"/>
    <x v="0"/>
    <n v="18"/>
    <n v="13"/>
    <n v="31"/>
    <x v="1"/>
    <n v="29"/>
    <n v="33"/>
    <n v="62"/>
    <x v="2"/>
    <n v="0"/>
    <n v="0"/>
    <n v="0"/>
    <x v="0"/>
    <n v="0"/>
    <n v="0"/>
    <n v="0"/>
    <x v="0"/>
    <n v="0"/>
    <n v="0"/>
    <n v="0"/>
    <x v="0"/>
    <x v="1"/>
    <x v="0"/>
  </r>
  <r>
    <s v="08DJN0242W"/>
    <x v="1"/>
    <x v="1"/>
    <s v="PABLO NERUDA"/>
    <s v="019 CHIHUAHUA"/>
    <x v="0"/>
    <n v="1"/>
    <s v="CHIHUAHUA"/>
    <s v="CALLE 34 E IGNACIO ZARAGOZA UNIDAD PROLETARIA"/>
    <n v="0"/>
    <x v="3"/>
    <x v="1"/>
    <x v="3"/>
    <x v="1"/>
    <x v="0"/>
    <s v="08FZP0104R"/>
    <s v="08FJZ0116B"/>
    <x v="0"/>
    <x v="2"/>
    <m/>
    <m/>
    <m/>
    <m/>
    <m/>
    <m/>
    <m/>
    <m/>
    <m/>
    <m/>
    <m/>
    <m/>
    <n v="51"/>
    <n v="42"/>
    <n v="93"/>
    <n v="4"/>
    <x v="1"/>
    <n v="4"/>
    <n v="4"/>
    <x v="0"/>
    <x v="0"/>
    <x v="0"/>
    <n v="3"/>
    <n v="8"/>
    <n v="6"/>
    <n v="4"/>
    <n v="10"/>
    <n v="5"/>
    <n v="15"/>
    <x v="1"/>
    <n v="20"/>
    <n v="16"/>
    <n v="36"/>
    <x v="1"/>
    <n v="21"/>
    <n v="21"/>
    <n v="42"/>
    <x v="1"/>
    <n v="0"/>
    <n v="0"/>
    <n v="0"/>
    <x v="0"/>
    <n v="0"/>
    <n v="0"/>
    <n v="0"/>
    <x v="0"/>
    <n v="0"/>
    <n v="0"/>
    <n v="0"/>
    <x v="0"/>
    <x v="1"/>
    <x v="0"/>
  </r>
  <r>
    <s v="08DJN0245T"/>
    <x v="1"/>
    <x v="1"/>
    <s v="LEON BARRI"/>
    <s v="019 CHIHUAHUA"/>
    <x v="0"/>
    <n v="1"/>
    <s v="CHIHUAHUA"/>
    <s v="CALLE OVIEDO BACA"/>
    <n v="6313"/>
    <x v="3"/>
    <x v="1"/>
    <x v="3"/>
    <x v="1"/>
    <x v="0"/>
    <s v="08FZP0102T"/>
    <s v="08FJZ0115C"/>
    <x v="0"/>
    <x v="2"/>
    <m/>
    <m/>
    <m/>
    <m/>
    <m/>
    <m/>
    <m/>
    <m/>
    <m/>
    <m/>
    <m/>
    <m/>
    <n v="30"/>
    <n v="19"/>
    <n v="49"/>
    <n v="2"/>
    <x v="1"/>
    <n v="2"/>
    <n v="2"/>
    <x v="0"/>
    <x v="1"/>
    <x v="1"/>
    <n v="2"/>
    <n v="4"/>
    <n v="4"/>
    <n v="2"/>
    <n v="3"/>
    <n v="5"/>
    <n v="8"/>
    <x v="0"/>
    <n v="12"/>
    <n v="8"/>
    <n v="20"/>
    <x v="0"/>
    <n v="15"/>
    <n v="6"/>
    <n v="21"/>
    <x v="1"/>
    <n v="0"/>
    <n v="0"/>
    <n v="0"/>
    <x v="0"/>
    <n v="0"/>
    <n v="0"/>
    <n v="0"/>
    <x v="0"/>
    <n v="0"/>
    <n v="0"/>
    <n v="0"/>
    <x v="0"/>
    <x v="1"/>
    <x v="0"/>
  </r>
  <r>
    <s v="08DJN0246S"/>
    <x v="1"/>
    <x v="1"/>
    <s v="ENRIQUE REBSAMEN"/>
    <s v="017 CUAUHTÉMOC"/>
    <x v="2"/>
    <n v="1"/>
    <s v="CUAUHTĂ‰MOC"/>
    <s v="CALLE ESTADO DE GUERRERO"/>
    <n v="0"/>
    <x v="3"/>
    <x v="1"/>
    <x v="3"/>
    <x v="1"/>
    <x v="0"/>
    <s v="08FZP0110B"/>
    <s v="08FJZ0105W"/>
    <x v="7"/>
    <x v="2"/>
    <m/>
    <m/>
    <m/>
    <m/>
    <m/>
    <m/>
    <m/>
    <m/>
    <m/>
    <m/>
    <m/>
    <m/>
    <n v="75"/>
    <n v="79"/>
    <n v="154"/>
    <n v="6"/>
    <x v="2"/>
    <n v="5"/>
    <n v="6"/>
    <x v="0"/>
    <x v="0"/>
    <x v="0"/>
    <n v="3"/>
    <n v="10"/>
    <n v="6"/>
    <n v="6"/>
    <n v="0"/>
    <n v="0"/>
    <n v="0"/>
    <x v="0"/>
    <n v="26"/>
    <n v="25"/>
    <n v="51"/>
    <x v="2"/>
    <n v="49"/>
    <n v="54"/>
    <n v="103"/>
    <x v="4"/>
    <n v="0"/>
    <n v="0"/>
    <n v="0"/>
    <x v="0"/>
    <n v="0"/>
    <n v="0"/>
    <n v="0"/>
    <x v="0"/>
    <n v="0"/>
    <n v="0"/>
    <n v="0"/>
    <x v="0"/>
    <x v="0"/>
    <x v="0"/>
  </r>
  <r>
    <s v="08DJN0247R"/>
    <x v="1"/>
    <x v="1"/>
    <s v="ROSAS DE LA INFANCIA"/>
    <s v="017 CUAUHTÉMOC"/>
    <x v="2"/>
    <n v="1"/>
    <s v="CUAUHTĂ‰MOC"/>
    <s v="CALLE PORFIRIO DIAZ"/>
    <n v="1995"/>
    <x v="3"/>
    <x v="1"/>
    <x v="3"/>
    <x v="1"/>
    <x v="0"/>
    <s v="08FZP0109M"/>
    <s v="08FJZ0105W"/>
    <x v="7"/>
    <x v="2"/>
    <m/>
    <m/>
    <m/>
    <m/>
    <m/>
    <m/>
    <m/>
    <m/>
    <m/>
    <m/>
    <m/>
    <m/>
    <n v="12"/>
    <n v="12"/>
    <n v="24"/>
    <n v="1"/>
    <x v="1"/>
    <n v="1"/>
    <n v="1"/>
    <x v="0"/>
    <x v="1"/>
    <x v="1"/>
    <n v="1"/>
    <n v="2"/>
    <n v="3"/>
    <n v="2"/>
    <n v="1"/>
    <n v="2"/>
    <n v="3"/>
    <x v="0"/>
    <n v="3"/>
    <n v="6"/>
    <n v="9"/>
    <x v="0"/>
    <n v="8"/>
    <n v="4"/>
    <n v="12"/>
    <x v="0"/>
    <n v="0"/>
    <n v="0"/>
    <n v="0"/>
    <x v="0"/>
    <n v="0"/>
    <n v="0"/>
    <n v="0"/>
    <x v="0"/>
    <n v="0"/>
    <n v="0"/>
    <n v="0"/>
    <x v="0"/>
    <x v="1"/>
    <x v="0"/>
  </r>
  <r>
    <s v="08DJN0249P"/>
    <x v="1"/>
    <x v="1"/>
    <s v="ABRAHAM GONZALEZ"/>
    <s v="021 DELICIAS"/>
    <x v="9"/>
    <n v="1"/>
    <s v="DELICIAS"/>
    <s v="CALLE EMILIANO ZAPATA"/>
    <n v="410"/>
    <x v="3"/>
    <x v="1"/>
    <x v="3"/>
    <x v="1"/>
    <x v="0"/>
    <s v="08FZP0137I"/>
    <s v="08FJZ0108T"/>
    <x v="6"/>
    <x v="2"/>
    <m/>
    <m/>
    <m/>
    <m/>
    <m/>
    <m/>
    <m/>
    <m/>
    <m/>
    <m/>
    <m/>
    <m/>
    <n v="67"/>
    <n v="60"/>
    <n v="127"/>
    <n v="5"/>
    <x v="1"/>
    <n v="5"/>
    <n v="5"/>
    <x v="1"/>
    <x v="1"/>
    <x v="0"/>
    <n v="3"/>
    <n v="9"/>
    <n v="5"/>
    <n v="5"/>
    <n v="6"/>
    <n v="8"/>
    <n v="14"/>
    <x v="0"/>
    <n v="31"/>
    <n v="22"/>
    <n v="53"/>
    <x v="1"/>
    <n v="30"/>
    <n v="30"/>
    <n v="60"/>
    <x v="2"/>
    <n v="0"/>
    <n v="0"/>
    <n v="0"/>
    <x v="0"/>
    <n v="0"/>
    <n v="0"/>
    <n v="0"/>
    <x v="0"/>
    <n v="0"/>
    <n v="0"/>
    <n v="0"/>
    <x v="0"/>
    <x v="2"/>
    <x v="0"/>
  </r>
  <r>
    <s v="08DJN0251D"/>
    <x v="1"/>
    <x v="1"/>
    <s v="ENRIQUE PESTALOZZI"/>
    <s v="021 DELICIAS"/>
    <x v="9"/>
    <n v="371"/>
    <s v="COLONIA TERRAZAS"/>
    <s v="CALLE 1A."/>
    <n v="0"/>
    <x v="3"/>
    <x v="1"/>
    <x v="3"/>
    <x v="1"/>
    <x v="0"/>
    <s v="08FZP0137I"/>
    <s v="08FJZ0108T"/>
    <x v="6"/>
    <x v="2"/>
    <m/>
    <m/>
    <m/>
    <m/>
    <m/>
    <m/>
    <m/>
    <m/>
    <m/>
    <m/>
    <m/>
    <m/>
    <n v="20"/>
    <n v="11"/>
    <n v="31"/>
    <n v="2"/>
    <x v="1"/>
    <n v="2"/>
    <n v="2"/>
    <x v="0"/>
    <x v="1"/>
    <x v="1"/>
    <n v="0"/>
    <n v="2"/>
    <n v="3"/>
    <n v="2"/>
    <n v="0"/>
    <n v="1"/>
    <n v="1"/>
    <x v="0"/>
    <n v="9"/>
    <n v="5"/>
    <n v="14"/>
    <x v="0"/>
    <n v="11"/>
    <n v="5"/>
    <n v="16"/>
    <x v="1"/>
    <n v="0"/>
    <n v="0"/>
    <n v="0"/>
    <x v="0"/>
    <n v="0"/>
    <n v="0"/>
    <n v="0"/>
    <x v="0"/>
    <n v="0"/>
    <n v="0"/>
    <n v="0"/>
    <x v="0"/>
    <x v="1"/>
    <x v="0"/>
  </r>
  <r>
    <s v="08DJN0253B"/>
    <x v="1"/>
    <x v="1"/>
    <s v="GABRIELA MISTRAL"/>
    <s v="048 NAMIQUIPA"/>
    <x v="2"/>
    <n v="64"/>
    <s v="BENITO JUĂREZ"/>
    <s v="CALLE BENITO JUAREZ "/>
    <n v="0"/>
    <x v="3"/>
    <x v="1"/>
    <x v="3"/>
    <x v="1"/>
    <x v="0"/>
    <s v="08FZP0146Q"/>
    <s v="08FJZ0105W"/>
    <x v="7"/>
    <x v="2"/>
    <m/>
    <m/>
    <m/>
    <m/>
    <m/>
    <m/>
    <m/>
    <m/>
    <m/>
    <m/>
    <m/>
    <m/>
    <n v="10"/>
    <n v="7"/>
    <n v="17"/>
    <n v="1"/>
    <x v="1"/>
    <n v="1"/>
    <n v="1"/>
    <x v="0"/>
    <x v="1"/>
    <x v="1"/>
    <n v="1"/>
    <n v="2"/>
    <n v="2"/>
    <n v="1"/>
    <n v="0"/>
    <n v="0"/>
    <n v="0"/>
    <x v="0"/>
    <n v="5"/>
    <n v="2"/>
    <n v="7"/>
    <x v="0"/>
    <n v="5"/>
    <n v="5"/>
    <n v="10"/>
    <x v="0"/>
    <n v="0"/>
    <n v="0"/>
    <n v="0"/>
    <x v="0"/>
    <n v="0"/>
    <n v="0"/>
    <n v="0"/>
    <x v="0"/>
    <n v="0"/>
    <n v="0"/>
    <n v="0"/>
    <x v="0"/>
    <x v="1"/>
    <x v="0"/>
  </r>
  <r>
    <s v="08DJN0255Z"/>
    <x v="1"/>
    <x v="1"/>
    <s v="FRANCISCO GONZALEZ BOCANEGRA"/>
    <s v="045 MEOQUI"/>
    <x v="9"/>
    <n v="10"/>
    <s v="LAS PUENTES"/>
    <s v="CALLE ZARAGOZA"/>
    <n v="0"/>
    <x v="3"/>
    <x v="1"/>
    <x v="3"/>
    <x v="1"/>
    <x v="0"/>
    <s v="08FZP0106P"/>
    <s v="08FJZ0108T"/>
    <x v="6"/>
    <x v="2"/>
    <m/>
    <m/>
    <m/>
    <m/>
    <m/>
    <m/>
    <m/>
    <m/>
    <m/>
    <m/>
    <m/>
    <m/>
    <n v="25"/>
    <n v="35"/>
    <n v="60"/>
    <n v="3"/>
    <x v="1"/>
    <n v="3"/>
    <n v="3"/>
    <x v="0"/>
    <x v="0"/>
    <x v="0"/>
    <n v="0"/>
    <n v="4"/>
    <n v="3"/>
    <n v="3"/>
    <n v="6"/>
    <n v="10"/>
    <n v="16"/>
    <x v="0"/>
    <n v="9"/>
    <n v="13"/>
    <n v="22"/>
    <x v="1"/>
    <n v="10"/>
    <n v="12"/>
    <n v="22"/>
    <x v="1"/>
    <n v="0"/>
    <n v="0"/>
    <n v="0"/>
    <x v="0"/>
    <n v="0"/>
    <n v="0"/>
    <n v="0"/>
    <x v="0"/>
    <n v="0"/>
    <n v="0"/>
    <n v="0"/>
    <x v="0"/>
    <x v="1"/>
    <x v="0"/>
  </r>
  <r>
    <s v="08DJN0257Y"/>
    <x v="1"/>
    <x v="1"/>
    <s v="JUANA DE ASBAJE Y RAMIREZ"/>
    <s v="034 IGNACIO ZARAGOZA"/>
    <x v="5"/>
    <n v="1"/>
    <s v="IGNACIO ZARAGOZA"/>
    <s v="CALLE JOSEFA ORTIZ DE DOMINGUEZ"/>
    <n v="0"/>
    <x v="3"/>
    <x v="1"/>
    <x v="3"/>
    <x v="1"/>
    <x v="0"/>
    <s v="08FZP0156X"/>
    <s v="08FJZ0110H"/>
    <x v="10"/>
    <x v="2"/>
    <m/>
    <m/>
    <m/>
    <m/>
    <m/>
    <m/>
    <m/>
    <m/>
    <m/>
    <m/>
    <m/>
    <m/>
    <n v="23"/>
    <n v="25"/>
    <n v="48"/>
    <n v="2"/>
    <x v="1"/>
    <n v="2"/>
    <n v="2"/>
    <x v="0"/>
    <x v="1"/>
    <x v="1"/>
    <n v="0"/>
    <n v="2"/>
    <n v="3"/>
    <n v="2"/>
    <n v="2"/>
    <n v="2"/>
    <n v="4"/>
    <x v="0"/>
    <n v="8"/>
    <n v="9"/>
    <n v="17"/>
    <x v="0"/>
    <n v="13"/>
    <n v="14"/>
    <n v="27"/>
    <x v="1"/>
    <n v="0"/>
    <n v="0"/>
    <n v="0"/>
    <x v="0"/>
    <n v="0"/>
    <n v="0"/>
    <n v="0"/>
    <x v="0"/>
    <n v="0"/>
    <n v="0"/>
    <n v="0"/>
    <x v="0"/>
    <x v="1"/>
    <x v="0"/>
  </r>
  <r>
    <s v="08DJN0260L"/>
    <x v="1"/>
    <x v="1"/>
    <s v="JUAN DE LA BARRERA"/>
    <s v="019 CHIHUAHUA"/>
    <x v="0"/>
    <n v="1"/>
    <s v="CHIHUAHUA"/>
    <s v="CALLE 39A"/>
    <n v="0"/>
    <x v="3"/>
    <x v="1"/>
    <x v="3"/>
    <x v="1"/>
    <x v="0"/>
    <s v="08FZP0131O"/>
    <s v="08FJZ0115C"/>
    <x v="0"/>
    <x v="2"/>
    <m/>
    <m/>
    <m/>
    <m/>
    <m/>
    <m/>
    <m/>
    <m/>
    <m/>
    <m/>
    <m/>
    <m/>
    <n v="57"/>
    <n v="58"/>
    <n v="115"/>
    <n v="5"/>
    <x v="1"/>
    <n v="5"/>
    <n v="5"/>
    <x v="1"/>
    <x v="1"/>
    <x v="0"/>
    <n v="3"/>
    <n v="9"/>
    <n v="5"/>
    <n v="5"/>
    <n v="9"/>
    <n v="13"/>
    <n v="22"/>
    <x v="1"/>
    <n v="19"/>
    <n v="22"/>
    <n v="41"/>
    <x v="2"/>
    <n v="29"/>
    <n v="23"/>
    <n v="52"/>
    <x v="2"/>
    <n v="0"/>
    <n v="0"/>
    <n v="0"/>
    <x v="0"/>
    <n v="0"/>
    <n v="0"/>
    <n v="0"/>
    <x v="0"/>
    <n v="0"/>
    <n v="0"/>
    <n v="0"/>
    <x v="0"/>
    <x v="0"/>
    <x v="0"/>
  </r>
  <r>
    <s v="08DJN0261K"/>
    <x v="1"/>
    <x v="1"/>
    <s v="ROSAURA ZAPATA"/>
    <s v="037 JUÁREZ"/>
    <x v="1"/>
    <n v="1"/>
    <s v="JUĂREZ"/>
    <s v="CALLE MARFIL"/>
    <n v="6646"/>
    <x v="3"/>
    <x v="1"/>
    <x v="3"/>
    <x v="1"/>
    <x v="0"/>
    <s v="08FZP0118U"/>
    <s v="08FJZ0104X"/>
    <x v="4"/>
    <x v="2"/>
    <m/>
    <m/>
    <m/>
    <m/>
    <m/>
    <m/>
    <m/>
    <m/>
    <m/>
    <m/>
    <m/>
    <m/>
    <n v="73"/>
    <n v="87"/>
    <n v="160"/>
    <n v="6"/>
    <x v="1"/>
    <n v="6"/>
    <n v="6"/>
    <x v="1"/>
    <x v="1"/>
    <x v="0"/>
    <n v="3"/>
    <n v="10"/>
    <n v="6"/>
    <n v="6"/>
    <n v="1"/>
    <n v="0"/>
    <n v="1"/>
    <x v="0"/>
    <n v="13"/>
    <n v="23"/>
    <n v="36"/>
    <x v="0"/>
    <n v="59"/>
    <n v="64"/>
    <n v="123"/>
    <x v="4"/>
    <n v="0"/>
    <n v="0"/>
    <n v="0"/>
    <x v="0"/>
    <n v="0"/>
    <n v="0"/>
    <n v="0"/>
    <x v="0"/>
    <n v="0"/>
    <n v="0"/>
    <n v="0"/>
    <x v="0"/>
    <x v="2"/>
    <x v="0"/>
  </r>
  <r>
    <s v="08DJN0262J"/>
    <x v="1"/>
    <x v="1"/>
    <s v="JAIME NUNO ROCA"/>
    <s v="037 JUÁREZ"/>
    <x v="1"/>
    <n v="1"/>
    <s v="JUĂREZ"/>
    <s v="CALLE CANELO"/>
    <n v="0"/>
    <x v="3"/>
    <x v="1"/>
    <x v="3"/>
    <x v="1"/>
    <x v="0"/>
    <s v="08FZP0272N"/>
    <s v="08FJZ0103Y"/>
    <x v="4"/>
    <x v="2"/>
    <m/>
    <m/>
    <m/>
    <m/>
    <m/>
    <m/>
    <m/>
    <m/>
    <m/>
    <m/>
    <m/>
    <m/>
    <n v="41"/>
    <n v="60"/>
    <n v="101"/>
    <n v="4"/>
    <x v="1"/>
    <n v="4"/>
    <n v="4"/>
    <x v="0"/>
    <x v="0"/>
    <x v="0"/>
    <n v="2"/>
    <n v="7"/>
    <n v="7"/>
    <n v="4"/>
    <n v="5"/>
    <n v="15"/>
    <n v="20"/>
    <x v="1"/>
    <n v="19"/>
    <n v="26"/>
    <n v="45"/>
    <x v="1"/>
    <n v="17"/>
    <n v="19"/>
    <n v="36"/>
    <x v="1"/>
    <n v="0"/>
    <n v="0"/>
    <n v="0"/>
    <x v="0"/>
    <n v="0"/>
    <n v="0"/>
    <n v="0"/>
    <x v="0"/>
    <n v="0"/>
    <n v="0"/>
    <n v="0"/>
    <x v="0"/>
    <x v="1"/>
    <x v="0"/>
  </r>
  <r>
    <s v="08DJN0265G"/>
    <x v="1"/>
    <x v="1"/>
    <s v="MEXICO"/>
    <s v="037 JUÁREZ"/>
    <x v="1"/>
    <n v="1"/>
    <s v="JUĂREZ"/>
    <s v="CALLE LAGUNA DE GUZMAN "/>
    <n v="0"/>
    <x v="3"/>
    <x v="1"/>
    <x v="3"/>
    <x v="1"/>
    <x v="0"/>
    <s v="08FZP0139G"/>
    <s v="08FJZ0104X"/>
    <x v="4"/>
    <x v="2"/>
    <m/>
    <m/>
    <m/>
    <m/>
    <m/>
    <m/>
    <m/>
    <m/>
    <m/>
    <m/>
    <m/>
    <m/>
    <n v="66"/>
    <n v="79"/>
    <n v="145"/>
    <n v="5"/>
    <x v="1"/>
    <n v="5"/>
    <n v="5"/>
    <x v="1"/>
    <x v="1"/>
    <x v="0"/>
    <n v="3"/>
    <n v="9"/>
    <n v="5"/>
    <n v="5"/>
    <n v="8"/>
    <n v="13"/>
    <n v="21"/>
    <x v="0"/>
    <n v="27"/>
    <n v="30"/>
    <n v="57"/>
    <x v="1"/>
    <n v="31"/>
    <n v="36"/>
    <n v="67"/>
    <x v="2"/>
    <n v="0"/>
    <n v="0"/>
    <n v="0"/>
    <x v="0"/>
    <n v="0"/>
    <n v="0"/>
    <n v="0"/>
    <x v="0"/>
    <n v="0"/>
    <n v="0"/>
    <n v="0"/>
    <x v="0"/>
    <x v="2"/>
    <x v="0"/>
  </r>
  <r>
    <s v="08DJN0266F"/>
    <x v="1"/>
    <x v="1"/>
    <s v="TREINTA DE ABRIL"/>
    <s v="037 JUÁREZ"/>
    <x v="1"/>
    <n v="1"/>
    <s v="JUĂREZ"/>
    <s v="CALLE MITLA"/>
    <n v="0"/>
    <x v="3"/>
    <x v="1"/>
    <x v="3"/>
    <x v="1"/>
    <x v="0"/>
    <s v="08FZP0141V"/>
    <s v="08FJZ0103Y"/>
    <x v="4"/>
    <x v="2"/>
    <m/>
    <m/>
    <m/>
    <m/>
    <m/>
    <m/>
    <m/>
    <m/>
    <m/>
    <m/>
    <m/>
    <m/>
    <n v="71"/>
    <n v="77"/>
    <n v="148"/>
    <n v="6"/>
    <x v="1"/>
    <n v="6"/>
    <n v="6"/>
    <x v="0"/>
    <x v="0"/>
    <x v="0"/>
    <n v="3"/>
    <n v="10"/>
    <n v="6"/>
    <n v="6"/>
    <n v="5"/>
    <n v="6"/>
    <n v="11"/>
    <x v="1"/>
    <n v="23"/>
    <n v="30"/>
    <n v="53"/>
    <x v="2"/>
    <n v="43"/>
    <n v="41"/>
    <n v="84"/>
    <x v="3"/>
    <n v="0"/>
    <n v="0"/>
    <n v="0"/>
    <x v="0"/>
    <n v="0"/>
    <n v="0"/>
    <n v="0"/>
    <x v="0"/>
    <n v="0"/>
    <n v="0"/>
    <n v="0"/>
    <x v="0"/>
    <x v="0"/>
    <x v="0"/>
  </r>
  <r>
    <s v="08DJN0270S"/>
    <x v="1"/>
    <x v="1"/>
    <s v="SOR JUANA INES DE LA CRUZ"/>
    <s v="037 JUÁREZ"/>
    <x v="1"/>
    <n v="1"/>
    <s v="JUĂREZ"/>
    <s v="CALZADA DEL RIO"/>
    <n v="7823"/>
    <x v="3"/>
    <x v="1"/>
    <x v="3"/>
    <x v="1"/>
    <x v="0"/>
    <s v="08FZP0139G"/>
    <s v="08FJZ0104X"/>
    <x v="4"/>
    <x v="2"/>
    <m/>
    <m/>
    <m/>
    <m/>
    <m/>
    <m/>
    <m/>
    <m/>
    <m/>
    <m/>
    <m/>
    <m/>
    <n v="54"/>
    <n v="55"/>
    <n v="109"/>
    <n v="4"/>
    <x v="1"/>
    <n v="4"/>
    <n v="4"/>
    <x v="1"/>
    <x v="1"/>
    <x v="0"/>
    <n v="2"/>
    <n v="7"/>
    <n v="4"/>
    <n v="4"/>
    <n v="2"/>
    <n v="8"/>
    <n v="10"/>
    <x v="0"/>
    <n v="23"/>
    <n v="20"/>
    <n v="43"/>
    <x v="1"/>
    <n v="29"/>
    <n v="27"/>
    <n v="56"/>
    <x v="2"/>
    <n v="0"/>
    <n v="0"/>
    <n v="0"/>
    <x v="0"/>
    <n v="0"/>
    <n v="0"/>
    <n v="0"/>
    <x v="0"/>
    <n v="0"/>
    <n v="0"/>
    <n v="0"/>
    <x v="0"/>
    <x v="1"/>
    <x v="0"/>
  </r>
  <r>
    <s v="08DJN0271R"/>
    <x v="1"/>
    <x v="1"/>
    <s v="VALENTIN GOMEZ FARIAS"/>
    <s v="025 GÓMEZ FARÍAS"/>
    <x v="5"/>
    <n v="21"/>
    <s v="SAN JOSĂ‰ BABĂŤCORA"/>
    <s v="CALLE 12 DE AGOSTO"/>
    <n v="0"/>
    <x v="3"/>
    <x v="1"/>
    <x v="3"/>
    <x v="1"/>
    <x v="0"/>
    <s v="08FZP0133M"/>
    <s v="08FJZ0111G"/>
    <x v="10"/>
    <x v="2"/>
    <m/>
    <m/>
    <m/>
    <m/>
    <m/>
    <m/>
    <m/>
    <m/>
    <m/>
    <m/>
    <m/>
    <m/>
    <n v="10"/>
    <n v="6"/>
    <n v="16"/>
    <n v="1"/>
    <x v="1"/>
    <n v="1"/>
    <n v="1"/>
    <x v="0"/>
    <x v="1"/>
    <x v="1"/>
    <n v="0"/>
    <n v="1"/>
    <n v="1"/>
    <n v="1"/>
    <n v="3"/>
    <n v="1"/>
    <n v="4"/>
    <x v="0"/>
    <n v="1"/>
    <n v="1"/>
    <n v="2"/>
    <x v="0"/>
    <n v="6"/>
    <n v="4"/>
    <n v="10"/>
    <x v="0"/>
    <n v="0"/>
    <n v="0"/>
    <n v="0"/>
    <x v="0"/>
    <n v="0"/>
    <n v="0"/>
    <n v="0"/>
    <x v="0"/>
    <n v="0"/>
    <n v="0"/>
    <n v="0"/>
    <x v="0"/>
    <x v="1"/>
    <x v="0"/>
  </r>
  <r>
    <s v="08DJN0273P"/>
    <x v="1"/>
    <x v="1"/>
    <s v="AGUSTIN MELGAR"/>
    <s v="045 MEOQUI"/>
    <x v="9"/>
    <n v="1"/>
    <s v="PEDRO MEOQUI"/>
    <s v="CALLE AGUSTIN MELGAR"/>
    <n v="0"/>
    <x v="3"/>
    <x v="1"/>
    <x v="3"/>
    <x v="1"/>
    <x v="0"/>
    <s v="08FZP0106P"/>
    <s v="08FJZ0108T"/>
    <x v="6"/>
    <x v="2"/>
    <m/>
    <m/>
    <m/>
    <m/>
    <m/>
    <m/>
    <m/>
    <m/>
    <m/>
    <m/>
    <m/>
    <m/>
    <n v="41"/>
    <n v="51"/>
    <n v="92"/>
    <n v="4"/>
    <x v="1"/>
    <n v="4"/>
    <n v="4"/>
    <x v="1"/>
    <x v="1"/>
    <x v="0"/>
    <n v="3"/>
    <n v="8"/>
    <n v="5"/>
    <n v="4"/>
    <n v="4"/>
    <n v="8"/>
    <n v="12"/>
    <x v="0"/>
    <n v="16"/>
    <n v="20"/>
    <n v="36"/>
    <x v="1"/>
    <n v="21"/>
    <n v="23"/>
    <n v="44"/>
    <x v="2"/>
    <n v="0"/>
    <n v="0"/>
    <n v="0"/>
    <x v="0"/>
    <n v="0"/>
    <n v="0"/>
    <n v="0"/>
    <x v="0"/>
    <n v="0"/>
    <n v="0"/>
    <n v="0"/>
    <x v="0"/>
    <x v="1"/>
    <x v="0"/>
  </r>
  <r>
    <s v="08DJN0274O"/>
    <x v="1"/>
    <x v="1"/>
    <s v="MOISES SAENZ"/>
    <s v="037 JUÁREZ"/>
    <x v="1"/>
    <n v="1"/>
    <s v="JUĂREZ"/>
    <s v="CALLE AVELINA GALLEGOS"/>
    <n v="8651"/>
    <x v="3"/>
    <x v="1"/>
    <x v="3"/>
    <x v="1"/>
    <x v="0"/>
    <s v="08FZP0141V"/>
    <s v="08FJZ0103Y"/>
    <x v="4"/>
    <x v="2"/>
    <m/>
    <m/>
    <m/>
    <m/>
    <m/>
    <m/>
    <m/>
    <m/>
    <m/>
    <m/>
    <m/>
    <m/>
    <n v="62"/>
    <n v="63"/>
    <n v="125"/>
    <n v="5"/>
    <x v="1"/>
    <n v="5"/>
    <n v="5"/>
    <x v="1"/>
    <x v="1"/>
    <x v="0"/>
    <n v="2"/>
    <n v="8"/>
    <n v="5"/>
    <n v="5"/>
    <n v="4"/>
    <n v="3"/>
    <n v="7"/>
    <x v="0"/>
    <n v="15"/>
    <n v="19"/>
    <n v="34"/>
    <x v="0"/>
    <n v="43"/>
    <n v="41"/>
    <n v="84"/>
    <x v="3"/>
    <n v="0"/>
    <n v="0"/>
    <n v="0"/>
    <x v="0"/>
    <n v="0"/>
    <n v="0"/>
    <n v="0"/>
    <x v="0"/>
    <n v="0"/>
    <n v="0"/>
    <n v="0"/>
    <x v="0"/>
    <x v="2"/>
    <x v="0"/>
  </r>
  <r>
    <s v="08DJN0275N"/>
    <x v="1"/>
    <x v="1"/>
    <s v="JUAN JACOBO ROUSSEAU"/>
    <s v="010 BUENAVENTURA"/>
    <x v="6"/>
    <n v="26"/>
    <s v="FLORES MAGĂ“N"/>
    <s v="CALLE HONDURAS"/>
    <n v="0"/>
    <x v="3"/>
    <x v="1"/>
    <x v="3"/>
    <x v="1"/>
    <x v="0"/>
    <s v="08FZP0156X"/>
    <s v="08FJZ0110H"/>
    <x v="9"/>
    <x v="2"/>
    <m/>
    <m/>
    <m/>
    <m/>
    <m/>
    <m/>
    <m/>
    <m/>
    <m/>
    <m/>
    <m/>
    <m/>
    <n v="18"/>
    <n v="20"/>
    <n v="38"/>
    <n v="2"/>
    <x v="1"/>
    <n v="2"/>
    <n v="2"/>
    <x v="0"/>
    <x v="1"/>
    <x v="1"/>
    <n v="1"/>
    <n v="3"/>
    <n v="2"/>
    <n v="2"/>
    <n v="7"/>
    <n v="2"/>
    <n v="9"/>
    <x v="0"/>
    <n v="6"/>
    <n v="7"/>
    <n v="13"/>
    <x v="0"/>
    <n v="5"/>
    <n v="11"/>
    <n v="16"/>
    <x v="1"/>
    <n v="0"/>
    <n v="0"/>
    <n v="0"/>
    <x v="0"/>
    <n v="0"/>
    <n v="0"/>
    <n v="0"/>
    <x v="0"/>
    <n v="0"/>
    <n v="0"/>
    <n v="0"/>
    <x v="0"/>
    <x v="1"/>
    <x v="0"/>
  </r>
  <r>
    <s v="08DJN0276M"/>
    <x v="1"/>
    <x v="1"/>
    <s v="JUAN ESCUTIA"/>
    <s v="037 JUÁREZ"/>
    <x v="1"/>
    <n v="1"/>
    <s v="JUĂREZ"/>
    <s v="CALLE FRANCISCO VILLA"/>
    <n v="8804"/>
    <x v="3"/>
    <x v="1"/>
    <x v="3"/>
    <x v="1"/>
    <x v="0"/>
    <s v="08FZP0276J"/>
    <s v="08FJZ0101Z"/>
    <x v="4"/>
    <x v="2"/>
    <m/>
    <m/>
    <m/>
    <m/>
    <m/>
    <m/>
    <m/>
    <m/>
    <m/>
    <m/>
    <m/>
    <m/>
    <n v="88"/>
    <n v="84"/>
    <n v="172"/>
    <n v="6"/>
    <x v="2"/>
    <n v="5"/>
    <n v="6"/>
    <x v="0"/>
    <x v="0"/>
    <x v="0"/>
    <n v="1"/>
    <n v="8"/>
    <n v="6"/>
    <n v="6"/>
    <n v="0"/>
    <n v="0"/>
    <n v="0"/>
    <x v="0"/>
    <n v="33"/>
    <n v="26"/>
    <n v="59"/>
    <x v="2"/>
    <n v="55"/>
    <n v="58"/>
    <n v="113"/>
    <x v="4"/>
    <n v="0"/>
    <n v="0"/>
    <n v="0"/>
    <x v="0"/>
    <n v="0"/>
    <n v="0"/>
    <n v="0"/>
    <x v="0"/>
    <n v="0"/>
    <n v="0"/>
    <n v="0"/>
    <x v="0"/>
    <x v="0"/>
    <x v="0"/>
  </r>
  <r>
    <s v="08DJN0277L"/>
    <x v="1"/>
    <x v="1"/>
    <s v="AMADO NERVO"/>
    <s v="037 JUÁREZ"/>
    <x v="1"/>
    <n v="1"/>
    <s v="JUĂREZ"/>
    <s v="CALLE ABASOLO"/>
    <n v="0"/>
    <x v="3"/>
    <x v="1"/>
    <x v="3"/>
    <x v="1"/>
    <x v="0"/>
    <s v="08FZP0264E"/>
    <s v="08FJZ0112F"/>
    <x v="4"/>
    <x v="2"/>
    <m/>
    <m/>
    <m/>
    <m/>
    <m/>
    <m/>
    <m/>
    <m/>
    <m/>
    <m/>
    <m/>
    <m/>
    <n v="41"/>
    <n v="40"/>
    <n v="81"/>
    <n v="3"/>
    <x v="1"/>
    <n v="3"/>
    <n v="3"/>
    <x v="0"/>
    <x v="1"/>
    <x v="1"/>
    <n v="0"/>
    <n v="3"/>
    <n v="4"/>
    <n v="3"/>
    <n v="3"/>
    <n v="4"/>
    <n v="7"/>
    <x v="0"/>
    <n v="11"/>
    <n v="11"/>
    <n v="22"/>
    <x v="0"/>
    <n v="27"/>
    <n v="25"/>
    <n v="52"/>
    <x v="2"/>
    <n v="0"/>
    <n v="0"/>
    <n v="0"/>
    <x v="0"/>
    <n v="0"/>
    <n v="0"/>
    <n v="0"/>
    <x v="0"/>
    <n v="0"/>
    <n v="0"/>
    <n v="0"/>
    <x v="0"/>
    <x v="1"/>
    <x v="0"/>
  </r>
  <r>
    <s v="08DJN0278K"/>
    <x v="1"/>
    <x v="1"/>
    <s v="AGUSTIN MELGAR"/>
    <s v="019 CHIHUAHUA"/>
    <x v="0"/>
    <n v="1"/>
    <s v="CHIHUAHUA"/>
    <s v="CALLE LOUISIANA"/>
    <n v="4102"/>
    <x v="3"/>
    <x v="1"/>
    <x v="3"/>
    <x v="1"/>
    <x v="0"/>
    <s v="08FZP0101U"/>
    <s v="08FJZ0116B"/>
    <x v="0"/>
    <x v="2"/>
    <m/>
    <m/>
    <m/>
    <m/>
    <m/>
    <m/>
    <m/>
    <m/>
    <m/>
    <m/>
    <m/>
    <m/>
    <n v="51"/>
    <n v="49"/>
    <n v="100"/>
    <n v="4"/>
    <x v="1"/>
    <n v="4"/>
    <n v="4"/>
    <x v="1"/>
    <x v="0"/>
    <x v="3"/>
    <n v="3"/>
    <n v="9"/>
    <n v="7"/>
    <n v="4"/>
    <n v="9"/>
    <n v="11"/>
    <n v="20"/>
    <x v="1"/>
    <n v="19"/>
    <n v="19"/>
    <n v="38"/>
    <x v="1"/>
    <n v="23"/>
    <n v="19"/>
    <n v="42"/>
    <x v="1"/>
    <n v="0"/>
    <n v="0"/>
    <n v="0"/>
    <x v="0"/>
    <n v="0"/>
    <n v="0"/>
    <n v="0"/>
    <x v="0"/>
    <n v="0"/>
    <n v="0"/>
    <n v="0"/>
    <x v="0"/>
    <x v="1"/>
    <x v="0"/>
  </r>
  <r>
    <s v="08DJN0279J"/>
    <x v="1"/>
    <x v="1"/>
    <s v="FRANCISCO MARQUEZ"/>
    <s v="037 JUÁREZ"/>
    <x v="1"/>
    <n v="1"/>
    <s v="JUĂREZ"/>
    <s v="CALLE MAURITANIA"/>
    <n v="7261"/>
    <x v="3"/>
    <x v="1"/>
    <x v="3"/>
    <x v="1"/>
    <x v="0"/>
    <s v="08FZP0275K"/>
    <s v="08FJZ0103Y"/>
    <x v="4"/>
    <x v="2"/>
    <m/>
    <m/>
    <m/>
    <m/>
    <m/>
    <m/>
    <m/>
    <m/>
    <m/>
    <m/>
    <m/>
    <m/>
    <n v="80"/>
    <n v="89"/>
    <n v="169"/>
    <n v="6"/>
    <x v="1"/>
    <n v="6"/>
    <n v="6"/>
    <x v="1"/>
    <x v="1"/>
    <x v="0"/>
    <n v="3"/>
    <n v="10"/>
    <n v="7"/>
    <n v="6"/>
    <n v="0"/>
    <n v="0"/>
    <n v="0"/>
    <x v="0"/>
    <n v="23"/>
    <n v="33"/>
    <n v="56"/>
    <x v="2"/>
    <n v="57"/>
    <n v="56"/>
    <n v="113"/>
    <x v="4"/>
    <n v="0"/>
    <n v="0"/>
    <n v="0"/>
    <x v="0"/>
    <n v="0"/>
    <n v="0"/>
    <n v="0"/>
    <x v="0"/>
    <n v="0"/>
    <n v="0"/>
    <n v="0"/>
    <x v="0"/>
    <x v="0"/>
    <x v="0"/>
  </r>
  <r>
    <s v="08DJN0280Z"/>
    <x v="1"/>
    <x v="1"/>
    <s v="LEONOR LOPEZ ORELLANA"/>
    <s v="001 AHUMADA"/>
    <x v="1"/>
    <n v="1"/>
    <s v="MIGUEL AHUMADA"/>
    <s v="CALLE PRAXEDIS GINER E HIDALGO ORIENTE"/>
    <n v="101"/>
    <x v="3"/>
    <x v="1"/>
    <x v="3"/>
    <x v="1"/>
    <x v="0"/>
    <s v="08FZP0265D"/>
    <s v="08FJZ0112F"/>
    <x v="4"/>
    <x v="2"/>
    <m/>
    <m/>
    <m/>
    <m/>
    <m/>
    <m/>
    <m/>
    <m/>
    <m/>
    <m/>
    <m/>
    <m/>
    <n v="59"/>
    <n v="51"/>
    <n v="110"/>
    <n v="4"/>
    <x v="1"/>
    <n v="4"/>
    <n v="4"/>
    <x v="0"/>
    <x v="1"/>
    <x v="1"/>
    <n v="1"/>
    <n v="5"/>
    <n v="4"/>
    <n v="4"/>
    <n v="3"/>
    <n v="4"/>
    <n v="7"/>
    <x v="0"/>
    <n v="22"/>
    <n v="19"/>
    <n v="41"/>
    <x v="0"/>
    <n v="34"/>
    <n v="28"/>
    <n v="62"/>
    <x v="2"/>
    <n v="0"/>
    <n v="0"/>
    <n v="0"/>
    <x v="0"/>
    <n v="0"/>
    <n v="0"/>
    <n v="0"/>
    <x v="0"/>
    <n v="0"/>
    <n v="0"/>
    <n v="0"/>
    <x v="0"/>
    <x v="2"/>
    <x v="0"/>
  </r>
  <r>
    <s v="08DJN0281Y"/>
    <x v="1"/>
    <x v="1"/>
    <s v="MARIA MONTESSORI"/>
    <s v="010 BUENAVENTURA"/>
    <x v="6"/>
    <n v="28"/>
    <s v="RODRIGO M. QUEVEDO"/>
    <s v="CALLE APARTADO POSTAL 28"/>
    <n v="0"/>
    <x v="3"/>
    <x v="1"/>
    <x v="3"/>
    <x v="1"/>
    <x v="0"/>
    <s v="08FZP0156X"/>
    <s v="08FJZ0110H"/>
    <x v="9"/>
    <x v="2"/>
    <m/>
    <m/>
    <m/>
    <m/>
    <m/>
    <m/>
    <m/>
    <m/>
    <m/>
    <m/>
    <m/>
    <m/>
    <n v="39"/>
    <n v="30"/>
    <n v="69"/>
    <n v="3"/>
    <x v="1"/>
    <n v="3"/>
    <n v="3"/>
    <x v="1"/>
    <x v="1"/>
    <x v="0"/>
    <n v="0"/>
    <n v="4"/>
    <n v="3"/>
    <n v="3"/>
    <n v="9"/>
    <n v="5"/>
    <n v="14"/>
    <x v="0"/>
    <n v="10"/>
    <n v="14"/>
    <n v="24"/>
    <x v="0"/>
    <n v="20"/>
    <n v="11"/>
    <n v="31"/>
    <x v="1"/>
    <n v="0"/>
    <n v="0"/>
    <n v="0"/>
    <x v="0"/>
    <n v="0"/>
    <n v="0"/>
    <n v="0"/>
    <x v="0"/>
    <n v="0"/>
    <n v="0"/>
    <n v="0"/>
    <x v="0"/>
    <x v="2"/>
    <x v="0"/>
  </r>
  <r>
    <s v="08DJN0282X"/>
    <x v="1"/>
    <x v="1"/>
    <s v="JOSE VASCONCELOS"/>
    <s v="050 NUEVO CASAS GRANDES"/>
    <x v="6"/>
    <n v="1"/>
    <s v="NUEVO CASAS GRANDES"/>
    <s v="CALLE 5 DE FEBRERO E INDEPENDENCIA"/>
    <n v="2600"/>
    <x v="3"/>
    <x v="1"/>
    <x v="3"/>
    <x v="1"/>
    <x v="0"/>
    <s v="08FZP0113Z"/>
    <s v="08FJZ0110H"/>
    <x v="9"/>
    <x v="2"/>
    <m/>
    <m/>
    <m/>
    <m/>
    <m/>
    <m/>
    <m/>
    <m/>
    <m/>
    <m/>
    <m/>
    <m/>
    <n v="87"/>
    <n v="77"/>
    <n v="164"/>
    <n v="6"/>
    <x v="1"/>
    <n v="6"/>
    <n v="6"/>
    <x v="2"/>
    <x v="1"/>
    <x v="3"/>
    <n v="2"/>
    <n v="10"/>
    <n v="7"/>
    <n v="6"/>
    <n v="2"/>
    <n v="2"/>
    <n v="4"/>
    <x v="0"/>
    <n v="21"/>
    <n v="28"/>
    <n v="49"/>
    <x v="1"/>
    <n v="64"/>
    <n v="47"/>
    <n v="111"/>
    <x v="4"/>
    <n v="0"/>
    <n v="0"/>
    <n v="0"/>
    <x v="0"/>
    <n v="0"/>
    <n v="0"/>
    <n v="0"/>
    <x v="0"/>
    <n v="0"/>
    <n v="0"/>
    <n v="0"/>
    <x v="0"/>
    <x v="1"/>
    <x v="0"/>
  </r>
  <r>
    <s v="08DJN0284V"/>
    <x v="1"/>
    <x v="1"/>
    <s v="IGNACIO MANUEL ALTAMIRANO"/>
    <s v="040 MADERA"/>
    <x v="5"/>
    <n v="1"/>
    <s v="MADERA"/>
    <s v="CALLE MEXICO"/>
    <n v="0"/>
    <x v="3"/>
    <x v="1"/>
    <x v="3"/>
    <x v="1"/>
    <x v="0"/>
    <s v="08FZP0112Z"/>
    <s v="08FJZ0111G"/>
    <x v="10"/>
    <x v="2"/>
    <m/>
    <m/>
    <m/>
    <m/>
    <m/>
    <m/>
    <m/>
    <m/>
    <m/>
    <m/>
    <m/>
    <m/>
    <n v="45"/>
    <n v="48"/>
    <n v="93"/>
    <n v="4"/>
    <x v="1"/>
    <n v="4"/>
    <n v="4"/>
    <x v="1"/>
    <x v="1"/>
    <x v="0"/>
    <n v="1"/>
    <n v="6"/>
    <n v="5"/>
    <n v="4"/>
    <n v="6"/>
    <n v="6"/>
    <n v="12"/>
    <x v="0"/>
    <n v="22"/>
    <n v="25"/>
    <n v="47"/>
    <x v="1"/>
    <n v="17"/>
    <n v="17"/>
    <n v="34"/>
    <x v="1"/>
    <n v="0"/>
    <n v="0"/>
    <n v="0"/>
    <x v="0"/>
    <n v="0"/>
    <n v="0"/>
    <n v="0"/>
    <x v="0"/>
    <n v="0"/>
    <n v="0"/>
    <n v="0"/>
    <x v="0"/>
    <x v="2"/>
    <x v="0"/>
  </r>
  <r>
    <s v="08DJN0286T"/>
    <x v="1"/>
    <x v="1"/>
    <s v="ROSAURA ZAPATA"/>
    <s v="040 MADERA"/>
    <x v="5"/>
    <n v="342"/>
    <s v="CHIHUAHUITA"/>
    <s v="CALLE MESA DEL HURACAN"/>
    <n v="0"/>
    <x v="3"/>
    <x v="1"/>
    <x v="3"/>
    <x v="1"/>
    <x v="0"/>
    <s v="08FZP0112Z"/>
    <s v="08FJZ0111G"/>
    <x v="10"/>
    <x v="2"/>
    <m/>
    <m/>
    <m/>
    <m/>
    <m/>
    <m/>
    <m/>
    <m/>
    <m/>
    <m/>
    <m/>
    <m/>
    <n v="13"/>
    <n v="7"/>
    <n v="20"/>
    <n v="1"/>
    <x v="1"/>
    <n v="1"/>
    <n v="1"/>
    <x v="0"/>
    <x v="1"/>
    <x v="1"/>
    <n v="0"/>
    <n v="1"/>
    <n v="1"/>
    <n v="1"/>
    <n v="2"/>
    <n v="0"/>
    <n v="2"/>
    <x v="0"/>
    <n v="2"/>
    <n v="3"/>
    <n v="5"/>
    <x v="0"/>
    <n v="9"/>
    <n v="4"/>
    <n v="13"/>
    <x v="0"/>
    <n v="0"/>
    <n v="0"/>
    <n v="0"/>
    <x v="0"/>
    <n v="0"/>
    <n v="0"/>
    <n v="0"/>
    <x v="0"/>
    <n v="0"/>
    <n v="0"/>
    <n v="0"/>
    <x v="0"/>
    <x v="1"/>
    <x v="0"/>
  </r>
  <r>
    <s v="08DJN0289Q"/>
    <x v="1"/>
    <x v="1"/>
    <s v="Ă“DAMI"/>
    <s v="029 GUADALUPE Y CALVO"/>
    <x v="10"/>
    <n v="1"/>
    <s v="GUADALUPE Y CALVO"/>
    <s v="CALLE GUADALUPE "/>
    <n v="503"/>
    <x v="3"/>
    <x v="1"/>
    <x v="3"/>
    <x v="1"/>
    <x v="0"/>
    <s v="08FZP0123F"/>
    <s v="08FJZ0107U"/>
    <x v="12"/>
    <x v="2"/>
    <m/>
    <m/>
    <m/>
    <m/>
    <m/>
    <m/>
    <m/>
    <m/>
    <m/>
    <m/>
    <m/>
    <m/>
    <n v="23"/>
    <n v="27"/>
    <n v="50"/>
    <n v="2"/>
    <x v="1"/>
    <n v="2"/>
    <n v="2"/>
    <x v="0"/>
    <x v="1"/>
    <x v="1"/>
    <n v="0"/>
    <n v="2"/>
    <n v="3"/>
    <n v="2"/>
    <n v="1"/>
    <n v="3"/>
    <n v="4"/>
    <x v="0"/>
    <n v="9"/>
    <n v="10"/>
    <n v="19"/>
    <x v="0"/>
    <n v="13"/>
    <n v="14"/>
    <n v="27"/>
    <x v="1"/>
    <n v="0"/>
    <n v="0"/>
    <n v="0"/>
    <x v="0"/>
    <n v="0"/>
    <n v="0"/>
    <n v="0"/>
    <x v="0"/>
    <n v="0"/>
    <n v="0"/>
    <n v="0"/>
    <x v="0"/>
    <x v="1"/>
    <x v="0"/>
  </r>
  <r>
    <s v="08DJN0292D"/>
    <x v="1"/>
    <x v="1"/>
    <s v="AGUSTIN MELGAR"/>
    <s v="025 GÓMEZ FARÍAS"/>
    <x v="5"/>
    <n v="16"/>
    <s v="LA PINTA"/>
    <s v="CALLE LA PINTA"/>
    <n v="0"/>
    <x v="3"/>
    <x v="1"/>
    <x v="3"/>
    <x v="1"/>
    <x v="0"/>
    <s v="08FZP0133M"/>
    <s v="08FJZ0111G"/>
    <x v="10"/>
    <x v="2"/>
    <m/>
    <m/>
    <m/>
    <m/>
    <m/>
    <m/>
    <m/>
    <m/>
    <m/>
    <m/>
    <m/>
    <m/>
    <n v="10"/>
    <n v="10"/>
    <n v="20"/>
    <n v="1"/>
    <x v="1"/>
    <n v="1"/>
    <n v="1"/>
    <x v="0"/>
    <x v="1"/>
    <x v="1"/>
    <n v="0"/>
    <n v="1"/>
    <n v="1"/>
    <n v="1"/>
    <n v="3"/>
    <n v="4"/>
    <n v="7"/>
    <x v="0"/>
    <n v="2"/>
    <n v="1"/>
    <n v="3"/>
    <x v="0"/>
    <n v="5"/>
    <n v="5"/>
    <n v="10"/>
    <x v="0"/>
    <n v="0"/>
    <n v="0"/>
    <n v="0"/>
    <x v="0"/>
    <n v="0"/>
    <n v="0"/>
    <n v="0"/>
    <x v="0"/>
    <n v="0"/>
    <n v="0"/>
    <n v="0"/>
    <x v="0"/>
    <x v="1"/>
    <x v="0"/>
  </r>
  <r>
    <s v="08DJN0293C"/>
    <x v="1"/>
    <x v="1"/>
    <s v="LEONA VICARIO"/>
    <s v="040 MADERA"/>
    <x v="5"/>
    <n v="30"/>
    <s v="LA NORTEĂ‘A"/>
    <s v="CALLE LA NORTEĂ‘A"/>
    <n v="0"/>
    <x v="3"/>
    <x v="1"/>
    <x v="3"/>
    <x v="1"/>
    <x v="0"/>
    <s v="08FZP0112Z"/>
    <s v="08FJZ0111G"/>
    <x v="10"/>
    <x v="2"/>
    <m/>
    <m/>
    <m/>
    <m/>
    <m/>
    <m/>
    <m/>
    <m/>
    <m/>
    <m/>
    <m/>
    <m/>
    <n v="10"/>
    <n v="16"/>
    <n v="26"/>
    <n v="1"/>
    <x v="1"/>
    <n v="1"/>
    <n v="1"/>
    <x v="0"/>
    <x v="1"/>
    <x v="1"/>
    <n v="0"/>
    <n v="1"/>
    <n v="2"/>
    <n v="1"/>
    <n v="3"/>
    <n v="1"/>
    <n v="4"/>
    <x v="0"/>
    <n v="3"/>
    <n v="5"/>
    <n v="8"/>
    <x v="0"/>
    <n v="4"/>
    <n v="10"/>
    <n v="14"/>
    <x v="0"/>
    <n v="0"/>
    <n v="0"/>
    <n v="0"/>
    <x v="0"/>
    <n v="0"/>
    <n v="0"/>
    <n v="0"/>
    <x v="0"/>
    <n v="0"/>
    <n v="0"/>
    <n v="0"/>
    <x v="0"/>
    <x v="1"/>
    <x v="0"/>
  </r>
  <r>
    <s v="08DJN0296Z"/>
    <x v="1"/>
    <x v="1"/>
    <s v="MARIA CURIE"/>
    <s v="036 JIMÉNEZ"/>
    <x v="3"/>
    <n v="148"/>
    <s v="TORREONCITOS"/>
    <s v="CALLE TORREONCITOS"/>
    <n v="0"/>
    <x v="3"/>
    <x v="1"/>
    <x v="3"/>
    <x v="1"/>
    <x v="0"/>
    <s v="08FZP0129Z"/>
    <s v="08FJZ0109S"/>
    <x v="5"/>
    <x v="2"/>
    <m/>
    <m/>
    <m/>
    <m/>
    <m/>
    <m/>
    <m/>
    <m/>
    <m/>
    <m/>
    <m/>
    <m/>
    <n v="5"/>
    <n v="13"/>
    <n v="18"/>
    <n v="1"/>
    <x v="1"/>
    <n v="1"/>
    <n v="1"/>
    <x v="0"/>
    <x v="1"/>
    <x v="1"/>
    <n v="0"/>
    <n v="1"/>
    <n v="2"/>
    <n v="1"/>
    <n v="1"/>
    <n v="1"/>
    <n v="2"/>
    <x v="0"/>
    <n v="0"/>
    <n v="10"/>
    <n v="10"/>
    <x v="0"/>
    <n v="4"/>
    <n v="2"/>
    <n v="6"/>
    <x v="0"/>
    <n v="0"/>
    <n v="0"/>
    <n v="0"/>
    <x v="0"/>
    <n v="0"/>
    <n v="0"/>
    <n v="0"/>
    <x v="0"/>
    <n v="0"/>
    <n v="0"/>
    <n v="0"/>
    <x v="0"/>
    <x v="1"/>
    <x v="0"/>
  </r>
  <r>
    <s v="08DJN0297Z"/>
    <x v="1"/>
    <x v="1"/>
    <s v="GUADALUPE VICTORIA"/>
    <s v="036 JIMÉNEZ"/>
    <x v="3"/>
    <n v="1"/>
    <s v="JOSĂ‰ MARIANO JIMĂ‰NEZ"/>
    <s v="CALLE 16 DE SEPTIEMBRE"/>
    <n v="0"/>
    <x v="3"/>
    <x v="1"/>
    <x v="3"/>
    <x v="1"/>
    <x v="0"/>
    <s v="08FZP0129Z"/>
    <s v="08FJZ0109S"/>
    <x v="5"/>
    <x v="2"/>
    <m/>
    <m/>
    <m/>
    <m/>
    <m/>
    <m/>
    <m/>
    <m/>
    <m/>
    <m/>
    <m/>
    <m/>
    <n v="42"/>
    <n v="37"/>
    <n v="79"/>
    <n v="3"/>
    <x v="1"/>
    <n v="3"/>
    <n v="3"/>
    <x v="1"/>
    <x v="1"/>
    <x v="0"/>
    <n v="2"/>
    <n v="6"/>
    <n v="4"/>
    <n v="3"/>
    <n v="8"/>
    <n v="4"/>
    <n v="12"/>
    <x v="0"/>
    <n v="21"/>
    <n v="14"/>
    <n v="35"/>
    <x v="0"/>
    <n v="13"/>
    <n v="19"/>
    <n v="32"/>
    <x v="1"/>
    <n v="0"/>
    <n v="0"/>
    <n v="0"/>
    <x v="0"/>
    <n v="0"/>
    <n v="0"/>
    <n v="0"/>
    <x v="0"/>
    <n v="0"/>
    <n v="0"/>
    <n v="0"/>
    <x v="0"/>
    <x v="2"/>
    <x v="0"/>
  </r>
  <r>
    <s v="08DJN0298Y"/>
    <x v="1"/>
    <x v="1"/>
    <s v="JOSE MARIA MARI"/>
    <s v="062 SAUCILLO"/>
    <x v="9"/>
    <n v="6"/>
    <s v="COLONIA BENITO JUĂREZ"/>
    <s v="CALLE MACLOVIO HERRERA"/>
    <n v="0"/>
    <x v="3"/>
    <x v="1"/>
    <x v="3"/>
    <x v="1"/>
    <x v="0"/>
    <s v="08FZP0132N"/>
    <s v="08FJZ0109S"/>
    <x v="6"/>
    <x v="2"/>
    <m/>
    <m/>
    <m/>
    <m/>
    <m/>
    <m/>
    <m/>
    <m/>
    <m/>
    <m/>
    <m/>
    <m/>
    <n v="16"/>
    <n v="21"/>
    <n v="37"/>
    <n v="2"/>
    <x v="1"/>
    <n v="2"/>
    <n v="2"/>
    <x v="0"/>
    <x v="1"/>
    <x v="1"/>
    <n v="0"/>
    <n v="2"/>
    <n v="2"/>
    <n v="2"/>
    <n v="2"/>
    <n v="1"/>
    <n v="3"/>
    <x v="0"/>
    <n v="4"/>
    <n v="10"/>
    <n v="14"/>
    <x v="0"/>
    <n v="10"/>
    <n v="10"/>
    <n v="20"/>
    <x v="1"/>
    <n v="0"/>
    <n v="0"/>
    <n v="0"/>
    <x v="0"/>
    <n v="0"/>
    <n v="0"/>
    <n v="0"/>
    <x v="0"/>
    <n v="0"/>
    <n v="0"/>
    <n v="0"/>
    <x v="0"/>
    <x v="1"/>
    <x v="0"/>
  </r>
  <r>
    <s v="08DJN0300W"/>
    <x v="1"/>
    <x v="1"/>
    <s v="GREGORIO TORRES QUINTERO"/>
    <s v="062 SAUCILLO"/>
    <x v="9"/>
    <n v="40"/>
    <s v="PUERTO DEL TORO"/>
    <s v="CALLE PUERTO DEL TORO"/>
    <n v="0"/>
    <x v="3"/>
    <x v="1"/>
    <x v="3"/>
    <x v="1"/>
    <x v="0"/>
    <s v="08FZP0132N"/>
    <s v="08FJZ0109S"/>
    <x v="6"/>
    <x v="2"/>
    <m/>
    <m/>
    <m/>
    <m/>
    <m/>
    <m/>
    <m/>
    <m/>
    <m/>
    <m/>
    <m/>
    <m/>
    <n v="13"/>
    <n v="5"/>
    <n v="18"/>
    <n v="1"/>
    <x v="1"/>
    <n v="1"/>
    <n v="1"/>
    <x v="0"/>
    <x v="1"/>
    <x v="1"/>
    <n v="0"/>
    <n v="1"/>
    <n v="1"/>
    <n v="1"/>
    <n v="3"/>
    <n v="3"/>
    <n v="6"/>
    <x v="0"/>
    <n v="4"/>
    <n v="2"/>
    <n v="6"/>
    <x v="0"/>
    <n v="6"/>
    <n v="0"/>
    <n v="6"/>
    <x v="0"/>
    <n v="0"/>
    <n v="0"/>
    <n v="0"/>
    <x v="0"/>
    <n v="0"/>
    <n v="0"/>
    <n v="0"/>
    <x v="0"/>
    <n v="0"/>
    <n v="0"/>
    <n v="0"/>
    <x v="0"/>
    <x v="1"/>
    <x v="0"/>
  </r>
  <r>
    <s v="08DJN0302U"/>
    <x v="1"/>
    <x v="1"/>
    <s v="AGAZZI"/>
    <s v="062 SAUCILLO"/>
    <x v="9"/>
    <n v="20"/>
    <s v="LOMA CHICA"/>
    <s v="CALLE LOMA CHICA"/>
    <n v="0"/>
    <x v="3"/>
    <x v="1"/>
    <x v="3"/>
    <x v="1"/>
    <x v="0"/>
    <s v="08FZP0132N"/>
    <s v="08FJZ0109S"/>
    <x v="6"/>
    <x v="2"/>
    <m/>
    <m/>
    <m/>
    <m/>
    <m/>
    <m/>
    <m/>
    <m/>
    <m/>
    <m/>
    <m/>
    <m/>
    <n v="21"/>
    <n v="21"/>
    <n v="42"/>
    <n v="2"/>
    <x v="1"/>
    <n v="2"/>
    <n v="2"/>
    <x v="0"/>
    <x v="1"/>
    <x v="1"/>
    <n v="0"/>
    <n v="2"/>
    <n v="3"/>
    <n v="2"/>
    <n v="4"/>
    <n v="1"/>
    <n v="5"/>
    <x v="0"/>
    <n v="4"/>
    <n v="9"/>
    <n v="13"/>
    <x v="0"/>
    <n v="13"/>
    <n v="11"/>
    <n v="24"/>
    <x v="1"/>
    <n v="0"/>
    <n v="0"/>
    <n v="0"/>
    <x v="0"/>
    <n v="0"/>
    <n v="0"/>
    <n v="0"/>
    <x v="0"/>
    <n v="0"/>
    <n v="0"/>
    <n v="0"/>
    <x v="0"/>
    <x v="1"/>
    <x v="0"/>
  </r>
  <r>
    <s v="08DJN0303T"/>
    <x v="1"/>
    <x v="1"/>
    <s v="OVIDIO DECROLY"/>
    <s v="040 MADERA"/>
    <x v="5"/>
    <n v="113"/>
    <s v="EL LARGO"/>
    <s v="CALLE EL LARGO MADERA"/>
    <n v="0"/>
    <x v="3"/>
    <x v="1"/>
    <x v="3"/>
    <x v="1"/>
    <x v="0"/>
    <s v="08FZP0112Z"/>
    <s v="08FJZ0111G"/>
    <x v="10"/>
    <x v="2"/>
    <m/>
    <m/>
    <m/>
    <m/>
    <m/>
    <m/>
    <m/>
    <m/>
    <m/>
    <m/>
    <m/>
    <m/>
    <n v="17"/>
    <n v="21"/>
    <n v="38"/>
    <n v="2"/>
    <x v="1"/>
    <n v="2"/>
    <n v="2"/>
    <x v="0"/>
    <x v="1"/>
    <x v="1"/>
    <n v="0"/>
    <n v="2"/>
    <n v="2"/>
    <n v="2"/>
    <n v="2"/>
    <n v="0"/>
    <n v="2"/>
    <x v="0"/>
    <n v="4"/>
    <n v="10"/>
    <n v="14"/>
    <x v="0"/>
    <n v="11"/>
    <n v="11"/>
    <n v="22"/>
    <x v="1"/>
    <n v="0"/>
    <n v="0"/>
    <n v="0"/>
    <x v="0"/>
    <n v="0"/>
    <n v="0"/>
    <n v="0"/>
    <x v="0"/>
    <n v="0"/>
    <n v="0"/>
    <n v="0"/>
    <x v="0"/>
    <x v="1"/>
    <x v="0"/>
  </r>
  <r>
    <s v="08DJN0305R"/>
    <x v="1"/>
    <x v="1"/>
    <s v="LAUREANA WRIGTH GONZALEZ"/>
    <s v="011 CAMARGO"/>
    <x v="9"/>
    <n v="92"/>
    <s v="MARAVILLAS"/>
    <s v="CALLE MARAVILLAS"/>
    <n v="0"/>
    <x v="3"/>
    <x v="1"/>
    <x v="3"/>
    <x v="1"/>
    <x v="0"/>
    <s v="08FZP0152A"/>
    <s v="08FJZ0109S"/>
    <x v="6"/>
    <x v="2"/>
    <m/>
    <m/>
    <m/>
    <m/>
    <m/>
    <m/>
    <m/>
    <m/>
    <m/>
    <m/>
    <m/>
    <m/>
    <n v="5"/>
    <n v="10"/>
    <n v="15"/>
    <n v="1"/>
    <x v="1"/>
    <n v="1"/>
    <n v="1"/>
    <x v="0"/>
    <x v="1"/>
    <x v="1"/>
    <n v="1"/>
    <n v="2"/>
    <n v="1"/>
    <n v="1"/>
    <n v="1"/>
    <n v="0"/>
    <n v="1"/>
    <x v="0"/>
    <n v="1"/>
    <n v="3"/>
    <n v="4"/>
    <x v="0"/>
    <n v="3"/>
    <n v="7"/>
    <n v="10"/>
    <x v="0"/>
    <n v="0"/>
    <n v="0"/>
    <n v="0"/>
    <x v="0"/>
    <n v="0"/>
    <n v="0"/>
    <n v="0"/>
    <x v="0"/>
    <n v="0"/>
    <n v="0"/>
    <n v="0"/>
    <x v="0"/>
    <x v="1"/>
    <x v="0"/>
  </r>
  <r>
    <s v="08DJN0307P"/>
    <x v="1"/>
    <x v="1"/>
    <s v="JEAN PIAGET"/>
    <s v="061 SATEVÓ"/>
    <x v="0"/>
    <n v="73"/>
    <s v="SAN JOSĂ‰ DEL SITIO"/>
    <s v="NINGUNO NINGUNO"/>
    <n v="0"/>
    <x v="3"/>
    <x v="1"/>
    <x v="3"/>
    <x v="1"/>
    <x v="0"/>
    <s v="08FZP0273M"/>
    <s v="08FJZ0116B"/>
    <x v="1"/>
    <x v="2"/>
    <m/>
    <m/>
    <m/>
    <m/>
    <m/>
    <m/>
    <m/>
    <m/>
    <m/>
    <m/>
    <m/>
    <m/>
    <n v="13"/>
    <n v="16"/>
    <n v="29"/>
    <n v="1"/>
    <x v="1"/>
    <n v="1"/>
    <n v="1"/>
    <x v="0"/>
    <x v="1"/>
    <x v="1"/>
    <n v="0"/>
    <n v="1"/>
    <n v="1"/>
    <n v="1"/>
    <n v="3"/>
    <n v="3"/>
    <n v="6"/>
    <x v="0"/>
    <n v="5"/>
    <n v="5"/>
    <n v="10"/>
    <x v="0"/>
    <n v="5"/>
    <n v="8"/>
    <n v="13"/>
    <x v="0"/>
    <n v="0"/>
    <n v="0"/>
    <n v="0"/>
    <x v="0"/>
    <n v="0"/>
    <n v="0"/>
    <n v="0"/>
    <x v="0"/>
    <n v="0"/>
    <n v="0"/>
    <n v="0"/>
    <x v="0"/>
    <x v="1"/>
    <x v="0"/>
  </r>
  <r>
    <s v="08DJN0309N"/>
    <x v="1"/>
    <x v="1"/>
    <s v="GABRIELA MISTRAL"/>
    <s v="062 SAUCILLO"/>
    <x v="9"/>
    <n v="3"/>
    <s v="LAS ALVAREĂ‘AS"/>
    <s v="CALLE CARRETERA CARRETERA SAUCILLO LAS VARAS"/>
    <n v="0"/>
    <x v="3"/>
    <x v="1"/>
    <x v="3"/>
    <x v="1"/>
    <x v="0"/>
    <s v="08FZP0132N"/>
    <s v="08FJZ0109S"/>
    <x v="6"/>
    <x v="2"/>
    <m/>
    <m/>
    <m/>
    <m/>
    <m/>
    <m/>
    <m/>
    <m/>
    <m/>
    <m/>
    <m/>
    <m/>
    <n v="11"/>
    <n v="9"/>
    <n v="20"/>
    <n v="1"/>
    <x v="1"/>
    <n v="1"/>
    <n v="1"/>
    <x v="0"/>
    <x v="1"/>
    <x v="1"/>
    <n v="0"/>
    <n v="1"/>
    <n v="1"/>
    <n v="1"/>
    <n v="1"/>
    <n v="0"/>
    <n v="1"/>
    <x v="0"/>
    <n v="5"/>
    <n v="5"/>
    <n v="10"/>
    <x v="0"/>
    <n v="5"/>
    <n v="4"/>
    <n v="9"/>
    <x v="0"/>
    <n v="0"/>
    <n v="0"/>
    <n v="0"/>
    <x v="0"/>
    <n v="0"/>
    <n v="0"/>
    <n v="0"/>
    <x v="0"/>
    <n v="0"/>
    <n v="0"/>
    <n v="0"/>
    <x v="0"/>
    <x v="1"/>
    <x v="0"/>
  </r>
  <r>
    <s v="08DJN0313Z"/>
    <x v="1"/>
    <x v="1"/>
    <s v="ALFONSO REYES"/>
    <s v="062 SAUCILLO"/>
    <x v="9"/>
    <n v="36"/>
    <s v="ESTACIĂ“N SAUCILLO"/>
    <s v="CALLE SEGUNDA"/>
    <n v="0"/>
    <x v="3"/>
    <x v="1"/>
    <x v="3"/>
    <x v="1"/>
    <x v="0"/>
    <s v="08FZP0132N"/>
    <s v="08FJZ0109S"/>
    <x v="6"/>
    <x v="2"/>
    <m/>
    <m/>
    <m/>
    <m/>
    <m/>
    <m/>
    <m/>
    <m/>
    <m/>
    <m/>
    <m/>
    <m/>
    <n v="15"/>
    <n v="20"/>
    <n v="35"/>
    <n v="2"/>
    <x v="1"/>
    <n v="2"/>
    <n v="2"/>
    <x v="1"/>
    <x v="1"/>
    <x v="0"/>
    <n v="0"/>
    <n v="3"/>
    <n v="2"/>
    <n v="2"/>
    <n v="1"/>
    <n v="2"/>
    <n v="3"/>
    <x v="0"/>
    <n v="8"/>
    <n v="11"/>
    <n v="19"/>
    <x v="0"/>
    <n v="6"/>
    <n v="7"/>
    <n v="13"/>
    <x v="1"/>
    <n v="0"/>
    <n v="0"/>
    <n v="0"/>
    <x v="0"/>
    <n v="0"/>
    <n v="0"/>
    <n v="0"/>
    <x v="0"/>
    <n v="0"/>
    <n v="0"/>
    <n v="0"/>
    <x v="0"/>
    <x v="1"/>
    <x v="0"/>
  </r>
  <r>
    <s v="08DJN0315Y"/>
    <x v="1"/>
    <x v="1"/>
    <s v="JOSE VASCONCELOS"/>
    <s v="037 JUÁREZ"/>
    <x v="1"/>
    <n v="1"/>
    <s v="JUĂREZ"/>
    <s v="CALLE ALBARICOQUE"/>
    <n v="0"/>
    <x v="3"/>
    <x v="1"/>
    <x v="3"/>
    <x v="1"/>
    <x v="0"/>
    <s v="08FZP0141V"/>
    <s v="08FJZ0103Y"/>
    <x v="4"/>
    <x v="2"/>
    <m/>
    <m/>
    <m/>
    <m/>
    <m/>
    <m/>
    <m/>
    <m/>
    <m/>
    <m/>
    <m/>
    <m/>
    <n v="64"/>
    <n v="71"/>
    <n v="135"/>
    <n v="5"/>
    <x v="1"/>
    <n v="5"/>
    <n v="5"/>
    <x v="0"/>
    <x v="0"/>
    <x v="0"/>
    <n v="3"/>
    <n v="9"/>
    <n v="5"/>
    <n v="5"/>
    <n v="4"/>
    <n v="9"/>
    <n v="13"/>
    <x v="0"/>
    <n v="25"/>
    <n v="24"/>
    <n v="49"/>
    <x v="1"/>
    <n v="35"/>
    <n v="38"/>
    <n v="73"/>
    <x v="2"/>
    <n v="0"/>
    <n v="0"/>
    <n v="0"/>
    <x v="0"/>
    <n v="0"/>
    <n v="0"/>
    <n v="0"/>
    <x v="0"/>
    <n v="0"/>
    <n v="0"/>
    <n v="0"/>
    <x v="0"/>
    <x v="2"/>
    <x v="0"/>
  </r>
  <r>
    <s v="08DJN0316X"/>
    <x v="1"/>
    <x v="1"/>
    <s v="ADOLFO LOPEZ MATEOS"/>
    <s v="037 JUÁREZ"/>
    <x v="1"/>
    <n v="1"/>
    <s v="JUĂREZ"/>
    <s v="CALLE JUAN MANUEL IBARRA"/>
    <n v="6401"/>
    <x v="3"/>
    <x v="1"/>
    <x v="3"/>
    <x v="1"/>
    <x v="0"/>
    <s v="08FZP0118U"/>
    <s v="08FJZ0104X"/>
    <x v="4"/>
    <x v="2"/>
    <m/>
    <m/>
    <m/>
    <m/>
    <m/>
    <m/>
    <m/>
    <m/>
    <m/>
    <m/>
    <m/>
    <m/>
    <n v="70"/>
    <n v="78"/>
    <n v="148"/>
    <n v="5"/>
    <x v="1"/>
    <n v="5"/>
    <n v="5"/>
    <x v="1"/>
    <x v="1"/>
    <x v="0"/>
    <n v="2"/>
    <n v="8"/>
    <n v="6"/>
    <n v="5"/>
    <n v="5"/>
    <n v="2"/>
    <n v="7"/>
    <x v="0"/>
    <n v="26"/>
    <n v="26"/>
    <n v="52"/>
    <x v="1"/>
    <n v="39"/>
    <n v="50"/>
    <n v="89"/>
    <x v="3"/>
    <n v="0"/>
    <n v="0"/>
    <n v="0"/>
    <x v="0"/>
    <n v="0"/>
    <n v="0"/>
    <n v="0"/>
    <x v="0"/>
    <n v="0"/>
    <n v="0"/>
    <n v="0"/>
    <x v="0"/>
    <x v="1"/>
    <x v="0"/>
  </r>
  <r>
    <s v="08DJN0319U"/>
    <x v="1"/>
    <x v="1"/>
    <s v="JESUS MOLINAR FLORES"/>
    <s v="037 JUÁREZ"/>
    <x v="1"/>
    <n v="1"/>
    <s v="JUĂREZ"/>
    <s v="CALLE ACAPULCO"/>
    <n v="4323"/>
    <x v="3"/>
    <x v="1"/>
    <x v="3"/>
    <x v="1"/>
    <x v="0"/>
    <s v="08FZP0117V"/>
    <s v="08FJZ0104X"/>
    <x v="4"/>
    <x v="2"/>
    <m/>
    <m/>
    <m/>
    <m/>
    <m/>
    <m/>
    <m/>
    <m/>
    <m/>
    <m/>
    <m/>
    <m/>
    <n v="60"/>
    <n v="48"/>
    <n v="108"/>
    <n v="5"/>
    <x v="2"/>
    <n v="4"/>
    <n v="5"/>
    <x v="0"/>
    <x v="0"/>
    <x v="0"/>
    <n v="3"/>
    <n v="9"/>
    <n v="7"/>
    <n v="5"/>
    <n v="0"/>
    <n v="0"/>
    <n v="0"/>
    <x v="0"/>
    <n v="23"/>
    <n v="18"/>
    <n v="41"/>
    <x v="2"/>
    <n v="37"/>
    <n v="30"/>
    <n v="67"/>
    <x v="3"/>
    <n v="0"/>
    <n v="0"/>
    <n v="0"/>
    <x v="0"/>
    <n v="0"/>
    <n v="0"/>
    <n v="0"/>
    <x v="0"/>
    <n v="0"/>
    <n v="0"/>
    <n v="0"/>
    <x v="0"/>
    <x v="0"/>
    <x v="0"/>
  </r>
  <r>
    <s v="08DJN0321I"/>
    <x v="1"/>
    <x v="1"/>
    <s v="PIPILA"/>
    <s v="043 MATACHÍ"/>
    <x v="5"/>
    <n v="7"/>
    <s v="TEJOLOCACHI"/>
    <s v="CALLE TEJOLOCACHI"/>
    <n v="0"/>
    <x v="3"/>
    <x v="1"/>
    <x v="3"/>
    <x v="1"/>
    <x v="0"/>
    <s v="08FZP0111A"/>
    <s v="08FJZ0111G"/>
    <x v="7"/>
    <x v="2"/>
    <m/>
    <m/>
    <m/>
    <m/>
    <m/>
    <m/>
    <m/>
    <m/>
    <m/>
    <m/>
    <m/>
    <m/>
    <n v="10"/>
    <n v="9"/>
    <n v="19"/>
    <n v="1"/>
    <x v="1"/>
    <n v="1"/>
    <n v="1"/>
    <x v="0"/>
    <x v="1"/>
    <x v="1"/>
    <n v="0"/>
    <n v="1"/>
    <n v="1"/>
    <n v="1"/>
    <n v="1"/>
    <n v="2"/>
    <n v="3"/>
    <x v="0"/>
    <n v="4"/>
    <n v="3"/>
    <n v="7"/>
    <x v="0"/>
    <n v="5"/>
    <n v="4"/>
    <n v="9"/>
    <x v="0"/>
    <n v="0"/>
    <n v="0"/>
    <n v="0"/>
    <x v="0"/>
    <n v="0"/>
    <n v="0"/>
    <n v="0"/>
    <x v="0"/>
    <n v="0"/>
    <n v="0"/>
    <n v="0"/>
    <x v="0"/>
    <x v="1"/>
    <x v="0"/>
  </r>
  <r>
    <s v="08DJN0322H"/>
    <x v="1"/>
    <x v="1"/>
    <s v="CLUB SERTOMA"/>
    <s v="037 JUÁREZ"/>
    <x v="1"/>
    <n v="1"/>
    <s v="JUĂREZ"/>
    <s v="CALLE FERNANDO MONTES DE OCA"/>
    <n v="1079"/>
    <x v="3"/>
    <x v="1"/>
    <x v="3"/>
    <x v="1"/>
    <x v="0"/>
    <s v="08FZP0116W"/>
    <s v="08FJZ0104X"/>
    <x v="4"/>
    <x v="2"/>
    <m/>
    <m/>
    <m/>
    <m/>
    <m/>
    <m/>
    <m/>
    <m/>
    <m/>
    <m/>
    <m/>
    <m/>
    <n v="52"/>
    <n v="57"/>
    <n v="109"/>
    <n v="4"/>
    <x v="1"/>
    <n v="4"/>
    <n v="4"/>
    <x v="1"/>
    <x v="1"/>
    <x v="0"/>
    <n v="2"/>
    <n v="7"/>
    <n v="6"/>
    <n v="4"/>
    <n v="6"/>
    <n v="6"/>
    <n v="12"/>
    <x v="0"/>
    <n v="12"/>
    <n v="23"/>
    <n v="35"/>
    <x v="0"/>
    <n v="34"/>
    <n v="28"/>
    <n v="62"/>
    <x v="2"/>
    <n v="0"/>
    <n v="0"/>
    <n v="0"/>
    <x v="0"/>
    <n v="0"/>
    <n v="0"/>
    <n v="0"/>
    <x v="0"/>
    <n v="0"/>
    <n v="0"/>
    <n v="0"/>
    <x v="0"/>
    <x v="2"/>
    <x v="0"/>
  </r>
  <r>
    <s v="08DJN0323G"/>
    <x v="1"/>
    <x v="1"/>
    <s v="JUAN DE DIOS PEZA"/>
    <s v="031 GUERRERO"/>
    <x v="2"/>
    <n v="128"/>
    <s v="TOMOCHI"/>
    <s v="CALLE TOMOCHI"/>
    <n v="0"/>
    <x v="3"/>
    <x v="1"/>
    <x v="3"/>
    <x v="1"/>
    <x v="0"/>
    <s v="08FZP0155Y"/>
    <s v="08FJZ0106V"/>
    <x v="8"/>
    <x v="2"/>
    <m/>
    <m/>
    <m/>
    <m/>
    <m/>
    <m/>
    <m/>
    <m/>
    <m/>
    <m/>
    <m/>
    <m/>
    <n v="11"/>
    <n v="10"/>
    <n v="21"/>
    <n v="1"/>
    <x v="1"/>
    <n v="1"/>
    <n v="1"/>
    <x v="0"/>
    <x v="1"/>
    <x v="1"/>
    <n v="1"/>
    <n v="2"/>
    <n v="2"/>
    <n v="1"/>
    <n v="4"/>
    <n v="2"/>
    <n v="6"/>
    <x v="0"/>
    <n v="4"/>
    <n v="1"/>
    <n v="5"/>
    <x v="0"/>
    <n v="3"/>
    <n v="7"/>
    <n v="10"/>
    <x v="0"/>
    <n v="0"/>
    <n v="0"/>
    <n v="0"/>
    <x v="0"/>
    <n v="0"/>
    <n v="0"/>
    <n v="0"/>
    <x v="0"/>
    <n v="0"/>
    <n v="0"/>
    <n v="0"/>
    <x v="0"/>
    <x v="1"/>
    <x v="0"/>
  </r>
  <r>
    <s v="08DJN0324F"/>
    <x v="1"/>
    <x v="1"/>
    <s v="CUAUHTEMOC"/>
    <s v="037 JUÁREZ"/>
    <x v="1"/>
    <n v="1"/>
    <s v="JUĂREZ"/>
    <s v="CALLE VILLA FELIZ"/>
    <n v="8500"/>
    <x v="3"/>
    <x v="1"/>
    <x v="3"/>
    <x v="1"/>
    <x v="0"/>
    <s v="08FZP0139G"/>
    <s v="08FJZ0104X"/>
    <x v="4"/>
    <x v="2"/>
    <m/>
    <m/>
    <m/>
    <m/>
    <m/>
    <m/>
    <m/>
    <m/>
    <m/>
    <m/>
    <m/>
    <m/>
    <n v="77"/>
    <n v="64"/>
    <n v="141"/>
    <n v="5"/>
    <x v="1"/>
    <n v="5"/>
    <n v="5"/>
    <x v="1"/>
    <x v="1"/>
    <x v="0"/>
    <n v="3"/>
    <n v="9"/>
    <n v="6"/>
    <n v="5"/>
    <n v="15"/>
    <n v="12"/>
    <n v="27"/>
    <x v="1"/>
    <n v="27"/>
    <n v="27"/>
    <n v="54"/>
    <x v="2"/>
    <n v="35"/>
    <n v="25"/>
    <n v="60"/>
    <x v="2"/>
    <n v="0"/>
    <n v="0"/>
    <n v="0"/>
    <x v="0"/>
    <n v="0"/>
    <n v="0"/>
    <n v="0"/>
    <x v="0"/>
    <n v="0"/>
    <n v="0"/>
    <n v="0"/>
    <x v="0"/>
    <x v="0"/>
    <x v="0"/>
  </r>
  <r>
    <s v="08DJN0325E"/>
    <x v="1"/>
    <x v="1"/>
    <s v="JUAN JACOBO ROSSEAU"/>
    <s v="037 JUÁREZ"/>
    <x v="1"/>
    <n v="1"/>
    <s v="JUĂREZ"/>
    <s v="CALLE CORDILLERA DEL CAUCASO"/>
    <n v="0"/>
    <x v="3"/>
    <x v="1"/>
    <x v="3"/>
    <x v="1"/>
    <x v="0"/>
    <s v="08FZP0275K"/>
    <s v="08FJZ0103Y"/>
    <x v="4"/>
    <x v="2"/>
    <m/>
    <m/>
    <m/>
    <m/>
    <m/>
    <m/>
    <m/>
    <m/>
    <m/>
    <m/>
    <m/>
    <m/>
    <n v="95"/>
    <n v="77"/>
    <n v="172"/>
    <n v="6"/>
    <x v="1"/>
    <n v="6"/>
    <n v="6"/>
    <x v="0"/>
    <x v="0"/>
    <x v="0"/>
    <n v="2"/>
    <n v="9"/>
    <n v="6"/>
    <n v="6"/>
    <n v="7"/>
    <n v="7"/>
    <n v="14"/>
    <x v="0"/>
    <n v="23"/>
    <n v="23"/>
    <n v="46"/>
    <x v="1"/>
    <n v="65"/>
    <n v="47"/>
    <n v="112"/>
    <x v="4"/>
    <n v="0"/>
    <n v="0"/>
    <n v="0"/>
    <x v="0"/>
    <n v="0"/>
    <n v="0"/>
    <n v="0"/>
    <x v="0"/>
    <n v="0"/>
    <n v="0"/>
    <n v="0"/>
    <x v="0"/>
    <x v="1"/>
    <x v="0"/>
  </r>
  <r>
    <s v="08DJN0326D"/>
    <x v="1"/>
    <x v="1"/>
    <s v="IGNACIO MANUEL ALTAMIRANO"/>
    <s v="037 JUÁREZ"/>
    <x v="1"/>
    <n v="1"/>
    <s v="JUĂREZ"/>
    <s v="CALLE ORO"/>
    <n v="0"/>
    <x v="3"/>
    <x v="1"/>
    <x v="3"/>
    <x v="1"/>
    <x v="0"/>
    <s v="08FZP0117V"/>
    <s v="08FJZ0104X"/>
    <x v="4"/>
    <x v="2"/>
    <m/>
    <m/>
    <m/>
    <m/>
    <m/>
    <m/>
    <m/>
    <m/>
    <m/>
    <m/>
    <m/>
    <m/>
    <n v="14"/>
    <n v="13"/>
    <n v="27"/>
    <n v="1"/>
    <x v="1"/>
    <n v="1"/>
    <n v="1"/>
    <x v="0"/>
    <x v="1"/>
    <x v="1"/>
    <n v="0"/>
    <n v="1"/>
    <n v="6"/>
    <n v="1"/>
    <n v="0"/>
    <n v="0"/>
    <n v="0"/>
    <x v="0"/>
    <n v="4"/>
    <n v="4"/>
    <n v="8"/>
    <x v="0"/>
    <n v="10"/>
    <n v="9"/>
    <n v="19"/>
    <x v="0"/>
    <n v="0"/>
    <n v="0"/>
    <n v="0"/>
    <x v="0"/>
    <n v="0"/>
    <n v="0"/>
    <n v="0"/>
    <x v="0"/>
    <n v="0"/>
    <n v="0"/>
    <n v="0"/>
    <x v="0"/>
    <x v="1"/>
    <x v="0"/>
  </r>
  <r>
    <s v="08DJN0327C"/>
    <x v="1"/>
    <x v="1"/>
    <s v="PAULO FREIRE"/>
    <s v="037 JUÁREZ"/>
    <x v="1"/>
    <n v="1"/>
    <s v="JUĂREZ"/>
    <s v="CALLE MEXCALA"/>
    <n v="4660"/>
    <x v="3"/>
    <x v="1"/>
    <x v="3"/>
    <x v="1"/>
    <x v="0"/>
    <s v="08FZP0117V"/>
    <s v="08FJZ0104X"/>
    <x v="4"/>
    <x v="2"/>
    <m/>
    <m/>
    <m/>
    <m/>
    <m/>
    <m/>
    <m/>
    <m/>
    <m/>
    <m/>
    <m/>
    <m/>
    <n v="76"/>
    <n v="88"/>
    <n v="164"/>
    <n v="6"/>
    <x v="2"/>
    <n v="5"/>
    <n v="6"/>
    <x v="0"/>
    <x v="0"/>
    <x v="0"/>
    <n v="2"/>
    <n v="9"/>
    <n v="6"/>
    <n v="6"/>
    <n v="6"/>
    <n v="2"/>
    <n v="8"/>
    <x v="0"/>
    <n v="16"/>
    <n v="23"/>
    <n v="39"/>
    <x v="1"/>
    <n v="54"/>
    <n v="63"/>
    <n v="117"/>
    <x v="4"/>
    <n v="0"/>
    <n v="0"/>
    <n v="0"/>
    <x v="0"/>
    <n v="0"/>
    <n v="0"/>
    <n v="0"/>
    <x v="0"/>
    <n v="0"/>
    <n v="0"/>
    <n v="0"/>
    <x v="0"/>
    <x v="1"/>
    <x v="0"/>
  </r>
  <r>
    <s v="08DJN0330Q"/>
    <x v="1"/>
    <x v="1"/>
    <s v="SOR JUANA INES DE LA CRUZ"/>
    <s v="021 DELICIAS"/>
    <x v="9"/>
    <n v="1"/>
    <s v="DELICIAS"/>
    <s v="CALLE LAZARO CARDENAS "/>
    <n v="806"/>
    <x v="3"/>
    <x v="1"/>
    <x v="3"/>
    <x v="1"/>
    <x v="0"/>
    <s v="08FZP0105Q"/>
    <s v="08FJZ0108T"/>
    <x v="6"/>
    <x v="2"/>
    <m/>
    <m/>
    <m/>
    <m/>
    <m/>
    <m/>
    <m/>
    <m/>
    <m/>
    <m/>
    <m/>
    <m/>
    <n v="45"/>
    <n v="51"/>
    <n v="96"/>
    <n v="4"/>
    <x v="1"/>
    <n v="4"/>
    <n v="4"/>
    <x v="1"/>
    <x v="1"/>
    <x v="0"/>
    <n v="1"/>
    <n v="6"/>
    <n v="5"/>
    <n v="4"/>
    <n v="7"/>
    <n v="5"/>
    <n v="12"/>
    <x v="0"/>
    <n v="14"/>
    <n v="17"/>
    <n v="31"/>
    <x v="1"/>
    <n v="24"/>
    <n v="29"/>
    <n v="53"/>
    <x v="2"/>
    <n v="0"/>
    <n v="0"/>
    <n v="0"/>
    <x v="0"/>
    <n v="0"/>
    <n v="0"/>
    <n v="0"/>
    <x v="0"/>
    <n v="0"/>
    <n v="0"/>
    <n v="0"/>
    <x v="0"/>
    <x v="1"/>
    <x v="0"/>
  </r>
  <r>
    <s v="08DJN0332O"/>
    <x v="1"/>
    <x v="1"/>
    <s v="MIGUEL ANGEL BOUNARROTI"/>
    <s v="038 JULIMES"/>
    <x v="9"/>
    <n v="12"/>
    <s v="COLONIA ESPERANZA"/>
    <s v="CALLE SOR JUANA INES DE LA CRUZ"/>
    <n v="0"/>
    <x v="3"/>
    <x v="1"/>
    <x v="3"/>
    <x v="1"/>
    <x v="0"/>
    <s v="08FZP0106P"/>
    <s v="08FJZ0108T"/>
    <x v="6"/>
    <x v="2"/>
    <m/>
    <m/>
    <m/>
    <m/>
    <m/>
    <m/>
    <m/>
    <m/>
    <m/>
    <m/>
    <m/>
    <m/>
    <n v="7"/>
    <n v="13"/>
    <n v="20"/>
    <n v="1"/>
    <x v="1"/>
    <n v="1"/>
    <n v="1"/>
    <x v="0"/>
    <x v="1"/>
    <x v="1"/>
    <n v="0"/>
    <n v="1"/>
    <n v="1"/>
    <n v="1"/>
    <n v="0"/>
    <n v="1"/>
    <n v="1"/>
    <x v="0"/>
    <n v="2"/>
    <n v="3"/>
    <n v="5"/>
    <x v="0"/>
    <n v="5"/>
    <n v="9"/>
    <n v="14"/>
    <x v="0"/>
    <n v="0"/>
    <n v="0"/>
    <n v="0"/>
    <x v="0"/>
    <n v="0"/>
    <n v="0"/>
    <n v="0"/>
    <x v="0"/>
    <n v="0"/>
    <n v="0"/>
    <n v="0"/>
    <x v="0"/>
    <x v="1"/>
    <x v="0"/>
  </r>
  <r>
    <s v="08DJN0334M"/>
    <x v="1"/>
    <x v="1"/>
    <s v="GABRIELA MISTRAL"/>
    <s v="036 JIMÉNEZ"/>
    <x v="3"/>
    <n v="1"/>
    <s v="JOSĂ‰ MARIANO JIMĂ‰NEZ"/>
    <s v="CALLE BUSTAMANTE "/>
    <n v="0"/>
    <x v="3"/>
    <x v="1"/>
    <x v="3"/>
    <x v="1"/>
    <x v="0"/>
    <s v="08FZP0129Z"/>
    <s v="08FJZ0109S"/>
    <x v="5"/>
    <x v="2"/>
    <m/>
    <m/>
    <m/>
    <m/>
    <m/>
    <m/>
    <m/>
    <m/>
    <m/>
    <m/>
    <m/>
    <m/>
    <n v="80"/>
    <n v="73"/>
    <n v="153"/>
    <n v="6"/>
    <x v="1"/>
    <n v="6"/>
    <n v="6"/>
    <x v="0"/>
    <x v="0"/>
    <x v="0"/>
    <n v="3"/>
    <n v="10"/>
    <n v="6"/>
    <n v="6"/>
    <n v="15"/>
    <n v="16"/>
    <n v="31"/>
    <x v="1"/>
    <n v="32"/>
    <n v="30"/>
    <n v="62"/>
    <x v="1"/>
    <n v="33"/>
    <n v="27"/>
    <n v="60"/>
    <x v="2"/>
    <n v="0"/>
    <n v="0"/>
    <n v="0"/>
    <x v="0"/>
    <n v="0"/>
    <n v="0"/>
    <n v="0"/>
    <x v="0"/>
    <n v="0"/>
    <n v="0"/>
    <n v="0"/>
    <x v="0"/>
    <x v="2"/>
    <x v="0"/>
  </r>
  <r>
    <s v="08DJN0337J"/>
    <x v="1"/>
    <x v="1"/>
    <s v="BERTHA AGUILERA BACA"/>
    <s v="032 HIDALGO DEL PARRAL"/>
    <x v="3"/>
    <n v="1"/>
    <s v="HIDALGO DEL PARRAL"/>
    <s v="CALLE ARRAYAN"/>
    <n v="13"/>
    <x v="3"/>
    <x v="1"/>
    <x v="3"/>
    <x v="1"/>
    <x v="0"/>
    <s v="08FZP0120I"/>
    <s v="08FJZ0107U"/>
    <x v="5"/>
    <x v="2"/>
    <m/>
    <m/>
    <m/>
    <m/>
    <m/>
    <m/>
    <m/>
    <m/>
    <m/>
    <m/>
    <m/>
    <m/>
    <n v="56"/>
    <n v="62"/>
    <n v="118"/>
    <n v="4"/>
    <x v="1"/>
    <n v="4"/>
    <n v="4"/>
    <x v="1"/>
    <x v="1"/>
    <x v="0"/>
    <n v="3"/>
    <n v="8"/>
    <n v="7"/>
    <n v="4"/>
    <n v="5"/>
    <n v="5"/>
    <n v="10"/>
    <x v="0"/>
    <n v="25"/>
    <n v="25"/>
    <n v="50"/>
    <x v="1"/>
    <n v="26"/>
    <n v="32"/>
    <n v="58"/>
    <x v="2"/>
    <n v="0"/>
    <n v="0"/>
    <n v="0"/>
    <x v="0"/>
    <n v="0"/>
    <n v="0"/>
    <n v="0"/>
    <x v="0"/>
    <n v="0"/>
    <n v="0"/>
    <n v="0"/>
    <x v="0"/>
    <x v="1"/>
    <x v="0"/>
  </r>
  <r>
    <s v="08DJN0338I"/>
    <x v="1"/>
    <x v="1"/>
    <s v="VICENTE SUAREZ"/>
    <s v="060 SANTA BÁRBARA"/>
    <x v="3"/>
    <n v="1"/>
    <s v="SANTA BĂRBARA"/>
    <s v="CALLE FLORES MAGON "/>
    <n v="0"/>
    <x v="3"/>
    <x v="1"/>
    <x v="3"/>
    <x v="1"/>
    <x v="0"/>
    <s v="08FZP0138H"/>
    <s v="08FJZ0107U"/>
    <x v="5"/>
    <x v="2"/>
    <m/>
    <m/>
    <m/>
    <m/>
    <m/>
    <m/>
    <m/>
    <m/>
    <m/>
    <m/>
    <m/>
    <m/>
    <n v="42"/>
    <n v="54"/>
    <n v="96"/>
    <n v="4"/>
    <x v="1"/>
    <n v="4"/>
    <n v="4"/>
    <x v="0"/>
    <x v="0"/>
    <x v="0"/>
    <n v="4"/>
    <n v="9"/>
    <n v="4"/>
    <n v="4"/>
    <n v="14"/>
    <n v="18"/>
    <n v="32"/>
    <x v="1"/>
    <n v="14"/>
    <n v="18"/>
    <n v="32"/>
    <x v="1"/>
    <n v="14"/>
    <n v="18"/>
    <n v="32"/>
    <x v="1"/>
    <n v="0"/>
    <n v="0"/>
    <n v="0"/>
    <x v="0"/>
    <n v="0"/>
    <n v="0"/>
    <n v="0"/>
    <x v="0"/>
    <n v="0"/>
    <n v="0"/>
    <n v="0"/>
    <x v="0"/>
    <x v="1"/>
    <x v="0"/>
  </r>
  <r>
    <s v="08DJN0339H"/>
    <x v="1"/>
    <x v="1"/>
    <s v="SOR JUANA INES DE LA CRUZ"/>
    <s v="060 SANTA BÁRBARA"/>
    <x v="3"/>
    <n v="1"/>
    <s v="SANTA BĂRBARA"/>
    <s v="CALLE PONCIANO ARRIAGA"/>
    <n v="5"/>
    <x v="3"/>
    <x v="1"/>
    <x v="3"/>
    <x v="1"/>
    <x v="0"/>
    <s v="08FZP0138H"/>
    <s v="08FJZ0107U"/>
    <x v="5"/>
    <x v="2"/>
    <m/>
    <m/>
    <m/>
    <m/>
    <m/>
    <m/>
    <m/>
    <m/>
    <m/>
    <m/>
    <m/>
    <m/>
    <n v="37"/>
    <n v="38"/>
    <n v="75"/>
    <n v="3"/>
    <x v="1"/>
    <n v="3"/>
    <n v="3"/>
    <x v="1"/>
    <x v="1"/>
    <x v="0"/>
    <n v="2"/>
    <n v="6"/>
    <n v="3"/>
    <n v="3"/>
    <n v="10"/>
    <n v="9"/>
    <n v="19"/>
    <x v="0"/>
    <n v="19"/>
    <n v="14"/>
    <n v="33"/>
    <x v="1"/>
    <n v="8"/>
    <n v="15"/>
    <n v="23"/>
    <x v="1"/>
    <n v="0"/>
    <n v="0"/>
    <n v="0"/>
    <x v="0"/>
    <n v="0"/>
    <n v="0"/>
    <n v="0"/>
    <x v="0"/>
    <n v="0"/>
    <n v="0"/>
    <n v="0"/>
    <x v="0"/>
    <x v="1"/>
    <x v="0"/>
  </r>
  <r>
    <s v="08DJN0340X"/>
    <x v="1"/>
    <x v="1"/>
    <s v="ESTEFANIA CASTAĂ‘EDA"/>
    <s v="052 OJINAGA"/>
    <x v="8"/>
    <n v="1"/>
    <s v="MANUEL OJINAGA"/>
    <s v="AVENIDA LIBRE COMERCIO"/>
    <n v="0"/>
    <x v="3"/>
    <x v="1"/>
    <x v="3"/>
    <x v="1"/>
    <x v="0"/>
    <s v="08FZP0108N"/>
    <s v="08FJZ0117A"/>
    <x v="13"/>
    <x v="2"/>
    <m/>
    <m/>
    <m/>
    <m/>
    <m/>
    <m/>
    <m/>
    <m/>
    <m/>
    <m/>
    <m/>
    <m/>
    <n v="13"/>
    <n v="9"/>
    <n v="22"/>
    <n v="1"/>
    <x v="1"/>
    <n v="1"/>
    <n v="1"/>
    <x v="0"/>
    <x v="1"/>
    <x v="1"/>
    <n v="1"/>
    <n v="2"/>
    <n v="1"/>
    <n v="1"/>
    <n v="3"/>
    <n v="1"/>
    <n v="4"/>
    <x v="0"/>
    <n v="4"/>
    <n v="4"/>
    <n v="8"/>
    <x v="0"/>
    <n v="6"/>
    <n v="4"/>
    <n v="10"/>
    <x v="0"/>
    <n v="0"/>
    <n v="0"/>
    <n v="0"/>
    <x v="0"/>
    <n v="0"/>
    <n v="0"/>
    <n v="0"/>
    <x v="0"/>
    <n v="0"/>
    <n v="0"/>
    <n v="0"/>
    <x v="0"/>
    <x v="1"/>
    <x v="0"/>
  </r>
  <r>
    <s v="08DJN0341W"/>
    <x v="1"/>
    <x v="1"/>
    <s v="JAIME TORRES BODET"/>
    <s v="021 DELICIAS"/>
    <x v="9"/>
    <n v="2"/>
    <s v="COLONIA ABRAHAM GONZĂLEZ (LA QUEMADA)"/>
    <s v="PRIVADA EULALIO MERAZ"/>
    <n v="0"/>
    <x v="3"/>
    <x v="1"/>
    <x v="3"/>
    <x v="1"/>
    <x v="0"/>
    <s v="08FZP0278H"/>
    <s v="08FJZ0108T"/>
    <x v="6"/>
    <x v="2"/>
    <m/>
    <m/>
    <m/>
    <m/>
    <m/>
    <m/>
    <m/>
    <m/>
    <m/>
    <m/>
    <m/>
    <m/>
    <n v="23"/>
    <n v="22"/>
    <n v="45"/>
    <n v="2"/>
    <x v="1"/>
    <n v="2"/>
    <n v="2"/>
    <x v="0"/>
    <x v="1"/>
    <x v="1"/>
    <n v="0"/>
    <n v="2"/>
    <n v="2"/>
    <n v="2"/>
    <n v="0"/>
    <n v="0"/>
    <n v="0"/>
    <x v="0"/>
    <n v="9"/>
    <n v="10"/>
    <n v="19"/>
    <x v="0"/>
    <n v="14"/>
    <n v="12"/>
    <n v="26"/>
    <x v="1"/>
    <n v="0"/>
    <n v="0"/>
    <n v="0"/>
    <x v="0"/>
    <n v="0"/>
    <n v="0"/>
    <n v="0"/>
    <x v="0"/>
    <n v="0"/>
    <n v="0"/>
    <n v="0"/>
    <x v="0"/>
    <x v="1"/>
    <x v="0"/>
  </r>
  <r>
    <s v="08DJN0343U"/>
    <x v="1"/>
    <x v="1"/>
    <s v="VICENTE GUERRERO"/>
    <s v="021 DELICIAS"/>
    <x v="9"/>
    <n v="108"/>
    <s v="COLONIA NICOLĂS BRAVO (KILĂ“METRO NOVENTA Y DOS)"/>
    <s v="CALLE COLONIA NICOLAS BRAVO (KILOMETRO NOVENTA "/>
    <n v="0"/>
    <x v="3"/>
    <x v="1"/>
    <x v="3"/>
    <x v="1"/>
    <x v="0"/>
    <s v="08FZP0105Q"/>
    <s v="08FJZ0108T"/>
    <x v="6"/>
    <x v="2"/>
    <m/>
    <m/>
    <m/>
    <m/>
    <m/>
    <m/>
    <m/>
    <m/>
    <m/>
    <m/>
    <m/>
    <m/>
    <n v="38"/>
    <n v="41"/>
    <n v="79"/>
    <n v="3"/>
    <x v="1"/>
    <n v="3"/>
    <n v="3"/>
    <x v="1"/>
    <x v="1"/>
    <x v="0"/>
    <n v="1"/>
    <n v="5"/>
    <n v="3"/>
    <n v="3"/>
    <n v="10"/>
    <n v="6"/>
    <n v="16"/>
    <x v="0"/>
    <n v="14"/>
    <n v="18"/>
    <n v="32"/>
    <x v="0"/>
    <n v="14"/>
    <n v="17"/>
    <n v="31"/>
    <x v="1"/>
    <n v="0"/>
    <n v="0"/>
    <n v="0"/>
    <x v="0"/>
    <n v="0"/>
    <n v="0"/>
    <n v="0"/>
    <x v="0"/>
    <n v="0"/>
    <n v="0"/>
    <n v="0"/>
    <x v="0"/>
    <x v="2"/>
    <x v="0"/>
  </r>
  <r>
    <s v="08DJN0347Q"/>
    <x v="1"/>
    <x v="1"/>
    <s v="JOSE LOPEZ PORTILLO"/>
    <s v="062 SAUCILLO"/>
    <x v="9"/>
    <n v="9"/>
    <s v="LA CUADRA"/>
    <s v="CALLE LA CUADRA"/>
    <n v="0"/>
    <x v="3"/>
    <x v="1"/>
    <x v="3"/>
    <x v="1"/>
    <x v="0"/>
    <s v="08FZP0132N"/>
    <s v="08FJZ0109S"/>
    <x v="6"/>
    <x v="2"/>
    <m/>
    <m/>
    <m/>
    <m/>
    <m/>
    <m/>
    <m/>
    <m/>
    <m/>
    <m/>
    <m/>
    <m/>
    <n v="15"/>
    <n v="12"/>
    <n v="27"/>
    <n v="1"/>
    <x v="1"/>
    <n v="1"/>
    <n v="1"/>
    <x v="0"/>
    <x v="1"/>
    <x v="1"/>
    <n v="0"/>
    <n v="1"/>
    <n v="2"/>
    <n v="1"/>
    <n v="5"/>
    <n v="2"/>
    <n v="7"/>
    <x v="0"/>
    <n v="5"/>
    <n v="6"/>
    <n v="11"/>
    <x v="0"/>
    <n v="5"/>
    <n v="4"/>
    <n v="9"/>
    <x v="0"/>
    <n v="0"/>
    <n v="0"/>
    <n v="0"/>
    <x v="0"/>
    <n v="0"/>
    <n v="0"/>
    <n v="0"/>
    <x v="0"/>
    <n v="0"/>
    <n v="0"/>
    <n v="0"/>
    <x v="0"/>
    <x v="1"/>
    <x v="0"/>
  </r>
  <r>
    <s v="08DJN0348P"/>
    <x v="1"/>
    <x v="1"/>
    <s v="IGNACIO ALLENDE"/>
    <s v="058 SAN FRANCISCO DE CONCHOS"/>
    <x v="9"/>
    <n v="8"/>
    <s v="BOQUILLA DE BABISAS (LA BOQUILLA DE CONCHOS)"/>
    <s v="CALLE BOQUILLA DE BABISAS"/>
    <n v="0"/>
    <x v="3"/>
    <x v="1"/>
    <x v="3"/>
    <x v="1"/>
    <x v="0"/>
    <s v="08FZP0107O"/>
    <s v="08FJZ0109S"/>
    <x v="6"/>
    <x v="2"/>
    <m/>
    <m/>
    <m/>
    <m/>
    <m/>
    <m/>
    <m/>
    <m/>
    <m/>
    <m/>
    <m/>
    <m/>
    <n v="8"/>
    <n v="8"/>
    <n v="16"/>
    <n v="1"/>
    <x v="1"/>
    <n v="1"/>
    <n v="1"/>
    <x v="0"/>
    <x v="1"/>
    <x v="1"/>
    <n v="1"/>
    <n v="2"/>
    <n v="2"/>
    <n v="1"/>
    <n v="2"/>
    <n v="2"/>
    <n v="4"/>
    <x v="0"/>
    <n v="5"/>
    <n v="1"/>
    <n v="6"/>
    <x v="0"/>
    <n v="1"/>
    <n v="5"/>
    <n v="6"/>
    <x v="0"/>
    <n v="0"/>
    <n v="0"/>
    <n v="0"/>
    <x v="0"/>
    <n v="0"/>
    <n v="0"/>
    <n v="0"/>
    <x v="0"/>
    <n v="0"/>
    <n v="0"/>
    <n v="0"/>
    <x v="0"/>
    <x v="1"/>
    <x v="0"/>
  </r>
  <r>
    <s v="08DJN0349O"/>
    <x v="1"/>
    <x v="1"/>
    <s v="LAZARO CARDENAS"/>
    <s v="037 JUÁREZ"/>
    <x v="1"/>
    <n v="1"/>
    <s v="JUĂREZ"/>
    <s v="CALLE FRANCISCO SARABIA"/>
    <n v="0"/>
    <x v="3"/>
    <x v="1"/>
    <x v="3"/>
    <x v="1"/>
    <x v="0"/>
    <s v="08FZP0274L"/>
    <s v="08FJZ0104X"/>
    <x v="4"/>
    <x v="2"/>
    <m/>
    <m/>
    <m/>
    <m/>
    <m/>
    <m/>
    <m/>
    <m/>
    <m/>
    <m/>
    <m/>
    <m/>
    <n v="41"/>
    <n v="40"/>
    <n v="81"/>
    <n v="3"/>
    <x v="1"/>
    <n v="3"/>
    <n v="3"/>
    <x v="1"/>
    <x v="1"/>
    <x v="0"/>
    <n v="2"/>
    <n v="6"/>
    <n v="4"/>
    <n v="3"/>
    <n v="1"/>
    <n v="3"/>
    <n v="4"/>
    <x v="0"/>
    <n v="13"/>
    <n v="10"/>
    <n v="23"/>
    <x v="0"/>
    <n v="27"/>
    <n v="27"/>
    <n v="54"/>
    <x v="2"/>
    <n v="0"/>
    <n v="0"/>
    <n v="0"/>
    <x v="0"/>
    <n v="0"/>
    <n v="0"/>
    <n v="0"/>
    <x v="0"/>
    <n v="0"/>
    <n v="0"/>
    <n v="0"/>
    <x v="0"/>
    <x v="1"/>
    <x v="0"/>
  </r>
  <r>
    <s v="08DJN0351C"/>
    <x v="1"/>
    <x v="1"/>
    <s v="LEONA VICARIO"/>
    <s v="051 OCAMPO"/>
    <x v="4"/>
    <n v="149"/>
    <s v="HUAJUMAR (SAN ISIDRO HUAJUMAR)"/>
    <s v="CALLE SAN ISIDRO HUAJUMAR"/>
    <n v="0"/>
    <x v="3"/>
    <x v="1"/>
    <x v="3"/>
    <x v="1"/>
    <x v="0"/>
    <s v="08FZP0155Y"/>
    <s v="08FJZ0106V"/>
    <x v="8"/>
    <x v="2"/>
    <m/>
    <m/>
    <m/>
    <m/>
    <m/>
    <m/>
    <m/>
    <m/>
    <m/>
    <m/>
    <m/>
    <m/>
    <n v="49"/>
    <n v="37"/>
    <n v="86"/>
    <n v="4"/>
    <x v="2"/>
    <n v="3"/>
    <n v="4"/>
    <x v="1"/>
    <x v="1"/>
    <x v="0"/>
    <n v="1"/>
    <n v="6"/>
    <n v="5"/>
    <n v="4"/>
    <n v="15"/>
    <n v="7"/>
    <n v="22"/>
    <x v="1"/>
    <n v="14"/>
    <n v="17"/>
    <n v="31"/>
    <x v="1"/>
    <n v="20"/>
    <n v="13"/>
    <n v="33"/>
    <x v="1"/>
    <n v="0"/>
    <n v="0"/>
    <n v="0"/>
    <x v="0"/>
    <n v="0"/>
    <n v="0"/>
    <n v="0"/>
    <x v="0"/>
    <n v="0"/>
    <n v="0"/>
    <n v="0"/>
    <x v="0"/>
    <x v="1"/>
    <x v="0"/>
  </r>
  <r>
    <s v="08DJN0352B"/>
    <x v="1"/>
    <x v="1"/>
    <s v="JOSE ROSAS MORENO"/>
    <s v="011 CAMARGO"/>
    <x v="9"/>
    <n v="1"/>
    <s v="SANTA ROSALĂŤA DE CAMARGO"/>
    <s v="CALLE MANUEL J CLOUTHIER"/>
    <n v="1100"/>
    <x v="3"/>
    <x v="1"/>
    <x v="3"/>
    <x v="1"/>
    <x v="0"/>
    <s v="08FZP0107O"/>
    <s v="08FJZ0109S"/>
    <x v="6"/>
    <x v="2"/>
    <m/>
    <m/>
    <m/>
    <m/>
    <m/>
    <m/>
    <m/>
    <m/>
    <m/>
    <m/>
    <m/>
    <m/>
    <n v="84"/>
    <n v="110"/>
    <n v="194"/>
    <n v="7"/>
    <x v="1"/>
    <n v="7"/>
    <n v="7"/>
    <x v="2"/>
    <x v="1"/>
    <x v="3"/>
    <n v="3"/>
    <n v="12"/>
    <n v="9"/>
    <n v="7"/>
    <n v="0"/>
    <n v="0"/>
    <n v="0"/>
    <x v="0"/>
    <n v="35"/>
    <n v="48"/>
    <n v="83"/>
    <x v="3"/>
    <n v="49"/>
    <n v="62"/>
    <n v="111"/>
    <x v="4"/>
    <n v="0"/>
    <n v="0"/>
    <n v="0"/>
    <x v="0"/>
    <n v="0"/>
    <n v="0"/>
    <n v="0"/>
    <x v="0"/>
    <n v="0"/>
    <n v="0"/>
    <n v="0"/>
    <x v="0"/>
    <x v="0"/>
    <x v="0"/>
  </r>
  <r>
    <s v="08DJN0353A"/>
    <x v="1"/>
    <x v="1"/>
    <s v="MIGUEL DE CERVANTES SAAVEDRA"/>
    <s v="065 URIQUE"/>
    <x v="4"/>
    <n v="1"/>
    <s v="URIQUE"/>
    <s v="CALLE URIQUE"/>
    <n v="0"/>
    <x v="3"/>
    <x v="1"/>
    <x v="3"/>
    <x v="1"/>
    <x v="0"/>
    <s v="08FZP0134L"/>
    <s v="08FJZ0106V"/>
    <x v="8"/>
    <x v="2"/>
    <m/>
    <m/>
    <m/>
    <m/>
    <m/>
    <m/>
    <m/>
    <m/>
    <m/>
    <m/>
    <m/>
    <m/>
    <n v="33"/>
    <n v="26"/>
    <n v="59"/>
    <n v="3"/>
    <x v="1"/>
    <n v="3"/>
    <n v="3"/>
    <x v="0"/>
    <x v="0"/>
    <x v="0"/>
    <n v="1"/>
    <n v="5"/>
    <n v="3"/>
    <n v="3"/>
    <n v="13"/>
    <n v="7"/>
    <n v="20"/>
    <x v="1"/>
    <n v="13"/>
    <n v="8"/>
    <n v="21"/>
    <x v="1"/>
    <n v="7"/>
    <n v="11"/>
    <n v="18"/>
    <x v="1"/>
    <n v="0"/>
    <n v="0"/>
    <n v="0"/>
    <x v="0"/>
    <n v="0"/>
    <n v="0"/>
    <n v="0"/>
    <x v="0"/>
    <n v="0"/>
    <n v="0"/>
    <n v="0"/>
    <x v="0"/>
    <x v="0"/>
    <x v="0"/>
  </r>
  <r>
    <s v="08DJN0354Z"/>
    <x v="1"/>
    <x v="1"/>
    <s v="JULIO VERNE"/>
    <s v="019 CHIHUAHUA"/>
    <x v="0"/>
    <n v="1"/>
    <s v="CHIHUAHUA"/>
    <s v="CALLE TOPOGRAFOS"/>
    <n v="205"/>
    <x v="3"/>
    <x v="1"/>
    <x v="3"/>
    <x v="1"/>
    <x v="0"/>
    <s v="08FZP0103S"/>
    <s v="08FJZ0113E"/>
    <x v="0"/>
    <x v="2"/>
    <m/>
    <m/>
    <m/>
    <m/>
    <m/>
    <m/>
    <m/>
    <m/>
    <m/>
    <m/>
    <m/>
    <m/>
    <n v="76"/>
    <n v="61"/>
    <n v="137"/>
    <n v="5"/>
    <x v="1"/>
    <n v="5"/>
    <n v="5"/>
    <x v="0"/>
    <x v="0"/>
    <x v="0"/>
    <n v="3"/>
    <n v="9"/>
    <n v="5"/>
    <n v="5"/>
    <n v="13"/>
    <n v="11"/>
    <n v="24"/>
    <x v="1"/>
    <n v="38"/>
    <n v="19"/>
    <n v="57"/>
    <x v="2"/>
    <n v="25"/>
    <n v="31"/>
    <n v="56"/>
    <x v="2"/>
    <n v="0"/>
    <n v="0"/>
    <n v="0"/>
    <x v="0"/>
    <n v="0"/>
    <n v="0"/>
    <n v="0"/>
    <x v="0"/>
    <n v="0"/>
    <n v="0"/>
    <n v="0"/>
    <x v="0"/>
    <x v="0"/>
    <x v="0"/>
  </r>
  <r>
    <s v="08DJN0356Y"/>
    <x v="1"/>
    <x v="1"/>
    <s v="RUBEN DARIO"/>
    <s v="019 CHIHUAHUA"/>
    <x v="0"/>
    <n v="1"/>
    <s v="CHIHUAHUA"/>
    <s v="CALLE MACEHUALES"/>
    <n v="0"/>
    <x v="3"/>
    <x v="1"/>
    <x v="3"/>
    <x v="1"/>
    <x v="0"/>
    <s v="08FZP0135K"/>
    <s v="08FJZ0113E"/>
    <x v="0"/>
    <x v="2"/>
    <m/>
    <m/>
    <m/>
    <m/>
    <m/>
    <m/>
    <m/>
    <m/>
    <m/>
    <m/>
    <m/>
    <m/>
    <n v="43"/>
    <n v="55"/>
    <n v="98"/>
    <n v="4"/>
    <x v="1"/>
    <n v="4"/>
    <n v="4"/>
    <x v="1"/>
    <x v="1"/>
    <x v="0"/>
    <n v="3"/>
    <n v="8"/>
    <n v="4"/>
    <n v="4"/>
    <n v="7"/>
    <n v="16"/>
    <n v="23"/>
    <x v="1"/>
    <n v="20"/>
    <n v="17"/>
    <n v="37"/>
    <x v="1"/>
    <n v="16"/>
    <n v="22"/>
    <n v="38"/>
    <x v="1"/>
    <n v="0"/>
    <n v="0"/>
    <n v="0"/>
    <x v="0"/>
    <n v="0"/>
    <n v="0"/>
    <n v="0"/>
    <x v="0"/>
    <n v="0"/>
    <n v="0"/>
    <n v="0"/>
    <x v="0"/>
    <x v="1"/>
    <x v="0"/>
  </r>
  <r>
    <s v="08DJN0358W"/>
    <x v="1"/>
    <x v="1"/>
    <s v="NIĂ‘O ARTILLERO"/>
    <s v="002 ALDAMA"/>
    <x v="0"/>
    <n v="1"/>
    <s v="JUAN ALDAMA"/>
    <s v="CALLE FRANCISCO PORTILLO"/>
    <n v="0"/>
    <x v="3"/>
    <x v="1"/>
    <x v="3"/>
    <x v="1"/>
    <x v="0"/>
    <s v="08FZP0262G"/>
    <s v="08FJZ0117A"/>
    <x v="0"/>
    <x v="2"/>
    <m/>
    <m/>
    <m/>
    <m/>
    <m/>
    <m/>
    <m/>
    <m/>
    <m/>
    <m/>
    <m/>
    <m/>
    <n v="27"/>
    <n v="24"/>
    <n v="51"/>
    <n v="2"/>
    <x v="1"/>
    <n v="2"/>
    <n v="2"/>
    <x v="0"/>
    <x v="1"/>
    <x v="1"/>
    <n v="2"/>
    <n v="4"/>
    <n v="4"/>
    <n v="2"/>
    <n v="5"/>
    <n v="4"/>
    <n v="9"/>
    <x v="0"/>
    <n v="10"/>
    <n v="5"/>
    <n v="15"/>
    <x v="0"/>
    <n v="12"/>
    <n v="15"/>
    <n v="27"/>
    <x v="1"/>
    <n v="0"/>
    <n v="0"/>
    <n v="0"/>
    <x v="0"/>
    <n v="0"/>
    <n v="0"/>
    <n v="0"/>
    <x v="0"/>
    <n v="0"/>
    <n v="0"/>
    <n v="0"/>
    <x v="0"/>
    <x v="1"/>
    <x v="0"/>
  </r>
  <r>
    <s v="08DJN0359V"/>
    <x v="1"/>
    <x v="1"/>
    <s v="FEDERICO GARCIA LORCA"/>
    <s v="019 CHIHUAHUA"/>
    <x v="0"/>
    <n v="1"/>
    <s v="CHIHUAHUA"/>
    <s v="CALLE MONTES URALES"/>
    <n v="0"/>
    <x v="3"/>
    <x v="1"/>
    <x v="3"/>
    <x v="1"/>
    <x v="0"/>
    <s v="08FZP0101U"/>
    <s v="08FJZ0116B"/>
    <x v="0"/>
    <x v="2"/>
    <m/>
    <m/>
    <m/>
    <m/>
    <m/>
    <m/>
    <m/>
    <m/>
    <m/>
    <m/>
    <m/>
    <m/>
    <n v="30"/>
    <n v="21"/>
    <n v="51"/>
    <n v="3"/>
    <x v="1"/>
    <n v="3"/>
    <n v="3"/>
    <x v="1"/>
    <x v="1"/>
    <x v="0"/>
    <n v="0"/>
    <n v="4"/>
    <n v="4"/>
    <n v="3"/>
    <n v="8"/>
    <n v="7"/>
    <n v="15"/>
    <x v="1"/>
    <n v="6"/>
    <n v="8"/>
    <n v="14"/>
    <x v="1"/>
    <n v="16"/>
    <n v="6"/>
    <n v="22"/>
    <x v="1"/>
    <n v="0"/>
    <n v="0"/>
    <n v="0"/>
    <x v="0"/>
    <n v="0"/>
    <n v="0"/>
    <n v="0"/>
    <x v="0"/>
    <n v="0"/>
    <n v="0"/>
    <n v="0"/>
    <x v="0"/>
    <x v="0"/>
    <x v="0"/>
  </r>
  <r>
    <s v="08DJN0363H"/>
    <x v="1"/>
    <x v="1"/>
    <s v="LEONA VICARIO"/>
    <s v="037 JUÁREZ"/>
    <x v="1"/>
    <n v="1"/>
    <s v="JUĂREZ"/>
    <s v="CALLE ISLA TONGA"/>
    <n v="3980"/>
    <x v="3"/>
    <x v="1"/>
    <x v="3"/>
    <x v="1"/>
    <x v="0"/>
    <s v="08FZP0115X"/>
    <s v="08FJZ0104X"/>
    <x v="4"/>
    <x v="2"/>
    <m/>
    <m/>
    <m/>
    <m/>
    <m/>
    <m/>
    <m/>
    <m/>
    <m/>
    <m/>
    <m/>
    <m/>
    <n v="53"/>
    <n v="59"/>
    <n v="112"/>
    <n v="4"/>
    <x v="1"/>
    <n v="4"/>
    <n v="4"/>
    <x v="0"/>
    <x v="0"/>
    <x v="0"/>
    <n v="1"/>
    <n v="6"/>
    <n v="4"/>
    <n v="4"/>
    <n v="0"/>
    <n v="0"/>
    <n v="0"/>
    <x v="0"/>
    <n v="15"/>
    <n v="14"/>
    <n v="29"/>
    <x v="1"/>
    <n v="38"/>
    <n v="45"/>
    <n v="83"/>
    <x v="3"/>
    <n v="0"/>
    <n v="0"/>
    <n v="0"/>
    <x v="0"/>
    <n v="0"/>
    <n v="0"/>
    <n v="0"/>
    <x v="0"/>
    <n v="0"/>
    <n v="0"/>
    <n v="0"/>
    <x v="0"/>
    <x v="0"/>
    <x v="0"/>
  </r>
  <r>
    <s v="08DJN0365F"/>
    <x v="1"/>
    <x v="1"/>
    <s v="GABRIELA MISTRAL"/>
    <s v="019 CHIHUAHUA"/>
    <x v="0"/>
    <n v="1"/>
    <s v="CHIHUAHUA"/>
    <s v="CALLE CIUDAD JUAREZ"/>
    <n v="26"/>
    <x v="3"/>
    <x v="1"/>
    <x v="3"/>
    <x v="1"/>
    <x v="0"/>
    <s v="08FZP0124E"/>
    <s v="08FJZ0113E"/>
    <x v="0"/>
    <x v="2"/>
    <m/>
    <m/>
    <m/>
    <m/>
    <m/>
    <m/>
    <m/>
    <m/>
    <m/>
    <m/>
    <m/>
    <m/>
    <n v="61"/>
    <n v="57"/>
    <n v="118"/>
    <n v="5"/>
    <x v="1"/>
    <n v="5"/>
    <n v="5"/>
    <x v="1"/>
    <x v="1"/>
    <x v="0"/>
    <n v="3"/>
    <n v="9"/>
    <n v="5"/>
    <n v="5"/>
    <n v="10"/>
    <n v="9"/>
    <n v="19"/>
    <x v="1"/>
    <n v="27"/>
    <n v="26"/>
    <n v="53"/>
    <x v="2"/>
    <n v="24"/>
    <n v="22"/>
    <n v="46"/>
    <x v="2"/>
    <n v="0"/>
    <n v="0"/>
    <n v="0"/>
    <x v="0"/>
    <n v="0"/>
    <n v="0"/>
    <n v="0"/>
    <x v="0"/>
    <n v="0"/>
    <n v="0"/>
    <n v="0"/>
    <x v="0"/>
    <x v="0"/>
    <x v="0"/>
  </r>
  <r>
    <s v="08DJN0367D"/>
    <x v="1"/>
    <x v="1"/>
    <s v="JUAN ESCUTIA"/>
    <s v="050 NUEVO CASAS GRANDES"/>
    <x v="6"/>
    <n v="1"/>
    <s v="NUEVO CASAS GRANDES"/>
    <s v="AVENIDA OCHOA "/>
    <n v="0"/>
    <x v="3"/>
    <x v="1"/>
    <x v="3"/>
    <x v="1"/>
    <x v="0"/>
    <s v="08FZP0143T"/>
    <s v="08FJZ0110H"/>
    <x v="9"/>
    <x v="2"/>
    <m/>
    <m/>
    <m/>
    <m/>
    <m/>
    <m/>
    <m/>
    <m/>
    <m/>
    <m/>
    <m/>
    <m/>
    <n v="45"/>
    <n v="48"/>
    <n v="93"/>
    <n v="4"/>
    <x v="1"/>
    <n v="4"/>
    <n v="4"/>
    <x v="1"/>
    <x v="1"/>
    <x v="0"/>
    <n v="2"/>
    <n v="7"/>
    <n v="5"/>
    <n v="4"/>
    <n v="9"/>
    <n v="2"/>
    <n v="11"/>
    <x v="0"/>
    <n v="13"/>
    <n v="19"/>
    <n v="32"/>
    <x v="1"/>
    <n v="23"/>
    <n v="27"/>
    <n v="50"/>
    <x v="2"/>
    <n v="0"/>
    <n v="0"/>
    <n v="0"/>
    <x v="0"/>
    <n v="0"/>
    <n v="0"/>
    <n v="0"/>
    <x v="0"/>
    <n v="0"/>
    <n v="0"/>
    <n v="0"/>
    <x v="0"/>
    <x v="1"/>
    <x v="0"/>
  </r>
  <r>
    <s v="08DJN0368C"/>
    <x v="1"/>
    <x v="1"/>
    <s v="LAZARO CARDENAS DEL RIO"/>
    <s v="050 NUEVO CASAS GRANDES"/>
    <x v="6"/>
    <n v="1"/>
    <s v="NUEVO CASAS GRANDES"/>
    <s v="CALLE JESUS URUETA"/>
    <n v="811"/>
    <x v="3"/>
    <x v="1"/>
    <x v="3"/>
    <x v="1"/>
    <x v="0"/>
    <s v="08FZP0143T"/>
    <s v="08FJZ0110H"/>
    <x v="9"/>
    <x v="2"/>
    <m/>
    <m/>
    <m/>
    <m/>
    <m/>
    <m/>
    <m/>
    <m/>
    <m/>
    <m/>
    <m/>
    <m/>
    <n v="49"/>
    <n v="52"/>
    <n v="101"/>
    <n v="4"/>
    <x v="1"/>
    <n v="4"/>
    <n v="4"/>
    <x v="1"/>
    <x v="1"/>
    <x v="0"/>
    <n v="2"/>
    <n v="7"/>
    <n v="4"/>
    <n v="4"/>
    <n v="4"/>
    <n v="4"/>
    <n v="8"/>
    <x v="0"/>
    <n v="15"/>
    <n v="18"/>
    <n v="33"/>
    <x v="0"/>
    <n v="30"/>
    <n v="30"/>
    <n v="60"/>
    <x v="2"/>
    <n v="0"/>
    <n v="0"/>
    <n v="0"/>
    <x v="0"/>
    <n v="0"/>
    <n v="0"/>
    <n v="0"/>
    <x v="0"/>
    <n v="0"/>
    <n v="0"/>
    <n v="0"/>
    <x v="0"/>
    <x v="2"/>
    <x v="0"/>
  </r>
  <r>
    <s v="08DJN0370R"/>
    <x v="1"/>
    <x v="1"/>
    <s v="CARMEN SERDAN"/>
    <s v="004 AQUILES SERDÁN"/>
    <x v="0"/>
    <n v="1"/>
    <s v="SANTA EULALIA"/>
    <s v="CALLE JUAREZ"/>
    <n v="39"/>
    <x v="3"/>
    <x v="1"/>
    <x v="3"/>
    <x v="1"/>
    <x v="0"/>
    <s v="08FZP0268A"/>
    <s v="08FJZ0117A"/>
    <x v="0"/>
    <x v="2"/>
    <m/>
    <m/>
    <m/>
    <m/>
    <m/>
    <m/>
    <m/>
    <m/>
    <m/>
    <m/>
    <m/>
    <m/>
    <n v="42"/>
    <n v="33"/>
    <n v="75"/>
    <n v="3"/>
    <x v="1"/>
    <n v="3"/>
    <n v="3"/>
    <x v="1"/>
    <x v="1"/>
    <x v="0"/>
    <n v="1"/>
    <n v="5"/>
    <n v="3"/>
    <n v="3"/>
    <n v="6"/>
    <n v="7"/>
    <n v="13"/>
    <x v="0"/>
    <n v="17"/>
    <n v="12"/>
    <n v="29"/>
    <x v="0"/>
    <n v="19"/>
    <n v="14"/>
    <n v="33"/>
    <x v="1"/>
    <n v="0"/>
    <n v="0"/>
    <n v="0"/>
    <x v="0"/>
    <n v="0"/>
    <n v="0"/>
    <n v="0"/>
    <x v="0"/>
    <n v="0"/>
    <n v="0"/>
    <n v="0"/>
    <x v="0"/>
    <x v="2"/>
    <x v="0"/>
  </r>
  <r>
    <s v="08DJN0372P"/>
    <x v="1"/>
    <x v="1"/>
    <s v="SOPORI"/>
    <s v="037 JUÁREZ"/>
    <x v="1"/>
    <n v="1"/>
    <s v="JUĂREZ"/>
    <s v="CALLE GABRIEL GARCIA MARQUEZ "/>
    <n v="0"/>
    <x v="3"/>
    <x v="1"/>
    <x v="3"/>
    <x v="1"/>
    <x v="0"/>
    <s v="08FZP0128A"/>
    <s v="08FJZ0103Y"/>
    <x v="4"/>
    <x v="2"/>
    <m/>
    <m/>
    <m/>
    <m/>
    <m/>
    <m/>
    <m/>
    <m/>
    <m/>
    <m/>
    <m/>
    <m/>
    <n v="56"/>
    <n v="83"/>
    <n v="139"/>
    <n v="5"/>
    <x v="1"/>
    <n v="5"/>
    <n v="5"/>
    <x v="0"/>
    <x v="0"/>
    <x v="0"/>
    <n v="3"/>
    <n v="9"/>
    <n v="5"/>
    <n v="5"/>
    <n v="0"/>
    <n v="0"/>
    <n v="0"/>
    <x v="0"/>
    <n v="17"/>
    <n v="30"/>
    <n v="47"/>
    <x v="1"/>
    <n v="39"/>
    <n v="53"/>
    <n v="92"/>
    <x v="3"/>
    <n v="0"/>
    <n v="0"/>
    <n v="0"/>
    <x v="0"/>
    <n v="0"/>
    <n v="0"/>
    <n v="0"/>
    <x v="0"/>
    <n v="0"/>
    <n v="0"/>
    <n v="0"/>
    <x v="0"/>
    <x v="1"/>
    <x v="0"/>
  </r>
  <r>
    <s v="08DJN0374N"/>
    <x v="1"/>
    <x v="1"/>
    <s v="GABRIELA MISTRAL"/>
    <s v="029 GUADALUPE Y CALVO"/>
    <x v="10"/>
    <n v="81"/>
    <s v="DOLORES"/>
    <s v="CALLE DOLORES"/>
    <n v="0"/>
    <x v="3"/>
    <x v="1"/>
    <x v="3"/>
    <x v="1"/>
    <x v="0"/>
    <s v="08FZP0123F"/>
    <s v="08FJZ0107U"/>
    <x v="12"/>
    <x v="2"/>
    <m/>
    <m/>
    <m/>
    <m/>
    <m/>
    <m/>
    <m/>
    <m/>
    <m/>
    <m/>
    <m/>
    <m/>
    <n v="6"/>
    <n v="12"/>
    <n v="18"/>
    <n v="1"/>
    <x v="1"/>
    <n v="1"/>
    <n v="1"/>
    <x v="0"/>
    <x v="1"/>
    <x v="1"/>
    <n v="0"/>
    <n v="1"/>
    <n v="2"/>
    <n v="1"/>
    <n v="0"/>
    <n v="5"/>
    <n v="5"/>
    <x v="0"/>
    <n v="5"/>
    <n v="3"/>
    <n v="8"/>
    <x v="0"/>
    <n v="1"/>
    <n v="4"/>
    <n v="5"/>
    <x v="0"/>
    <n v="0"/>
    <n v="0"/>
    <n v="0"/>
    <x v="0"/>
    <n v="0"/>
    <n v="0"/>
    <n v="0"/>
    <x v="0"/>
    <n v="0"/>
    <n v="0"/>
    <n v="0"/>
    <x v="0"/>
    <x v="1"/>
    <x v="0"/>
  </r>
  <r>
    <s v="08DJN0375M"/>
    <x v="1"/>
    <x v="1"/>
    <s v="JOSE VASCONCELOS"/>
    <s v="019 CHIHUAHUA"/>
    <x v="0"/>
    <n v="1"/>
    <s v="CHIHUAHUA"/>
    <s v="CALLE TEPORACA"/>
    <n v="0"/>
    <x v="3"/>
    <x v="1"/>
    <x v="3"/>
    <x v="1"/>
    <x v="0"/>
    <s v="08FZP0125D"/>
    <s v="08FJZ0115C"/>
    <x v="0"/>
    <x v="2"/>
    <m/>
    <m/>
    <m/>
    <m/>
    <m/>
    <m/>
    <m/>
    <m/>
    <m/>
    <m/>
    <m/>
    <m/>
    <n v="72"/>
    <n v="68"/>
    <n v="140"/>
    <n v="5"/>
    <x v="1"/>
    <n v="5"/>
    <n v="5"/>
    <x v="1"/>
    <x v="1"/>
    <x v="0"/>
    <n v="3"/>
    <n v="9"/>
    <n v="5"/>
    <n v="5"/>
    <n v="14"/>
    <n v="13"/>
    <n v="27"/>
    <x v="1"/>
    <n v="30"/>
    <n v="33"/>
    <n v="63"/>
    <x v="2"/>
    <n v="28"/>
    <n v="22"/>
    <n v="50"/>
    <x v="1"/>
    <n v="0"/>
    <n v="0"/>
    <n v="0"/>
    <x v="0"/>
    <n v="0"/>
    <n v="0"/>
    <n v="0"/>
    <x v="0"/>
    <n v="0"/>
    <n v="0"/>
    <n v="0"/>
    <x v="0"/>
    <x v="1"/>
    <x v="0"/>
  </r>
  <r>
    <s v="08DJN0378J"/>
    <x v="1"/>
    <x v="1"/>
    <s v="FRANCISCO MARQUEZ"/>
    <s v="019 CHIHUAHUA"/>
    <x v="0"/>
    <n v="1"/>
    <s v="CHIHUAHUA"/>
    <s v="AVENIDA LUJAN"/>
    <n v="10600"/>
    <x v="3"/>
    <x v="1"/>
    <x v="3"/>
    <x v="1"/>
    <x v="0"/>
    <s v="08FZP0136J"/>
    <s v="08FJZ0116B"/>
    <x v="0"/>
    <x v="2"/>
    <m/>
    <m/>
    <m/>
    <m/>
    <m/>
    <m/>
    <m/>
    <m/>
    <m/>
    <m/>
    <m/>
    <m/>
    <n v="51"/>
    <n v="39"/>
    <n v="90"/>
    <n v="4"/>
    <x v="1"/>
    <n v="4"/>
    <n v="4"/>
    <x v="1"/>
    <x v="1"/>
    <x v="0"/>
    <n v="3"/>
    <n v="8"/>
    <n v="4"/>
    <n v="4"/>
    <n v="0"/>
    <n v="0"/>
    <n v="0"/>
    <x v="0"/>
    <n v="27"/>
    <n v="22"/>
    <n v="49"/>
    <x v="2"/>
    <n v="24"/>
    <n v="17"/>
    <n v="41"/>
    <x v="2"/>
    <n v="0"/>
    <n v="0"/>
    <n v="0"/>
    <x v="0"/>
    <n v="0"/>
    <n v="0"/>
    <n v="0"/>
    <x v="0"/>
    <n v="0"/>
    <n v="0"/>
    <n v="0"/>
    <x v="0"/>
    <x v="0"/>
    <x v="0"/>
  </r>
  <r>
    <s v="08DJN0379I"/>
    <x v="1"/>
    <x v="1"/>
    <s v="TEPORIKE"/>
    <s v="019 CHIHUAHUA"/>
    <x v="0"/>
    <n v="1"/>
    <s v="CHIHUAHUA"/>
    <s v="CALLE NOCHEBUENAS"/>
    <n v="1320"/>
    <x v="3"/>
    <x v="1"/>
    <x v="3"/>
    <x v="1"/>
    <x v="0"/>
    <s v="08FZP0104R"/>
    <s v="08FJZ0116B"/>
    <x v="0"/>
    <x v="2"/>
    <m/>
    <m/>
    <m/>
    <m/>
    <m/>
    <m/>
    <m/>
    <m/>
    <m/>
    <m/>
    <m/>
    <m/>
    <n v="28"/>
    <n v="32"/>
    <n v="60"/>
    <n v="3"/>
    <x v="1"/>
    <n v="3"/>
    <n v="3"/>
    <x v="0"/>
    <x v="0"/>
    <x v="0"/>
    <n v="2"/>
    <n v="6"/>
    <n v="3"/>
    <n v="3"/>
    <n v="3"/>
    <n v="7"/>
    <n v="10"/>
    <x v="0"/>
    <n v="12"/>
    <n v="16"/>
    <n v="28"/>
    <x v="1"/>
    <n v="13"/>
    <n v="9"/>
    <n v="22"/>
    <x v="1"/>
    <n v="0"/>
    <n v="0"/>
    <n v="0"/>
    <x v="0"/>
    <n v="0"/>
    <n v="0"/>
    <n v="0"/>
    <x v="0"/>
    <n v="0"/>
    <n v="0"/>
    <n v="0"/>
    <x v="0"/>
    <x v="1"/>
    <x v="0"/>
  </r>
  <r>
    <s v="08DJN0380Y"/>
    <x v="1"/>
    <x v="1"/>
    <s v="WALT DISNEY"/>
    <s v="019 CHIHUAHUA"/>
    <x v="0"/>
    <n v="1"/>
    <s v="CHIHUAHUA"/>
    <s v="CALLE RODOLFO FLORES"/>
    <n v="215"/>
    <x v="3"/>
    <x v="1"/>
    <x v="3"/>
    <x v="1"/>
    <x v="0"/>
    <s v="08FZP0147P"/>
    <s v="08FJZ0113E"/>
    <x v="0"/>
    <x v="2"/>
    <m/>
    <m/>
    <m/>
    <m/>
    <m/>
    <m/>
    <m/>
    <m/>
    <m/>
    <m/>
    <m/>
    <m/>
    <n v="74"/>
    <n v="79"/>
    <n v="153"/>
    <n v="6"/>
    <x v="1"/>
    <n v="6"/>
    <n v="6"/>
    <x v="1"/>
    <x v="0"/>
    <x v="3"/>
    <n v="3"/>
    <n v="11"/>
    <n v="6"/>
    <n v="6"/>
    <n v="15"/>
    <n v="11"/>
    <n v="26"/>
    <x v="1"/>
    <n v="31"/>
    <n v="44"/>
    <n v="75"/>
    <x v="3"/>
    <n v="28"/>
    <n v="24"/>
    <n v="52"/>
    <x v="2"/>
    <n v="0"/>
    <n v="0"/>
    <n v="0"/>
    <x v="0"/>
    <n v="0"/>
    <n v="0"/>
    <n v="0"/>
    <x v="0"/>
    <n v="0"/>
    <n v="0"/>
    <n v="0"/>
    <x v="0"/>
    <x v="0"/>
    <x v="0"/>
  </r>
  <r>
    <s v="08DJN0382W"/>
    <x v="1"/>
    <x v="1"/>
    <s v="TARIKE"/>
    <s v="019 CHIHUAHUA"/>
    <x v="0"/>
    <n v="1"/>
    <s v="CHIHUAHUA"/>
    <s v="CALLE EFREN VALDEZ"/>
    <n v="9200"/>
    <x v="3"/>
    <x v="1"/>
    <x v="3"/>
    <x v="1"/>
    <x v="0"/>
    <s v="08FZP0136J"/>
    <s v="08FJZ0116B"/>
    <x v="0"/>
    <x v="2"/>
    <m/>
    <m/>
    <m/>
    <m/>
    <m/>
    <m/>
    <m/>
    <m/>
    <m/>
    <m/>
    <m/>
    <m/>
    <n v="51"/>
    <n v="47"/>
    <n v="98"/>
    <n v="5"/>
    <x v="1"/>
    <n v="5"/>
    <n v="5"/>
    <x v="2"/>
    <x v="1"/>
    <x v="3"/>
    <n v="3"/>
    <n v="10"/>
    <n v="7"/>
    <n v="5"/>
    <n v="7"/>
    <n v="5"/>
    <n v="12"/>
    <x v="0"/>
    <n v="22"/>
    <n v="20"/>
    <n v="42"/>
    <x v="2"/>
    <n v="22"/>
    <n v="22"/>
    <n v="44"/>
    <x v="2"/>
    <n v="0"/>
    <n v="0"/>
    <n v="0"/>
    <x v="0"/>
    <n v="0"/>
    <n v="0"/>
    <n v="0"/>
    <x v="0"/>
    <n v="0"/>
    <n v="0"/>
    <n v="0"/>
    <x v="0"/>
    <x v="1"/>
    <x v="0"/>
  </r>
  <r>
    <s v="08DJN0383V"/>
    <x v="1"/>
    <x v="1"/>
    <s v="JUAN AMOS COMENIO"/>
    <s v="032 HIDALGO DEL PARRAL"/>
    <x v="3"/>
    <n v="1"/>
    <s v="HIDALGO DEL PARRAL"/>
    <s v="CALLE FRANCISCO I. MADERO"/>
    <n v="0"/>
    <x v="3"/>
    <x v="1"/>
    <x v="3"/>
    <x v="1"/>
    <x v="0"/>
    <s v="08FZP0224D"/>
    <s v="08FJZ0107U"/>
    <x v="5"/>
    <x v="2"/>
    <m/>
    <m/>
    <m/>
    <m/>
    <m/>
    <m/>
    <m/>
    <m/>
    <m/>
    <m/>
    <m/>
    <m/>
    <n v="66"/>
    <n v="62"/>
    <n v="128"/>
    <n v="4"/>
    <x v="1"/>
    <n v="4"/>
    <n v="4"/>
    <x v="0"/>
    <x v="0"/>
    <x v="0"/>
    <n v="3"/>
    <n v="8"/>
    <n v="6"/>
    <n v="4"/>
    <n v="14"/>
    <n v="13"/>
    <n v="27"/>
    <x v="1"/>
    <n v="21"/>
    <n v="33"/>
    <n v="54"/>
    <x v="1"/>
    <n v="31"/>
    <n v="16"/>
    <n v="47"/>
    <x v="1"/>
    <n v="0"/>
    <n v="0"/>
    <n v="0"/>
    <x v="0"/>
    <n v="0"/>
    <n v="0"/>
    <n v="0"/>
    <x v="0"/>
    <n v="0"/>
    <n v="0"/>
    <n v="0"/>
    <x v="0"/>
    <x v="1"/>
    <x v="0"/>
  </r>
  <r>
    <s v="08DJN0396Z"/>
    <x v="1"/>
    <x v="1"/>
    <s v="FEDERICO GAMBOA"/>
    <s v="040 MADERA"/>
    <x v="5"/>
    <n v="1"/>
    <s v="MADERA"/>
    <s v="CALLE 9 A "/>
    <n v="0"/>
    <x v="3"/>
    <x v="1"/>
    <x v="3"/>
    <x v="1"/>
    <x v="0"/>
    <s v="08FZP0112Z"/>
    <s v="08FJZ0111G"/>
    <x v="10"/>
    <x v="2"/>
    <m/>
    <m/>
    <m/>
    <m/>
    <m/>
    <m/>
    <m/>
    <m/>
    <m/>
    <m/>
    <m/>
    <m/>
    <n v="47"/>
    <n v="36"/>
    <n v="83"/>
    <n v="4"/>
    <x v="1"/>
    <n v="4"/>
    <n v="4"/>
    <x v="1"/>
    <x v="1"/>
    <x v="0"/>
    <n v="2"/>
    <n v="7"/>
    <n v="4"/>
    <n v="4"/>
    <n v="7"/>
    <n v="7"/>
    <n v="14"/>
    <x v="0"/>
    <n v="20"/>
    <n v="12"/>
    <n v="32"/>
    <x v="1"/>
    <n v="20"/>
    <n v="17"/>
    <n v="37"/>
    <x v="2"/>
    <n v="0"/>
    <n v="0"/>
    <n v="0"/>
    <x v="0"/>
    <n v="0"/>
    <n v="0"/>
    <n v="0"/>
    <x v="0"/>
    <n v="0"/>
    <n v="0"/>
    <n v="0"/>
    <x v="0"/>
    <x v="1"/>
    <x v="0"/>
  </r>
  <r>
    <s v="08DJN0397Y"/>
    <x v="2"/>
    <x v="2"/>
    <s v="LUISA MAY ALCOTT"/>
    <s v="040 MADERA"/>
    <x v="5"/>
    <n v="1"/>
    <s v="MADERA"/>
    <s v="PROLONGACIĂ“N VICENTE GUERRERO "/>
    <n v="0"/>
    <x v="3"/>
    <x v="1"/>
    <x v="3"/>
    <x v="1"/>
    <x v="0"/>
    <s v="08FZP0112Z"/>
    <s v="08FJZ0111G"/>
    <x v="10"/>
    <x v="2"/>
    <m/>
    <m/>
    <m/>
    <m/>
    <m/>
    <m/>
    <m/>
    <m/>
    <m/>
    <m/>
    <m/>
    <m/>
    <n v="28"/>
    <n v="27"/>
    <n v="55"/>
    <n v="2"/>
    <x v="1"/>
    <n v="2"/>
    <n v="2"/>
    <x v="0"/>
    <x v="1"/>
    <x v="1"/>
    <n v="1"/>
    <n v="3"/>
    <n v="3"/>
    <n v="2"/>
    <n v="6"/>
    <n v="6"/>
    <n v="12"/>
    <x v="0"/>
    <n v="14"/>
    <n v="14"/>
    <n v="28"/>
    <x v="0"/>
    <n v="8"/>
    <n v="7"/>
    <n v="15"/>
    <x v="0"/>
    <n v="0"/>
    <n v="0"/>
    <n v="0"/>
    <x v="0"/>
    <n v="0"/>
    <n v="0"/>
    <n v="0"/>
    <x v="0"/>
    <n v="0"/>
    <n v="0"/>
    <n v="0"/>
    <x v="0"/>
    <x v="2"/>
    <x v="0"/>
  </r>
  <r>
    <s v="08DJN0400V"/>
    <x v="1"/>
    <x v="1"/>
    <s v="CRESCENCIO MACIAS"/>
    <s v="040 MADERA"/>
    <x v="5"/>
    <n v="26"/>
    <s v="NICOLĂS BRAVO"/>
    <s v="CALLE INDEPENDENCIA JUNTO A PRESIDENCIA SECCIONAL"/>
    <n v="0"/>
    <x v="3"/>
    <x v="1"/>
    <x v="3"/>
    <x v="1"/>
    <x v="0"/>
    <s v="08FZP0133M"/>
    <s v="08FJZ0111G"/>
    <x v="10"/>
    <x v="2"/>
    <m/>
    <m/>
    <m/>
    <m/>
    <m/>
    <m/>
    <m/>
    <m/>
    <m/>
    <m/>
    <m/>
    <m/>
    <n v="6"/>
    <n v="6"/>
    <n v="12"/>
    <n v="1"/>
    <x v="1"/>
    <n v="1"/>
    <n v="1"/>
    <x v="0"/>
    <x v="1"/>
    <x v="1"/>
    <n v="0"/>
    <n v="1"/>
    <n v="3"/>
    <n v="1"/>
    <n v="2"/>
    <n v="2"/>
    <n v="4"/>
    <x v="0"/>
    <n v="3"/>
    <n v="2"/>
    <n v="5"/>
    <x v="0"/>
    <n v="1"/>
    <n v="2"/>
    <n v="3"/>
    <x v="0"/>
    <n v="0"/>
    <n v="0"/>
    <n v="0"/>
    <x v="0"/>
    <n v="0"/>
    <n v="0"/>
    <n v="0"/>
    <x v="0"/>
    <n v="0"/>
    <n v="0"/>
    <n v="0"/>
    <x v="0"/>
    <x v="1"/>
    <x v="0"/>
  </r>
  <r>
    <s v="08DJN0401U"/>
    <x v="1"/>
    <x v="1"/>
    <s v="HANS CHRISTIAN ANDERSEN"/>
    <s v="040 MADERA"/>
    <x v="5"/>
    <n v="26"/>
    <s v="NICOLĂS BRAVO"/>
    <s v="CALLE INDEPENDENCIA JUNTO A PRESIDENCIA SECCIONAL"/>
    <n v="0"/>
    <x v="3"/>
    <x v="1"/>
    <x v="3"/>
    <x v="1"/>
    <x v="0"/>
    <s v="08FZP0133M"/>
    <s v="08FJZ0111G"/>
    <x v="10"/>
    <x v="2"/>
    <m/>
    <m/>
    <m/>
    <m/>
    <m/>
    <m/>
    <m/>
    <m/>
    <m/>
    <m/>
    <m/>
    <m/>
    <n v="10"/>
    <n v="7"/>
    <n v="17"/>
    <n v="1"/>
    <x v="1"/>
    <n v="1"/>
    <n v="1"/>
    <x v="0"/>
    <x v="1"/>
    <x v="1"/>
    <n v="0"/>
    <n v="1"/>
    <n v="2"/>
    <n v="1"/>
    <n v="2"/>
    <n v="3"/>
    <n v="5"/>
    <x v="0"/>
    <n v="4"/>
    <n v="1"/>
    <n v="5"/>
    <x v="0"/>
    <n v="4"/>
    <n v="3"/>
    <n v="7"/>
    <x v="0"/>
    <n v="0"/>
    <n v="0"/>
    <n v="0"/>
    <x v="0"/>
    <n v="0"/>
    <n v="0"/>
    <n v="0"/>
    <x v="0"/>
    <n v="0"/>
    <n v="0"/>
    <n v="0"/>
    <x v="0"/>
    <x v="1"/>
    <x v="0"/>
  </r>
  <r>
    <s v="08DJN0402T"/>
    <x v="1"/>
    <x v="1"/>
    <s v="URSULO LUJAN RODRIGUEZ"/>
    <s v="040 MADERA"/>
    <x v="5"/>
    <n v="26"/>
    <s v="NICOLĂS BRAVO"/>
    <s v="CALLE INDEPENDENCIA JUNTO A PRESIDENCIA SECCIONAL"/>
    <n v="0"/>
    <x v="3"/>
    <x v="1"/>
    <x v="3"/>
    <x v="1"/>
    <x v="0"/>
    <s v="08FZP0133M"/>
    <s v="08FJZ0111G"/>
    <x v="10"/>
    <x v="2"/>
    <m/>
    <m/>
    <m/>
    <m/>
    <m/>
    <m/>
    <m/>
    <m/>
    <m/>
    <m/>
    <m/>
    <m/>
    <n v="5"/>
    <n v="10"/>
    <n v="15"/>
    <n v="1"/>
    <x v="1"/>
    <n v="1"/>
    <n v="1"/>
    <x v="0"/>
    <x v="1"/>
    <x v="1"/>
    <n v="0"/>
    <n v="1"/>
    <n v="2"/>
    <n v="1"/>
    <n v="2"/>
    <n v="3"/>
    <n v="5"/>
    <x v="0"/>
    <n v="3"/>
    <n v="2"/>
    <n v="5"/>
    <x v="0"/>
    <n v="0"/>
    <n v="5"/>
    <n v="5"/>
    <x v="0"/>
    <n v="0"/>
    <n v="0"/>
    <n v="0"/>
    <x v="0"/>
    <n v="0"/>
    <n v="0"/>
    <n v="0"/>
    <x v="0"/>
    <n v="0"/>
    <n v="0"/>
    <n v="0"/>
    <x v="0"/>
    <x v="1"/>
    <x v="0"/>
  </r>
  <r>
    <s v="08DJN0403S"/>
    <x v="1"/>
    <x v="1"/>
    <s v="HENRY WALLON"/>
    <s v="031 GUERRERO"/>
    <x v="2"/>
    <n v="77"/>
    <s v="PEDERNALES"/>
    <s v="CALLE PEDERNALES"/>
    <n v="0"/>
    <x v="3"/>
    <x v="1"/>
    <x v="3"/>
    <x v="1"/>
    <x v="0"/>
    <s v="08FZP0111A"/>
    <s v="08FJZ0111G"/>
    <x v="7"/>
    <x v="2"/>
    <m/>
    <m/>
    <m/>
    <m/>
    <m/>
    <m/>
    <m/>
    <m/>
    <m/>
    <m/>
    <m/>
    <m/>
    <n v="5"/>
    <n v="13"/>
    <n v="18"/>
    <n v="1"/>
    <x v="1"/>
    <n v="1"/>
    <n v="1"/>
    <x v="0"/>
    <x v="1"/>
    <x v="1"/>
    <n v="0"/>
    <n v="1"/>
    <n v="1"/>
    <n v="1"/>
    <n v="2"/>
    <n v="2"/>
    <n v="4"/>
    <x v="0"/>
    <n v="3"/>
    <n v="7"/>
    <n v="10"/>
    <x v="0"/>
    <n v="0"/>
    <n v="4"/>
    <n v="4"/>
    <x v="0"/>
    <n v="0"/>
    <n v="0"/>
    <n v="0"/>
    <x v="0"/>
    <n v="0"/>
    <n v="0"/>
    <n v="0"/>
    <x v="0"/>
    <n v="0"/>
    <n v="0"/>
    <n v="0"/>
    <x v="0"/>
    <x v="1"/>
    <x v="0"/>
  </r>
  <r>
    <s v="08DJN0406P"/>
    <x v="1"/>
    <x v="1"/>
    <s v="CARLOS DARWIN"/>
    <s v="025 GÓMEZ FARÍAS"/>
    <x v="5"/>
    <n v="11"/>
    <s v="PABLO AMAYA (LA MARTHA)"/>
    <s v="CALLE FRANCISCO I MADERO"/>
    <n v="0"/>
    <x v="3"/>
    <x v="1"/>
    <x v="3"/>
    <x v="1"/>
    <x v="0"/>
    <s v="08FZP0133M"/>
    <s v="08FJZ0111G"/>
    <x v="10"/>
    <x v="2"/>
    <m/>
    <m/>
    <m/>
    <m/>
    <m/>
    <m/>
    <m/>
    <m/>
    <m/>
    <m/>
    <m/>
    <m/>
    <n v="11"/>
    <n v="6"/>
    <n v="17"/>
    <n v="1"/>
    <x v="1"/>
    <n v="1"/>
    <n v="1"/>
    <x v="0"/>
    <x v="1"/>
    <x v="1"/>
    <n v="0"/>
    <n v="1"/>
    <n v="1"/>
    <n v="1"/>
    <n v="2"/>
    <n v="1"/>
    <n v="3"/>
    <x v="0"/>
    <n v="3"/>
    <n v="2"/>
    <n v="5"/>
    <x v="0"/>
    <n v="6"/>
    <n v="3"/>
    <n v="9"/>
    <x v="0"/>
    <n v="0"/>
    <n v="0"/>
    <n v="0"/>
    <x v="0"/>
    <n v="0"/>
    <n v="0"/>
    <n v="0"/>
    <x v="0"/>
    <n v="0"/>
    <n v="0"/>
    <n v="0"/>
    <x v="0"/>
    <x v="1"/>
    <x v="0"/>
  </r>
  <r>
    <s v="08DJN0412Z"/>
    <x v="1"/>
    <x v="1"/>
    <s v="GUADALUPE VICTORIA"/>
    <s v="006 BACHÍNIVA"/>
    <x v="2"/>
    <n v="2"/>
    <s v="ABRAHAM GONZĂLEZ"/>
    <s v="CALLE ABRAHAM GONZALEZ"/>
    <n v="0"/>
    <x v="3"/>
    <x v="1"/>
    <x v="3"/>
    <x v="1"/>
    <x v="0"/>
    <s v="08FZP0126C"/>
    <s v="08FJZ0105W"/>
    <x v="7"/>
    <x v="2"/>
    <m/>
    <m/>
    <m/>
    <m/>
    <m/>
    <m/>
    <m/>
    <m/>
    <m/>
    <m/>
    <m/>
    <m/>
    <n v="7"/>
    <n v="10"/>
    <n v="17"/>
    <n v="1"/>
    <x v="1"/>
    <n v="1"/>
    <n v="1"/>
    <x v="0"/>
    <x v="1"/>
    <x v="1"/>
    <n v="0"/>
    <n v="1"/>
    <n v="2"/>
    <n v="1"/>
    <n v="2"/>
    <n v="4"/>
    <n v="6"/>
    <x v="0"/>
    <n v="2"/>
    <n v="1"/>
    <n v="3"/>
    <x v="0"/>
    <n v="3"/>
    <n v="5"/>
    <n v="8"/>
    <x v="0"/>
    <n v="0"/>
    <n v="0"/>
    <n v="0"/>
    <x v="0"/>
    <n v="0"/>
    <n v="0"/>
    <n v="0"/>
    <x v="0"/>
    <n v="0"/>
    <n v="0"/>
    <n v="0"/>
    <x v="0"/>
    <x v="1"/>
    <x v="0"/>
  </r>
  <r>
    <s v="08DJN0414Y"/>
    <x v="1"/>
    <x v="1"/>
    <s v="AGUSTIN MELGAR"/>
    <s v="044 MATAMOROS"/>
    <x v="3"/>
    <n v="68"/>
    <s v="EL VERANO (EJIDO DE BORJAS)"/>
    <s v="CALLE LAZARO CARDENAS"/>
    <n v="0"/>
    <x v="3"/>
    <x v="1"/>
    <x v="3"/>
    <x v="1"/>
    <x v="0"/>
    <s v="08FZP0224D"/>
    <s v="08FJZ0107U"/>
    <x v="5"/>
    <x v="2"/>
    <m/>
    <m/>
    <m/>
    <m/>
    <m/>
    <m/>
    <m/>
    <m/>
    <m/>
    <m/>
    <m/>
    <m/>
    <n v="9"/>
    <n v="12"/>
    <n v="21"/>
    <n v="1"/>
    <x v="1"/>
    <n v="1"/>
    <n v="1"/>
    <x v="0"/>
    <x v="1"/>
    <x v="1"/>
    <n v="1"/>
    <n v="2"/>
    <n v="2"/>
    <n v="1"/>
    <n v="1"/>
    <n v="3"/>
    <n v="4"/>
    <x v="0"/>
    <n v="3"/>
    <n v="4"/>
    <n v="7"/>
    <x v="0"/>
    <n v="5"/>
    <n v="5"/>
    <n v="10"/>
    <x v="0"/>
    <n v="0"/>
    <n v="0"/>
    <n v="0"/>
    <x v="0"/>
    <n v="0"/>
    <n v="0"/>
    <n v="0"/>
    <x v="0"/>
    <n v="0"/>
    <n v="0"/>
    <n v="0"/>
    <x v="0"/>
    <x v="1"/>
    <x v="0"/>
  </r>
  <r>
    <s v="08DJN0416W"/>
    <x v="1"/>
    <x v="1"/>
    <s v="GABRIELA MISTRAL"/>
    <s v="044 MATAMOROS"/>
    <x v="3"/>
    <n v="1"/>
    <s v="MARIANO MATAMOROS"/>
    <s v="AVENIDA PARRAL"/>
    <n v="0"/>
    <x v="3"/>
    <x v="1"/>
    <x v="3"/>
    <x v="1"/>
    <x v="0"/>
    <s v="08FZP0224D"/>
    <s v="08FJZ0107U"/>
    <x v="5"/>
    <x v="2"/>
    <m/>
    <m/>
    <m/>
    <m/>
    <m/>
    <m/>
    <m/>
    <m/>
    <m/>
    <m/>
    <m/>
    <m/>
    <n v="38"/>
    <n v="34"/>
    <n v="72"/>
    <n v="3"/>
    <x v="1"/>
    <n v="3"/>
    <n v="3"/>
    <x v="1"/>
    <x v="1"/>
    <x v="0"/>
    <n v="2"/>
    <n v="6"/>
    <n v="3"/>
    <n v="3"/>
    <n v="6"/>
    <n v="6"/>
    <n v="12"/>
    <x v="1"/>
    <n v="18"/>
    <n v="12"/>
    <n v="30"/>
    <x v="1"/>
    <n v="14"/>
    <n v="16"/>
    <n v="30"/>
    <x v="1"/>
    <n v="0"/>
    <n v="0"/>
    <n v="0"/>
    <x v="0"/>
    <n v="0"/>
    <n v="0"/>
    <n v="0"/>
    <x v="0"/>
    <n v="0"/>
    <n v="0"/>
    <n v="0"/>
    <x v="0"/>
    <x v="0"/>
    <x v="0"/>
  </r>
  <r>
    <s v="08DJN0417V"/>
    <x v="1"/>
    <x v="1"/>
    <s v="MARIA MONTESSORI"/>
    <s v="003 ALLENDE"/>
    <x v="3"/>
    <n v="16"/>
    <s v="COLONIA BĂšFALO"/>
    <s v="CALLE LOS CLAVELES"/>
    <n v="0"/>
    <x v="3"/>
    <x v="1"/>
    <x v="3"/>
    <x v="1"/>
    <x v="0"/>
    <s v="08FZP0129Z"/>
    <s v="08FJZ0109S"/>
    <x v="5"/>
    <x v="2"/>
    <m/>
    <m/>
    <m/>
    <m/>
    <m/>
    <m/>
    <m/>
    <m/>
    <m/>
    <m/>
    <m/>
    <m/>
    <n v="10"/>
    <n v="9"/>
    <n v="19"/>
    <n v="1"/>
    <x v="1"/>
    <n v="1"/>
    <n v="1"/>
    <x v="0"/>
    <x v="1"/>
    <x v="1"/>
    <n v="0"/>
    <n v="1"/>
    <n v="2"/>
    <n v="1"/>
    <n v="4"/>
    <n v="4"/>
    <n v="8"/>
    <x v="0"/>
    <n v="3"/>
    <n v="0"/>
    <n v="3"/>
    <x v="0"/>
    <n v="3"/>
    <n v="5"/>
    <n v="8"/>
    <x v="0"/>
    <n v="0"/>
    <n v="0"/>
    <n v="0"/>
    <x v="0"/>
    <n v="0"/>
    <n v="0"/>
    <n v="0"/>
    <x v="0"/>
    <n v="0"/>
    <n v="0"/>
    <n v="0"/>
    <x v="0"/>
    <x v="1"/>
    <x v="0"/>
  </r>
  <r>
    <s v="08DJN0420I"/>
    <x v="1"/>
    <x v="1"/>
    <s v="JUSTO SIERRA"/>
    <s v="060 SANTA BÁRBARA"/>
    <x v="3"/>
    <n v="29"/>
    <s v="PUNTO ALEGRE"/>
    <s v="CALLE PUNTO ALEGRE"/>
    <n v="0"/>
    <x v="3"/>
    <x v="1"/>
    <x v="3"/>
    <x v="1"/>
    <x v="0"/>
    <s v="08FZP0138H"/>
    <s v="08FJZ0107U"/>
    <x v="5"/>
    <x v="2"/>
    <m/>
    <m/>
    <m/>
    <m/>
    <m/>
    <m/>
    <m/>
    <m/>
    <m/>
    <m/>
    <m/>
    <m/>
    <n v="31"/>
    <n v="31"/>
    <n v="62"/>
    <n v="2"/>
    <x v="1"/>
    <n v="2"/>
    <n v="2"/>
    <x v="0"/>
    <x v="1"/>
    <x v="1"/>
    <n v="0"/>
    <n v="2"/>
    <n v="3"/>
    <n v="2"/>
    <n v="4"/>
    <n v="2"/>
    <n v="6"/>
    <x v="0"/>
    <n v="11"/>
    <n v="12"/>
    <n v="23"/>
    <x v="0"/>
    <n v="16"/>
    <n v="17"/>
    <n v="33"/>
    <x v="1"/>
    <n v="0"/>
    <n v="0"/>
    <n v="0"/>
    <x v="0"/>
    <n v="0"/>
    <n v="0"/>
    <n v="0"/>
    <x v="0"/>
    <n v="0"/>
    <n v="0"/>
    <n v="0"/>
    <x v="0"/>
    <x v="1"/>
    <x v="0"/>
  </r>
  <r>
    <s v="08DJN0421H"/>
    <x v="1"/>
    <x v="1"/>
    <s v="CUAUHTEMOC"/>
    <s v="029 GUADALUPE Y CALVO"/>
    <x v="10"/>
    <n v="211"/>
    <s v="SAN PEDRO DE CHINATĂš (RANCHERĂŤA SAN PEDRO)"/>
    <s v="CALLE SAN PEDRO DE CHINATU (RANCHERIA SAN PEDRO)"/>
    <n v="0"/>
    <x v="3"/>
    <x v="1"/>
    <x v="3"/>
    <x v="1"/>
    <x v="0"/>
    <s v="08FZP0020J"/>
    <s v="08FJZ0107U"/>
    <x v="12"/>
    <x v="2"/>
    <m/>
    <m/>
    <m/>
    <m/>
    <m/>
    <m/>
    <m/>
    <m/>
    <m/>
    <m/>
    <m/>
    <m/>
    <n v="11"/>
    <n v="12"/>
    <n v="23"/>
    <n v="1"/>
    <x v="1"/>
    <n v="1"/>
    <n v="1"/>
    <x v="0"/>
    <x v="1"/>
    <x v="1"/>
    <n v="0"/>
    <n v="1"/>
    <n v="1"/>
    <n v="1"/>
    <n v="1"/>
    <n v="4"/>
    <n v="5"/>
    <x v="0"/>
    <n v="2"/>
    <n v="4"/>
    <n v="6"/>
    <x v="0"/>
    <n v="8"/>
    <n v="4"/>
    <n v="12"/>
    <x v="0"/>
    <n v="0"/>
    <n v="0"/>
    <n v="0"/>
    <x v="0"/>
    <n v="0"/>
    <n v="0"/>
    <n v="0"/>
    <x v="0"/>
    <n v="0"/>
    <n v="0"/>
    <n v="0"/>
    <x v="0"/>
    <x v="1"/>
    <x v="0"/>
  </r>
  <r>
    <s v="08DJN0422G"/>
    <x v="1"/>
    <x v="1"/>
    <s v="ENRIQUE CREEL"/>
    <s v="029 GUADALUPE Y CALVO"/>
    <x v="10"/>
    <n v="14"/>
    <s v="ATASCADEROS"/>
    <s v="CALLE ATASCADEROS"/>
    <n v="0"/>
    <x v="3"/>
    <x v="1"/>
    <x v="3"/>
    <x v="1"/>
    <x v="0"/>
    <s v="08FZP0020J"/>
    <s v="08FJZ0107U"/>
    <x v="12"/>
    <x v="2"/>
    <m/>
    <m/>
    <m/>
    <m/>
    <m/>
    <m/>
    <m/>
    <m/>
    <m/>
    <m/>
    <m/>
    <m/>
    <n v="14"/>
    <n v="14"/>
    <n v="28"/>
    <n v="1"/>
    <x v="1"/>
    <n v="1"/>
    <n v="1"/>
    <x v="0"/>
    <x v="1"/>
    <x v="1"/>
    <n v="0"/>
    <n v="1"/>
    <n v="2"/>
    <n v="1"/>
    <n v="3"/>
    <n v="1"/>
    <n v="4"/>
    <x v="0"/>
    <n v="1"/>
    <n v="1"/>
    <n v="2"/>
    <x v="0"/>
    <n v="10"/>
    <n v="12"/>
    <n v="22"/>
    <x v="0"/>
    <n v="0"/>
    <n v="0"/>
    <n v="0"/>
    <x v="0"/>
    <n v="0"/>
    <n v="0"/>
    <n v="0"/>
    <x v="0"/>
    <n v="0"/>
    <n v="0"/>
    <n v="0"/>
    <x v="0"/>
    <x v="1"/>
    <x v="0"/>
  </r>
  <r>
    <s v="08DJN0424E"/>
    <x v="1"/>
    <x v="1"/>
    <s v="RARAMURI"/>
    <s v="029 GUADALUPE Y CALVO"/>
    <x v="10"/>
    <n v="1333"/>
    <s v="MESA DEL DURAZNO"/>
    <s v="NINGUNO NINGUNO"/>
    <n v="0"/>
    <x v="3"/>
    <x v="1"/>
    <x v="3"/>
    <x v="1"/>
    <x v="0"/>
    <s v="08FZP0123F"/>
    <s v="08FJZ0107U"/>
    <x v="1"/>
    <x v="2"/>
    <m/>
    <m/>
    <m/>
    <m/>
    <m/>
    <m/>
    <m/>
    <m/>
    <m/>
    <m/>
    <m/>
    <m/>
    <n v="13"/>
    <n v="19"/>
    <n v="32"/>
    <n v="1"/>
    <x v="2"/>
    <n v="0"/>
    <n v="1"/>
    <x v="0"/>
    <x v="1"/>
    <x v="1"/>
    <n v="0"/>
    <n v="1"/>
    <n v="1"/>
    <n v="1"/>
    <n v="3"/>
    <n v="3"/>
    <n v="6"/>
    <x v="0"/>
    <n v="5"/>
    <n v="15"/>
    <n v="20"/>
    <x v="0"/>
    <n v="5"/>
    <n v="1"/>
    <n v="6"/>
    <x v="0"/>
    <n v="0"/>
    <n v="0"/>
    <n v="0"/>
    <x v="0"/>
    <n v="0"/>
    <n v="0"/>
    <n v="0"/>
    <x v="0"/>
    <n v="0"/>
    <n v="0"/>
    <n v="0"/>
    <x v="0"/>
    <x v="1"/>
    <x v="0"/>
  </r>
  <r>
    <s v="08DJN0426C"/>
    <x v="1"/>
    <x v="1"/>
    <s v="MOHINORA"/>
    <s v="029 GUADALUPE Y CALVO"/>
    <x v="10"/>
    <n v="745"/>
    <s v="PIE DE LA CUESTA"/>
    <s v="NINGUNO NINGUNO"/>
    <n v="0"/>
    <x v="3"/>
    <x v="1"/>
    <x v="3"/>
    <x v="1"/>
    <x v="0"/>
    <s v="08FZP0020J"/>
    <s v="08FJZ0107U"/>
    <x v="1"/>
    <x v="2"/>
    <m/>
    <m/>
    <m/>
    <m/>
    <m/>
    <m/>
    <m/>
    <m/>
    <m/>
    <m/>
    <m/>
    <m/>
    <n v="11"/>
    <n v="11"/>
    <n v="22"/>
    <n v="1"/>
    <x v="1"/>
    <n v="1"/>
    <n v="1"/>
    <x v="0"/>
    <x v="1"/>
    <x v="1"/>
    <n v="0"/>
    <n v="1"/>
    <n v="1"/>
    <n v="1"/>
    <n v="0"/>
    <n v="3"/>
    <n v="3"/>
    <x v="0"/>
    <n v="7"/>
    <n v="4"/>
    <n v="11"/>
    <x v="0"/>
    <n v="4"/>
    <n v="4"/>
    <n v="8"/>
    <x v="0"/>
    <n v="0"/>
    <n v="0"/>
    <n v="0"/>
    <x v="0"/>
    <n v="0"/>
    <n v="0"/>
    <n v="0"/>
    <x v="0"/>
    <n v="0"/>
    <n v="0"/>
    <n v="0"/>
    <x v="0"/>
    <x v="1"/>
    <x v="0"/>
  </r>
  <r>
    <s v="08DJN0427B"/>
    <x v="1"/>
    <x v="1"/>
    <s v="MELANIE KLEIN"/>
    <s v="064 EL TULE"/>
    <x v="7"/>
    <n v="1"/>
    <s v="EL TULE"/>
    <s v="CALLE EL TULE"/>
    <n v="0"/>
    <x v="3"/>
    <x v="1"/>
    <x v="3"/>
    <x v="1"/>
    <x v="0"/>
    <s v="08FZP0024F"/>
    <s v="08FJZ0107U"/>
    <x v="5"/>
    <x v="2"/>
    <m/>
    <m/>
    <m/>
    <m/>
    <m/>
    <m/>
    <m/>
    <m/>
    <m/>
    <m/>
    <m/>
    <m/>
    <n v="7"/>
    <n v="15"/>
    <n v="22"/>
    <n v="1"/>
    <x v="1"/>
    <n v="1"/>
    <n v="1"/>
    <x v="0"/>
    <x v="1"/>
    <x v="1"/>
    <n v="0"/>
    <n v="1"/>
    <n v="1"/>
    <n v="1"/>
    <n v="0"/>
    <n v="0"/>
    <n v="0"/>
    <x v="0"/>
    <n v="2"/>
    <n v="3"/>
    <n v="5"/>
    <x v="0"/>
    <n v="5"/>
    <n v="12"/>
    <n v="17"/>
    <x v="0"/>
    <n v="0"/>
    <n v="0"/>
    <n v="0"/>
    <x v="0"/>
    <n v="0"/>
    <n v="0"/>
    <n v="0"/>
    <x v="0"/>
    <n v="0"/>
    <n v="0"/>
    <n v="0"/>
    <x v="0"/>
    <x v="1"/>
    <x v="0"/>
  </r>
  <r>
    <s v="08DJN0429Z"/>
    <x v="1"/>
    <x v="1"/>
    <s v="NUEVA GENERACION"/>
    <s v="037 JUÁREZ"/>
    <x v="1"/>
    <n v="1"/>
    <s v="JUĂREZ"/>
    <s v="CALLE JOSE MARIA VELAZCO"/>
    <n v="503"/>
    <x v="3"/>
    <x v="1"/>
    <x v="3"/>
    <x v="1"/>
    <x v="0"/>
    <s v="08FZP0139G"/>
    <s v="08FJZ0104X"/>
    <x v="4"/>
    <x v="2"/>
    <m/>
    <m/>
    <m/>
    <m/>
    <m/>
    <m/>
    <m/>
    <m/>
    <m/>
    <m/>
    <m/>
    <m/>
    <n v="52"/>
    <n v="42"/>
    <n v="94"/>
    <n v="4"/>
    <x v="1"/>
    <n v="4"/>
    <n v="4"/>
    <x v="0"/>
    <x v="0"/>
    <x v="0"/>
    <n v="2"/>
    <n v="7"/>
    <n v="4"/>
    <n v="4"/>
    <n v="5"/>
    <n v="10"/>
    <n v="15"/>
    <x v="0"/>
    <n v="15"/>
    <n v="16"/>
    <n v="31"/>
    <x v="1"/>
    <n v="32"/>
    <n v="16"/>
    <n v="48"/>
    <x v="2"/>
    <n v="0"/>
    <n v="0"/>
    <n v="0"/>
    <x v="0"/>
    <n v="0"/>
    <n v="0"/>
    <n v="0"/>
    <x v="0"/>
    <n v="0"/>
    <n v="0"/>
    <n v="0"/>
    <x v="0"/>
    <x v="1"/>
    <x v="0"/>
  </r>
  <r>
    <s v="08DJN0439G"/>
    <x v="1"/>
    <x v="1"/>
    <s v="JUAN DE ZUMARRAGA"/>
    <s v="009 BOCOYNA"/>
    <x v="4"/>
    <n v="1"/>
    <s v="BOCOYNA"/>
    <s v="CALLE PRESIDENTES "/>
    <n v="0"/>
    <x v="3"/>
    <x v="1"/>
    <x v="3"/>
    <x v="1"/>
    <x v="0"/>
    <s v="08FZP0122G"/>
    <s v="08FJZ0106V"/>
    <x v="8"/>
    <x v="2"/>
    <m/>
    <m/>
    <m/>
    <m/>
    <m/>
    <m/>
    <m/>
    <m/>
    <m/>
    <m/>
    <m/>
    <m/>
    <n v="26"/>
    <n v="19"/>
    <n v="45"/>
    <n v="2"/>
    <x v="1"/>
    <n v="2"/>
    <n v="2"/>
    <x v="0"/>
    <x v="1"/>
    <x v="1"/>
    <n v="1"/>
    <n v="3"/>
    <n v="2"/>
    <n v="2"/>
    <n v="4"/>
    <n v="6"/>
    <n v="10"/>
    <x v="0"/>
    <n v="12"/>
    <n v="7"/>
    <n v="19"/>
    <x v="0"/>
    <n v="10"/>
    <n v="6"/>
    <n v="16"/>
    <x v="1"/>
    <n v="0"/>
    <n v="0"/>
    <n v="0"/>
    <x v="0"/>
    <n v="0"/>
    <n v="0"/>
    <n v="0"/>
    <x v="0"/>
    <n v="0"/>
    <n v="0"/>
    <n v="0"/>
    <x v="0"/>
    <x v="1"/>
    <x v="0"/>
  </r>
  <r>
    <s v="08DJN0443T"/>
    <x v="1"/>
    <x v="1"/>
    <s v="ANTONIO DELGADO"/>
    <s v="031 GUERRERO"/>
    <x v="2"/>
    <n v="76"/>
    <s v="PĂRAMO DE MORELOS"/>
    <s v="CALLE PARAMO DE MORELOS"/>
    <n v="0"/>
    <x v="3"/>
    <x v="1"/>
    <x v="3"/>
    <x v="1"/>
    <x v="0"/>
    <s v="08FZP0111A"/>
    <s v="08FJZ0111G"/>
    <x v="7"/>
    <x v="2"/>
    <m/>
    <m/>
    <m/>
    <m/>
    <m/>
    <m/>
    <m/>
    <m/>
    <m/>
    <m/>
    <m/>
    <m/>
    <n v="6"/>
    <n v="11"/>
    <n v="17"/>
    <n v="1"/>
    <x v="1"/>
    <n v="1"/>
    <n v="1"/>
    <x v="0"/>
    <x v="1"/>
    <x v="1"/>
    <n v="0"/>
    <n v="1"/>
    <n v="2"/>
    <n v="1"/>
    <n v="0"/>
    <n v="0"/>
    <n v="0"/>
    <x v="0"/>
    <n v="3"/>
    <n v="2"/>
    <n v="5"/>
    <x v="0"/>
    <n v="3"/>
    <n v="9"/>
    <n v="12"/>
    <x v="0"/>
    <n v="0"/>
    <n v="0"/>
    <n v="0"/>
    <x v="0"/>
    <n v="0"/>
    <n v="0"/>
    <n v="0"/>
    <x v="0"/>
    <n v="0"/>
    <n v="0"/>
    <n v="0"/>
    <x v="0"/>
    <x v="1"/>
    <x v="0"/>
  </r>
  <r>
    <s v="08DJN0446Q"/>
    <x v="1"/>
    <x v="1"/>
    <s v="HECTOR BARRENADA"/>
    <s v="012 CARICHÍ"/>
    <x v="2"/>
    <n v="1"/>
    <s v="CARICHĂŤ"/>
    <s v="CALLE 2A "/>
    <n v="0"/>
    <x v="3"/>
    <x v="1"/>
    <x v="3"/>
    <x v="1"/>
    <x v="0"/>
    <s v="08FZP0145R"/>
    <s v="08FJZ0111G"/>
    <x v="7"/>
    <x v="2"/>
    <m/>
    <m/>
    <m/>
    <m/>
    <m/>
    <m/>
    <m/>
    <m/>
    <m/>
    <m/>
    <m/>
    <m/>
    <n v="16"/>
    <n v="16"/>
    <n v="32"/>
    <n v="1"/>
    <x v="1"/>
    <n v="1"/>
    <n v="1"/>
    <x v="0"/>
    <x v="1"/>
    <x v="1"/>
    <n v="0"/>
    <n v="1"/>
    <n v="2"/>
    <n v="1"/>
    <n v="1"/>
    <n v="5"/>
    <n v="6"/>
    <x v="0"/>
    <n v="5"/>
    <n v="6"/>
    <n v="11"/>
    <x v="0"/>
    <n v="10"/>
    <n v="5"/>
    <n v="15"/>
    <x v="0"/>
    <n v="0"/>
    <n v="0"/>
    <n v="0"/>
    <x v="0"/>
    <n v="0"/>
    <n v="0"/>
    <n v="0"/>
    <x v="0"/>
    <n v="0"/>
    <n v="0"/>
    <n v="0"/>
    <x v="0"/>
    <x v="1"/>
    <x v="0"/>
  </r>
  <r>
    <s v="08DJN0447P"/>
    <x v="1"/>
    <x v="1"/>
    <s v="FRANCISCO MOURE"/>
    <s v="012 CARICHÍ"/>
    <x v="2"/>
    <n v="16"/>
    <s v="CIĂ‰NEGA DE OJOS AZULES"/>
    <s v="CALLE CIENEGA DE OJOS AZULES"/>
    <n v="0"/>
    <x v="3"/>
    <x v="1"/>
    <x v="3"/>
    <x v="1"/>
    <x v="0"/>
    <s v="08FZP0145R"/>
    <s v="08FJZ0111G"/>
    <x v="7"/>
    <x v="2"/>
    <m/>
    <m/>
    <m/>
    <m/>
    <m/>
    <m/>
    <m/>
    <m/>
    <m/>
    <m/>
    <m/>
    <m/>
    <n v="8"/>
    <n v="11"/>
    <n v="19"/>
    <n v="1"/>
    <x v="1"/>
    <n v="1"/>
    <n v="1"/>
    <x v="0"/>
    <x v="1"/>
    <x v="1"/>
    <n v="1"/>
    <n v="2"/>
    <n v="1"/>
    <n v="1"/>
    <n v="2"/>
    <n v="5"/>
    <n v="7"/>
    <x v="0"/>
    <n v="2"/>
    <n v="5"/>
    <n v="7"/>
    <x v="0"/>
    <n v="4"/>
    <n v="1"/>
    <n v="5"/>
    <x v="0"/>
    <n v="0"/>
    <n v="0"/>
    <n v="0"/>
    <x v="0"/>
    <n v="0"/>
    <n v="0"/>
    <n v="0"/>
    <x v="0"/>
    <n v="0"/>
    <n v="0"/>
    <n v="0"/>
    <x v="0"/>
    <x v="1"/>
    <x v="0"/>
  </r>
  <r>
    <s v="08DJN0450C"/>
    <x v="1"/>
    <x v="1"/>
    <s v="MARGARITA H DE CAMPOS"/>
    <s v="018 CUSIHUIRIACHI"/>
    <x v="2"/>
    <n v="4"/>
    <s v="LOS ĂLAMOS DE CERRO PRIETO"/>
    <s v="CALLE LOS ALAMOS DE CERRO PRIETO"/>
    <n v="0"/>
    <x v="3"/>
    <x v="1"/>
    <x v="3"/>
    <x v="1"/>
    <x v="0"/>
    <s v="08FZP0145R"/>
    <s v="08FJZ0111G"/>
    <x v="7"/>
    <x v="2"/>
    <m/>
    <m/>
    <m/>
    <m/>
    <m/>
    <m/>
    <m/>
    <m/>
    <m/>
    <m/>
    <m/>
    <m/>
    <n v="6"/>
    <n v="3"/>
    <n v="9"/>
    <n v="1"/>
    <x v="1"/>
    <n v="1"/>
    <n v="1"/>
    <x v="0"/>
    <x v="1"/>
    <x v="1"/>
    <n v="0"/>
    <n v="1"/>
    <n v="2"/>
    <n v="1"/>
    <n v="0"/>
    <n v="0"/>
    <n v="0"/>
    <x v="0"/>
    <n v="3"/>
    <n v="2"/>
    <n v="5"/>
    <x v="0"/>
    <n v="3"/>
    <n v="1"/>
    <n v="4"/>
    <x v="0"/>
    <n v="0"/>
    <n v="0"/>
    <n v="0"/>
    <x v="0"/>
    <n v="0"/>
    <n v="0"/>
    <n v="0"/>
    <x v="0"/>
    <n v="0"/>
    <n v="0"/>
    <n v="0"/>
    <x v="0"/>
    <x v="1"/>
    <x v="0"/>
  </r>
  <r>
    <s v="08DJN0451B"/>
    <x v="1"/>
    <x v="1"/>
    <s v="JOSE DOLORES ANDAZOLA"/>
    <s v="018 CUSIHUIRIACHI"/>
    <x v="2"/>
    <n v="26"/>
    <s v="CHOPEQUE"/>
    <s v="CALLE EL CHOPEQUE"/>
    <n v="0"/>
    <x v="3"/>
    <x v="1"/>
    <x v="3"/>
    <x v="1"/>
    <x v="0"/>
    <s v="08FZP0110B"/>
    <s v="08FJZ0105W"/>
    <x v="7"/>
    <x v="2"/>
    <m/>
    <m/>
    <m/>
    <m/>
    <m/>
    <m/>
    <m/>
    <m/>
    <m/>
    <m/>
    <m/>
    <m/>
    <n v="6"/>
    <n v="4"/>
    <n v="10"/>
    <n v="1"/>
    <x v="1"/>
    <n v="1"/>
    <n v="1"/>
    <x v="0"/>
    <x v="1"/>
    <x v="1"/>
    <n v="0"/>
    <n v="1"/>
    <n v="1"/>
    <n v="1"/>
    <n v="0"/>
    <n v="0"/>
    <n v="0"/>
    <x v="0"/>
    <n v="5"/>
    <n v="3"/>
    <n v="8"/>
    <x v="0"/>
    <n v="1"/>
    <n v="1"/>
    <n v="2"/>
    <x v="0"/>
    <n v="0"/>
    <n v="0"/>
    <n v="0"/>
    <x v="0"/>
    <n v="0"/>
    <n v="0"/>
    <n v="0"/>
    <x v="0"/>
    <n v="0"/>
    <n v="0"/>
    <n v="0"/>
    <x v="0"/>
    <x v="1"/>
    <x v="0"/>
  </r>
  <r>
    <s v="08DJN0453Z"/>
    <x v="1"/>
    <x v="1"/>
    <s v="JUAN ESCUTIA"/>
    <s v="017 CUAUHTÉMOC"/>
    <x v="2"/>
    <n v="342"/>
    <s v="GRANJAS EL VENADO"/>
    <s v="NINGUNO NINGUNO"/>
    <n v="0"/>
    <x v="3"/>
    <x v="1"/>
    <x v="3"/>
    <x v="1"/>
    <x v="0"/>
    <s v="08FZP0146Q"/>
    <s v="08FJZ0105W"/>
    <x v="1"/>
    <x v="2"/>
    <m/>
    <m/>
    <m/>
    <m/>
    <m/>
    <m/>
    <m/>
    <m/>
    <m/>
    <m/>
    <m/>
    <m/>
    <n v="9"/>
    <n v="6"/>
    <n v="15"/>
    <n v="1"/>
    <x v="1"/>
    <n v="1"/>
    <n v="1"/>
    <x v="0"/>
    <x v="1"/>
    <x v="1"/>
    <n v="0"/>
    <n v="1"/>
    <n v="1"/>
    <n v="1"/>
    <n v="1"/>
    <n v="0"/>
    <n v="1"/>
    <x v="0"/>
    <n v="4"/>
    <n v="3"/>
    <n v="7"/>
    <x v="0"/>
    <n v="4"/>
    <n v="3"/>
    <n v="7"/>
    <x v="0"/>
    <n v="0"/>
    <n v="0"/>
    <n v="0"/>
    <x v="0"/>
    <n v="0"/>
    <n v="0"/>
    <n v="0"/>
    <x v="0"/>
    <n v="0"/>
    <n v="0"/>
    <n v="0"/>
    <x v="0"/>
    <x v="1"/>
    <x v="0"/>
  </r>
  <r>
    <s v="08DJN0455Y"/>
    <x v="1"/>
    <x v="1"/>
    <s v="JUAN BAUTISTA DE LA SALLE"/>
    <s v="053 PRAXEDIS G. GUERRERO"/>
    <x v="1"/>
    <n v="1"/>
    <s v="PRAXEDIS G. GUERRERO"/>
    <s v="CALLE EMILIANO ZAPATA"/>
    <n v="0"/>
    <x v="3"/>
    <x v="1"/>
    <x v="3"/>
    <x v="1"/>
    <x v="0"/>
    <s v="08FZP0149N"/>
    <s v="08FJZ0101Z"/>
    <x v="4"/>
    <x v="2"/>
    <m/>
    <m/>
    <m/>
    <m/>
    <m/>
    <m/>
    <m/>
    <m/>
    <m/>
    <m/>
    <m/>
    <m/>
    <n v="13"/>
    <n v="11"/>
    <n v="24"/>
    <n v="1"/>
    <x v="1"/>
    <n v="1"/>
    <n v="1"/>
    <x v="0"/>
    <x v="1"/>
    <x v="1"/>
    <n v="0"/>
    <n v="1"/>
    <n v="3"/>
    <n v="1"/>
    <n v="0"/>
    <n v="0"/>
    <n v="0"/>
    <x v="0"/>
    <n v="4"/>
    <n v="4"/>
    <n v="8"/>
    <x v="0"/>
    <n v="9"/>
    <n v="7"/>
    <n v="16"/>
    <x v="0"/>
    <n v="0"/>
    <n v="0"/>
    <n v="0"/>
    <x v="0"/>
    <n v="0"/>
    <n v="0"/>
    <n v="0"/>
    <x v="0"/>
    <n v="0"/>
    <n v="0"/>
    <n v="0"/>
    <x v="0"/>
    <x v="1"/>
    <x v="0"/>
  </r>
  <r>
    <s v="08DJN0456X"/>
    <x v="1"/>
    <x v="1"/>
    <s v="BASASEACHI"/>
    <s v="051 OCAMPO"/>
    <x v="4"/>
    <n v="9"/>
    <s v="BAQUIRIACHI"/>
    <s v="NINGUNO NINGUNO"/>
    <n v="0"/>
    <x v="3"/>
    <x v="1"/>
    <x v="3"/>
    <x v="1"/>
    <x v="0"/>
    <s v="08FZP0155Y"/>
    <s v="08FJZ0106V"/>
    <x v="8"/>
    <x v="2"/>
    <m/>
    <m/>
    <m/>
    <m/>
    <m/>
    <m/>
    <m/>
    <m/>
    <m/>
    <m/>
    <m/>
    <m/>
    <n v="18"/>
    <n v="24"/>
    <n v="42"/>
    <n v="2"/>
    <x v="1"/>
    <n v="2"/>
    <n v="2"/>
    <x v="0"/>
    <x v="1"/>
    <x v="1"/>
    <n v="0"/>
    <n v="2"/>
    <n v="2"/>
    <n v="2"/>
    <n v="6"/>
    <n v="3"/>
    <n v="9"/>
    <x v="0"/>
    <n v="9"/>
    <n v="10"/>
    <n v="19"/>
    <x v="0"/>
    <n v="3"/>
    <n v="11"/>
    <n v="14"/>
    <x v="1"/>
    <n v="0"/>
    <n v="0"/>
    <n v="0"/>
    <x v="0"/>
    <n v="0"/>
    <n v="0"/>
    <n v="0"/>
    <x v="0"/>
    <n v="0"/>
    <n v="0"/>
    <n v="0"/>
    <x v="0"/>
    <x v="1"/>
    <x v="0"/>
  </r>
  <r>
    <s v="08DJN0457W"/>
    <x v="1"/>
    <x v="1"/>
    <s v="HERNĂN CORTĂ‰S"/>
    <s v="001 AHUMADA"/>
    <x v="1"/>
    <n v="512"/>
    <s v="SAN LORENCITO"/>
    <s v="NINGUNO NINGUNO"/>
    <n v="0"/>
    <x v="3"/>
    <x v="1"/>
    <x v="3"/>
    <x v="1"/>
    <x v="0"/>
    <s v="08FZP0156X"/>
    <s v="08FJZ0110H"/>
    <x v="4"/>
    <x v="2"/>
    <m/>
    <m/>
    <m/>
    <m/>
    <m/>
    <m/>
    <m/>
    <m/>
    <m/>
    <m/>
    <m/>
    <m/>
    <n v="12"/>
    <n v="5"/>
    <n v="17"/>
    <n v="1"/>
    <x v="1"/>
    <n v="1"/>
    <n v="1"/>
    <x v="0"/>
    <x v="1"/>
    <x v="1"/>
    <n v="0"/>
    <n v="1"/>
    <n v="1"/>
    <n v="1"/>
    <n v="2"/>
    <n v="2"/>
    <n v="4"/>
    <x v="0"/>
    <n v="4"/>
    <n v="2"/>
    <n v="6"/>
    <x v="0"/>
    <n v="6"/>
    <n v="1"/>
    <n v="7"/>
    <x v="0"/>
    <n v="0"/>
    <n v="0"/>
    <n v="0"/>
    <x v="0"/>
    <n v="0"/>
    <n v="0"/>
    <n v="0"/>
    <x v="0"/>
    <n v="0"/>
    <n v="0"/>
    <n v="0"/>
    <x v="0"/>
    <x v="1"/>
    <x v="0"/>
  </r>
  <r>
    <s v="08DJN0463G"/>
    <x v="1"/>
    <x v="1"/>
    <s v="CARLOS FARFAN"/>
    <s v="019 CHIHUAHUA"/>
    <x v="0"/>
    <n v="1"/>
    <s v="CHIHUAHUA"/>
    <s v="PRIVADA LUIS L. LEON"/>
    <n v="8609"/>
    <x v="3"/>
    <x v="1"/>
    <x v="3"/>
    <x v="1"/>
    <x v="0"/>
    <s v="08FZP0104R"/>
    <s v="08FJZ0116B"/>
    <x v="0"/>
    <x v="2"/>
    <m/>
    <m/>
    <m/>
    <m/>
    <m/>
    <m/>
    <m/>
    <m/>
    <m/>
    <m/>
    <m/>
    <m/>
    <n v="7"/>
    <n v="13"/>
    <n v="20"/>
    <n v="1"/>
    <x v="1"/>
    <n v="1"/>
    <n v="1"/>
    <x v="0"/>
    <x v="1"/>
    <x v="1"/>
    <n v="2"/>
    <n v="3"/>
    <n v="4"/>
    <n v="1"/>
    <n v="2"/>
    <n v="6"/>
    <n v="8"/>
    <x v="0"/>
    <n v="2"/>
    <n v="3"/>
    <n v="5"/>
    <x v="0"/>
    <n v="3"/>
    <n v="4"/>
    <n v="7"/>
    <x v="0"/>
    <n v="0"/>
    <n v="0"/>
    <n v="0"/>
    <x v="0"/>
    <n v="0"/>
    <n v="0"/>
    <n v="0"/>
    <x v="0"/>
    <n v="0"/>
    <n v="0"/>
    <n v="0"/>
    <x v="0"/>
    <x v="1"/>
    <x v="0"/>
  </r>
  <r>
    <s v="08DJN0465E"/>
    <x v="1"/>
    <x v="1"/>
    <s v="FRANCISCO GONZALEZ BOCANEGRA"/>
    <s v="037 JUÁREZ"/>
    <x v="1"/>
    <n v="1"/>
    <s v="JUĂREZ"/>
    <s v="CALLE SINALOA"/>
    <n v="2316"/>
    <x v="3"/>
    <x v="1"/>
    <x v="3"/>
    <x v="1"/>
    <x v="0"/>
    <s v="08FZP0115X"/>
    <s v="08FJZ0104X"/>
    <x v="4"/>
    <x v="2"/>
    <m/>
    <m/>
    <m/>
    <m/>
    <m/>
    <m/>
    <m/>
    <m/>
    <m/>
    <m/>
    <m/>
    <m/>
    <n v="77"/>
    <n v="64"/>
    <n v="141"/>
    <n v="5"/>
    <x v="1"/>
    <n v="5"/>
    <n v="5"/>
    <x v="1"/>
    <x v="1"/>
    <x v="0"/>
    <n v="1"/>
    <n v="7"/>
    <n v="5"/>
    <n v="5"/>
    <n v="3"/>
    <n v="2"/>
    <n v="5"/>
    <x v="0"/>
    <n v="21"/>
    <n v="20"/>
    <n v="41"/>
    <x v="0"/>
    <n v="53"/>
    <n v="42"/>
    <n v="95"/>
    <x v="3"/>
    <n v="0"/>
    <n v="0"/>
    <n v="0"/>
    <x v="0"/>
    <n v="0"/>
    <n v="0"/>
    <n v="0"/>
    <x v="0"/>
    <n v="0"/>
    <n v="0"/>
    <n v="0"/>
    <x v="0"/>
    <x v="2"/>
    <x v="0"/>
  </r>
  <r>
    <s v="08DJN0467C"/>
    <x v="1"/>
    <x v="1"/>
    <s v="ROSAURA ZAPATA"/>
    <s v="037 JUÁREZ"/>
    <x v="1"/>
    <n v="1"/>
    <s v="JUĂREZ"/>
    <s v="PRIVADA OSA MAYOR"/>
    <n v="0"/>
    <x v="3"/>
    <x v="1"/>
    <x v="3"/>
    <x v="1"/>
    <x v="0"/>
    <s v="08FZP0276J"/>
    <s v="08FJZ0101Z"/>
    <x v="4"/>
    <x v="2"/>
    <m/>
    <m/>
    <m/>
    <m/>
    <m/>
    <m/>
    <m/>
    <m/>
    <m/>
    <m/>
    <m/>
    <m/>
    <n v="79"/>
    <n v="91"/>
    <n v="170"/>
    <n v="7"/>
    <x v="2"/>
    <n v="6"/>
    <n v="7"/>
    <x v="1"/>
    <x v="1"/>
    <x v="0"/>
    <n v="2"/>
    <n v="10"/>
    <n v="8"/>
    <n v="7"/>
    <n v="0"/>
    <n v="0"/>
    <n v="0"/>
    <x v="0"/>
    <n v="24"/>
    <n v="25"/>
    <n v="49"/>
    <x v="2"/>
    <n v="55"/>
    <n v="66"/>
    <n v="121"/>
    <x v="6"/>
    <n v="0"/>
    <n v="0"/>
    <n v="0"/>
    <x v="0"/>
    <n v="0"/>
    <n v="0"/>
    <n v="0"/>
    <x v="0"/>
    <n v="0"/>
    <n v="0"/>
    <n v="0"/>
    <x v="0"/>
    <x v="0"/>
    <x v="0"/>
  </r>
  <r>
    <s v="08DJN0468B"/>
    <x v="1"/>
    <x v="1"/>
    <s v="COLINAS DE JUAREZ"/>
    <s v="037 JUÁREZ"/>
    <x v="1"/>
    <n v="1"/>
    <s v="JUĂREZ"/>
    <s v="CALLE CENTENO"/>
    <n v="0"/>
    <x v="3"/>
    <x v="1"/>
    <x v="3"/>
    <x v="1"/>
    <x v="0"/>
    <s v="08FZP0130P"/>
    <s v="08FJZ0103Y"/>
    <x v="4"/>
    <x v="2"/>
    <m/>
    <m/>
    <m/>
    <m/>
    <m/>
    <m/>
    <m/>
    <m/>
    <m/>
    <m/>
    <m/>
    <m/>
    <n v="64"/>
    <n v="71"/>
    <n v="135"/>
    <n v="5"/>
    <x v="1"/>
    <n v="5"/>
    <n v="5"/>
    <x v="1"/>
    <x v="1"/>
    <x v="0"/>
    <n v="3"/>
    <n v="9"/>
    <n v="5"/>
    <n v="5"/>
    <n v="0"/>
    <n v="0"/>
    <n v="0"/>
    <x v="0"/>
    <n v="23"/>
    <n v="28"/>
    <n v="51"/>
    <x v="2"/>
    <n v="41"/>
    <n v="43"/>
    <n v="84"/>
    <x v="3"/>
    <n v="0"/>
    <n v="0"/>
    <n v="0"/>
    <x v="0"/>
    <n v="0"/>
    <n v="0"/>
    <n v="0"/>
    <x v="0"/>
    <n v="0"/>
    <n v="0"/>
    <n v="0"/>
    <x v="0"/>
    <x v="0"/>
    <x v="0"/>
  </r>
  <r>
    <s v="08DJN0470Q"/>
    <x v="1"/>
    <x v="1"/>
    <s v="MIGUEL HUERTA MALDONADO"/>
    <s v="037 JUÁREZ"/>
    <x v="1"/>
    <n v="1"/>
    <s v="JUĂREZ"/>
    <s v="CALLE REFUGIO HERRERA GONZALEZ "/>
    <n v="0"/>
    <x v="3"/>
    <x v="1"/>
    <x v="3"/>
    <x v="1"/>
    <x v="0"/>
    <s v="08FZP0265D"/>
    <s v="08FJZ0112F"/>
    <x v="4"/>
    <x v="2"/>
    <m/>
    <m/>
    <m/>
    <m/>
    <m/>
    <m/>
    <m/>
    <m/>
    <m/>
    <m/>
    <m/>
    <m/>
    <n v="21"/>
    <n v="25"/>
    <n v="46"/>
    <n v="2"/>
    <x v="1"/>
    <n v="2"/>
    <n v="2"/>
    <x v="0"/>
    <x v="1"/>
    <x v="1"/>
    <n v="0"/>
    <n v="2"/>
    <n v="2"/>
    <n v="2"/>
    <n v="2"/>
    <n v="5"/>
    <n v="7"/>
    <x v="0"/>
    <n v="3"/>
    <n v="3"/>
    <n v="6"/>
    <x v="0"/>
    <n v="16"/>
    <n v="17"/>
    <n v="33"/>
    <x v="0"/>
    <n v="0"/>
    <n v="0"/>
    <n v="0"/>
    <x v="0"/>
    <n v="0"/>
    <n v="0"/>
    <n v="0"/>
    <x v="0"/>
    <n v="0"/>
    <n v="0"/>
    <n v="0"/>
    <x v="0"/>
    <x v="2"/>
    <x v="0"/>
  </r>
  <r>
    <s v="08DJN0473N"/>
    <x v="1"/>
    <x v="1"/>
    <s v="IGNACIO RAMIREZ"/>
    <s v="037 JUÁREZ"/>
    <x v="1"/>
    <n v="1"/>
    <s v="JUĂREZ"/>
    <s v="CALLE MARMOL "/>
    <n v="550"/>
    <x v="3"/>
    <x v="1"/>
    <x v="3"/>
    <x v="1"/>
    <x v="0"/>
    <s v="08FZP0276J"/>
    <s v="08FJZ0101Z"/>
    <x v="4"/>
    <x v="2"/>
    <m/>
    <m/>
    <m/>
    <m/>
    <m/>
    <m/>
    <m/>
    <m/>
    <m/>
    <m/>
    <m/>
    <m/>
    <n v="52"/>
    <n v="64"/>
    <n v="116"/>
    <n v="5"/>
    <x v="1"/>
    <n v="5"/>
    <n v="5"/>
    <x v="0"/>
    <x v="0"/>
    <x v="0"/>
    <n v="1"/>
    <n v="7"/>
    <n v="5"/>
    <n v="5"/>
    <n v="1"/>
    <n v="5"/>
    <n v="6"/>
    <x v="0"/>
    <n v="13"/>
    <n v="15"/>
    <n v="28"/>
    <x v="0"/>
    <n v="38"/>
    <n v="44"/>
    <n v="82"/>
    <x v="3"/>
    <n v="0"/>
    <n v="0"/>
    <n v="0"/>
    <x v="0"/>
    <n v="0"/>
    <n v="0"/>
    <n v="0"/>
    <x v="0"/>
    <n v="0"/>
    <n v="0"/>
    <n v="0"/>
    <x v="0"/>
    <x v="2"/>
    <x v="0"/>
  </r>
  <r>
    <s v="08DJN0474M"/>
    <x v="1"/>
    <x v="1"/>
    <s v="GREGORIO TORRES QUINTERO"/>
    <s v="037 JUÁREZ"/>
    <x v="1"/>
    <n v="1"/>
    <s v="JUĂREZ"/>
    <s v="CALLE PEDRO BRACAMONTES"/>
    <n v="8830"/>
    <x v="3"/>
    <x v="1"/>
    <x v="3"/>
    <x v="1"/>
    <x v="0"/>
    <s v="08FZP0276J"/>
    <s v="08FJZ0101Z"/>
    <x v="4"/>
    <x v="2"/>
    <m/>
    <m/>
    <m/>
    <m/>
    <m/>
    <m/>
    <m/>
    <m/>
    <m/>
    <m/>
    <m/>
    <m/>
    <n v="86"/>
    <n v="91"/>
    <n v="177"/>
    <n v="6"/>
    <x v="1"/>
    <n v="6"/>
    <n v="6"/>
    <x v="1"/>
    <x v="1"/>
    <x v="0"/>
    <n v="2"/>
    <n v="9"/>
    <n v="6"/>
    <n v="6"/>
    <n v="2"/>
    <n v="7"/>
    <n v="9"/>
    <x v="0"/>
    <n v="20"/>
    <n v="29"/>
    <n v="49"/>
    <x v="1"/>
    <n v="64"/>
    <n v="55"/>
    <n v="119"/>
    <x v="4"/>
    <n v="0"/>
    <n v="0"/>
    <n v="0"/>
    <x v="0"/>
    <n v="0"/>
    <n v="0"/>
    <n v="0"/>
    <x v="0"/>
    <n v="0"/>
    <n v="0"/>
    <n v="0"/>
    <x v="0"/>
    <x v="1"/>
    <x v="0"/>
  </r>
  <r>
    <s v="08DJN0477J"/>
    <x v="1"/>
    <x v="1"/>
    <s v="MIGUEL DE CERVANTES SAAVEDRA"/>
    <s v="037 JUÁREZ"/>
    <x v="1"/>
    <n v="1"/>
    <s v="JUĂREZ"/>
    <s v="CALLE PARRAL"/>
    <n v="0"/>
    <x v="3"/>
    <x v="1"/>
    <x v="3"/>
    <x v="1"/>
    <x v="0"/>
    <s v="08FZP0272N"/>
    <s v="08FJZ0103Y"/>
    <x v="4"/>
    <x v="2"/>
    <m/>
    <m/>
    <m/>
    <m/>
    <m/>
    <m/>
    <m/>
    <m/>
    <m/>
    <m/>
    <m/>
    <m/>
    <n v="81"/>
    <n v="66"/>
    <n v="147"/>
    <n v="5"/>
    <x v="1"/>
    <n v="5"/>
    <n v="5"/>
    <x v="0"/>
    <x v="0"/>
    <x v="0"/>
    <n v="3"/>
    <n v="9"/>
    <n v="5"/>
    <n v="5"/>
    <n v="0"/>
    <n v="0"/>
    <n v="0"/>
    <x v="0"/>
    <n v="28"/>
    <n v="32"/>
    <n v="60"/>
    <x v="2"/>
    <n v="53"/>
    <n v="34"/>
    <n v="87"/>
    <x v="3"/>
    <n v="0"/>
    <n v="0"/>
    <n v="0"/>
    <x v="0"/>
    <n v="0"/>
    <n v="0"/>
    <n v="0"/>
    <x v="0"/>
    <n v="0"/>
    <n v="0"/>
    <n v="0"/>
    <x v="0"/>
    <x v="0"/>
    <x v="0"/>
  </r>
  <r>
    <s v="08DJN0478I"/>
    <x v="1"/>
    <x v="1"/>
    <s v="MARGARITA H. DE CAMPOS"/>
    <s v="019 CHIHUAHUA"/>
    <x v="0"/>
    <n v="1"/>
    <s v="CHIHUAHUA"/>
    <s v="CALLE OJO LAGUNA"/>
    <n v="6403"/>
    <x v="3"/>
    <x v="1"/>
    <x v="3"/>
    <x v="1"/>
    <x v="0"/>
    <s v="08FZP0154Z"/>
    <s v="08FJZ0115C"/>
    <x v="0"/>
    <x v="2"/>
    <m/>
    <m/>
    <m/>
    <m/>
    <m/>
    <m/>
    <m/>
    <m/>
    <m/>
    <m/>
    <m/>
    <m/>
    <n v="71"/>
    <n v="78"/>
    <n v="149"/>
    <n v="6"/>
    <x v="1"/>
    <n v="6"/>
    <n v="6"/>
    <x v="0"/>
    <x v="0"/>
    <x v="0"/>
    <n v="3"/>
    <n v="10"/>
    <n v="7"/>
    <n v="6"/>
    <n v="18"/>
    <n v="25"/>
    <n v="43"/>
    <x v="2"/>
    <n v="26"/>
    <n v="27"/>
    <n v="53"/>
    <x v="2"/>
    <n v="27"/>
    <n v="26"/>
    <n v="53"/>
    <x v="2"/>
    <n v="0"/>
    <n v="0"/>
    <n v="0"/>
    <x v="0"/>
    <n v="0"/>
    <n v="0"/>
    <n v="0"/>
    <x v="0"/>
    <n v="0"/>
    <n v="0"/>
    <n v="0"/>
    <x v="0"/>
    <x v="0"/>
    <x v="0"/>
  </r>
  <r>
    <s v="08DJN0480X"/>
    <x v="1"/>
    <x v="1"/>
    <s v="JOSEFA ORTIZ DE DOMINGUEZ"/>
    <s v="047 MORIS"/>
    <x v="4"/>
    <n v="1"/>
    <s v="MORIS"/>
    <s v="CAMINO A OCAMPO"/>
    <n v="0"/>
    <x v="3"/>
    <x v="1"/>
    <x v="3"/>
    <x v="1"/>
    <x v="0"/>
    <s v="08FZP0155Y"/>
    <s v="08FJZ0106V"/>
    <x v="8"/>
    <x v="2"/>
    <m/>
    <m/>
    <m/>
    <m/>
    <m/>
    <m/>
    <m/>
    <m/>
    <m/>
    <m/>
    <m/>
    <m/>
    <n v="14"/>
    <n v="13"/>
    <n v="27"/>
    <n v="1"/>
    <x v="1"/>
    <n v="1"/>
    <n v="1"/>
    <x v="0"/>
    <x v="1"/>
    <x v="1"/>
    <n v="0"/>
    <n v="1"/>
    <n v="1"/>
    <n v="1"/>
    <n v="0"/>
    <n v="2"/>
    <n v="2"/>
    <x v="0"/>
    <n v="4"/>
    <n v="4"/>
    <n v="8"/>
    <x v="0"/>
    <n v="10"/>
    <n v="7"/>
    <n v="17"/>
    <x v="0"/>
    <n v="0"/>
    <n v="0"/>
    <n v="0"/>
    <x v="0"/>
    <n v="0"/>
    <n v="0"/>
    <n v="0"/>
    <x v="0"/>
    <n v="0"/>
    <n v="0"/>
    <n v="0"/>
    <x v="0"/>
    <x v="1"/>
    <x v="0"/>
  </r>
  <r>
    <s v="08DJN0482V"/>
    <x v="1"/>
    <x v="1"/>
    <s v="HERMENEGILDO GALEANA"/>
    <s v="023 GALEANA"/>
    <x v="6"/>
    <n v="5"/>
    <s v="COLONIA LEBARĂ“N"/>
    <s v="NINGUNO NINGUNO"/>
    <n v="0"/>
    <x v="3"/>
    <x v="1"/>
    <x v="3"/>
    <x v="1"/>
    <x v="0"/>
    <s v="08FZP0156X"/>
    <s v="08FJZ0110H"/>
    <x v="9"/>
    <x v="2"/>
    <m/>
    <m/>
    <m/>
    <m/>
    <m/>
    <m/>
    <m/>
    <m/>
    <m/>
    <m/>
    <m/>
    <m/>
    <n v="7"/>
    <n v="7"/>
    <n v="14"/>
    <n v="1"/>
    <x v="1"/>
    <n v="1"/>
    <n v="1"/>
    <x v="0"/>
    <x v="1"/>
    <x v="1"/>
    <n v="0"/>
    <n v="1"/>
    <n v="1"/>
    <n v="1"/>
    <n v="1"/>
    <n v="1"/>
    <n v="2"/>
    <x v="0"/>
    <n v="2"/>
    <n v="2"/>
    <n v="4"/>
    <x v="0"/>
    <n v="4"/>
    <n v="4"/>
    <n v="8"/>
    <x v="0"/>
    <n v="0"/>
    <n v="0"/>
    <n v="0"/>
    <x v="0"/>
    <n v="0"/>
    <n v="0"/>
    <n v="0"/>
    <x v="0"/>
    <n v="0"/>
    <n v="0"/>
    <n v="0"/>
    <x v="0"/>
    <x v="1"/>
    <x v="0"/>
  </r>
  <r>
    <s v="08DJN0483U"/>
    <x v="1"/>
    <x v="1"/>
    <s v="JUAN JACOBO ROUSSEAU"/>
    <s v="050 NUEVO CASAS GRANDES"/>
    <x v="6"/>
    <n v="1"/>
    <s v="NUEVO CASAS GRANDES"/>
    <s v="CALLE COLON"/>
    <n v="0"/>
    <x v="3"/>
    <x v="1"/>
    <x v="3"/>
    <x v="1"/>
    <x v="0"/>
    <s v="08FZP0143T"/>
    <s v="08FJZ0110H"/>
    <x v="9"/>
    <x v="2"/>
    <m/>
    <m/>
    <m/>
    <m/>
    <m/>
    <m/>
    <m/>
    <m/>
    <m/>
    <m/>
    <m/>
    <m/>
    <n v="22"/>
    <n v="20"/>
    <n v="42"/>
    <n v="2"/>
    <x v="1"/>
    <n v="2"/>
    <n v="2"/>
    <x v="0"/>
    <x v="1"/>
    <x v="1"/>
    <n v="1"/>
    <n v="3"/>
    <n v="3"/>
    <n v="2"/>
    <n v="0"/>
    <n v="0"/>
    <n v="0"/>
    <x v="0"/>
    <n v="8"/>
    <n v="7"/>
    <n v="15"/>
    <x v="0"/>
    <n v="14"/>
    <n v="13"/>
    <n v="27"/>
    <x v="1"/>
    <n v="0"/>
    <n v="0"/>
    <n v="0"/>
    <x v="0"/>
    <n v="0"/>
    <n v="0"/>
    <n v="0"/>
    <x v="0"/>
    <n v="0"/>
    <n v="0"/>
    <n v="0"/>
    <x v="0"/>
    <x v="1"/>
    <x v="0"/>
  </r>
  <r>
    <s v="08DJN0486R"/>
    <x v="1"/>
    <x v="1"/>
    <s v="BENITO COQUET"/>
    <s v="050 NUEVO CASAS GRANDES"/>
    <x v="6"/>
    <n v="1"/>
    <s v="NUEVO CASAS GRANDES"/>
    <s v="AVENIDA OCHOA "/>
    <n v="0"/>
    <x v="3"/>
    <x v="1"/>
    <x v="3"/>
    <x v="1"/>
    <x v="0"/>
    <s v="08FZP0143T"/>
    <s v="08FJZ0110H"/>
    <x v="9"/>
    <x v="2"/>
    <m/>
    <m/>
    <m/>
    <m/>
    <m/>
    <m/>
    <m/>
    <m/>
    <m/>
    <m/>
    <m/>
    <m/>
    <n v="4"/>
    <n v="9"/>
    <n v="13"/>
    <n v="1"/>
    <x v="1"/>
    <n v="1"/>
    <n v="1"/>
    <x v="0"/>
    <x v="1"/>
    <x v="1"/>
    <n v="1"/>
    <n v="2"/>
    <n v="3"/>
    <n v="1"/>
    <n v="0"/>
    <n v="2"/>
    <n v="2"/>
    <x v="0"/>
    <n v="3"/>
    <n v="5"/>
    <n v="8"/>
    <x v="0"/>
    <n v="1"/>
    <n v="2"/>
    <n v="3"/>
    <x v="0"/>
    <n v="0"/>
    <n v="0"/>
    <n v="0"/>
    <x v="0"/>
    <n v="0"/>
    <n v="0"/>
    <n v="0"/>
    <x v="0"/>
    <n v="0"/>
    <n v="0"/>
    <n v="0"/>
    <x v="0"/>
    <x v="1"/>
    <x v="0"/>
  </r>
  <r>
    <s v="08DJN0493A"/>
    <x v="1"/>
    <x v="1"/>
    <s v="RAMON LOPEZ VELARDE"/>
    <s v="011 CAMARGO"/>
    <x v="9"/>
    <n v="1"/>
    <s v="SANTA ROSALĂŤA DE CAMARGO"/>
    <s v="CALLE 18 DE MARZO"/>
    <n v="0"/>
    <x v="3"/>
    <x v="1"/>
    <x v="3"/>
    <x v="1"/>
    <x v="0"/>
    <s v="08FZP0152A"/>
    <s v="08FJZ0109S"/>
    <x v="6"/>
    <x v="2"/>
    <m/>
    <m/>
    <m/>
    <m/>
    <m/>
    <m/>
    <m/>
    <m/>
    <m/>
    <m/>
    <m/>
    <m/>
    <n v="98"/>
    <n v="91"/>
    <n v="189"/>
    <n v="7"/>
    <x v="1"/>
    <n v="7"/>
    <n v="7"/>
    <x v="0"/>
    <x v="2"/>
    <x v="3"/>
    <n v="3"/>
    <n v="12"/>
    <n v="7"/>
    <n v="7"/>
    <n v="13"/>
    <n v="15"/>
    <n v="28"/>
    <x v="1"/>
    <n v="44"/>
    <n v="43"/>
    <n v="87"/>
    <x v="3"/>
    <n v="41"/>
    <n v="33"/>
    <n v="74"/>
    <x v="3"/>
    <n v="0"/>
    <n v="0"/>
    <n v="0"/>
    <x v="0"/>
    <n v="0"/>
    <n v="0"/>
    <n v="0"/>
    <x v="0"/>
    <n v="0"/>
    <n v="0"/>
    <n v="0"/>
    <x v="0"/>
    <x v="0"/>
    <x v="0"/>
  </r>
  <r>
    <s v="08DJN0495Z"/>
    <x v="1"/>
    <x v="1"/>
    <s v="AMADO NERVO"/>
    <s v="016 LA CRUZ"/>
    <x v="9"/>
    <n v="1"/>
    <s v="LA CRUZ"/>
    <s v="CALLE LERDO DE TEJADA"/>
    <n v="0"/>
    <x v="3"/>
    <x v="1"/>
    <x v="3"/>
    <x v="1"/>
    <x v="0"/>
    <s v="08FZP0152A"/>
    <s v="08FJZ0109S"/>
    <x v="6"/>
    <x v="2"/>
    <m/>
    <m/>
    <m/>
    <m/>
    <m/>
    <m/>
    <m/>
    <m/>
    <m/>
    <m/>
    <m/>
    <m/>
    <n v="26"/>
    <n v="15"/>
    <n v="41"/>
    <n v="2"/>
    <x v="1"/>
    <n v="2"/>
    <n v="2"/>
    <x v="0"/>
    <x v="1"/>
    <x v="1"/>
    <n v="2"/>
    <n v="4"/>
    <n v="2"/>
    <n v="2"/>
    <n v="6"/>
    <n v="2"/>
    <n v="8"/>
    <x v="0"/>
    <n v="7"/>
    <n v="5"/>
    <n v="12"/>
    <x v="0"/>
    <n v="13"/>
    <n v="8"/>
    <n v="21"/>
    <x v="1"/>
    <n v="0"/>
    <n v="0"/>
    <n v="0"/>
    <x v="0"/>
    <n v="0"/>
    <n v="0"/>
    <n v="0"/>
    <x v="0"/>
    <n v="0"/>
    <n v="0"/>
    <n v="0"/>
    <x v="0"/>
    <x v="1"/>
    <x v="0"/>
  </r>
  <r>
    <s v="08DJN0497X"/>
    <x v="1"/>
    <x v="1"/>
    <s v="DOROTEO ARANGO"/>
    <s v="050 NUEVO CASAS GRANDES"/>
    <x v="6"/>
    <n v="1"/>
    <s v="NUEVO CASAS GRANDES"/>
    <s v="CALLE NACIONES UNIDAS"/>
    <n v="0"/>
    <x v="3"/>
    <x v="1"/>
    <x v="3"/>
    <x v="1"/>
    <x v="0"/>
    <s v="08FZP0143T"/>
    <s v="08FJZ0110H"/>
    <x v="9"/>
    <x v="2"/>
    <m/>
    <m/>
    <m/>
    <m/>
    <m/>
    <m/>
    <m/>
    <m/>
    <m/>
    <m/>
    <m/>
    <m/>
    <n v="31"/>
    <n v="35"/>
    <n v="66"/>
    <n v="3"/>
    <x v="1"/>
    <n v="3"/>
    <n v="3"/>
    <x v="0"/>
    <x v="0"/>
    <x v="0"/>
    <n v="2"/>
    <n v="6"/>
    <n v="4"/>
    <n v="3"/>
    <n v="2"/>
    <n v="5"/>
    <n v="7"/>
    <x v="0"/>
    <n v="13"/>
    <n v="16"/>
    <n v="29"/>
    <x v="0"/>
    <n v="16"/>
    <n v="14"/>
    <n v="30"/>
    <x v="1"/>
    <n v="0"/>
    <n v="0"/>
    <n v="0"/>
    <x v="0"/>
    <n v="0"/>
    <n v="0"/>
    <n v="0"/>
    <x v="0"/>
    <n v="0"/>
    <n v="0"/>
    <n v="0"/>
    <x v="0"/>
    <x v="2"/>
    <x v="0"/>
  </r>
  <r>
    <s v="08DJN0498W"/>
    <x v="1"/>
    <x v="1"/>
    <s v="CARMEN RAMOS DEL RIO"/>
    <s v="009 BOCOYNA"/>
    <x v="4"/>
    <n v="169"/>
    <s v="SAN JUANITO"/>
    <s v="AVENIDA BENITO JUAREZ"/>
    <n v="0"/>
    <x v="3"/>
    <x v="1"/>
    <x v="3"/>
    <x v="1"/>
    <x v="0"/>
    <s v="08FZP0122G"/>
    <s v="08FJZ0106V"/>
    <x v="8"/>
    <x v="2"/>
    <m/>
    <m/>
    <m/>
    <m/>
    <m/>
    <m/>
    <m/>
    <m/>
    <m/>
    <m/>
    <m/>
    <m/>
    <n v="45"/>
    <n v="36"/>
    <n v="81"/>
    <n v="3"/>
    <x v="1"/>
    <n v="3"/>
    <n v="3"/>
    <x v="0"/>
    <x v="1"/>
    <x v="1"/>
    <n v="2"/>
    <n v="5"/>
    <n v="3"/>
    <n v="3"/>
    <n v="7"/>
    <n v="5"/>
    <n v="12"/>
    <x v="0"/>
    <n v="18"/>
    <n v="14"/>
    <n v="32"/>
    <x v="1"/>
    <n v="20"/>
    <n v="17"/>
    <n v="37"/>
    <x v="0"/>
    <n v="0"/>
    <n v="0"/>
    <n v="0"/>
    <x v="0"/>
    <n v="0"/>
    <n v="0"/>
    <n v="0"/>
    <x v="0"/>
    <n v="0"/>
    <n v="0"/>
    <n v="0"/>
    <x v="0"/>
    <x v="2"/>
    <x v="0"/>
  </r>
  <r>
    <s v="08DJN0500U"/>
    <x v="1"/>
    <x v="1"/>
    <s v="JUVENTINO ROSAS"/>
    <s v="009 BOCOYNA"/>
    <x v="4"/>
    <n v="169"/>
    <s v="SAN JUANITO"/>
    <s v="CALLE DIVISION DEL NORTE "/>
    <n v="0"/>
    <x v="3"/>
    <x v="1"/>
    <x v="3"/>
    <x v="1"/>
    <x v="0"/>
    <s v="08FZP0122G"/>
    <s v="08FJZ0106V"/>
    <x v="8"/>
    <x v="2"/>
    <m/>
    <m/>
    <m/>
    <m/>
    <m/>
    <m/>
    <m/>
    <m/>
    <m/>
    <m/>
    <m/>
    <m/>
    <n v="29"/>
    <n v="42"/>
    <n v="71"/>
    <n v="4"/>
    <x v="1"/>
    <n v="4"/>
    <n v="4"/>
    <x v="1"/>
    <x v="1"/>
    <x v="0"/>
    <n v="2"/>
    <n v="7"/>
    <n v="5"/>
    <n v="4"/>
    <n v="6"/>
    <n v="10"/>
    <n v="16"/>
    <x v="1"/>
    <n v="10"/>
    <n v="15"/>
    <n v="25"/>
    <x v="1"/>
    <n v="13"/>
    <n v="17"/>
    <n v="30"/>
    <x v="2"/>
    <n v="0"/>
    <n v="0"/>
    <n v="0"/>
    <x v="0"/>
    <n v="0"/>
    <n v="0"/>
    <n v="0"/>
    <x v="0"/>
    <n v="0"/>
    <n v="0"/>
    <n v="0"/>
    <x v="0"/>
    <x v="0"/>
    <x v="0"/>
  </r>
  <r>
    <s v="08DJN0501T"/>
    <x v="1"/>
    <x v="1"/>
    <s v="GABRIELA MISTRAL"/>
    <s v="030 GUAZAPARES"/>
    <x v="4"/>
    <n v="45"/>
    <s v="GUAJIPA"/>
    <s v="CALLE GUAJIPA"/>
    <n v="0"/>
    <x v="3"/>
    <x v="1"/>
    <x v="3"/>
    <x v="1"/>
    <x v="0"/>
    <s v="08FZP0134L"/>
    <s v="08FJZ0106V"/>
    <x v="8"/>
    <x v="2"/>
    <m/>
    <m/>
    <m/>
    <m/>
    <m/>
    <m/>
    <m/>
    <m/>
    <m/>
    <m/>
    <m/>
    <m/>
    <n v="26"/>
    <n v="38"/>
    <n v="64"/>
    <n v="2"/>
    <x v="1"/>
    <n v="2"/>
    <n v="2"/>
    <x v="0"/>
    <x v="1"/>
    <x v="1"/>
    <n v="0"/>
    <n v="2"/>
    <n v="3"/>
    <n v="2"/>
    <n v="11"/>
    <n v="14"/>
    <n v="25"/>
    <x v="0"/>
    <n v="7"/>
    <n v="5"/>
    <n v="12"/>
    <x v="0"/>
    <n v="8"/>
    <n v="19"/>
    <n v="27"/>
    <x v="1"/>
    <n v="0"/>
    <n v="0"/>
    <n v="0"/>
    <x v="0"/>
    <n v="0"/>
    <n v="0"/>
    <n v="0"/>
    <x v="0"/>
    <n v="0"/>
    <n v="0"/>
    <n v="0"/>
    <x v="0"/>
    <x v="1"/>
    <x v="0"/>
  </r>
  <r>
    <s v="08DJN0502S"/>
    <x v="1"/>
    <x v="1"/>
    <s v="JOSE MARTI"/>
    <s v="065 URIQUE"/>
    <x v="4"/>
    <n v="5"/>
    <s v="BAHUICHIVO"/>
    <s v="CALLE BAHUICHIVO"/>
    <n v="0"/>
    <x v="3"/>
    <x v="1"/>
    <x v="3"/>
    <x v="1"/>
    <x v="0"/>
    <s v="08FZP0134L"/>
    <s v="08FJZ0106V"/>
    <x v="8"/>
    <x v="2"/>
    <m/>
    <m/>
    <m/>
    <m/>
    <m/>
    <m/>
    <m/>
    <m/>
    <m/>
    <m/>
    <m/>
    <m/>
    <n v="38"/>
    <n v="46"/>
    <n v="84"/>
    <n v="4"/>
    <x v="1"/>
    <n v="4"/>
    <n v="4"/>
    <x v="1"/>
    <x v="1"/>
    <x v="0"/>
    <n v="1"/>
    <n v="6"/>
    <n v="5"/>
    <n v="4"/>
    <n v="18"/>
    <n v="15"/>
    <n v="33"/>
    <x v="2"/>
    <n v="10"/>
    <n v="16"/>
    <n v="26"/>
    <x v="1"/>
    <n v="10"/>
    <n v="15"/>
    <n v="25"/>
    <x v="1"/>
    <n v="0"/>
    <n v="0"/>
    <n v="0"/>
    <x v="0"/>
    <n v="0"/>
    <n v="0"/>
    <n v="0"/>
    <x v="0"/>
    <n v="0"/>
    <n v="0"/>
    <n v="0"/>
    <x v="0"/>
    <x v="0"/>
    <x v="0"/>
  </r>
  <r>
    <s v="08DJN0504Q"/>
    <x v="1"/>
    <x v="1"/>
    <s v="PASCUAL OROZCO"/>
    <s v="021 DELICIAS"/>
    <x v="9"/>
    <n v="1"/>
    <s v="DELICIAS"/>
    <s v="CALLE 29 "/>
    <n v="0"/>
    <x v="3"/>
    <x v="1"/>
    <x v="3"/>
    <x v="1"/>
    <x v="0"/>
    <s v="08FZP0105Q"/>
    <s v="08FJZ0108T"/>
    <x v="6"/>
    <x v="2"/>
    <m/>
    <m/>
    <m/>
    <m/>
    <m/>
    <m/>
    <m/>
    <m/>
    <m/>
    <m/>
    <m/>
    <m/>
    <n v="55"/>
    <n v="59"/>
    <n v="114"/>
    <n v="4"/>
    <x v="1"/>
    <n v="4"/>
    <n v="4"/>
    <x v="0"/>
    <x v="0"/>
    <x v="0"/>
    <n v="2"/>
    <n v="7"/>
    <n v="4"/>
    <n v="4"/>
    <n v="0"/>
    <n v="2"/>
    <n v="2"/>
    <x v="0"/>
    <n v="24"/>
    <n v="25"/>
    <n v="49"/>
    <x v="0"/>
    <n v="31"/>
    <n v="32"/>
    <n v="63"/>
    <x v="2"/>
    <n v="0"/>
    <n v="0"/>
    <n v="0"/>
    <x v="0"/>
    <n v="0"/>
    <n v="0"/>
    <n v="0"/>
    <x v="0"/>
    <n v="0"/>
    <n v="0"/>
    <n v="0"/>
    <x v="0"/>
    <x v="2"/>
    <x v="0"/>
  </r>
  <r>
    <s v="08DJN0505P"/>
    <x v="1"/>
    <x v="1"/>
    <s v="ANTONIO CASSO"/>
    <s v="051 OCAMPO"/>
    <x v="4"/>
    <n v="31"/>
    <s v="HUEVACHI"/>
    <s v="CALLE HUEVACHI"/>
    <n v="0"/>
    <x v="3"/>
    <x v="1"/>
    <x v="3"/>
    <x v="1"/>
    <x v="0"/>
    <s v="08FZP0155Y"/>
    <s v="08FJZ0106V"/>
    <x v="8"/>
    <x v="2"/>
    <m/>
    <m/>
    <m/>
    <m/>
    <m/>
    <m/>
    <m/>
    <m/>
    <m/>
    <m/>
    <m/>
    <m/>
    <n v="19"/>
    <n v="17"/>
    <n v="36"/>
    <n v="2"/>
    <x v="1"/>
    <n v="2"/>
    <n v="2"/>
    <x v="0"/>
    <x v="1"/>
    <x v="1"/>
    <n v="0"/>
    <n v="2"/>
    <n v="2"/>
    <n v="2"/>
    <n v="6"/>
    <n v="9"/>
    <n v="15"/>
    <x v="1"/>
    <n v="8"/>
    <n v="6"/>
    <n v="14"/>
    <x v="0"/>
    <n v="5"/>
    <n v="2"/>
    <n v="7"/>
    <x v="0"/>
    <n v="0"/>
    <n v="0"/>
    <n v="0"/>
    <x v="0"/>
    <n v="0"/>
    <n v="0"/>
    <n v="0"/>
    <x v="0"/>
    <n v="0"/>
    <n v="0"/>
    <n v="0"/>
    <x v="0"/>
    <x v="1"/>
    <x v="0"/>
  </r>
  <r>
    <s v="08DJN0506O"/>
    <x v="1"/>
    <x v="1"/>
    <s v="MARIA ENRIQUETA CAMARILLO"/>
    <s v="051 OCAMPO"/>
    <x v="4"/>
    <n v="17"/>
    <s v="CAJURICHI"/>
    <s v="CALLE CAJURICHI"/>
    <n v="0"/>
    <x v="3"/>
    <x v="1"/>
    <x v="3"/>
    <x v="1"/>
    <x v="0"/>
    <s v="08FZP0155Y"/>
    <s v="08FJZ0106V"/>
    <x v="8"/>
    <x v="2"/>
    <m/>
    <m/>
    <m/>
    <m/>
    <m/>
    <m/>
    <m/>
    <m/>
    <m/>
    <m/>
    <m/>
    <m/>
    <n v="19"/>
    <n v="16"/>
    <n v="35"/>
    <n v="2"/>
    <x v="1"/>
    <n v="2"/>
    <n v="2"/>
    <x v="0"/>
    <x v="1"/>
    <x v="1"/>
    <n v="0"/>
    <n v="2"/>
    <n v="2"/>
    <n v="2"/>
    <n v="5"/>
    <n v="7"/>
    <n v="12"/>
    <x v="0"/>
    <n v="7"/>
    <n v="5"/>
    <n v="12"/>
    <x v="0"/>
    <n v="7"/>
    <n v="4"/>
    <n v="11"/>
    <x v="1"/>
    <n v="0"/>
    <n v="0"/>
    <n v="0"/>
    <x v="0"/>
    <n v="0"/>
    <n v="0"/>
    <n v="0"/>
    <x v="0"/>
    <n v="0"/>
    <n v="0"/>
    <n v="0"/>
    <x v="0"/>
    <x v="1"/>
    <x v="0"/>
  </r>
  <r>
    <s v="08DJN0507N"/>
    <x v="1"/>
    <x v="1"/>
    <s v="JUAN ESCUTIA"/>
    <s v="051 OCAMPO"/>
    <x v="4"/>
    <n v="10"/>
    <s v="BASASEACHI"/>
    <s v="CALLE BASASEACHI"/>
    <n v="0"/>
    <x v="3"/>
    <x v="1"/>
    <x v="3"/>
    <x v="1"/>
    <x v="0"/>
    <s v="08FZP0155Y"/>
    <s v="08FJZ0106V"/>
    <x v="8"/>
    <x v="2"/>
    <m/>
    <m/>
    <m/>
    <m/>
    <m/>
    <m/>
    <m/>
    <m/>
    <m/>
    <m/>
    <m/>
    <m/>
    <n v="75"/>
    <n v="77"/>
    <n v="152"/>
    <n v="6"/>
    <x v="1"/>
    <n v="6"/>
    <n v="6"/>
    <x v="1"/>
    <x v="1"/>
    <x v="0"/>
    <n v="1"/>
    <n v="8"/>
    <n v="6"/>
    <n v="6"/>
    <n v="4"/>
    <n v="5"/>
    <n v="9"/>
    <x v="0"/>
    <n v="40"/>
    <n v="30"/>
    <n v="70"/>
    <x v="2"/>
    <n v="31"/>
    <n v="42"/>
    <n v="73"/>
    <x v="3"/>
    <n v="0"/>
    <n v="0"/>
    <n v="0"/>
    <x v="0"/>
    <n v="0"/>
    <n v="0"/>
    <n v="0"/>
    <x v="0"/>
    <n v="0"/>
    <n v="0"/>
    <n v="0"/>
    <x v="0"/>
    <x v="1"/>
    <x v="0"/>
  </r>
  <r>
    <s v="08DJN0509L"/>
    <x v="1"/>
    <x v="1"/>
    <s v="CLUB SERTOMA"/>
    <s v="017 CUAUHTÉMOC"/>
    <x v="2"/>
    <n v="1"/>
    <s v="CUAUHTĂ‰MOC"/>
    <s v="CALLE 18 DE MARZO"/>
    <n v="0"/>
    <x v="3"/>
    <x v="1"/>
    <x v="3"/>
    <x v="1"/>
    <x v="0"/>
    <s v="08FZP0109M"/>
    <s v="08FJZ0105W"/>
    <x v="7"/>
    <x v="2"/>
    <m/>
    <m/>
    <m/>
    <m/>
    <m/>
    <m/>
    <m/>
    <m/>
    <m/>
    <m/>
    <m/>
    <m/>
    <n v="66"/>
    <n v="61"/>
    <n v="127"/>
    <n v="5"/>
    <x v="1"/>
    <n v="5"/>
    <n v="5"/>
    <x v="0"/>
    <x v="0"/>
    <x v="0"/>
    <n v="2"/>
    <n v="8"/>
    <n v="5"/>
    <n v="5"/>
    <n v="14"/>
    <n v="10"/>
    <n v="24"/>
    <x v="1"/>
    <n v="27"/>
    <n v="23"/>
    <n v="50"/>
    <x v="2"/>
    <n v="25"/>
    <n v="28"/>
    <n v="53"/>
    <x v="2"/>
    <n v="0"/>
    <n v="0"/>
    <n v="0"/>
    <x v="0"/>
    <n v="0"/>
    <n v="0"/>
    <n v="0"/>
    <x v="0"/>
    <n v="0"/>
    <n v="0"/>
    <n v="0"/>
    <x v="0"/>
    <x v="0"/>
    <x v="0"/>
  </r>
  <r>
    <s v="08DJN0510A"/>
    <x v="1"/>
    <x v="1"/>
    <s v="NIĂ‘O ARTILLERO"/>
    <s v="008 BATOPILAS DE MANUEL GÓMEZ MORÍN"/>
    <x v="4"/>
    <n v="1"/>
    <s v="BATOPILAS DE MANUEL GĂ“MEZ MORĂŤN"/>
    <s v="CALLE SANTOS DEGOLLADO"/>
    <n v="152"/>
    <x v="3"/>
    <x v="1"/>
    <x v="3"/>
    <x v="1"/>
    <x v="0"/>
    <s v="08FZP0021I"/>
    <s v="08FJZ0106V"/>
    <x v="8"/>
    <x v="2"/>
    <m/>
    <m/>
    <m/>
    <m/>
    <m/>
    <m/>
    <m/>
    <m/>
    <m/>
    <m/>
    <m/>
    <m/>
    <n v="27"/>
    <n v="46"/>
    <n v="73"/>
    <n v="4"/>
    <x v="1"/>
    <n v="4"/>
    <n v="4"/>
    <x v="0"/>
    <x v="0"/>
    <x v="0"/>
    <n v="1"/>
    <n v="6"/>
    <n v="4"/>
    <n v="4"/>
    <n v="7"/>
    <n v="18"/>
    <n v="25"/>
    <x v="1"/>
    <n v="12"/>
    <n v="17"/>
    <n v="29"/>
    <x v="2"/>
    <n v="8"/>
    <n v="11"/>
    <n v="19"/>
    <x v="1"/>
    <n v="0"/>
    <n v="0"/>
    <n v="0"/>
    <x v="0"/>
    <n v="0"/>
    <n v="0"/>
    <n v="0"/>
    <x v="0"/>
    <n v="0"/>
    <n v="0"/>
    <n v="0"/>
    <x v="0"/>
    <x v="0"/>
    <x v="0"/>
  </r>
  <r>
    <s v="08DJN0512Z"/>
    <x v="1"/>
    <x v="1"/>
    <s v="NIĂ‘OS HEROES"/>
    <s v="052 OJINAGA"/>
    <x v="8"/>
    <n v="1"/>
    <s v="MANUEL OJINAGA"/>
    <s v="CALLE CUAUHTEMOC "/>
    <n v="0"/>
    <x v="3"/>
    <x v="1"/>
    <x v="3"/>
    <x v="1"/>
    <x v="0"/>
    <s v="08FZP0108N"/>
    <s v="08FJZ0117A"/>
    <x v="13"/>
    <x v="2"/>
    <m/>
    <m/>
    <m/>
    <m/>
    <m/>
    <m/>
    <m/>
    <m/>
    <m/>
    <m/>
    <m/>
    <m/>
    <n v="22"/>
    <n v="28"/>
    <n v="50"/>
    <n v="2"/>
    <x v="1"/>
    <n v="2"/>
    <n v="2"/>
    <x v="0"/>
    <x v="1"/>
    <x v="1"/>
    <n v="2"/>
    <n v="4"/>
    <n v="2"/>
    <n v="2"/>
    <n v="3"/>
    <n v="3"/>
    <n v="6"/>
    <x v="0"/>
    <n v="8"/>
    <n v="11"/>
    <n v="19"/>
    <x v="0"/>
    <n v="11"/>
    <n v="14"/>
    <n v="25"/>
    <x v="1"/>
    <n v="0"/>
    <n v="0"/>
    <n v="0"/>
    <x v="0"/>
    <n v="0"/>
    <n v="0"/>
    <n v="0"/>
    <x v="0"/>
    <n v="0"/>
    <n v="0"/>
    <n v="0"/>
    <x v="0"/>
    <x v="1"/>
    <x v="0"/>
  </r>
  <r>
    <s v="08DJN0516V"/>
    <x v="1"/>
    <x v="1"/>
    <s v="BINI RE'E"/>
    <s v="011 CAMARGO"/>
    <x v="9"/>
    <n v="1"/>
    <s v="SANTA ROSALĂŤA DE CAMARGO"/>
    <s v="CAMINO REAL"/>
    <n v="0"/>
    <x v="3"/>
    <x v="1"/>
    <x v="3"/>
    <x v="1"/>
    <x v="0"/>
    <s v="08FZP0107O"/>
    <s v="08FJZ0109S"/>
    <x v="6"/>
    <x v="2"/>
    <m/>
    <m/>
    <m/>
    <m/>
    <m/>
    <m/>
    <m/>
    <m/>
    <m/>
    <m/>
    <m/>
    <m/>
    <n v="25"/>
    <n v="18"/>
    <n v="43"/>
    <n v="2"/>
    <x v="1"/>
    <n v="2"/>
    <n v="2"/>
    <x v="0"/>
    <x v="1"/>
    <x v="1"/>
    <n v="2"/>
    <n v="4"/>
    <n v="2"/>
    <n v="2"/>
    <n v="2"/>
    <n v="6"/>
    <n v="8"/>
    <x v="0"/>
    <n v="8"/>
    <n v="6"/>
    <n v="14"/>
    <x v="0"/>
    <n v="15"/>
    <n v="6"/>
    <n v="21"/>
    <x v="1"/>
    <n v="0"/>
    <n v="0"/>
    <n v="0"/>
    <x v="0"/>
    <n v="0"/>
    <n v="0"/>
    <n v="0"/>
    <x v="0"/>
    <n v="0"/>
    <n v="0"/>
    <n v="0"/>
    <x v="0"/>
    <x v="1"/>
    <x v="0"/>
  </r>
  <r>
    <s v="08DJN0518T"/>
    <x v="1"/>
    <x v="1"/>
    <s v="IGNACIO ZARAGOZA"/>
    <s v="037 JUÁREZ"/>
    <x v="1"/>
    <n v="1"/>
    <s v="JUĂREZ"/>
    <s v="CALLE RAMON RAYON"/>
    <n v="0"/>
    <x v="3"/>
    <x v="1"/>
    <x v="3"/>
    <x v="1"/>
    <x v="0"/>
    <s v="08FZP0157W"/>
    <s v="08FJZ0103Y"/>
    <x v="4"/>
    <x v="2"/>
    <m/>
    <m/>
    <m/>
    <m/>
    <m/>
    <m/>
    <m/>
    <m/>
    <m/>
    <m/>
    <m/>
    <m/>
    <n v="38"/>
    <n v="64"/>
    <n v="102"/>
    <n v="4"/>
    <x v="1"/>
    <n v="4"/>
    <n v="4"/>
    <x v="1"/>
    <x v="1"/>
    <x v="0"/>
    <n v="3"/>
    <n v="8"/>
    <n v="5"/>
    <n v="4"/>
    <n v="0"/>
    <n v="0"/>
    <n v="0"/>
    <x v="0"/>
    <n v="8"/>
    <n v="18"/>
    <n v="26"/>
    <x v="1"/>
    <n v="30"/>
    <n v="46"/>
    <n v="76"/>
    <x v="3"/>
    <n v="0"/>
    <n v="0"/>
    <n v="0"/>
    <x v="0"/>
    <n v="0"/>
    <n v="0"/>
    <n v="0"/>
    <x v="0"/>
    <n v="0"/>
    <n v="0"/>
    <n v="0"/>
    <x v="0"/>
    <x v="0"/>
    <x v="0"/>
  </r>
  <r>
    <s v="08DJN0519S"/>
    <x v="1"/>
    <x v="1"/>
    <s v="VICENTE GUERRERO"/>
    <s v="022 DR. BELISARIO DOMÍNGUEZ"/>
    <x v="0"/>
    <n v="16"/>
    <s v="TUTUACA (SANTA BĂRBARA DE TUTUACA)"/>
    <s v="CALLE TUTUACA (SANTA BARBARA DE TUTUACA)"/>
    <n v="0"/>
    <x v="3"/>
    <x v="1"/>
    <x v="3"/>
    <x v="1"/>
    <x v="0"/>
    <s v="08FZP0273M"/>
    <s v="08FJZ0116B"/>
    <x v="0"/>
    <x v="2"/>
    <m/>
    <m/>
    <m/>
    <m/>
    <m/>
    <m/>
    <m/>
    <m/>
    <m/>
    <m/>
    <m/>
    <m/>
    <n v="7"/>
    <n v="12"/>
    <n v="19"/>
    <n v="1"/>
    <x v="1"/>
    <n v="1"/>
    <n v="1"/>
    <x v="0"/>
    <x v="1"/>
    <x v="1"/>
    <n v="1"/>
    <n v="2"/>
    <n v="3"/>
    <n v="3"/>
    <n v="4"/>
    <n v="0"/>
    <n v="4"/>
    <x v="0"/>
    <n v="2"/>
    <n v="5"/>
    <n v="7"/>
    <x v="0"/>
    <n v="1"/>
    <n v="7"/>
    <n v="8"/>
    <x v="0"/>
    <n v="0"/>
    <n v="0"/>
    <n v="0"/>
    <x v="0"/>
    <n v="0"/>
    <n v="0"/>
    <n v="0"/>
    <x v="0"/>
    <n v="0"/>
    <n v="0"/>
    <n v="0"/>
    <x v="0"/>
    <x v="1"/>
    <x v="0"/>
  </r>
  <r>
    <s v="08DJN0521G"/>
    <x v="1"/>
    <x v="1"/>
    <s v="DIEGO RIVERA"/>
    <s v="062 SAUCILLO"/>
    <x v="9"/>
    <n v="22"/>
    <s v="NAICA"/>
    <s v="CALLE PROLONG MORELOS "/>
    <n v="0"/>
    <x v="3"/>
    <x v="1"/>
    <x v="3"/>
    <x v="1"/>
    <x v="0"/>
    <s v="08FZP0132N"/>
    <s v="08FJZ0109S"/>
    <x v="6"/>
    <x v="2"/>
    <m/>
    <m/>
    <m/>
    <m/>
    <m/>
    <m/>
    <m/>
    <m/>
    <m/>
    <m/>
    <m/>
    <m/>
    <n v="67"/>
    <n v="78"/>
    <n v="145"/>
    <n v="6"/>
    <x v="1"/>
    <n v="6"/>
    <n v="6"/>
    <x v="1"/>
    <x v="0"/>
    <x v="3"/>
    <n v="3"/>
    <n v="11"/>
    <n v="6"/>
    <n v="6"/>
    <n v="6"/>
    <n v="13"/>
    <n v="19"/>
    <x v="1"/>
    <n v="27"/>
    <n v="31"/>
    <n v="58"/>
    <x v="2"/>
    <n v="34"/>
    <n v="34"/>
    <n v="68"/>
    <x v="2"/>
    <n v="0"/>
    <n v="0"/>
    <n v="0"/>
    <x v="0"/>
    <n v="0"/>
    <n v="0"/>
    <n v="0"/>
    <x v="0"/>
    <n v="0"/>
    <n v="0"/>
    <n v="0"/>
    <x v="0"/>
    <x v="1"/>
    <x v="0"/>
  </r>
  <r>
    <s v="08DJN0524D"/>
    <x v="1"/>
    <x v="1"/>
    <s v="ADOLFO LOPEZ MATEOS"/>
    <s v="029 GUADALUPE Y CALVO"/>
    <x v="10"/>
    <n v="1"/>
    <s v="GUADALUPE Y CALVO"/>
    <s v="CALLE PROLOGACION DE LA MANUEL BERNARDO AGUIRRE"/>
    <n v="0"/>
    <x v="3"/>
    <x v="1"/>
    <x v="3"/>
    <x v="1"/>
    <x v="0"/>
    <s v="08FZP0123F"/>
    <s v="08FJZ0107U"/>
    <x v="12"/>
    <x v="2"/>
    <m/>
    <m/>
    <m/>
    <m/>
    <m/>
    <m/>
    <m/>
    <m/>
    <m/>
    <m/>
    <m/>
    <m/>
    <n v="44"/>
    <n v="34"/>
    <n v="78"/>
    <n v="3"/>
    <x v="1"/>
    <n v="3"/>
    <n v="3"/>
    <x v="1"/>
    <x v="1"/>
    <x v="0"/>
    <n v="1"/>
    <n v="5"/>
    <n v="4"/>
    <n v="3"/>
    <n v="5"/>
    <n v="5"/>
    <n v="10"/>
    <x v="0"/>
    <n v="12"/>
    <n v="15"/>
    <n v="27"/>
    <x v="0"/>
    <n v="27"/>
    <n v="14"/>
    <n v="41"/>
    <x v="2"/>
    <n v="0"/>
    <n v="0"/>
    <n v="0"/>
    <x v="0"/>
    <n v="0"/>
    <n v="0"/>
    <n v="0"/>
    <x v="0"/>
    <n v="0"/>
    <n v="0"/>
    <n v="0"/>
    <x v="0"/>
    <x v="1"/>
    <x v="0"/>
  </r>
  <r>
    <s v="08DJN0525C"/>
    <x v="1"/>
    <x v="1"/>
    <s v="JOAQUIN BARANDA"/>
    <s v="029 GUADALUPE Y CALVO"/>
    <x v="10"/>
    <n v="15"/>
    <s v="BABORIGAME"/>
    <s v="CALLE PIEDREGOSA"/>
    <n v="0"/>
    <x v="3"/>
    <x v="1"/>
    <x v="3"/>
    <x v="1"/>
    <x v="0"/>
    <s v="08FZP0123F"/>
    <s v="08FJZ0107U"/>
    <x v="12"/>
    <x v="2"/>
    <m/>
    <m/>
    <m/>
    <m/>
    <m/>
    <m/>
    <m/>
    <m/>
    <m/>
    <m/>
    <m/>
    <m/>
    <n v="34"/>
    <n v="41"/>
    <n v="75"/>
    <n v="2"/>
    <x v="2"/>
    <n v="1"/>
    <n v="2"/>
    <x v="0"/>
    <x v="1"/>
    <x v="1"/>
    <n v="2"/>
    <n v="4"/>
    <n v="3"/>
    <n v="3"/>
    <n v="7"/>
    <n v="15"/>
    <n v="22"/>
    <x v="0"/>
    <n v="19"/>
    <n v="14"/>
    <n v="33"/>
    <x v="0"/>
    <n v="8"/>
    <n v="12"/>
    <n v="20"/>
    <x v="1"/>
    <n v="0"/>
    <n v="0"/>
    <n v="0"/>
    <x v="0"/>
    <n v="0"/>
    <n v="0"/>
    <n v="0"/>
    <x v="0"/>
    <n v="0"/>
    <n v="0"/>
    <n v="0"/>
    <x v="0"/>
    <x v="1"/>
    <x v="0"/>
  </r>
  <r>
    <s v="08DJN0527A"/>
    <x v="1"/>
    <x v="1"/>
    <s v="JEAN PIAGET"/>
    <s v="019 CHIHUAHUA"/>
    <x v="0"/>
    <n v="1"/>
    <s v="CHIHUAHUA"/>
    <s v="CALLE PARQUE XOCHIMILCO"/>
    <n v="0"/>
    <x v="3"/>
    <x v="1"/>
    <x v="3"/>
    <x v="1"/>
    <x v="0"/>
    <s v="08FZP0135K"/>
    <s v="08FJZ0113E"/>
    <x v="0"/>
    <x v="2"/>
    <m/>
    <m/>
    <m/>
    <m/>
    <m/>
    <m/>
    <m/>
    <m/>
    <m/>
    <m/>
    <m/>
    <m/>
    <n v="47"/>
    <n v="47"/>
    <n v="94"/>
    <n v="4"/>
    <x v="1"/>
    <n v="4"/>
    <n v="4"/>
    <x v="0"/>
    <x v="0"/>
    <x v="0"/>
    <n v="3"/>
    <n v="8"/>
    <n v="5"/>
    <n v="4"/>
    <n v="12"/>
    <n v="9"/>
    <n v="21"/>
    <x v="1"/>
    <n v="15"/>
    <n v="16"/>
    <n v="31"/>
    <x v="1"/>
    <n v="20"/>
    <n v="22"/>
    <n v="42"/>
    <x v="1"/>
    <n v="0"/>
    <n v="0"/>
    <n v="0"/>
    <x v="0"/>
    <n v="0"/>
    <n v="0"/>
    <n v="0"/>
    <x v="0"/>
    <n v="0"/>
    <n v="0"/>
    <n v="0"/>
    <x v="0"/>
    <x v="1"/>
    <x v="0"/>
  </r>
  <r>
    <s v="08DJN0528Z"/>
    <x v="1"/>
    <x v="1"/>
    <s v="JUAN ESCUTIA"/>
    <s v="010 BUENAVENTURA"/>
    <x v="6"/>
    <n v="82"/>
    <s v="CONSTITUCIĂ“N"/>
    <s v="CALLE BENITO JUAREZ"/>
    <n v="0"/>
    <x v="3"/>
    <x v="1"/>
    <x v="3"/>
    <x v="1"/>
    <x v="0"/>
    <s v="08FZP0156X"/>
    <s v="08FJZ0110H"/>
    <x v="9"/>
    <x v="2"/>
    <m/>
    <m/>
    <m/>
    <m/>
    <m/>
    <m/>
    <m/>
    <m/>
    <m/>
    <m/>
    <m/>
    <m/>
    <n v="31"/>
    <n v="38"/>
    <n v="69"/>
    <n v="3"/>
    <x v="1"/>
    <n v="3"/>
    <n v="3"/>
    <x v="0"/>
    <x v="1"/>
    <x v="1"/>
    <n v="0"/>
    <n v="3"/>
    <n v="3"/>
    <n v="3"/>
    <n v="8"/>
    <n v="4"/>
    <n v="12"/>
    <x v="1"/>
    <n v="10"/>
    <n v="18"/>
    <n v="28"/>
    <x v="1"/>
    <n v="13"/>
    <n v="16"/>
    <n v="29"/>
    <x v="1"/>
    <n v="0"/>
    <n v="0"/>
    <n v="0"/>
    <x v="0"/>
    <n v="0"/>
    <n v="0"/>
    <n v="0"/>
    <x v="0"/>
    <n v="0"/>
    <n v="0"/>
    <n v="0"/>
    <x v="0"/>
    <x v="0"/>
    <x v="0"/>
  </r>
  <r>
    <s v="08DJN0529Z"/>
    <x v="1"/>
    <x v="1"/>
    <s v="JUAN NEWBERRY"/>
    <s v="021 DELICIAS"/>
    <x v="9"/>
    <n v="1"/>
    <s v="DELICIAS"/>
    <s v="CALLE ENRIQUE RUBIO"/>
    <n v="1001"/>
    <x v="3"/>
    <x v="1"/>
    <x v="3"/>
    <x v="1"/>
    <x v="0"/>
    <s v="08FZP0278H"/>
    <s v="08FJZ0108T"/>
    <x v="6"/>
    <x v="2"/>
    <m/>
    <m/>
    <m/>
    <m/>
    <m/>
    <m/>
    <m/>
    <m/>
    <m/>
    <m/>
    <m/>
    <m/>
    <n v="20"/>
    <n v="13"/>
    <n v="33"/>
    <n v="2"/>
    <x v="1"/>
    <n v="2"/>
    <n v="2"/>
    <x v="0"/>
    <x v="1"/>
    <x v="1"/>
    <n v="1"/>
    <n v="3"/>
    <n v="5"/>
    <n v="2"/>
    <n v="1"/>
    <n v="3"/>
    <n v="4"/>
    <x v="0"/>
    <n v="6"/>
    <n v="5"/>
    <n v="11"/>
    <x v="0"/>
    <n v="13"/>
    <n v="5"/>
    <n v="18"/>
    <x v="1"/>
    <n v="0"/>
    <n v="0"/>
    <n v="0"/>
    <x v="0"/>
    <n v="0"/>
    <n v="0"/>
    <n v="0"/>
    <x v="0"/>
    <n v="0"/>
    <n v="0"/>
    <n v="0"/>
    <x v="0"/>
    <x v="1"/>
    <x v="0"/>
  </r>
  <r>
    <s v="08DJN0531N"/>
    <x v="1"/>
    <x v="1"/>
    <s v="ALTAVISTA"/>
    <s v="037 JUÁREZ"/>
    <x v="1"/>
    <n v="1"/>
    <s v="JUĂREZ"/>
    <s v="CALLE VIOLETA E HIDROGENO"/>
    <n v="1110"/>
    <x v="3"/>
    <x v="1"/>
    <x v="3"/>
    <x v="1"/>
    <x v="0"/>
    <s v="08FZP0274L"/>
    <s v="08FJZ0104X"/>
    <x v="4"/>
    <x v="2"/>
    <m/>
    <m/>
    <m/>
    <m/>
    <m/>
    <m/>
    <m/>
    <m/>
    <m/>
    <m/>
    <m/>
    <m/>
    <n v="82"/>
    <n v="89"/>
    <n v="171"/>
    <n v="6"/>
    <x v="1"/>
    <n v="6"/>
    <n v="6"/>
    <x v="1"/>
    <x v="1"/>
    <x v="0"/>
    <n v="1"/>
    <n v="8"/>
    <n v="7"/>
    <n v="6"/>
    <n v="7"/>
    <n v="8"/>
    <n v="15"/>
    <x v="0"/>
    <n v="29"/>
    <n v="31"/>
    <n v="60"/>
    <x v="1"/>
    <n v="46"/>
    <n v="50"/>
    <n v="96"/>
    <x v="3"/>
    <n v="0"/>
    <n v="0"/>
    <n v="0"/>
    <x v="0"/>
    <n v="0"/>
    <n v="0"/>
    <n v="0"/>
    <x v="0"/>
    <n v="0"/>
    <n v="0"/>
    <n v="0"/>
    <x v="0"/>
    <x v="2"/>
    <x v="0"/>
  </r>
  <r>
    <s v="08DJN0532M"/>
    <x v="1"/>
    <x v="1"/>
    <s v="MALINTZIN"/>
    <s v="032 HIDALGO DEL PARRAL"/>
    <x v="3"/>
    <n v="1"/>
    <s v="HIDALGO DEL PARRAL"/>
    <s v="CIRCUITO INTERIOR CENTAURO DEL NORTE"/>
    <n v="0"/>
    <x v="3"/>
    <x v="1"/>
    <x v="3"/>
    <x v="1"/>
    <x v="0"/>
    <s v="08FZP0119T"/>
    <s v="08FJZ0107U"/>
    <x v="5"/>
    <x v="2"/>
    <m/>
    <m/>
    <m/>
    <m/>
    <m/>
    <m/>
    <m/>
    <m/>
    <m/>
    <m/>
    <m/>
    <m/>
    <n v="45"/>
    <n v="31"/>
    <n v="76"/>
    <n v="3"/>
    <x v="1"/>
    <n v="3"/>
    <n v="3"/>
    <x v="1"/>
    <x v="1"/>
    <x v="0"/>
    <n v="3"/>
    <n v="7"/>
    <n v="5"/>
    <n v="3"/>
    <n v="10"/>
    <n v="3"/>
    <n v="13"/>
    <x v="0"/>
    <n v="12"/>
    <n v="12"/>
    <n v="24"/>
    <x v="0"/>
    <n v="23"/>
    <n v="16"/>
    <n v="39"/>
    <x v="1"/>
    <n v="0"/>
    <n v="0"/>
    <n v="0"/>
    <x v="0"/>
    <n v="0"/>
    <n v="0"/>
    <n v="0"/>
    <x v="0"/>
    <n v="0"/>
    <n v="0"/>
    <n v="0"/>
    <x v="0"/>
    <x v="2"/>
    <x v="0"/>
  </r>
  <r>
    <s v="08DJN0533L"/>
    <x v="1"/>
    <x v="1"/>
    <s v="SEGISMUNDO FREUD"/>
    <s v="021 DELICIAS"/>
    <x v="9"/>
    <n v="1"/>
    <s v="DELICIAS"/>
    <s v="CALLE 14A NORTE"/>
    <n v="416"/>
    <x v="3"/>
    <x v="1"/>
    <x v="3"/>
    <x v="1"/>
    <x v="0"/>
    <s v="08FZP0137I"/>
    <s v="08FJZ0108T"/>
    <x v="6"/>
    <x v="2"/>
    <m/>
    <m/>
    <m/>
    <m/>
    <m/>
    <m/>
    <m/>
    <m/>
    <m/>
    <m/>
    <m/>
    <m/>
    <n v="9"/>
    <n v="11"/>
    <n v="20"/>
    <n v="1"/>
    <x v="1"/>
    <n v="1"/>
    <n v="1"/>
    <x v="0"/>
    <x v="1"/>
    <x v="1"/>
    <n v="2"/>
    <n v="3"/>
    <n v="2"/>
    <n v="1"/>
    <n v="1"/>
    <n v="0"/>
    <n v="1"/>
    <x v="0"/>
    <n v="5"/>
    <n v="7"/>
    <n v="12"/>
    <x v="0"/>
    <n v="3"/>
    <n v="4"/>
    <n v="7"/>
    <x v="0"/>
    <n v="0"/>
    <n v="0"/>
    <n v="0"/>
    <x v="0"/>
    <n v="0"/>
    <n v="0"/>
    <n v="0"/>
    <x v="0"/>
    <n v="0"/>
    <n v="0"/>
    <n v="0"/>
    <x v="0"/>
    <x v="1"/>
    <x v="0"/>
  </r>
  <r>
    <s v="08DJN0534K"/>
    <x v="1"/>
    <x v="1"/>
    <s v="LUIS URIAS BELDERRAIN"/>
    <s v="019 CHIHUAHUA"/>
    <x v="0"/>
    <n v="1"/>
    <s v="CHIHUAHUA"/>
    <s v="CALLE PELICANO"/>
    <n v="1823"/>
    <x v="3"/>
    <x v="1"/>
    <x v="3"/>
    <x v="1"/>
    <x v="0"/>
    <s v="08FZP0101U"/>
    <s v="08FJZ0116B"/>
    <x v="0"/>
    <x v="2"/>
    <m/>
    <m/>
    <m/>
    <m/>
    <m/>
    <m/>
    <m/>
    <m/>
    <m/>
    <m/>
    <m/>
    <m/>
    <n v="63"/>
    <n v="70"/>
    <n v="133"/>
    <n v="5"/>
    <x v="1"/>
    <n v="5"/>
    <n v="5"/>
    <x v="1"/>
    <x v="2"/>
    <x v="2"/>
    <n v="3"/>
    <n v="11"/>
    <n v="5"/>
    <n v="5"/>
    <n v="15"/>
    <n v="14"/>
    <n v="29"/>
    <x v="1"/>
    <n v="25"/>
    <n v="24"/>
    <n v="49"/>
    <x v="2"/>
    <n v="23"/>
    <n v="32"/>
    <n v="55"/>
    <x v="2"/>
    <n v="0"/>
    <n v="0"/>
    <n v="0"/>
    <x v="0"/>
    <n v="0"/>
    <n v="0"/>
    <n v="0"/>
    <x v="0"/>
    <n v="0"/>
    <n v="0"/>
    <n v="0"/>
    <x v="0"/>
    <x v="0"/>
    <x v="0"/>
  </r>
  <r>
    <s v="08DJN0535J"/>
    <x v="1"/>
    <x v="1"/>
    <s v="AURORA REYES"/>
    <s v="062 SAUCILLO"/>
    <x v="9"/>
    <n v="365"/>
    <s v="COLONIA CARLOS A. MADRAZO (KILĂ“METRO CINCUENTA Y NUEVE)"/>
    <s v="NINGUNO NINGUNO"/>
    <n v="0"/>
    <x v="3"/>
    <x v="1"/>
    <x v="3"/>
    <x v="1"/>
    <x v="0"/>
    <s v="08FZP0132N"/>
    <s v="08FJZ0109S"/>
    <x v="6"/>
    <x v="2"/>
    <m/>
    <m/>
    <m/>
    <m/>
    <m/>
    <m/>
    <m/>
    <m/>
    <m/>
    <m/>
    <m/>
    <m/>
    <n v="9"/>
    <n v="7"/>
    <n v="16"/>
    <n v="1"/>
    <x v="1"/>
    <n v="1"/>
    <n v="1"/>
    <x v="0"/>
    <x v="1"/>
    <x v="1"/>
    <n v="0"/>
    <n v="1"/>
    <n v="1"/>
    <n v="1"/>
    <n v="2"/>
    <n v="1"/>
    <n v="3"/>
    <x v="0"/>
    <n v="1"/>
    <n v="1"/>
    <n v="2"/>
    <x v="0"/>
    <n v="6"/>
    <n v="5"/>
    <n v="11"/>
    <x v="0"/>
    <n v="0"/>
    <n v="0"/>
    <n v="0"/>
    <x v="0"/>
    <n v="0"/>
    <n v="0"/>
    <n v="0"/>
    <x v="0"/>
    <n v="0"/>
    <n v="0"/>
    <n v="0"/>
    <x v="0"/>
    <x v="1"/>
    <x v="0"/>
  </r>
  <r>
    <s v="08DJN0536I"/>
    <x v="1"/>
    <x v="1"/>
    <s v="ANGEL TRIAS"/>
    <s v="019 CHIHUAHUA"/>
    <x v="0"/>
    <n v="1"/>
    <s v="CHIHUAHUA"/>
    <s v="CALLE GUADALUPE VICTORIA"/>
    <n v="0"/>
    <x v="3"/>
    <x v="1"/>
    <x v="3"/>
    <x v="1"/>
    <x v="0"/>
    <s v="08FZP0101U"/>
    <s v="08FJZ0116B"/>
    <x v="0"/>
    <x v="2"/>
    <m/>
    <m/>
    <m/>
    <m/>
    <m/>
    <m/>
    <m/>
    <m/>
    <m/>
    <m/>
    <m/>
    <m/>
    <n v="15"/>
    <n v="16"/>
    <n v="31"/>
    <n v="1"/>
    <x v="1"/>
    <n v="1"/>
    <n v="1"/>
    <x v="0"/>
    <x v="1"/>
    <x v="1"/>
    <n v="1"/>
    <n v="2"/>
    <n v="3"/>
    <n v="1"/>
    <n v="2"/>
    <n v="8"/>
    <n v="10"/>
    <x v="0"/>
    <n v="6"/>
    <n v="4"/>
    <n v="10"/>
    <x v="0"/>
    <n v="7"/>
    <n v="4"/>
    <n v="11"/>
    <x v="0"/>
    <n v="0"/>
    <n v="0"/>
    <n v="0"/>
    <x v="0"/>
    <n v="0"/>
    <n v="0"/>
    <n v="0"/>
    <x v="0"/>
    <n v="0"/>
    <n v="0"/>
    <n v="0"/>
    <x v="0"/>
    <x v="1"/>
    <x v="0"/>
  </r>
  <r>
    <s v="08DJN0537H"/>
    <x v="1"/>
    <x v="1"/>
    <s v="JUAN ENRIQUE PESTALOZI"/>
    <s v="019 CHIHUAHUA"/>
    <x v="0"/>
    <n v="1"/>
    <s v="CHIHUAHUA"/>
    <s v="CALLE 102"/>
    <n v="2010"/>
    <x v="3"/>
    <x v="1"/>
    <x v="3"/>
    <x v="1"/>
    <x v="0"/>
    <s v="08FZP0136J"/>
    <s v="08FJZ0116B"/>
    <x v="0"/>
    <x v="2"/>
    <m/>
    <m/>
    <m/>
    <m/>
    <m/>
    <m/>
    <m/>
    <m/>
    <m/>
    <m/>
    <m/>
    <m/>
    <n v="34"/>
    <n v="35"/>
    <n v="69"/>
    <n v="3"/>
    <x v="1"/>
    <n v="3"/>
    <n v="3"/>
    <x v="0"/>
    <x v="0"/>
    <x v="0"/>
    <n v="3"/>
    <n v="7"/>
    <n v="4"/>
    <n v="3"/>
    <n v="2"/>
    <n v="4"/>
    <n v="6"/>
    <x v="0"/>
    <n v="17"/>
    <n v="14"/>
    <n v="31"/>
    <x v="0"/>
    <n v="15"/>
    <n v="17"/>
    <n v="32"/>
    <x v="1"/>
    <n v="0"/>
    <n v="0"/>
    <n v="0"/>
    <x v="0"/>
    <n v="0"/>
    <n v="0"/>
    <n v="0"/>
    <x v="0"/>
    <n v="0"/>
    <n v="0"/>
    <n v="0"/>
    <x v="0"/>
    <x v="2"/>
    <x v="0"/>
  </r>
  <r>
    <s v="08DJN0541U"/>
    <x v="1"/>
    <x v="1"/>
    <s v="HERMANAS AGAZZI"/>
    <s v="052 OJINAGA"/>
    <x v="8"/>
    <n v="1"/>
    <s v="MANUEL OJINAGA"/>
    <s v="CALLE LIBERTAD"/>
    <n v="2604"/>
    <x v="3"/>
    <x v="1"/>
    <x v="3"/>
    <x v="1"/>
    <x v="0"/>
    <s v="08FZP0108N"/>
    <s v="08FJZ0117A"/>
    <x v="13"/>
    <x v="2"/>
    <m/>
    <m/>
    <m/>
    <m/>
    <m/>
    <m/>
    <m/>
    <m/>
    <m/>
    <m/>
    <m/>
    <m/>
    <n v="50"/>
    <n v="56"/>
    <n v="106"/>
    <n v="4"/>
    <x v="1"/>
    <n v="4"/>
    <n v="4"/>
    <x v="1"/>
    <x v="1"/>
    <x v="0"/>
    <n v="2"/>
    <n v="7"/>
    <n v="4"/>
    <n v="4"/>
    <n v="0"/>
    <n v="0"/>
    <n v="0"/>
    <x v="0"/>
    <n v="28"/>
    <n v="21"/>
    <n v="49"/>
    <x v="2"/>
    <n v="22"/>
    <n v="35"/>
    <n v="57"/>
    <x v="2"/>
    <n v="0"/>
    <n v="0"/>
    <n v="0"/>
    <x v="0"/>
    <n v="0"/>
    <n v="0"/>
    <n v="0"/>
    <x v="0"/>
    <n v="0"/>
    <n v="0"/>
    <n v="0"/>
    <x v="0"/>
    <x v="0"/>
    <x v="0"/>
  </r>
  <r>
    <s v="08DJN0542T"/>
    <x v="1"/>
    <x v="1"/>
    <s v="FRIDA KAHLO CALDERON"/>
    <s v="032 HIDALGO DEL PARRAL"/>
    <x v="3"/>
    <n v="1"/>
    <s v="HIDALGO DEL PARRAL"/>
    <s v="PROLONGACIĂ“N MONTES URALES"/>
    <n v="0"/>
    <x v="3"/>
    <x v="1"/>
    <x v="3"/>
    <x v="1"/>
    <x v="0"/>
    <s v="08FZP0120I"/>
    <s v="08FJZ0107U"/>
    <x v="5"/>
    <x v="2"/>
    <m/>
    <m/>
    <m/>
    <m/>
    <m/>
    <m/>
    <m/>
    <m/>
    <m/>
    <m/>
    <m/>
    <m/>
    <n v="20"/>
    <n v="31"/>
    <n v="51"/>
    <n v="2"/>
    <x v="1"/>
    <n v="2"/>
    <n v="2"/>
    <x v="0"/>
    <x v="1"/>
    <x v="1"/>
    <n v="2"/>
    <n v="4"/>
    <n v="6"/>
    <n v="2"/>
    <n v="2"/>
    <n v="8"/>
    <n v="10"/>
    <x v="0"/>
    <n v="6"/>
    <n v="16"/>
    <n v="22"/>
    <x v="1"/>
    <n v="12"/>
    <n v="7"/>
    <n v="19"/>
    <x v="0"/>
    <n v="0"/>
    <n v="0"/>
    <n v="0"/>
    <x v="0"/>
    <n v="0"/>
    <n v="0"/>
    <n v="0"/>
    <x v="0"/>
    <n v="0"/>
    <n v="0"/>
    <n v="0"/>
    <x v="0"/>
    <x v="1"/>
    <x v="0"/>
  </r>
  <r>
    <s v="08DJN0544R"/>
    <x v="1"/>
    <x v="1"/>
    <s v="JUANA DE ARCO"/>
    <s v="037 JUÁREZ"/>
    <x v="1"/>
    <n v="1"/>
    <s v="JUĂREZ"/>
    <s v="CALLE MISION DE SAN FRANCISCO"/>
    <n v="0"/>
    <x v="3"/>
    <x v="1"/>
    <x v="3"/>
    <x v="1"/>
    <x v="0"/>
    <s v="08FZP0139G"/>
    <s v="08FJZ0104X"/>
    <x v="4"/>
    <x v="2"/>
    <m/>
    <m/>
    <m/>
    <m/>
    <m/>
    <m/>
    <m/>
    <m/>
    <m/>
    <m/>
    <m/>
    <m/>
    <n v="87"/>
    <n v="91"/>
    <n v="178"/>
    <n v="7"/>
    <x v="2"/>
    <n v="6"/>
    <n v="7"/>
    <x v="1"/>
    <x v="0"/>
    <x v="3"/>
    <n v="2"/>
    <n v="11"/>
    <n v="7"/>
    <n v="7"/>
    <n v="17"/>
    <n v="14"/>
    <n v="31"/>
    <x v="1"/>
    <n v="25"/>
    <n v="37"/>
    <n v="62"/>
    <x v="2"/>
    <n v="45"/>
    <n v="40"/>
    <n v="85"/>
    <x v="3"/>
    <n v="0"/>
    <n v="0"/>
    <n v="0"/>
    <x v="0"/>
    <n v="0"/>
    <n v="0"/>
    <n v="0"/>
    <x v="0"/>
    <n v="0"/>
    <n v="0"/>
    <n v="0"/>
    <x v="0"/>
    <x v="1"/>
    <x v="0"/>
  </r>
  <r>
    <s v="08DJN0547O"/>
    <x v="1"/>
    <x v="1"/>
    <s v="LUZ MARIA SERRADEL ROMERO"/>
    <s v="036 JIMÉNEZ"/>
    <x v="3"/>
    <n v="1"/>
    <s v="JOSĂ‰ MARIANO JIMĂ‰NEZ"/>
    <s v="CALLE UNION "/>
    <n v="0"/>
    <x v="3"/>
    <x v="1"/>
    <x v="3"/>
    <x v="1"/>
    <x v="0"/>
    <s v="08FZP0129Z"/>
    <s v="08FJZ0109S"/>
    <x v="5"/>
    <x v="2"/>
    <m/>
    <m/>
    <m/>
    <m/>
    <m/>
    <m/>
    <m/>
    <m/>
    <m/>
    <m/>
    <m/>
    <m/>
    <n v="11"/>
    <n v="17"/>
    <n v="28"/>
    <n v="2"/>
    <x v="1"/>
    <n v="2"/>
    <n v="2"/>
    <x v="0"/>
    <x v="1"/>
    <x v="1"/>
    <n v="1"/>
    <n v="3"/>
    <n v="2"/>
    <n v="2"/>
    <n v="3"/>
    <n v="5"/>
    <n v="8"/>
    <x v="1"/>
    <n v="4"/>
    <n v="6"/>
    <n v="10"/>
    <x v="0"/>
    <n v="4"/>
    <n v="6"/>
    <n v="10"/>
    <x v="0"/>
    <n v="0"/>
    <n v="0"/>
    <n v="0"/>
    <x v="0"/>
    <n v="0"/>
    <n v="0"/>
    <n v="0"/>
    <x v="0"/>
    <n v="0"/>
    <n v="0"/>
    <n v="0"/>
    <x v="0"/>
    <x v="1"/>
    <x v="0"/>
  </r>
  <r>
    <s v="08DJN0548N"/>
    <x v="1"/>
    <x v="1"/>
    <s v="FRANCISCO VILLA"/>
    <s v="037 JUÁREZ"/>
    <x v="1"/>
    <n v="1"/>
    <s v="JUĂREZ"/>
    <s v="CALLE SIERRA DE LA CANDELARIA"/>
    <n v="5904"/>
    <x v="3"/>
    <x v="1"/>
    <x v="3"/>
    <x v="1"/>
    <x v="0"/>
    <s v="08FZP0128A"/>
    <s v="08FJZ0103Y"/>
    <x v="4"/>
    <x v="2"/>
    <m/>
    <m/>
    <m/>
    <m/>
    <m/>
    <m/>
    <m/>
    <m/>
    <m/>
    <m/>
    <m/>
    <m/>
    <n v="62"/>
    <n v="39"/>
    <n v="101"/>
    <n v="4"/>
    <x v="1"/>
    <n v="4"/>
    <n v="4"/>
    <x v="0"/>
    <x v="0"/>
    <x v="0"/>
    <n v="3"/>
    <n v="8"/>
    <n v="4"/>
    <n v="4"/>
    <n v="7"/>
    <n v="6"/>
    <n v="13"/>
    <x v="0"/>
    <n v="18"/>
    <n v="11"/>
    <n v="29"/>
    <x v="1"/>
    <n v="37"/>
    <n v="22"/>
    <n v="59"/>
    <x v="2"/>
    <n v="0"/>
    <n v="0"/>
    <n v="0"/>
    <x v="0"/>
    <n v="0"/>
    <n v="0"/>
    <n v="0"/>
    <x v="0"/>
    <n v="0"/>
    <n v="0"/>
    <n v="0"/>
    <x v="0"/>
    <x v="1"/>
    <x v="0"/>
  </r>
  <r>
    <s v="08DJN0549M"/>
    <x v="2"/>
    <x v="2"/>
    <s v="SIRIAME"/>
    <s v="046 MORELOS"/>
    <x v="7"/>
    <n v="134"/>
    <s v="POTRERO DE LOS BOJĂ“RQUEZ [MINERAL]"/>
    <s v="CALLE POTRERO DE LOS BOJORQUEZ (MINERAL)"/>
    <n v="0"/>
    <x v="3"/>
    <x v="1"/>
    <x v="3"/>
    <x v="1"/>
    <x v="0"/>
    <s v="08FZP0025E"/>
    <s v="08FJZ0106V"/>
    <x v="11"/>
    <x v="2"/>
    <m/>
    <m/>
    <m/>
    <m/>
    <m/>
    <m/>
    <m/>
    <m/>
    <m/>
    <m/>
    <m/>
    <m/>
    <n v="7"/>
    <n v="13"/>
    <n v="20"/>
    <n v="1"/>
    <x v="2"/>
    <n v="0"/>
    <n v="1"/>
    <x v="0"/>
    <x v="1"/>
    <x v="1"/>
    <n v="0"/>
    <n v="1"/>
    <n v="1"/>
    <n v="1"/>
    <n v="0"/>
    <n v="3"/>
    <n v="3"/>
    <x v="0"/>
    <n v="1"/>
    <n v="1"/>
    <n v="2"/>
    <x v="0"/>
    <n v="6"/>
    <n v="9"/>
    <n v="15"/>
    <x v="0"/>
    <n v="0"/>
    <n v="0"/>
    <n v="0"/>
    <x v="0"/>
    <n v="0"/>
    <n v="0"/>
    <n v="0"/>
    <x v="0"/>
    <n v="0"/>
    <n v="0"/>
    <n v="0"/>
    <x v="0"/>
    <x v="1"/>
    <x v="0"/>
  </r>
  <r>
    <s v="08DJN0551A"/>
    <x v="1"/>
    <x v="1"/>
    <s v="SOR JUANA INES DE LA CRUZ"/>
    <s v="032 HIDALGO DEL PARRAL"/>
    <x v="3"/>
    <n v="1"/>
    <s v="HIDALGO DEL PARRAL"/>
    <s v="CALLE INGLATERRA"/>
    <n v="86"/>
    <x v="3"/>
    <x v="1"/>
    <x v="3"/>
    <x v="1"/>
    <x v="0"/>
    <s v="08FZP0119T"/>
    <s v="08FJZ0107U"/>
    <x v="5"/>
    <x v="2"/>
    <m/>
    <m/>
    <m/>
    <m/>
    <m/>
    <m/>
    <m/>
    <m/>
    <m/>
    <m/>
    <m/>
    <m/>
    <n v="40"/>
    <n v="33"/>
    <n v="73"/>
    <n v="3"/>
    <x v="1"/>
    <n v="3"/>
    <n v="3"/>
    <x v="1"/>
    <x v="1"/>
    <x v="0"/>
    <n v="2"/>
    <n v="6"/>
    <n v="3"/>
    <n v="3"/>
    <n v="9"/>
    <n v="8"/>
    <n v="17"/>
    <x v="1"/>
    <n v="12"/>
    <n v="16"/>
    <n v="28"/>
    <x v="1"/>
    <n v="19"/>
    <n v="9"/>
    <n v="28"/>
    <x v="1"/>
    <n v="0"/>
    <n v="0"/>
    <n v="0"/>
    <x v="0"/>
    <n v="0"/>
    <n v="0"/>
    <n v="0"/>
    <x v="0"/>
    <n v="0"/>
    <n v="0"/>
    <n v="0"/>
    <x v="0"/>
    <x v="0"/>
    <x v="0"/>
  </r>
  <r>
    <s v="08DJN0552Z"/>
    <x v="1"/>
    <x v="1"/>
    <s v="EVA SAMANO DE LOPEZ MATEOS"/>
    <s v="021 DELICIAS"/>
    <x v="9"/>
    <n v="1"/>
    <s v="DELICIAS"/>
    <s v="CALLE UNIDAD HABITACIONAL MILITAR"/>
    <n v="0"/>
    <x v="3"/>
    <x v="1"/>
    <x v="3"/>
    <x v="1"/>
    <x v="0"/>
    <s v="08FZP0105Q"/>
    <s v="08FJZ0108T"/>
    <x v="6"/>
    <x v="2"/>
    <m/>
    <m/>
    <m/>
    <m/>
    <m/>
    <m/>
    <m/>
    <m/>
    <m/>
    <m/>
    <m/>
    <m/>
    <n v="4"/>
    <n v="9"/>
    <n v="13"/>
    <n v="1"/>
    <x v="1"/>
    <n v="1"/>
    <n v="1"/>
    <x v="0"/>
    <x v="1"/>
    <x v="1"/>
    <n v="1"/>
    <n v="2"/>
    <n v="2"/>
    <n v="1"/>
    <n v="3"/>
    <n v="2"/>
    <n v="5"/>
    <x v="0"/>
    <n v="0"/>
    <n v="5"/>
    <n v="5"/>
    <x v="0"/>
    <n v="1"/>
    <n v="2"/>
    <n v="3"/>
    <x v="0"/>
    <n v="0"/>
    <n v="0"/>
    <n v="0"/>
    <x v="0"/>
    <n v="0"/>
    <n v="0"/>
    <n v="0"/>
    <x v="0"/>
    <n v="0"/>
    <n v="0"/>
    <n v="0"/>
    <x v="0"/>
    <x v="1"/>
    <x v="0"/>
  </r>
  <r>
    <s v="08DJN0553Z"/>
    <x v="1"/>
    <x v="1"/>
    <s v="CARLOS PERRAULT"/>
    <s v="036 JIMÉNEZ"/>
    <x v="3"/>
    <n v="121"/>
    <s v="SAN FELIPE"/>
    <s v="CALLE SAN FELIPE"/>
    <n v="0"/>
    <x v="3"/>
    <x v="1"/>
    <x v="3"/>
    <x v="1"/>
    <x v="0"/>
    <s v="08FZP0129Z"/>
    <s v="08FJZ0109S"/>
    <x v="5"/>
    <x v="2"/>
    <m/>
    <m/>
    <m/>
    <m/>
    <m/>
    <m/>
    <m/>
    <m/>
    <m/>
    <m/>
    <m/>
    <m/>
    <n v="6"/>
    <n v="9"/>
    <n v="15"/>
    <n v="1"/>
    <x v="1"/>
    <n v="1"/>
    <n v="1"/>
    <x v="0"/>
    <x v="1"/>
    <x v="1"/>
    <n v="1"/>
    <n v="2"/>
    <n v="1"/>
    <n v="1"/>
    <n v="0"/>
    <n v="2"/>
    <n v="2"/>
    <x v="0"/>
    <n v="5"/>
    <n v="5"/>
    <n v="10"/>
    <x v="0"/>
    <n v="1"/>
    <n v="2"/>
    <n v="3"/>
    <x v="0"/>
    <n v="0"/>
    <n v="0"/>
    <n v="0"/>
    <x v="0"/>
    <n v="0"/>
    <n v="0"/>
    <n v="0"/>
    <x v="0"/>
    <n v="0"/>
    <n v="0"/>
    <n v="0"/>
    <x v="0"/>
    <x v="1"/>
    <x v="0"/>
  </r>
  <r>
    <s v="08DJN0554Y"/>
    <x v="1"/>
    <x v="1"/>
    <s v="AMERICAS"/>
    <s v="036 JIMÉNEZ"/>
    <x v="3"/>
    <n v="1"/>
    <s v="JOSĂ‰ MARIANO JIMĂ‰NEZ"/>
    <s v="CALLE L. DE REFORMA"/>
    <n v="0"/>
    <x v="3"/>
    <x v="1"/>
    <x v="3"/>
    <x v="1"/>
    <x v="0"/>
    <s v="08FZP0129Z"/>
    <s v="08FJZ0109S"/>
    <x v="5"/>
    <x v="2"/>
    <m/>
    <m/>
    <m/>
    <m/>
    <m/>
    <m/>
    <m/>
    <m/>
    <m/>
    <m/>
    <m/>
    <m/>
    <n v="63"/>
    <n v="77"/>
    <n v="140"/>
    <n v="5"/>
    <x v="1"/>
    <n v="5"/>
    <n v="5"/>
    <x v="1"/>
    <x v="1"/>
    <x v="0"/>
    <n v="3"/>
    <n v="9"/>
    <n v="5"/>
    <n v="5"/>
    <n v="2"/>
    <n v="4"/>
    <n v="6"/>
    <x v="0"/>
    <n v="25"/>
    <n v="28"/>
    <n v="53"/>
    <x v="1"/>
    <n v="36"/>
    <n v="45"/>
    <n v="81"/>
    <x v="3"/>
    <n v="0"/>
    <n v="0"/>
    <n v="0"/>
    <x v="0"/>
    <n v="0"/>
    <n v="0"/>
    <n v="0"/>
    <x v="0"/>
    <n v="0"/>
    <n v="0"/>
    <n v="0"/>
    <x v="0"/>
    <x v="1"/>
    <x v="0"/>
  </r>
  <r>
    <s v="08DJN0557V"/>
    <x v="1"/>
    <x v="1"/>
    <s v="ADOLFO LOPEZ MATEOS"/>
    <s v="009 BOCOYNA"/>
    <x v="4"/>
    <n v="185"/>
    <s v="SISOGUICHI"/>
    <s v="CALLE SISOGUICHI"/>
    <n v="0"/>
    <x v="3"/>
    <x v="1"/>
    <x v="3"/>
    <x v="1"/>
    <x v="0"/>
    <s v="08FZP0122G"/>
    <s v="08FJZ0106V"/>
    <x v="8"/>
    <x v="2"/>
    <m/>
    <m/>
    <m/>
    <m/>
    <m/>
    <m/>
    <m/>
    <m/>
    <m/>
    <m/>
    <m/>
    <m/>
    <n v="15"/>
    <n v="14"/>
    <n v="29"/>
    <n v="1"/>
    <x v="1"/>
    <n v="1"/>
    <n v="1"/>
    <x v="0"/>
    <x v="1"/>
    <x v="1"/>
    <n v="0"/>
    <n v="1"/>
    <n v="2"/>
    <n v="1"/>
    <n v="4"/>
    <n v="5"/>
    <n v="9"/>
    <x v="0"/>
    <n v="1"/>
    <n v="7"/>
    <n v="8"/>
    <x v="0"/>
    <n v="10"/>
    <n v="2"/>
    <n v="12"/>
    <x v="0"/>
    <n v="0"/>
    <n v="0"/>
    <n v="0"/>
    <x v="0"/>
    <n v="0"/>
    <n v="0"/>
    <n v="0"/>
    <x v="0"/>
    <n v="0"/>
    <n v="0"/>
    <n v="0"/>
    <x v="0"/>
    <x v="1"/>
    <x v="0"/>
  </r>
  <r>
    <s v="08DJN0558U"/>
    <x v="1"/>
    <x v="1"/>
    <s v="AQUILES SERDAN"/>
    <s v="047 MORIS"/>
    <x v="4"/>
    <n v="78"/>
    <s v="EL PILAR"/>
    <s v="CALLE EL PILAR"/>
    <n v="0"/>
    <x v="3"/>
    <x v="1"/>
    <x v="3"/>
    <x v="1"/>
    <x v="0"/>
    <s v="08FZP0155Y"/>
    <s v="08FJZ0106V"/>
    <x v="8"/>
    <x v="2"/>
    <m/>
    <m/>
    <m/>
    <m/>
    <m/>
    <m/>
    <m/>
    <m/>
    <m/>
    <m/>
    <m/>
    <m/>
    <n v="13"/>
    <n v="18"/>
    <n v="31"/>
    <n v="2"/>
    <x v="1"/>
    <n v="2"/>
    <n v="2"/>
    <x v="0"/>
    <x v="1"/>
    <x v="1"/>
    <n v="0"/>
    <n v="2"/>
    <n v="2"/>
    <n v="2"/>
    <n v="5"/>
    <n v="9"/>
    <n v="14"/>
    <x v="0"/>
    <n v="5"/>
    <n v="6"/>
    <n v="11"/>
    <x v="0"/>
    <n v="3"/>
    <n v="3"/>
    <n v="6"/>
    <x v="1"/>
    <n v="0"/>
    <n v="0"/>
    <n v="0"/>
    <x v="0"/>
    <n v="0"/>
    <n v="0"/>
    <n v="0"/>
    <x v="0"/>
    <n v="0"/>
    <n v="0"/>
    <n v="0"/>
    <x v="0"/>
    <x v="1"/>
    <x v="0"/>
  </r>
  <r>
    <s v="08DJN0561H"/>
    <x v="1"/>
    <x v="1"/>
    <s v="PORFIRIO PARRA"/>
    <s v="017 CUAUHTÉMOC"/>
    <x v="2"/>
    <n v="106"/>
    <s v="COLONIA OBREGĂ“N (RUBIO)"/>
    <s v="CALLE ALDAMA"/>
    <n v="0"/>
    <x v="3"/>
    <x v="1"/>
    <x v="3"/>
    <x v="1"/>
    <x v="0"/>
    <s v="08FZP0146Q"/>
    <s v="08FJZ0105W"/>
    <x v="7"/>
    <x v="2"/>
    <m/>
    <m/>
    <m/>
    <m/>
    <m/>
    <m/>
    <m/>
    <m/>
    <m/>
    <m/>
    <m/>
    <m/>
    <n v="12"/>
    <n v="6"/>
    <n v="18"/>
    <n v="1"/>
    <x v="1"/>
    <n v="1"/>
    <n v="1"/>
    <x v="0"/>
    <x v="1"/>
    <x v="1"/>
    <n v="0"/>
    <n v="1"/>
    <n v="2"/>
    <n v="1"/>
    <n v="3"/>
    <n v="2"/>
    <n v="5"/>
    <x v="0"/>
    <n v="6"/>
    <n v="4"/>
    <n v="10"/>
    <x v="0"/>
    <n v="3"/>
    <n v="0"/>
    <n v="3"/>
    <x v="0"/>
    <n v="0"/>
    <n v="0"/>
    <n v="0"/>
    <x v="0"/>
    <n v="0"/>
    <n v="0"/>
    <n v="0"/>
    <x v="0"/>
    <n v="0"/>
    <n v="0"/>
    <n v="0"/>
    <x v="0"/>
    <x v="1"/>
    <x v="0"/>
  </r>
  <r>
    <s v="08DJN0562G"/>
    <x v="1"/>
    <x v="1"/>
    <s v="ESTEFANIA CASTAĂ‘EDA"/>
    <s v="032 HIDALGO DEL PARRAL"/>
    <x v="3"/>
    <n v="1"/>
    <s v="HIDALGO DEL PARRAL"/>
    <s v="CALLE CAOBA"/>
    <n v="0"/>
    <x v="3"/>
    <x v="1"/>
    <x v="3"/>
    <x v="1"/>
    <x v="0"/>
    <s v="08FZP0120I"/>
    <s v="08FJZ0107U"/>
    <x v="5"/>
    <x v="2"/>
    <m/>
    <m/>
    <m/>
    <m/>
    <m/>
    <m/>
    <m/>
    <m/>
    <m/>
    <m/>
    <m/>
    <m/>
    <n v="54"/>
    <n v="66"/>
    <n v="120"/>
    <n v="5"/>
    <x v="1"/>
    <n v="5"/>
    <n v="5"/>
    <x v="1"/>
    <x v="1"/>
    <x v="0"/>
    <n v="2"/>
    <n v="8"/>
    <n v="5"/>
    <n v="5"/>
    <n v="8"/>
    <n v="13"/>
    <n v="21"/>
    <x v="1"/>
    <n v="27"/>
    <n v="23"/>
    <n v="50"/>
    <x v="2"/>
    <n v="19"/>
    <n v="30"/>
    <n v="49"/>
    <x v="2"/>
    <n v="0"/>
    <n v="0"/>
    <n v="0"/>
    <x v="0"/>
    <n v="0"/>
    <n v="0"/>
    <n v="0"/>
    <x v="0"/>
    <n v="0"/>
    <n v="0"/>
    <n v="0"/>
    <x v="0"/>
    <x v="0"/>
    <x v="0"/>
  </r>
  <r>
    <s v="08DJN0563F"/>
    <x v="1"/>
    <x v="1"/>
    <s v="GABRIELA MISTRAL"/>
    <s v="028 GUADALUPE"/>
    <x v="1"/>
    <n v="1"/>
    <s v="GUADALUPE"/>
    <s v="CALLE CRUZ REY "/>
    <n v="0"/>
    <x v="3"/>
    <x v="1"/>
    <x v="3"/>
    <x v="1"/>
    <x v="0"/>
    <s v="08FZP0149N"/>
    <s v="08FJZ0101Z"/>
    <x v="4"/>
    <x v="2"/>
    <m/>
    <m/>
    <m/>
    <m/>
    <m/>
    <m/>
    <m/>
    <m/>
    <m/>
    <m/>
    <m/>
    <m/>
    <n v="5"/>
    <n v="12"/>
    <n v="17"/>
    <n v="1"/>
    <x v="1"/>
    <n v="1"/>
    <n v="1"/>
    <x v="0"/>
    <x v="1"/>
    <x v="1"/>
    <n v="0"/>
    <n v="1"/>
    <n v="2"/>
    <n v="1"/>
    <n v="2"/>
    <n v="2"/>
    <n v="4"/>
    <x v="0"/>
    <n v="1"/>
    <n v="6"/>
    <n v="7"/>
    <x v="0"/>
    <n v="2"/>
    <n v="4"/>
    <n v="6"/>
    <x v="0"/>
    <n v="0"/>
    <n v="0"/>
    <n v="0"/>
    <x v="0"/>
    <n v="0"/>
    <n v="0"/>
    <n v="0"/>
    <x v="0"/>
    <n v="0"/>
    <n v="0"/>
    <n v="0"/>
    <x v="0"/>
    <x v="1"/>
    <x v="0"/>
  </r>
  <r>
    <s v="08DJN0565D"/>
    <x v="1"/>
    <x v="1"/>
    <s v="NETZAHUALCOYOTL"/>
    <s v="037 JUÁREZ"/>
    <x v="1"/>
    <n v="1"/>
    <s v="JUĂREZ"/>
    <s v="CALLE CERRO DE LA PLATA APARTADO POSTAL 2299"/>
    <n v="0"/>
    <x v="3"/>
    <x v="1"/>
    <x v="3"/>
    <x v="1"/>
    <x v="0"/>
    <s v="08FZP0275K"/>
    <s v="08FJZ0103Y"/>
    <x v="4"/>
    <x v="2"/>
    <m/>
    <m/>
    <m/>
    <m/>
    <m/>
    <m/>
    <m/>
    <m/>
    <m/>
    <m/>
    <m/>
    <m/>
    <n v="41"/>
    <n v="49"/>
    <n v="90"/>
    <n v="4"/>
    <x v="1"/>
    <n v="4"/>
    <n v="4"/>
    <x v="0"/>
    <x v="0"/>
    <x v="0"/>
    <n v="2"/>
    <n v="7"/>
    <n v="4"/>
    <n v="4"/>
    <n v="2"/>
    <n v="4"/>
    <n v="6"/>
    <x v="0"/>
    <n v="15"/>
    <n v="20"/>
    <n v="35"/>
    <x v="1"/>
    <n v="24"/>
    <n v="25"/>
    <n v="49"/>
    <x v="2"/>
    <n v="0"/>
    <n v="0"/>
    <n v="0"/>
    <x v="0"/>
    <n v="0"/>
    <n v="0"/>
    <n v="0"/>
    <x v="0"/>
    <n v="0"/>
    <n v="0"/>
    <n v="0"/>
    <x v="0"/>
    <x v="1"/>
    <x v="0"/>
  </r>
  <r>
    <s v="08DJN0566C"/>
    <x v="1"/>
    <x v="1"/>
    <s v="QUETZALCOATL"/>
    <s v="050 NUEVO CASAS GRANDES"/>
    <x v="6"/>
    <n v="1"/>
    <s v="NUEVO CASAS GRANDES"/>
    <s v="CALLE ACCION POPULAR"/>
    <n v="1804"/>
    <x v="3"/>
    <x v="1"/>
    <x v="3"/>
    <x v="1"/>
    <x v="0"/>
    <s v="08FZP0113Z"/>
    <s v="08FJZ0110H"/>
    <x v="9"/>
    <x v="2"/>
    <m/>
    <m/>
    <m/>
    <m/>
    <m/>
    <m/>
    <m/>
    <m/>
    <m/>
    <m/>
    <m/>
    <m/>
    <n v="43"/>
    <n v="27"/>
    <n v="70"/>
    <n v="3"/>
    <x v="1"/>
    <n v="3"/>
    <n v="3"/>
    <x v="1"/>
    <x v="1"/>
    <x v="0"/>
    <n v="2"/>
    <n v="6"/>
    <n v="3"/>
    <n v="3"/>
    <n v="5"/>
    <n v="2"/>
    <n v="7"/>
    <x v="0"/>
    <n v="8"/>
    <n v="12"/>
    <n v="20"/>
    <x v="0"/>
    <n v="30"/>
    <n v="13"/>
    <n v="43"/>
    <x v="2"/>
    <n v="0"/>
    <n v="0"/>
    <n v="0"/>
    <x v="0"/>
    <n v="0"/>
    <n v="0"/>
    <n v="0"/>
    <x v="0"/>
    <n v="0"/>
    <n v="0"/>
    <n v="0"/>
    <x v="0"/>
    <x v="1"/>
    <x v="0"/>
  </r>
  <r>
    <s v="08DJN0567B"/>
    <x v="1"/>
    <x v="1"/>
    <s v="LUZ CID DE OROZCO"/>
    <s v="019 CHIHUAHUA"/>
    <x v="0"/>
    <n v="1"/>
    <s v="CHIHUAHUA"/>
    <s v="CALLE CIVICO POPULAR"/>
    <n v="8200"/>
    <x v="3"/>
    <x v="1"/>
    <x v="3"/>
    <x v="1"/>
    <x v="0"/>
    <s v="08FZP0136J"/>
    <s v="08FJZ0116B"/>
    <x v="0"/>
    <x v="2"/>
    <m/>
    <m/>
    <m/>
    <m/>
    <m/>
    <m/>
    <m/>
    <m/>
    <m/>
    <m/>
    <m/>
    <m/>
    <n v="10"/>
    <n v="13"/>
    <n v="23"/>
    <n v="2"/>
    <x v="1"/>
    <n v="2"/>
    <n v="2"/>
    <x v="0"/>
    <x v="1"/>
    <x v="1"/>
    <n v="2"/>
    <n v="4"/>
    <n v="2"/>
    <n v="2"/>
    <n v="2"/>
    <n v="3"/>
    <n v="5"/>
    <x v="0"/>
    <n v="3"/>
    <n v="4"/>
    <n v="7"/>
    <x v="0"/>
    <n v="5"/>
    <n v="6"/>
    <n v="11"/>
    <x v="1"/>
    <n v="0"/>
    <n v="0"/>
    <n v="0"/>
    <x v="0"/>
    <n v="0"/>
    <n v="0"/>
    <n v="0"/>
    <x v="0"/>
    <n v="0"/>
    <n v="0"/>
    <n v="0"/>
    <x v="0"/>
    <x v="1"/>
    <x v="0"/>
  </r>
  <r>
    <s v="08DJN0568A"/>
    <x v="1"/>
    <x v="1"/>
    <s v="MIGUEL ALEMAN"/>
    <s v="052 OJINAGA"/>
    <x v="8"/>
    <n v="1"/>
    <s v="MANUEL OJINAGA"/>
    <s v="CALLE ALLENDE"/>
    <n v="0"/>
    <x v="3"/>
    <x v="1"/>
    <x v="3"/>
    <x v="1"/>
    <x v="0"/>
    <s v="08FZP0108N"/>
    <s v="08FJZ0117A"/>
    <x v="13"/>
    <x v="2"/>
    <m/>
    <m/>
    <m/>
    <m/>
    <m/>
    <m/>
    <m/>
    <m/>
    <m/>
    <m/>
    <m/>
    <m/>
    <n v="25"/>
    <n v="20"/>
    <n v="45"/>
    <n v="2"/>
    <x v="1"/>
    <n v="2"/>
    <n v="2"/>
    <x v="1"/>
    <x v="1"/>
    <x v="0"/>
    <n v="2"/>
    <n v="5"/>
    <n v="2"/>
    <n v="2"/>
    <n v="5"/>
    <n v="9"/>
    <n v="14"/>
    <x v="0"/>
    <n v="10"/>
    <n v="4"/>
    <n v="14"/>
    <x v="0"/>
    <n v="10"/>
    <n v="7"/>
    <n v="17"/>
    <x v="0"/>
    <n v="0"/>
    <n v="0"/>
    <n v="0"/>
    <x v="0"/>
    <n v="0"/>
    <n v="0"/>
    <n v="0"/>
    <x v="0"/>
    <n v="0"/>
    <n v="0"/>
    <n v="0"/>
    <x v="0"/>
    <x v="2"/>
    <x v="0"/>
  </r>
  <r>
    <s v="08DJN0569Z"/>
    <x v="1"/>
    <x v="1"/>
    <s v="MARGARITA GĂ“MEZ PALACIO"/>
    <s v="033 HUEJOTITÁN"/>
    <x v="7"/>
    <n v="1"/>
    <s v="HUEJOTITĂN"/>
    <s v="NINGUNO NINGUNO"/>
    <n v="0"/>
    <x v="3"/>
    <x v="1"/>
    <x v="3"/>
    <x v="1"/>
    <x v="0"/>
    <s v="08FZP0024F"/>
    <m/>
    <x v="11"/>
    <x v="2"/>
    <m/>
    <m/>
    <m/>
    <m/>
    <m/>
    <m/>
    <m/>
    <m/>
    <m/>
    <m/>
    <m/>
    <m/>
    <n v="9"/>
    <n v="8"/>
    <n v="17"/>
    <n v="1"/>
    <x v="1"/>
    <n v="1"/>
    <n v="1"/>
    <x v="0"/>
    <x v="1"/>
    <x v="1"/>
    <n v="0"/>
    <n v="1"/>
    <n v="1"/>
    <n v="1"/>
    <n v="0"/>
    <n v="1"/>
    <n v="1"/>
    <x v="0"/>
    <n v="3"/>
    <n v="3"/>
    <n v="6"/>
    <x v="0"/>
    <n v="6"/>
    <n v="4"/>
    <n v="10"/>
    <x v="0"/>
    <n v="0"/>
    <n v="0"/>
    <n v="0"/>
    <x v="0"/>
    <n v="0"/>
    <n v="0"/>
    <n v="0"/>
    <x v="0"/>
    <n v="0"/>
    <n v="0"/>
    <n v="0"/>
    <x v="0"/>
    <x v="1"/>
    <x v="0"/>
  </r>
  <r>
    <s v="08DJN0571O"/>
    <x v="1"/>
    <x v="1"/>
    <s v="KUROWI"/>
    <s v="023 GALEANA"/>
    <x v="6"/>
    <n v="2"/>
    <s v="LA ANGOSTURA"/>
    <s v="NINGUNO NINGUNO"/>
    <n v="0"/>
    <x v="3"/>
    <x v="1"/>
    <x v="3"/>
    <x v="1"/>
    <x v="0"/>
    <s v="08FZP0156X"/>
    <m/>
    <x v="9"/>
    <x v="2"/>
    <m/>
    <m/>
    <m/>
    <m/>
    <m/>
    <m/>
    <m/>
    <m/>
    <m/>
    <m/>
    <m/>
    <m/>
    <n v="4"/>
    <n v="4"/>
    <n v="8"/>
    <n v="1"/>
    <x v="1"/>
    <n v="1"/>
    <n v="1"/>
    <x v="0"/>
    <x v="1"/>
    <x v="1"/>
    <n v="0"/>
    <n v="1"/>
    <n v="1"/>
    <n v="1"/>
    <n v="0"/>
    <n v="0"/>
    <n v="0"/>
    <x v="0"/>
    <n v="2"/>
    <n v="1"/>
    <n v="3"/>
    <x v="0"/>
    <n v="2"/>
    <n v="3"/>
    <n v="5"/>
    <x v="0"/>
    <n v="0"/>
    <n v="0"/>
    <n v="0"/>
    <x v="0"/>
    <n v="0"/>
    <n v="0"/>
    <n v="0"/>
    <x v="0"/>
    <n v="0"/>
    <n v="0"/>
    <n v="0"/>
    <x v="0"/>
    <x v="1"/>
    <x v="0"/>
  </r>
  <r>
    <s v="08DJN0573M"/>
    <x v="1"/>
    <x v="1"/>
    <s v="LAZARO CARDENAS DEL RIO"/>
    <s v="045 MEOQUI"/>
    <x v="9"/>
    <n v="15"/>
    <s v="LĂZARO CĂRDENAS"/>
    <s v="CALLE FRANCISCO I. MADERO"/>
    <n v="0"/>
    <x v="3"/>
    <x v="1"/>
    <x v="3"/>
    <x v="1"/>
    <x v="0"/>
    <s v="08FZP0106P"/>
    <s v="08FJZ0108T"/>
    <x v="6"/>
    <x v="2"/>
    <m/>
    <m/>
    <m/>
    <m/>
    <m/>
    <m/>
    <m/>
    <m/>
    <m/>
    <m/>
    <m/>
    <m/>
    <n v="40"/>
    <n v="46"/>
    <n v="86"/>
    <n v="4"/>
    <x v="1"/>
    <n v="4"/>
    <n v="4"/>
    <x v="1"/>
    <x v="1"/>
    <x v="0"/>
    <n v="2"/>
    <n v="7"/>
    <n v="4"/>
    <n v="4"/>
    <n v="4"/>
    <n v="7"/>
    <n v="11"/>
    <x v="0"/>
    <n v="14"/>
    <n v="21"/>
    <n v="35"/>
    <x v="1"/>
    <n v="22"/>
    <n v="18"/>
    <n v="40"/>
    <x v="2"/>
    <n v="0"/>
    <n v="0"/>
    <n v="0"/>
    <x v="0"/>
    <n v="0"/>
    <n v="0"/>
    <n v="0"/>
    <x v="0"/>
    <n v="0"/>
    <n v="0"/>
    <n v="0"/>
    <x v="0"/>
    <x v="1"/>
    <x v="0"/>
  </r>
  <r>
    <s v="08DJN0576J"/>
    <x v="1"/>
    <x v="1"/>
    <s v="CLUB DE LEONES"/>
    <s v="027 GUACHOCHI"/>
    <x v="7"/>
    <n v="1"/>
    <s v="GUACHOCHI"/>
    <s v="CALLE FRANCISCO I MADERO"/>
    <n v="0"/>
    <x v="3"/>
    <x v="1"/>
    <x v="3"/>
    <x v="1"/>
    <x v="0"/>
    <s v="08FZP0121H"/>
    <s v="08FJZ0106V"/>
    <x v="11"/>
    <x v="2"/>
    <m/>
    <m/>
    <m/>
    <m/>
    <m/>
    <m/>
    <m/>
    <m/>
    <m/>
    <m/>
    <m/>
    <m/>
    <n v="26"/>
    <n v="36"/>
    <n v="62"/>
    <n v="3"/>
    <x v="1"/>
    <n v="3"/>
    <n v="3"/>
    <x v="0"/>
    <x v="0"/>
    <x v="0"/>
    <n v="1"/>
    <n v="5"/>
    <n v="4"/>
    <n v="3"/>
    <n v="10"/>
    <n v="11"/>
    <n v="21"/>
    <x v="0"/>
    <n v="7"/>
    <n v="12"/>
    <n v="19"/>
    <x v="0"/>
    <n v="9"/>
    <n v="13"/>
    <n v="22"/>
    <x v="1"/>
    <n v="0"/>
    <n v="0"/>
    <n v="0"/>
    <x v="0"/>
    <n v="0"/>
    <n v="0"/>
    <n v="0"/>
    <x v="0"/>
    <n v="0"/>
    <n v="0"/>
    <n v="0"/>
    <x v="0"/>
    <x v="2"/>
    <x v="0"/>
  </r>
  <r>
    <s v="08DJN0577I"/>
    <x v="1"/>
    <x v="1"/>
    <s v="JOSE DAVID ALFARO SIQUEIROS"/>
    <s v="037 JUÁREZ"/>
    <x v="1"/>
    <n v="1"/>
    <s v="JUĂREZ"/>
    <s v="CALLE JOSE MARIA MORELOS"/>
    <n v="0"/>
    <x v="3"/>
    <x v="1"/>
    <x v="3"/>
    <x v="1"/>
    <x v="0"/>
    <s v="08FZP0272N"/>
    <s v="08FJZ0103Y"/>
    <x v="4"/>
    <x v="2"/>
    <m/>
    <m/>
    <m/>
    <m/>
    <m/>
    <m/>
    <m/>
    <m/>
    <m/>
    <m/>
    <m/>
    <m/>
    <n v="43"/>
    <n v="38"/>
    <n v="81"/>
    <n v="3"/>
    <x v="1"/>
    <n v="3"/>
    <n v="3"/>
    <x v="0"/>
    <x v="0"/>
    <x v="0"/>
    <n v="3"/>
    <n v="7"/>
    <n v="4"/>
    <n v="3"/>
    <n v="10"/>
    <n v="8"/>
    <n v="18"/>
    <x v="0"/>
    <n v="15"/>
    <n v="17"/>
    <n v="32"/>
    <x v="0"/>
    <n v="18"/>
    <n v="13"/>
    <n v="31"/>
    <x v="1"/>
    <n v="0"/>
    <n v="0"/>
    <n v="0"/>
    <x v="0"/>
    <n v="0"/>
    <n v="0"/>
    <n v="0"/>
    <x v="0"/>
    <n v="0"/>
    <n v="0"/>
    <n v="0"/>
    <x v="0"/>
    <x v="2"/>
    <x v="0"/>
  </r>
  <r>
    <s v="08DJN0579G"/>
    <x v="1"/>
    <x v="1"/>
    <s v="PRAXEDES GINER DURAN"/>
    <s v="019 CHIHUAHUA"/>
    <x v="0"/>
    <n v="1"/>
    <s v="CHIHUAHUA"/>
    <s v="CALLE 56A. "/>
    <n v="4205"/>
    <x v="3"/>
    <x v="1"/>
    <x v="3"/>
    <x v="1"/>
    <x v="0"/>
    <s v="08FZP0104R"/>
    <s v="08FJZ0116B"/>
    <x v="0"/>
    <x v="2"/>
    <m/>
    <m/>
    <m/>
    <m/>
    <m/>
    <m/>
    <m/>
    <m/>
    <m/>
    <m/>
    <m/>
    <m/>
    <n v="45"/>
    <n v="26"/>
    <n v="71"/>
    <n v="3"/>
    <x v="1"/>
    <n v="3"/>
    <n v="3"/>
    <x v="0"/>
    <x v="0"/>
    <x v="0"/>
    <n v="3"/>
    <n v="7"/>
    <n v="5"/>
    <n v="3"/>
    <n v="5"/>
    <n v="7"/>
    <n v="12"/>
    <x v="0"/>
    <n v="17"/>
    <n v="10"/>
    <n v="27"/>
    <x v="0"/>
    <n v="23"/>
    <n v="9"/>
    <n v="32"/>
    <x v="1"/>
    <n v="0"/>
    <n v="0"/>
    <n v="0"/>
    <x v="0"/>
    <n v="0"/>
    <n v="0"/>
    <n v="0"/>
    <x v="0"/>
    <n v="0"/>
    <n v="0"/>
    <n v="0"/>
    <x v="0"/>
    <x v="2"/>
    <x v="0"/>
  </r>
  <r>
    <s v="08DJN0583T"/>
    <x v="1"/>
    <x v="1"/>
    <s v="FRANCISCO I. MADERO"/>
    <s v="036 JIMÉNEZ"/>
    <x v="3"/>
    <n v="1"/>
    <s v="JOSĂ‰ MARIANO JIMĂ‰NEZ"/>
    <s v="CALLE BUSTAMANTE "/>
    <n v="0"/>
    <x v="3"/>
    <x v="1"/>
    <x v="3"/>
    <x v="1"/>
    <x v="0"/>
    <s v="08FZP0129Z"/>
    <s v="08FJZ0109S"/>
    <x v="5"/>
    <x v="2"/>
    <m/>
    <m/>
    <m/>
    <m/>
    <m/>
    <m/>
    <m/>
    <m/>
    <m/>
    <m/>
    <m/>
    <m/>
    <n v="72"/>
    <n v="69"/>
    <n v="141"/>
    <n v="5"/>
    <x v="2"/>
    <n v="4"/>
    <n v="5"/>
    <x v="1"/>
    <x v="1"/>
    <x v="0"/>
    <n v="3"/>
    <n v="9"/>
    <n v="5"/>
    <n v="5"/>
    <n v="13"/>
    <n v="14"/>
    <n v="27"/>
    <x v="1"/>
    <n v="28"/>
    <n v="28"/>
    <n v="56"/>
    <x v="2"/>
    <n v="31"/>
    <n v="27"/>
    <n v="58"/>
    <x v="2"/>
    <n v="0"/>
    <n v="0"/>
    <n v="0"/>
    <x v="0"/>
    <n v="0"/>
    <n v="0"/>
    <n v="0"/>
    <x v="0"/>
    <n v="0"/>
    <n v="0"/>
    <n v="0"/>
    <x v="0"/>
    <x v="0"/>
    <x v="0"/>
  </r>
  <r>
    <s v="08DJN0584S"/>
    <x v="1"/>
    <x v="1"/>
    <s v="SOR JUANA INES DE LA CRUZ"/>
    <s v="003 ALLENDE"/>
    <x v="3"/>
    <n v="1"/>
    <s v="VALLE DE IGNACIO ALLENDE"/>
    <s v="CALLE FELIPE ANGELES"/>
    <n v="20"/>
    <x v="3"/>
    <x v="1"/>
    <x v="3"/>
    <x v="1"/>
    <x v="0"/>
    <s v="08FZP0224D"/>
    <s v="08FJZ0107U"/>
    <x v="5"/>
    <x v="2"/>
    <m/>
    <m/>
    <m/>
    <m/>
    <m/>
    <m/>
    <m/>
    <m/>
    <m/>
    <m/>
    <m/>
    <m/>
    <n v="57"/>
    <n v="49"/>
    <n v="106"/>
    <n v="4"/>
    <x v="1"/>
    <n v="4"/>
    <n v="4"/>
    <x v="1"/>
    <x v="1"/>
    <x v="0"/>
    <n v="4"/>
    <n v="9"/>
    <n v="4"/>
    <n v="4"/>
    <n v="16"/>
    <n v="21"/>
    <n v="37"/>
    <x v="1"/>
    <n v="23"/>
    <n v="14"/>
    <n v="37"/>
    <x v="1"/>
    <n v="18"/>
    <n v="14"/>
    <n v="32"/>
    <x v="1"/>
    <n v="0"/>
    <n v="0"/>
    <n v="0"/>
    <x v="0"/>
    <n v="0"/>
    <n v="0"/>
    <n v="0"/>
    <x v="0"/>
    <n v="0"/>
    <n v="0"/>
    <n v="0"/>
    <x v="0"/>
    <x v="1"/>
    <x v="0"/>
  </r>
  <r>
    <s v="08DJN0585R"/>
    <x v="1"/>
    <x v="1"/>
    <s v="LEONA VICARIO"/>
    <s v="019 CHIHUAHUA"/>
    <x v="0"/>
    <n v="1"/>
    <s v="CHIHUAHUA"/>
    <s v="CALLE TOMA DE ZACATECAS"/>
    <n v="1803"/>
    <x v="3"/>
    <x v="1"/>
    <x v="3"/>
    <x v="1"/>
    <x v="0"/>
    <s v="08FZP0125D"/>
    <s v="08FJZ0115C"/>
    <x v="0"/>
    <x v="2"/>
    <m/>
    <m/>
    <m/>
    <m/>
    <m/>
    <m/>
    <m/>
    <m/>
    <m/>
    <m/>
    <m/>
    <m/>
    <n v="32"/>
    <n v="27"/>
    <n v="59"/>
    <n v="3"/>
    <x v="1"/>
    <n v="3"/>
    <n v="3"/>
    <x v="0"/>
    <x v="0"/>
    <x v="0"/>
    <n v="2"/>
    <n v="6"/>
    <n v="4"/>
    <n v="3"/>
    <n v="5"/>
    <n v="5"/>
    <n v="10"/>
    <x v="1"/>
    <n v="12"/>
    <n v="8"/>
    <n v="20"/>
    <x v="1"/>
    <n v="15"/>
    <n v="14"/>
    <n v="29"/>
    <x v="1"/>
    <n v="0"/>
    <n v="0"/>
    <n v="0"/>
    <x v="0"/>
    <n v="0"/>
    <n v="0"/>
    <n v="0"/>
    <x v="0"/>
    <n v="0"/>
    <n v="0"/>
    <n v="0"/>
    <x v="0"/>
    <x v="0"/>
    <x v="0"/>
  </r>
  <r>
    <s v="08DJN0586Q"/>
    <x v="1"/>
    <x v="1"/>
    <s v="CHAC MOOL"/>
    <s v="019 CHIHUAHUA"/>
    <x v="0"/>
    <n v="1"/>
    <s v="CHIHUAHUA"/>
    <s v="CALLE MACEHUALES"/>
    <n v="0"/>
    <x v="3"/>
    <x v="1"/>
    <x v="3"/>
    <x v="1"/>
    <x v="0"/>
    <s v="08FZP0135K"/>
    <s v="08FJZ0113E"/>
    <x v="0"/>
    <x v="2"/>
    <m/>
    <m/>
    <m/>
    <m/>
    <m/>
    <m/>
    <m/>
    <m/>
    <m/>
    <m/>
    <m/>
    <m/>
    <n v="51"/>
    <n v="62"/>
    <n v="113"/>
    <n v="4"/>
    <x v="1"/>
    <n v="4"/>
    <n v="4"/>
    <x v="1"/>
    <x v="1"/>
    <x v="0"/>
    <n v="3"/>
    <n v="8"/>
    <n v="5"/>
    <n v="4"/>
    <n v="5"/>
    <n v="12"/>
    <n v="17"/>
    <x v="0"/>
    <n v="27"/>
    <n v="27"/>
    <n v="54"/>
    <x v="1"/>
    <n v="19"/>
    <n v="23"/>
    <n v="42"/>
    <x v="1"/>
    <n v="0"/>
    <n v="0"/>
    <n v="0"/>
    <x v="0"/>
    <n v="0"/>
    <n v="0"/>
    <n v="0"/>
    <x v="0"/>
    <n v="0"/>
    <n v="0"/>
    <n v="0"/>
    <x v="0"/>
    <x v="2"/>
    <x v="0"/>
  </r>
  <r>
    <s v="08DJN0587P"/>
    <x v="2"/>
    <x v="2"/>
    <s v="MATILDE MONTOYA"/>
    <s v="019 CHIHUAHUA"/>
    <x v="0"/>
    <n v="1"/>
    <s v="CHIHUAHUA"/>
    <s v="BOULEVARD ROMANZA"/>
    <n v="0"/>
    <x v="3"/>
    <x v="1"/>
    <x v="3"/>
    <x v="1"/>
    <x v="0"/>
    <s v="08FZP0154Z"/>
    <m/>
    <x v="0"/>
    <x v="2"/>
    <m/>
    <m/>
    <m/>
    <m/>
    <m/>
    <m/>
    <m/>
    <m/>
    <m/>
    <m/>
    <m/>
    <m/>
    <n v="40"/>
    <n v="23"/>
    <n v="63"/>
    <n v="4"/>
    <x v="1"/>
    <n v="4"/>
    <n v="4"/>
    <x v="1"/>
    <x v="1"/>
    <x v="0"/>
    <n v="0"/>
    <n v="5"/>
    <n v="4"/>
    <n v="4"/>
    <n v="12"/>
    <n v="10"/>
    <n v="22"/>
    <x v="2"/>
    <n v="19"/>
    <n v="6"/>
    <n v="25"/>
    <x v="1"/>
    <n v="9"/>
    <n v="7"/>
    <n v="16"/>
    <x v="1"/>
    <n v="0"/>
    <n v="0"/>
    <n v="0"/>
    <x v="0"/>
    <n v="0"/>
    <n v="0"/>
    <n v="0"/>
    <x v="0"/>
    <n v="0"/>
    <n v="0"/>
    <n v="0"/>
    <x v="0"/>
    <x v="0"/>
    <x v="0"/>
  </r>
  <r>
    <s v="08DJN0589N"/>
    <x v="1"/>
    <x v="1"/>
    <s v="JUAN ALDAMA"/>
    <s v="055 ROSALES"/>
    <x v="9"/>
    <n v="8"/>
    <s v="KILĂ“METRO NOVENTA Y NUEVE"/>
    <s v="CALLE KILOMETRO 99"/>
    <n v="0"/>
    <x v="3"/>
    <x v="1"/>
    <x v="3"/>
    <x v="1"/>
    <x v="0"/>
    <s v="08FZP0105Q"/>
    <s v="08FJZ0108T"/>
    <x v="6"/>
    <x v="2"/>
    <m/>
    <m/>
    <m/>
    <m/>
    <m/>
    <m/>
    <m/>
    <m/>
    <m/>
    <m/>
    <m/>
    <m/>
    <n v="17"/>
    <n v="22"/>
    <n v="39"/>
    <n v="2"/>
    <x v="1"/>
    <n v="2"/>
    <n v="2"/>
    <x v="0"/>
    <x v="1"/>
    <x v="1"/>
    <n v="0"/>
    <n v="2"/>
    <n v="2"/>
    <n v="2"/>
    <n v="6"/>
    <n v="1"/>
    <n v="7"/>
    <x v="0"/>
    <n v="3"/>
    <n v="9"/>
    <n v="12"/>
    <x v="0"/>
    <n v="8"/>
    <n v="12"/>
    <n v="20"/>
    <x v="1"/>
    <n v="0"/>
    <n v="0"/>
    <n v="0"/>
    <x v="0"/>
    <n v="0"/>
    <n v="0"/>
    <n v="0"/>
    <x v="0"/>
    <n v="0"/>
    <n v="0"/>
    <n v="0"/>
    <x v="0"/>
    <x v="1"/>
    <x v="0"/>
  </r>
  <r>
    <s v="08DJN0592A"/>
    <x v="1"/>
    <x v="1"/>
    <s v="NIĂ‘OS INSURGENTES DE CHAPULTEPEC"/>
    <s v="019 CHIHUAHUA"/>
    <x v="0"/>
    <n v="1"/>
    <s v="CHIHUAHUA"/>
    <s v="CALLE ENRIQUE MILLER "/>
    <n v="0"/>
    <x v="3"/>
    <x v="1"/>
    <x v="3"/>
    <x v="1"/>
    <x v="0"/>
    <s v="08FZP0147P"/>
    <s v="08FJZ0113E"/>
    <x v="0"/>
    <x v="2"/>
    <m/>
    <m/>
    <m/>
    <m/>
    <m/>
    <m/>
    <m/>
    <m/>
    <m/>
    <m/>
    <m/>
    <m/>
    <n v="15"/>
    <n v="23"/>
    <n v="38"/>
    <n v="2"/>
    <x v="1"/>
    <n v="2"/>
    <n v="2"/>
    <x v="0"/>
    <x v="0"/>
    <x v="0"/>
    <n v="2"/>
    <n v="5"/>
    <n v="5"/>
    <n v="5"/>
    <n v="2"/>
    <n v="3"/>
    <n v="5"/>
    <x v="0"/>
    <n v="3"/>
    <n v="9"/>
    <n v="12"/>
    <x v="0"/>
    <n v="10"/>
    <n v="11"/>
    <n v="21"/>
    <x v="1"/>
    <n v="0"/>
    <n v="0"/>
    <n v="0"/>
    <x v="0"/>
    <n v="0"/>
    <n v="0"/>
    <n v="0"/>
    <x v="0"/>
    <n v="0"/>
    <n v="0"/>
    <n v="0"/>
    <x v="0"/>
    <x v="1"/>
    <x v="0"/>
  </r>
  <r>
    <s v="08DJN0594Z"/>
    <x v="1"/>
    <x v="1"/>
    <s v="MARIA MONTESSORI"/>
    <s v="011 CAMARGO"/>
    <x v="9"/>
    <n v="1"/>
    <s v="SANTA ROSALĂŤA DE CAMARGO"/>
    <s v="CALLE RIO BATOPILAS "/>
    <n v="0"/>
    <x v="3"/>
    <x v="1"/>
    <x v="3"/>
    <x v="1"/>
    <x v="0"/>
    <s v="08FZP0152A"/>
    <s v="08FJZ0109S"/>
    <x v="6"/>
    <x v="2"/>
    <m/>
    <m/>
    <m/>
    <m/>
    <m/>
    <m/>
    <m/>
    <m/>
    <m/>
    <m/>
    <m/>
    <m/>
    <n v="28"/>
    <n v="16"/>
    <n v="44"/>
    <n v="2"/>
    <x v="1"/>
    <n v="2"/>
    <n v="2"/>
    <x v="1"/>
    <x v="1"/>
    <x v="0"/>
    <n v="1"/>
    <n v="4"/>
    <n v="5"/>
    <n v="2"/>
    <n v="3"/>
    <n v="2"/>
    <n v="5"/>
    <x v="0"/>
    <n v="11"/>
    <n v="7"/>
    <n v="18"/>
    <x v="0"/>
    <n v="14"/>
    <n v="7"/>
    <n v="21"/>
    <x v="1"/>
    <n v="0"/>
    <n v="0"/>
    <n v="0"/>
    <x v="0"/>
    <n v="0"/>
    <n v="0"/>
    <n v="0"/>
    <x v="0"/>
    <n v="0"/>
    <n v="0"/>
    <n v="0"/>
    <x v="0"/>
    <x v="1"/>
    <x v="0"/>
  </r>
  <r>
    <s v="08DJN0595Y"/>
    <x v="1"/>
    <x v="1"/>
    <s v="JOSE JOAQUIN FERNANDEZ DE LIZARDI"/>
    <s v="021 DELICIAS"/>
    <x v="9"/>
    <n v="1"/>
    <s v="DELICIAS"/>
    <s v="AVENIDA ALLENDE"/>
    <n v="228"/>
    <x v="3"/>
    <x v="1"/>
    <x v="3"/>
    <x v="1"/>
    <x v="0"/>
    <s v="08FZP0278H"/>
    <s v="08FJZ0108T"/>
    <x v="6"/>
    <x v="2"/>
    <m/>
    <m/>
    <m/>
    <m/>
    <m/>
    <m/>
    <m/>
    <m/>
    <m/>
    <m/>
    <m/>
    <m/>
    <n v="97"/>
    <n v="74"/>
    <n v="171"/>
    <n v="6"/>
    <x v="1"/>
    <n v="6"/>
    <n v="6"/>
    <x v="1"/>
    <x v="0"/>
    <x v="3"/>
    <n v="3"/>
    <n v="11"/>
    <n v="7"/>
    <n v="6"/>
    <n v="0"/>
    <n v="0"/>
    <n v="0"/>
    <x v="0"/>
    <n v="53"/>
    <n v="36"/>
    <n v="89"/>
    <x v="3"/>
    <n v="44"/>
    <n v="38"/>
    <n v="82"/>
    <x v="3"/>
    <n v="0"/>
    <n v="0"/>
    <n v="0"/>
    <x v="0"/>
    <n v="0"/>
    <n v="0"/>
    <n v="0"/>
    <x v="0"/>
    <n v="0"/>
    <n v="0"/>
    <n v="0"/>
    <x v="0"/>
    <x v="0"/>
    <x v="0"/>
  </r>
  <r>
    <s v="08DJN0597W"/>
    <x v="1"/>
    <x v="1"/>
    <s v="FRANCISCO GABILONDO SOLER"/>
    <s v="019 CHIHUAHUA"/>
    <x v="0"/>
    <n v="1"/>
    <s v="CHIHUAHUA"/>
    <s v="CALLE FRANCISCO GABILONDO SOLER"/>
    <n v="0"/>
    <x v="3"/>
    <x v="1"/>
    <x v="3"/>
    <x v="1"/>
    <x v="0"/>
    <s v="08FZP0124E"/>
    <s v="08FJZ0113E"/>
    <x v="0"/>
    <x v="2"/>
    <m/>
    <m/>
    <m/>
    <m/>
    <m/>
    <m/>
    <m/>
    <m/>
    <m/>
    <m/>
    <m/>
    <m/>
    <n v="36"/>
    <n v="41"/>
    <n v="77"/>
    <n v="4"/>
    <x v="1"/>
    <n v="4"/>
    <n v="4"/>
    <x v="1"/>
    <x v="0"/>
    <x v="3"/>
    <n v="4"/>
    <n v="10"/>
    <n v="4"/>
    <n v="4"/>
    <n v="9"/>
    <n v="7"/>
    <n v="16"/>
    <x v="0"/>
    <n v="15"/>
    <n v="19"/>
    <n v="34"/>
    <x v="1"/>
    <n v="12"/>
    <n v="15"/>
    <n v="27"/>
    <x v="1"/>
    <n v="0"/>
    <n v="0"/>
    <n v="0"/>
    <x v="0"/>
    <n v="0"/>
    <n v="0"/>
    <n v="0"/>
    <x v="0"/>
    <n v="0"/>
    <n v="0"/>
    <n v="0"/>
    <x v="0"/>
    <x v="2"/>
    <x v="0"/>
  </r>
  <r>
    <s v="08DJN0599U"/>
    <x v="1"/>
    <x v="1"/>
    <s v="ANGELA PERALTA"/>
    <s v="019 CHIHUAHUA"/>
    <x v="0"/>
    <n v="1"/>
    <s v="CHIHUAHUA"/>
    <s v="CALLE SAN CRISTOBAL"/>
    <n v="1630"/>
    <x v="3"/>
    <x v="1"/>
    <x v="3"/>
    <x v="1"/>
    <x v="0"/>
    <s v="08FZP0136J"/>
    <s v="08FJZ0116B"/>
    <x v="0"/>
    <x v="2"/>
    <m/>
    <m/>
    <m/>
    <m/>
    <m/>
    <m/>
    <m/>
    <m/>
    <m/>
    <m/>
    <m/>
    <m/>
    <n v="8"/>
    <n v="11"/>
    <n v="19"/>
    <n v="1"/>
    <x v="1"/>
    <n v="1"/>
    <n v="1"/>
    <x v="0"/>
    <x v="1"/>
    <x v="1"/>
    <n v="2"/>
    <n v="3"/>
    <n v="2"/>
    <n v="1"/>
    <n v="2"/>
    <n v="3"/>
    <n v="5"/>
    <x v="0"/>
    <n v="2"/>
    <n v="4"/>
    <n v="6"/>
    <x v="0"/>
    <n v="4"/>
    <n v="4"/>
    <n v="8"/>
    <x v="0"/>
    <n v="0"/>
    <n v="0"/>
    <n v="0"/>
    <x v="0"/>
    <n v="0"/>
    <n v="0"/>
    <n v="0"/>
    <x v="0"/>
    <n v="0"/>
    <n v="0"/>
    <n v="0"/>
    <x v="0"/>
    <x v="1"/>
    <x v="0"/>
  </r>
  <r>
    <s v="08DJN0601S"/>
    <x v="1"/>
    <x v="1"/>
    <s v="MARIA MONTESSORI"/>
    <s v="024 SANTA ISABEL"/>
    <x v="0"/>
    <n v="1"/>
    <s v="SANTA ISABEL"/>
    <s v="CALLE BARRIO LAS COLONIAS"/>
    <n v="0"/>
    <x v="3"/>
    <x v="1"/>
    <x v="3"/>
    <x v="1"/>
    <x v="0"/>
    <s v="08FZP0273M"/>
    <s v="08FJZ0116B"/>
    <x v="0"/>
    <x v="2"/>
    <m/>
    <m/>
    <m/>
    <m/>
    <m/>
    <m/>
    <m/>
    <m/>
    <m/>
    <m/>
    <m/>
    <m/>
    <n v="7"/>
    <n v="9"/>
    <n v="16"/>
    <n v="1"/>
    <x v="1"/>
    <n v="1"/>
    <n v="1"/>
    <x v="0"/>
    <x v="1"/>
    <x v="1"/>
    <n v="1"/>
    <n v="2"/>
    <n v="2"/>
    <n v="2"/>
    <n v="1"/>
    <n v="1"/>
    <n v="2"/>
    <x v="0"/>
    <n v="3"/>
    <n v="5"/>
    <n v="8"/>
    <x v="0"/>
    <n v="3"/>
    <n v="3"/>
    <n v="6"/>
    <x v="0"/>
    <n v="0"/>
    <n v="0"/>
    <n v="0"/>
    <x v="0"/>
    <n v="0"/>
    <n v="0"/>
    <n v="0"/>
    <x v="0"/>
    <n v="0"/>
    <n v="0"/>
    <n v="0"/>
    <x v="0"/>
    <x v="1"/>
    <x v="0"/>
  </r>
  <r>
    <s v="08DJN0602R"/>
    <x v="1"/>
    <x v="1"/>
    <s v="HELEN KELLER"/>
    <s v="040 MADERA"/>
    <x v="5"/>
    <n v="84"/>
    <s v="EL HURACĂN"/>
    <s v="CALLE CONSTITUCION"/>
    <n v="15"/>
    <x v="3"/>
    <x v="1"/>
    <x v="3"/>
    <x v="1"/>
    <x v="0"/>
    <s v="08FZP0112Z"/>
    <s v="08FJZ0111G"/>
    <x v="10"/>
    <x v="2"/>
    <m/>
    <m/>
    <m/>
    <m/>
    <m/>
    <m/>
    <m/>
    <m/>
    <m/>
    <m/>
    <m/>
    <m/>
    <n v="12"/>
    <n v="10"/>
    <n v="22"/>
    <n v="1"/>
    <x v="1"/>
    <n v="1"/>
    <n v="1"/>
    <x v="0"/>
    <x v="1"/>
    <x v="1"/>
    <n v="0"/>
    <n v="1"/>
    <n v="2"/>
    <n v="2"/>
    <n v="0"/>
    <n v="0"/>
    <n v="0"/>
    <x v="0"/>
    <n v="3"/>
    <n v="3"/>
    <n v="6"/>
    <x v="0"/>
    <n v="9"/>
    <n v="7"/>
    <n v="16"/>
    <x v="0"/>
    <n v="0"/>
    <n v="0"/>
    <n v="0"/>
    <x v="0"/>
    <n v="0"/>
    <n v="0"/>
    <n v="0"/>
    <x v="0"/>
    <n v="0"/>
    <n v="0"/>
    <n v="0"/>
    <x v="0"/>
    <x v="1"/>
    <x v="0"/>
  </r>
  <r>
    <s v="08DJN0610Z"/>
    <x v="1"/>
    <x v="1"/>
    <s v="HENRI WALLON"/>
    <s v="040 MADERA"/>
    <x v="5"/>
    <n v="113"/>
    <s v="EL LARGO"/>
    <s v="CALLE EL LARGO MADERA"/>
    <n v="0"/>
    <x v="3"/>
    <x v="1"/>
    <x v="3"/>
    <x v="1"/>
    <x v="0"/>
    <s v="08FZP0112Z"/>
    <s v="08FJZ0111G"/>
    <x v="10"/>
    <x v="2"/>
    <m/>
    <m/>
    <m/>
    <m/>
    <m/>
    <m/>
    <m/>
    <m/>
    <m/>
    <m/>
    <m/>
    <m/>
    <n v="28"/>
    <n v="19"/>
    <n v="47"/>
    <n v="2"/>
    <x v="1"/>
    <n v="2"/>
    <n v="2"/>
    <x v="0"/>
    <x v="1"/>
    <x v="1"/>
    <n v="0"/>
    <n v="2"/>
    <n v="3"/>
    <n v="2"/>
    <n v="4"/>
    <n v="2"/>
    <n v="6"/>
    <x v="0"/>
    <n v="9"/>
    <n v="6"/>
    <n v="15"/>
    <x v="0"/>
    <n v="15"/>
    <n v="11"/>
    <n v="26"/>
    <x v="1"/>
    <n v="0"/>
    <n v="0"/>
    <n v="0"/>
    <x v="0"/>
    <n v="0"/>
    <n v="0"/>
    <n v="0"/>
    <x v="0"/>
    <n v="0"/>
    <n v="0"/>
    <n v="0"/>
    <x v="0"/>
    <x v="1"/>
    <x v="0"/>
  </r>
  <r>
    <s v="08DJN0611Z"/>
    <x v="1"/>
    <x v="1"/>
    <s v="AMERICA GABRIEL"/>
    <s v="025 GÓMEZ FARÍAS"/>
    <x v="5"/>
    <n v="1"/>
    <s v="VALENTĂŤN GĂ“MEZ FARĂŤAS"/>
    <s v="CALLE 17"/>
    <n v="0"/>
    <x v="3"/>
    <x v="1"/>
    <x v="3"/>
    <x v="1"/>
    <x v="0"/>
    <s v="08FZP0133M"/>
    <s v="08FJZ0111G"/>
    <x v="10"/>
    <x v="2"/>
    <m/>
    <m/>
    <m/>
    <m/>
    <m/>
    <m/>
    <m/>
    <m/>
    <m/>
    <m/>
    <m/>
    <m/>
    <n v="19"/>
    <n v="27"/>
    <n v="46"/>
    <n v="2"/>
    <x v="1"/>
    <n v="2"/>
    <n v="2"/>
    <x v="0"/>
    <x v="1"/>
    <x v="1"/>
    <n v="1"/>
    <n v="3"/>
    <n v="2"/>
    <n v="2"/>
    <n v="3"/>
    <n v="3"/>
    <n v="6"/>
    <x v="0"/>
    <n v="4"/>
    <n v="10"/>
    <n v="14"/>
    <x v="0"/>
    <n v="12"/>
    <n v="14"/>
    <n v="26"/>
    <x v="1"/>
    <n v="0"/>
    <n v="0"/>
    <n v="0"/>
    <x v="0"/>
    <n v="0"/>
    <n v="0"/>
    <n v="0"/>
    <x v="0"/>
    <n v="0"/>
    <n v="0"/>
    <n v="0"/>
    <x v="0"/>
    <x v="1"/>
    <x v="0"/>
  </r>
  <r>
    <s v="08DJN0616U"/>
    <x v="1"/>
    <x v="1"/>
    <s v="GABRIELA MISTRAL"/>
    <s v="021 DELICIAS"/>
    <x v="9"/>
    <n v="1"/>
    <s v="DELICIAS"/>
    <s v="CALLE DIVISION DEL NORTE"/>
    <n v="501"/>
    <x v="3"/>
    <x v="1"/>
    <x v="3"/>
    <x v="1"/>
    <x v="0"/>
    <s v="08FZP0137I"/>
    <s v="08FJZ0108T"/>
    <x v="6"/>
    <x v="2"/>
    <m/>
    <m/>
    <m/>
    <m/>
    <m/>
    <m/>
    <m/>
    <m/>
    <m/>
    <m/>
    <m/>
    <m/>
    <n v="72"/>
    <n v="77"/>
    <n v="149"/>
    <n v="5"/>
    <x v="1"/>
    <n v="5"/>
    <n v="5"/>
    <x v="1"/>
    <x v="1"/>
    <x v="0"/>
    <n v="2"/>
    <n v="8"/>
    <n v="6"/>
    <n v="5"/>
    <n v="4"/>
    <n v="2"/>
    <n v="6"/>
    <x v="0"/>
    <n v="28"/>
    <n v="23"/>
    <n v="51"/>
    <x v="1"/>
    <n v="40"/>
    <n v="52"/>
    <n v="92"/>
    <x v="3"/>
    <n v="0"/>
    <n v="0"/>
    <n v="0"/>
    <x v="0"/>
    <n v="0"/>
    <n v="0"/>
    <n v="0"/>
    <x v="0"/>
    <n v="0"/>
    <n v="0"/>
    <n v="0"/>
    <x v="0"/>
    <x v="1"/>
    <x v="0"/>
  </r>
  <r>
    <s v="08DJN0617T"/>
    <x v="1"/>
    <x v="1"/>
    <s v="SURACI"/>
    <s v="037 JUÁREZ"/>
    <x v="1"/>
    <n v="1"/>
    <s v="JUĂREZ"/>
    <s v="CALLE MOISES RANGEL"/>
    <n v="0"/>
    <x v="3"/>
    <x v="1"/>
    <x v="3"/>
    <x v="1"/>
    <x v="0"/>
    <s v="08FZP0128A"/>
    <s v="08FJZ0103Y"/>
    <x v="4"/>
    <x v="2"/>
    <m/>
    <m/>
    <m/>
    <m/>
    <m/>
    <m/>
    <m/>
    <m/>
    <m/>
    <m/>
    <m/>
    <m/>
    <n v="65"/>
    <n v="69"/>
    <n v="134"/>
    <n v="5"/>
    <x v="1"/>
    <n v="5"/>
    <n v="5"/>
    <x v="1"/>
    <x v="1"/>
    <x v="0"/>
    <n v="3"/>
    <n v="9"/>
    <n v="5"/>
    <n v="5"/>
    <n v="11"/>
    <n v="14"/>
    <n v="25"/>
    <x v="1"/>
    <n v="32"/>
    <n v="22"/>
    <n v="54"/>
    <x v="2"/>
    <n v="22"/>
    <n v="33"/>
    <n v="55"/>
    <x v="2"/>
    <n v="0"/>
    <n v="0"/>
    <n v="0"/>
    <x v="0"/>
    <n v="0"/>
    <n v="0"/>
    <n v="0"/>
    <x v="0"/>
    <n v="0"/>
    <n v="0"/>
    <n v="0"/>
    <x v="0"/>
    <x v="0"/>
    <x v="0"/>
  </r>
  <r>
    <s v="08DJN0619R"/>
    <x v="1"/>
    <x v="1"/>
    <s v="PLUTARCO ELIAS CALLES"/>
    <s v="019 CHIHUAHUA"/>
    <x v="0"/>
    <n v="1"/>
    <s v="CHIHUAHUA"/>
    <s v="CALLE CANANEA"/>
    <n v="12001"/>
    <x v="3"/>
    <x v="1"/>
    <x v="3"/>
    <x v="1"/>
    <x v="0"/>
    <s v="08FZP0136J"/>
    <s v="08FJZ0116B"/>
    <x v="0"/>
    <x v="2"/>
    <m/>
    <m/>
    <m/>
    <m/>
    <m/>
    <m/>
    <m/>
    <m/>
    <m/>
    <m/>
    <m/>
    <m/>
    <n v="45"/>
    <n v="36"/>
    <n v="81"/>
    <n v="3"/>
    <x v="1"/>
    <n v="3"/>
    <n v="3"/>
    <x v="1"/>
    <x v="1"/>
    <x v="0"/>
    <n v="3"/>
    <n v="7"/>
    <n v="3"/>
    <n v="3"/>
    <n v="5"/>
    <n v="5"/>
    <n v="10"/>
    <x v="0"/>
    <n v="16"/>
    <n v="13"/>
    <n v="29"/>
    <x v="0"/>
    <n v="24"/>
    <n v="18"/>
    <n v="42"/>
    <x v="1"/>
    <n v="0"/>
    <n v="0"/>
    <n v="0"/>
    <x v="0"/>
    <n v="0"/>
    <n v="0"/>
    <n v="0"/>
    <x v="0"/>
    <n v="0"/>
    <n v="0"/>
    <n v="0"/>
    <x v="0"/>
    <x v="2"/>
    <x v="0"/>
  </r>
  <r>
    <s v="08DJN0620G"/>
    <x v="1"/>
    <x v="1"/>
    <s v="FRANCISCO VILLA"/>
    <s v="005 ASCENSIÓN"/>
    <x v="6"/>
    <n v="68"/>
    <s v="PUERTO PALOMAS DE VILLA"/>
    <s v="CALLE PUERTO PALOMAS"/>
    <n v="0"/>
    <x v="3"/>
    <x v="1"/>
    <x v="3"/>
    <x v="1"/>
    <x v="0"/>
    <s v="08FZP0127B"/>
    <s v="08FJZ0110H"/>
    <x v="9"/>
    <x v="2"/>
    <m/>
    <m/>
    <m/>
    <m/>
    <m/>
    <m/>
    <m/>
    <m/>
    <m/>
    <m/>
    <m/>
    <m/>
    <n v="50"/>
    <n v="59"/>
    <n v="109"/>
    <n v="5"/>
    <x v="1"/>
    <n v="5"/>
    <n v="5"/>
    <x v="1"/>
    <x v="1"/>
    <x v="0"/>
    <n v="2"/>
    <n v="8"/>
    <n v="5"/>
    <n v="5"/>
    <n v="2"/>
    <n v="11"/>
    <n v="13"/>
    <x v="1"/>
    <n v="19"/>
    <n v="20"/>
    <n v="39"/>
    <x v="2"/>
    <n v="29"/>
    <n v="28"/>
    <n v="57"/>
    <x v="2"/>
    <n v="0"/>
    <n v="0"/>
    <n v="0"/>
    <x v="0"/>
    <n v="0"/>
    <n v="0"/>
    <n v="0"/>
    <x v="0"/>
    <n v="0"/>
    <n v="0"/>
    <n v="0"/>
    <x v="0"/>
    <x v="0"/>
    <x v="0"/>
  </r>
  <r>
    <s v="08DJN0622E"/>
    <x v="1"/>
    <x v="1"/>
    <s v="PAQUIME"/>
    <s v="013 CASAS GRANDES"/>
    <x v="6"/>
    <n v="1"/>
    <s v="CASAS GRANDES"/>
    <s v="AVENIDA RICARDO FLORES MAGON"/>
    <n v="158"/>
    <x v="3"/>
    <x v="1"/>
    <x v="3"/>
    <x v="1"/>
    <x v="0"/>
    <s v="08FZP0143T"/>
    <s v="08FJZ0110H"/>
    <x v="9"/>
    <x v="2"/>
    <m/>
    <m/>
    <m/>
    <m/>
    <m/>
    <m/>
    <m/>
    <m/>
    <m/>
    <m/>
    <m/>
    <m/>
    <n v="48"/>
    <n v="55"/>
    <n v="103"/>
    <n v="4"/>
    <x v="1"/>
    <n v="4"/>
    <n v="4"/>
    <x v="1"/>
    <x v="1"/>
    <x v="0"/>
    <n v="2"/>
    <n v="7"/>
    <n v="5"/>
    <n v="4"/>
    <n v="3"/>
    <n v="2"/>
    <n v="5"/>
    <x v="0"/>
    <n v="11"/>
    <n v="12"/>
    <n v="23"/>
    <x v="0"/>
    <n v="34"/>
    <n v="41"/>
    <n v="75"/>
    <x v="2"/>
    <n v="0"/>
    <n v="0"/>
    <n v="0"/>
    <x v="0"/>
    <n v="0"/>
    <n v="0"/>
    <n v="0"/>
    <x v="0"/>
    <n v="0"/>
    <n v="0"/>
    <n v="0"/>
    <x v="0"/>
    <x v="2"/>
    <x v="0"/>
  </r>
  <r>
    <s v="08DJN0624C"/>
    <x v="1"/>
    <x v="1"/>
    <s v="LUZ MARIA SERRADELL"/>
    <s v="035 JANOS"/>
    <x v="6"/>
    <n v="72"/>
    <s v="MONTE VERDE (ALTAMIRA)"/>
    <s v="CALLE IGNACIO MEJIA"/>
    <n v="0"/>
    <x v="3"/>
    <x v="1"/>
    <x v="3"/>
    <x v="1"/>
    <x v="0"/>
    <s v="08FZP0127B"/>
    <s v="08FJZ0110H"/>
    <x v="9"/>
    <x v="2"/>
    <m/>
    <m/>
    <m/>
    <m/>
    <m/>
    <m/>
    <m/>
    <m/>
    <m/>
    <m/>
    <m/>
    <m/>
    <n v="17"/>
    <n v="10"/>
    <n v="27"/>
    <n v="2"/>
    <x v="1"/>
    <n v="2"/>
    <n v="2"/>
    <x v="0"/>
    <x v="1"/>
    <x v="1"/>
    <n v="0"/>
    <n v="2"/>
    <n v="3"/>
    <n v="2"/>
    <n v="0"/>
    <n v="1"/>
    <n v="1"/>
    <x v="0"/>
    <n v="9"/>
    <n v="1"/>
    <n v="10"/>
    <x v="0"/>
    <n v="8"/>
    <n v="8"/>
    <n v="16"/>
    <x v="1"/>
    <n v="0"/>
    <n v="0"/>
    <n v="0"/>
    <x v="0"/>
    <n v="0"/>
    <n v="0"/>
    <n v="0"/>
    <x v="0"/>
    <n v="0"/>
    <n v="0"/>
    <n v="0"/>
    <x v="0"/>
    <x v="1"/>
    <x v="0"/>
  </r>
  <r>
    <s v="08DJN0625B"/>
    <x v="1"/>
    <x v="1"/>
    <s v="LAUREANA WRIGHT GONZALEZ"/>
    <s v="019 CHIHUAHUA"/>
    <x v="0"/>
    <n v="1"/>
    <s v="CHIHUAHUA"/>
    <s v="PRIVADA DE FRANCISCO SARABIA"/>
    <n v="2112"/>
    <x v="3"/>
    <x v="1"/>
    <x v="3"/>
    <x v="1"/>
    <x v="0"/>
    <s v="08FZP0125D"/>
    <s v="08FJZ0115C"/>
    <x v="0"/>
    <x v="2"/>
    <m/>
    <m/>
    <m/>
    <m/>
    <m/>
    <m/>
    <m/>
    <m/>
    <m/>
    <m/>
    <m/>
    <m/>
    <n v="91"/>
    <n v="99"/>
    <n v="190"/>
    <n v="8"/>
    <x v="1"/>
    <n v="8"/>
    <n v="8"/>
    <x v="2"/>
    <x v="1"/>
    <x v="3"/>
    <n v="4"/>
    <n v="14"/>
    <n v="8"/>
    <n v="8"/>
    <n v="7"/>
    <n v="19"/>
    <n v="26"/>
    <x v="1"/>
    <n v="41"/>
    <n v="38"/>
    <n v="79"/>
    <x v="3"/>
    <n v="43"/>
    <n v="42"/>
    <n v="85"/>
    <x v="4"/>
    <n v="0"/>
    <n v="0"/>
    <n v="0"/>
    <x v="0"/>
    <n v="0"/>
    <n v="0"/>
    <n v="0"/>
    <x v="0"/>
    <n v="0"/>
    <n v="0"/>
    <n v="0"/>
    <x v="0"/>
    <x v="0"/>
    <x v="0"/>
  </r>
  <r>
    <s v="08DJN0626A"/>
    <x v="1"/>
    <x v="1"/>
    <s v="JOSE MARIA LUIS MORA"/>
    <s v="037 JUÁREZ"/>
    <x v="1"/>
    <n v="1"/>
    <s v="JUĂREZ"/>
    <s v="CALLE ZIHUATANEJO"/>
    <n v="3780"/>
    <x v="3"/>
    <x v="1"/>
    <x v="3"/>
    <x v="1"/>
    <x v="0"/>
    <s v="08FZP0117V"/>
    <s v="08FJZ0104X"/>
    <x v="4"/>
    <x v="2"/>
    <m/>
    <m/>
    <m/>
    <m/>
    <m/>
    <m/>
    <m/>
    <m/>
    <m/>
    <m/>
    <m/>
    <m/>
    <n v="61"/>
    <n v="73"/>
    <n v="134"/>
    <n v="5"/>
    <x v="2"/>
    <n v="4"/>
    <n v="5"/>
    <x v="1"/>
    <x v="1"/>
    <x v="0"/>
    <n v="3"/>
    <n v="9"/>
    <n v="5"/>
    <n v="5"/>
    <n v="4"/>
    <n v="7"/>
    <n v="11"/>
    <x v="0"/>
    <n v="20"/>
    <n v="17"/>
    <n v="37"/>
    <x v="1"/>
    <n v="37"/>
    <n v="49"/>
    <n v="86"/>
    <x v="3"/>
    <n v="0"/>
    <n v="0"/>
    <n v="0"/>
    <x v="0"/>
    <n v="0"/>
    <n v="0"/>
    <n v="0"/>
    <x v="0"/>
    <n v="0"/>
    <n v="0"/>
    <n v="0"/>
    <x v="0"/>
    <x v="1"/>
    <x v="0"/>
  </r>
  <r>
    <s v="08DJN0627Z"/>
    <x v="1"/>
    <x v="1"/>
    <s v="HENRI WALLON"/>
    <s v="037 JUÁREZ"/>
    <x v="1"/>
    <n v="1"/>
    <s v="JUĂREZ"/>
    <s v="CALLE TACAMBARO"/>
    <n v="0"/>
    <x v="3"/>
    <x v="1"/>
    <x v="3"/>
    <x v="1"/>
    <x v="0"/>
    <s v="08FZP0141V"/>
    <s v="08FJZ0103Y"/>
    <x v="4"/>
    <x v="2"/>
    <m/>
    <m/>
    <m/>
    <m/>
    <m/>
    <m/>
    <m/>
    <m/>
    <m/>
    <m/>
    <m/>
    <m/>
    <n v="60"/>
    <n v="53"/>
    <n v="113"/>
    <n v="4"/>
    <x v="1"/>
    <n v="4"/>
    <n v="4"/>
    <x v="1"/>
    <x v="1"/>
    <x v="0"/>
    <n v="2"/>
    <n v="7"/>
    <n v="4"/>
    <n v="4"/>
    <n v="7"/>
    <n v="7"/>
    <n v="14"/>
    <x v="0"/>
    <n v="23"/>
    <n v="19"/>
    <n v="42"/>
    <x v="1"/>
    <n v="30"/>
    <n v="27"/>
    <n v="57"/>
    <x v="2"/>
    <n v="0"/>
    <n v="0"/>
    <n v="0"/>
    <x v="0"/>
    <n v="0"/>
    <n v="0"/>
    <n v="0"/>
    <x v="0"/>
    <n v="0"/>
    <n v="0"/>
    <n v="0"/>
    <x v="0"/>
    <x v="1"/>
    <x v="0"/>
  </r>
  <r>
    <s v="08DJN0628Z"/>
    <x v="1"/>
    <x v="1"/>
    <s v="AGUSTIN AVELEDO"/>
    <s v="037 JUÁREZ"/>
    <x v="1"/>
    <n v="1"/>
    <s v="JUĂREZ"/>
    <s v="CALLE SANTIAGO"/>
    <n v="2240"/>
    <x v="3"/>
    <x v="1"/>
    <x v="3"/>
    <x v="1"/>
    <x v="0"/>
    <s v="08FZP0274L"/>
    <s v="08FJZ0104X"/>
    <x v="4"/>
    <x v="2"/>
    <m/>
    <m/>
    <m/>
    <m/>
    <m/>
    <m/>
    <m/>
    <m/>
    <m/>
    <m/>
    <m/>
    <m/>
    <n v="58"/>
    <n v="65"/>
    <n v="123"/>
    <n v="5"/>
    <x v="2"/>
    <n v="4"/>
    <n v="5"/>
    <x v="1"/>
    <x v="1"/>
    <x v="0"/>
    <n v="2"/>
    <n v="8"/>
    <n v="5"/>
    <n v="5"/>
    <n v="0"/>
    <n v="0"/>
    <n v="0"/>
    <x v="0"/>
    <n v="8"/>
    <n v="17"/>
    <n v="25"/>
    <x v="1"/>
    <n v="50"/>
    <n v="48"/>
    <n v="98"/>
    <x v="4"/>
    <n v="0"/>
    <n v="0"/>
    <n v="0"/>
    <x v="0"/>
    <n v="0"/>
    <n v="0"/>
    <n v="0"/>
    <x v="0"/>
    <n v="0"/>
    <n v="0"/>
    <n v="0"/>
    <x v="0"/>
    <x v="0"/>
    <x v="0"/>
  </r>
  <r>
    <s v="08DJN0629Y"/>
    <x v="1"/>
    <x v="1"/>
    <s v="XOCHIPILLI"/>
    <s v="037 JUÁREZ"/>
    <x v="1"/>
    <n v="1"/>
    <s v="JUĂREZ"/>
    <s v="CALLE CARTAGENA"/>
    <n v="0"/>
    <x v="3"/>
    <x v="1"/>
    <x v="3"/>
    <x v="1"/>
    <x v="0"/>
    <s v="08FZP0118U"/>
    <s v="08FJZ0104X"/>
    <x v="4"/>
    <x v="2"/>
    <m/>
    <m/>
    <m/>
    <m/>
    <m/>
    <m/>
    <m/>
    <m/>
    <m/>
    <m/>
    <m/>
    <m/>
    <n v="38"/>
    <n v="36"/>
    <n v="74"/>
    <n v="3"/>
    <x v="1"/>
    <n v="3"/>
    <n v="3"/>
    <x v="0"/>
    <x v="0"/>
    <x v="0"/>
    <n v="1"/>
    <n v="5"/>
    <n v="6"/>
    <n v="3"/>
    <n v="0"/>
    <n v="0"/>
    <n v="0"/>
    <x v="0"/>
    <n v="16"/>
    <n v="10"/>
    <n v="26"/>
    <x v="1"/>
    <n v="22"/>
    <n v="26"/>
    <n v="48"/>
    <x v="2"/>
    <n v="0"/>
    <n v="0"/>
    <n v="0"/>
    <x v="0"/>
    <n v="0"/>
    <n v="0"/>
    <n v="0"/>
    <x v="0"/>
    <n v="0"/>
    <n v="0"/>
    <n v="0"/>
    <x v="0"/>
    <x v="0"/>
    <x v="0"/>
  </r>
  <r>
    <s v="08DJN0630N"/>
    <x v="1"/>
    <x v="1"/>
    <s v="JOSE ROSAS MORENO"/>
    <s v="037 JUÁREZ"/>
    <x v="1"/>
    <n v="1"/>
    <s v="JUĂREZ"/>
    <s v="CALLE EMILIANO ZAPATA"/>
    <n v="0"/>
    <x v="3"/>
    <x v="1"/>
    <x v="3"/>
    <x v="1"/>
    <x v="0"/>
    <s v="08FZP0149N"/>
    <s v="08FJZ0101Z"/>
    <x v="4"/>
    <x v="2"/>
    <m/>
    <m/>
    <m/>
    <m/>
    <m/>
    <m/>
    <m/>
    <m/>
    <m/>
    <m/>
    <m/>
    <m/>
    <n v="34"/>
    <n v="42"/>
    <n v="76"/>
    <n v="3"/>
    <x v="1"/>
    <n v="3"/>
    <n v="3"/>
    <x v="0"/>
    <x v="0"/>
    <x v="0"/>
    <n v="1"/>
    <n v="5"/>
    <n v="3"/>
    <n v="3"/>
    <n v="3"/>
    <n v="4"/>
    <n v="7"/>
    <x v="0"/>
    <n v="16"/>
    <n v="13"/>
    <n v="29"/>
    <x v="0"/>
    <n v="15"/>
    <n v="25"/>
    <n v="40"/>
    <x v="1"/>
    <n v="0"/>
    <n v="0"/>
    <n v="0"/>
    <x v="0"/>
    <n v="0"/>
    <n v="0"/>
    <n v="0"/>
    <x v="0"/>
    <n v="0"/>
    <n v="0"/>
    <n v="0"/>
    <x v="0"/>
    <x v="2"/>
    <x v="0"/>
  </r>
  <r>
    <s v="08DJN0631M"/>
    <x v="1"/>
    <x v="1"/>
    <s v="ADOLFO LOPEZ MATEOS"/>
    <s v="037 JUÁREZ"/>
    <x v="1"/>
    <n v="1"/>
    <s v="JUĂREZ"/>
    <s v="CALLE PIMENTEL "/>
    <n v="0"/>
    <x v="3"/>
    <x v="1"/>
    <x v="3"/>
    <x v="1"/>
    <x v="0"/>
    <s v="08FZP0117V"/>
    <s v="08FJZ0104X"/>
    <x v="4"/>
    <x v="2"/>
    <m/>
    <m/>
    <m/>
    <m/>
    <m/>
    <m/>
    <m/>
    <m/>
    <m/>
    <m/>
    <m/>
    <m/>
    <n v="71"/>
    <n v="65"/>
    <n v="136"/>
    <n v="5"/>
    <x v="1"/>
    <n v="5"/>
    <n v="5"/>
    <x v="1"/>
    <x v="1"/>
    <x v="0"/>
    <n v="1"/>
    <n v="7"/>
    <n v="7"/>
    <n v="5"/>
    <n v="2"/>
    <n v="4"/>
    <n v="6"/>
    <x v="0"/>
    <n v="21"/>
    <n v="21"/>
    <n v="42"/>
    <x v="0"/>
    <n v="48"/>
    <n v="40"/>
    <n v="88"/>
    <x v="3"/>
    <n v="0"/>
    <n v="0"/>
    <n v="0"/>
    <x v="0"/>
    <n v="0"/>
    <n v="0"/>
    <n v="0"/>
    <x v="0"/>
    <n v="0"/>
    <n v="0"/>
    <n v="0"/>
    <x v="0"/>
    <x v="2"/>
    <x v="0"/>
  </r>
  <r>
    <s v="08DJN0632L"/>
    <x v="1"/>
    <x v="1"/>
    <s v="DIEGO RIVERA"/>
    <s v="037 JUÁREZ"/>
    <x v="1"/>
    <n v="1"/>
    <s v="JUĂREZ"/>
    <s v="CALLE SEXTA"/>
    <n v="9129"/>
    <x v="3"/>
    <x v="1"/>
    <x v="3"/>
    <x v="1"/>
    <x v="0"/>
    <s v="08FZP0275K"/>
    <s v="08FJZ0103Y"/>
    <x v="4"/>
    <x v="2"/>
    <m/>
    <m/>
    <m/>
    <m/>
    <m/>
    <m/>
    <m/>
    <m/>
    <m/>
    <m/>
    <m/>
    <m/>
    <n v="96"/>
    <n v="73"/>
    <n v="169"/>
    <n v="6"/>
    <x v="1"/>
    <n v="6"/>
    <n v="6"/>
    <x v="1"/>
    <x v="1"/>
    <x v="0"/>
    <n v="3"/>
    <n v="10"/>
    <n v="6"/>
    <n v="6"/>
    <n v="0"/>
    <n v="0"/>
    <n v="0"/>
    <x v="0"/>
    <n v="30"/>
    <n v="26"/>
    <n v="56"/>
    <x v="2"/>
    <n v="66"/>
    <n v="47"/>
    <n v="113"/>
    <x v="4"/>
    <n v="0"/>
    <n v="0"/>
    <n v="0"/>
    <x v="0"/>
    <n v="0"/>
    <n v="0"/>
    <n v="0"/>
    <x v="0"/>
    <n v="0"/>
    <n v="0"/>
    <n v="0"/>
    <x v="0"/>
    <x v="0"/>
    <x v="0"/>
  </r>
  <r>
    <s v="08DJN0633K"/>
    <x v="1"/>
    <x v="1"/>
    <s v="SIMON BOLIVAR"/>
    <s v="037 JUÁREZ"/>
    <x v="1"/>
    <n v="1"/>
    <s v="JUĂREZ"/>
    <s v="CALLE ESTEBAN CORONADO"/>
    <n v="1551"/>
    <x v="3"/>
    <x v="1"/>
    <x v="3"/>
    <x v="1"/>
    <x v="0"/>
    <s v="08FZP0115X"/>
    <s v="08FJZ0104X"/>
    <x v="4"/>
    <x v="2"/>
    <m/>
    <m/>
    <m/>
    <m/>
    <m/>
    <m/>
    <m/>
    <m/>
    <m/>
    <m/>
    <m/>
    <m/>
    <n v="38"/>
    <n v="28"/>
    <n v="66"/>
    <n v="3"/>
    <x v="1"/>
    <n v="3"/>
    <n v="3"/>
    <x v="1"/>
    <x v="1"/>
    <x v="0"/>
    <n v="1"/>
    <n v="5"/>
    <n v="3"/>
    <n v="3"/>
    <n v="1"/>
    <n v="2"/>
    <n v="3"/>
    <x v="0"/>
    <n v="10"/>
    <n v="5"/>
    <n v="15"/>
    <x v="0"/>
    <n v="27"/>
    <n v="21"/>
    <n v="48"/>
    <x v="2"/>
    <n v="0"/>
    <n v="0"/>
    <n v="0"/>
    <x v="0"/>
    <n v="0"/>
    <n v="0"/>
    <n v="0"/>
    <x v="0"/>
    <n v="0"/>
    <n v="0"/>
    <n v="0"/>
    <x v="0"/>
    <x v="1"/>
    <x v="0"/>
  </r>
  <r>
    <s v="08DJN0635I"/>
    <x v="1"/>
    <x v="1"/>
    <s v="12 DE OCTUBRE"/>
    <s v="037 JUÁREZ"/>
    <x v="1"/>
    <n v="1"/>
    <s v="JUĂREZ"/>
    <s v="CALLE TRES JACALES EL MILLON"/>
    <n v="0"/>
    <x v="3"/>
    <x v="1"/>
    <x v="3"/>
    <x v="1"/>
    <x v="0"/>
    <s v="08FZP0149N"/>
    <s v="08FJZ0101Z"/>
    <x v="4"/>
    <x v="2"/>
    <m/>
    <m/>
    <m/>
    <m/>
    <m/>
    <m/>
    <m/>
    <m/>
    <m/>
    <m/>
    <m/>
    <m/>
    <n v="10"/>
    <n v="4"/>
    <n v="14"/>
    <n v="1"/>
    <x v="1"/>
    <n v="1"/>
    <n v="1"/>
    <x v="0"/>
    <x v="1"/>
    <x v="1"/>
    <n v="0"/>
    <n v="1"/>
    <n v="2"/>
    <n v="1"/>
    <n v="1"/>
    <n v="1"/>
    <n v="2"/>
    <x v="0"/>
    <n v="1"/>
    <n v="0"/>
    <n v="1"/>
    <x v="0"/>
    <n v="8"/>
    <n v="3"/>
    <n v="11"/>
    <x v="0"/>
    <n v="0"/>
    <n v="0"/>
    <n v="0"/>
    <x v="0"/>
    <n v="0"/>
    <n v="0"/>
    <n v="0"/>
    <x v="0"/>
    <n v="0"/>
    <n v="0"/>
    <n v="0"/>
    <x v="0"/>
    <x v="1"/>
    <x v="0"/>
  </r>
  <r>
    <s v="08DJN0636H"/>
    <x v="1"/>
    <x v="1"/>
    <s v="JUAN RAMON JIMENEZ"/>
    <s v="037 JUÁREZ"/>
    <x v="1"/>
    <n v="1"/>
    <s v="JUĂREZ"/>
    <s v="CALLE MEXICAS"/>
    <n v="0"/>
    <x v="3"/>
    <x v="1"/>
    <x v="3"/>
    <x v="1"/>
    <x v="0"/>
    <s v="08FZP0118U"/>
    <s v="08FJZ0104X"/>
    <x v="4"/>
    <x v="2"/>
    <m/>
    <m/>
    <m/>
    <m/>
    <m/>
    <m/>
    <m/>
    <m/>
    <m/>
    <m/>
    <m/>
    <m/>
    <n v="58"/>
    <n v="42"/>
    <n v="100"/>
    <n v="4"/>
    <x v="1"/>
    <n v="4"/>
    <n v="4"/>
    <x v="0"/>
    <x v="0"/>
    <x v="0"/>
    <n v="2"/>
    <n v="7"/>
    <n v="5"/>
    <n v="4"/>
    <n v="6"/>
    <n v="1"/>
    <n v="7"/>
    <x v="0"/>
    <n v="15"/>
    <n v="12"/>
    <n v="27"/>
    <x v="0"/>
    <n v="37"/>
    <n v="29"/>
    <n v="66"/>
    <x v="2"/>
    <n v="0"/>
    <n v="0"/>
    <n v="0"/>
    <x v="0"/>
    <n v="0"/>
    <n v="0"/>
    <n v="0"/>
    <x v="0"/>
    <n v="0"/>
    <n v="0"/>
    <n v="0"/>
    <x v="0"/>
    <x v="2"/>
    <x v="0"/>
  </r>
  <r>
    <s v="08DJN0639E"/>
    <x v="1"/>
    <x v="1"/>
    <s v="SOR JUANA INES DE LA CRUZ"/>
    <s v="051 OCAMPO"/>
    <x v="4"/>
    <n v="1"/>
    <s v="MELCHOR OCAMPO"/>
    <s v="CALLE PRESIDENCIA MUNICIPAL"/>
    <n v="0"/>
    <x v="3"/>
    <x v="1"/>
    <x v="3"/>
    <x v="1"/>
    <x v="0"/>
    <s v="08FZP0155Y"/>
    <s v="08FJZ0106V"/>
    <x v="8"/>
    <x v="2"/>
    <m/>
    <m/>
    <m/>
    <m/>
    <m/>
    <m/>
    <m/>
    <m/>
    <m/>
    <m/>
    <m/>
    <m/>
    <n v="23"/>
    <n v="23"/>
    <n v="46"/>
    <n v="2"/>
    <x v="1"/>
    <n v="2"/>
    <n v="2"/>
    <x v="0"/>
    <x v="1"/>
    <x v="1"/>
    <n v="0"/>
    <n v="2"/>
    <n v="2"/>
    <n v="2"/>
    <n v="9"/>
    <n v="5"/>
    <n v="14"/>
    <x v="0"/>
    <n v="7"/>
    <n v="7"/>
    <n v="14"/>
    <x v="0"/>
    <n v="7"/>
    <n v="11"/>
    <n v="18"/>
    <x v="1"/>
    <n v="0"/>
    <n v="0"/>
    <n v="0"/>
    <x v="0"/>
    <n v="0"/>
    <n v="0"/>
    <n v="0"/>
    <x v="0"/>
    <n v="0"/>
    <n v="0"/>
    <n v="0"/>
    <x v="0"/>
    <x v="1"/>
    <x v="0"/>
  </r>
  <r>
    <s v="08DJN0640U"/>
    <x v="1"/>
    <x v="1"/>
    <s v="ESTEFANIA CASTAĂ‘EDA"/>
    <s v="065 URIQUE"/>
    <x v="4"/>
    <n v="12"/>
    <s v="CEROCAHUI"/>
    <s v="CALLE CONOCIDO"/>
    <n v="0"/>
    <x v="3"/>
    <x v="1"/>
    <x v="3"/>
    <x v="1"/>
    <x v="0"/>
    <s v="08FZP0134L"/>
    <s v="08FJZ0106V"/>
    <x v="8"/>
    <x v="2"/>
    <m/>
    <m/>
    <m/>
    <m/>
    <m/>
    <m/>
    <m/>
    <m/>
    <m/>
    <m/>
    <m/>
    <m/>
    <n v="22"/>
    <n v="10"/>
    <n v="32"/>
    <n v="1"/>
    <x v="1"/>
    <n v="1"/>
    <n v="1"/>
    <x v="0"/>
    <x v="1"/>
    <x v="1"/>
    <n v="0"/>
    <n v="1"/>
    <n v="2"/>
    <n v="1"/>
    <n v="4"/>
    <n v="3"/>
    <n v="7"/>
    <x v="0"/>
    <n v="7"/>
    <n v="2"/>
    <n v="9"/>
    <x v="0"/>
    <n v="11"/>
    <n v="5"/>
    <n v="16"/>
    <x v="0"/>
    <n v="0"/>
    <n v="0"/>
    <n v="0"/>
    <x v="0"/>
    <n v="0"/>
    <n v="0"/>
    <n v="0"/>
    <x v="0"/>
    <n v="0"/>
    <n v="0"/>
    <n v="0"/>
    <x v="0"/>
    <x v="1"/>
    <x v="0"/>
  </r>
  <r>
    <s v="08DJN0642S"/>
    <x v="1"/>
    <x v="1"/>
    <s v="BENITO JUAREZ"/>
    <s v="027 GUACHOCHI"/>
    <x v="7"/>
    <n v="90"/>
    <s v="SAMACHIQUE"/>
    <s v="CALLE SAMACHIQUE"/>
    <n v="0"/>
    <x v="3"/>
    <x v="1"/>
    <x v="3"/>
    <x v="1"/>
    <x v="0"/>
    <s v="08FZP0021I"/>
    <s v="08FJZ0106V"/>
    <x v="8"/>
    <x v="2"/>
    <m/>
    <m/>
    <m/>
    <m/>
    <m/>
    <m/>
    <m/>
    <m/>
    <m/>
    <m/>
    <m/>
    <m/>
    <n v="11"/>
    <n v="5"/>
    <n v="16"/>
    <n v="1"/>
    <x v="1"/>
    <n v="1"/>
    <n v="1"/>
    <x v="0"/>
    <x v="1"/>
    <x v="1"/>
    <n v="0"/>
    <n v="1"/>
    <n v="2"/>
    <n v="1"/>
    <n v="1"/>
    <n v="1"/>
    <n v="2"/>
    <x v="0"/>
    <n v="7"/>
    <n v="0"/>
    <n v="7"/>
    <x v="0"/>
    <n v="3"/>
    <n v="4"/>
    <n v="7"/>
    <x v="0"/>
    <n v="0"/>
    <n v="0"/>
    <n v="0"/>
    <x v="0"/>
    <n v="0"/>
    <n v="0"/>
    <n v="0"/>
    <x v="0"/>
    <n v="0"/>
    <n v="0"/>
    <n v="0"/>
    <x v="0"/>
    <x v="1"/>
    <x v="0"/>
  </r>
  <r>
    <s v="08DJN0643R"/>
    <x v="1"/>
    <x v="1"/>
    <s v="OVIDIO DECROLY"/>
    <s v="031 GUERRERO"/>
    <x v="2"/>
    <n v="394"/>
    <s v="LA JUNTA"/>
    <s v="CALLE FELIPE ANGELES "/>
    <n v="0"/>
    <x v="3"/>
    <x v="1"/>
    <x v="3"/>
    <x v="1"/>
    <x v="0"/>
    <s v="08FZP0111A"/>
    <s v="08FJZ0111G"/>
    <x v="7"/>
    <x v="2"/>
    <m/>
    <m/>
    <m/>
    <m/>
    <m/>
    <m/>
    <m/>
    <m/>
    <m/>
    <m/>
    <m/>
    <m/>
    <n v="42"/>
    <n v="35"/>
    <n v="77"/>
    <n v="3"/>
    <x v="1"/>
    <n v="3"/>
    <n v="3"/>
    <x v="0"/>
    <x v="1"/>
    <x v="1"/>
    <n v="1"/>
    <n v="4"/>
    <n v="3"/>
    <n v="3"/>
    <n v="3"/>
    <n v="3"/>
    <n v="6"/>
    <x v="0"/>
    <n v="25"/>
    <n v="11"/>
    <n v="36"/>
    <x v="0"/>
    <n v="14"/>
    <n v="21"/>
    <n v="35"/>
    <x v="1"/>
    <n v="0"/>
    <n v="0"/>
    <n v="0"/>
    <x v="0"/>
    <n v="0"/>
    <n v="0"/>
    <n v="0"/>
    <x v="0"/>
    <n v="0"/>
    <n v="0"/>
    <n v="0"/>
    <x v="0"/>
    <x v="2"/>
    <x v="0"/>
  </r>
  <r>
    <s v="08DJN0645P"/>
    <x v="1"/>
    <x v="1"/>
    <s v="FRANCISCO GONZALEZ BOCANEGRA"/>
    <s v="041 MAGUARICHI"/>
    <x v="4"/>
    <n v="1"/>
    <s v="MAGUARICHI"/>
    <s v="CALLE MAGUARICHI"/>
    <n v="0"/>
    <x v="3"/>
    <x v="1"/>
    <x v="3"/>
    <x v="1"/>
    <x v="0"/>
    <s v="08FZP0122G"/>
    <s v="08FJZ0106V"/>
    <x v="8"/>
    <x v="2"/>
    <m/>
    <m/>
    <m/>
    <m/>
    <m/>
    <m/>
    <m/>
    <m/>
    <m/>
    <m/>
    <m/>
    <m/>
    <n v="17"/>
    <n v="20"/>
    <n v="37"/>
    <n v="1"/>
    <x v="1"/>
    <n v="1"/>
    <n v="1"/>
    <x v="0"/>
    <x v="1"/>
    <x v="1"/>
    <n v="0"/>
    <n v="1"/>
    <n v="2"/>
    <n v="2"/>
    <n v="4"/>
    <n v="5"/>
    <n v="9"/>
    <x v="0"/>
    <n v="6"/>
    <n v="8"/>
    <n v="14"/>
    <x v="0"/>
    <n v="7"/>
    <n v="7"/>
    <n v="14"/>
    <x v="0"/>
    <n v="0"/>
    <n v="0"/>
    <n v="0"/>
    <x v="0"/>
    <n v="0"/>
    <n v="0"/>
    <n v="0"/>
    <x v="0"/>
    <n v="0"/>
    <n v="0"/>
    <n v="0"/>
    <x v="0"/>
    <x v="1"/>
    <x v="0"/>
  </r>
  <r>
    <s v="08DJN0650A"/>
    <x v="1"/>
    <x v="1"/>
    <s v="ALFONSO ESCARCEGA TERRAZAS"/>
    <s v="019 CHIHUAHUA"/>
    <x v="0"/>
    <n v="1"/>
    <s v="CHIHUAHUA"/>
    <s v="CALLE MELAQUE"/>
    <n v="7711"/>
    <x v="3"/>
    <x v="1"/>
    <x v="3"/>
    <x v="1"/>
    <x v="0"/>
    <s v="08FZP0101U"/>
    <s v="08FJZ0116B"/>
    <x v="0"/>
    <x v="2"/>
    <m/>
    <m/>
    <m/>
    <m/>
    <m/>
    <m/>
    <m/>
    <m/>
    <m/>
    <m/>
    <m/>
    <m/>
    <n v="8"/>
    <n v="7"/>
    <n v="15"/>
    <n v="1"/>
    <x v="1"/>
    <n v="1"/>
    <n v="1"/>
    <x v="0"/>
    <x v="0"/>
    <x v="0"/>
    <n v="1"/>
    <n v="3"/>
    <n v="4"/>
    <n v="1"/>
    <n v="2"/>
    <n v="5"/>
    <n v="7"/>
    <x v="0"/>
    <n v="2"/>
    <n v="1"/>
    <n v="3"/>
    <x v="0"/>
    <n v="4"/>
    <n v="1"/>
    <n v="5"/>
    <x v="0"/>
    <n v="0"/>
    <n v="0"/>
    <n v="0"/>
    <x v="0"/>
    <n v="0"/>
    <n v="0"/>
    <n v="0"/>
    <x v="0"/>
    <n v="0"/>
    <n v="0"/>
    <n v="0"/>
    <x v="0"/>
    <x v="1"/>
    <x v="0"/>
  </r>
  <r>
    <s v="08DJN0653Y"/>
    <x v="1"/>
    <x v="1"/>
    <s v="ALFONSO ESCARCEGA TERRAZAS"/>
    <s v="017 CUAUHTÉMOC"/>
    <x v="2"/>
    <n v="1"/>
    <s v="CUAUHTĂ‰MOC"/>
    <s v="CALLE 3A"/>
    <n v="0"/>
    <x v="3"/>
    <x v="1"/>
    <x v="3"/>
    <x v="1"/>
    <x v="0"/>
    <s v="08FZP0110B"/>
    <s v="08FJZ0105W"/>
    <x v="7"/>
    <x v="2"/>
    <m/>
    <m/>
    <m/>
    <m/>
    <m/>
    <m/>
    <m/>
    <m/>
    <m/>
    <m/>
    <m/>
    <m/>
    <n v="47"/>
    <n v="44"/>
    <n v="91"/>
    <n v="4"/>
    <x v="1"/>
    <n v="4"/>
    <n v="4"/>
    <x v="1"/>
    <x v="1"/>
    <x v="0"/>
    <n v="2"/>
    <n v="7"/>
    <n v="5"/>
    <n v="5"/>
    <n v="1"/>
    <n v="3"/>
    <n v="4"/>
    <x v="0"/>
    <n v="15"/>
    <n v="21"/>
    <n v="36"/>
    <x v="1"/>
    <n v="31"/>
    <n v="20"/>
    <n v="51"/>
    <x v="2"/>
    <n v="0"/>
    <n v="0"/>
    <n v="0"/>
    <x v="0"/>
    <n v="0"/>
    <n v="0"/>
    <n v="0"/>
    <x v="0"/>
    <n v="0"/>
    <n v="0"/>
    <n v="0"/>
    <x v="0"/>
    <x v="1"/>
    <x v="0"/>
  </r>
  <r>
    <s v="08DJN0659S"/>
    <x v="1"/>
    <x v="1"/>
    <s v="ROSAURA ZAPATA"/>
    <s v="036 JIMÉNEZ"/>
    <x v="3"/>
    <n v="71"/>
    <s v="LIBERTAD (DOLORES)"/>
    <s v="CALLE LIBERTAD (DOLORES)"/>
    <n v="0"/>
    <x v="3"/>
    <x v="1"/>
    <x v="3"/>
    <x v="1"/>
    <x v="0"/>
    <s v="08FZP0129Z"/>
    <s v="08FJZ0109S"/>
    <x v="5"/>
    <x v="2"/>
    <m/>
    <m/>
    <m/>
    <m/>
    <m/>
    <m/>
    <m/>
    <m/>
    <m/>
    <m/>
    <m/>
    <m/>
    <n v="5"/>
    <n v="11"/>
    <n v="16"/>
    <n v="1"/>
    <x v="1"/>
    <n v="1"/>
    <n v="1"/>
    <x v="0"/>
    <x v="1"/>
    <x v="1"/>
    <n v="0"/>
    <n v="1"/>
    <n v="2"/>
    <n v="1"/>
    <n v="2"/>
    <n v="6"/>
    <n v="8"/>
    <x v="0"/>
    <n v="2"/>
    <n v="2"/>
    <n v="4"/>
    <x v="0"/>
    <n v="1"/>
    <n v="3"/>
    <n v="4"/>
    <x v="0"/>
    <n v="0"/>
    <n v="0"/>
    <n v="0"/>
    <x v="0"/>
    <n v="0"/>
    <n v="0"/>
    <n v="0"/>
    <x v="0"/>
    <n v="0"/>
    <n v="0"/>
    <n v="0"/>
    <x v="0"/>
    <x v="1"/>
    <x v="0"/>
  </r>
  <r>
    <s v="08DJN0663E"/>
    <x v="1"/>
    <x v="1"/>
    <s v="ELISA ACUĂ‘A ROSSETTI"/>
    <s v="045 MEOQUI"/>
    <x v="9"/>
    <n v="16"/>
    <s v="LORETO"/>
    <s v="CALLE LORETO"/>
    <n v="0"/>
    <x v="3"/>
    <x v="1"/>
    <x v="3"/>
    <x v="1"/>
    <x v="0"/>
    <s v="08FZP0137I"/>
    <s v="08FJZ0108T"/>
    <x v="6"/>
    <x v="2"/>
    <m/>
    <m/>
    <m/>
    <m/>
    <m/>
    <m/>
    <m/>
    <m/>
    <m/>
    <m/>
    <m/>
    <m/>
    <n v="10"/>
    <n v="7"/>
    <n v="17"/>
    <n v="1"/>
    <x v="1"/>
    <n v="1"/>
    <n v="1"/>
    <x v="0"/>
    <x v="1"/>
    <x v="1"/>
    <n v="0"/>
    <n v="1"/>
    <n v="1"/>
    <n v="1"/>
    <n v="2"/>
    <n v="2"/>
    <n v="4"/>
    <x v="0"/>
    <n v="3"/>
    <n v="0"/>
    <n v="3"/>
    <x v="0"/>
    <n v="5"/>
    <n v="5"/>
    <n v="10"/>
    <x v="0"/>
    <n v="0"/>
    <n v="0"/>
    <n v="0"/>
    <x v="0"/>
    <n v="0"/>
    <n v="0"/>
    <n v="0"/>
    <x v="0"/>
    <n v="0"/>
    <n v="0"/>
    <n v="0"/>
    <x v="0"/>
    <x v="1"/>
    <x v="0"/>
  </r>
  <r>
    <s v="08DJN0665C"/>
    <x v="1"/>
    <x v="1"/>
    <s v="FELIX ZULOAGA"/>
    <s v="031 GUERRERO"/>
    <x v="2"/>
    <n v="121"/>
    <s v="TACUBA"/>
    <s v="CALLE TACUBA"/>
    <n v="0"/>
    <x v="3"/>
    <x v="1"/>
    <x v="3"/>
    <x v="1"/>
    <x v="0"/>
    <s v="08FZP0111A"/>
    <s v="08FJZ0111G"/>
    <x v="7"/>
    <x v="2"/>
    <m/>
    <m/>
    <m/>
    <m/>
    <m/>
    <m/>
    <m/>
    <m/>
    <m/>
    <m/>
    <m/>
    <m/>
    <n v="10"/>
    <n v="11"/>
    <n v="21"/>
    <n v="1"/>
    <x v="1"/>
    <n v="1"/>
    <n v="1"/>
    <x v="0"/>
    <x v="1"/>
    <x v="1"/>
    <n v="0"/>
    <n v="1"/>
    <n v="2"/>
    <n v="1"/>
    <n v="2"/>
    <n v="1"/>
    <n v="3"/>
    <x v="0"/>
    <n v="3"/>
    <n v="3"/>
    <n v="6"/>
    <x v="0"/>
    <n v="5"/>
    <n v="7"/>
    <n v="12"/>
    <x v="0"/>
    <n v="0"/>
    <n v="0"/>
    <n v="0"/>
    <x v="0"/>
    <n v="0"/>
    <n v="0"/>
    <n v="0"/>
    <x v="0"/>
    <n v="0"/>
    <n v="0"/>
    <n v="0"/>
    <x v="0"/>
    <x v="1"/>
    <x v="0"/>
  </r>
  <r>
    <s v="08DJN0667A"/>
    <x v="1"/>
    <x v="1"/>
    <s v="HUITZIL"/>
    <s v="023 GALEANA"/>
    <x v="6"/>
    <n v="1"/>
    <s v="HERMENEGILDO GALEANA"/>
    <s v="CALLE ZACATECAS"/>
    <n v="0"/>
    <x v="3"/>
    <x v="1"/>
    <x v="3"/>
    <x v="1"/>
    <x v="0"/>
    <s v="08FZP0156X"/>
    <s v="08FJZ0110H"/>
    <x v="9"/>
    <x v="2"/>
    <m/>
    <m/>
    <m/>
    <m/>
    <m/>
    <m/>
    <m/>
    <m/>
    <m/>
    <m/>
    <m/>
    <m/>
    <n v="21"/>
    <n v="22"/>
    <n v="43"/>
    <n v="2"/>
    <x v="2"/>
    <n v="1"/>
    <n v="2"/>
    <x v="0"/>
    <x v="1"/>
    <x v="1"/>
    <n v="0"/>
    <n v="2"/>
    <n v="3"/>
    <n v="2"/>
    <n v="4"/>
    <n v="3"/>
    <n v="7"/>
    <x v="0"/>
    <n v="8"/>
    <n v="7"/>
    <n v="15"/>
    <x v="0"/>
    <n v="9"/>
    <n v="12"/>
    <n v="21"/>
    <x v="1"/>
    <n v="0"/>
    <n v="0"/>
    <n v="0"/>
    <x v="0"/>
    <n v="0"/>
    <n v="0"/>
    <n v="0"/>
    <x v="0"/>
    <n v="0"/>
    <n v="0"/>
    <n v="0"/>
    <x v="0"/>
    <x v="1"/>
    <x v="0"/>
  </r>
  <r>
    <s v="08DJN0670O"/>
    <x v="1"/>
    <x v="1"/>
    <s v="IGNACIO RODRIGUEZ TERRAZAS"/>
    <s v="019 CHIHUAHUA"/>
    <x v="0"/>
    <n v="1"/>
    <s v="CHIHUAHUA"/>
    <s v="AVENIDA NUEVA ESPANA"/>
    <n v="2001"/>
    <x v="3"/>
    <x v="1"/>
    <x v="3"/>
    <x v="1"/>
    <x v="0"/>
    <s v="08FZP0102T"/>
    <s v="08FJZ0115C"/>
    <x v="0"/>
    <x v="2"/>
    <m/>
    <m/>
    <m/>
    <m/>
    <m/>
    <m/>
    <m/>
    <m/>
    <m/>
    <m/>
    <m/>
    <m/>
    <n v="81"/>
    <n v="83"/>
    <n v="164"/>
    <n v="6"/>
    <x v="1"/>
    <n v="6"/>
    <n v="6"/>
    <x v="0"/>
    <x v="0"/>
    <x v="0"/>
    <n v="3"/>
    <n v="10"/>
    <n v="7"/>
    <n v="6"/>
    <n v="9"/>
    <n v="19"/>
    <n v="28"/>
    <x v="1"/>
    <n v="31"/>
    <n v="28"/>
    <n v="59"/>
    <x v="2"/>
    <n v="41"/>
    <n v="36"/>
    <n v="77"/>
    <x v="3"/>
    <n v="0"/>
    <n v="0"/>
    <n v="0"/>
    <x v="0"/>
    <n v="0"/>
    <n v="0"/>
    <n v="0"/>
    <x v="0"/>
    <n v="0"/>
    <n v="0"/>
    <n v="0"/>
    <x v="0"/>
    <x v="0"/>
    <x v="0"/>
  </r>
  <r>
    <s v="08DJN0671N"/>
    <x v="1"/>
    <x v="1"/>
    <s v="WOKANIRE"/>
    <s v="037 JUÁREZ"/>
    <x v="1"/>
    <n v="1"/>
    <s v="JUĂREZ"/>
    <s v="CALLE JUAN G. ARTIGAS"/>
    <n v="2624"/>
    <x v="3"/>
    <x v="1"/>
    <x v="3"/>
    <x v="1"/>
    <x v="0"/>
    <s v="08FZP0116W"/>
    <s v="08FJZ0104X"/>
    <x v="4"/>
    <x v="2"/>
    <m/>
    <m/>
    <m/>
    <m/>
    <m/>
    <m/>
    <m/>
    <m/>
    <m/>
    <m/>
    <m/>
    <m/>
    <n v="64"/>
    <n v="74"/>
    <n v="138"/>
    <n v="5"/>
    <x v="1"/>
    <n v="5"/>
    <n v="5"/>
    <x v="0"/>
    <x v="0"/>
    <x v="0"/>
    <n v="3"/>
    <n v="9"/>
    <n v="5"/>
    <n v="5"/>
    <n v="4"/>
    <n v="9"/>
    <n v="13"/>
    <x v="0"/>
    <n v="29"/>
    <n v="27"/>
    <n v="56"/>
    <x v="1"/>
    <n v="31"/>
    <n v="38"/>
    <n v="69"/>
    <x v="2"/>
    <n v="0"/>
    <n v="0"/>
    <n v="0"/>
    <x v="0"/>
    <n v="0"/>
    <n v="0"/>
    <n v="0"/>
    <x v="0"/>
    <n v="0"/>
    <n v="0"/>
    <n v="0"/>
    <x v="0"/>
    <x v="2"/>
    <x v="0"/>
  </r>
  <r>
    <s v="08DJN0672M"/>
    <x v="1"/>
    <x v="1"/>
    <s v="FRANCISCO GABILONDO SOLER CRI CRI"/>
    <s v="037 JUÁREZ"/>
    <x v="1"/>
    <n v="1"/>
    <s v="JUĂREZ"/>
    <s v="CALLE MANILA"/>
    <n v="4711"/>
    <x v="3"/>
    <x v="1"/>
    <x v="3"/>
    <x v="1"/>
    <x v="0"/>
    <s v="08FZP0116W"/>
    <s v="08FJZ0104X"/>
    <x v="4"/>
    <x v="2"/>
    <m/>
    <m/>
    <m/>
    <m/>
    <m/>
    <m/>
    <m/>
    <m/>
    <m/>
    <m/>
    <m/>
    <m/>
    <n v="75"/>
    <n v="63"/>
    <n v="138"/>
    <n v="5"/>
    <x v="1"/>
    <n v="5"/>
    <n v="5"/>
    <x v="0"/>
    <x v="2"/>
    <x v="3"/>
    <n v="3"/>
    <n v="10"/>
    <n v="6"/>
    <n v="6"/>
    <n v="12"/>
    <n v="6"/>
    <n v="18"/>
    <x v="0"/>
    <n v="32"/>
    <n v="31"/>
    <n v="63"/>
    <x v="2"/>
    <n v="31"/>
    <n v="26"/>
    <n v="57"/>
    <x v="2"/>
    <n v="0"/>
    <n v="0"/>
    <n v="0"/>
    <x v="0"/>
    <n v="0"/>
    <n v="0"/>
    <n v="0"/>
    <x v="0"/>
    <n v="0"/>
    <n v="0"/>
    <n v="0"/>
    <x v="0"/>
    <x v="1"/>
    <x v="0"/>
  </r>
  <r>
    <s v="08DJN0674K"/>
    <x v="1"/>
    <x v="1"/>
    <s v="YUNUEN"/>
    <s v="037 JUÁREZ"/>
    <x v="1"/>
    <n v="1"/>
    <s v="JUĂREZ"/>
    <s v="CALLE BATALLA PAREDON "/>
    <n v="0"/>
    <x v="3"/>
    <x v="1"/>
    <x v="3"/>
    <x v="1"/>
    <x v="0"/>
    <s v="08FZP0140W"/>
    <s v="08FJZ0101Z"/>
    <x v="4"/>
    <x v="2"/>
    <m/>
    <m/>
    <m/>
    <m/>
    <m/>
    <m/>
    <m/>
    <m/>
    <m/>
    <m/>
    <m/>
    <m/>
    <n v="91"/>
    <n v="77"/>
    <n v="168"/>
    <n v="6"/>
    <x v="1"/>
    <n v="6"/>
    <n v="6"/>
    <x v="0"/>
    <x v="0"/>
    <x v="0"/>
    <n v="2"/>
    <n v="9"/>
    <n v="6"/>
    <n v="6"/>
    <n v="0"/>
    <n v="0"/>
    <n v="0"/>
    <x v="0"/>
    <n v="30"/>
    <n v="24"/>
    <n v="54"/>
    <x v="2"/>
    <n v="61"/>
    <n v="53"/>
    <n v="114"/>
    <x v="4"/>
    <n v="0"/>
    <n v="0"/>
    <n v="0"/>
    <x v="0"/>
    <n v="0"/>
    <n v="0"/>
    <n v="0"/>
    <x v="0"/>
    <n v="0"/>
    <n v="0"/>
    <n v="0"/>
    <x v="0"/>
    <x v="0"/>
    <x v="0"/>
  </r>
  <r>
    <s v="08DJN0675J"/>
    <x v="1"/>
    <x v="1"/>
    <s v="NIĂ‘A MAGDALENA ACEVES GARCIA"/>
    <s v="037 JUÁREZ"/>
    <x v="1"/>
    <n v="1"/>
    <s v="JUĂREZ"/>
    <s v="CALLE IRAN"/>
    <n v="0"/>
    <x v="3"/>
    <x v="1"/>
    <x v="3"/>
    <x v="1"/>
    <x v="0"/>
    <s v="08FZP0141V"/>
    <s v="08FJZ0103Y"/>
    <x v="4"/>
    <x v="2"/>
    <m/>
    <m/>
    <m/>
    <m/>
    <m/>
    <m/>
    <m/>
    <m/>
    <m/>
    <m/>
    <m/>
    <m/>
    <n v="78"/>
    <n v="90"/>
    <n v="168"/>
    <n v="6"/>
    <x v="2"/>
    <n v="5"/>
    <n v="6"/>
    <x v="1"/>
    <x v="1"/>
    <x v="0"/>
    <n v="3"/>
    <n v="10"/>
    <n v="6"/>
    <n v="6"/>
    <n v="5"/>
    <n v="6"/>
    <n v="11"/>
    <x v="0"/>
    <n v="20"/>
    <n v="31"/>
    <n v="51"/>
    <x v="1"/>
    <n v="53"/>
    <n v="53"/>
    <n v="106"/>
    <x v="4"/>
    <n v="0"/>
    <n v="0"/>
    <n v="0"/>
    <x v="0"/>
    <n v="0"/>
    <n v="0"/>
    <n v="0"/>
    <x v="0"/>
    <n v="0"/>
    <n v="0"/>
    <n v="0"/>
    <x v="0"/>
    <x v="1"/>
    <x v="0"/>
  </r>
  <r>
    <s v="08DJN0677H"/>
    <x v="1"/>
    <x v="1"/>
    <s v="MARIANO ARISTA"/>
    <s v="048 NAMIQUIPA"/>
    <x v="2"/>
    <n v="1"/>
    <s v="NAMIQUIPA"/>
    <s v="CALLE 1A."/>
    <n v="0"/>
    <x v="3"/>
    <x v="1"/>
    <x v="3"/>
    <x v="1"/>
    <x v="0"/>
    <s v="08FZP0126C"/>
    <s v="08FJZ0105W"/>
    <x v="7"/>
    <x v="2"/>
    <m/>
    <m/>
    <m/>
    <m/>
    <m/>
    <m/>
    <m/>
    <m/>
    <m/>
    <m/>
    <m/>
    <m/>
    <n v="23"/>
    <n v="21"/>
    <n v="44"/>
    <n v="2"/>
    <x v="1"/>
    <n v="2"/>
    <n v="2"/>
    <x v="0"/>
    <x v="1"/>
    <x v="1"/>
    <n v="2"/>
    <n v="4"/>
    <n v="2"/>
    <n v="2"/>
    <n v="4"/>
    <n v="5"/>
    <n v="9"/>
    <x v="0"/>
    <n v="9"/>
    <n v="5"/>
    <n v="14"/>
    <x v="0"/>
    <n v="10"/>
    <n v="11"/>
    <n v="21"/>
    <x v="1"/>
    <n v="0"/>
    <n v="0"/>
    <n v="0"/>
    <x v="0"/>
    <n v="0"/>
    <n v="0"/>
    <n v="0"/>
    <x v="0"/>
    <n v="0"/>
    <n v="0"/>
    <n v="0"/>
    <x v="0"/>
    <x v="1"/>
    <x v="0"/>
  </r>
  <r>
    <s v="08DJN0678G"/>
    <x v="1"/>
    <x v="1"/>
    <s v="FRANCISCO VILLA"/>
    <s v="028 GUADALUPE"/>
    <x v="1"/>
    <n v="20"/>
    <s v="JUĂREZ Y REFORMA"/>
    <s v="CALLE EJIDO JUAREZ "/>
    <n v="0"/>
    <x v="3"/>
    <x v="1"/>
    <x v="3"/>
    <x v="1"/>
    <x v="0"/>
    <s v="08FZP0149N"/>
    <s v="08FJZ0101Z"/>
    <x v="4"/>
    <x v="2"/>
    <m/>
    <m/>
    <m/>
    <m/>
    <m/>
    <m/>
    <m/>
    <m/>
    <m/>
    <m/>
    <m/>
    <m/>
    <n v="12"/>
    <n v="7"/>
    <n v="19"/>
    <n v="1"/>
    <x v="2"/>
    <n v="0"/>
    <n v="1"/>
    <x v="0"/>
    <x v="1"/>
    <x v="1"/>
    <n v="0"/>
    <n v="1"/>
    <n v="1"/>
    <n v="1"/>
    <n v="1"/>
    <n v="1"/>
    <n v="2"/>
    <x v="0"/>
    <n v="5"/>
    <n v="1"/>
    <n v="6"/>
    <x v="0"/>
    <n v="6"/>
    <n v="5"/>
    <n v="11"/>
    <x v="0"/>
    <n v="0"/>
    <n v="0"/>
    <n v="0"/>
    <x v="0"/>
    <n v="0"/>
    <n v="0"/>
    <n v="0"/>
    <x v="0"/>
    <n v="0"/>
    <n v="0"/>
    <n v="0"/>
    <x v="0"/>
    <x v="1"/>
    <x v="0"/>
  </r>
  <r>
    <s v="08DJN0679F"/>
    <x v="1"/>
    <x v="1"/>
    <s v="JEAN PIAGET"/>
    <s v="048 NAMIQUIPA"/>
    <x v="2"/>
    <n v="43"/>
    <s v="EL MOLINO"/>
    <s v="CALLE 11 E HIDALGO"/>
    <n v="0"/>
    <x v="3"/>
    <x v="1"/>
    <x v="3"/>
    <x v="1"/>
    <x v="0"/>
    <s v="08FZP0126C"/>
    <s v="08FJZ0105W"/>
    <x v="7"/>
    <x v="2"/>
    <m/>
    <m/>
    <m/>
    <m/>
    <m/>
    <m/>
    <m/>
    <m/>
    <m/>
    <m/>
    <m/>
    <m/>
    <n v="30"/>
    <n v="42"/>
    <n v="72"/>
    <n v="3"/>
    <x v="1"/>
    <n v="3"/>
    <n v="3"/>
    <x v="0"/>
    <x v="1"/>
    <x v="1"/>
    <n v="2"/>
    <n v="5"/>
    <n v="4"/>
    <n v="3"/>
    <n v="11"/>
    <n v="8"/>
    <n v="19"/>
    <x v="1"/>
    <n v="12"/>
    <n v="15"/>
    <n v="27"/>
    <x v="1"/>
    <n v="7"/>
    <n v="19"/>
    <n v="26"/>
    <x v="1"/>
    <n v="0"/>
    <n v="0"/>
    <n v="0"/>
    <x v="0"/>
    <n v="0"/>
    <n v="0"/>
    <n v="0"/>
    <x v="0"/>
    <n v="0"/>
    <n v="0"/>
    <n v="0"/>
    <x v="0"/>
    <x v="0"/>
    <x v="0"/>
  </r>
  <r>
    <s v="08DJN0682T"/>
    <x v="1"/>
    <x v="1"/>
    <s v="MARIANO SALAS"/>
    <s v="031 GUERRERO"/>
    <x v="2"/>
    <n v="25"/>
    <s v="BORJAS"/>
    <s v="CALLE BORJAS"/>
    <n v="0"/>
    <x v="3"/>
    <x v="1"/>
    <x v="3"/>
    <x v="1"/>
    <x v="0"/>
    <s v="08FZP0111A"/>
    <s v="08FJZ0111G"/>
    <x v="7"/>
    <x v="2"/>
    <m/>
    <m/>
    <m/>
    <m/>
    <m/>
    <m/>
    <m/>
    <m/>
    <m/>
    <m/>
    <m/>
    <m/>
    <n v="11"/>
    <n v="15"/>
    <n v="26"/>
    <n v="1"/>
    <x v="1"/>
    <n v="1"/>
    <n v="1"/>
    <x v="0"/>
    <x v="1"/>
    <x v="1"/>
    <n v="0"/>
    <n v="1"/>
    <n v="1"/>
    <n v="1"/>
    <n v="1"/>
    <n v="1"/>
    <n v="2"/>
    <x v="0"/>
    <n v="2"/>
    <n v="3"/>
    <n v="5"/>
    <x v="0"/>
    <n v="8"/>
    <n v="11"/>
    <n v="19"/>
    <x v="0"/>
    <n v="0"/>
    <n v="0"/>
    <n v="0"/>
    <x v="0"/>
    <n v="0"/>
    <n v="0"/>
    <n v="0"/>
    <x v="0"/>
    <n v="0"/>
    <n v="0"/>
    <n v="0"/>
    <x v="0"/>
    <x v="1"/>
    <x v="0"/>
  </r>
  <r>
    <s v="08DJN0684R"/>
    <x v="1"/>
    <x v="1"/>
    <s v="CARMEN RAMOS DEL RIO"/>
    <s v="017 CUAUHTÉMOC"/>
    <x v="2"/>
    <n v="112"/>
    <s v="EJIDO PROGRESO (SAN IGNACIO)"/>
    <s v="CALLE EJIDO PROGRESO (SAN IGNACIO)"/>
    <n v="0"/>
    <x v="3"/>
    <x v="1"/>
    <x v="3"/>
    <x v="1"/>
    <x v="0"/>
    <s v="08FZP0146Q"/>
    <s v="08FJZ0105W"/>
    <x v="7"/>
    <x v="2"/>
    <m/>
    <m/>
    <m/>
    <m/>
    <m/>
    <m/>
    <m/>
    <m/>
    <m/>
    <m/>
    <m/>
    <m/>
    <n v="8"/>
    <n v="14"/>
    <n v="22"/>
    <n v="1"/>
    <x v="1"/>
    <n v="1"/>
    <n v="1"/>
    <x v="0"/>
    <x v="1"/>
    <x v="1"/>
    <n v="0"/>
    <n v="1"/>
    <n v="2"/>
    <n v="1"/>
    <n v="0"/>
    <n v="0"/>
    <n v="0"/>
    <x v="0"/>
    <n v="3"/>
    <n v="4"/>
    <n v="7"/>
    <x v="0"/>
    <n v="5"/>
    <n v="10"/>
    <n v="15"/>
    <x v="0"/>
    <n v="0"/>
    <n v="0"/>
    <n v="0"/>
    <x v="0"/>
    <n v="0"/>
    <n v="0"/>
    <n v="0"/>
    <x v="0"/>
    <n v="0"/>
    <n v="0"/>
    <n v="0"/>
    <x v="0"/>
    <x v="1"/>
    <x v="0"/>
  </r>
  <r>
    <s v="08DJN0700S"/>
    <x v="1"/>
    <x v="1"/>
    <s v="NARCISO MENDOZA"/>
    <s v="048 NAMIQUIPA"/>
    <x v="2"/>
    <n v="1"/>
    <s v="NAMIQUIPA"/>
    <s v="CALLE SANTO NIĂ‘O"/>
    <n v="0"/>
    <x v="3"/>
    <x v="1"/>
    <x v="3"/>
    <x v="1"/>
    <x v="0"/>
    <s v="08FZP0126C"/>
    <s v="08FJZ0105W"/>
    <x v="7"/>
    <x v="2"/>
    <m/>
    <m/>
    <m/>
    <m/>
    <m/>
    <m/>
    <m/>
    <m/>
    <m/>
    <m/>
    <m/>
    <m/>
    <n v="11"/>
    <n v="8"/>
    <n v="19"/>
    <n v="1"/>
    <x v="1"/>
    <n v="1"/>
    <n v="1"/>
    <x v="0"/>
    <x v="1"/>
    <x v="1"/>
    <n v="1"/>
    <n v="2"/>
    <n v="1"/>
    <n v="1"/>
    <n v="3"/>
    <n v="1"/>
    <n v="4"/>
    <x v="0"/>
    <n v="3"/>
    <n v="3"/>
    <n v="6"/>
    <x v="0"/>
    <n v="5"/>
    <n v="4"/>
    <n v="9"/>
    <x v="0"/>
    <n v="0"/>
    <n v="0"/>
    <n v="0"/>
    <x v="0"/>
    <n v="0"/>
    <n v="0"/>
    <n v="0"/>
    <x v="0"/>
    <n v="0"/>
    <n v="0"/>
    <n v="0"/>
    <x v="0"/>
    <x v="1"/>
    <x v="0"/>
  </r>
  <r>
    <s v="08DJN0705N"/>
    <x v="1"/>
    <x v="1"/>
    <s v="MELCHOR OCAMPO"/>
    <s v="031 GUERRERO"/>
    <x v="2"/>
    <n v="24"/>
    <s v="BOQUILLA Y ANEXAS (BAJE DE AGUA)"/>
    <s v="CALLE BOQUILLA "/>
    <n v="0"/>
    <x v="3"/>
    <x v="1"/>
    <x v="3"/>
    <x v="1"/>
    <x v="0"/>
    <s v="08FZP0111A"/>
    <s v="08FJZ0111G"/>
    <x v="7"/>
    <x v="2"/>
    <m/>
    <m/>
    <m/>
    <m/>
    <m/>
    <m/>
    <m/>
    <m/>
    <m/>
    <m/>
    <m/>
    <m/>
    <n v="11"/>
    <n v="4"/>
    <n v="15"/>
    <n v="1"/>
    <x v="1"/>
    <n v="1"/>
    <n v="1"/>
    <x v="0"/>
    <x v="1"/>
    <x v="1"/>
    <n v="0"/>
    <n v="1"/>
    <n v="2"/>
    <n v="1"/>
    <n v="4"/>
    <n v="2"/>
    <n v="6"/>
    <x v="0"/>
    <n v="4"/>
    <n v="1"/>
    <n v="5"/>
    <x v="0"/>
    <n v="3"/>
    <n v="1"/>
    <n v="4"/>
    <x v="0"/>
    <n v="0"/>
    <n v="0"/>
    <n v="0"/>
    <x v="0"/>
    <n v="0"/>
    <n v="0"/>
    <n v="0"/>
    <x v="0"/>
    <n v="0"/>
    <n v="0"/>
    <n v="0"/>
    <x v="0"/>
    <x v="1"/>
    <x v="0"/>
  </r>
  <r>
    <s v="08DJN0706M"/>
    <x v="1"/>
    <x v="1"/>
    <s v="JUAN ENRIQUE PESTALOZZI"/>
    <s v="008 BATOPILAS DE MANUEL GÓMEZ MORÍN"/>
    <x v="4"/>
    <n v="2"/>
    <s v="ABOREACHI"/>
    <s v="CALLE ABOREACHI"/>
    <n v="0"/>
    <x v="3"/>
    <x v="1"/>
    <x v="3"/>
    <x v="1"/>
    <x v="0"/>
    <s v="08FZP0021I"/>
    <s v="08FJZ0106V"/>
    <x v="11"/>
    <x v="2"/>
    <m/>
    <m/>
    <m/>
    <m/>
    <m/>
    <m/>
    <m/>
    <m/>
    <m/>
    <m/>
    <m/>
    <m/>
    <n v="4"/>
    <n v="10"/>
    <n v="14"/>
    <n v="1"/>
    <x v="2"/>
    <n v="0"/>
    <n v="1"/>
    <x v="0"/>
    <x v="1"/>
    <x v="1"/>
    <n v="0"/>
    <n v="1"/>
    <n v="2"/>
    <n v="1"/>
    <n v="0"/>
    <n v="2"/>
    <n v="2"/>
    <x v="0"/>
    <n v="2"/>
    <n v="6"/>
    <n v="8"/>
    <x v="0"/>
    <n v="2"/>
    <n v="2"/>
    <n v="4"/>
    <x v="0"/>
    <n v="0"/>
    <n v="0"/>
    <n v="0"/>
    <x v="0"/>
    <n v="0"/>
    <n v="0"/>
    <n v="0"/>
    <x v="0"/>
    <n v="0"/>
    <n v="0"/>
    <n v="0"/>
    <x v="0"/>
    <x v="1"/>
    <x v="0"/>
  </r>
  <r>
    <s v="08DJN0707L"/>
    <x v="1"/>
    <x v="1"/>
    <s v="MANUEL GUTIERREZ NAJERA"/>
    <s v="062 SAUCILLO"/>
    <x v="9"/>
    <n v="259"/>
    <s v="LA VIĂ‘A"/>
    <s v="CALLE EJIDO"/>
    <n v="0"/>
    <x v="3"/>
    <x v="1"/>
    <x v="3"/>
    <x v="1"/>
    <x v="0"/>
    <s v="08FZP0132N"/>
    <s v="08FJZ0109S"/>
    <x v="6"/>
    <x v="2"/>
    <m/>
    <m/>
    <m/>
    <m/>
    <m/>
    <m/>
    <m/>
    <m/>
    <m/>
    <m/>
    <m/>
    <m/>
    <n v="23"/>
    <n v="22"/>
    <n v="45"/>
    <n v="2"/>
    <x v="1"/>
    <n v="2"/>
    <n v="2"/>
    <x v="1"/>
    <x v="1"/>
    <x v="0"/>
    <n v="1"/>
    <n v="4"/>
    <n v="2"/>
    <n v="2"/>
    <n v="6"/>
    <n v="5"/>
    <n v="11"/>
    <x v="0"/>
    <n v="6"/>
    <n v="8"/>
    <n v="14"/>
    <x v="0"/>
    <n v="11"/>
    <n v="9"/>
    <n v="20"/>
    <x v="1"/>
    <n v="0"/>
    <n v="0"/>
    <n v="0"/>
    <x v="0"/>
    <n v="0"/>
    <n v="0"/>
    <n v="0"/>
    <x v="0"/>
    <n v="0"/>
    <n v="0"/>
    <n v="0"/>
    <x v="0"/>
    <x v="1"/>
    <x v="0"/>
  </r>
  <r>
    <s v="08DJN0709J"/>
    <x v="1"/>
    <x v="1"/>
    <s v="RALLENALI"/>
    <s v="020 CHÍNIPAS"/>
    <x v="4"/>
    <n v="66"/>
    <s v="IGNACIO VALENZUELA LAGARDA (LORETO)"/>
    <s v="CALLE IGNACIO VALENZUELA (LORETO)"/>
    <n v="0"/>
    <x v="3"/>
    <x v="1"/>
    <x v="3"/>
    <x v="1"/>
    <x v="0"/>
    <s v="08FZP0155Y"/>
    <s v="08FJZ0106V"/>
    <x v="8"/>
    <x v="2"/>
    <m/>
    <m/>
    <m/>
    <m/>
    <m/>
    <m/>
    <m/>
    <m/>
    <m/>
    <m/>
    <m/>
    <m/>
    <n v="17"/>
    <n v="16"/>
    <n v="33"/>
    <n v="1"/>
    <x v="1"/>
    <n v="1"/>
    <n v="1"/>
    <x v="0"/>
    <x v="1"/>
    <x v="1"/>
    <n v="0"/>
    <n v="1"/>
    <n v="2"/>
    <n v="1"/>
    <n v="9"/>
    <n v="7"/>
    <n v="16"/>
    <x v="0"/>
    <n v="6"/>
    <n v="4"/>
    <n v="10"/>
    <x v="0"/>
    <n v="2"/>
    <n v="5"/>
    <n v="7"/>
    <x v="0"/>
    <n v="0"/>
    <n v="0"/>
    <n v="0"/>
    <x v="0"/>
    <n v="0"/>
    <n v="0"/>
    <n v="0"/>
    <x v="0"/>
    <n v="0"/>
    <n v="0"/>
    <n v="0"/>
    <x v="0"/>
    <x v="1"/>
    <x v="0"/>
  </r>
  <r>
    <s v="08DJN0710Z"/>
    <x v="1"/>
    <x v="1"/>
    <s v="SIMON BOLIVAR"/>
    <s v="016 LA CRUZ"/>
    <x v="9"/>
    <n v="19"/>
    <s v="SAN RAFAEL"/>
    <s v="CALLE SAN RAFAEL"/>
    <n v="0"/>
    <x v="3"/>
    <x v="1"/>
    <x v="3"/>
    <x v="1"/>
    <x v="0"/>
    <s v="08FZP0152A"/>
    <s v="08FJZ0109S"/>
    <x v="6"/>
    <x v="2"/>
    <m/>
    <m/>
    <m/>
    <m/>
    <m/>
    <m/>
    <m/>
    <m/>
    <m/>
    <m/>
    <m/>
    <m/>
    <n v="11"/>
    <n v="6"/>
    <n v="17"/>
    <n v="1"/>
    <x v="1"/>
    <n v="1"/>
    <n v="1"/>
    <x v="0"/>
    <x v="1"/>
    <x v="1"/>
    <n v="0"/>
    <n v="1"/>
    <n v="2"/>
    <n v="1"/>
    <n v="5"/>
    <n v="2"/>
    <n v="7"/>
    <x v="0"/>
    <n v="3"/>
    <n v="0"/>
    <n v="3"/>
    <x v="0"/>
    <n v="3"/>
    <n v="4"/>
    <n v="7"/>
    <x v="0"/>
    <n v="0"/>
    <n v="0"/>
    <n v="0"/>
    <x v="0"/>
    <n v="0"/>
    <n v="0"/>
    <n v="0"/>
    <x v="0"/>
    <n v="0"/>
    <n v="0"/>
    <n v="0"/>
    <x v="0"/>
    <x v="1"/>
    <x v="0"/>
  </r>
  <r>
    <s v="08DJN0715U"/>
    <x v="1"/>
    <x v="1"/>
    <s v="AMADO NERVO"/>
    <s v="065 URIQUE"/>
    <x v="4"/>
    <n v="24"/>
    <s v="GUAPALAYNA"/>
    <s v="CALLE GUAPALAYNA"/>
    <n v="0"/>
    <x v="3"/>
    <x v="1"/>
    <x v="3"/>
    <x v="1"/>
    <x v="0"/>
    <s v="08FZP0134L"/>
    <s v="08FJZ0106V"/>
    <x v="8"/>
    <x v="2"/>
    <m/>
    <m/>
    <m/>
    <m/>
    <m/>
    <m/>
    <m/>
    <m/>
    <m/>
    <m/>
    <m/>
    <m/>
    <n v="6"/>
    <n v="14"/>
    <n v="20"/>
    <n v="1"/>
    <x v="1"/>
    <n v="1"/>
    <n v="1"/>
    <x v="0"/>
    <x v="1"/>
    <x v="1"/>
    <n v="0"/>
    <n v="1"/>
    <n v="2"/>
    <n v="1"/>
    <n v="1"/>
    <n v="6"/>
    <n v="7"/>
    <x v="0"/>
    <n v="2"/>
    <n v="4"/>
    <n v="6"/>
    <x v="0"/>
    <n v="3"/>
    <n v="4"/>
    <n v="7"/>
    <x v="0"/>
    <n v="0"/>
    <n v="0"/>
    <n v="0"/>
    <x v="0"/>
    <n v="0"/>
    <n v="0"/>
    <n v="0"/>
    <x v="0"/>
    <n v="0"/>
    <n v="0"/>
    <n v="0"/>
    <x v="0"/>
    <x v="1"/>
    <x v="0"/>
  </r>
  <r>
    <s v="08DJN0716T"/>
    <x v="1"/>
    <x v="1"/>
    <s v="WEKARE"/>
    <s v="065 URIQUE"/>
    <x v="4"/>
    <n v="39"/>
    <s v="LA REFORMA"/>
    <s v="CALLE LA REFORMA"/>
    <n v="0"/>
    <x v="3"/>
    <x v="1"/>
    <x v="3"/>
    <x v="1"/>
    <x v="0"/>
    <s v="08FZP0134L"/>
    <s v="08FJZ0106V"/>
    <x v="8"/>
    <x v="2"/>
    <m/>
    <m/>
    <m/>
    <m/>
    <m/>
    <m/>
    <m/>
    <m/>
    <m/>
    <m/>
    <m/>
    <m/>
    <n v="9"/>
    <n v="8"/>
    <n v="17"/>
    <n v="1"/>
    <x v="1"/>
    <n v="1"/>
    <n v="1"/>
    <x v="0"/>
    <x v="1"/>
    <x v="1"/>
    <n v="0"/>
    <n v="1"/>
    <n v="1"/>
    <n v="1"/>
    <n v="2"/>
    <n v="4"/>
    <n v="6"/>
    <x v="0"/>
    <n v="2"/>
    <n v="3"/>
    <n v="5"/>
    <x v="0"/>
    <n v="5"/>
    <n v="1"/>
    <n v="6"/>
    <x v="0"/>
    <n v="0"/>
    <n v="0"/>
    <n v="0"/>
    <x v="0"/>
    <n v="0"/>
    <n v="0"/>
    <n v="0"/>
    <x v="0"/>
    <n v="0"/>
    <n v="0"/>
    <n v="0"/>
    <x v="0"/>
    <x v="1"/>
    <x v="0"/>
  </r>
  <r>
    <s v="08DJN0720F"/>
    <x v="1"/>
    <x v="1"/>
    <s v="CARMEN PARRA DE ALANIS"/>
    <s v="021 DELICIAS"/>
    <x v="9"/>
    <n v="18"/>
    <s v="COLONIA ARMENDĂRIZ"/>
    <s v="CALLE COLONIA ARMENDARIZ"/>
    <n v="0"/>
    <x v="3"/>
    <x v="1"/>
    <x v="3"/>
    <x v="1"/>
    <x v="0"/>
    <s v="08FZP0278H"/>
    <s v="08FJZ0108T"/>
    <x v="6"/>
    <x v="2"/>
    <m/>
    <m/>
    <m/>
    <m/>
    <m/>
    <m/>
    <m/>
    <m/>
    <m/>
    <m/>
    <m/>
    <m/>
    <n v="9"/>
    <n v="3"/>
    <n v="12"/>
    <n v="1"/>
    <x v="1"/>
    <n v="1"/>
    <n v="1"/>
    <x v="0"/>
    <x v="1"/>
    <x v="1"/>
    <n v="0"/>
    <n v="1"/>
    <n v="1"/>
    <n v="1"/>
    <n v="3"/>
    <n v="2"/>
    <n v="5"/>
    <x v="0"/>
    <n v="5"/>
    <n v="0"/>
    <n v="5"/>
    <x v="0"/>
    <n v="1"/>
    <n v="1"/>
    <n v="2"/>
    <x v="0"/>
    <n v="0"/>
    <n v="0"/>
    <n v="0"/>
    <x v="0"/>
    <n v="0"/>
    <n v="0"/>
    <n v="0"/>
    <x v="0"/>
    <n v="0"/>
    <n v="0"/>
    <n v="0"/>
    <x v="0"/>
    <x v="1"/>
    <x v="0"/>
  </r>
  <r>
    <s v="08DJN0724B"/>
    <x v="1"/>
    <x v="1"/>
    <s v="ANGEL TRIAS"/>
    <s v="032 HIDALGO DEL PARRAL"/>
    <x v="3"/>
    <n v="1"/>
    <s v="HIDALGO DEL PARRAL"/>
    <s v="CALLE HACIENDA CHULA VISTA"/>
    <n v="0"/>
    <x v="3"/>
    <x v="1"/>
    <x v="3"/>
    <x v="1"/>
    <x v="0"/>
    <s v="08FZP0119T"/>
    <s v="08FJZ0107U"/>
    <x v="5"/>
    <x v="2"/>
    <m/>
    <m/>
    <m/>
    <m/>
    <m/>
    <m/>
    <m/>
    <m/>
    <m/>
    <m/>
    <m/>
    <m/>
    <n v="53"/>
    <n v="61"/>
    <n v="114"/>
    <n v="4"/>
    <x v="1"/>
    <n v="4"/>
    <n v="4"/>
    <x v="1"/>
    <x v="1"/>
    <x v="0"/>
    <n v="2"/>
    <n v="7"/>
    <n v="4"/>
    <n v="4"/>
    <n v="13"/>
    <n v="7"/>
    <n v="20"/>
    <x v="0"/>
    <n v="18"/>
    <n v="29"/>
    <n v="47"/>
    <x v="1"/>
    <n v="22"/>
    <n v="25"/>
    <n v="47"/>
    <x v="1"/>
    <n v="0"/>
    <n v="0"/>
    <n v="0"/>
    <x v="0"/>
    <n v="0"/>
    <n v="0"/>
    <n v="0"/>
    <x v="0"/>
    <n v="0"/>
    <n v="0"/>
    <n v="0"/>
    <x v="0"/>
    <x v="2"/>
    <x v="0"/>
  </r>
  <r>
    <s v="08DJN0725A"/>
    <x v="1"/>
    <x v="1"/>
    <s v="CARL ORFF"/>
    <s v="017 CUAUHTÉMOC"/>
    <x v="2"/>
    <n v="1"/>
    <s v="CUAUHTĂ‰MOC"/>
    <s v="CALLE JILGUEROS"/>
    <n v="4675"/>
    <x v="3"/>
    <x v="1"/>
    <x v="3"/>
    <x v="1"/>
    <x v="0"/>
    <s v="08FZP0145R"/>
    <s v="08FJZ0111G"/>
    <x v="7"/>
    <x v="2"/>
    <m/>
    <m/>
    <m/>
    <m/>
    <m/>
    <m/>
    <m/>
    <m/>
    <m/>
    <m/>
    <m/>
    <m/>
    <n v="73"/>
    <n v="67"/>
    <n v="140"/>
    <n v="5"/>
    <x v="1"/>
    <n v="5"/>
    <n v="5"/>
    <x v="1"/>
    <x v="1"/>
    <x v="0"/>
    <n v="3"/>
    <n v="9"/>
    <n v="6"/>
    <n v="5"/>
    <n v="4"/>
    <n v="3"/>
    <n v="7"/>
    <x v="0"/>
    <n v="27"/>
    <n v="22"/>
    <n v="49"/>
    <x v="1"/>
    <n v="42"/>
    <n v="42"/>
    <n v="84"/>
    <x v="3"/>
    <n v="0"/>
    <n v="0"/>
    <n v="0"/>
    <x v="0"/>
    <n v="0"/>
    <n v="0"/>
    <n v="0"/>
    <x v="0"/>
    <n v="0"/>
    <n v="0"/>
    <n v="0"/>
    <x v="0"/>
    <x v="1"/>
    <x v="0"/>
  </r>
  <r>
    <s v="08DJN0727Z"/>
    <x v="1"/>
    <x v="1"/>
    <s v="LUIS URIAS BELDERRAIN"/>
    <s v="037 JUÁREZ"/>
    <x v="1"/>
    <n v="1"/>
    <s v="JUĂREZ"/>
    <s v="CALLE MONCLOVA"/>
    <n v="3772"/>
    <x v="3"/>
    <x v="1"/>
    <x v="3"/>
    <x v="1"/>
    <x v="0"/>
    <s v="08FZP0128A"/>
    <s v="08FJZ0103Y"/>
    <x v="4"/>
    <x v="2"/>
    <m/>
    <m/>
    <m/>
    <m/>
    <m/>
    <m/>
    <m/>
    <m/>
    <m/>
    <m/>
    <m/>
    <m/>
    <n v="44"/>
    <n v="33"/>
    <n v="77"/>
    <n v="3"/>
    <x v="1"/>
    <n v="3"/>
    <n v="3"/>
    <x v="0"/>
    <x v="0"/>
    <x v="0"/>
    <n v="2"/>
    <n v="6"/>
    <n v="3"/>
    <n v="3"/>
    <n v="5"/>
    <n v="5"/>
    <n v="10"/>
    <x v="0"/>
    <n v="19"/>
    <n v="14"/>
    <n v="33"/>
    <x v="0"/>
    <n v="20"/>
    <n v="14"/>
    <n v="34"/>
    <x v="1"/>
    <n v="0"/>
    <n v="0"/>
    <n v="0"/>
    <x v="0"/>
    <n v="0"/>
    <n v="0"/>
    <n v="0"/>
    <x v="0"/>
    <n v="0"/>
    <n v="0"/>
    <n v="0"/>
    <x v="0"/>
    <x v="2"/>
    <x v="0"/>
  </r>
  <r>
    <s v="08DJN0728Y"/>
    <x v="1"/>
    <x v="1"/>
    <s v="JEAN PEAGET"/>
    <s v="019 CHIHUAHUA"/>
    <x v="0"/>
    <n v="1"/>
    <s v="CHIHUAHUA"/>
    <s v="CALLE MIGUEL TRILLO"/>
    <n v="0"/>
    <x v="3"/>
    <x v="1"/>
    <x v="3"/>
    <x v="1"/>
    <x v="0"/>
    <s v="08FZP0103S"/>
    <s v="08FJZ0113E"/>
    <x v="0"/>
    <x v="2"/>
    <m/>
    <m/>
    <m/>
    <m/>
    <m/>
    <m/>
    <m/>
    <m/>
    <m/>
    <m/>
    <m/>
    <m/>
    <n v="26"/>
    <n v="39"/>
    <n v="65"/>
    <n v="3"/>
    <x v="1"/>
    <n v="3"/>
    <n v="3"/>
    <x v="0"/>
    <x v="0"/>
    <x v="0"/>
    <n v="4"/>
    <n v="8"/>
    <n v="3"/>
    <n v="3"/>
    <n v="4"/>
    <n v="7"/>
    <n v="11"/>
    <x v="0"/>
    <n v="13"/>
    <n v="21"/>
    <n v="34"/>
    <x v="1"/>
    <n v="9"/>
    <n v="11"/>
    <n v="20"/>
    <x v="1"/>
    <n v="0"/>
    <n v="0"/>
    <n v="0"/>
    <x v="0"/>
    <n v="0"/>
    <n v="0"/>
    <n v="0"/>
    <x v="0"/>
    <n v="0"/>
    <n v="0"/>
    <n v="0"/>
    <x v="0"/>
    <x v="1"/>
    <x v="0"/>
  </r>
  <r>
    <s v="08DJN0729X"/>
    <x v="1"/>
    <x v="1"/>
    <s v="TARAHUMARA"/>
    <s v="019 CHIHUAHUA"/>
    <x v="0"/>
    <n v="1"/>
    <s v="CHIHUAHUA"/>
    <s v="AVENIDA MARIA ELENA HERNANDEZ "/>
    <n v="0"/>
    <x v="3"/>
    <x v="1"/>
    <x v="3"/>
    <x v="1"/>
    <x v="0"/>
    <s v="08FZP0124E"/>
    <s v="08FJZ0113E"/>
    <x v="0"/>
    <x v="2"/>
    <m/>
    <m/>
    <m/>
    <m/>
    <m/>
    <m/>
    <m/>
    <m/>
    <m/>
    <m/>
    <m/>
    <m/>
    <n v="50"/>
    <n v="51"/>
    <n v="101"/>
    <n v="4"/>
    <x v="1"/>
    <n v="4"/>
    <n v="4"/>
    <x v="1"/>
    <x v="1"/>
    <x v="0"/>
    <n v="3"/>
    <n v="8"/>
    <n v="4"/>
    <n v="4"/>
    <n v="3"/>
    <n v="8"/>
    <n v="11"/>
    <x v="0"/>
    <n v="21"/>
    <n v="20"/>
    <n v="41"/>
    <x v="1"/>
    <n v="26"/>
    <n v="23"/>
    <n v="49"/>
    <x v="2"/>
    <n v="0"/>
    <n v="0"/>
    <n v="0"/>
    <x v="0"/>
    <n v="0"/>
    <n v="0"/>
    <n v="0"/>
    <x v="0"/>
    <n v="0"/>
    <n v="0"/>
    <n v="0"/>
    <x v="0"/>
    <x v="1"/>
    <x v="0"/>
  </r>
  <r>
    <s v="08DJN0732K"/>
    <x v="1"/>
    <x v="1"/>
    <s v="MAWECHI"/>
    <s v="045 MEOQUI"/>
    <x v="9"/>
    <n v="1"/>
    <s v="PEDRO MEOQUI"/>
    <s v="CALLE AZUCENAS "/>
    <n v="0"/>
    <x v="3"/>
    <x v="1"/>
    <x v="3"/>
    <x v="1"/>
    <x v="0"/>
    <s v="08FZP0106P"/>
    <s v="08FJZ0108T"/>
    <x v="6"/>
    <x v="2"/>
    <m/>
    <m/>
    <m/>
    <m/>
    <m/>
    <m/>
    <m/>
    <m/>
    <m/>
    <m/>
    <m/>
    <m/>
    <n v="20"/>
    <n v="28"/>
    <n v="48"/>
    <n v="2"/>
    <x v="1"/>
    <n v="2"/>
    <n v="2"/>
    <x v="0"/>
    <x v="1"/>
    <x v="1"/>
    <n v="1"/>
    <n v="3"/>
    <n v="3"/>
    <n v="2"/>
    <n v="4"/>
    <n v="0"/>
    <n v="4"/>
    <x v="0"/>
    <n v="10"/>
    <n v="12"/>
    <n v="22"/>
    <x v="0"/>
    <n v="6"/>
    <n v="16"/>
    <n v="22"/>
    <x v="1"/>
    <n v="0"/>
    <n v="0"/>
    <n v="0"/>
    <x v="0"/>
    <n v="0"/>
    <n v="0"/>
    <n v="0"/>
    <x v="0"/>
    <n v="0"/>
    <n v="0"/>
    <n v="0"/>
    <x v="0"/>
    <x v="1"/>
    <x v="0"/>
  </r>
  <r>
    <s v="08DJN0733J"/>
    <x v="1"/>
    <x v="1"/>
    <s v="RAYENARI"/>
    <s v="019 CHIHUAHUA"/>
    <x v="0"/>
    <n v="1"/>
    <s v="CHIHUAHUA"/>
    <s v="CALLE CONNECTICUT"/>
    <n v="4931"/>
    <x v="3"/>
    <x v="1"/>
    <x v="3"/>
    <x v="1"/>
    <x v="0"/>
    <s v="08FZP0101U"/>
    <s v="08FJZ0116B"/>
    <x v="0"/>
    <x v="2"/>
    <m/>
    <m/>
    <m/>
    <m/>
    <m/>
    <m/>
    <m/>
    <m/>
    <m/>
    <m/>
    <m/>
    <m/>
    <n v="51"/>
    <n v="51"/>
    <n v="102"/>
    <n v="4"/>
    <x v="1"/>
    <n v="4"/>
    <n v="4"/>
    <x v="1"/>
    <x v="1"/>
    <x v="0"/>
    <n v="3"/>
    <n v="8"/>
    <n v="4"/>
    <n v="4"/>
    <n v="11"/>
    <n v="12"/>
    <n v="23"/>
    <x v="1"/>
    <n v="15"/>
    <n v="20"/>
    <n v="35"/>
    <x v="1"/>
    <n v="25"/>
    <n v="19"/>
    <n v="44"/>
    <x v="1"/>
    <n v="0"/>
    <n v="0"/>
    <n v="0"/>
    <x v="0"/>
    <n v="0"/>
    <n v="0"/>
    <n v="0"/>
    <x v="0"/>
    <n v="0"/>
    <n v="0"/>
    <n v="0"/>
    <x v="0"/>
    <x v="1"/>
    <x v="0"/>
  </r>
  <r>
    <s v="08DJN0735H"/>
    <x v="1"/>
    <x v="1"/>
    <s v="RUBEN DARIO"/>
    <s v="063 TEMÓSACHIC"/>
    <x v="5"/>
    <n v="75"/>
    <s v="YEPĂ“MERA"/>
    <s v="CALLE YEPOMERA"/>
    <n v="0"/>
    <x v="3"/>
    <x v="1"/>
    <x v="3"/>
    <x v="1"/>
    <x v="0"/>
    <s v="08FZP0112Z"/>
    <s v="08FJZ0111G"/>
    <x v="10"/>
    <x v="2"/>
    <m/>
    <m/>
    <m/>
    <m/>
    <m/>
    <m/>
    <m/>
    <m/>
    <m/>
    <m/>
    <m/>
    <m/>
    <n v="8"/>
    <n v="12"/>
    <n v="20"/>
    <n v="1"/>
    <x v="1"/>
    <n v="1"/>
    <n v="1"/>
    <x v="0"/>
    <x v="1"/>
    <x v="1"/>
    <n v="0"/>
    <n v="1"/>
    <n v="2"/>
    <n v="2"/>
    <n v="1"/>
    <n v="4"/>
    <n v="5"/>
    <x v="0"/>
    <n v="5"/>
    <n v="1"/>
    <n v="6"/>
    <x v="0"/>
    <n v="2"/>
    <n v="7"/>
    <n v="9"/>
    <x v="0"/>
    <n v="0"/>
    <n v="0"/>
    <n v="0"/>
    <x v="0"/>
    <n v="0"/>
    <n v="0"/>
    <n v="0"/>
    <x v="0"/>
    <n v="0"/>
    <n v="0"/>
    <n v="0"/>
    <x v="0"/>
    <x v="1"/>
    <x v="0"/>
  </r>
  <r>
    <s v="08DJN0740T"/>
    <x v="1"/>
    <x v="1"/>
    <s v="LEONA VICARIO"/>
    <s v="011 CAMARGO"/>
    <x v="9"/>
    <n v="16"/>
    <s v="ALTA VISTA"/>
    <s v="CALLE COLONIA ALTAVISTA"/>
    <n v="0"/>
    <x v="3"/>
    <x v="1"/>
    <x v="3"/>
    <x v="1"/>
    <x v="0"/>
    <s v="08FZP0152A"/>
    <s v="08FJZ0109S"/>
    <x v="6"/>
    <x v="2"/>
    <m/>
    <m/>
    <m/>
    <m/>
    <m/>
    <m/>
    <m/>
    <m/>
    <m/>
    <m/>
    <m/>
    <m/>
    <n v="25"/>
    <n v="17"/>
    <n v="42"/>
    <n v="2"/>
    <x v="1"/>
    <n v="2"/>
    <n v="2"/>
    <x v="0"/>
    <x v="1"/>
    <x v="1"/>
    <n v="1"/>
    <n v="3"/>
    <n v="2"/>
    <n v="2"/>
    <n v="6"/>
    <n v="5"/>
    <n v="11"/>
    <x v="0"/>
    <n v="11"/>
    <n v="2"/>
    <n v="13"/>
    <x v="0"/>
    <n v="8"/>
    <n v="10"/>
    <n v="18"/>
    <x v="1"/>
    <n v="0"/>
    <n v="0"/>
    <n v="0"/>
    <x v="0"/>
    <n v="0"/>
    <n v="0"/>
    <n v="0"/>
    <x v="0"/>
    <n v="0"/>
    <n v="0"/>
    <n v="0"/>
    <x v="0"/>
    <x v="1"/>
    <x v="0"/>
  </r>
  <r>
    <s v="08DJN0741S"/>
    <x v="1"/>
    <x v="1"/>
    <s v="MARIA MONTESSORI"/>
    <s v="027 GUACHOCHI"/>
    <x v="7"/>
    <n v="1"/>
    <s v="GUACHOCHI"/>
    <s v="CALLE SINFOROSA"/>
    <n v="26"/>
    <x v="3"/>
    <x v="1"/>
    <x v="3"/>
    <x v="1"/>
    <x v="0"/>
    <s v="08FZP0021I"/>
    <s v="08FJZ0106V"/>
    <x v="11"/>
    <x v="2"/>
    <m/>
    <m/>
    <m/>
    <m/>
    <m/>
    <m/>
    <m/>
    <m/>
    <m/>
    <m/>
    <m/>
    <m/>
    <n v="71"/>
    <n v="84"/>
    <n v="155"/>
    <n v="7"/>
    <x v="1"/>
    <n v="7"/>
    <n v="7"/>
    <x v="0"/>
    <x v="0"/>
    <x v="0"/>
    <n v="1"/>
    <n v="9"/>
    <n v="7"/>
    <n v="7"/>
    <n v="9"/>
    <n v="15"/>
    <n v="24"/>
    <x v="1"/>
    <n v="26"/>
    <n v="38"/>
    <n v="64"/>
    <x v="3"/>
    <n v="36"/>
    <n v="31"/>
    <n v="67"/>
    <x v="3"/>
    <n v="0"/>
    <n v="0"/>
    <n v="0"/>
    <x v="0"/>
    <n v="0"/>
    <n v="0"/>
    <n v="0"/>
    <x v="0"/>
    <n v="0"/>
    <n v="0"/>
    <n v="0"/>
    <x v="0"/>
    <x v="0"/>
    <x v="0"/>
  </r>
  <r>
    <s v="08DJN0742R"/>
    <x v="1"/>
    <x v="1"/>
    <s v="AMADO NERVO"/>
    <s v="031 GUERRERO"/>
    <x v="2"/>
    <n v="72"/>
    <s v="PACHERA"/>
    <s v="CALLE PACHERA"/>
    <n v="0"/>
    <x v="3"/>
    <x v="1"/>
    <x v="3"/>
    <x v="1"/>
    <x v="0"/>
    <s v="08FZP0111A"/>
    <s v="08FJZ0111G"/>
    <x v="7"/>
    <x v="2"/>
    <m/>
    <m/>
    <m/>
    <m/>
    <m/>
    <m/>
    <m/>
    <m/>
    <m/>
    <m/>
    <m/>
    <m/>
    <n v="7"/>
    <n v="13"/>
    <n v="20"/>
    <n v="1"/>
    <x v="1"/>
    <n v="1"/>
    <n v="1"/>
    <x v="0"/>
    <x v="1"/>
    <x v="1"/>
    <n v="0"/>
    <n v="1"/>
    <n v="2"/>
    <n v="1"/>
    <n v="1"/>
    <n v="1"/>
    <n v="2"/>
    <x v="0"/>
    <n v="4"/>
    <n v="4"/>
    <n v="8"/>
    <x v="0"/>
    <n v="2"/>
    <n v="8"/>
    <n v="10"/>
    <x v="0"/>
    <n v="0"/>
    <n v="0"/>
    <n v="0"/>
    <x v="0"/>
    <n v="0"/>
    <n v="0"/>
    <n v="0"/>
    <x v="0"/>
    <n v="0"/>
    <n v="0"/>
    <n v="0"/>
    <x v="0"/>
    <x v="1"/>
    <x v="0"/>
  </r>
  <r>
    <s v="08DJN0743Q"/>
    <x v="1"/>
    <x v="1"/>
    <s v="NACIONES UNIDAS"/>
    <s v="036 JIMÉNEZ"/>
    <x v="3"/>
    <n v="1"/>
    <s v="JOSĂ‰ MARIANO JIMĂ‰NEZ"/>
    <s v="CALLE RICARDO FLORES MAGON"/>
    <n v="0"/>
    <x v="3"/>
    <x v="1"/>
    <x v="3"/>
    <x v="1"/>
    <x v="0"/>
    <s v="08FZP0129Z"/>
    <s v="08FJZ0109S"/>
    <x v="5"/>
    <x v="2"/>
    <m/>
    <m/>
    <m/>
    <m/>
    <m/>
    <m/>
    <m/>
    <m/>
    <m/>
    <m/>
    <m/>
    <m/>
    <n v="20"/>
    <n v="24"/>
    <n v="44"/>
    <n v="2"/>
    <x v="1"/>
    <n v="2"/>
    <n v="2"/>
    <x v="0"/>
    <x v="1"/>
    <x v="1"/>
    <n v="0"/>
    <n v="2"/>
    <n v="2"/>
    <n v="2"/>
    <n v="5"/>
    <n v="2"/>
    <n v="7"/>
    <x v="0"/>
    <n v="11"/>
    <n v="6"/>
    <n v="17"/>
    <x v="0"/>
    <n v="4"/>
    <n v="16"/>
    <n v="20"/>
    <x v="1"/>
    <n v="0"/>
    <n v="0"/>
    <n v="0"/>
    <x v="0"/>
    <n v="0"/>
    <n v="0"/>
    <n v="0"/>
    <x v="0"/>
    <n v="0"/>
    <n v="0"/>
    <n v="0"/>
    <x v="0"/>
    <x v="1"/>
    <x v="0"/>
  </r>
  <r>
    <s v="08DJN0746N"/>
    <x v="1"/>
    <x v="1"/>
    <s v="AMADO NERVO"/>
    <s v="013 CASAS GRANDES"/>
    <x v="6"/>
    <n v="17"/>
    <s v="COLONIA JUĂREZ"/>
    <s v="CALLE ANAHUAC"/>
    <n v="102"/>
    <x v="3"/>
    <x v="1"/>
    <x v="3"/>
    <x v="1"/>
    <x v="0"/>
    <s v="08FZP0143T"/>
    <s v="08FJZ0110H"/>
    <x v="9"/>
    <x v="2"/>
    <m/>
    <m/>
    <m/>
    <m/>
    <m/>
    <m/>
    <m/>
    <m/>
    <m/>
    <m/>
    <m/>
    <m/>
    <n v="14"/>
    <n v="13"/>
    <n v="27"/>
    <n v="1"/>
    <x v="1"/>
    <n v="1"/>
    <n v="1"/>
    <x v="0"/>
    <x v="1"/>
    <x v="1"/>
    <n v="0"/>
    <n v="1"/>
    <n v="1"/>
    <n v="1"/>
    <n v="2"/>
    <n v="0"/>
    <n v="2"/>
    <x v="0"/>
    <n v="6"/>
    <n v="6"/>
    <n v="12"/>
    <x v="0"/>
    <n v="6"/>
    <n v="7"/>
    <n v="13"/>
    <x v="0"/>
    <n v="0"/>
    <n v="0"/>
    <n v="0"/>
    <x v="0"/>
    <n v="0"/>
    <n v="0"/>
    <n v="0"/>
    <x v="0"/>
    <n v="0"/>
    <n v="0"/>
    <n v="0"/>
    <x v="0"/>
    <x v="1"/>
    <x v="0"/>
  </r>
  <r>
    <s v="08DJN0747M"/>
    <x v="1"/>
    <x v="1"/>
    <s v="ROSAURA ZAPATA CANO"/>
    <s v="058 SAN FRANCISCO DE CONCHOS"/>
    <x v="9"/>
    <n v="27"/>
    <s v="RANCHO NUEVO"/>
    <s v="CALLE RANCHO NUEVO"/>
    <n v="0"/>
    <x v="3"/>
    <x v="1"/>
    <x v="3"/>
    <x v="1"/>
    <x v="0"/>
    <s v="08FZP0107O"/>
    <s v="08FJZ0109S"/>
    <x v="6"/>
    <x v="2"/>
    <m/>
    <m/>
    <m/>
    <m/>
    <m/>
    <m/>
    <m/>
    <m/>
    <m/>
    <m/>
    <m/>
    <m/>
    <n v="17"/>
    <n v="11"/>
    <n v="28"/>
    <n v="1"/>
    <x v="1"/>
    <n v="1"/>
    <n v="1"/>
    <x v="0"/>
    <x v="1"/>
    <x v="1"/>
    <n v="1"/>
    <n v="2"/>
    <n v="2"/>
    <n v="1"/>
    <n v="3"/>
    <n v="1"/>
    <n v="4"/>
    <x v="0"/>
    <n v="8"/>
    <n v="3"/>
    <n v="11"/>
    <x v="0"/>
    <n v="6"/>
    <n v="7"/>
    <n v="13"/>
    <x v="0"/>
    <n v="0"/>
    <n v="0"/>
    <n v="0"/>
    <x v="0"/>
    <n v="0"/>
    <n v="0"/>
    <n v="0"/>
    <x v="0"/>
    <n v="0"/>
    <n v="0"/>
    <n v="0"/>
    <x v="0"/>
    <x v="1"/>
    <x v="0"/>
  </r>
  <r>
    <s v="08DJN0750Z"/>
    <x v="1"/>
    <x v="1"/>
    <s v="OCTAVIO PAZ"/>
    <s v="037 JUÁREZ"/>
    <x v="1"/>
    <n v="1"/>
    <s v="JUĂREZ"/>
    <s v="CALLE TILDIA "/>
    <n v="0"/>
    <x v="3"/>
    <x v="1"/>
    <x v="3"/>
    <x v="1"/>
    <x v="0"/>
    <s v="08FZP0130P"/>
    <s v="08FJZ0103Y"/>
    <x v="4"/>
    <x v="2"/>
    <m/>
    <m/>
    <m/>
    <m/>
    <m/>
    <m/>
    <m/>
    <m/>
    <m/>
    <m/>
    <m/>
    <m/>
    <n v="61"/>
    <n v="74"/>
    <n v="135"/>
    <n v="5"/>
    <x v="1"/>
    <n v="5"/>
    <n v="5"/>
    <x v="0"/>
    <x v="0"/>
    <x v="0"/>
    <n v="2"/>
    <n v="8"/>
    <n v="5"/>
    <n v="5"/>
    <n v="5"/>
    <n v="13"/>
    <n v="18"/>
    <x v="0"/>
    <n v="19"/>
    <n v="19"/>
    <n v="38"/>
    <x v="1"/>
    <n v="37"/>
    <n v="42"/>
    <n v="79"/>
    <x v="3"/>
    <n v="0"/>
    <n v="0"/>
    <n v="0"/>
    <x v="0"/>
    <n v="0"/>
    <n v="0"/>
    <n v="0"/>
    <x v="0"/>
    <n v="0"/>
    <n v="0"/>
    <n v="0"/>
    <x v="0"/>
    <x v="1"/>
    <x v="0"/>
  </r>
  <r>
    <s v="08DJN0752Y"/>
    <x v="1"/>
    <x v="1"/>
    <s v="ROSA AGAZZI"/>
    <s v="037 JUÁREZ"/>
    <x v="1"/>
    <n v="1"/>
    <s v="JUĂREZ"/>
    <s v="CALLE GENERAL ANGEL TRIAS"/>
    <n v="1456"/>
    <x v="3"/>
    <x v="1"/>
    <x v="3"/>
    <x v="1"/>
    <x v="0"/>
    <s v="08FZP0115X"/>
    <s v="08FJZ0104X"/>
    <x v="4"/>
    <x v="2"/>
    <m/>
    <m/>
    <m/>
    <m/>
    <m/>
    <m/>
    <m/>
    <m/>
    <m/>
    <m/>
    <m/>
    <m/>
    <n v="73"/>
    <n v="51"/>
    <n v="124"/>
    <n v="5"/>
    <x v="1"/>
    <n v="5"/>
    <n v="5"/>
    <x v="0"/>
    <x v="1"/>
    <x v="1"/>
    <n v="2"/>
    <n v="7"/>
    <n v="5"/>
    <n v="5"/>
    <n v="0"/>
    <n v="0"/>
    <n v="0"/>
    <x v="0"/>
    <n v="20"/>
    <n v="16"/>
    <n v="36"/>
    <x v="1"/>
    <n v="53"/>
    <n v="35"/>
    <n v="88"/>
    <x v="3"/>
    <n v="0"/>
    <n v="0"/>
    <n v="0"/>
    <x v="0"/>
    <n v="0"/>
    <n v="0"/>
    <n v="0"/>
    <x v="0"/>
    <n v="0"/>
    <n v="0"/>
    <n v="0"/>
    <x v="0"/>
    <x v="1"/>
    <x v="0"/>
  </r>
  <r>
    <s v="08DJN0753X"/>
    <x v="1"/>
    <x v="1"/>
    <s v="JUSTO SIERRA"/>
    <s v="036 JIMÉNEZ"/>
    <x v="3"/>
    <n v="1"/>
    <s v="JOSĂ‰ MARIANO JIMĂ‰NEZ"/>
    <s v="CALLE HEROES DE PINOS ALTOS"/>
    <n v="0"/>
    <x v="3"/>
    <x v="1"/>
    <x v="3"/>
    <x v="1"/>
    <x v="0"/>
    <s v="08FZP0129Z"/>
    <s v="08FJZ0109S"/>
    <x v="5"/>
    <x v="2"/>
    <m/>
    <m/>
    <m/>
    <m/>
    <m/>
    <m/>
    <m/>
    <m/>
    <m/>
    <m/>
    <m/>
    <m/>
    <n v="45"/>
    <n v="41"/>
    <n v="86"/>
    <n v="3"/>
    <x v="1"/>
    <n v="3"/>
    <n v="3"/>
    <x v="1"/>
    <x v="1"/>
    <x v="0"/>
    <n v="3"/>
    <n v="7"/>
    <n v="3"/>
    <n v="3"/>
    <n v="6"/>
    <n v="7"/>
    <n v="13"/>
    <x v="0"/>
    <n v="13"/>
    <n v="18"/>
    <n v="31"/>
    <x v="0"/>
    <n v="26"/>
    <n v="16"/>
    <n v="42"/>
    <x v="1"/>
    <n v="0"/>
    <n v="0"/>
    <n v="0"/>
    <x v="0"/>
    <n v="0"/>
    <n v="0"/>
    <n v="0"/>
    <x v="0"/>
    <n v="0"/>
    <n v="0"/>
    <n v="0"/>
    <x v="0"/>
    <x v="2"/>
    <x v="0"/>
  </r>
  <r>
    <s v="08DJN0755V"/>
    <x v="2"/>
    <x v="2"/>
    <s v="AMADO NERVO"/>
    <s v="040 MADERA"/>
    <x v="5"/>
    <n v="1"/>
    <s v="MADERA"/>
    <s v="CALLE PINABETE"/>
    <n v="0"/>
    <x v="3"/>
    <x v="1"/>
    <x v="3"/>
    <x v="1"/>
    <x v="0"/>
    <s v="08FZP0112Z"/>
    <s v="08FJZ0111G"/>
    <x v="10"/>
    <x v="2"/>
    <m/>
    <m/>
    <m/>
    <m/>
    <m/>
    <m/>
    <m/>
    <m/>
    <m/>
    <m/>
    <m/>
    <m/>
    <n v="38"/>
    <n v="53"/>
    <n v="91"/>
    <n v="4"/>
    <x v="1"/>
    <n v="4"/>
    <n v="4"/>
    <x v="0"/>
    <x v="1"/>
    <x v="1"/>
    <n v="1"/>
    <n v="5"/>
    <n v="4"/>
    <n v="4"/>
    <n v="5"/>
    <n v="6"/>
    <n v="11"/>
    <x v="0"/>
    <n v="20"/>
    <n v="18"/>
    <n v="38"/>
    <x v="1"/>
    <n v="13"/>
    <n v="29"/>
    <n v="42"/>
    <x v="2"/>
    <n v="0"/>
    <n v="0"/>
    <n v="0"/>
    <x v="0"/>
    <n v="0"/>
    <n v="0"/>
    <n v="0"/>
    <x v="0"/>
    <n v="0"/>
    <n v="0"/>
    <n v="0"/>
    <x v="0"/>
    <x v="1"/>
    <x v="0"/>
  </r>
  <r>
    <s v="08DJN0758S"/>
    <x v="1"/>
    <x v="1"/>
    <s v="ANA SULLIVAN"/>
    <s v="048 NAMIQUIPA"/>
    <x v="2"/>
    <n v="64"/>
    <s v="BENITO JUĂREZ"/>
    <s v="CALLE BENITO JUAREZ "/>
    <n v="0"/>
    <x v="3"/>
    <x v="1"/>
    <x v="3"/>
    <x v="1"/>
    <x v="0"/>
    <s v="08FZP0146Q"/>
    <s v="08FJZ0105W"/>
    <x v="7"/>
    <x v="2"/>
    <m/>
    <m/>
    <m/>
    <m/>
    <m/>
    <m/>
    <m/>
    <m/>
    <m/>
    <m/>
    <m/>
    <m/>
    <n v="7"/>
    <n v="11"/>
    <n v="18"/>
    <n v="1"/>
    <x v="1"/>
    <n v="1"/>
    <n v="1"/>
    <x v="0"/>
    <x v="1"/>
    <x v="1"/>
    <n v="1"/>
    <n v="2"/>
    <n v="3"/>
    <n v="1"/>
    <n v="1"/>
    <n v="0"/>
    <n v="1"/>
    <x v="0"/>
    <n v="1"/>
    <n v="1"/>
    <n v="2"/>
    <x v="0"/>
    <n v="5"/>
    <n v="10"/>
    <n v="15"/>
    <x v="0"/>
    <n v="0"/>
    <n v="0"/>
    <n v="0"/>
    <x v="0"/>
    <n v="0"/>
    <n v="0"/>
    <n v="0"/>
    <x v="0"/>
    <n v="0"/>
    <n v="0"/>
    <n v="0"/>
    <x v="0"/>
    <x v="1"/>
    <x v="0"/>
  </r>
  <r>
    <s v="08DJN0759R"/>
    <x v="1"/>
    <x v="1"/>
    <s v="ANDRES HENESTROSA"/>
    <s v="048 NAMIQUIPA"/>
    <x v="2"/>
    <n v="65"/>
    <s v="SANTA ANA"/>
    <s v="CALLE SOTO MAYNEZ"/>
    <n v="0"/>
    <x v="3"/>
    <x v="1"/>
    <x v="3"/>
    <x v="1"/>
    <x v="0"/>
    <s v="08FZP0126C"/>
    <s v="08FJZ0105W"/>
    <x v="7"/>
    <x v="2"/>
    <m/>
    <m/>
    <m/>
    <m/>
    <m/>
    <m/>
    <m/>
    <m/>
    <m/>
    <m/>
    <m/>
    <m/>
    <n v="38"/>
    <n v="42"/>
    <n v="80"/>
    <n v="3"/>
    <x v="1"/>
    <n v="3"/>
    <n v="3"/>
    <x v="0"/>
    <x v="0"/>
    <x v="0"/>
    <n v="3"/>
    <n v="7"/>
    <n v="4"/>
    <n v="3"/>
    <n v="12"/>
    <n v="12"/>
    <n v="24"/>
    <x v="1"/>
    <n v="11"/>
    <n v="15"/>
    <n v="26"/>
    <x v="1"/>
    <n v="15"/>
    <n v="15"/>
    <n v="30"/>
    <x v="1"/>
    <n v="0"/>
    <n v="0"/>
    <n v="0"/>
    <x v="0"/>
    <n v="0"/>
    <n v="0"/>
    <n v="0"/>
    <x v="0"/>
    <n v="0"/>
    <n v="0"/>
    <n v="0"/>
    <x v="0"/>
    <x v="0"/>
    <x v="0"/>
  </r>
  <r>
    <s v="08DJN0760G"/>
    <x v="1"/>
    <x v="1"/>
    <s v="ANGEL DE CAMPO"/>
    <s v="062 SAUCILLO"/>
    <x v="9"/>
    <n v="35"/>
    <s v="SANTA GERTRUDIS (LA HACIENDA)"/>
    <s v="CALLE SANTA GERTRUDIS (LA HACIENDA)"/>
    <n v="0"/>
    <x v="3"/>
    <x v="1"/>
    <x v="3"/>
    <x v="1"/>
    <x v="0"/>
    <s v="08FZP0132N"/>
    <s v="08FJZ0109S"/>
    <x v="6"/>
    <x v="2"/>
    <m/>
    <m/>
    <m/>
    <m/>
    <m/>
    <m/>
    <m/>
    <m/>
    <m/>
    <m/>
    <m/>
    <m/>
    <n v="7"/>
    <n v="16"/>
    <n v="23"/>
    <n v="2"/>
    <x v="1"/>
    <n v="2"/>
    <n v="2"/>
    <x v="0"/>
    <x v="1"/>
    <x v="1"/>
    <n v="1"/>
    <n v="3"/>
    <n v="3"/>
    <n v="2"/>
    <n v="2"/>
    <n v="5"/>
    <n v="7"/>
    <x v="0"/>
    <n v="1"/>
    <n v="3"/>
    <n v="4"/>
    <x v="0"/>
    <n v="4"/>
    <n v="8"/>
    <n v="12"/>
    <x v="1"/>
    <n v="0"/>
    <n v="0"/>
    <n v="0"/>
    <x v="0"/>
    <n v="0"/>
    <n v="0"/>
    <n v="0"/>
    <x v="0"/>
    <n v="0"/>
    <n v="0"/>
    <n v="0"/>
    <x v="0"/>
    <x v="1"/>
    <x v="0"/>
  </r>
  <r>
    <s v="08DJN0766A"/>
    <x v="1"/>
    <x v="1"/>
    <s v="MEXICO 68"/>
    <s v="037 JUÁREZ"/>
    <x v="1"/>
    <n v="1"/>
    <s v="JUĂREZ"/>
    <s v="CALLE CARLOS MARX"/>
    <n v="0"/>
    <x v="3"/>
    <x v="1"/>
    <x v="3"/>
    <x v="1"/>
    <x v="0"/>
    <s v="08FZP0130P"/>
    <s v="08FJZ0103Y"/>
    <x v="4"/>
    <x v="2"/>
    <m/>
    <m/>
    <m/>
    <m/>
    <m/>
    <m/>
    <m/>
    <m/>
    <m/>
    <m/>
    <m/>
    <m/>
    <n v="66"/>
    <n v="63"/>
    <n v="129"/>
    <n v="5"/>
    <x v="1"/>
    <n v="5"/>
    <n v="5"/>
    <x v="1"/>
    <x v="1"/>
    <x v="0"/>
    <n v="3"/>
    <n v="9"/>
    <n v="5"/>
    <n v="5"/>
    <n v="0"/>
    <n v="0"/>
    <n v="0"/>
    <x v="0"/>
    <n v="16"/>
    <n v="10"/>
    <n v="26"/>
    <x v="1"/>
    <n v="50"/>
    <n v="53"/>
    <n v="103"/>
    <x v="4"/>
    <n v="0"/>
    <n v="0"/>
    <n v="0"/>
    <x v="0"/>
    <n v="0"/>
    <n v="0"/>
    <n v="0"/>
    <x v="0"/>
    <n v="0"/>
    <n v="0"/>
    <n v="0"/>
    <x v="0"/>
    <x v="0"/>
    <x v="0"/>
  </r>
  <r>
    <s v="08DJN0769Y"/>
    <x v="1"/>
    <x v="1"/>
    <s v="ALVARO OBREGON"/>
    <s v="008 BATOPILAS DE MANUEL GÓMEZ MORÍN"/>
    <x v="4"/>
    <n v="145"/>
    <s v="POLANCO (RANCHERĂŤA MINERAL POLANCO)"/>
    <s v="CALLE POLANCO (RANCHERIA MINERAL POLANCO)"/>
    <n v="0"/>
    <x v="3"/>
    <x v="1"/>
    <x v="3"/>
    <x v="1"/>
    <x v="0"/>
    <s v="08FZP0021I"/>
    <s v="08FJZ0106V"/>
    <x v="11"/>
    <x v="2"/>
    <m/>
    <m/>
    <m/>
    <m/>
    <m/>
    <m/>
    <m/>
    <m/>
    <m/>
    <m/>
    <m/>
    <m/>
    <n v="12"/>
    <n v="11"/>
    <n v="23"/>
    <n v="1"/>
    <x v="1"/>
    <n v="1"/>
    <n v="1"/>
    <x v="0"/>
    <x v="1"/>
    <x v="1"/>
    <n v="0"/>
    <n v="1"/>
    <n v="2"/>
    <n v="1"/>
    <n v="2"/>
    <n v="2"/>
    <n v="4"/>
    <x v="0"/>
    <n v="6"/>
    <n v="6"/>
    <n v="12"/>
    <x v="0"/>
    <n v="4"/>
    <n v="3"/>
    <n v="7"/>
    <x v="0"/>
    <n v="0"/>
    <n v="0"/>
    <n v="0"/>
    <x v="0"/>
    <n v="0"/>
    <n v="0"/>
    <n v="0"/>
    <x v="0"/>
    <n v="0"/>
    <n v="0"/>
    <n v="0"/>
    <x v="0"/>
    <x v="1"/>
    <x v="0"/>
  </r>
  <r>
    <s v="08DJN0772L"/>
    <x v="2"/>
    <x v="2"/>
    <s v="EMILIO PORTES GIL"/>
    <s v="051 OCAMPO"/>
    <x v="4"/>
    <n v="238"/>
    <s v="LAS ESTRELLAS"/>
    <s v="CALLE LAS ESTRELLAS"/>
    <n v="0"/>
    <x v="3"/>
    <x v="1"/>
    <x v="3"/>
    <x v="1"/>
    <x v="0"/>
    <s v="08FZP0155Y"/>
    <s v="08FJZ0106V"/>
    <x v="8"/>
    <x v="2"/>
    <m/>
    <m/>
    <m/>
    <m/>
    <m/>
    <m/>
    <m/>
    <m/>
    <m/>
    <m/>
    <m/>
    <m/>
    <n v="12"/>
    <n v="13"/>
    <n v="25"/>
    <n v="1"/>
    <x v="1"/>
    <n v="1"/>
    <n v="1"/>
    <x v="0"/>
    <x v="1"/>
    <x v="1"/>
    <n v="0"/>
    <n v="1"/>
    <n v="2"/>
    <n v="2"/>
    <n v="3"/>
    <n v="3"/>
    <n v="6"/>
    <x v="0"/>
    <n v="4"/>
    <n v="6"/>
    <n v="10"/>
    <x v="0"/>
    <n v="5"/>
    <n v="4"/>
    <n v="9"/>
    <x v="0"/>
    <n v="0"/>
    <n v="0"/>
    <n v="0"/>
    <x v="0"/>
    <n v="0"/>
    <n v="0"/>
    <n v="0"/>
    <x v="0"/>
    <n v="0"/>
    <n v="0"/>
    <n v="0"/>
    <x v="0"/>
    <x v="1"/>
    <x v="0"/>
  </r>
  <r>
    <s v="08DJN0776H"/>
    <x v="1"/>
    <x v="1"/>
    <s v="JOSE MARTI"/>
    <s v="046 MORELOS"/>
    <x v="7"/>
    <n v="1"/>
    <s v="MORELOS"/>
    <s v="CALLE INDEPENDENCIA"/>
    <n v="0"/>
    <x v="3"/>
    <x v="1"/>
    <x v="3"/>
    <x v="1"/>
    <x v="0"/>
    <s v="08FZP0025E"/>
    <s v="08FJZ0106V"/>
    <x v="11"/>
    <x v="2"/>
    <m/>
    <m/>
    <m/>
    <m/>
    <m/>
    <m/>
    <m/>
    <m/>
    <m/>
    <m/>
    <m/>
    <m/>
    <n v="18"/>
    <n v="21"/>
    <n v="39"/>
    <n v="2"/>
    <x v="1"/>
    <n v="2"/>
    <n v="2"/>
    <x v="0"/>
    <x v="1"/>
    <x v="1"/>
    <n v="0"/>
    <n v="2"/>
    <n v="2"/>
    <n v="2"/>
    <n v="5"/>
    <n v="6"/>
    <n v="11"/>
    <x v="0"/>
    <n v="6"/>
    <n v="7"/>
    <n v="13"/>
    <x v="0"/>
    <n v="7"/>
    <n v="8"/>
    <n v="15"/>
    <x v="1"/>
    <n v="0"/>
    <n v="0"/>
    <n v="0"/>
    <x v="0"/>
    <n v="0"/>
    <n v="0"/>
    <n v="0"/>
    <x v="0"/>
    <n v="0"/>
    <n v="0"/>
    <n v="0"/>
    <x v="0"/>
    <x v="1"/>
    <x v="0"/>
  </r>
  <r>
    <s v="08DJN0779E"/>
    <x v="1"/>
    <x v="1"/>
    <s v="BENITO JUAREZ"/>
    <s v="036 JIMÉNEZ"/>
    <x v="3"/>
    <n v="20"/>
    <s v="CALIFORNIA"/>
    <s v="CALLE CALIFORNIA"/>
    <n v="0"/>
    <x v="3"/>
    <x v="1"/>
    <x v="3"/>
    <x v="1"/>
    <x v="0"/>
    <s v="08FZP0129Z"/>
    <s v="08FJZ0109S"/>
    <x v="5"/>
    <x v="2"/>
    <m/>
    <m/>
    <m/>
    <m/>
    <m/>
    <m/>
    <m/>
    <m/>
    <m/>
    <m/>
    <m/>
    <m/>
    <n v="12"/>
    <n v="16"/>
    <n v="28"/>
    <n v="1"/>
    <x v="1"/>
    <n v="1"/>
    <n v="1"/>
    <x v="0"/>
    <x v="1"/>
    <x v="1"/>
    <n v="0"/>
    <n v="1"/>
    <n v="1"/>
    <n v="1"/>
    <n v="3"/>
    <n v="1"/>
    <n v="4"/>
    <x v="0"/>
    <n v="2"/>
    <n v="8"/>
    <n v="10"/>
    <x v="0"/>
    <n v="7"/>
    <n v="7"/>
    <n v="14"/>
    <x v="0"/>
    <n v="0"/>
    <n v="0"/>
    <n v="0"/>
    <x v="0"/>
    <n v="0"/>
    <n v="0"/>
    <n v="0"/>
    <x v="0"/>
    <n v="0"/>
    <n v="0"/>
    <n v="0"/>
    <x v="0"/>
    <x v="1"/>
    <x v="0"/>
  </r>
  <r>
    <s v="08DJN0782S"/>
    <x v="1"/>
    <x v="1"/>
    <s v="FEDERICO FROEBEL"/>
    <s v="037 JUÁREZ"/>
    <x v="1"/>
    <n v="1"/>
    <s v="JUĂREZ"/>
    <s v="BOULEVARD OSCAR FLORES SANCHEZ"/>
    <n v="7503"/>
    <x v="3"/>
    <x v="1"/>
    <x v="3"/>
    <x v="1"/>
    <x v="0"/>
    <s v="08FZP0275K"/>
    <s v="08FJZ0103Y"/>
    <x v="4"/>
    <x v="2"/>
    <m/>
    <m/>
    <m/>
    <m/>
    <m/>
    <m/>
    <m/>
    <m/>
    <m/>
    <m/>
    <m/>
    <m/>
    <n v="59"/>
    <n v="72"/>
    <n v="131"/>
    <n v="5"/>
    <x v="1"/>
    <n v="5"/>
    <n v="5"/>
    <x v="0"/>
    <x v="0"/>
    <x v="0"/>
    <n v="2"/>
    <n v="8"/>
    <n v="5"/>
    <n v="5"/>
    <n v="4"/>
    <n v="4"/>
    <n v="8"/>
    <x v="0"/>
    <n v="22"/>
    <n v="20"/>
    <n v="42"/>
    <x v="1"/>
    <n v="33"/>
    <n v="48"/>
    <n v="81"/>
    <x v="3"/>
    <n v="0"/>
    <n v="0"/>
    <n v="0"/>
    <x v="0"/>
    <n v="0"/>
    <n v="0"/>
    <n v="0"/>
    <x v="0"/>
    <n v="0"/>
    <n v="0"/>
    <n v="0"/>
    <x v="0"/>
    <x v="1"/>
    <x v="0"/>
  </r>
  <r>
    <s v="08DJN0783R"/>
    <x v="1"/>
    <x v="1"/>
    <s v="YACAHUASI"/>
    <s v="037 JUÁREZ"/>
    <x v="1"/>
    <n v="1"/>
    <s v="JUĂREZ"/>
    <s v="CALLE 2 DE OCTUBRE"/>
    <n v="0"/>
    <x v="3"/>
    <x v="1"/>
    <x v="3"/>
    <x v="1"/>
    <x v="0"/>
    <s v="08FZP0130P"/>
    <s v="08FJZ0103Y"/>
    <x v="4"/>
    <x v="2"/>
    <m/>
    <m/>
    <m/>
    <m/>
    <m/>
    <m/>
    <m/>
    <m/>
    <m/>
    <m/>
    <m/>
    <m/>
    <n v="40"/>
    <n v="41"/>
    <n v="81"/>
    <n v="3"/>
    <x v="1"/>
    <n v="3"/>
    <n v="3"/>
    <x v="0"/>
    <x v="0"/>
    <x v="0"/>
    <n v="2"/>
    <n v="6"/>
    <n v="3"/>
    <n v="3"/>
    <n v="3"/>
    <n v="4"/>
    <n v="7"/>
    <x v="0"/>
    <n v="11"/>
    <n v="11"/>
    <n v="22"/>
    <x v="0"/>
    <n v="26"/>
    <n v="26"/>
    <n v="52"/>
    <x v="2"/>
    <n v="0"/>
    <n v="0"/>
    <n v="0"/>
    <x v="0"/>
    <n v="0"/>
    <n v="0"/>
    <n v="0"/>
    <x v="0"/>
    <n v="0"/>
    <n v="0"/>
    <n v="0"/>
    <x v="0"/>
    <x v="1"/>
    <x v="0"/>
  </r>
  <r>
    <s v="08DJN0784Q"/>
    <x v="1"/>
    <x v="1"/>
    <s v="AGUSTIN MELGAR"/>
    <s v="037 JUÁREZ"/>
    <x v="1"/>
    <n v="1"/>
    <s v="JUĂREZ"/>
    <s v="CALLE ISLA TIBURON "/>
    <n v="0"/>
    <x v="3"/>
    <x v="1"/>
    <x v="3"/>
    <x v="1"/>
    <x v="0"/>
    <s v="08FZP0115X"/>
    <s v="08FJZ0104X"/>
    <x v="4"/>
    <x v="2"/>
    <m/>
    <m/>
    <m/>
    <m/>
    <m/>
    <m/>
    <m/>
    <m/>
    <m/>
    <m/>
    <m/>
    <m/>
    <n v="80"/>
    <n v="70"/>
    <n v="150"/>
    <n v="5"/>
    <x v="1"/>
    <n v="5"/>
    <n v="5"/>
    <x v="1"/>
    <x v="1"/>
    <x v="0"/>
    <n v="2"/>
    <n v="8"/>
    <n v="6"/>
    <n v="5"/>
    <n v="0"/>
    <n v="0"/>
    <n v="0"/>
    <x v="0"/>
    <n v="17"/>
    <n v="13"/>
    <n v="30"/>
    <x v="1"/>
    <n v="63"/>
    <n v="57"/>
    <n v="120"/>
    <x v="4"/>
    <n v="0"/>
    <n v="0"/>
    <n v="0"/>
    <x v="0"/>
    <n v="0"/>
    <n v="0"/>
    <n v="0"/>
    <x v="0"/>
    <n v="0"/>
    <n v="0"/>
    <n v="0"/>
    <x v="0"/>
    <x v="0"/>
    <x v="0"/>
  </r>
  <r>
    <s v="08DJN0786O"/>
    <x v="1"/>
    <x v="1"/>
    <s v="RUBEN DARIO"/>
    <s v="037 JUÁREZ"/>
    <x v="1"/>
    <n v="1"/>
    <s v="JUĂREZ"/>
    <s v="CALLE HERMOSILLO"/>
    <n v="7604"/>
    <x v="3"/>
    <x v="1"/>
    <x v="3"/>
    <x v="1"/>
    <x v="0"/>
    <s v="08FZP0114Y"/>
    <s v="08FJZ0104X"/>
    <x v="4"/>
    <x v="2"/>
    <m/>
    <m/>
    <m/>
    <m/>
    <m/>
    <m/>
    <m/>
    <m/>
    <m/>
    <m/>
    <m/>
    <m/>
    <n v="74"/>
    <n v="81"/>
    <n v="155"/>
    <n v="6"/>
    <x v="2"/>
    <n v="5"/>
    <n v="6"/>
    <x v="0"/>
    <x v="0"/>
    <x v="0"/>
    <n v="2"/>
    <n v="9"/>
    <n v="6"/>
    <n v="6"/>
    <n v="8"/>
    <n v="8"/>
    <n v="16"/>
    <x v="0"/>
    <n v="18"/>
    <n v="24"/>
    <n v="42"/>
    <x v="1"/>
    <n v="48"/>
    <n v="49"/>
    <n v="97"/>
    <x v="4"/>
    <n v="0"/>
    <n v="0"/>
    <n v="0"/>
    <x v="0"/>
    <n v="0"/>
    <n v="0"/>
    <n v="0"/>
    <x v="0"/>
    <n v="0"/>
    <n v="0"/>
    <n v="0"/>
    <x v="0"/>
    <x v="1"/>
    <x v="0"/>
  </r>
  <r>
    <s v="08DJN0787N"/>
    <x v="1"/>
    <x v="1"/>
    <s v="JUANA DE IBARBOUROU"/>
    <s v="037 JUÁREZ"/>
    <x v="1"/>
    <n v="1"/>
    <s v="JUĂREZ"/>
    <s v="CALLE VALENTIN GOMEZ FARIAS"/>
    <n v="0"/>
    <x v="3"/>
    <x v="1"/>
    <x v="3"/>
    <x v="1"/>
    <x v="0"/>
    <s v="08FZP0115X"/>
    <s v="08FJZ0104X"/>
    <x v="4"/>
    <x v="2"/>
    <m/>
    <m/>
    <m/>
    <m/>
    <m/>
    <m/>
    <m/>
    <m/>
    <m/>
    <m/>
    <m/>
    <m/>
    <n v="20"/>
    <n v="27"/>
    <n v="47"/>
    <n v="2"/>
    <x v="1"/>
    <n v="2"/>
    <n v="2"/>
    <x v="0"/>
    <x v="1"/>
    <x v="1"/>
    <n v="0"/>
    <n v="2"/>
    <n v="3"/>
    <n v="2"/>
    <n v="0"/>
    <n v="0"/>
    <n v="0"/>
    <x v="0"/>
    <n v="6"/>
    <n v="10"/>
    <n v="16"/>
    <x v="0"/>
    <n v="14"/>
    <n v="17"/>
    <n v="31"/>
    <x v="1"/>
    <n v="0"/>
    <n v="0"/>
    <n v="0"/>
    <x v="0"/>
    <n v="0"/>
    <n v="0"/>
    <n v="0"/>
    <x v="0"/>
    <n v="0"/>
    <n v="0"/>
    <n v="0"/>
    <x v="0"/>
    <x v="1"/>
    <x v="0"/>
  </r>
  <r>
    <s v="08DJN0788M"/>
    <x v="1"/>
    <x v="1"/>
    <s v="MARIA DE MAEZTU"/>
    <s v="037 JUÁREZ"/>
    <x v="1"/>
    <n v="1"/>
    <s v="JUĂREZ"/>
    <s v="CALLE MEMBRILA"/>
    <n v="2524"/>
    <x v="3"/>
    <x v="1"/>
    <x v="3"/>
    <x v="1"/>
    <x v="0"/>
    <s v="08FZP0117V"/>
    <s v="08FJZ0104X"/>
    <x v="4"/>
    <x v="2"/>
    <m/>
    <m/>
    <m/>
    <m/>
    <m/>
    <m/>
    <m/>
    <m/>
    <m/>
    <m/>
    <m/>
    <m/>
    <n v="19"/>
    <n v="24"/>
    <n v="43"/>
    <n v="2"/>
    <x v="1"/>
    <n v="2"/>
    <n v="2"/>
    <x v="0"/>
    <x v="1"/>
    <x v="1"/>
    <n v="0"/>
    <n v="2"/>
    <n v="2"/>
    <n v="2"/>
    <n v="1"/>
    <n v="2"/>
    <n v="3"/>
    <x v="0"/>
    <n v="6"/>
    <n v="16"/>
    <n v="22"/>
    <x v="0"/>
    <n v="12"/>
    <n v="6"/>
    <n v="18"/>
    <x v="0"/>
    <n v="0"/>
    <n v="0"/>
    <n v="0"/>
    <x v="0"/>
    <n v="0"/>
    <n v="0"/>
    <n v="0"/>
    <x v="0"/>
    <n v="0"/>
    <n v="0"/>
    <n v="0"/>
    <x v="0"/>
    <x v="2"/>
    <x v="0"/>
  </r>
  <r>
    <s v="08DJN0790A"/>
    <x v="1"/>
    <x v="1"/>
    <s v="JUAN AMOS COMENIUS"/>
    <s v="037 JUÁREZ"/>
    <x v="1"/>
    <n v="1"/>
    <s v="JUĂREZ"/>
    <s v="CALLE ZINC"/>
    <n v="0"/>
    <x v="3"/>
    <x v="1"/>
    <x v="3"/>
    <x v="1"/>
    <x v="0"/>
    <s v="08FZP0274L"/>
    <s v="08FJZ0104X"/>
    <x v="4"/>
    <x v="2"/>
    <m/>
    <m/>
    <m/>
    <m/>
    <m/>
    <m/>
    <m/>
    <m/>
    <m/>
    <m/>
    <m/>
    <m/>
    <n v="28"/>
    <n v="22"/>
    <n v="50"/>
    <n v="2"/>
    <x v="1"/>
    <n v="2"/>
    <n v="2"/>
    <x v="0"/>
    <x v="1"/>
    <x v="1"/>
    <n v="1"/>
    <n v="3"/>
    <n v="2"/>
    <n v="2"/>
    <n v="3"/>
    <n v="5"/>
    <n v="8"/>
    <x v="0"/>
    <n v="8"/>
    <n v="5"/>
    <n v="13"/>
    <x v="0"/>
    <n v="17"/>
    <n v="12"/>
    <n v="29"/>
    <x v="1"/>
    <n v="0"/>
    <n v="0"/>
    <n v="0"/>
    <x v="0"/>
    <n v="0"/>
    <n v="0"/>
    <n v="0"/>
    <x v="0"/>
    <n v="0"/>
    <n v="0"/>
    <n v="0"/>
    <x v="0"/>
    <x v="1"/>
    <x v="0"/>
  </r>
  <r>
    <s v="08DJN0791Z"/>
    <x v="1"/>
    <x v="1"/>
    <s v="TENOCH"/>
    <s v="037 JUÁREZ"/>
    <x v="1"/>
    <n v="1"/>
    <s v="JUĂREZ"/>
    <s v="CALLE GENERAL ANGEL TRIAS"/>
    <n v="710"/>
    <x v="3"/>
    <x v="1"/>
    <x v="3"/>
    <x v="1"/>
    <x v="0"/>
    <s v="08FZP0274L"/>
    <s v="08FJZ0104X"/>
    <x v="4"/>
    <x v="2"/>
    <m/>
    <m/>
    <m/>
    <m/>
    <m/>
    <m/>
    <m/>
    <m/>
    <m/>
    <m/>
    <m/>
    <m/>
    <n v="52"/>
    <n v="62"/>
    <n v="114"/>
    <n v="4"/>
    <x v="2"/>
    <n v="3"/>
    <n v="4"/>
    <x v="0"/>
    <x v="0"/>
    <x v="0"/>
    <n v="2"/>
    <n v="7"/>
    <n v="5"/>
    <n v="4"/>
    <n v="1"/>
    <n v="2"/>
    <n v="3"/>
    <x v="0"/>
    <n v="11"/>
    <n v="15"/>
    <n v="26"/>
    <x v="0"/>
    <n v="40"/>
    <n v="45"/>
    <n v="85"/>
    <x v="3"/>
    <n v="0"/>
    <n v="0"/>
    <n v="0"/>
    <x v="0"/>
    <n v="0"/>
    <n v="0"/>
    <n v="0"/>
    <x v="0"/>
    <n v="0"/>
    <n v="0"/>
    <n v="0"/>
    <x v="0"/>
    <x v="1"/>
    <x v="0"/>
  </r>
  <r>
    <s v="08DJN0794X"/>
    <x v="1"/>
    <x v="1"/>
    <s v="FELIPE CARRILLO PUERTO"/>
    <s v="013 CASAS GRANDES"/>
    <x v="6"/>
    <n v="18"/>
    <s v="JUAN MATA ORTĂŤZ (PEARSON)"/>
    <s v="CALLE JUAN MATA ORTIZ (PEARSON)"/>
    <n v="0"/>
    <x v="3"/>
    <x v="1"/>
    <x v="3"/>
    <x v="1"/>
    <x v="0"/>
    <s v="08FZP0143T"/>
    <s v="08FJZ0110H"/>
    <x v="9"/>
    <x v="2"/>
    <m/>
    <m/>
    <m/>
    <m/>
    <m/>
    <m/>
    <m/>
    <m/>
    <m/>
    <m/>
    <m/>
    <m/>
    <n v="6"/>
    <n v="18"/>
    <n v="24"/>
    <n v="1"/>
    <x v="1"/>
    <n v="1"/>
    <n v="1"/>
    <x v="0"/>
    <x v="1"/>
    <x v="1"/>
    <n v="0"/>
    <n v="1"/>
    <n v="2"/>
    <n v="1"/>
    <n v="1"/>
    <n v="1"/>
    <n v="2"/>
    <x v="0"/>
    <n v="1"/>
    <n v="5"/>
    <n v="6"/>
    <x v="0"/>
    <n v="4"/>
    <n v="12"/>
    <n v="16"/>
    <x v="0"/>
    <n v="0"/>
    <n v="0"/>
    <n v="0"/>
    <x v="0"/>
    <n v="0"/>
    <n v="0"/>
    <n v="0"/>
    <x v="0"/>
    <n v="0"/>
    <n v="0"/>
    <n v="0"/>
    <x v="0"/>
    <x v="1"/>
    <x v="0"/>
  </r>
  <r>
    <s v="08DJN0795W"/>
    <x v="1"/>
    <x v="1"/>
    <s v="XOCHIPILLI"/>
    <s v="010 BUENAVENTURA"/>
    <x v="6"/>
    <n v="1"/>
    <s v="SAN BUENAVENTURA"/>
    <s v="CALLE AMBROSIO ROYO"/>
    <n v="0"/>
    <x v="3"/>
    <x v="1"/>
    <x v="3"/>
    <x v="1"/>
    <x v="0"/>
    <s v="08FZP0156X"/>
    <s v="08FJZ0110H"/>
    <x v="9"/>
    <x v="2"/>
    <m/>
    <m/>
    <m/>
    <m/>
    <m/>
    <m/>
    <m/>
    <m/>
    <m/>
    <m/>
    <m/>
    <m/>
    <n v="45"/>
    <n v="41"/>
    <n v="86"/>
    <n v="4"/>
    <x v="1"/>
    <n v="4"/>
    <n v="4"/>
    <x v="1"/>
    <x v="1"/>
    <x v="0"/>
    <n v="2"/>
    <n v="7"/>
    <n v="4"/>
    <n v="4"/>
    <n v="3"/>
    <n v="2"/>
    <n v="5"/>
    <x v="0"/>
    <n v="12"/>
    <n v="18"/>
    <n v="30"/>
    <x v="1"/>
    <n v="30"/>
    <n v="21"/>
    <n v="51"/>
    <x v="2"/>
    <n v="0"/>
    <n v="0"/>
    <n v="0"/>
    <x v="0"/>
    <n v="0"/>
    <n v="0"/>
    <n v="0"/>
    <x v="0"/>
    <n v="0"/>
    <n v="0"/>
    <n v="0"/>
    <x v="0"/>
    <x v="1"/>
    <x v="0"/>
  </r>
  <r>
    <s v="08DJN0798T"/>
    <x v="1"/>
    <x v="1"/>
    <s v="TAYALA"/>
    <s v="037 JUÁREZ"/>
    <x v="1"/>
    <n v="1"/>
    <s v="JUĂREZ"/>
    <s v="CALLE CHE GUEVARA"/>
    <n v="1000"/>
    <x v="3"/>
    <x v="1"/>
    <x v="3"/>
    <x v="1"/>
    <x v="0"/>
    <s v="08FZP0272N"/>
    <s v="08FJZ0103Y"/>
    <x v="4"/>
    <x v="2"/>
    <m/>
    <m/>
    <m/>
    <m/>
    <m/>
    <m/>
    <m/>
    <m/>
    <m/>
    <m/>
    <m/>
    <m/>
    <n v="38"/>
    <n v="54"/>
    <n v="92"/>
    <n v="3"/>
    <x v="1"/>
    <n v="3"/>
    <n v="3"/>
    <x v="0"/>
    <x v="0"/>
    <x v="0"/>
    <n v="1"/>
    <n v="5"/>
    <n v="5"/>
    <n v="3"/>
    <n v="1"/>
    <n v="2"/>
    <n v="3"/>
    <x v="0"/>
    <n v="12"/>
    <n v="14"/>
    <n v="26"/>
    <x v="0"/>
    <n v="25"/>
    <n v="38"/>
    <n v="63"/>
    <x v="2"/>
    <n v="0"/>
    <n v="0"/>
    <n v="0"/>
    <x v="0"/>
    <n v="0"/>
    <n v="0"/>
    <n v="0"/>
    <x v="0"/>
    <n v="0"/>
    <n v="0"/>
    <n v="0"/>
    <x v="0"/>
    <x v="1"/>
    <x v="0"/>
  </r>
  <r>
    <s v="08DJN0799S"/>
    <x v="1"/>
    <x v="1"/>
    <s v="JOSE MA. MORELOS Y PAVON"/>
    <s v="037 JUÁREZ"/>
    <x v="1"/>
    <n v="1"/>
    <s v="JUĂREZ"/>
    <s v="CALLE JUSTO SIERRA"/>
    <n v="0"/>
    <x v="3"/>
    <x v="1"/>
    <x v="3"/>
    <x v="1"/>
    <x v="0"/>
    <s v="08FZP0157W"/>
    <s v="08FJZ0103Y"/>
    <x v="4"/>
    <x v="2"/>
    <m/>
    <m/>
    <m/>
    <m/>
    <m/>
    <m/>
    <m/>
    <m/>
    <m/>
    <m/>
    <m/>
    <m/>
    <n v="73"/>
    <n v="69"/>
    <n v="142"/>
    <n v="5"/>
    <x v="1"/>
    <n v="5"/>
    <n v="5"/>
    <x v="0"/>
    <x v="0"/>
    <x v="0"/>
    <n v="3"/>
    <n v="9"/>
    <n v="6"/>
    <n v="5"/>
    <n v="2"/>
    <n v="1"/>
    <n v="3"/>
    <x v="0"/>
    <n v="20"/>
    <n v="19"/>
    <n v="39"/>
    <x v="0"/>
    <n v="51"/>
    <n v="49"/>
    <n v="100"/>
    <x v="3"/>
    <n v="0"/>
    <n v="0"/>
    <n v="0"/>
    <x v="0"/>
    <n v="0"/>
    <n v="0"/>
    <n v="0"/>
    <x v="0"/>
    <n v="0"/>
    <n v="0"/>
    <n v="0"/>
    <x v="0"/>
    <x v="2"/>
    <x v="0"/>
  </r>
  <r>
    <s v="08DJN0800R"/>
    <x v="1"/>
    <x v="1"/>
    <s v="YITZURANI"/>
    <s v="037 JUÁREZ"/>
    <x v="1"/>
    <n v="1"/>
    <s v="JUĂREZ"/>
    <s v="CALLE ANEMONA"/>
    <n v="0"/>
    <x v="3"/>
    <x v="1"/>
    <x v="3"/>
    <x v="1"/>
    <x v="0"/>
    <s v="08FZP0141V"/>
    <s v="08FJZ0103Y"/>
    <x v="4"/>
    <x v="2"/>
    <m/>
    <m/>
    <m/>
    <m/>
    <m/>
    <m/>
    <m/>
    <m/>
    <m/>
    <m/>
    <m/>
    <m/>
    <n v="105"/>
    <n v="86"/>
    <n v="191"/>
    <n v="7"/>
    <x v="1"/>
    <n v="7"/>
    <n v="7"/>
    <x v="0"/>
    <x v="2"/>
    <x v="3"/>
    <n v="2"/>
    <n v="11"/>
    <n v="7"/>
    <n v="7"/>
    <n v="0"/>
    <n v="0"/>
    <n v="0"/>
    <x v="0"/>
    <n v="42"/>
    <n v="29"/>
    <n v="71"/>
    <x v="3"/>
    <n v="63"/>
    <n v="57"/>
    <n v="120"/>
    <x v="4"/>
    <n v="0"/>
    <n v="0"/>
    <n v="0"/>
    <x v="0"/>
    <n v="0"/>
    <n v="0"/>
    <n v="0"/>
    <x v="0"/>
    <n v="0"/>
    <n v="0"/>
    <n v="0"/>
    <x v="0"/>
    <x v="0"/>
    <x v="0"/>
  </r>
  <r>
    <s v="08DJN0801Q"/>
    <x v="1"/>
    <x v="1"/>
    <s v="JOHAN HENRICH PESTALOZZI"/>
    <s v="032 HIDALGO DEL PARRAL"/>
    <x v="3"/>
    <n v="1"/>
    <s v="HIDALGO DEL PARRAL"/>
    <s v="CALLE CAUDILLO DEL SUR"/>
    <n v="28"/>
    <x v="3"/>
    <x v="1"/>
    <x v="3"/>
    <x v="1"/>
    <x v="0"/>
    <s v="08FZP0119T"/>
    <s v="08FJZ0107U"/>
    <x v="5"/>
    <x v="2"/>
    <m/>
    <m/>
    <m/>
    <m/>
    <m/>
    <m/>
    <m/>
    <m/>
    <m/>
    <m/>
    <m/>
    <m/>
    <n v="44"/>
    <n v="69"/>
    <n v="113"/>
    <n v="4"/>
    <x v="1"/>
    <n v="4"/>
    <n v="4"/>
    <x v="1"/>
    <x v="1"/>
    <x v="0"/>
    <n v="3"/>
    <n v="8"/>
    <n v="5"/>
    <n v="4"/>
    <n v="8"/>
    <n v="17"/>
    <n v="25"/>
    <x v="1"/>
    <n v="17"/>
    <n v="24"/>
    <n v="41"/>
    <x v="1"/>
    <n v="19"/>
    <n v="28"/>
    <n v="47"/>
    <x v="1"/>
    <n v="0"/>
    <n v="0"/>
    <n v="0"/>
    <x v="0"/>
    <n v="0"/>
    <n v="0"/>
    <n v="0"/>
    <x v="0"/>
    <n v="0"/>
    <n v="0"/>
    <n v="0"/>
    <x v="0"/>
    <x v="1"/>
    <x v="0"/>
  </r>
  <r>
    <s v="08DJN0802P"/>
    <x v="1"/>
    <x v="1"/>
    <s v="HAYDIN"/>
    <s v="037 JUÁREZ"/>
    <x v="1"/>
    <n v="1"/>
    <s v="JUĂREZ"/>
    <s v="CALLE SIERRA MADRE DEL SUR"/>
    <n v="0"/>
    <x v="3"/>
    <x v="1"/>
    <x v="3"/>
    <x v="1"/>
    <x v="0"/>
    <s v="08FZP0128A"/>
    <s v="08FJZ0103Y"/>
    <x v="4"/>
    <x v="2"/>
    <m/>
    <m/>
    <m/>
    <m/>
    <m/>
    <m/>
    <m/>
    <m/>
    <m/>
    <m/>
    <m/>
    <m/>
    <n v="23"/>
    <n v="25"/>
    <n v="48"/>
    <n v="2"/>
    <x v="1"/>
    <n v="2"/>
    <n v="2"/>
    <x v="0"/>
    <x v="0"/>
    <x v="0"/>
    <n v="0"/>
    <n v="3"/>
    <n v="2"/>
    <n v="2"/>
    <n v="3"/>
    <n v="4"/>
    <n v="7"/>
    <x v="0"/>
    <n v="10"/>
    <n v="9"/>
    <n v="19"/>
    <x v="0"/>
    <n v="10"/>
    <n v="12"/>
    <n v="22"/>
    <x v="1"/>
    <n v="0"/>
    <n v="0"/>
    <n v="0"/>
    <x v="0"/>
    <n v="0"/>
    <n v="0"/>
    <n v="0"/>
    <x v="0"/>
    <n v="0"/>
    <n v="0"/>
    <n v="0"/>
    <x v="0"/>
    <x v="1"/>
    <x v="0"/>
  </r>
  <r>
    <s v="08DJN0803O"/>
    <x v="1"/>
    <x v="1"/>
    <s v="MADAME CURIE"/>
    <s v="045 MEOQUI"/>
    <x v="9"/>
    <n v="8"/>
    <s v="COLONIA FELIPE ĂNGELES"/>
    <s v="CALLE CEDROS "/>
    <n v="115"/>
    <x v="3"/>
    <x v="1"/>
    <x v="3"/>
    <x v="1"/>
    <x v="0"/>
    <s v="08FZP0106P"/>
    <s v="08FJZ0108T"/>
    <x v="6"/>
    <x v="2"/>
    <m/>
    <m/>
    <m/>
    <m/>
    <m/>
    <m/>
    <m/>
    <m/>
    <m/>
    <m/>
    <m/>
    <m/>
    <n v="32"/>
    <n v="40"/>
    <n v="72"/>
    <n v="2"/>
    <x v="1"/>
    <n v="2"/>
    <n v="2"/>
    <x v="0"/>
    <x v="1"/>
    <x v="1"/>
    <n v="0"/>
    <n v="2"/>
    <n v="2"/>
    <n v="2"/>
    <n v="4"/>
    <n v="5"/>
    <n v="9"/>
    <x v="0"/>
    <n v="9"/>
    <n v="11"/>
    <n v="20"/>
    <x v="0"/>
    <n v="19"/>
    <n v="24"/>
    <n v="43"/>
    <x v="1"/>
    <n v="0"/>
    <n v="0"/>
    <n v="0"/>
    <x v="0"/>
    <n v="0"/>
    <n v="0"/>
    <n v="0"/>
    <x v="0"/>
    <n v="0"/>
    <n v="0"/>
    <n v="0"/>
    <x v="0"/>
    <x v="1"/>
    <x v="0"/>
  </r>
  <r>
    <s v="08DJN0804N"/>
    <x v="1"/>
    <x v="1"/>
    <s v="RAMON LOPEZ VELARDE"/>
    <s v="045 MEOQUI"/>
    <x v="9"/>
    <n v="15"/>
    <s v="LĂZARO CĂRDENAS"/>
    <s v="CALLE KM.2 CARRETERA CARDENAS-JULIMES"/>
    <n v="0"/>
    <x v="3"/>
    <x v="1"/>
    <x v="3"/>
    <x v="1"/>
    <x v="0"/>
    <s v="08FZP0106P"/>
    <s v="08FJZ0108T"/>
    <x v="6"/>
    <x v="2"/>
    <m/>
    <m/>
    <m/>
    <m/>
    <m/>
    <m/>
    <m/>
    <m/>
    <m/>
    <m/>
    <m/>
    <m/>
    <n v="35"/>
    <n v="39"/>
    <n v="74"/>
    <n v="3"/>
    <x v="1"/>
    <n v="3"/>
    <n v="3"/>
    <x v="0"/>
    <x v="0"/>
    <x v="0"/>
    <n v="1"/>
    <n v="5"/>
    <n v="3"/>
    <n v="3"/>
    <n v="5"/>
    <n v="2"/>
    <n v="7"/>
    <x v="0"/>
    <n v="11"/>
    <n v="20"/>
    <n v="31"/>
    <x v="0"/>
    <n v="19"/>
    <n v="17"/>
    <n v="36"/>
    <x v="1"/>
    <n v="0"/>
    <n v="0"/>
    <n v="0"/>
    <x v="0"/>
    <n v="0"/>
    <n v="0"/>
    <n v="0"/>
    <x v="0"/>
    <n v="0"/>
    <n v="0"/>
    <n v="0"/>
    <x v="0"/>
    <x v="2"/>
    <x v="0"/>
  </r>
  <r>
    <s v="08DJN0805M"/>
    <x v="1"/>
    <x v="1"/>
    <s v="NIĂ‘OS HEROES"/>
    <s v="021 DELICIAS"/>
    <x v="9"/>
    <n v="1"/>
    <s v="DELICIAS"/>
    <s v="CALLE 9A"/>
    <n v="0"/>
    <x v="3"/>
    <x v="1"/>
    <x v="3"/>
    <x v="1"/>
    <x v="0"/>
    <s v="08FZP0151B"/>
    <s v="08FJZ0108T"/>
    <x v="6"/>
    <x v="2"/>
    <m/>
    <m/>
    <m/>
    <m/>
    <m/>
    <m/>
    <m/>
    <m/>
    <m/>
    <m/>
    <m/>
    <m/>
    <n v="9"/>
    <n v="13"/>
    <n v="22"/>
    <n v="1"/>
    <x v="1"/>
    <n v="1"/>
    <n v="1"/>
    <x v="0"/>
    <x v="1"/>
    <x v="1"/>
    <n v="0"/>
    <n v="1"/>
    <n v="3"/>
    <n v="1"/>
    <n v="1"/>
    <n v="4"/>
    <n v="5"/>
    <x v="0"/>
    <n v="1"/>
    <n v="7"/>
    <n v="8"/>
    <x v="0"/>
    <n v="7"/>
    <n v="2"/>
    <n v="9"/>
    <x v="0"/>
    <n v="0"/>
    <n v="0"/>
    <n v="0"/>
    <x v="0"/>
    <n v="0"/>
    <n v="0"/>
    <n v="0"/>
    <x v="0"/>
    <n v="0"/>
    <n v="0"/>
    <n v="0"/>
    <x v="0"/>
    <x v="1"/>
    <x v="0"/>
  </r>
  <r>
    <s v="08DJN0806L"/>
    <x v="1"/>
    <x v="1"/>
    <s v="FRANCISCO MARQUEZ"/>
    <s v="052 OJINAGA"/>
    <x v="8"/>
    <n v="1"/>
    <s v="MANUEL OJINAGA"/>
    <s v="CALLE VENUSTIANO CARRANZA"/>
    <n v="1203"/>
    <x v="3"/>
    <x v="1"/>
    <x v="3"/>
    <x v="1"/>
    <x v="0"/>
    <s v="08FZP0108N"/>
    <s v="08FJZ0117A"/>
    <x v="13"/>
    <x v="2"/>
    <m/>
    <m/>
    <m/>
    <m/>
    <m/>
    <m/>
    <m/>
    <m/>
    <m/>
    <m/>
    <m/>
    <m/>
    <n v="50"/>
    <n v="55"/>
    <n v="105"/>
    <n v="4"/>
    <x v="1"/>
    <n v="4"/>
    <n v="4"/>
    <x v="1"/>
    <x v="1"/>
    <x v="0"/>
    <n v="3"/>
    <n v="8"/>
    <n v="4"/>
    <n v="4"/>
    <n v="0"/>
    <n v="0"/>
    <n v="0"/>
    <x v="0"/>
    <n v="22"/>
    <n v="29"/>
    <n v="51"/>
    <x v="2"/>
    <n v="28"/>
    <n v="26"/>
    <n v="54"/>
    <x v="2"/>
    <n v="0"/>
    <n v="0"/>
    <n v="0"/>
    <x v="0"/>
    <n v="0"/>
    <n v="0"/>
    <n v="0"/>
    <x v="0"/>
    <n v="0"/>
    <n v="0"/>
    <n v="0"/>
    <x v="0"/>
    <x v="0"/>
    <x v="0"/>
  </r>
  <r>
    <s v="08DJN0808J"/>
    <x v="1"/>
    <x v="1"/>
    <s v="SIGISMUND SCHLOMO FREUD"/>
    <s v="007 BALLEZA"/>
    <x v="7"/>
    <n v="1"/>
    <s v="MARIANO BALLEZA"/>
    <s v="CALLE EMILIANO ZAPATA"/>
    <n v="0"/>
    <x v="3"/>
    <x v="1"/>
    <x v="3"/>
    <x v="1"/>
    <x v="0"/>
    <s v="08FZP0024F"/>
    <s v="08FJZ0107U"/>
    <x v="5"/>
    <x v="2"/>
    <m/>
    <m/>
    <m/>
    <m/>
    <m/>
    <m/>
    <m/>
    <m/>
    <m/>
    <m/>
    <m/>
    <m/>
    <n v="11"/>
    <n v="31"/>
    <n v="42"/>
    <n v="2"/>
    <x v="1"/>
    <n v="2"/>
    <n v="2"/>
    <x v="0"/>
    <x v="1"/>
    <x v="1"/>
    <n v="1"/>
    <n v="3"/>
    <n v="2"/>
    <n v="2"/>
    <n v="3"/>
    <n v="7"/>
    <n v="10"/>
    <x v="0"/>
    <n v="5"/>
    <n v="10"/>
    <n v="15"/>
    <x v="0"/>
    <n v="3"/>
    <n v="14"/>
    <n v="17"/>
    <x v="1"/>
    <n v="0"/>
    <n v="0"/>
    <n v="0"/>
    <x v="0"/>
    <n v="0"/>
    <n v="0"/>
    <n v="0"/>
    <x v="0"/>
    <n v="0"/>
    <n v="0"/>
    <n v="0"/>
    <x v="0"/>
    <x v="1"/>
    <x v="0"/>
  </r>
  <r>
    <s v="08DJN0813V"/>
    <x v="1"/>
    <x v="1"/>
    <s v="JOAQUIN BARANDA"/>
    <s v="064 EL TULE"/>
    <x v="7"/>
    <n v="25"/>
    <s v="SAN MATEO"/>
    <s v="CALLE SAN MATEO"/>
    <n v="0"/>
    <x v="3"/>
    <x v="1"/>
    <x v="3"/>
    <x v="1"/>
    <x v="0"/>
    <s v="08FZP0024F"/>
    <s v="08FJZ0107U"/>
    <x v="5"/>
    <x v="2"/>
    <m/>
    <m/>
    <m/>
    <m/>
    <m/>
    <m/>
    <m/>
    <m/>
    <m/>
    <m/>
    <m/>
    <m/>
    <n v="10"/>
    <n v="6"/>
    <n v="16"/>
    <n v="1"/>
    <x v="1"/>
    <n v="1"/>
    <n v="1"/>
    <x v="0"/>
    <x v="1"/>
    <x v="1"/>
    <n v="0"/>
    <n v="1"/>
    <n v="1"/>
    <n v="1"/>
    <n v="2"/>
    <n v="1"/>
    <n v="3"/>
    <x v="0"/>
    <n v="4"/>
    <n v="3"/>
    <n v="7"/>
    <x v="0"/>
    <n v="4"/>
    <n v="2"/>
    <n v="6"/>
    <x v="0"/>
    <n v="0"/>
    <n v="0"/>
    <n v="0"/>
    <x v="0"/>
    <n v="0"/>
    <n v="0"/>
    <n v="0"/>
    <x v="0"/>
    <n v="0"/>
    <n v="0"/>
    <n v="0"/>
    <x v="0"/>
    <x v="1"/>
    <x v="0"/>
  </r>
  <r>
    <s v="08DJN0817R"/>
    <x v="1"/>
    <x v="1"/>
    <s v="MIGUEL HIDALGO Y COSTILLA"/>
    <s v="029 GUADALUPE Y CALVO"/>
    <x v="10"/>
    <n v="181"/>
    <s v="RANCHO DE ENMEDIO"/>
    <s v="CALLE RANCHO DE ENMEDIO"/>
    <n v="0"/>
    <x v="3"/>
    <x v="1"/>
    <x v="3"/>
    <x v="1"/>
    <x v="0"/>
    <s v="08FZP0123F"/>
    <s v="08FJZ0107U"/>
    <x v="12"/>
    <x v="2"/>
    <m/>
    <m/>
    <m/>
    <m/>
    <m/>
    <m/>
    <m/>
    <m/>
    <m/>
    <m/>
    <m/>
    <m/>
    <n v="9"/>
    <n v="10"/>
    <n v="19"/>
    <n v="1"/>
    <x v="1"/>
    <n v="1"/>
    <n v="1"/>
    <x v="0"/>
    <x v="1"/>
    <x v="1"/>
    <n v="0"/>
    <n v="1"/>
    <n v="2"/>
    <n v="2"/>
    <n v="0"/>
    <n v="1"/>
    <n v="1"/>
    <x v="0"/>
    <n v="4"/>
    <n v="3"/>
    <n v="7"/>
    <x v="0"/>
    <n v="5"/>
    <n v="6"/>
    <n v="11"/>
    <x v="0"/>
    <n v="0"/>
    <n v="0"/>
    <n v="0"/>
    <x v="0"/>
    <n v="0"/>
    <n v="0"/>
    <n v="0"/>
    <x v="0"/>
    <n v="0"/>
    <n v="0"/>
    <n v="0"/>
    <x v="0"/>
    <x v="1"/>
    <x v="0"/>
  </r>
  <r>
    <s v="08DJN0822C"/>
    <x v="1"/>
    <x v="1"/>
    <s v="AZTECA"/>
    <s v="032 HIDALGO DEL PARRAL"/>
    <x v="3"/>
    <n v="1"/>
    <s v="HIDALGO DEL PARRAL"/>
    <s v="CALLE RAUL SOTO REYES"/>
    <n v="0"/>
    <x v="3"/>
    <x v="1"/>
    <x v="3"/>
    <x v="1"/>
    <x v="0"/>
    <s v="08FZP0119T"/>
    <s v="08FJZ0107U"/>
    <x v="5"/>
    <x v="2"/>
    <m/>
    <m/>
    <m/>
    <m/>
    <m/>
    <m/>
    <m/>
    <m/>
    <m/>
    <m/>
    <m/>
    <m/>
    <n v="88"/>
    <n v="89"/>
    <n v="177"/>
    <n v="7"/>
    <x v="1"/>
    <n v="7"/>
    <n v="7"/>
    <x v="0"/>
    <x v="2"/>
    <x v="3"/>
    <n v="3"/>
    <n v="12"/>
    <n v="7"/>
    <n v="7"/>
    <n v="8"/>
    <n v="2"/>
    <n v="10"/>
    <x v="0"/>
    <n v="32"/>
    <n v="40"/>
    <n v="72"/>
    <x v="2"/>
    <n v="48"/>
    <n v="47"/>
    <n v="95"/>
    <x v="3"/>
    <n v="0"/>
    <n v="0"/>
    <n v="0"/>
    <x v="0"/>
    <n v="0"/>
    <n v="0"/>
    <n v="0"/>
    <x v="0"/>
    <n v="0"/>
    <n v="0"/>
    <n v="0"/>
    <x v="0"/>
    <x v="2"/>
    <x v="0"/>
  </r>
  <r>
    <s v="08DJN0830L"/>
    <x v="1"/>
    <x v="1"/>
    <s v="AMADO NERVO"/>
    <s v="017 CUAUHTÉMOC"/>
    <x v="2"/>
    <n v="341"/>
    <s v="BARRIO XOCHIMILCO"/>
    <s v="CALLE 5 DE MAYO"/>
    <n v="0"/>
    <x v="3"/>
    <x v="1"/>
    <x v="3"/>
    <x v="1"/>
    <x v="0"/>
    <s v="08FZP0146Q"/>
    <s v="08FJZ0105W"/>
    <x v="7"/>
    <x v="2"/>
    <m/>
    <m/>
    <m/>
    <m/>
    <m/>
    <m/>
    <m/>
    <m/>
    <m/>
    <m/>
    <m/>
    <m/>
    <n v="60"/>
    <n v="65"/>
    <n v="125"/>
    <n v="5"/>
    <x v="1"/>
    <n v="5"/>
    <n v="5"/>
    <x v="1"/>
    <x v="1"/>
    <x v="0"/>
    <n v="1"/>
    <n v="7"/>
    <n v="5"/>
    <n v="5"/>
    <n v="3"/>
    <n v="9"/>
    <n v="12"/>
    <x v="0"/>
    <n v="25"/>
    <n v="25"/>
    <n v="50"/>
    <x v="1"/>
    <n v="32"/>
    <n v="31"/>
    <n v="63"/>
    <x v="3"/>
    <n v="0"/>
    <n v="0"/>
    <n v="0"/>
    <x v="0"/>
    <n v="0"/>
    <n v="0"/>
    <n v="0"/>
    <x v="0"/>
    <n v="0"/>
    <n v="0"/>
    <n v="0"/>
    <x v="0"/>
    <x v="1"/>
    <x v="0"/>
  </r>
  <r>
    <s v="08DJN0832J"/>
    <x v="1"/>
    <x v="1"/>
    <s v="VENUSTIANO CARRANZA"/>
    <s v="017 CUAUHTÉMOC"/>
    <x v="2"/>
    <n v="113"/>
    <s v="LA QUEMADA"/>
    <s v="CALLE YUCATAN"/>
    <n v="0"/>
    <x v="3"/>
    <x v="1"/>
    <x v="3"/>
    <x v="1"/>
    <x v="0"/>
    <s v="08FZP0146Q"/>
    <s v="08FJZ0105W"/>
    <x v="7"/>
    <x v="2"/>
    <m/>
    <m/>
    <m/>
    <m/>
    <m/>
    <m/>
    <m/>
    <m/>
    <m/>
    <m/>
    <m/>
    <m/>
    <n v="20"/>
    <n v="25"/>
    <n v="45"/>
    <n v="2"/>
    <x v="1"/>
    <n v="2"/>
    <n v="2"/>
    <x v="0"/>
    <x v="1"/>
    <x v="1"/>
    <n v="0"/>
    <n v="2"/>
    <n v="2"/>
    <n v="2"/>
    <n v="2"/>
    <n v="0"/>
    <n v="2"/>
    <x v="0"/>
    <n v="4"/>
    <n v="8"/>
    <n v="12"/>
    <x v="0"/>
    <n v="14"/>
    <n v="17"/>
    <n v="31"/>
    <x v="1"/>
    <n v="0"/>
    <n v="0"/>
    <n v="0"/>
    <x v="0"/>
    <n v="0"/>
    <n v="0"/>
    <n v="0"/>
    <x v="0"/>
    <n v="0"/>
    <n v="0"/>
    <n v="0"/>
    <x v="0"/>
    <x v="1"/>
    <x v="0"/>
  </r>
  <r>
    <s v="08DJN0834H"/>
    <x v="1"/>
    <x v="1"/>
    <s v="ALBORADA"/>
    <s v="019 CHIHUAHUA"/>
    <x v="0"/>
    <n v="1"/>
    <s v="CHIHUAHUA"/>
    <s v="CALLE SIRIA"/>
    <n v="2813"/>
    <x v="3"/>
    <x v="1"/>
    <x v="3"/>
    <x v="1"/>
    <x v="0"/>
    <s v="08FZP0147P"/>
    <s v="08FJZ0113E"/>
    <x v="0"/>
    <x v="2"/>
    <m/>
    <m/>
    <m/>
    <m/>
    <m/>
    <m/>
    <m/>
    <m/>
    <m/>
    <m/>
    <m/>
    <m/>
    <n v="9"/>
    <n v="8"/>
    <n v="17"/>
    <n v="1"/>
    <x v="1"/>
    <n v="1"/>
    <n v="1"/>
    <x v="0"/>
    <x v="1"/>
    <x v="1"/>
    <n v="0"/>
    <n v="1"/>
    <n v="4"/>
    <n v="1"/>
    <n v="1"/>
    <n v="1"/>
    <n v="2"/>
    <x v="0"/>
    <n v="1"/>
    <n v="3"/>
    <n v="4"/>
    <x v="0"/>
    <n v="7"/>
    <n v="4"/>
    <n v="11"/>
    <x v="0"/>
    <n v="0"/>
    <n v="0"/>
    <n v="0"/>
    <x v="0"/>
    <n v="0"/>
    <n v="0"/>
    <n v="0"/>
    <x v="0"/>
    <n v="0"/>
    <n v="0"/>
    <n v="0"/>
    <x v="0"/>
    <x v="1"/>
    <x v="0"/>
  </r>
  <r>
    <s v="08DJN0836F"/>
    <x v="1"/>
    <x v="1"/>
    <s v="ALICIA MELENDEZ MORALES"/>
    <s v="032 HIDALGO DEL PARRAL"/>
    <x v="3"/>
    <n v="1"/>
    <s v="HIDALGO DEL PARRAL"/>
    <s v="CALLE RIO CONCHOS"/>
    <n v="27"/>
    <x v="3"/>
    <x v="1"/>
    <x v="3"/>
    <x v="1"/>
    <x v="0"/>
    <s v="08FZP0120I"/>
    <s v="08FJZ0107U"/>
    <x v="5"/>
    <x v="2"/>
    <m/>
    <m/>
    <m/>
    <m/>
    <m/>
    <m/>
    <m/>
    <m/>
    <m/>
    <m/>
    <m/>
    <m/>
    <n v="30"/>
    <n v="36"/>
    <n v="66"/>
    <n v="3"/>
    <x v="1"/>
    <n v="3"/>
    <n v="3"/>
    <x v="1"/>
    <x v="1"/>
    <x v="0"/>
    <n v="3"/>
    <n v="7"/>
    <n v="3"/>
    <n v="3"/>
    <n v="8"/>
    <n v="11"/>
    <n v="19"/>
    <x v="1"/>
    <n v="10"/>
    <n v="16"/>
    <n v="26"/>
    <x v="1"/>
    <n v="12"/>
    <n v="9"/>
    <n v="21"/>
    <x v="1"/>
    <n v="0"/>
    <n v="0"/>
    <n v="0"/>
    <x v="0"/>
    <n v="0"/>
    <n v="0"/>
    <n v="0"/>
    <x v="0"/>
    <n v="0"/>
    <n v="0"/>
    <n v="0"/>
    <x v="0"/>
    <x v="0"/>
    <x v="0"/>
  </r>
  <r>
    <s v="08DJN0837E"/>
    <x v="1"/>
    <x v="1"/>
    <s v="ROSARIO CASTELLANOS"/>
    <s v="055 ROSALES"/>
    <x v="9"/>
    <n v="170"/>
    <s v="SALĂ“N DE ACTOS (AMPLIACIĂ“N CUARENTA Y SIETE)"/>
    <s v="CALLE SALON DE ACTOS"/>
    <n v="0"/>
    <x v="3"/>
    <x v="1"/>
    <x v="3"/>
    <x v="1"/>
    <x v="0"/>
    <s v="08FZP0106P"/>
    <s v="08FJZ0108T"/>
    <x v="6"/>
    <x v="2"/>
    <m/>
    <m/>
    <m/>
    <m/>
    <m/>
    <m/>
    <m/>
    <m/>
    <m/>
    <m/>
    <m/>
    <m/>
    <n v="13"/>
    <n v="18"/>
    <n v="31"/>
    <n v="1"/>
    <x v="1"/>
    <n v="1"/>
    <n v="1"/>
    <x v="0"/>
    <x v="1"/>
    <x v="1"/>
    <n v="1"/>
    <n v="2"/>
    <n v="1"/>
    <n v="1"/>
    <n v="0"/>
    <n v="0"/>
    <n v="0"/>
    <x v="0"/>
    <n v="5"/>
    <n v="1"/>
    <n v="6"/>
    <x v="0"/>
    <n v="8"/>
    <n v="17"/>
    <n v="25"/>
    <x v="0"/>
    <n v="0"/>
    <n v="0"/>
    <n v="0"/>
    <x v="0"/>
    <n v="0"/>
    <n v="0"/>
    <n v="0"/>
    <x v="0"/>
    <n v="0"/>
    <n v="0"/>
    <n v="0"/>
    <x v="0"/>
    <x v="1"/>
    <x v="0"/>
  </r>
  <r>
    <s v="08DJN0838D"/>
    <x v="1"/>
    <x v="1"/>
    <s v="JUAN ESCUTIA"/>
    <s v="019 CHIHUAHUA"/>
    <x v="0"/>
    <n v="1"/>
    <s v="CHIHUAHUA"/>
    <s v="CALLE P TOLOMEO"/>
    <n v="0"/>
    <x v="3"/>
    <x v="1"/>
    <x v="3"/>
    <x v="1"/>
    <x v="0"/>
    <s v="08FZP0102T"/>
    <s v="08FJZ0115C"/>
    <x v="0"/>
    <x v="2"/>
    <m/>
    <m/>
    <m/>
    <m/>
    <m/>
    <m/>
    <m/>
    <m/>
    <m/>
    <m/>
    <m/>
    <m/>
    <n v="86"/>
    <n v="74"/>
    <n v="160"/>
    <n v="6"/>
    <x v="1"/>
    <n v="6"/>
    <n v="6"/>
    <x v="1"/>
    <x v="1"/>
    <x v="0"/>
    <n v="3"/>
    <n v="10"/>
    <n v="8"/>
    <n v="6"/>
    <n v="13"/>
    <n v="14"/>
    <n v="27"/>
    <x v="1"/>
    <n v="42"/>
    <n v="32"/>
    <n v="74"/>
    <x v="3"/>
    <n v="31"/>
    <n v="28"/>
    <n v="59"/>
    <x v="2"/>
    <n v="0"/>
    <n v="0"/>
    <n v="0"/>
    <x v="0"/>
    <n v="0"/>
    <n v="0"/>
    <n v="0"/>
    <x v="0"/>
    <n v="0"/>
    <n v="0"/>
    <n v="0"/>
    <x v="0"/>
    <x v="0"/>
    <x v="0"/>
  </r>
  <r>
    <s v="08DJN0839C"/>
    <x v="1"/>
    <x v="1"/>
    <s v="LEON TOLSTOI"/>
    <s v="019 CHIHUAHUA"/>
    <x v="0"/>
    <n v="1"/>
    <s v="CHIHUAHUA"/>
    <s v="CALLE DE LA EDUCACION "/>
    <n v="0"/>
    <x v="3"/>
    <x v="1"/>
    <x v="3"/>
    <x v="1"/>
    <x v="0"/>
    <s v="08FZP0147P"/>
    <s v="08FJZ0113E"/>
    <x v="0"/>
    <x v="2"/>
    <m/>
    <m/>
    <m/>
    <m/>
    <m/>
    <m/>
    <m/>
    <m/>
    <m/>
    <m/>
    <m/>
    <m/>
    <n v="57"/>
    <n v="71"/>
    <n v="128"/>
    <n v="5"/>
    <x v="1"/>
    <n v="5"/>
    <n v="5"/>
    <x v="1"/>
    <x v="0"/>
    <x v="3"/>
    <n v="2"/>
    <n v="9"/>
    <n v="7"/>
    <n v="7"/>
    <n v="9"/>
    <n v="15"/>
    <n v="24"/>
    <x v="1"/>
    <n v="23"/>
    <n v="28"/>
    <n v="51"/>
    <x v="2"/>
    <n v="25"/>
    <n v="28"/>
    <n v="53"/>
    <x v="2"/>
    <n v="0"/>
    <n v="0"/>
    <n v="0"/>
    <x v="0"/>
    <n v="0"/>
    <n v="0"/>
    <n v="0"/>
    <x v="0"/>
    <n v="0"/>
    <n v="0"/>
    <n v="0"/>
    <x v="0"/>
    <x v="0"/>
    <x v="0"/>
  </r>
  <r>
    <s v="08DJN0841R"/>
    <x v="1"/>
    <x v="1"/>
    <s v="NICOLAS BRAVO"/>
    <s v="019 CHIHUAHUA"/>
    <x v="0"/>
    <n v="1"/>
    <s v="CHIHUAHUA"/>
    <s v="CALLE PLAZA DE 3 CULTURAS"/>
    <n v="90"/>
    <x v="3"/>
    <x v="1"/>
    <x v="3"/>
    <x v="1"/>
    <x v="0"/>
    <s v="08FZP0131O"/>
    <s v="08FJZ0115C"/>
    <x v="0"/>
    <x v="2"/>
    <m/>
    <m/>
    <m/>
    <m/>
    <m/>
    <m/>
    <m/>
    <m/>
    <m/>
    <m/>
    <m/>
    <m/>
    <n v="49"/>
    <n v="61"/>
    <n v="110"/>
    <n v="4"/>
    <x v="1"/>
    <n v="4"/>
    <n v="4"/>
    <x v="0"/>
    <x v="0"/>
    <x v="0"/>
    <n v="3"/>
    <n v="8"/>
    <n v="4"/>
    <n v="4"/>
    <n v="5"/>
    <n v="8"/>
    <n v="13"/>
    <x v="0"/>
    <n v="14"/>
    <n v="27"/>
    <n v="41"/>
    <x v="1"/>
    <n v="30"/>
    <n v="26"/>
    <n v="56"/>
    <x v="2"/>
    <n v="0"/>
    <n v="0"/>
    <n v="0"/>
    <x v="0"/>
    <n v="0"/>
    <n v="0"/>
    <n v="0"/>
    <x v="0"/>
    <n v="0"/>
    <n v="0"/>
    <n v="0"/>
    <x v="0"/>
    <x v="1"/>
    <x v="0"/>
  </r>
  <r>
    <s v="08DJN0843P"/>
    <x v="1"/>
    <x v="1"/>
    <s v="PEDRO CALDERON DE LA BARCA"/>
    <s v="019 CHIHUAHUA"/>
    <x v="0"/>
    <n v="1"/>
    <s v="CHIHUAHUA"/>
    <s v="CALZADA ROBINSON "/>
    <n v="0"/>
    <x v="3"/>
    <x v="1"/>
    <x v="3"/>
    <x v="1"/>
    <x v="0"/>
    <s v="08FZP0125D"/>
    <s v="08FJZ0115C"/>
    <x v="0"/>
    <x v="2"/>
    <m/>
    <m/>
    <m/>
    <m/>
    <m/>
    <m/>
    <m/>
    <m/>
    <m/>
    <m/>
    <m/>
    <m/>
    <n v="18"/>
    <n v="25"/>
    <n v="43"/>
    <n v="2"/>
    <x v="1"/>
    <n v="2"/>
    <n v="2"/>
    <x v="1"/>
    <x v="1"/>
    <x v="0"/>
    <n v="2"/>
    <n v="5"/>
    <n v="3"/>
    <n v="2"/>
    <n v="3"/>
    <n v="2"/>
    <n v="5"/>
    <x v="0"/>
    <n v="9"/>
    <n v="9"/>
    <n v="18"/>
    <x v="0"/>
    <n v="6"/>
    <n v="14"/>
    <n v="20"/>
    <x v="1"/>
    <n v="0"/>
    <n v="0"/>
    <n v="0"/>
    <x v="0"/>
    <n v="0"/>
    <n v="0"/>
    <n v="0"/>
    <x v="0"/>
    <n v="0"/>
    <n v="0"/>
    <n v="0"/>
    <x v="0"/>
    <x v="1"/>
    <x v="0"/>
  </r>
  <r>
    <s v="08DJN0844O"/>
    <x v="1"/>
    <x v="1"/>
    <s v="18 DE MARZO"/>
    <s v="037 JUÁREZ"/>
    <x v="1"/>
    <n v="1"/>
    <s v="JUĂREZ"/>
    <s v="CALLE NICOLAS RODRIGUEZ KILOMETRO 20"/>
    <n v="0"/>
    <x v="3"/>
    <x v="1"/>
    <x v="3"/>
    <x v="1"/>
    <x v="0"/>
    <s v="08FZP0140W"/>
    <s v="08FJZ0101Z"/>
    <x v="4"/>
    <x v="2"/>
    <m/>
    <m/>
    <m/>
    <m/>
    <m/>
    <m/>
    <m/>
    <m/>
    <m/>
    <m/>
    <m/>
    <m/>
    <n v="48"/>
    <n v="68"/>
    <n v="116"/>
    <n v="4"/>
    <x v="1"/>
    <n v="4"/>
    <n v="4"/>
    <x v="0"/>
    <x v="0"/>
    <x v="0"/>
    <n v="1"/>
    <n v="6"/>
    <n v="5"/>
    <n v="4"/>
    <n v="0"/>
    <n v="1"/>
    <n v="1"/>
    <x v="0"/>
    <n v="16"/>
    <n v="22"/>
    <n v="38"/>
    <x v="0"/>
    <n v="32"/>
    <n v="45"/>
    <n v="77"/>
    <x v="2"/>
    <n v="0"/>
    <n v="0"/>
    <n v="0"/>
    <x v="0"/>
    <n v="0"/>
    <n v="0"/>
    <n v="0"/>
    <x v="0"/>
    <n v="0"/>
    <n v="0"/>
    <n v="0"/>
    <x v="0"/>
    <x v="2"/>
    <x v="0"/>
  </r>
  <r>
    <s v="08DJN0848K"/>
    <x v="2"/>
    <x v="2"/>
    <s v="JEAN PIAGET"/>
    <s v="037 JUÁREZ"/>
    <x v="1"/>
    <n v="1"/>
    <s v="JUĂREZ"/>
    <s v="CALLE MAURITANIA"/>
    <n v="7261"/>
    <x v="3"/>
    <x v="1"/>
    <x v="3"/>
    <x v="1"/>
    <x v="0"/>
    <s v="08FZP0275K"/>
    <s v="08FJZ0103Y"/>
    <x v="4"/>
    <x v="2"/>
    <m/>
    <m/>
    <m/>
    <m/>
    <m/>
    <m/>
    <m/>
    <m/>
    <m/>
    <m/>
    <m/>
    <m/>
    <n v="53"/>
    <n v="61"/>
    <n v="114"/>
    <n v="4"/>
    <x v="1"/>
    <n v="4"/>
    <n v="4"/>
    <x v="1"/>
    <x v="1"/>
    <x v="0"/>
    <n v="2"/>
    <n v="7"/>
    <n v="6"/>
    <n v="4"/>
    <n v="5"/>
    <n v="4"/>
    <n v="9"/>
    <x v="0"/>
    <n v="14"/>
    <n v="17"/>
    <n v="31"/>
    <x v="0"/>
    <n v="34"/>
    <n v="40"/>
    <n v="74"/>
    <x v="2"/>
    <n v="0"/>
    <n v="0"/>
    <n v="0"/>
    <x v="0"/>
    <n v="0"/>
    <n v="0"/>
    <n v="0"/>
    <x v="0"/>
    <n v="0"/>
    <n v="0"/>
    <n v="0"/>
    <x v="0"/>
    <x v="2"/>
    <x v="0"/>
  </r>
  <r>
    <s v="08DJN0850Z"/>
    <x v="1"/>
    <x v="1"/>
    <s v="SOR JUANA INES DE LA CRUZ"/>
    <s v="019 CHIHUAHUA"/>
    <x v="0"/>
    <n v="1"/>
    <s v="CHIHUAHUA"/>
    <s v="CALLE IGNACIO RODRIGUEZ"/>
    <n v="0"/>
    <x v="3"/>
    <x v="1"/>
    <x v="3"/>
    <x v="1"/>
    <x v="0"/>
    <s v="08FZP0135K"/>
    <s v="08FJZ0113E"/>
    <x v="0"/>
    <x v="2"/>
    <m/>
    <m/>
    <m/>
    <m/>
    <m/>
    <m/>
    <m/>
    <m/>
    <m/>
    <m/>
    <m/>
    <m/>
    <n v="47"/>
    <n v="62"/>
    <n v="109"/>
    <n v="4"/>
    <x v="1"/>
    <n v="4"/>
    <n v="4"/>
    <x v="1"/>
    <x v="1"/>
    <x v="0"/>
    <n v="3"/>
    <n v="8"/>
    <n v="5"/>
    <n v="4"/>
    <n v="10"/>
    <n v="13"/>
    <n v="23"/>
    <x v="0"/>
    <n v="15"/>
    <n v="30"/>
    <n v="45"/>
    <x v="1"/>
    <n v="22"/>
    <n v="19"/>
    <n v="41"/>
    <x v="1"/>
    <n v="0"/>
    <n v="0"/>
    <n v="0"/>
    <x v="0"/>
    <n v="0"/>
    <n v="0"/>
    <n v="0"/>
    <x v="0"/>
    <n v="0"/>
    <n v="0"/>
    <n v="0"/>
    <x v="0"/>
    <x v="2"/>
    <x v="0"/>
  </r>
  <r>
    <s v="08DJN0853W"/>
    <x v="1"/>
    <x v="1"/>
    <s v="EDUARDO CLAPAREDE"/>
    <s v="050 NUEVO CASAS GRANDES"/>
    <x v="6"/>
    <n v="1"/>
    <s v="NUEVO CASAS GRANDES"/>
    <s v="CALLE FLORENCIA"/>
    <n v="5314"/>
    <x v="3"/>
    <x v="1"/>
    <x v="3"/>
    <x v="1"/>
    <x v="0"/>
    <s v="08FZP0113Z"/>
    <s v="08FJZ0110H"/>
    <x v="9"/>
    <x v="2"/>
    <m/>
    <m/>
    <m/>
    <m/>
    <m/>
    <m/>
    <m/>
    <m/>
    <m/>
    <m/>
    <m/>
    <m/>
    <n v="61"/>
    <n v="57"/>
    <n v="118"/>
    <n v="4"/>
    <x v="1"/>
    <n v="4"/>
    <n v="4"/>
    <x v="1"/>
    <x v="1"/>
    <x v="0"/>
    <n v="2"/>
    <n v="7"/>
    <n v="7"/>
    <n v="4"/>
    <n v="5"/>
    <n v="11"/>
    <n v="16"/>
    <x v="0"/>
    <n v="15"/>
    <n v="9"/>
    <n v="24"/>
    <x v="0"/>
    <n v="41"/>
    <n v="37"/>
    <n v="78"/>
    <x v="3"/>
    <n v="0"/>
    <n v="0"/>
    <n v="0"/>
    <x v="0"/>
    <n v="0"/>
    <n v="0"/>
    <n v="0"/>
    <x v="0"/>
    <n v="0"/>
    <n v="0"/>
    <n v="0"/>
    <x v="0"/>
    <x v="1"/>
    <x v="0"/>
  </r>
  <r>
    <s v="08DJN0855U"/>
    <x v="1"/>
    <x v="1"/>
    <s v="TENOCH"/>
    <s v="024 SANTA ISABEL"/>
    <x v="0"/>
    <n v="32"/>
    <s v="SANTA ANA"/>
    <s v="NINGUNO NINGUNO"/>
    <n v="0"/>
    <x v="3"/>
    <x v="1"/>
    <x v="3"/>
    <x v="1"/>
    <x v="0"/>
    <s v="08FZP0273M"/>
    <s v="08FJZ0116B"/>
    <x v="0"/>
    <x v="2"/>
    <m/>
    <m/>
    <m/>
    <m/>
    <m/>
    <m/>
    <m/>
    <m/>
    <m/>
    <m/>
    <m/>
    <m/>
    <n v="7"/>
    <n v="7"/>
    <n v="14"/>
    <n v="1"/>
    <x v="1"/>
    <n v="1"/>
    <n v="1"/>
    <x v="0"/>
    <x v="1"/>
    <x v="1"/>
    <n v="0"/>
    <n v="1"/>
    <n v="1"/>
    <n v="1"/>
    <n v="1"/>
    <n v="3"/>
    <n v="4"/>
    <x v="0"/>
    <n v="3"/>
    <n v="3"/>
    <n v="6"/>
    <x v="0"/>
    <n v="3"/>
    <n v="1"/>
    <n v="4"/>
    <x v="0"/>
    <n v="0"/>
    <n v="0"/>
    <n v="0"/>
    <x v="0"/>
    <n v="0"/>
    <n v="0"/>
    <n v="0"/>
    <x v="0"/>
    <n v="0"/>
    <n v="0"/>
    <n v="0"/>
    <x v="0"/>
    <x v="1"/>
    <x v="0"/>
  </r>
  <r>
    <s v="08DJN0856T"/>
    <x v="1"/>
    <x v="1"/>
    <s v="JOHN DEWEY"/>
    <s v="032 HIDALGO DEL PARRAL"/>
    <x v="3"/>
    <n v="1"/>
    <s v="HIDALGO DEL PARRAL"/>
    <s v="CALLE TOLEDO"/>
    <n v="0"/>
    <x v="3"/>
    <x v="1"/>
    <x v="3"/>
    <x v="1"/>
    <x v="0"/>
    <s v="08FZP0120I"/>
    <s v="08FJZ0107U"/>
    <x v="5"/>
    <x v="2"/>
    <m/>
    <m/>
    <m/>
    <m/>
    <m/>
    <m/>
    <m/>
    <m/>
    <m/>
    <m/>
    <m/>
    <m/>
    <n v="20"/>
    <n v="18"/>
    <n v="38"/>
    <n v="2"/>
    <x v="1"/>
    <n v="2"/>
    <n v="2"/>
    <x v="0"/>
    <x v="0"/>
    <x v="0"/>
    <n v="2"/>
    <n v="5"/>
    <n v="4"/>
    <n v="2"/>
    <n v="2"/>
    <n v="5"/>
    <n v="7"/>
    <x v="0"/>
    <n v="7"/>
    <n v="6"/>
    <n v="13"/>
    <x v="0"/>
    <n v="11"/>
    <n v="7"/>
    <n v="18"/>
    <x v="1"/>
    <n v="0"/>
    <n v="0"/>
    <n v="0"/>
    <x v="0"/>
    <n v="0"/>
    <n v="0"/>
    <n v="0"/>
    <x v="0"/>
    <n v="0"/>
    <n v="0"/>
    <n v="0"/>
    <x v="0"/>
    <x v="1"/>
    <x v="0"/>
  </r>
  <r>
    <s v="08DJN0857S"/>
    <x v="1"/>
    <x v="1"/>
    <s v="ANNA SULLIVAN"/>
    <s v="019 CHIHUAHUA"/>
    <x v="0"/>
    <n v="1"/>
    <s v="CHIHUAHUA"/>
    <s v="CALLE MISAEL NUNEZ "/>
    <n v="1004"/>
    <x v="3"/>
    <x v="1"/>
    <x v="3"/>
    <x v="1"/>
    <x v="0"/>
    <s v="08FZP0102T"/>
    <s v="08FJZ0115C"/>
    <x v="0"/>
    <x v="2"/>
    <m/>
    <m/>
    <m/>
    <m/>
    <m/>
    <m/>
    <m/>
    <m/>
    <m/>
    <m/>
    <m/>
    <m/>
    <n v="67"/>
    <n v="61"/>
    <n v="128"/>
    <n v="5"/>
    <x v="1"/>
    <n v="5"/>
    <n v="5"/>
    <x v="1"/>
    <x v="1"/>
    <x v="0"/>
    <n v="3"/>
    <n v="9"/>
    <n v="5"/>
    <n v="5"/>
    <n v="5"/>
    <n v="6"/>
    <n v="11"/>
    <x v="0"/>
    <n v="30"/>
    <n v="27"/>
    <n v="57"/>
    <x v="2"/>
    <n v="32"/>
    <n v="28"/>
    <n v="60"/>
    <x v="2"/>
    <n v="0"/>
    <n v="0"/>
    <n v="0"/>
    <x v="0"/>
    <n v="0"/>
    <n v="0"/>
    <n v="0"/>
    <x v="0"/>
    <n v="0"/>
    <n v="0"/>
    <n v="0"/>
    <x v="0"/>
    <x v="1"/>
    <x v="0"/>
  </r>
  <r>
    <s v="08DJN0858R"/>
    <x v="1"/>
    <x v="1"/>
    <s v="JOHN DEWEY"/>
    <s v="019 CHIHUAHUA"/>
    <x v="0"/>
    <n v="1"/>
    <s v="CHIHUAHUA"/>
    <s v="CALLE CISNE"/>
    <n v="0"/>
    <x v="3"/>
    <x v="1"/>
    <x v="3"/>
    <x v="1"/>
    <x v="0"/>
    <s v="08FZP0101U"/>
    <s v="08FJZ0116B"/>
    <x v="0"/>
    <x v="2"/>
    <m/>
    <m/>
    <m/>
    <m/>
    <m/>
    <m/>
    <m/>
    <m/>
    <m/>
    <m/>
    <m/>
    <m/>
    <n v="4"/>
    <n v="6"/>
    <n v="10"/>
    <n v="1"/>
    <x v="1"/>
    <n v="1"/>
    <n v="1"/>
    <x v="0"/>
    <x v="1"/>
    <x v="1"/>
    <n v="0"/>
    <n v="1"/>
    <n v="2"/>
    <n v="1"/>
    <n v="0"/>
    <n v="1"/>
    <n v="1"/>
    <x v="0"/>
    <n v="3"/>
    <n v="3"/>
    <n v="6"/>
    <x v="0"/>
    <n v="1"/>
    <n v="2"/>
    <n v="3"/>
    <x v="0"/>
    <n v="0"/>
    <n v="0"/>
    <n v="0"/>
    <x v="0"/>
    <n v="0"/>
    <n v="0"/>
    <n v="0"/>
    <x v="0"/>
    <n v="0"/>
    <n v="0"/>
    <n v="0"/>
    <x v="0"/>
    <x v="1"/>
    <x v="0"/>
  </r>
  <r>
    <s v="08DJN0859Q"/>
    <x v="1"/>
    <x v="1"/>
    <s v="GUILLERMO GRIMM"/>
    <s v="019 CHIHUAHUA"/>
    <x v="0"/>
    <n v="1"/>
    <s v="CHIHUAHUA"/>
    <s v="CALLE JESUS ROMERO"/>
    <n v="0"/>
    <x v="3"/>
    <x v="1"/>
    <x v="3"/>
    <x v="1"/>
    <x v="0"/>
    <s v="08FZP0101U"/>
    <s v="08FJZ0116B"/>
    <x v="0"/>
    <x v="2"/>
    <m/>
    <m/>
    <m/>
    <m/>
    <m/>
    <m/>
    <m/>
    <m/>
    <m/>
    <m/>
    <m/>
    <m/>
    <n v="54"/>
    <n v="71"/>
    <n v="125"/>
    <n v="5"/>
    <x v="1"/>
    <n v="5"/>
    <n v="5"/>
    <x v="1"/>
    <x v="0"/>
    <x v="3"/>
    <n v="3"/>
    <n v="10"/>
    <n v="9"/>
    <n v="5"/>
    <n v="8"/>
    <n v="9"/>
    <n v="17"/>
    <x v="1"/>
    <n v="21"/>
    <n v="27"/>
    <n v="48"/>
    <x v="2"/>
    <n v="25"/>
    <n v="35"/>
    <n v="60"/>
    <x v="2"/>
    <n v="0"/>
    <n v="0"/>
    <n v="0"/>
    <x v="0"/>
    <n v="0"/>
    <n v="0"/>
    <n v="0"/>
    <x v="0"/>
    <n v="0"/>
    <n v="0"/>
    <n v="0"/>
    <x v="0"/>
    <x v="0"/>
    <x v="0"/>
  </r>
  <r>
    <s v="08DJN0863C"/>
    <x v="1"/>
    <x v="1"/>
    <s v="ADOLFO LOPEZ MATEOS"/>
    <s v="032 HIDALGO DEL PARRAL"/>
    <x v="3"/>
    <n v="1"/>
    <s v="HIDALGO DEL PARRAL"/>
    <s v="CALLE PROGRESO"/>
    <n v="0"/>
    <x v="3"/>
    <x v="1"/>
    <x v="3"/>
    <x v="1"/>
    <x v="0"/>
    <s v="08FZP0138H"/>
    <s v="08FJZ0107U"/>
    <x v="5"/>
    <x v="2"/>
    <m/>
    <m/>
    <m/>
    <m/>
    <m/>
    <m/>
    <m/>
    <m/>
    <m/>
    <m/>
    <m/>
    <m/>
    <n v="89"/>
    <n v="97"/>
    <n v="186"/>
    <n v="7"/>
    <x v="1"/>
    <n v="7"/>
    <n v="7"/>
    <x v="2"/>
    <x v="1"/>
    <x v="3"/>
    <n v="2"/>
    <n v="11"/>
    <n v="7"/>
    <n v="7"/>
    <n v="6"/>
    <n v="12"/>
    <n v="18"/>
    <x v="0"/>
    <n v="33"/>
    <n v="37"/>
    <n v="70"/>
    <x v="2"/>
    <n v="50"/>
    <n v="48"/>
    <n v="98"/>
    <x v="4"/>
    <n v="0"/>
    <n v="0"/>
    <n v="0"/>
    <x v="0"/>
    <n v="0"/>
    <n v="0"/>
    <n v="0"/>
    <x v="0"/>
    <n v="0"/>
    <n v="0"/>
    <n v="0"/>
    <x v="0"/>
    <x v="1"/>
    <x v="0"/>
  </r>
  <r>
    <s v="08DJN0864B"/>
    <x v="2"/>
    <x v="2"/>
    <s v="OVIDIO DECROLY"/>
    <s v="037 JUÁREZ"/>
    <x v="1"/>
    <n v="1"/>
    <s v="JUĂREZ"/>
    <s v="CALLE ANEMONA"/>
    <n v="0"/>
    <x v="3"/>
    <x v="1"/>
    <x v="3"/>
    <x v="1"/>
    <x v="0"/>
    <s v="08FZP0141V"/>
    <s v="08FJZ0103Y"/>
    <x v="4"/>
    <x v="2"/>
    <m/>
    <m/>
    <m/>
    <m/>
    <m/>
    <m/>
    <m/>
    <m/>
    <m/>
    <m/>
    <m/>
    <m/>
    <n v="43"/>
    <n v="43"/>
    <n v="86"/>
    <n v="2"/>
    <x v="1"/>
    <n v="2"/>
    <n v="2"/>
    <x v="0"/>
    <x v="0"/>
    <x v="0"/>
    <n v="1"/>
    <n v="4"/>
    <n v="3"/>
    <n v="2"/>
    <n v="5"/>
    <n v="4"/>
    <n v="9"/>
    <x v="0"/>
    <n v="17"/>
    <n v="10"/>
    <n v="27"/>
    <x v="0"/>
    <n v="21"/>
    <n v="29"/>
    <n v="50"/>
    <x v="0"/>
    <n v="0"/>
    <n v="0"/>
    <n v="0"/>
    <x v="0"/>
    <n v="0"/>
    <n v="0"/>
    <n v="0"/>
    <x v="0"/>
    <n v="0"/>
    <n v="0"/>
    <n v="0"/>
    <x v="0"/>
    <x v="2"/>
    <x v="0"/>
  </r>
  <r>
    <s v="08DJN0865A"/>
    <x v="1"/>
    <x v="1"/>
    <s v="BERTRAND RUSSELL"/>
    <s v="021 DELICIAS"/>
    <x v="9"/>
    <n v="1"/>
    <s v="DELICIAS"/>
    <s v="AVENIDA MINA DE LA CARIDAD"/>
    <n v="3"/>
    <x v="3"/>
    <x v="1"/>
    <x v="3"/>
    <x v="1"/>
    <x v="0"/>
    <s v="08FZP0151B"/>
    <s v="08FJZ0108T"/>
    <x v="6"/>
    <x v="2"/>
    <m/>
    <m/>
    <m/>
    <m/>
    <m/>
    <m/>
    <m/>
    <m/>
    <m/>
    <m/>
    <m/>
    <m/>
    <n v="65"/>
    <n v="54"/>
    <n v="119"/>
    <n v="5"/>
    <x v="1"/>
    <n v="5"/>
    <n v="5"/>
    <x v="1"/>
    <x v="1"/>
    <x v="0"/>
    <n v="4"/>
    <n v="10"/>
    <n v="5"/>
    <n v="5"/>
    <n v="6"/>
    <n v="7"/>
    <n v="13"/>
    <x v="0"/>
    <n v="26"/>
    <n v="24"/>
    <n v="50"/>
    <x v="2"/>
    <n v="33"/>
    <n v="23"/>
    <n v="56"/>
    <x v="2"/>
    <n v="0"/>
    <n v="0"/>
    <n v="0"/>
    <x v="0"/>
    <n v="0"/>
    <n v="0"/>
    <n v="0"/>
    <x v="0"/>
    <n v="0"/>
    <n v="0"/>
    <n v="0"/>
    <x v="0"/>
    <x v="1"/>
    <x v="0"/>
  </r>
  <r>
    <s v="08DJN0867Z"/>
    <x v="2"/>
    <x v="2"/>
    <s v="JOSE CLEMENTE OROZCO"/>
    <s v="017 CUAUHTÉMOC"/>
    <x v="2"/>
    <n v="1"/>
    <s v="CUAUHTĂ‰MOC"/>
    <s v="CALLE REPUBLICA DEL SALVADOR"/>
    <n v="250"/>
    <x v="3"/>
    <x v="1"/>
    <x v="3"/>
    <x v="1"/>
    <x v="0"/>
    <s v="08FZP0110B"/>
    <s v="08FJZ0105W"/>
    <x v="7"/>
    <x v="2"/>
    <m/>
    <m/>
    <m/>
    <m/>
    <m/>
    <m/>
    <m/>
    <m/>
    <m/>
    <m/>
    <m/>
    <m/>
    <n v="31"/>
    <n v="45"/>
    <n v="76"/>
    <n v="3"/>
    <x v="1"/>
    <n v="3"/>
    <n v="3"/>
    <x v="1"/>
    <x v="1"/>
    <x v="0"/>
    <n v="3"/>
    <n v="7"/>
    <n v="3"/>
    <n v="3"/>
    <n v="6"/>
    <n v="9"/>
    <n v="15"/>
    <x v="0"/>
    <n v="12"/>
    <n v="14"/>
    <n v="26"/>
    <x v="0"/>
    <n v="13"/>
    <n v="22"/>
    <n v="35"/>
    <x v="1"/>
    <n v="0"/>
    <n v="0"/>
    <n v="0"/>
    <x v="0"/>
    <n v="0"/>
    <n v="0"/>
    <n v="0"/>
    <x v="0"/>
    <n v="0"/>
    <n v="0"/>
    <n v="0"/>
    <x v="0"/>
    <x v="2"/>
    <x v="0"/>
  </r>
  <r>
    <s v="08DJN0869X"/>
    <x v="2"/>
    <x v="2"/>
    <s v="PAULO FREIRE"/>
    <s v="037 JUÁREZ"/>
    <x v="1"/>
    <n v="1"/>
    <s v="JUĂREZ"/>
    <s v="CALLE MEXCALA"/>
    <n v="4660"/>
    <x v="3"/>
    <x v="1"/>
    <x v="3"/>
    <x v="1"/>
    <x v="0"/>
    <s v="08FZP0117V"/>
    <s v="08FJZ0104X"/>
    <x v="4"/>
    <x v="2"/>
    <m/>
    <m/>
    <m/>
    <m/>
    <m/>
    <m/>
    <m/>
    <m/>
    <m/>
    <m/>
    <m/>
    <m/>
    <n v="45"/>
    <n v="39"/>
    <n v="84"/>
    <n v="3"/>
    <x v="1"/>
    <n v="3"/>
    <n v="3"/>
    <x v="1"/>
    <x v="1"/>
    <x v="0"/>
    <n v="3"/>
    <n v="7"/>
    <n v="6"/>
    <n v="3"/>
    <n v="1"/>
    <n v="6"/>
    <n v="7"/>
    <x v="0"/>
    <n v="11"/>
    <n v="8"/>
    <n v="19"/>
    <x v="0"/>
    <n v="33"/>
    <n v="25"/>
    <n v="58"/>
    <x v="2"/>
    <n v="0"/>
    <n v="0"/>
    <n v="0"/>
    <x v="0"/>
    <n v="0"/>
    <n v="0"/>
    <n v="0"/>
    <x v="0"/>
    <n v="0"/>
    <n v="0"/>
    <n v="0"/>
    <x v="0"/>
    <x v="1"/>
    <x v="0"/>
  </r>
  <r>
    <s v="08DJN0876G"/>
    <x v="1"/>
    <x v="1"/>
    <s v="AATZIN"/>
    <s v="037 JUÁREZ"/>
    <x v="1"/>
    <n v="1"/>
    <s v="JUĂREZ"/>
    <s v="CALLE COLINA "/>
    <n v="0"/>
    <x v="3"/>
    <x v="1"/>
    <x v="3"/>
    <x v="1"/>
    <x v="0"/>
    <s v="08FZP0139G"/>
    <s v="08FJZ0104X"/>
    <x v="4"/>
    <x v="2"/>
    <m/>
    <m/>
    <m/>
    <m/>
    <m/>
    <m/>
    <m/>
    <m/>
    <m/>
    <m/>
    <m/>
    <m/>
    <n v="19"/>
    <n v="31"/>
    <n v="50"/>
    <n v="2"/>
    <x v="1"/>
    <n v="2"/>
    <n v="2"/>
    <x v="0"/>
    <x v="1"/>
    <x v="1"/>
    <n v="1"/>
    <n v="3"/>
    <n v="5"/>
    <n v="2"/>
    <n v="1"/>
    <n v="6"/>
    <n v="7"/>
    <x v="0"/>
    <n v="5"/>
    <n v="14"/>
    <n v="19"/>
    <x v="0"/>
    <n v="13"/>
    <n v="11"/>
    <n v="24"/>
    <x v="1"/>
    <n v="0"/>
    <n v="0"/>
    <n v="0"/>
    <x v="0"/>
    <n v="0"/>
    <n v="0"/>
    <n v="0"/>
    <x v="0"/>
    <n v="0"/>
    <n v="0"/>
    <n v="0"/>
    <x v="0"/>
    <x v="1"/>
    <x v="0"/>
  </r>
  <r>
    <s v="08DJN0878E"/>
    <x v="1"/>
    <x v="1"/>
    <s v="DAVID ALFARO SIQUEIROS"/>
    <s v="011 CAMARGO"/>
    <x v="9"/>
    <n v="815"/>
    <s v="CUATRO MILPAS"/>
    <s v="CALLE APIO "/>
    <n v="0"/>
    <x v="3"/>
    <x v="1"/>
    <x v="3"/>
    <x v="1"/>
    <x v="0"/>
    <s v="08FZP0107O"/>
    <s v="08FJZ0109S"/>
    <x v="6"/>
    <x v="2"/>
    <m/>
    <m/>
    <m/>
    <m/>
    <m/>
    <m/>
    <m/>
    <m/>
    <m/>
    <m/>
    <m/>
    <m/>
    <n v="34"/>
    <n v="43"/>
    <n v="77"/>
    <n v="3"/>
    <x v="1"/>
    <n v="3"/>
    <n v="3"/>
    <x v="0"/>
    <x v="0"/>
    <x v="0"/>
    <n v="3"/>
    <n v="7"/>
    <n v="3"/>
    <n v="3"/>
    <n v="1"/>
    <n v="2"/>
    <n v="3"/>
    <x v="0"/>
    <n v="15"/>
    <n v="19"/>
    <n v="34"/>
    <x v="1"/>
    <n v="18"/>
    <n v="22"/>
    <n v="40"/>
    <x v="1"/>
    <n v="0"/>
    <n v="0"/>
    <n v="0"/>
    <x v="0"/>
    <n v="0"/>
    <n v="0"/>
    <n v="0"/>
    <x v="0"/>
    <n v="0"/>
    <n v="0"/>
    <n v="0"/>
    <x v="0"/>
    <x v="1"/>
    <x v="0"/>
  </r>
  <r>
    <s v="08DJN0879D"/>
    <x v="1"/>
    <x v="1"/>
    <s v="RAMONA CORTES RODRIGUEZ DE AGUILAR"/>
    <s v="019 CHIHUAHUA"/>
    <x v="0"/>
    <n v="1"/>
    <s v="CHIHUAHUA"/>
    <s v="CALLE SIERRA VERTIENTE "/>
    <n v="0"/>
    <x v="3"/>
    <x v="1"/>
    <x v="3"/>
    <x v="1"/>
    <x v="0"/>
    <s v="08FZP0135K"/>
    <s v="08FJZ0113E"/>
    <x v="0"/>
    <x v="2"/>
    <m/>
    <m/>
    <m/>
    <m/>
    <m/>
    <m/>
    <m/>
    <m/>
    <m/>
    <m/>
    <m/>
    <m/>
    <n v="34"/>
    <n v="38"/>
    <n v="72"/>
    <n v="3"/>
    <x v="1"/>
    <n v="3"/>
    <n v="3"/>
    <x v="1"/>
    <x v="1"/>
    <x v="0"/>
    <n v="3"/>
    <n v="7"/>
    <n v="5"/>
    <n v="3"/>
    <n v="8"/>
    <n v="15"/>
    <n v="23"/>
    <x v="1"/>
    <n v="11"/>
    <n v="13"/>
    <n v="24"/>
    <x v="1"/>
    <n v="15"/>
    <n v="10"/>
    <n v="25"/>
    <x v="1"/>
    <n v="0"/>
    <n v="0"/>
    <n v="0"/>
    <x v="0"/>
    <n v="0"/>
    <n v="0"/>
    <n v="0"/>
    <x v="0"/>
    <n v="0"/>
    <n v="0"/>
    <n v="0"/>
    <x v="0"/>
    <x v="0"/>
    <x v="0"/>
  </r>
  <r>
    <s v="08DJN0884P"/>
    <x v="1"/>
    <x v="1"/>
    <s v="CARMEN BAEZ"/>
    <s v="019 CHIHUAHUA"/>
    <x v="0"/>
    <n v="1"/>
    <s v="CHIHUAHUA"/>
    <s v="CALLE MONTE PISCIS"/>
    <n v="4506"/>
    <x v="3"/>
    <x v="1"/>
    <x v="3"/>
    <x v="1"/>
    <x v="0"/>
    <s v="08FZP0124E"/>
    <s v="08FJZ0113E"/>
    <x v="0"/>
    <x v="2"/>
    <m/>
    <m/>
    <m/>
    <m/>
    <m/>
    <m/>
    <m/>
    <m/>
    <m/>
    <m/>
    <m/>
    <m/>
    <n v="69"/>
    <n v="92"/>
    <n v="161"/>
    <n v="6"/>
    <x v="1"/>
    <n v="6"/>
    <n v="6"/>
    <x v="0"/>
    <x v="2"/>
    <x v="3"/>
    <n v="3"/>
    <n v="11"/>
    <n v="6"/>
    <n v="6"/>
    <n v="10"/>
    <n v="18"/>
    <n v="28"/>
    <x v="1"/>
    <n v="31"/>
    <n v="40"/>
    <n v="71"/>
    <x v="2"/>
    <n v="28"/>
    <n v="34"/>
    <n v="62"/>
    <x v="2"/>
    <n v="0"/>
    <n v="0"/>
    <n v="0"/>
    <x v="0"/>
    <n v="0"/>
    <n v="0"/>
    <n v="0"/>
    <x v="0"/>
    <n v="0"/>
    <n v="0"/>
    <n v="0"/>
    <x v="0"/>
    <x v="1"/>
    <x v="0"/>
  </r>
  <r>
    <s v="08DJN0885O"/>
    <x v="1"/>
    <x v="1"/>
    <s v="MA DOLORES QUIROZ CORONADO"/>
    <s v="019 CHIHUAHUA"/>
    <x v="0"/>
    <n v="1"/>
    <s v="CHIHUAHUA"/>
    <s v="AVENIDA LIBERTADORES"/>
    <n v="0"/>
    <x v="3"/>
    <x v="1"/>
    <x v="3"/>
    <x v="1"/>
    <x v="0"/>
    <s v="08FZP0147P"/>
    <s v="08FJZ0113E"/>
    <x v="0"/>
    <x v="2"/>
    <m/>
    <m/>
    <m/>
    <m/>
    <m/>
    <m/>
    <m/>
    <m/>
    <m/>
    <m/>
    <m/>
    <m/>
    <n v="85"/>
    <n v="63"/>
    <n v="148"/>
    <n v="6"/>
    <x v="1"/>
    <n v="6"/>
    <n v="6"/>
    <x v="0"/>
    <x v="0"/>
    <x v="0"/>
    <n v="3"/>
    <n v="10"/>
    <n v="6"/>
    <n v="6"/>
    <n v="16"/>
    <n v="9"/>
    <n v="25"/>
    <x v="1"/>
    <n v="32"/>
    <n v="23"/>
    <n v="55"/>
    <x v="2"/>
    <n v="37"/>
    <n v="31"/>
    <n v="68"/>
    <x v="3"/>
    <n v="0"/>
    <n v="0"/>
    <n v="0"/>
    <x v="0"/>
    <n v="0"/>
    <n v="0"/>
    <n v="0"/>
    <x v="0"/>
    <n v="0"/>
    <n v="0"/>
    <n v="0"/>
    <x v="0"/>
    <x v="0"/>
    <x v="0"/>
  </r>
  <r>
    <s v="08DJN0886N"/>
    <x v="1"/>
    <x v="1"/>
    <s v="JAIME NUNO"/>
    <s v="002 ALDAMA"/>
    <x v="0"/>
    <n v="1"/>
    <s v="JUAN ALDAMA"/>
    <s v="CALLE ARMANDO GAMEROS"/>
    <n v="1512"/>
    <x v="3"/>
    <x v="1"/>
    <x v="3"/>
    <x v="1"/>
    <x v="0"/>
    <s v="08FZP0262G"/>
    <s v="08FJZ0117A"/>
    <x v="0"/>
    <x v="2"/>
    <m/>
    <m/>
    <m/>
    <m/>
    <m/>
    <m/>
    <m/>
    <m/>
    <m/>
    <m/>
    <m/>
    <m/>
    <n v="55"/>
    <n v="69"/>
    <n v="124"/>
    <n v="5"/>
    <x v="1"/>
    <n v="5"/>
    <n v="5"/>
    <x v="0"/>
    <x v="0"/>
    <x v="0"/>
    <n v="3"/>
    <n v="9"/>
    <n v="7"/>
    <n v="5"/>
    <n v="4"/>
    <n v="13"/>
    <n v="17"/>
    <x v="1"/>
    <n v="21"/>
    <n v="24"/>
    <n v="45"/>
    <x v="1"/>
    <n v="30"/>
    <n v="32"/>
    <n v="62"/>
    <x v="2"/>
    <n v="0"/>
    <n v="0"/>
    <n v="0"/>
    <x v="0"/>
    <n v="0"/>
    <n v="0"/>
    <n v="0"/>
    <x v="0"/>
    <n v="0"/>
    <n v="0"/>
    <n v="0"/>
    <x v="0"/>
    <x v="1"/>
    <x v="0"/>
  </r>
  <r>
    <s v="08DJN0887M"/>
    <x v="1"/>
    <x v="1"/>
    <s v="FRIDA KAHLO"/>
    <s v="019 CHIHUAHUA"/>
    <x v="0"/>
    <n v="1"/>
    <s v="CHIHUAHUA"/>
    <s v="CALLE AGUSTIN DURAN"/>
    <n v="0"/>
    <x v="3"/>
    <x v="1"/>
    <x v="3"/>
    <x v="1"/>
    <x v="0"/>
    <s v="08FZP0135K"/>
    <s v="08FJZ0113E"/>
    <x v="0"/>
    <x v="2"/>
    <m/>
    <m/>
    <m/>
    <m/>
    <m/>
    <m/>
    <m/>
    <m/>
    <m/>
    <m/>
    <m/>
    <m/>
    <n v="48"/>
    <n v="51"/>
    <n v="99"/>
    <n v="4"/>
    <x v="1"/>
    <n v="4"/>
    <n v="4"/>
    <x v="1"/>
    <x v="1"/>
    <x v="0"/>
    <n v="3"/>
    <n v="8"/>
    <n v="4"/>
    <n v="4"/>
    <n v="11"/>
    <n v="11"/>
    <n v="22"/>
    <x v="0"/>
    <n v="17"/>
    <n v="20"/>
    <n v="37"/>
    <x v="1"/>
    <n v="20"/>
    <n v="20"/>
    <n v="40"/>
    <x v="2"/>
    <n v="0"/>
    <n v="0"/>
    <n v="0"/>
    <x v="0"/>
    <n v="0"/>
    <n v="0"/>
    <n v="0"/>
    <x v="0"/>
    <n v="0"/>
    <n v="0"/>
    <n v="0"/>
    <x v="0"/>
    <x v="1"/>
    <x v="0"/>
  </r>
  <r>
    <s v="08DJN0888L"/>
    <x v="1"/>
    <x v="1"/>
    <s v="ARTURO ARMENDARIZ DELGADO"/>
    <s v="011 CAMARGO"/>
    <x v="9"/>
    <n v="1"/>
    <s v="SANTA ROSALĂŤA DE CAMARGO"/>
    <s v="CALLE OCTAVA"/>
    <n v="0"/>
    <x v="3"/>
    <x v="1"/>
    <x v="3"/>
    <x v="1"/>
    <x v="0"/>
    <s v="08FZP0107O"/>
    <s v="08FJZ0109S"/>
    <x v="6"/>
    <x v="2"/>
    <m/>
    <m/>
    <m/>
    <m/>
    <m/>
    <m/>
    <m/>
    <m/>
    <m/>
    <m/>
    <m/>
    <m/>
    <n v="97"/>
    <n v="101"/>
    <n v="198"/>
    <n v="8"/>
    <x v="1"/>
    <n v="8"/>
    <n v="8"/>
    <x v="2"/>
    <x v="1"/>
    <x v="3"/>
    <n v="4"/>
    <n v="14"/>
    <n v="8"/>
    <n v="8"/>
    <n v="0"/>
    <n v="0"/>
    <n v="0"/>
    <x v="0"/>
    <n v="34"/>
    <n v="41"/>
    <n v="75"/>
    <x v="3"/>
    <n v="63"/>
    <n v="60"/>
    <n v="123"/>
    <x v="6"/>
    <n v="0"/>
    <n v="0"/>
    <n v="0"/>
    <x v="0"/>
    <n v="0"/>
    <n v="0"/>
    <n v="0"/>
    <x v="0"/>
    <n v="0"/>
    <n v="0"/>
    <n v="0"/>
    <x v="0"/>
    <x v="0"/>
    <x v="0"/>
  </r>
  <r>
    <s v="08DJN0889K"/>
    <x v="1"/>
    <x v="1"/>
    <s v="IGNACIO MANUEL ALTAMIRANO"/>
    <s v="019 CHIHUAHUA"/>
    <x v="0"/>
    <n v="1"/>
    <s v="CHIHUAHUA"/>
    <s v="CALLE EUSEBIO CASTILLO"/>
    <n v="8430"/>
    <x v="3"/>
    <x v="1"/>
    <x v="3"/>
    <x v="1"/>
    <x v="0"/>
    <s v="08FZP0102T"/>
    <s v="08FJZ0115C"/>
    <x v="0"/>
    <x v="2"/>
    <m/>
    <m/>
    <m/>
    <m/>
    <m/>
    <m/>
    <m/>
    <m/>
    <m/>
    <m/>
    <m/>
    <m/>
    <n v="71"/>
    <n v="81"/>
    <n v="152"/>
    <n v="6"/>
    <x v="1"/>
    <n v="6"/>
    <n v="6"/>
    <x v="0"/>
    <x v="0"/>
    <x v="0"/>
    <n v="3"/>
    <n v="10"/>
    <n v="7"/>
    <n v="6"/>
    <n v="10"/>
    <n v="12"/>
    <n v="22"/>
    <x v="1"/>
    <n v="30"/>
    <n v="34"/>
    <n v="64"/>
    <x v="2"/>
    <n v="31"/>
    <n v="35"/>
    <n v="66"/>
    <x v="2"/>
    <n v="0"/>
    <n v="0"/>
    <n v="0"/>
    <x v="0"/>
    <n v="0"/>
    <n v="0"/>
    <n v="0"/>
    <x v="0"/>
    <n v="0"/>
    <n v="0"/>
    <n v="0"/>
    <x v="0"/>
    <x v="1"/>
    <x v="0"/>
  </r>
  <r>
    <s v="08DJN0891Z"/>
    <x v="1"/>
    <x v="1"/>
    <s v="ENRIQUE PESTALOZZI"/>
    <s v="027 GUACHOCHI"/>
    <x v="7"/>
    <n v="1035"/>
    <s v="BAJĂŤO DE LOS PALMA"/>
    <s v="AVENIDA UNIVERSIDAD"/>
    <n v="0"/>
    <x v="3"/>
    <x v="1"/>
    <x v="3"/>
    <x v="1"/>
    <x v="0"/>
    <s v="08FZP0121H"/>
    <s v="08FJZ0106V"/>
    <x v="11"/>
    <x v="2"/>
    <m/>
    <m/>
    <m/>
    <m/>
    <m/>
    <m/>
    <m/>
    <m/>
    <m/>
    <m/>
    <m/>
    <m/>
    <n v="25"/>
    <n v="31"/>
    <n v="56"/>
    <n v="3"/>
    <x v="1"/>
    <n v="3"/>
    <n v="3"/>
    <x v="0"/>
    <x v="1"/>
    <x v="1"/>
    <n v="1"/>
    <n v="4"/>
    <n v="3"/>
    <n v="3"/>
    <n v="3"/>
    <n v="5"/>
    <n v="8"/>
    <x v="1"/>
    <n v="12"/>
    <n v="11"/>
    <n v="23"/>
    <x v="1"/>
    <n v="10"/>
    <n v="15"/>
    <n v="25"/>
    <x v="1"/>
    <n v="0"/>
    <n v="0"/>
    <n v="0"/>
    <x v="0"/>
    <n v="0"/>
    <n v="0"/>
    <n v="0"/>
    <x v="0"/>
    <n v="0"/>
    <n v="0"/>
    <n v="0"/>
    <x v="0"/>
    <x v="0"/>
    <x v="0"/>
  </r>
  <r>
    <s v="08DJN0893X"/>
    <x v="1"/>
    <x v="1"/>
    <s v="JUVENTINO ROSAS"/>
    <s v="050 NUEVO CASAS GRANDES"/>
    <x v="6"/>
    <n v="11"/>
    <s v="EJIDO HIDALGO"/>
    <s v="CALLE SECCION HIDALGO"/>
    <n v="0"/>
    <x v="3"/>
    <x v="1"/>
    <x v="3"/>
    <x v="1"/>
    <x v="0"/>
    <s v="08FZP0143T"/>
    <s v="08FJZ0110H"/>
    <x v="9"/>
    <x v="2"/>
    <m/>
    <m/>
    <m/>
    <m/>
    <m/>
    <m/>
    <m/>
    <m/>
    <m/>
    <m/>
    <m/>
    <m/>
    <n v="10"/>
    <n v="9"/>
    <n v="19"/>
    <n v="1"/>
    <x v="1"/>
    <n v="1"/>
    <n v="1"/>
    <x v="0"/>
    <x v="1"/>
    <x v="1"/>
    <n v="0"/>
    <n v="1"/>
    <n v="2"/>
    <n v="1"/>
    <n v="2"/>
    <n v="0"/>
    <n v="2"/>
    <x v="0"/>
    <n v="0"/>
    <n v="3"/>
    <n v="3"/>
    <x v="0"/>
    <n v="8"/>
    <n v="6"/>
    <n v="14"/>
    <x v="0"/>
    <n v="0"/>
    <n v="0"/>
    <n v="0"/>
    <x v="0"/>
    <n v="0"/>
    <n v="0"/>
    <n v="0"/>
    <x v="0"/>
    <n v="0"/>
    <n v="0"/>
    <n v="0"/>
    <x v="0"/>
    <x v="1"/>
    <x v="0"/>
  </r>
  <r>
    <s v="08DJN0894W"/>
    <x v="2"/>
    <x v="2"/>
    <s v="ITZCOATL"/>
    <s v="050 NUEVO CASAS GRANDES"/>
    <x v="6"/>
    <n v="1"/>
    <s v="NUEVO CASAS GRANDES"/>
    <s v="CALLE IGNACIO M. ALTAMIRANO"/>
    <n v="0"/>
    <x v="3"/>
    <x v="1"/>
    <x v="3"/>
    <x v="1"/>
    <x v="0"/>
    <s v="08FZP0113Z"/>
    <s v="08FJZ0110H"/>
    <x v="9"/>
    <x v="2"/>
    <m/>
    <m/>
    <m/>
    <m/>
    <m/>
    <m/>
    <m/>
    <m/>
    <m/>
    <m/>
    <m/>
    <m/>
    <n v="49"/>
    <n v="35"/>
    <n v="84"/>
    <n v="4"/>
    <x v="2"/>
    <n v="3"/>
    <n v="4"/>
    <x v="0"/>
    <x v="0"/>
    <x v="0"/>
    <n v="2"/>
    <n v="7"/>
    <n v="5"/>
    <n v="4"/>
    <n v="2"/>
    <n v="4"/>
    <n v="6"/>
    <x v="0"/>
    <n v="12"/>
    <n v="6"/>
    <n v="18"/>
    <x v="0"/>
    <n v="35"/>
    <n v="25"/>
    <n v="60"/>
    <x v="2"/>
    <n v="0"/>
    <n v="0"/>
    <n v="0"/>
    <x v="0"/>
    <n v="0"/>
    <n v="0"/>
    <n v="0"/>
    <x v="0"/>
    <n v="0"/>
    <n v="0"/>
    <n v="0"/>
    <x v="0"/>
    <x v="2"/>
    <x v="0"/>
  </r>
  <r>
    <s v="08DJN0895V"/>
    <x v="1"/>
    <x v="1"/>
    <s v="GENARO VAZQUEZ"/>
    <s v="019 CHIHUAHUA"/>
    <x v="0"/>
    <n v="498"/>
    <s v="COLONIA AGRĂŤCOLA FRANCISCO VILLA"/>
    <s v="CALLE FRANCISCO VILLA"/>
    <n v="0"/>
    <x v="3"/>
    <x v="1"/>
    <x v="3"/>
    <x v="1"/>
    <x v="0"/>
    <s v="08FZP0103S"/>
    <s v="08FJZ0113E"/>
    <x v="0"/>
    <x v="2"/>
    <m/>
    <m/>
    <m/>
    <m/>
    <m/>
    <m/>
    <m/>
    <m/>
    <m/>
    <m/>
    <m/>
    <m/>
    <n v="10"/>
    <n v="9"/>
    <n v="19"/>
    <n v="1"/>
    <x v="1"/>
    <n v="1"/>
    <n v="1"/>
    <x v="0"/>
    <x v="1"/>
    <x v="1"/>
    <n v="2"/>
    <n v="3"/>
    <n v="4"/>
    <n v="2"/>
    <n v="3"/>
    <n v="2"/>
    <n v="5"/>
    <x v="0"/>
    <n v="4"/>
    <n v="4"/>
    <n v="8"/>
    <x v="0"/>
    <n v="3"/>
    <n v="3"/>
    <n v="6"/>
    <x v="0"/>
    <n v="0"/>
    <n v="0"/>
    <n v="0"/>
    <x v="0"/>
    <n v="0"/>
    <n v="0"/>
    <n v="0"/>
    <x v="0"/>
    <n v="0"/>
    <n v="0"/>
    <n v="0"/>
    <x v="0"/>
    <x v="1"/>
    <x v="0"/>
  </r>
  <r>
    <s v="08DJN0896U"/>
    <x v="1"/>
    <x v="1"/>
    <s v="ALFONSINA STORNI"/>
    <s v="011 CAMARGO"/>
    <x v="9"/>
    <n v="549"/>
    <s v="EL TECUĂN"/>
    <s v="CALLE EL TECUAN"/>
    <n v="0"/>
    <x v="3"/>
    <x v="1"/>
    <x v="3"/>
    <x v="1"/>
    <x v="0"/>
    <s v="08FZP0107O"/>
    <s v="08FJZ0109S"/>
    <x v="6"/>
    <x v="2"/>
    <m/>
    <m/>
    <m/>
    <m/>
    <m/>
    <m/>
    <m/>
    <m/>
    <m/>
    <m/>
    <m/>
    <m/>
    <n v="13"/>
    <n v="22"/>
    <n v="35"/>
    <n v="2"/>
    <x v="1"/>
    <n v="2"/>
    <n v="2"/>
    <x v="0"/>
    <x v="1"/>
    <x v="1"/>
    <n v="3"/>
    <n v="5"/>
    <n v="2"/>
    <n v="2"/>
    <n v="3"/>
    <n v="2"/>
    <n v="5"/>
    <x v="0"/>
    <n v="2"/>
    <n v="17"/>
    <n v="19"/>
    <x v="0"/>
    <n v="8"/>
    <n v="3"/>
    <n v="11"/>
    <x v="0"/>
    <n v="0"/>
    <n v="0"/>
    <n v="0"/>
    <x v="0"/>
    <n v="0"/>
    <n v="0"/>
    <n v="0"/>
    <x v="0"/>
    <n v="0"/>
    <n v="0"/>
    <n v="0"/>
    <x v="0"/>
    <x v="2"/>
    <x v="0"/>
  </r>
  <r>
    <s v="08DJN0898S"/>
    <x v="1"/>
    <x v="1"/>
    <s v="FRANCISCO GABILONDO SOLER"/>
    <s v="016 LA CRUZ"/>
    <x v="9"/>
    <n v="1"/>
    <s v="LA CRUZ"/>
    <s v="CALLE GREGORIO SOTO"/>
    <n v="0"/>
    <x v="3"/>
    <x v="1"/>
    <x v="3"/>
    <x v="1"/>
    <x v="0"/>
    <s v="08FZP0152A"/>
    <s v="08FJZ0109S"/>
    <x v="6"/>
    <x v="2"/>
    <m/>
    <m/>
    <m/>
    <m/>
    <m/>
    <m/>
    <m/>
    <m/>
    <m/>
    <m/>
    <m/>
    <m/>
    <n v="27"/>
    <n v="20"/>
    <n v="47"/>
    <n v="2"/>
    <x v="1"/>
    <n v="2"/>
    <n v="2"/>
    <x v="0"/>
    <x v="1"/>
    <x v="1"/>
    <n v="1"/>
    <n v="3"/>
    <n v="2"/>
    <n v="2"/>
    <n v="10"/>
    <n v="6"/>
    <n v="16"/>
    <x v="0"/>
    <n v="9"/>
    <n v="7"/>
    <n v="16"/>
    <x v="0"/>
    <n v="8"/>
    <n v="7"/>
    <n v="15"/>
    <x v="1"/>
    <n v="0"/>
    <n v="0"/>
    <n v="0"/>
    <x v="0"/>
    <n v="0"/>
    <n v="0"/>
    <n v="0"/>
    <x v="0"/>
    <n v="0"/>
    <n v="0"/>
    <n v="0"/>
    <x v="0"/>
    <x v="1"/>
    <x v="0"/>
  </r>
  <r>
    <s v="08DJN0899R"/>
    <x v="1"/>
    <x v="1"/>
    <s v="VENUSTIANO CARRANZA"/>
    <s v="027 GUACHOCHI"/>
    <x v="7"/>
    <n v="1"/>
    <s v="GUACHOCHI"/>
    <s v="PRIVADA TULIPAN"/>
    <n v="0"/>
    <x v="3"/>
    <x v="1"/>
    <x v="3"/>
    <x v="1"/>
    <x v="0"/>
    <s v="08FZP0121H"/>
    <s v="08FJZ0106V"/>
    <x v="11"/>
    <x v="2"/>
    <m/>
    <m/>
    <m/>
    <m/>
    <m/>
    <m/>
    <m/>
    <m/>
    <m/>
    <m/>
    <m/>
    <m/>
    <n v="19"/>
    <n v="10"/>
    <n v="29"/>
    <n v="2"/>
    <x v="1"/>
    <n v="2"/>
    <n v="2"/>
    <x v="1"/>
    <x v="1"/>
    <x v="0"/>
    <n v="0"/>
    <n v="3"/>
    <n v="3"/>
    <n v="2"/>
    <n v="1"/>
    <n v="1"/>
    <n v="2"/>
    <x v="0"/>
    <n v="9"/>
    <n v="4"/>
    <n v="13"/>
    <x v="0"/>
    <n v="9"/>
    <n v="5"/>
    <n v="14"/>
    <x v="1"/>
    <n v="0"/>
    <n v="0"/>
    <n v="0"/>
    <x v="0"/>
    <n v="0"/>
    <n v="0"/>
    <n v="0"/>
    <x v="0"/>
    <n v="0"/>
    <n v="0"/>
    <n v="0"/>
    <x v="0"/>
    <x v="1"/>
    <x v="0"/>
  </r>
  <r>
    <s v="08DJN0900Q"/>
    <x v="1"/>
    <x v="1"/>
    <s v="SOLIDARIDAD"/>
    <s v="019 CHIHUAHUA"/>
    <x v="0"/>
    <n v="1"/>
    <s v="CHIHUAHUA"/>
    <s v="AVENIDA MIGUEL SIGALA"/>
    <n v="801"/>
    <x v="3"/>
    <x v="1"/>
    <x v="3"/>
    <x v="1"/>
    <x v="0"/>
    <s v="08FZP0215W"/>
    <s v="08FJZ0102Z"/>
    <x v="0"/>
    <x v="2"/>
    <m/>
    <m/>
    <m/>
    <m/>
    <m/>
    <m/>
    <m/>
    <m/>
    <m/>
    <m/>
    <m/>
    <m/>
    <n v="45"/>
    <n v="41"/>
    <n v="86"/>
    <n v="4"/>
    <x v="1"/>
    <n v="4"/>
    <n v="4"/>
    <x v="1"/>
    <x v="1"/>
    <x v="0"/>
    <n v="3"/>
    <n v="8"/>
    <n v="6"/>
    <n v="5"/>
    <n v="6"/>
    <n v="6"/>
    <n v="12"/>
    <x v="0"/>
    <n v="18"/>
    <n v="13"/>
    <n v="31"/>
    <x v="1"/>
    <n v="21"/>
    <n v="22"/>
    <n v="43"/>
    <x v="2"/>
    <n v="0"/>
    <n v="0"/>
    <n v="0"/>
    <x v="0"/>
    <n v="0"/>
    <n v="0"/>
    <n v="0"/>
    <x v="0"/>
    <n v="0"/>
    <n v="0"/>
    <n v="0"/>
    <x v="0"/>
    <x v="1"/>
    <x v="0"/>
  </r>
  <r>
    <s v="08DJN0901P"/>
    <x v="1"/>
    <x v="1"/>
    <s v="HEROES MEXICANOS"/>
    <s v="009 BOCOYNA"/>
    <x v="4"/>
    <n v="169"/>
    <s v="SAN JUANITO"/>
    <s v="CALLE COLONIA MAGISTERIAL"/>
    <n v="0"/>
    <x v="3"/>
    <x v="1"/>
    <x v="3"/>
    <x v="1"/>
    <x v="0"/>
    <s v="08FZP0122G"/>
    <s v="08FJZ0106V"/>
    <x v="8"/>
    <x v="2"/>
    <m/>
    <m/>
    <m/>
    <m/>
    <m/>
    <m/>
    <m/>
    <m/>
    <m/>
    <m/>
    <m/>
    <m/>
    <n v="11"/>
    <n v="18"/>
    <n v="29"/>
    <n v="1"/>
    <x v="1"/>
    <n v="1"/>
    <n v="1"/>
    <x v="0"/>
    <x v="1"/>
    <x v="1"/>
    <n v="1"/>
    <n v="2"/>
    <n v="2"/>
    <n v="1"/>
    <n v="3"/>
    <n v="2"/>
    <n v="5"/>
    <x v="0"/>
    <n v="2"/>
    <n v="8"/>
    <n v="10"/>
    <x v="0"/>
    <n v="6"/>
    <n v="8"/>
    <n v="14"/>
    <x v="0"/>
    <n v="0"/>
    <n v="0"/>
    <n v="0"/>
    <x v="0"/>
    <n v="0"/>
    <n v="0"/>
    <n v="0"/>
    <x v="0"/>
    <n v="0"/>
    <n v="0"/>
    <n v="0"/>
    <x v="0"/>
    <x v="1"/>
    <x v="0"/>
  </r>
  <r>
    <s v="08DJN0902O"/>
    <x v="1"/>
    <x v="1"/>
    <s v="CUAUHTLI"/>
    <s v="037 JUÁREZ"/>
    <x v="1"/>
    <n v="1"/>
    <s v="JUĂREZ"/>
    <s v="CALLE ACEQUIA DEL BARRO"/>
    <n v="3744"/>
    <x v="3"/>
    <x v="1"/>
    <x v="3"/>
    <x v="1"/>
    <x v="0"/>
    <s v="08FZP0272N"/>
    <s v="08FJZ0103Y"/>
    <x v="4"/>
    <x v="2"/>
    <m/>
    <m/>
    <m/>
    <m/>
    <m/>
    <m/>
    <m/>
    <m/>
    <m/>
    <m/>
    <m/>
    <m/>
    <n v="46"/>
    <n v="37"/>
    <n v="83"/>
    <n v="4"/>
    <x v="1"/>
    <n v="4"/>
    <n v="4"/>
    <x v="1"/>
    <x v="1"/>
    <x v="0"/>
    <n v="1"/>
    <n v="6"/>
    <n v="4"/>
    <n v="4"/>
    <n v="7"/>
    <n v="6"/>
    <n v="13"/>
    <x v="0"/>
    <n v="16"/>
    <n v="14"/>
    <n v="30"/>
    <x v="1"/>
    <n v="23"/>
    <n v="17"/>
    <n v="40"/>
    <x v="2"/>
    <n v="0"/>
    <n v="0"/>
    <n v="0"/>
    <x v="0"/>
    <n v="0"/>
    <n v="0"/>
    <n v="0"/>
    <x v="0"/>
    <n v="0"/>
    <n v="0"/>
    <n v="0"/>
    <x v="0"/>
    <x v="1"/>
    <x v="0"/>
  </r>
  <r>
    <s v="08DJN0903N"/>
    <x v="1"/>
    <x v="1"/>
    <s v="MARIO MORENO CANTINFLAS"/>
    <s v="040 MADERA"/>
    <x v="5"/>
    <n v="1"/>
    <s v="MADERA"/>
    <s v="CALLE FORESTAL"/>
    <n v="0"/>
    <x v="3"/>
    <x v="1"/>
    <x v="3"/>
    <x v="1"/>
    <x v="0"/>
    <s v="08FZP0112Z"/>
    <s v="08FJZ0111G"/>
    <x v="10"/>
    <x v="2"/>
    <m/>
    <m/>
    <m/>
    <m/>
    <m/>
    <m/>
    <m/>
    <m/>
    <m/>
    <m/>
    <m/>
    <m/>
    <n v="18"/>
    <n v="11"/>
    <n v="29"/>
    <n v="2"/>
    <x v="1"/>
    <n v="2"/>
    <n v="2"/>
    <x v="0"/>
    <x v="1"/>
    <x v="1"/>
    <n v="1"/>
    <n v="3"/>
    <n v="2"/>
    <n v="2"/>
    <n v="4"/>
    <n v="3"/>
    <n v="7"/>
    <x v="0"/>
    <n v="5"/>
    <n v="5"/>
    <n v="10"/>
    <x v="0"/>
    <n v="9"/>
    <n v="3"/>
    <n v="12"/>
    <x v="1"/>
    <n v="0"/>
    <n v="0"/>
    <n v="0"/>
    <x v="0"/>
    <n v="0"/>
    <n v="0"/>
    <n v="0"/>
    <x v="0"/>
    <n v="0"/>
    <n v="0"/>
    <n v="0"/>
    <x v="0"/>
    <x v="1"/>
    <x v="0"/>
  </r>
  <r>
    <s v="08DJN0904M"/>
    <x v="1"/>
    <x v="1"/>
    <s v="MA.GUILLERMINA VALDEZ VILLALBA"/>
    <s v="037 JUÁREZ"/>
    <x v="1"/>
    <n v="1"/>
    <s v="JUĂREZ"/>
    <s v="CALLE CONGRIO"/>
    <n v="10804"/>
    <x v="3"/>
    <x v="1"/>
    <x v="3"/>
    <x v="1"/>
    <x v="0"/>
    <s v="08FZP0114Y"/>
    <s v="08FJZ0104X"/>
    <x v="4"/>
    <x v="2"/>
    <m/>
    <m/>
    <m/>
    <m/>
    <m/>
    <m/>
    <m/>
    <m/>
    <m/>
    <m/>
    <m/>
    <m/>
    <n v="94"/>
    <n v="108"/>
    <n v="202"/>
    <n v="8"/>
    <x v="1"/>
    <n v="8"/>
    <n v="8"/>
    <x v="1"/>
    <x v="0"/>
    <x v="3"/>
    <n v="2"/>
    <n v="12"/>
    <n v="9"/>
    <n v="8"/>
    <n v="0"/>
    <n v="0"/>
    <n v="0"/>
    <x v="0"/>
    <n v="25"/>
    <n v="26"/>
    <n v="51"/>
    <x v="2"/>
    <n v="69"/>
    <n v="82"/>
    <n v="151"/>
    <x v="5"/>
    <n v="0"/>
    <n v="0"/>
    <n v="0"/>
    <x v="0"/>
    <n v="0"/>
    <n v="0"/>
    <n v="0"/>
    <x v="0"/>
    <n v="0"/>
    <n v="0"/>
    <n v="0"/>
    <x v="0"/>
    <x v="0"/>
    <x v="0"/>
  </r>
  <r>
    <s v="08DJN0905L"/>
    <x v="1"/>
    <x v="1"/>
    <s v="NICTE"/>
    <s v="037 JUÁREZ"/>
    <x v="1"/>
    <n v="1"/>
    <s v="JUĂREZ"/>
    <s v="CALLE JUSTO SIERRA"/>
    <n v="1282"/>
    <x v="3"/>
    <x v="1"/>
    <x v="3"/>
    <x v="1"/>
    <x v="0"/>
    <s v="08FZP0157W"/>
    <s v="08FJZ0103Y"/>
    <x v="4"/>
    <x v="2"/>
    <m/>
    <m/>
    <m/>
    <m/>
    <m/>
    <m/>
    <m/>
    <m/>
    <m/>
    <m/>
    <m/>
    <m/>
    <n v="61"/>
    <n v="78"/>
    <n v="139"/>
    <n v="5"/>
    <x v="1"/>
    <n v="5"/>
    <n v="5"/>
    <x v="1"/>
    <x v="1"/>
    <x v="0"/>
    <n v="3"/>
    <n v="9"/>
    <n v="5"/>
    <n v="5"/>
    <n v="0"/>
    <n v="0"/>
    <n v="0"/>
    <x v="0"/>
    <n v="10"/>
    <n v="9"/>
    <n v="19"/>
    <x v="1"/>
    <n v="51"/>
    <n v="69"/>
    <n v="120"/>
    <x v="4"/>
    <n v="0"/>
    <n v="0"/>
    <n v="0"/>
    <x v="0"/>
    <n v="0"/>
    <n v="0"/>
    <n v="0"/>
    <x v="0"/>
    <n v="0"/>
    <n v="0"/>
    <n v="0"/>
    <x v="0"/>
    <x v="0"/>
    <x v="0"/>
  </r>
  <r>
    <s v="08DJN0906K"/>
    <x v="1"/>
    <x v="1"/>
    <s v="MONTE ALBAN"/>
    <s v="037 JUÁREZ"/>
    <x v="1"/>
    <n v="1"/>
    <s v="JUĂREZ"/>
    <s v="CALLE FRANCISCO VILLA"/>
    <n v="5832"/>
    <x v="3"/>
    <x v="1"/>
    <x v="3"/>
    <x v="1"/>
    <x v="0"/>
    <s v="08FZP0130P"/>
    <s v="08FJZ0103Y"/>
    <x v="4"/>
    <x v="2"/>
    <m/>
    <m/>
    <m/>
    <m/>
    <m/>
    <m/>
    <m/>
    <m/>
    <m/>
    <m/>
    <m/>
    <m/>
    <n v="24"/>
    <n v="24"/>
    <n v="48"/>
    <n v="2"/>
    <x v="1"/>
    <n v="2"/>
    <n v="2"/>
    <x v="0"/>
    <x v="1"/>
    <x v="1"/>
    <n v="0"/>
    <n v="2"/>
    <n v="4"/>
    <n v="2"/>
    <n v="1"/>
    <n v="2"/>
    <n v="3"/>
    <x v="0"/>
    <n v="8"/>
    <n v="9"/>
    <n v="17"/>
    <x v="0"/>
    <n v="15"/>
    <n v="13"/>
    <n v="28"/>
    <x v="1"/>
    <n v="0"/>
    <n v="0"/>
    <n v="0"/>
    <x v="0"/>
    <n v="0"/>
    <n v="0"/>
    <n v="0"/>
    <x v="0"/>
    <n v="0"/>
    <n v="0"/>
    <n v="0"/>
    <x v="0"/>
    <x v="1"/>
    <x v="0"/>
  </r>
  <r>
    <s v="08DJN0907J"/>
    <x v="1"/>
    <x v="1"/>
    <s v="LUIS DONALDO COLOSIO"/>
    <s v="037 JUÁREZ"/>
    <x v="1"/>
    <n v="1"/>
    <s v="JUĂREZ"/>
    <s v="CALLE EJIDO HIDALGO"/>
    <n v="0"/>
    <x v="3"/>
    <x v="1"/>
    <x v="3"/>
    <x v="1"/>
    <x v="0"/>
    <s v="08FZP0157W"/>
    <s v="08FJZ0103Y"/>
    <x v="4"/>
    <x v="2"/>
    <m/>
    <m/>
    <m/>
    <m/>
    <m/>
    <m/>
    <m/>
    <m/>
    <m/>
    <m/>
    <m/>
    <m/>
    <n v="97"/>
    <n v="75"/>
    <n v="172"/>
    <n v="7"/>
    <x v="1"/>
    <n v="7"/>
    <n v="7"/>
    <x v="1"/>
    <x v="0"/>
    <x v="3"/>
    <n v="2"/>
    <n v="11"/>
    <n v="7"/>
    <n v="7"/>
    <n v="0"/>
    <n v="0"/>
    <n v="0"/>
    <x v="0"/>
    <n v="29"/>
    <n v="18"/>
    <n v="47"/>
    <x v="2"/>
    <n v="68"/>
    <n v="57"/>
    <n v="125"/>
    <x v="6"/>
    <n v="0"/>
    <n v="0"/>
    <n v="0"/>
    <x v="0"/>
    <n v="0"/>
    <n v="0"/>
    <n v="0"/>
    <x v="0"/>
    <n v="0"/>
    <n v="0"/>
    <n v="0"/>
    <x v="0"/>
    <x v="0"/>
    <x v="0"/>
  </r>
  <r>
    <s v="08DJN0908I"/>
    <x v="1"/>
    <x v="1"/>
    <s v="NUEVA GENERACION"/>
    <s v="027 GUACHOCHI"/>
    <x v="7"/>
    <n v="1"/>
    <s v="GUACHOCHI"/>
    <s v="PROLONGACIĂ“N ABRAHAM GONZALEZ"/>
    <n v="0"/>
    <x v="3"/>
    <x v="1"/>
    <x v="3"/>
    <x v="1"/>
    <x v="0"/>
    <s v="08FZP0021I"/>
    <s v="08FJZ0106V"/>
    <x v="11"/>
    <x v="2"/>
    <m/>
    <m/>
    <m/>
    <m/>
    <m/>
    <m/>
    <m/>
    <m/>
    <m/>
    <m/>
    <m/>
    <m/>
    <n v="36"/>
    <n v="27"/>
    <n v="63"/>
    <n v="3"/>
    <x v="1"/>
    <n v="3"/>
    <n v="3"/>
    <x v="0"/>
    <x v="1"/>
    <x v="1"/>
    <n v="0"/>
    <n v="3"/>
    <n v="5"/>
    <n v="3"/>
    <n v="12"/>
    <n v="5"/>
    <n v="17"/>
    <x v="1"/>
    <n v="12"/>
    <n v="16"/>
    <n v="28"/>
    <x v="1"/>
    <n v="12"/>
    <n v="6"/>
    <n v="18"/>
    <x v="1"/>
    <n v="0"/>
    <n v="0"/>
    <n v="0"/>
    <x v="0"/>
    <n v="0"/>
    <n v="0"/>
    <n v="0"/>
    <x v="0"/>
    <n v="0"/>
    <n v="0"/>
    <n v="0"/>
    <x v="0"/>
    <x v="0"/>
    <x v="0"/>
  </r>
  <r>
    <s v="08DJN0909H"/>
    <x v="1"/>
    <x v="1"/>
    <s v="CHIHUAHUA 92"/>
    <s v="019 CHIHUAHUA"/>
    <x v="0"/>
    <n v="1"/>
    <s v="CHIHUAHUA"/>
    <s v="CALLE CDP"/>
    <n v="1104"/>
    <x v="3"/>
    <x v="1"/>
    <x v="3"/>
    <x v="1"/>
    <x v="0"/>
    <s v="08FZP0153Z"/>
    <s v="08FJZ0102Z"/>
    <x v="0"/>
    <x v="2"/>
    <m/>
    <m/>
    <m/>
    <m/>
    <m/>
    <m/>
    <m/>
    <m/>
    <m/>
    <m/>
    <m/>
    <m/>
    <n v="59"/>
    <n v="58"/>
    <n v="117"/>
    <n v="5"/>
    <x v="1"/>
    <n v="5"/>
    <n v="5"/>
    <x v="1"/>
    <x v="1"/>
    <x v="0"/>
    <n v="3"/>
    <n v="9"/>
    <n v="5"/>
    <n v="5"/>
    <n v="12"/>
    <n v="11"/>
    <n v="23"/>
    <x v="1"/>
    <n v="24"/>
    <n v="23"/>
    <n v="47"/>
    <x v="2"/>
    <n v="23"/>
    <n v="24"/>
    <n v="47"/>
    <x v="2"/>
    <n v="0"/>
    <n v="0"/>
    <n v="0"/>
    <x v="0"/>
    <n v="0"/>
    <n v="0"/>
    <n v="0"/>
    <x v="0"/>
    <n v="0"/>
    <n v="0"/>
    <n v="0"/>
    <x v="0"/>
    <x v="0"/>
    <x v="0"/>
  </r>
  <r>
    <s v="08DJN0910X"/>
    <x v="1"/>
    <x v="1"/>
    <s v="PAULO FREIRE"/>
    <s v="017 CUAUHTÉMOC"/>
    <x v="2"/>
    <n v="93"/>
    <s v="LĂZARO CĂRDENAS"/>
    <s v="CALLE EXPROPIACION PETROLERA "/>
    <n v="0"/>
    <x v="3"/>
    <x v="1"/>
    <x v="3"/>
    <x v="1"/>
    <x v="0"/>
    <s v="08FZP0109M"/>
    <s v="08FJZ0105W"/>
    <x v="7"/>
    <x v="2"/>
    <m/>
    <m/>
    <m/>
    <m/>
    <m/>
    <m/>
    <m/>
    <m/>
    <m/>
    <m/>
    <m/>
    <m/>
    <n v="47"/>
    <n v="42"/>
    <n v="89"/>
    <n v="4"/>
    <x v="1"/>
    <n v="4"/>
    <n v="4"/>
    <x v="1"/>
    <x v="1"/>
    <x v="0"/>
    <n v="3"/>
    <n v="8"/>
    <n v="4"/>
    <n v="4"/>
    <n v="4"/>
    <n v="5"/>
    <n v="9"/>
    <x v="0"/>
    <n v="20"/>
    <n v="8"/>
    <n v="28"/>
    <x v="0"/>
    <n v="23"/>
    <n v="29"/>
    <n v="52"/>
    <x v="2"/>
    <n v="0"/>
    <n v="0"/>
    <n v="0"/>
    <x v="0"/>
    <n v="0"/>
    <n v="0"/>
    <n v="0"/>
    <x v="0"/>
    <n v="0"/>
    <n v="0"/>
    <n v="0"/>
    <x v="0"/>
    <x v="2"/>
    <x v="0"/>
  </r>
  <r>
    <s v="08DJN0912V"/>
    <x v="1"/>
    <x v="1"/>
    <s v="IGNACIO ZARAGOZA"/>
    <s v="034 IGNACIO ZARAGOZA"/>
    <x v="5"/>
    <n v="1"/>
    <s v="IGNACIO ZARAGOZA"/>
    <s v="CALLE IDEPENDENCIA"/>
    <n v="0"/>
    <x v="3"/>
    <x v="1"/>
    <x v="3"/>
    <x v="1"/>
    <x v="0"/>
    <s v="08FZP0156X"/>
    <s v="08FJZ0110H"/>
    <x v="10"/>
    <x v="2"/>
    <m/>
    <m/>
    <m/>
    <m/>
    <m/>
    <m/>
    <m/>
    <m/>
    <m/>
    <m/>
    <m/>
    <m/>
    <n v="6"/>
    <n v="7"/>
    <n v="13"/>
    <n v="1"/>
    <x v="1"/>
    <n v="1"/>
    <n v="1"/>
    <x v="0"/>
    <x v="1"/>
    <x v="1"/>
    <n v="0"/>
    <n v="1"/>
    <n v="1"/>
    <n v="1"/>
    <n v="1"/>
    <n v="1"/>
    <n v="2"/>
    <x v="0"/>
    <n v="4"/>
    <n v="3"/>
    <n v="7"/>
    <x v="0"/>
    <n v="1"/>
    <n v="3"/>
    <n v="4"/>
    <x v="0"/>
    <n v="0"/>
    <n v="0"/>
    <n v="0"/>
    <x v="0"/>
    <n v="0"/>
    <n v="0"/>
    <n v="0"/>
    <x v="0"/>
    <n v="0"/>
    <n v="0"/>
    <n v="0"/>
    <x v="0"/>
    <x v="1"/>
    <x v="0"/>
  </r>
  <r>
    <s v="08DJN0914T"/>
    <x v="1"/>
    <x v="1"/>
    <s v="CRI CRI"/>
    <s v="005 ASCENSIÓN"/>
    <x v="6"/>
    <n v="1038"/>
    <s v="LEY SEIS DE ENERO"/>
    <s v="CALLE REVOLUCION"/>
    <n v="0"/>
    <x v="3"/>
    <x v="1"/>
    <x v="3"/>
    <x v="1"/>
    <x v="0"/>
    <s v="08FZP0127B"/>
    <s v="08FJZ0110H"/>
    <x v="9"/>
    <x v="2"/>
    <m/>
    <m/>
    <m/>
    <m/>
    <m/>
    <m/>
    <m/>
    <m/>
    <m/>
    <m/>
    <m/>
    <m/>
    <n v="6"/>
    <n v="18"/>
    <n v="24"/>
    <n v="1"/>
    <x v="1"/>
    <n v="1"/>
    <n v="1"/>
    <x v="0"/>
    <x v="1"/>
    <x v="1"/>
    <n v="0"/>
    <n v="1"/>
    <n v="2"/>
    <n v="1"/>
    <n v="2"/>
    <n v="1"/>
    <n v="3"/>
    <x v="0"/>
    <n v="1"/>
    <n v="3"/>
    <n v="4"/>
    <x v="0"/>
    <n v="3"/>
    <n v="14"/>
    <n v="17"/>
    <x v="0"/>
    <n v="0"/>
    <n v="0"/>
    <n v="0"/>
    <x v="0"/>
    <n v="0"/>
    <n v="0"/>
    <n v="0"/>
    <x v="0"/>
    <n v="0"/>
    <n v="0"/>
    <n v="0"/>
    <x v="0"/>
    <x v="1"/>
    <x v="0"/>
  </r>
  <r>
    <s v="08DJN0918P"/>
    <x v="1"/>
    <x v="1"/>
    <s v="MATEANA MUNGUIA DE AVELEYRA"/>
    <s v="017 CUAUHTÉMOC"/>
    <x v="2"/>
    <n v="1"/>
    <s v="CUAUHTĂ‰MOC"/>
    <s v="CALLE REPUBLICA DE ECUADOR"/>
    <n v="285"/>
    <x v="3"/>
    <x v="1"/>
    <x v="3"/>
    <x v="1"/>
    <x v="0"/>
    <s v="08FZP0110B"/>
    <s v="08FJZ0105W"/>
    <x v="7"/>
    <x v="2"/>
    <m/>
    <m/>
    <m/>
    <m/>
    <m/>
    <m/>
    <m/>
    <m/>
    <m/>
    <m/>
    <m/>
    <m/>
    <n v="47"/>
    <n v="66"/>
    <n v="113"/>
    <n v="5"/>
    <x v="1"/>
    <n v="5"/>
    <n v="5"/>
    <x v="1"/>
    <x v="1"/>
    <x v="0"/>
    <n v="3"/>
    <n v="9"/>
    <n v="5"/>
    <n v="5"/>
    <n v="0"/>
    <n v="0"/>
    <n v="0"/>
    <x v="0"/>
    <n v="20"/>
    <n v="30"/>
    <n v="50"/>
    <x v="2"/>
    <n v="27"/>
    <n v="36"/>
    <n v="63"/>
    <x v="3"/>
    <n v="0"/>
    <n v="0"/>
    <n v="0"/>
    <x v="0"/>
    <n v="0"/>
    <n v="0"/>
    <n v="0"/>
    <x v="0"/>
    <n v="0"/>
    <n v="0"/>
    <n v="0"/>
    <x v="0"/>
    <x v="0"/>
    <x v="0"/>
  </r>
  <r>
    <s v="08DJN0919O"/>
    <x v="1"/>
    <x v="1"/>
    <s v="JOSE SANTOS VALDES"/>
    <s v="019 CHIHUAHUA"/>
    <x v="0"/>
    <n v="1"/>
    <s v="CHIHUAHUA"/>
    <s v="CALLE GARCILAZO DE LA VEGA"/>
    <n v="15300"/>
    <x v="3"/>
    <x v="1"/>
    <x v="3"/>
    <x v="1"/>
    <x v="0"/>
    <s v="08FZP0144S"/>
    <s v="08FJZ0102Z"/>
    <x v="0"/>
    <x v="2"/>
    <m/>
    <m/>
    <m/>
    <m/>
    <m/>
    <m/>
    <m/>
    <m/>
    <m/>
    <m/>
    <m/>
    <m/>
    <n v="47"/>
    <n v="52"/>
    <n v="99"/>
    <n v="5"/>
    <x v="1"/>
    <n v="5"/>
    <n v="5"/>
    <x v="0"/>
    <x v="0"/>
    <x v="0"/>
    <n v="2"/>
    <n v="8"/>
    <n v="5"/>
    <n v="5"/>
    <n v="11"/>
    <n v="10"/>
    <n v="21"/>
    <x v="1"/>
    <n v="19"/>
    <n v="20"/>
    <n v="39"/>
    <x v="2"/>
    <n v="17"/>
    <n v="22"/>
    <n v="39"/>
    <x v="2"/>
    <n v="0"/>
    <n v="0"/>
    <n v="0"/>
    <x v="0"/>
    <n v="0"/>
    <n v="0"/>
    <n v="0"/>
    <x v="0"/>
    <n v="0"/>
    <n v="0"/>
    <n v="0"/>
    <x v="0"/>
    <x v="0"/>
    <x v="0"/>
  </r>
  <r>
    <s v="08DJN0920D"/>
    <x v="1"/>
    <x v="1"/>
    <s v="PAQUIME"/>
    <s v="019 CHIHUAHUA"/>
    <x v="0"/>
    <n v="1"/>
    <s v="CHIHUAHUA"/>
    <s v="CALLE MOISES SOSA LLERVES"/>
    <n v="15500"/>
    <x v="3"/>
    <x v="1"/>
    <x v="3"/>
    <x v="1"/>
    <x v="0"/>
    <s v="08FZP0144S"/>
    <s v="08FJZ0102Z"/>
    <x v="0"/>
    <x v="2"/>
    <m/>
    <m/>
    <m/>
    <m/>
    <m/>
    <m/>
    <m/>
    <m/>
    <m/>
    <m/>
    <m/>
    <m/>
    <n v="67"/>
    <n v="45"/>
    <n v="112"/>
    <n v="5"/>
    <x v="1"/>
    <n v="5"/>
    <n v="5"/>
    <x v="1"/>
    <x v="1"/>
    <x v="0"/>
    <n v="4"/>
    <n v="10"/>
    <n v="5"/>
    <n v="5"/>
    <n v="11"/>
    <n v="11"/>
    <n v="22"/>
    <x v="1"/>
    <n v="29"/>
    <n v="21"/>
    <n v="50"/>
    <x v="2"/>
    <n v="27"/>
    <n v="13"/>
    <n v="40"/>
    <x v="2"/>
    <n v="0"/>
    <n v="0"/>
    <n v="0"/>
    <x v="0"/>
    <n v="0"/>
    <n v="0"/>
    <n v="0"/>
    <x v="0"/>
    <n v="0"/>
    <n v="0"/>
    <n v="0"/>
    <x v="0"/>
    <x v="0"/>
    <x v="0"/>
  </r>
  <r>
    <s v="08DJN0921C"/>
    <x v="1"/>
    <x v="1"/>
    <s v="PASEOS DE CHIHUAHUA"/>
    <s v="019 CHIHUAHUA"/>
    <x v="0"/>
    <n v="1"/>
    <s v="CHIHUAHUA"/>
    <s v="CALLE PASEOS DE ALLENDE"/>
    <n v="14106"/>
    <x v="3"/>
    <x v="1"/>
    <x v="3"/>
    <x v="1"/>
    <x v="0"/>
    <s v="08FZP0147P"/>
    <s v="08FJZ0113E"/>
    <x v="0"/>
    <x v="2"/>
    <m/>
    <m/>
    <m/>
    <m/>
    <m/>
    <m/>
    <m/>
    <m/>
    <m/>
    <m/>
    <m/>
    <m/>
    <n v="57"/>
    <n v="75"/>
    <n v="132"/>
    <n v="5"/>
    <x v="1"/>
    <n v="5"/>
    <n v="5"/>
    <x v="1"/>
    <x v="1"/>
    <x v="0"/>
    <n v="3"/>
    <n v="9"/>
    <n v="5"/>
    <n v="5"/>
    <n v="9"/>
    <n v="19"/>
    <n v="28"/>
    <x v="1"/>
    <n v="29"/>
    <n v="24"/>
    <n v="53"/>
    <x v="2"/>
    <n v="19"/>
    <n v="32"/>
    <n v="51"/>
    <x v="2"/>
    <n v="0"/>
    <n v="0"/>
    <n v="0"/>
    <x v="0"/>
    <n v="0"/>
    <n v="0"/>
    <n v="0"/>
    <x v="0"/>
    <n v="0"/>
    <n v="0"/>
    <n v="0"/>
    <x v="0"/>
    <x v="0"/>
    <x v="0"/>
  </r>
  <r>
    <s v="08DJN0923A"/>
    <x v="1"/>
    <x v="1"/>
    <s v="TOHUI"/>
    <s v="050 NUEVO CASAS GRANDES"/>
    <x v="6"/>
    <n v="1"/>
    <s v="NUEVO CASAS GRANDES"/>
    <s v="CALLE DEL ABETO"/>
    <n v="0"/>
    <x v="3"/>
    <x v="1"/>
    <x v="3"/>
    <x v="1"/>
    <x v="0"/>
    <s v="08FZP0143T"/>
    <s v="08FJZ0110H"/>
    <x v="9"/>
    <x v="2"/>
    <m/>
    <m/>
    <m/>
    <m/>
    <m/>
    <m/>
    <m/>
    <m/>
    <m/>
    <m/>
    <m/>
    <m/>
    <n v="50"/>
    <n v="44"/>
    <n v="94"/>
    <n v="4"/>
    <x v="1"/>
    <n v="4"/>
    <n v="4"/>
    <x v="1"/>
    <x v="1"/>
    <x v="0"/>
    <n v="2"/>
    <n v="7"/>
    <n v="4"/>
    <n v="4"/>
    <n v="6"/>
    <n v="2"/>
    <n v="8"/>
    <x v="0"/>
    <n v="19"/>
    <n v="19"/>
    <n v="38"/>
    <x v="1"/>
    <n v="25"/>
    <n v="23"/>
    <n v="48"/>
    <x v="2"/>
    <n v="0"/>
    <n v="0"/>
    <n v="0"/>
    <x v="0"/>
    <n v="0"/>
    <n v="0"/>
    <n v="0"/>
    <x v="0"/>
    <n v="0"/>
    <n v="0"/>
    <n v="0"/>
    <x v="0"/>
    <x v="1"/>
    <x v="0"/>
  </r>
  <r>
    <s v="08DJN0924Z"/>
    <x v="1"/>
    <x v="1"/>
    <s v="AURELIA AGUERO"/>
    <s v="017 CUAUHTÉMOC"/>
    <x v="2"/>
    <n v="1"/>
    <s v="CUAUHTĂ‰MOC"/>
    <s v="CALLE XOCHIMILCO"/>
    <n v="0"/>
    <x v="3"/>
    <x v="1"/>
    <x v="3"/>
    <x v="1"/>
    <x v="0"/>
    <s v="08FZP0145R"/>
    <s v="08FJZ0111G"/>
    <x v="7"/>
    <x v="2"/>
    <m/>
    <m/>
    <m/>
    <m/>
    <m/>
    <m/>
    <m/>
    <m/>
    <m/>
    <m/>
    <m/>
    <m/>
    <n v="65"/>
    <n v="79"/>
    <n v="144"/>
    <n v="6"/>
    <x v="1"/>
    <n v="6"/>
    <n v="6"/>
    <x v="0"/>
    <x v="0"/>
    <x v="0"/>
    <n v="2"/>
    <n v="9"/>
    <n v="6"/>
    <n v="6"/>
    <n v="0"/>
    <n v="0"/>
    <n v="0"/>
    <x v="0"/>
    <n v="18"/>
    <n v="32"/>
    <n v="50"/>
    <x v="2"/>
    <n v="47"/>
    <n v="47"/>
    <n v="94"/>
    <x v="4"/>
    <n v="0"/>
    <n v="0"/>
    <n v="0"/>
    <x v="0"/>
    <n v="0"/>
    <n v="0"/>
    <n v="0"/>
    <x v="0"/>
    <n v="0"/>
    <n v="0"/>
    <n v="0"/>
    <x v="0"/>
    <x v="0"/>
    <x v="0"/>
  </r>
  <r>
    <s v="08DJN0926Y"/>
    <x v="1"/>
    <x v="1"/>
    <s v="NIĂ‘O ARTILLERO"/>
    <s v="061 SATEVÓ"/>
    <x v="0"/>
    <n v="1"/>
    <s v="SAN FRANCISCO JAVIER DE SATEVĂ“"/>
    <s v="CALLE SATEVO"/>
    <n v="0"/>
    <x v="3"/>
    <x v="1"/>
    <x v="3"/>
    <x v="1"/>
    <x v="0"/>
    <s v="08FZP0273M"/>
    <s v="08FJZ0116B"/>
    <x v="0"/>
    <x v="2"/>
    <m/>
    <m/>
    <m/>
    <m/>
    <m/>
    <m/>
    <m/>
    <m/>
    <m/>
    <m/>
    <m/>
    <m/>
    <n v="45"/>
    <n v="36"/>
    <n v="81"/>
    <n v="3"/>
    <x v="1"/>
    <n v="3"/>
    <n v="3"/>
    <x v="1"/>
    <x v="1"/>
    <x v="0"/>
    <n v="2"/>
    <n v="6"/>
    <n v="3"/>
    <n v="3"/>
    <n v="11"/>
    <n v="7"/>
    <n v="18"/>
    <x v="0"/>
    <n v="14"/>
    <n v="18"/>
    <n v="32"/>
    <x v="0"/>
    <n v="20"/>
    <n v="11"/>
    <n v="31"/>
    <x v="1"/>
    <n v="0"/>
    <n v="0"/>
    <n v="0"/>
    <x v="0"/>
    <n v="0"/>
    <n v="0"/>
    <n v="0"/>
    <x v="0"/>
    <n v="0"/>
    <n v="0"/>
    <n v="0"/>
    <x v="0"/>
    <x v="2"/>
    <x v="0"/>
  </r>
  <r>
    <s v="08DJN0927X"/>
    <x v="1"/>
    <x v="1"/>
    <s v="FERNANDO BAEZA MELENDEZ"/>
    <s v="021 DELICIAS"/>
    <x v="9"/>
    <n v="1"/>
    <s v="DELICIAS"/>
    <s v="CALLE FELIX GUTIERREZ"/>
    <n v="4600"/>
    <x v="3"/>
    <x v="1"/>
    <x v="3"/>
    <x v="1"/>
    <x v="0"/>
    <s v="08FZP0278H"/>
    <s v="08FJZ0108T"/>
    <x v="6"/>
    <x v="2"/>
    <m/>
    <m/>
    <m/>
    <m/>
    <m/>
    <m/>
    <m/>
    <m/>
    <m/>
    <m/>
    <m/>
    <m/>
    <n v="28"/>
    <n v="19"/>
    <n v="47"/>
    <n v="2"/>
    <x v="1"/>
    <n v="2"/>
    <n v="2"/>
    <x v="0"/>
    <x v="0"/>
    <x v="0"/>
    <n v="1"/>
    <n v="4"/>
    <n v="4"/>
    <n v="2"/>
    <n v="2"/>
    <n v="1"/>
    <n v="3"/>
    <x v="0"/>
    <n v="10"/>
    <n v="9"/>
    <n v="19"/>
    <x v="0"/>
    <n v="16"/>
    <n v="9"/>
    <n v="25"/>
    <x v="1"/>
    <n v="0"/>
    <n v="0"/>
    <n v="0"/>
    <x v="0"/>
    <n v="0"/>
    <n v="0"/>
    <n v="0"/>
    <x v="0"/>
    <n v="0"/>
    <n v="0"/>
    <n v="0"/>
    <x v="0"/>
    <x v="1"/>
    <x v="0"/>
  </r>
  <r>
    <s v="08DJN0928W"/>
    <x v="1"/>
    <x v="1"/>
    <s v="FRANCISCO GABILONDO SOLER"/>
    <s v="010 BUENAVENTURA"/>
    <x v="6"/>
    <n v="5"/>
    <s v="EJIDO BENITO JUĂREZ"/>
    <s v="CALLE BENITO JUAREZ"/>
    <n v="0"/>
    <x v="3"/>
    <x v="1"/>
    <x v="3"/>
    <x v="1"/>
    <x v="0"/>
    <s v="08FZP0156X"/>
    <s v="08FJZ0110H"/>
    <x v="9"/>
    <x v="2"/>
    <m/>
    <m/>
    <m/>
    <m/>
    <m/>
    <m/>
    <m/>
    <m/>
    <m/>
    <m/>
    <m/>
    <m/>
    <n v="25"/>
    <n v="27"/>
    <n v="52"/>
    <n v="2"/>
    <x v="1"/>
    <n v="2"/>
    <n v="2"/>
    <x v="0"/>
    <x v="1"/>
    <x v="1"/>
    <n v="1"/>
    <n v="3"/>
    <n v="3"/>
    <n v="2"/>
    <n v="2"/>
    <n v="4"/>
    <n v="6"/>
    <x v="0"/>
    <n v="11"/>
    <n v="9"/>
    <n v="20"/>
    <x v="0"/>
    <n v="12"/>
    <n v="14"/>
    <n v="26"/>
    <x v="1"/>
    <n v="0"/>
    <n v="0"/>
    <n v="0"/>
    <x v="0"/>
    <n v="0"/>
    <n v="0"/>
    <n v="0"/>
    <x v="0"/>
    <n v="0"/>
    <n v="0"/>
    <n v="0"/>
    <x v="0"/>
    <x v="1"/>
    <x v="0"/>
  </r>
  <r>
    <s v="08DJN0932I"/>
    <x v="1"/>
    <x v="1"/>
    <s v="ESTEFANIA CASTAĂ‘EDA"/>
    <s v="062 SAUCILLO"/>
    <x v="9"/>
    <n v="480"/>
    <s v="EJIDO CONCHOS"/>
    <s v="CALLE EJIDO CONCHOS"/>
    <n v="0"/>
    <x v="3"/>
    <x v="1"/>
    <x v="3"/>
    <x v="1"/>
    <x v="0"/>
    <s v="08FZP0132N"/>
    <s v="08FJZ0109S"/>
    <x v="6"/>
    <x v="2"/>
    <m/>
    <m/>
    <m/>
    <m/>
    <m/>
    <m/>
    <m/>
    <m/>
    <m/>
    <m/>
    <m/>
    <m/>
    <n v="13"/>
    <n v="6"/>
    <n v="19"/>
    <n v="1"/>
    <x v="1"/>
    <n v="1"/>
    <n v="1"/>
    <x v="0"/>
    <x v="1"/>
    <x v="1"/>
    <n v="0"/>
    <n v="1"/>
    <n v="2"/>
    <n v="1"/>
    <n v="0"/>
    <n v="0"/>
    <n v="0"/>
    <x v="0"/>
    <n v="5"/>
    <n v="1"/>
    <n v="6"/>
    <x v="0"/>
    <n v="8"/>
    <n v="5"/>
    <n v="13"/>
    <x v="0"/>
    <n v="0"/>
    <n v="0"/>
    <n v="0"/>
    <x v="0"/>
    <n v="0"/>
    <n v="0"/>
    <n v="0"/>
    <x v="0"/>
    <n v="0"/>
    <n v="0"/>
    <n v="0"/>
    <x v="0"/>
    <x v="1"/>
    <x v="0"/>
  </r>
  <r>
    <s v="08DJN0934G"/>
    <x v="1"/>
    <x v="1"/>
    <s v="FANNY ANITUA"/>
    <s v="063 TEMÓSACHIC"/>
    <x v="5"/>
    <n v="1"/>
    <s v="TEMĂ“SACHIC"/>
    <s v="CALLE 10 DE MAYO"/>
    <n v="0"/>
    <x v="3"/>
    <x v="1"/>
    <x v="3"/>
    <x v="1"/>
    <x v="0"/>
    <s v="08FZP0112Z"/>
    <s v="08FJZ0111G"/>
    <x v="10"/>
    <x v="2"/>
    <m/>
    <m/>
    <m/>
    <m/>
    <m/>
    <m/>
    <m/>
    <m/>
    <m/>
    <m/>
    <m/>
    <m/>
    <n v="6"/>
    <n v="10"/>
    <n v="16"/>
    <n v="1"/>
    <x v="1"/>
    <n v="1"/>
    <n v="1"/>
    <x v="0"/>
    <x v="1"/>
    <x v="1"/>
    <n v="0"/>
    <n v="1"/>
    <n v="2"/>
    <n v="1"/>
    <n v="1"/>
    <n v="1"/>
    <n v="2"/>
    <x v="0"/>
    <n v="4"/>
    <n v="2"/>
    <n v="6"/>
    <x v="0"/>
    <n v="1"/>
    <n v="7"/>
    <n v="8"/>
    <x v="0"/>
    <n v="0"/>
    <n v="0"/>
    <n v="0"/>
    <x v="0"/>
    <n v="0"/>
    <n v="0"/>
    <n v="0"/>
    <x v="0"/>
    <n v="0"/>
    <n v="0"/>
    <n v="0"/>
    <x v="0"/>
    <x v="1"/>
    <x v="0"/>
  </r>
  <r>
    <s v="08DJN0936E"/>
    <x v="1"/>
    <x v="1"/>
    <s v="FRANCISCO GABILONDO SOLER CRI CRI"/>
    <s v="029 GUADALUPE Y CALVO"/>
    <x v="10"/>
    <n v="512"/>
    <s v="BARBECHITOS"/>
    <s v="CALLE BARBECHITOS"/>
    <n v="0"/>
    <x v="3"/>
    <x v="1"/>
    <x v="3"/>
    <x v="1"/>
    <x v="0"/>
    <s v="08FZP0020J"/>
    <s v="08FJZ0107U"/>
    <x v="12"/>
    <x v="2"/>
    <m/>
    <m/>
    <m/>
    <m/>
    <m/>
    <m/>
    <m/>
    <m/>
    <m/>
    <m/>
    <m/>
    <m/>
    <n v="13"/>
    <n v="5"/>
    <n v="18"/>
    <n v="1"/>
    <x v="1"/>
    <n v="1"/>
    <n v="1"/>
    <x v="0"/>
    <x v="1"/>
    <x v="1"/>
    <n v="0"/>
    <n v="1"/>
    <n v="2"/>
    <n v="1"/>
    <n v="0"/>
    <n v="1"/>
    <n v="1"/>
    <x v="0"/>
    <n v="8"/>
    <n v="2"/>
    <n v="10"/>
    <x v="0"/>
    <n v="5"/>
    <n v="2"/>
    <n v="7"/>
    <x v="0"/>
    <n v="0"/>
    <n v="0"/>
    <n v="0"/>
    <x v="0"/>
    <n v="0"/>
    <n v="0"/>
    <n v="0"/>
    <x v="0"/>
    <n v="0"/>
    <n v="0"/>
    <n v="0"/>
    <x v="0"/>
    <x v="1"/>
    <x v="0"/>
  </r>
  <r>
    <s v="08DJN0940R"/>
    <x v="1"/>
    <x v="1"/>
    <s v="ANAHUAC"/>
    <s v="017 CUAUHTÉMOC"/>
    <x v="2"/>
    <n v="5"/>
    <s v="COLONIA ANĂHUAC"/>
    <s v="CALLE 4TA"/>
    <n v="0"/>
    <x v="3"/>
    <x v="1"/>
    <x v="3"/>
    <x v="1"/>
    <x v="0"/>
    <s v="08FZP0145R"/>
    <s v="08FJZ0111G"/>
    <x v="7"/>
    <x v="2"/>
    <m/>
    <m/>
    <m/>
    <m/>
    <m/>
    <m/>
    <m/>
    <m/>
    <m/>
    <m/>
    <m/>
    <m/>
    <n v="47"/>
    <n v="41"/>
    <n v="88"/>
    <n v="3"/>
    <x v="1"/>
    <n v="3"/>
    <n v="3"/>
    <x v="0"/>
    <x v="0"/>
    <x v="0"/>
    <n v="2"/>
    <n v="6"/>
    <n v="4"/>
    <n v="3"/>
    <n v="0"/>
    <n v="0"/>
    <n v="0"/>
    <x v="0"/>
    <n v="23"/>
    <n v="21"/>
    <n v="44"/>
    <x v="1"/>
    <n v="24"/>
    <n v="20"/>
    <n v="44"/>
    <x v="1"/>
    <n v="0"/>
    <n v="0"/>
    <n v="0"/>
    <x v="0"/>
    <n v="0"/>
    <n v="0"/>
    <n v="0"/>
    <x v="0"/>
    <n v="0"/>
    <n v="0"/>
    <n v="0"/>
    <x v="0"/>
    <x v="1"/>
    <x v="0"/>
  </r>
  <r>
    <s v="08DJN0942P"/>
    <x v="1"/>
    <x v="1"/>
    <s v="TEPORACA"/>
    <s v="017 CUAUHTÉMOC"/>
    <x v="2"/>
    <n v="1"/>
    <s v="CUAUHTĂ‰MOC"/>
    <s v="CALLE CARMEN SERDAN"/>
    <n v="580"/>
    <x v="3"/>
    <x v="1"/>
    <x v="3"/>
    <x v="1"/>
    <x v="0"/>
    <s v="08FZP0109M"/>
    <s v="08FJZ0105W"/>
    <x v="7"/>
    <x v="2"/>
    <m/>
    <m/>
    <m/>
    <m/>
    <m/>
    <m/>
    <m/>
    <m/>
    <m/>
    <m/>
    <m/>
    <m/>
    <n v="64"/>
    <n v="60"/>
    <n v="124"/>
    <n v="5"/>
    <x v="1"/>
    <n v="5"/>
    <n v="5"/>
    <x v="0"/>
    <x v="0"/>
    <x v="0"/>
    <n v="2"/>
    <n v="8"/>
    <n v="6"/>
    <n v="5"/>
    <n v="8"/>
    <n v="5"/>
    <n v="13"/>
    <x v="0"/>
    <n v="25"/>
    <n v="20"/>
    <n v="45"/>
    <x v="1"/>
    <n v="31"/>
    <n v="35"/>
    <n v="66"/>
    <x v="2"/>
    <n v="0"/>
    <n v="0"/>
    <n v="0"/>
    <x v="0"/>
    <n v="0"/>
    <n v="0"/>
    <n v="0"/>
    <x v="0"/>
    <n v="0"/>
    <n v="0"/>
    <n v="0"/>
    <x v="0"/>
    <x v="2"/>
    <x v="0"/>
  </r>
  <r>
    <s v="08DJN0947K"/>
    <x v="1"/>
    <x v="1"/>
    <s v="LEONARDO DA VINCI"/>
    <s v="007 BALLEZA"/>
    <x v="7"/>
    <n v="70"/>
    <s v="LA MAGDALENA"/>
    <s v="AVENIDA DE LA AMISTAD"/>
    <n v="0"/>
    <x v="3"/>
    <x v="1"/>
    <x v="3"/>
    <x v="1"/>
    <x v="0"/>
    <s v="08FZP0024F"/>
    <s v="08FJZ0107U"/>
    <x v="5"/>
    <x v="2"/>
    <m/>
    <m/>
    <m/>
    <m/>
    <m/>
    <m/>
    <m/>
    <m/>
    <m/>
    <m/>
    <m/>
    <m/>
    <n v="9"/>
    <n v="11"/>
    <n v="20"/>
    <n v="1"/>
    <x v="1"/>
    <n v="1"/>
    <n v="1"/>
    <x v="0"/>
    <x v="1"/>
    <x v="1"/>
    <n v="1"/>
    <n v="2"/>
    <n v="2"/>
    <n v="2"/>
    <n v="0"/>
    <n v="4"/>
    <n v="4"/>
    <x v="0"/>
    <n v="5"/>
    <n v="4"/>
    <n v="9"/>
    <x v="0"/>
    <n v="4"/>
    <n v="3"/>
    <n v="7"/>
    <x v="0"/>
    <n v="0"/>
    <n v="0"/>
    <n v="0"/>
    <x v="0"/>
    <n v="0"/>
    <n v="0"/>
    <n v="0"/>
    <x v="0"/>
    <n v="0"/>
    <n v="0"/>
    <n v="0"/>
    <x v="0"/>
    <x v="1"/>
    <x v="0"/>
  </r>
  <r>
    <s v="08DJN0952W"/>
    <x v="1"/>
    <x v="1"/>
    <s v="TARAHUMARA"/>
    <s v="029 GUADALUPE Y CALVO"/>
    <x v="10"/>
    <n v="57"/>
    <s v="COLORADAS DE LOS CHĂVEZ"/>
    <s v="CALLE COLORADAS DE LOS CHAVEZ"/>
    <n v="0"/>
    <x v="3"/>
    <x v="1"/>
    <x v="3"/>
    <x v="1"/>
    <x v="0"/>
    <s v="08FZP0020J"/>
    <s v="08FJZ0107U"/>
    <x v="12"/>
    <x v="2"/>
    <m/>
    <m/>
    <m/>
    <m/>
    <m/>
    <m/>
    <m/>
    <m/>
    <m/>
    <m/>
    <m/>
    <m/>
    <n v="7"/>
    <n v="11"/>
    <n v="18"/>
    <n v="1"/>
    <x v="1"/>
    <n v="1"/>
    <n v="1"/>
    <x v="0"/>
    <x v="1"/>
    <x v="1"/>
    <n v="0"/>
    <n v="1"/>
    <n v="2"/>
    <n v="1"/>
    <n v="0"/>
    <n v="3"/>
    <n v="3"/>
    <x v="0"/>
    <n v="1"/>
    <n v="3"/>
    <n v="4"/>
    <x v="0"/>
    <n v="6"/>
    <n v="5"/>
    <n v="11"/>
    <x v="0"/>
    <n v="0"/>
    <n v="0"/>
    <n v="0"/>
    <x v="0"/>
    <n v="0"/>
    <n v="0"/>
    <n v="0"/>
    <x v="0"/>
    <n v="0"/>
    <n v="0"/>
    <n v="0"/>
    <x v="0"/>
    <x v="1"/>
    <x v="0"/>
  </r>
  <r>
    <s v="08DJN0953V"/>
    <x v="1"/>
    <x v="1"/>
    <s v="CRISTINO SANTAMARIA ROSALES"/>
    <s v="035 JANOS"/>
    <x v="6"/>
    <n v="27"/>
    <s v="FERNĂNDEZ LEAL"/>
    <s v="AVENIDA REFORMA"/>
    <n v="0"/>
    <x v="3"/>
    <x v="1"/>
    <x v="3"/>
    <x v="1"/>
    <x v="0"/>
    <s v="08FZP0127B"/>
    <s v="08FJZ0110H"/>
    <x v="9"/>
    <x v="2"/>
    <m/>
    <m/>
    <m/>
    <m/>
    <m/>
    <m/>
    <m/>
    <m/>
    <m/>
    <m/>
    <m/>
    <m/>
    <n v="14"/>
    <n v="6"/>
    <n v="20"/>
    <n v="1"/>
    <x v="1"/>
    <n v="1"/>
    <n v="1"/>
    <x v="0"/>
    <x v="1"/>
    <x v="1"/>
    <n v="0"/>
    <n v="1"/>
    <n v="2"/>
    <n v="1"/>
    <n v="1"/>
    <n v="1"/>
    <n v="2"/>
    <x v="0"/>
    <n v="5"/>
    <n v="2"/>
    <n v="7"/>
    <x v="0"/>
    <n v="8"/>
    <n v="3"/>
    <n v="11"/>
    <x v="0"/>
    <n v="0"/>
    <n v="0"/>
    <n v="0"/>
    <x v="0"/>
    <n v="0"/>
    <n v="0"/>
    <n v="0"/>
    <x v="0"/>
    <n v="0"/>
    <n v="0"/>
    <n v="0"/>
    <x v="0"/>
    <x v="1"/>
    <x v="0"/>
  </r>
  <r>
    <s v="08DJN0954U"/>
    <x v="1"/>
    <x v="1"/>
    <s v="SIMON BOLIVAR"/>
    <s v="037 JUÁREZ"/>
    <x v="1"/>
    <n v="1"/>
    <s v="JUĂREZ"/>
    <s v="CALLE PRINCIPIO "/>
    <n v="0"/>
    <x v="3"/>
    <x v="1"/>
    <x v="3"/>
    <x v="1"/>
    <x v="0"/>
    <s v="08FZP0142U"/>
    <s v="08FJZ0103Y"/>
    <x v="4"/>
    <x v="2"/>
    <m/>
    <m/>
    <m/>
    <m/>
    <m/>
    <m/>
    <m/>
    <m/>
    <m/>
    <m/>
    <m/>
    <m/>
    <n v="98"/>
    <n v="68"/>
    <n v="166"/>
    <n v="6"/>
    <x v="1"/>
    <n v="6"/>
    <n v="6"/>
    <x v="0"/>
    <x v="0"/>
    <x v="0"/>
    <n v="1"/>
    <n v="8"/>
    <n v="7"/>
    <n v="6"/>
    <n v="0"/>
    <n v="0"/>
    <n v="0"/>
    <x v="0"/>
    <n v="23"/>
    <n v="12"/>
    <n v="35"/>
    <x v="1"/>
    <n v="75"/>
    <n v="56"/>
    <n v="131"/>
    <x v="4"/>
    <n v="0"/>
    <n v="0"/>
    <n v="0"/>
    <x v="0"/>
    <n v="0"/>
    <n v="0"/>
    <n v="0"/>
    <x v="0"/>
    <n v="0"/>
    <n v="0"/>
    <n v="0"/>
    <x v="0"/>
    <x v="1"/>
    <x v="0"/>
  </r>
  <r>
    <s v="08DJN0956S"/>
    <x v="1"/>
    <x v="1"/>
    <s v="TOWI"/>
    <s v="029 GUADALUPE Y CALVO"/>
    <x v="10"/>
    <n v="127"/>
    <s v="MESA DE SAN RAFAEL"/>
    <s v="CALLE MESA DE SAN RAFAEL"/>
    <n v="0"/>
    <x v="3"/>
    <x v="1"/>
    <x v="3"/>
    <x v="1"/>
    <x v="0"/>
    <s v="08FZP0020J"/>
    <s v="08FJZ0107U"/>
    <x v="12"/>
    <x v="2"/>
    <m/>
    <m/>
    <m/>
    <m/>
    <m/>
    <m/>
    <m/>
    <m/>
    <m/>
    <m/>
    <m/>
    <m/>
    <n v="6"/>
    <n v="14"/>
    <n v="20"/>
    <n v="1"/>
    <x v="1"/>
    <n v="1"/>
    <n v="1"/>
    <x v="0"/>
    <x v="1"/>
    <x v="1"/>
    <n v="0"/>
    <n v="1"/>
    <n v="2"/>
    <n v="2"/>
    <n v="1"/>
    <n v="2"/>
    <n v="3"/>
    <x v="0"/>
    <n v="1"/>
    <n v="3"/>
    <n v="4"/>
    <x v="0"/>
    <n v="4"/>
    <n v="9"/>
    <n v="13"/>
    <x v="0"/>
    <n v="0"/>
    <n v="0"/>
    <n v="0"/>
    <x v="0"/>
    <n v="0"/>
    <n v="0"/>
    <n v="0"/>
    <x v="0"/>
    <n v="0"/>
    <n v="0"/>
    <n v="0"/>
    <x v="0"/>
    <x v="1"/>
    <x v="0"/>
  </r>
  <r>
    <s v="08DJN0957R"/>
    <x v="1"/>
    <x v="1"/>
    <s v="JARDIN DE NIĂ‘OS MIXTO"/>
    <s v="019 CHIHUAHUA"/>
    <x v="0"/>
    <n v="1"/>
    <s v="CHIHUAHUA"/>
    <s v="AVENIDA RUDYARD KIPLING"/>
    <n v="11506"/>
    <x v="3"/>
    <x v="1"/>
    <x v="3"/>
    <x v="1"/>
    <x v="0"/>
    <s v="08FZP0124E"/>
    <s v="08FJZ0113E"/>
    <x v="0"/>
    <x v="2"/>
    <m/>
    <m/>
    <m/>
    <m/>
    <m/>
    <m/>
    <m/>
    <m/>
    <m/>
    <m/>
    <m/>
    <m/>
    <n v="110"/>
    <n v="88"/>
    <n v="198"/>
    <n v="8"/>
    <x v="1"/>
    <n v="8"/>
    <n v="8"/>
    <x v="2"/>
    <x v="0"/>
    <x v="2"/>
    <n v="4"/>
    <n v="15"/>
    <n v="8"/>
    <n v="8"/>
    <n v="11"/>
    <n v="14"/>
    <n v="25"/>
    <x v="1"/>
    <n v="51"/>
    <n v="34"/>
    <n v="85"/>
    <x v="3"/>
    <n v="48"/>
    <n v="40"/>
    <n v="88"/>
    <x v="3"/>
    <n v="0"/>
    <n v="0"/>
    <n v="0"/>
    <x v="0"/>
    <n v="0"/>
    <n v="0"/>
    <n v="0"/>
    <x v="0"/>
    <n v="0"/>
    <n v="0"/>
    <n v="0"/>
    <x v="0"/>
    <x v="1"/>
    <x v="0"/>
  </r>
  <r>
    <s v="08DJN0960E"/>
    <x v="1"/>
    <x v="1"/>
    <s v="MEXICO"/>
    <s v="009 BOCOYNA"/>
    <x v="4"/>
    <n v="169"/>
    <s v="SAN JUANITO"/>
    <s v="PRIVADA DE FELIPE ANGELES"/>
    <n v="0"/>
    <x v="3"/>
    <x v="1"/>
    <x v="3"/>
    <x v="1"/>
    <x v="0"/>
    <s v="08FZP0122G"/>
    <s v="08FJZ0106V"/>
    <x v="8"/>
    <x v="2"/>
    <m/>
    <m/>
    <m/>
    <m/>
    <m/>
    <m/>
    <m/>
    <m/>
    <m/>
    <m/>
    <m/>
    <m/>
    <n v="18"/>
    <n v="17"/>
    <n v="35"/>
    <n v="2"/>
    <x v="1"/>
    <n v="2"/>
    <n v="2"/>
    <x v="0"/>
    <x v="1"/>
    <x v="1"/>
    <n v="1"/>
    <n v="3"/>
    <n v="3"/>
    <n v="2"/>
    <n v="3"/>
    <n v="4"/>
    <n v="7"/>
    <x v="0"/>
    <n v="7"/>
    <n v="7"/>
    <n v="14"/>
    <x v="0"/>
    <n v="8"/>
    <n v="6"/>
    <n v="14"/>
    <x v="1"/>
    <n v="0"/>
    <n v="0"/>
    <n v="0"/>
    <x v="0"/>
    <n v="0"/>
    <n v="0"/>
    <n v="0"/>
    <x v="0"/>
    <n v="0"/>
    <n v="0"/>
    <n v="0"/>
    <x v="0"/>
    <x v="1"/>
    <x v="0"/>
  </r>
  <r>
    <s v="08DJN0961D"/>
    <x v="1"/>
    <x v="1"/>
    <s v="TARAHUMARA"/>
    <s v="005 ASCENSIÓN"/>
    <x v="6"/>
    <n v="1"/>
    <s v="ASCENSIĂ“N"/>
    <s v="CALLE COL DIAZ "/>
    <n v="0"/>
    <x v="3"/>
    <x v="1"/>
    <x v="3"/>
    <x v="1"/>
    <x v="0"/>
    <s v="08FZP0127B"/>
    <s v="08FJZ0110H"/>
    <x v="9"/>
    <x v="2"/>
    <m/>
    <m/>
    <m/>
    <m/>
    <m/>
    <m/>
    <m/>
    <m/>
    <m/>
    <m/>
    <m/>
    <m/>
    <n v="29"/>
    <n v="23"/>
    <n v="52"/>
    <n v="2"/>
    <x v="1"/>
    <n v="2"/>
    <n v="2"/>
    <x v="0"/>
    <x v="1"/>
    <x v="1"/>
    <n v="1"/>
    <n v="3"/>
    <n v="5"/>
    <n v="2"/>
    <n v="1"/>
    <n v="3"/>
    <n v="4"/>
    <x v="0"/>
    <n v="11"/>
    <n v="5"/>
    <n v="16"/>
    <x v="0"/>
    <n v="17"/>
    <n v="15"/>
    <n v="32"/>
    <x v="1"/>
    <n v="0"/>
    <n v="0"/>
    <n v="0"/>
    <x v="0"/>
    <n v="0"/>
    <n v="0"/>
    <n v="0"/>
    <x v="0"/>
    <n v="0"/>
    <n v="0"/>
    <n v="0"/>
    <x v="0"/>
    <x v="1"/>
    <x v="0"/>
  </r>
  <r>
    <s v="08DJN0962C"/>
    <x v="1"/>
    <x v="1"/>
    <s v="AMADO NERVO"/>
    <s v="021 DELICIAS"/>
    <x v="9"/>
    <n v="1"/>
    <s v="DELICIAS"/>
    <s v="AVENIDA ENRIQUEZ SAENS"/>
    <n v="2001"/>
    <x v="3"/>
    <x v="1"/>
    <x v="3"/>
    <x v="1"/>
    <x v="0"/>
    <s v="08FZP0105Q"/>
    <s v="08FJZ0108T"/>
    <x v="6"/>
    <x v="2"/>
    <m/>
    <m/>
    <m/>
    <m/>
    <m/>
    <m/>
    <m/>
    <m/>
    <m/>
    <m/>
    <m/>
    <m/>
    <n v="72"/>
    <n v="62"/>
    <n v="134"/>
    <n v="6"/>
    <x v="1"/>
    <n v="6"/>
    <n v="6"/>
    <x v="1"/>
    <x v="1"/>
    <x v="0"/>
    <n v="2"/>
    <n v="9"/>
    <n v="6"/>
    <n v="6"/>
    <n v="1"/>
    <n v="0"/>
    <n v="1"/>
    <x v="0"/>
    <n v="26"/>
    <n v="33"/>
    <n v="59"/>
    <x v="2"/>
    <n v="45"/>
    <n v="29"/>
    <n v="74"/>
    <x v="3"/>
    <n v="0"/>
    <n v="0"/>
    <n v="0"/>
    <x v="0"/>
    <n v="0"/>
    <n v="0"/>
    <n v="0"/>
    <x v="0"/>
    <n v="0"/>
    <n v="0"/>
    <n v="0"/>
    <x v="0"/>
    <x v="1"/>
    <x v="0"/>
  </r>
  <r>
    <s v="08DJN0963B"/>
    <x v="1"/>
    <x v="1"/>
    <s v="NIĂ‘OS HEROES"/>
    <s v="011 CAMARGO"/>
    <x v="9"/>
    <n v="122"/>
    <s v="LA PERLA"/>
    <s v="CALLE LA PERLA"/>
    <n v="0"/>
    <x v="3"/>
    <x v="1"/>
    <x v="3"/>
    <x v="1"/>
    <x v="0"/>
    <s v="08FZP0152A"/>
    <s v="08FJZ0109S"/>
    <x v="6"/>
    <x v="2"/>
    <m/>
    <m/>
    <m/>
    <m/>
    <m/>
    <m/>
    <m/>
    <m/>
    <m/>
    <m/>
    <m/>
    <m/>
    <n v="32"/>
    <n v="29"/>
    <n v="61"/>
    <n v="3"/>
    <x v="1"/>
    <n v="3"/>
    <n v="3"/>
    <x v="1"/>
    <x v="1"/>
    <x v="0"/>
    <n v="1"/>
    <n v="5"/>
    <n v="5"/>
    <n v="3"/>
    <n v="1"/>
    <n v="8"/>
    <n v="9"/>
    <x v="0"/>
    <n v="9"/>
    <n v="11"/>
    <n v="20"/>
    <x v="0"/>
    <n v="22"/>
    <n v="10"/>
    <n v="32"/>
    <x v="1"/>
    <n v="0"/>
    <n v="0"/>
    <n v="0"/>
    <x v="0"/>
    <n v="0"/>
    <n v="0"/>
    <n v="0"/>
    <x v="0"/>
    <n v="0"/>
    <n v="0"/>
    <n v="0"/>
    <x v="0"/>
    <x v="2"/>
    <x v="0"/>
  </r>
  <r>
    <s v="08DJN0965Z"/>
    <x v="1"/>
    <x v="1"/>
    <s v="JUAN DE LA BARRERA"/>
    <s v="046 MORELOS"/>
    <x v="7"/>
    <n v="178"/>
    <s v="EL TABLĂ“N"/>
    <s v="CALLE EL TABLON"/>
    <n v="0"/>
    <x v="3"/>
    <x v="1"/>
    <x v="3"/>
    <x v="1"/>
    <x v="0"/>
    <s v="08FZP0025E"/>
    <s v="08FJZ0106V"/>
    <x v="11"/>
    <x v="2"/>
    <m/>
    <m/>
    <m/>
    <m/>
    <m/>
    <m/>
    <m/>
    <m/>
    <m/>
    <m/>
    <m/>
    <m/>
    <n v="7"/>
    <n v="6"/>
    <n v="13"/>
    <n v="1"/>
    <x v="1"/>
    <n v="1"/>
    <n v="1"/>
    <x v="0"/>
    <x v="1"/>
    <x v="1"/>
    <n v="0"/>
    <n v="1"/>
    <n v="2"/>
    <n v="1"/>
    <n v="2"/>
    <n v="1"/>
    <n v="3"/>
    <x v="0"/>
    <n v="4"/>
    <n v="3"/>
    <n v="7"/>
    <x v="0"/>
    <n v="1"/>
    <n v="2"/>
    <n v="3"/>
    <x v="0"/>
    <n v="0"/>
    <n v="0"/>
    <n v="0"/>
    <x v="0"/>
    <n v="0"/>
    <n v="0"/>
    <n v="0"/>
    <x v="0"/>
    <n v="0"/>
    <n v="0"/>
    <n v="0"/>
    <x v="0"/>
    <x v="1"/>
    <x v="0"/>
  </r>
  <r>
    <s v="08DJN0967Y"/>
    <x v="1"/>
    <x v="1"/>
    <s v="GENERACION 2000"/>
    <s v="037 JUÁREZ"/>
    <x v="1"/>
    <n v="1"/>
    <s v="JUĂREZ"/>
    <s v="CALLE DURANGO"/>
    <n v="1005"/>
    <x v="3"/>
    <x v="1"/>
    <x v="3"/>
    <x v="1"/>
    <x v="0"/>
    <s v="08FZP0158V"/>
    <s v="08FJZ0101Z"/>
    <x v="4"/>
    <x v="2"/>
    <m/>
    <m/>
    <m/>
    <m/>
    <m/>
    <m/>
    <m/>
    <m/>
    <m/>
    <m/>
    <m/>
    <m/>
    <n v="65"/>
    <n v="69"/>
    <n v="134"/>
    <n v="5"/>
    <x v="1"/>
    <n v="5"/>
    <n v="5"/>
    <x v="1"/>
    <x v="1"/>
    <x v="0"/>
    <n v="2"/>
    <n v="8"/>
    <n v="5"/>
    <n v="5"/>
    <n v="0"/>
    <n v="0"/>
    <n v="0"/>
    <x v="0"/>
    <n v="22"/>
    <n v="30"/>
    <n v="52"/>
    <x v="2"/>
    <n v="43"/>
    <n v="39"/>
    <n v="82"/>
    <x v="3"/>
    <n v="0"/>
    <n v="0"/>
    <n v="0"/>
    <x v="0"/>
    <n v="0"/>
    <n v="0"/>
    <n v="0"/>
    <x v="0"/>
    <n v="0"/>
    <n v="0"/>
    <n v="0"/>
    <x v="0"/>
    <x v="0"/>
    <x v="0"/>
  </r>
  <r>
    <s v="08DJN0969W"/>
    <x v="1"/>
    <x v="1"/>
    <s v="MA DEL CARMEN JUAREZ LOPEZ"/>
    <s v="032 HIDALGO DEL PARRAL"/>
    <x v="3"/>
    <n v="1"/>
    <s v="HIDALGO DEL PARRAL"/>
    <s v="CALLE PALMA"/>
    <n v="0"/>
    <x v="3"/>
    <x v="1"/>
    <x v="3"/>
    <x v="1"/>
    <x v="0"/>
    <s v="08FZP0119T"/>
    <s v="08FJZ0107U"/>
    <x v="5"/>
    <x v="2"/>
    <m/>
    <m/>
    <m/>
    <m/>
    <m/>
    <m/>
    <m/>
    <m/>
    <m/>
    <m/>
    <m/>
    <m/>
    <n v="80"/>
    <n v="85"/>
    <n v="165"/>
    <n v="6"/>
    <x v="1"/>
    <n v="6"/>
    <n v="6"/>
    <x v="0"/>
    <x v="0"/>
    <x v="0"/>
    <n v="4"/>
    <n v="11"/>
    <n v="6"/>
    <n v="6"/>
    <n v="1"/>
    <n v="3"/>
    <n v="4"/>
    <x v="0"/>
    <n v="40"/>
    <n v="38"/>
    <n v="78"/>
    <x v="2"/>
    <n v="39"/>
    <n v="44"/>
    <n v="83"/>
    <x v="3"/>
    <n v="0"/>
    <n v="0"/>
    <n v="0"/>
    <x v="0"/>
    <n v="0"/>
    <n v="0"/>
    <n v="0"/>
    <x v="0"/>
    <n v="0"/>
    <n v="0"/>
    <n v="0"/>
    <x v="0"/>
    <x v="1"/>
    <x v="0"/>
  </r>
  <r>
    <s v="08DJN0970L"/>
    <x v="1"/>
    <x v="1"/>
    <s v="VASCO DE QUIROGA"/>
    <s v="030 GUAZAPARES"/>
    <x v="4"/>
    <n v="66"/>
    <s v="MONTERDE (MONTERDE VIEJO)"/>
    <s v="CALLE MONTERDE"/>
    <n v="0"/>
    <x v="3"/>
    <x v="1"/>
    <x v="3"/>
    <x v="1"/>
    <x v="0"/>
    <s v="08FZP0134L"/>
    <s v="08FJZ0106V"/>
    <x v="8"/>
    <x v="2"/>
    <m/>
    <m/>
    <m/>
    <m/>
    <m/>
    <m/>
    <m/>
    <m/>
    <m/>
    <m/>
    <m/>
    <m/>
    <n v="18"/>
    <n v="16"/>
    <n v="34"/>
    <n v="2"/>
    <x v="1"/>
    <n v="2"/>
    <n v="2"/>
    <x v="0"/>
    <x v="1"/>
    <x v="1"/>
    <n v="0"/>
    <n v="2"/>
    <n v="2"/>
    <n v="2"/>
    <n v="6"/>
    <n v="4"/>
    <n v="10"/>
    <x v="0"/>
    <n v="8"/>
    <n v="7"/>
    <n v="15"/>
    <x v="0"/>
    <n v="4"/>
    <n v="5"/>
    <n v="9"/>
    <x v="1"/>
    <n v="0"/>
    <n v="0"/>
    <n v="0"/>
    <x v="0"/>
    <n v="0"/>
    <n v="0"/>
    <n v="0"/>
    <x v="0"/>
    <n v="0"/>
    <n v="0"/>
    <n v="0"/>
    <x v="0"/>
    <x v="1"/>
    <x v="0"/>
  </r>
  <r>
    <s v="08DJN0972J"/>
    <x v="1"/>
    <x v="1"/>
    <s v="ROSARIO CASTELLANOS"/>
    <s v="019 CHIHUAHUA"/>
    <x v="0"/>
    <n v="1"/>
    <s v="CHIHUAHUA"/>
    <s v="CALLE 8 DE DICIEMBRE"/>
    <n v="3901"/>
    <x v="3"/>
    <x v="1"/>
    <x v="3"/>
    <x v="1"/>
    <x v="0"/>
    <s v="08FZP0144S"/>
    <s v="08FJZ0102Z"/>
    <x v="0"/>
    <x v="2"/>
    <m/>
    <m/>
    <m/>
    <m/>
    <m/>
    <m/>
    <m/>
    <m/>
    <m/>
    <m/>
    <m/>
    <m/>
    <n v="21"/>
    <n v="33"/>
    <n v="54"/>
    <n v="2"/>
    <x v="1"/>
    <n v="2"/>
    <n v="2"/>
    <x v="0"/>
    <x v="1"/>
    <x v="1"/>
    <n v="1"/>
    <n v="3"/>
    <n v="5"/>
    <n v="2"/>
    <n v="2"/>
    <n v="3"/>
    <n v="5"/>
    <x v="0"/>
    <n v="7"/>
    <n v="14"/>
    <n v="21"/>
    <x v="0"/>
    <n v="12"/>
    <n v="16"/>
    <n v="28"/>
    <x v="1"/>
    <n v="0"/>
    <n v="0"/>
    <n v="0"/>
    <x v="0"/>
    <n v="0"/>
    <n v="0"/>
    <n v="0"/>
    <x v="0"/>
    <n v="0"/>
    <n v="0"/>
    <n v="0"/>
    <x v="0"/>
    <x v="1"/>
    <x v="0"/>
  </r>
  <r>
    <s v="08DJN0974H"/>
    <x v="1"/>
    <x v="1"/>
    <s v="LUIS DONALDO COLOSIO MURRIETA"/>
    <s v="019 CHIHUAHUA"/>
    <x v="0"/>
    <n v="1"/>
    <s v="CHIHUAHUA"/>
    <s v="CALLE ANTONIO RULLAN FERRER"/>
    <n v="3525"/>
    <x v="3"/>
    <x v="1"/>
    <x v="3"/>
    <x v="1"/>
    <x v="0"/>
    <s v="08FZP0144S"/>
    <s v="08FJZ0102Z"/>
    <x v="0"/>
    <x v="2"/>
    <m/>
    <m/>
    <m/>
    <m/>
    <m/>
    <m/>
    <m/>
    <m/>
    <m/>
    <m/>
    <m/>
    <m/>
    <n v="66"/>
    <n v="57"/>
    <n v="123"/>
    <n v="5"/>
    <x v="1"/>
    <n v="5"/>
    <n v="5"/>
    <x v="1"/>
    <x v="1"/>
    <x v="0"/>
    <n v="3"/>
    <n v="9"/>
    <n v="6"/>
    <n v="5"/>
    <n v="14"/>
    <n v="8"/>
    <n v="22"/>
    <x v="1"/>
    <n v="24"/>
    <n v="22"/>
    <n v="46"/>
    <x v="2"/>
    <n v="28"/>
    <n v="27"/>
    <n v="55"/>
    <x v="2"/>
    <n v="0"/>
    <n v="0"/>
    <n v="0"/>
    <x v="0"/>
    <n v="0"/>
    <n v="0"/>
    <n v="0"/>
    <x v="0"/>
    <n v="0"/>
    <n v="0"/>
    <n v="0"/>
    <x v="0"/>
    <x v="0"/>
    <x v="0"/>
  </r>
  <r>
    <s v="08DJN0975G"/>
    <x v="1"/>
    <x v="1"/>
    <s v="FRANCISCO GABILONDO SOLER"/>
    <s v="055 ROSALES"/>
    <x v="9"/>
    <n v="1"/>
    <s v="SANTA CRUZ DE ROSALES"/>
    <s v="CALLE PROGRESO"/>
    <n v="807"/>
    <x v="3"/>
    <x v="1"/>
    <x v="3"/>
    <x v="1"/>
    <x v="0"/>
    <s v="08FZP0151B"/>
    <s v="08FJZ0108T"/>
    <x v="6"/>
    <x v="2"/>
    <m/>
    <m/>
    <m/>
    <m/>
    <m/>
    <m/>
    <m/>
    <m/>
    <m/>
    <m/>
    <m/>
    <m/>
    <n v="21"/>
    <n v="20"/>
    <n v="41"/>
    <n v="2"/>
    <x v="1"/>
    <n v="2"/>
    <n v="2"/>
    <x v="0"/>
    <x v="1"/>
    <x v="1"/>
    <n v="0"/>
    <n v="2"/>
    <n v="3"/>
    <n v="2"/>
    <n v="2"/>
    <n v="2"/>
    <n v="4"/>
    <x v="0"/>
    <n v="8"/>
    <n v="9"/>
    <n v="17"/>
    <x v="0"/>
    <n v="11"/>
    <n v="9"/>
    <n v="20"/>
    <x v="1"/>
    <n v="0"/>
    <n v="0"/>
    <n v="0"/>
    <x v="0"/>
    <n v="0"/>
    <n v="0"/>
    <n v="0"/>
    <x v="0"/>
    <n v="0"/>
    <n v="0"/>
    <n v="0"/>
    <x v="0"/>
    <x v="1"/>
    <x v="0"/>
  </r>
  <r>
    <s v="08DJN0977E"/>
    <x v="1"/>
    <x v="1"/>
    <s v="TOWI"/>
    <s v="010 BUENAVENTURA"/>
    <x v="6"/>
    <n v="25"/>
    <s v="EL PROGRESO"/>
    <s v="CALLE ACASIAS"/>
    <n v="0"/>
    <x v="3"/>
    <x v="1"/>
    <x v="3"/>
    <x v="1"/>
    <x v="0"/>
    <s v="08FZP0156X"/>
    <s v="08FJZ0110H"/>
    <x v="9"/>
    <x v="2"/>
    <m/>
    <m/>
    <m/>
    <m/>
    <m/>
    <m/>
    <m/>
    <m/>
    <m/>
    <m/>
    <m/>
    <m/>
    <n v="13"/>
    <n v="11"/>
    <n v="24"/>
    <n v="1"/>
    <x v="1"/>
    <n v="1"/>
    <n v="1"/>
    <x v="0"/>
    <x v="1"/>
    <x v="1"/>
    <n v="0"/>
    <n v="1"/>
    <n v="2"/>
    <n v="1"/>
    <n v="0"/>
    <n v="1"/>
    <n v="1"/>
    <x v="0"/>
    <n v="3"/>
    <n v="2"/>
    <n v="5"/>
    <x v="0"/>
    <n v="10"/>
    <n v="8"/>
    <n v="18"/>
    <x v="0"/>
    <n v="0"/>
    <n v="0"/>
    <n v="0"/>
    <x v="0"/>
    <n v="0"/>
    <n v="0"/>
    <n v="0"/>
    <x v="0"/>
    <n v="0"/>
    <n v="0"/>
    <n v="0"/>
    <x v="0"/>
    <x v="1"/>
    <x v="0"/>
  </r>
  <r>
    <s v="08DJN0979C"/>
    <x v="1"/>
    <x v="1"/>
    <s v="RARAMURI"/>
    <s v="017 CUAUHTÉMOC"/>
    <x v="2"/>
    <n v="1"/>
    <s v="CUAUHTĂ‰MOC"/>
    <s v="CALLE PARQUE CHAMIZAL"/>
    <n v="125"/>
    <x v="3"/>
    <x v="1"/>
    <x v="3"/>
    <x v="1"/>
    <x v="0"/>
    <s v="08FZP0109M"/>
    <s v="08FJZ0105W"/>
    <x v="7"/>
    <x v="2"/>
    <m/>
    <m/>
    <m/>
    <m/>
    <m/>
    <m/>
    <m/>
    <m/>
    <m/>
    <m/>
    <m/>
    <m/>
    <n v="89"/>
    <n v="77"/>
    <n v="166"/>
    <n v="6"/>
    <x v="1"/>
    <n v="6"/>
    <n v="6"/>
    <x v="0"/>
    <x v="0"/>
    <x v="0"/>
    <n v="5"/>
    <n v="12"/>
    <n v="6"/>
    <n v="6"/>
    <n v="1"/>
    <n v="0"/>
    <n v="1"/>
    <x v="0"/>
    <n v="28"/>
    <n v="27"/>
    <n v="55"/>
    <x v="1"/>
    <n v="60"/>
    <n v="50"/>
    <n v="110"/>
    <x v="4"/>
    <n v="0"/>
    <n v="0"/>
    <n v="0"/>
    <x v="0"/>
    <n v="0"/>
    <n v="0"/>
    <n v="0"/>
    <x v="0"/>
    <n v="0"/>
    <n v="0"/>
    <n v="0"/>
    <x v="0"/>
    <x v="1"/>
    <x v="0"/>
  </r>
  <r>
    <s v="08DJN0980S"/>
    <x v="1"/>
    <x v="1"/>
    <s v="ARCO IRIS"/>
    <s v="019 CHIHUAHUA"/>
    <x v="0"/>
    <n v="1"/>
    <s v="CHIHUAHUA"/>
    <s v="CALLE ARCO DEL VATICANO"/>
    <n v="0"/>
    <x v="3"/>
    <x v="1"/>
    <x v="3"/>
    <x v="1"/>
    <x v="0"/>
    <s v="08FZP0215W"/>
    <s v="08FJZ0102Z"/>
    <x v="0"/>
    <x v="2"/>
    <m/>
    <m/>
    <m/>
    <m/>
    <m/>
    <m/>
    <m/>
    <m/>
    <m/>
    <m/>
    <m/>
    <m/>
    <n v="69"/>
    <n v="58"/>
    <n v="127"/>
    <n v="5"/>
    <x v="1"/>
    <n v="5"/>
    <n v="5"/>
    <x v="1"/>
    <x v="0"/>
    <x v="3"/>
    <n v="3"/>
    <n v="10"/>
    <n v="5"/>
    <n v="5"/>
    <n v="6"/>
    <n v="8"/>
    <n v="14"/>
    <x v="0"/>
    <n v="29"/>
    <n v="30"/>
    <n v="59"/>
    <x v="2"/>
    <n v="34"/>
    <n v="20"/>
    <n v="54"/>
    <x v="2"/>
    <n v="0"/>
    <n v="0"/>
    <n v="0"/>
    <x v="0"/>
    <n v="0"/>
    <n v="0"/>
    <n v="0"/>
    <x v="0"/>
    <n v="0"/>
    <n v="0"/>
    <n v="0"/>
    <x v="0"/>
    <x v="1"/>
    <x v="0"/>
  </r>
  <r>
    <s v="08DJN0981R"/>
    <x v="1"/>
    <x v="1"/>
    <s v="ANGELA PERALTA"/>
    <s v="019 CHIHUAHUA"/>
    <x v="0"/>
    <n v="1"/>
    <s v="CHIHUAHUA"/>
    <s v="CALLE PORTAL DE HIERRO "/>
    <n v="0"/>
    <x v="3"/>
    <x v="1"/>
    <x v="3"/>
    <x v="1"/>
    <x v="0"/>
    <s v="08FZP0215W"/>
    <s v="08FJZ0102Z"/>
    <x v="0"/>
    <x v="2"/>
    <m/>
    <m/>
    <m/>
    <m/>
    <m/>
    <m/>
    <m/>
    <m/>
    <m/>
    <m/>
    <m/>
    <m/>
    <n v="74"/>
    <n v="74"/>
    <n v="148"/>
    <n v="6"/>
    <x v="2"/>
    <n v="5"/>
    <n v="6"/>
    <x v="0"/>
    <x v="0"/>
    <x v="0"/>
    <n v="4"/>
    <n v="11"/>
    <n v="6"/>
    <n v="6"/>
    <n v="10"/>
    <n v="14"/>
    <n v="24"/>
    <x v="1"/>
    <n v="35"/>
    <n v="23"/>
    <n v="58"/>
    <x v="2"/>
    <n v="29"/>
    <n v="37"/>
    <n v="66"/>
    <x v="3"/>
    <n v="0"/>
    <n v="0"/>
    <n v="0"/>
    <x v="0"/>
    <n v="0"/>
    <n v="0"/>
    <n v="0"/>
    <x v="0"/>
    <n v="0"/>
    <n v="0"/>
    <n v="0"/>
    <x v="0"/>
    <x v="0"/>
    <x v="0"/>
  </r>
  <r>
    <s v="08DJN0982Q"/>
    <x v="1"/>
    <x v="1"/>
    <s v="MARGARITA WOOCAY GARCIA"/>
    <s v="019 CHIHUAHUA"/>
    <x v="0"/>
    <n v="1"/>
    <s v="CHIHUAHUA"/>
    <s v="CALLE HIDROELECTRICA FRANCISCO VILLA"/>
    <n v="16517"/>
    <x v="3"/>
    <x v="1"/>
    <x v="3"/>
    <x v="1"/>
    <x v="0"/>
    <s v="08FZP0215W"/>
    <s v="08FJZ0102Z"/>
    <x v="0"/>
    <x v="2"/>
    <m/>
    <m/>
    <m/>
    <m/>
    <m/>
    <m/>
    <m/>
    <m/>
    <m/>
    <m/>
    <m/>
    <m/>
    <n v="54"/>
    <n v="60"/>
    <n v="114"/>
    <n v="4"/>
    <x v="1"/>
    <n v="4"/>
    <n v="4"/>
    <x v="0"/>
    <x v="0"/>
    <x v="0"/>
    <n v="3"/>
    <n v="8"/>
    <n v="5"/>
    <n v="4"/>
    <n v="3"/>
    <n v="11"/>
    <n v="14"/>
    <x v="0"/>
    <n v="21"/>
    <n v="24"/>
    <n v="45"/>
    <x v="1"/>
    <n v="30"/>
    <n v="25"/>
    <n v="55"/>
    <x v="2"/>
    <n v="0"/>
    <n v="0"/>
    <n v="0"/>
    <x v="0"/>
    <n v="0"/>
    <n v="0"/>
    <n v="0"/>
    <x v="0"/>
    <n v="0"/>
    <n v="0"/>
    <n v="0"/>
    <x v="0"/>
    <x v="1"/>
    <x v="0"/>
  </r>
  <r>
    <s v="08DJN0984O"/>
    <x v="1"/>
    <x v="1"/>
    <s v="JOSE MARIA MORELOS"/>
    <s v="047 MORIS"/>
    <x v="4"/>
    <n v="1"/>
    <s v="MORIS"/>
    <s v="CALLE MORIS"/>
    <n v="0"/>
    <x v="3"/>
    <x v="1"/>
    <x v="3"/>
    <x v="1"/>
    <x v="0"/>
    <s v="08FZP0155Y"/>
    <s v="08FJZ0106V"/>
    <x v="8"/>
    <x v="2"/>
    <m/>
    <m/>
    <m/>
    <m/>
    <m/>
    <m/>
    <m/>
    <m/>
    <m/>
    <m/>
    <m/>
    <m/>
    <n v="27"/>
    <n v="18"/>
    <n v="45"/>
    <n v="2"/>
    <x v="1"/>
    <n v="2"/>
    <n v="2"/>
    <x v="0"/>
    <x v="1"/>
    <x v="1"/>
    <n v="0"/>
    <n v="2"/>
    <n v="2"/>
    <n v="2"/>
    <n v="6"/>
    <n v="6"/>
    <n v="12"/>
    <x v="0"/>
    <n v="7"/>
    <n v="5"/>
    <n v="12"/>
    <x v="0"/>
    <n v="14"/>
    <n v="7"/>
    <n v="21"/>
    <x v="1"/>
    <n v="0"/>
    <n v="0"/>
    <n v="0"/>
    <x v="0"/>
    <n v="0"/>
    <n v="0"/>
    <n v="0"/>
    <x v="0"/>
    <n v="0"/>
    <n v="0"/>
    <n v="0"/>
    <x v="0"/>
    <x v="1"/>
    <x v="0"/>
  </r>
  <r>
    <s v="08DJN0985N"/>
    <x v="1"/>
    <x v="1"/>
    <s v="JUAN ENRIQUE PESTALOZZI"/>
    <s v="009 BOCOYNA"/>
    <x v="4"/>
    <n v="169"/>
    <s v="SAN JUANITO"/>
    <s v="PRIVADA FELIPE ANGELES"/>
    <n v="0"/>
    <x v="3"/>
    <x v="1"/>
    <x v="3"/>
    <x v="1"/>
    <x v="0"/>
    <s v="08FZP0122G"/>
    <s v="08FJZ0106V"/>
    <x v="8"/>
    <x v="2"/>
    <m/>
    <m/>
    <m/>
    <m/>
    <m/>
    <m/>
    <m/>
    <m/>
    <m/>
    <m/>
    <m/>
    <m/>
    <n v="17"/>
    <n v="10"/>
    <n v="27"/>
    <n v="1"/>
    <x v="2"/>
    <n v="0"/>
    <n v="1"/>
    <x v="0"/>
    <x v="1"/>
    <x v="1"/>
    <n v="1"/>
    <n v="2"/>
    <n v="2"/>
    <n v="1"/>
    <n v="0"/>
    <n v="0"/>
    <n v="0"/>
    <x v="0"/>
    <n v="6"/>
    <n v="3"/>
    <n v="9"/>
    <x v="0"/>
    <n v="11"/>
    <n v="7"/>
    <n v="18"/>
    <x v="0"/>
    <n v="0"/>
    <n v="0"/>
    <n v="0"/>
    <x v="0"/>
    <n v="0"/>
    <n v="0"/>
    <n v="0"/>
    <x v="0"/>
    <n v="0"/>
    <n v="0"/>
    <n v="0"/>
    <x v="0"/>
    <x v="1"/>
    <x v="0"/>
  </r>
  <r>
    <s v="08DJN0988K"/>
    <x v="1"/>
    <x v="1"/>
    <s v="CHIHUAHUA"/>
    <s v="017 CUAUHTÉMOC"/>
    <x v="2"/>
    <n v="1"/>
    <s v="CUAUHTĂ‰MOC"/>
    <s v="CALLE VILLITAS"/>
    <n v="0"/>
    <x v="3"/>
    <x v="1"/>
    <x v="3"/>
    <x v="1"/>
    <x v="0"/>
    <s v="08FZP0110B"/>
    <s v="08FJZ0105W"/>
    <x v="7"/>
    <x v="2"/>
    <m/>
    <m/>
    <m/>
    <m/>
    <m/>
    <m/>
    <m/>
    <m/>
    <m/>
    <m/>
    <m/>
    <m/>
    <n v="36"/>
    <n v="40"/>
    <n v="76"/>
    <n v="3"/>
    <x v="1"/>
    <n v="3"/>
    <n v="3"/>
    <x v="1"/>
    <x v="1"/>
    <x v="0"/>
    <n v="2"/>
    <n v="6"/>
    <n v="3"/>
    <n v="3"/>
    <n v="7"/>
    <n v="10"/>
    <n v="17"/>
    <x v="0"/>
    <n v="14"/>
    <n v="15"/>
    <n v="29"/>
    <x v="0"/>
    <n v="15"/>
    <n v="15"/>
    <n v="30"/>
    <x v="1"/>
    <n v="0"/>
    <n v="0"/>
    <n v="0"/>
    <x v="0"/>
    <n v="0"/>
    <n v="0"/>
    <n v="0"/>
    <x v="0"/>
    <n v="0"/>
    <n v="0"/>
    <n v="0"/>
    <x v="0"/>
    <x v="2"/>
    <x v="0"/>
  </r>
  <r>
    <s v="08DJN0989J"/>
    <x v="1"/>
    <x v="1"/>
    <s v="FEDERICO FROEBEL"/>
    <s v="050 NUEVO CASAS GRANDES"/>
    <x v="6"/>
    <n v="1"/>
    <s v="NUEVO CASAS GRANDES"/>
    <s v="CALLE LAGUNA DE FIERRO"/>
    <n v="4201"/>
    <x v="3"/>
    <x v="1"/>
    <x v="3"/>
    <x v="1"/>
    <x v="0"/>
    <s v="08FZP0113Z"/>
    <s v="08FJZ0110H"/>
    <x v="9"/>
    <x v="2"/>
    <m/>
    <m/>
    <m/>
    <m/>
    <m/>
    <m/>
    <m/>
    <m/>
    <m/>
    <m/>
    <m/>
    <m/>
    <n v="49"/>
    <n v="70"/>
    <n v="119"/>
    <n v="4"/>
    <x v="1"/>
    <n v="4"/>
    <n v="4"/>
    <x v="1"/>
    <x v="1"/>
    <x v="0"/>
    <n v="2"/>
    <n v="7"/>
    <n v="5"/>
    <n v="4"/>
    <n v="2"/>
    <n v="8"/>
    <n v="10"/>
    <x v="0"/>
    <n v="23"/>
    <n v="20"/>
    <n v="43"/>
    <x v="0"/>
    <n v="24"/>
    <n v="42"/>
    <n v="66"/>
    <x v="2"/>
    <n v="0"/>
    <n v="0"/>
    <n v="0"/>
    <x v="0"/>
    <n v="0"/>
    <n v="0"/>
    <n v="0"/>
    <x v="0"/>
    <n v="0"/>
    <n v="0"/>
    <n v="0"/>
    <x v="0"/>
    <x v="2"/>
    <x v="0"/>
  </r>
  <r>
    <s v="08DJN0990Z"/>
    <x v="1"/>
    <x v="1"/>
    <s v="FRANCISCO GABILONDO SOLER"/>
    <s v="062 SAUCILLO"/>
    <x v="9"/>
    <n v="299"/>
    <s v="COLONIA VICENTE GUERRERO"/>
    <s v="CALLE CHINIPAS"/>
    <n v="0"/>
    <x v="3"/>
    <x v="1"/>
    <x v="3"/>
    <x v="1"/>
    <x v="0"/>
    <s v="08FZP0132N"/>
    <s v="08FJZ0109S"/>
    <x v="6"/>
    <x v="2"/>
    <m/>
    <m/>
    <m/>
    <m/>
    <m/>
    <m/>
    <m/>
    <m/>
    <m/>
    <m/>
    <m/>
    <m/>
    <n v="19"/>
    <n v="26"/>
    <n v="45"/>
    <n v="2"/>
    <x v="1"/>
    <n v="2"/>
    <n v="2"/>
    <x v="0"/>
    <x v="1"/>
    <x v="1"/>
    <n v="0"/>
    <n v="2"/>
    <n v="2"/>
    <n v="2"/>
    <n v="1"/>
    <n v="2"/>
    <n v="3"/>
    <x v="0"/>
    <n v="10"/>
    <n v="12"/>
    <n v="22"/>
    <x v="0"/>
    <n v="8"/>
    <n v="12"/>
    <n v="20"/>
    <x v="1"/>
    <n v="0"/>
    <n v="0"/>
    <n v="0"/>
    <x v="0"/>
    <n v="0"/>
    <n v="0"/>
    <n v="0"/>
    <x v="0"/>
    <n v="0"/>
    <n v="0"/>
    <n v="0"/>
    <x v="0"/>
    <x v="1"/>
    <x v="0"/>
  </r>
  <r>
    <s v="08DJN0991Y"/>
    <x v="1"/>
    <x v="1"/>
    <s v="ROSAURA ZAPATA CANO"/>
    <s v="027 GUACHOCHI"/>
    <x v="7"/>
    <n v="1"/>
    <s v="GUACHOCHI"/>
    <s v="CALLE BARRANCAS DEL PICACHO"/>
    <n v="0"/>
    <x v="3"/>
    <x v="1"/>
    <x v="3"/>
    <x v="1"/>
    <x v="0"/>
    <s v="08FZP0021I"/>
    <s v="08FJZ0106V"/>
    <x v="11"/>
    <x v="2"/>
    <m/>
    <m/>
    <m/>
    <m/>
    <m/>
    <m/>
    <m/>
    <m/>
    <m/>
    <m/>
    <m/>
    <m/>
    <n v="38"/>
    <n v="27"/>
    <n v="65"/>
    <n v="3"/>
    <x v="2"/>
    <n v="2"/>
    <n v="3"/>
    <x v="1"/>
    <x v="1"/>
    <x v="0"/>
    <n v="0"/>
    <n v="4"/>
    <n v="3"/>
    <n v="3"/>
    <n v="9"/>
    <n v="3"/>
    <n v="12"/>
    <x v="1"/>
    <n v="12"/>
    <n v="8"/>
    <n v="20"/>
    <x v="1"/>
    <n v="17"/>
    <n v="16"/>
    <n v="33"/>
    <x v="1"/>
    <n v="0"/>
    <n v="0"/>
    <n v="0"/>
    <x v="0"/>
    <n v="0"/>
    <n v="0"/>
    <n v="0"/>
    <x v="0"/>
    <n v="0"/>
    <n v="0"/>
    <n v="0"/>
    <x v="0"/>
    <x v="0"/>
    <x v="0"/>
  </r>
  <r>
    <s v="08DJN0993W"/>
    <x v="1"/>
    <x v="1"/>
    <s v="JUAN RULFO"/>
    <s v="037 JUÁREZ"/>
    <x v="1"/>
    <n v="1"/>
    <s v="JUĂREZ"/>
    <s v="CALLE CENIA"/>
    <n v="0"/>
    <x v="3"/>
    <x v="1"/>
    <x v="3"/>
    <x v="1"/>
    <x v="0"/>
    <s v="08FZP0140W"/>
    <s v="08FJZ0101Z"/>
    <x v="4"/>
    <x v="2"/>
    <m/>
    <m/>
    <m/>
    <m/>
    <m/>
    <m/>
    <m/>
    <m/>
    <m/>
    <m/>
    <m/>
    <m/>
    <n v="48"/>
    <n v="63"/>
    <n v="111"/>
    <n v="4"/>
    <x v="1"/>
    <n v="4"/>
    <n v="4"/>
    <x v="1"/>
    <x v="1"/>
    <x v="0"/>
    <n v="2"/>
    <n v="7"/>
    <n v="4"/>
    <n v="4"/>
    <n v="4"/>
    <n v="2"/>
    <n v="6"/>
    <x v="0"/>
    <n v="16"/>
    <n v="19"/>
    <n v="35"/>
    <x v="0"/>
    <n v="28"/>
    <n v="42"/>
    <n v="70"/>
    <x v="2"/>
    <n v="0"/>
    <n v="0"/>
    <n v="0"/>
    <x v="0"/>
    <n v="0"/>
    <n v="0"/>
    <n v="0"/>
    <x v="0"/>
    <n v="0"/>
    <n v="0"/>
    <n v="0"/>
    <x v="0"/>
    <x v="2"/>
    <x v="0"/>
  </r>
  <r>
    <s v="08DJN0994V"/>
    <x v="1"/>
    <x v="1"/>
    <s v="ROSARIO CASTELLANOS"/>
    <s v="037 JUÁREZ"/>
    <x v="1"/>
    <n v="1"/>
    <s v="JUĂREZ"/>
    <s v="CALLE PUERTO DE PALOS"/>
    <n v="0"/>
    <x v="3"/>
    <x v="1"/>
    <x v="3"/>
    <x v="1"/>
    <x v="0"/>
    <s v="08FZP0157W"/>
    <s v="08FJZ0103Y"/>
    <x v="4"/>
    <x v="2"/>
    <m/>
    <m/>
    <m/>
    <m/>
    <m/>
    <m/>
    <m/>
    <m/>
    <m/>
    <m/>
    <m/>
    <m/>
    <n v="82"/>
    <n v="95"/>
    <n v="177"/>
    <n v="6"/>
    <x v="1"/>
    <n v="6"/>
    <n v="6"/>
    <x v="0"/>
    <x v="0"/>
    <x v="0"/>
    <n v="2"/>
    <n v="9"/>
    <n v="6"/>
    <n v="6"/>
    <n v="0"/>
    <n v="0"/>
    <n v="0"/>
    <x v="0"/>
    <n v="25"/>
    <n v="33"/>
    <n v="58"/>
    <x v="2"/>
    <n v="57"/>
    <n v="62"/>
    <n v="119"/>
    <x v="4"/>
    <n v="0"/>
    <n v="0"/>
    <n v="0"/>
    <x v="0"/>
    <n v="0"/>
    <n v="0"/>
    <n v="0"/>
    <x v="0"/>
    <n v="0"/>
    <n v="0"/>
    <n v="0"/>
    <x v="0"/>
    <x v="0"/>
    <x v="0"/>
  </r>
  <r>
    <s v="08DJN0995U"/>
    <x v="1"/>
    <x v="1"/>
    <s v="JUAN RULFO"/>
    <s v="037 JUÁREZ"/>
    <x v="1"/>
    <n v="1"/>
    <s v="JUĂREZ"/>
    <s v="CALLE BAHIA DE MAGDALENA"/>
    <n v="0"/>
    <x v="3"/>
    <x v="1"/>
    <x v="3"/>
    <x v="1"/>
    <x v="0"/>
    <s v="08FZP0142U"/>
    <s v="08FJZ0103Y"/>
    <x v="4"/>
    <x v="2"/>
    <m/>
    <m/>
    <m/>
    <m/>
    <m/>
    <m/>
    <m/>
    <m/>
    <m/>
    <m/>
    <m/>
    <m/>
    <n v="89"/>
    <n v="87"/>
    <n v="176"/>
    <n v="6"/>
    <x v="1"/>
    <n v="6"/>
    <n v="6"/>
    <x v="1"/>
    <x v="1"/>
    <x v="0"/>
    <n v="1"/>
    <n v="8"/>
    <n v="6"/>
    <n v="6"/>
    <n v="0"/>
    <n v="0"/>
    <n v="0"/>
    <x v="0"/>
    <n v="30"/>
    <n v="27"/>
    <n v="57"/>
    <x v="2"/>
    <n v="59"/>
    <n v="60"/>
    <n v="119"/>
    <x v="4"/>
    <n v="0"/>
    <n v="0"/>
    <n v="0"/>
    <x v="0"/>
    <n v="0"/>
    <n v="0"/>
    <n v="0"/>
    <x v="0"/>
    <n v="0"/>
    <n v="0"/>
    <n v="0"/>
    <x v="0"/>
    <x v="0"/>
    <x v="0"/>
  </r>
  <r>
    <s v="08DJN0996T"/>
    <x v="1"/>
    <x v="1"/>
    <s v="KURUWI"/>
    <s v="037 JUÁREZ"/>
    <x v="1"/>
    <n v="1"/>
    <s v="JUĂREZ"/>
    <s v="CALLE PALACIO DE MITLA"/>
    <n v="0"/>
    <x v="3"/>
    <x v="1"/>
    <x v="3"/>
    <x v="1"/>
    <x v="0"/>
    <s v="08FZP0158V"/>
    <s v="08FJZ0101Z"/>
    <x v="4"/>
    <x v="2"/>
    <m/>
    <m/>
    <m/>
    <m/>
    <m/>
    <m/>
    <m/>
    <m/>
    <m/>
    <m/>
    <m/>
    <m/>
    <n v="88"/>
    <n v="79"/>
    <n v="167"/>
    <n v="6"/>
    <x v="1"/>
    <n v="6"/>
    <n v="6"/>
    <x v="0"/>
    <x v="0"/>
    <x v="0"/>
    <n v="2"/>
    <n v="9"/>
    <n v="6"/>
    <n v="6"/>
    <n v="0"/>
    <n v="0"/>
    <n v="0"/>
    <x v="0"/>
    <n v="23"/>
    <n v="33"/>
    <n v="56"/>
    <x v="2"/>
    <n v="65"/>
    <n v="46"/>
    <n v="111"/>
    <x v="4"/>
    <n v="0"/>
    <n v="0"/>
    <n v="0"/>
    <x v="0"/>
    <n v="0"/>
    <n v="0"/>
    <n v="0"/>
    <x v="0"/>
    <n v="0"/>
    <n v="0"/>
    <n v="0"/>
    <x v="0"/>
    <x v="0"/>
    <x v="0"/>
  </r>
  <r>
    <s v="08DJN0997S"/>
    <x v="1"/>
    <x v="1"/>
    <s v="CASA DEL NIĂ‘O"/>
    <s v="037 JUÁREZ"/>
    <x v="1"/>
    <n v="1"/>
    <s v="JUĂREZ"/>
    <s v="CALLE PUERTO CATANIA"/>
    <n v="1525"/>
    <x v="3"/>
    <x v="1"/>
    <x v="3"/>
    <x v="1"/>
    <x v="0"/>
    <s v="08FZP0142U"/>
    <s v="08FJZ0103Y"/>
    <x v="4"/>
    <x v="2"/>
    <m/>
    <m/>
    <m/>
    <m/>
    <m/>
    <m/>
    <m/>
    <m/>
    <m/>
    <m/>
    <m/>
    <m/>
    <n v="73"/>
    <n v="76"/>
    <n v="149"/>
    <n v="5"/>
    <x v="1"/>
    <n v="5"/>
    <n v="5"/>
    <x v="1"/>
    <x v="1"/>
    <x v="0"/>
    <n v="1"/>
    <n v="7"/>
    <n v="5"/>
    <n v="5"/>
    <n v="0"/>
    <n v="0"/>
    <n v="0"/>
    <x v="0"/>
    <n v="13"/>
    <n v="17"/>
    <n v="30"/>
    <x v="1"/>
    <n v="60"/>
    <n v="59"/>
    <n v="119"/>
    <x v="4"/>
    <n v="0"/>
    <n v="0"/>
    <n v="0"/>
    <x v="0"/>
    <n v="0"/>
    <n v="0"/>
    <n v="0"/>
    <x v="0"/>
    <n v="0"/>
    <n v="0"/>
    <n v="0"/>
    <x v="0"/>
    <x v="0"/>
    <x v="0"/>
  </r>
  <r>
    <s v="08DJN0998R"/>
    <x v="1"/>
    <x v="1"/>
    <s v="PRAXEDIS GILBERTO GUERRERO HURTADO"/>
    <s v="053 PRAXEDIS G. GUERRERO"/>
    <x v="1"/>
    <n v="1"/>
    <s v="PRAXEDIS G. GUERRERO"/>
    <s v="CALLE 17 "/>
    <n v="0"/>
    <x v="3"/>
    <x v="1"/>
    <x v="3"/>
    <x v="1"/>
    <x v="0"/>
    <s v="08FZP0149N"/>
    <s v="08FJZ0101Z"/>
    <x v="4"/>
    <x v="2"/>
    <m/>
    <m/>
    <m/>
    <m/>
    <m/>
    <m/>
    <m/>
    <m/>
    <m/>
    <m/>
    <m/>
    <m/>
    <n v="19"/>
    <n v="26"/>
    <n v="45"/>
    <n v="2"/>
    <x v="1"/>
    <n v="2"/>
    <n v="2"/>
    <x v="0"/>
    <x v="1"/>
    <x v="1"/>
    <n v="0"/>
    <n v="2"/>
    <n v="3"/>
    <n v="2"/>
    <n v="5"/>
    <n v="3"/>
    <n v="8"/>
    <x v="0"/>
    <n v="6"/>
    <n v="7"/>
    <n v="13"/>
    <x v="0"/>
    <n v="8"/>
    <n v="16"/>
    <n v="24"/>
    <x v="1"/>
    <n v="0"/>
    <n v="0"/>
    <n v="0"/>
    <x v="0"/>
    <n v="0"/>
    <n v="0"/>
    <n v="0"/>
    <x v="0"/>
    <n v="0"/>
    <n v="0"/>
    <n v="0"/>
    <x v="0"/>
    <x v="1"/>
    <x v="0"/>
  </r>
  <r>
    <s v="08DJN0999Q"/>
    <x v="1"/>
    <x v="1"/>
    <s v="MANUEL CERVANTES IMAZ"/>
    <s v="017 CUAUHTÉMOC"/>
    <x v="2"/>
    <n v="1"/>
    <s v="CUAUHTĂ‰MOC"/>
    <s v="CALLE LUCRECIA CASAVANTEZ"/>
    <n v="320"/>
    <x v="3"/>
    <x v="1"/>
    <x v="3"/>
    <x v="1"/>
    <x v="0"/>
    <s v="08FZP0109M"/>
    <s v="08FJZ0105W"/>
    <x v="7"/>
    <x v="2"/>
    <m/>
    <m/>
    <m/>
    <m/>
    <m/>
    <m/>
    <m/>
    <m/>
    <m/>
    <m/>
    <m/>
    <m/>
    <n v="55"/>
    <n v="55"/>
    <n v="110"/>
    <n v="4"/>
    <x v="1"/>
    <n v="4"/>
    <n v="4"/>
    <x v="1"/>
    <x v="1"/>
    <x v="0"/>
    <n v="3"/>
    <n v="8"/>
    <n v="5"/>
    <n v="4"/>
    <n v="2"/>
    <n v="2"/>
    <n v="4"/>
    <x v="0"/>
    <n v="28"/>
    <n v="19"/>
    <n v="47"/>
    <x v="0"/>
    <n v="25"/>
    <n v="34"/>
    <n v="59"/>
    <x v="2"/>
    <n v="0"/>
    <n v="0"/>
    <n v="0"/>
    <x v="0"/>
    <n v="0"/>
    <n v="0"/>
    <n v="0"/>
    <x v="0"/>
    <n v="0"/>
    <n v="0"/>
    <n v="0"/>
    <x v="0"/>
    <x v="2"/>
    <x v="0"/>
  </r>
  <r>
    <s v="08DJN2000M"/>
    <x v="1"/>
    <x v="1"/>
    <s v="MARIA BOSCHETTI ALBERTI"/>
    <s v="019 CHIHUAHUA"/>
    <x v="0"/>
    <n v="1"/>
    <s v="CHIHUAHUA"/>
    <s v="CALLE ANTON MAKARENKO "/>
    <n v="0"/>
    <x v="3"/>
    <x v="1"/>
    <x v="3"/>
    <x v="1"/>
    <x v="0"/>
    <s v="08FZP0135K"/>
    <s v="08FJZ0113E"/>
    <x v="0"/>
    <x v="2"/>
    <m/>
    <m/>
    <m/>
    <m/>
    <m/>
    <m/>
    <m/>
    <m/>
    <m/>
    <m/>
    <m/>
    <m/>
    <n v="61"/>
    <n v="47"/>
    <n v="108"/>
    <n v="4"/>
    <x v="1"/>
    <n v="4"/>
    <n v="4"/>
    <x v="1"/>
    <x v="1"/>
    <x v="0"/>
    <n v="3"/>
    <n v="8"/>
    <n v="4"/>
    <n v="4"/>
    <n v="10"/>
    <n v="4"/>
    <n v="14"/>
    <x v="0"/>
    <n v="25"/>
    <n v="23"/>
    <n v="48"/>
    <x v="1"/>
    <n v="26"/>
    <n v="20"/>
    <n v="46"/>
    <x v="1"/>
    <n v="0"/>
    <n v="0"/>
    <n v="0"/>
    <x v="0"/>
    <n v="0"/>
    <n v="0"/>
    <n v="0"/>
    <x v="0"/>
    <n v="0"/>
    <n v="0"/>
    <n v="0"/>
    <x v="0"/>
    <x v="2"/>
    <x v="0"/>
  </r>
  <r>
    <s v="08DJN2001L"/>
    <x v="1"/>
    <x v="1"/>
    <s v="TEPORACA"/>
    <s v="019 CHIHUAHUA"/>
    <x v="0"/>
    <n v="1"/>
    <s v="CHIHUAHUA"/>
    <s v="CALLE MINA DEL VALLECILLO "/>
    <n v="0"/>
    <x v="3"/>
    <x v="1"/>
    <x v="3"/>
    <x v="1"/>
    <x v="0"/>
    <s v="08FZP0144S"/>
    <s v="08FJZ0102Z"/>
    <x v="0"/>
    <x v="2"/>
    <m/>
    <m/>
    <m/>
    <m/>
    <m/>
    <m/>
    <m/>
    <m/>
    <m/>
    <m/>
    <m/>
    <m/>
    <n v="76"/>
    <n v="75"/>
    <n v="151"/>
    <n v="6"/>
    <x v="1"/>
    <n v="6"/>
    <n v="6"/>
    <x v="0"/>
    <x v="0"/>
    <x v="0"/>
    <n v="3"/>
    <n v="10"/>
    <n v="7"/>
    <n v="6"/>
    <n v="8"/>
    <n v="8"/>
    <n v="16"/>
    <x v="0"/>
    <n v="32"/>
    <n v="26"/>
    <n v="58"/>
    <x v="2"/>
    <n v="36"/>
    <n v="41"/>
    <n v="77"/>
    <x v="3"/>
    <n v="0"/>
    <n v="0"/>
    <n v="0"/>
    <x v="0"/>
    <n v="0"/>
    <n v="0"/>
    <n v="0"/>
    <x v="0"/>
    <n v="0"/>
    <n v="0"/>
    <n v="0"/>
    <x v="0"/>
    <x v="1"/>
    <x v="0"/>
  </r>
  <r>
    <s v="08DJN2002K"/>
    <x v="1"/>
    <x v="1"/>
    <s v="FRANCISCO VILLARREAL"/>
    <s v="037 JUÁREZ"/>
    <x v="1"/>
    <n v="1"/>
    <s v="JUĂREZ"/>
    <s v="CALLE 2A DE UGARTE"/>
    <n v="8605"/>
    <x v="3"/>
    <x v="1"/>
    <x v="3"/>
    <x v="1"/>
    <x v="0"/>
    <s v="08FZP0274L"/>
    <s v="08FJZ0104X"/>
    <x v="4"/>
    <x v="2"/>
    <m/>
    <m/>
    <m/>
    <m/>
    <m/>
    <m/>
    <m/>
    <m/>
    <m/>
    <m/>
    <m/>
    <m/>
    <n v="30"/>
    <n v="45"/>
    <n v="75"/>
    <n v="3"/>
    <x v="1"/>
    <n v="3"/>
    <n v="3"/>
    <x v="0"/>
    <x v="1"/>
    <x v="1"/>
    <n v="2"/>
    <n v="5"/>
    <n v="3"/>
    <n v="3"/>
    <n v="0"/>
    <n v="0"/>
    <n v="0"/>
    <x v="0"/>
    <n v="4"/>
    <n v="13"/>
    <n v="17"/>
    <x v="0"/>
    <n v="26"/>
    <n v="32"/>
    <n v="58"/>
    <x v="2"/>
    <n v="0"/>
    <n v="0"/>
    <n v="0"/>
    <x v="0"/>
    <n v="0"/>
    <n v="0"/>
    <n v="0"/>
    <x v="0"/>
    <n v="0"/>
    <n v="0"/>
    <n v="0"/>
    <x v="0"/>
    <x v="1"/>
    <x v="0"/>
  </r>
  <r>
    <s v="08DJN2003J"/>
    <x v="1"/>
    <x v="1"/>
    <s v="FRANCISCO R. ALMADA"/>
    <s v="020 CHÍNIPAS"/>
    <x v="4"/>
    <n v="52"/>
    <s v="GUADALUPE VICTORIA"/>
    <s v="CALLE CONOCIDO"/>
    <n v="0"/>
    <x v="3"/>
    <x v="1"/>
    <x v="3"/>
    <x v="1"/>
    <x v="0"/>
    <s v="08FZP0134L"/>
    <s v="08FJZ0106V"/>
    <x v="8"/>
    <x v="2"/>
    <m/>
    <m/>
    <m/>
    <m/>
    <m/>
    <m/>
    <m/>
    <m/>
    <m/>
    <m/>
    <m/>
    <m/>
    <n v="12"/>
    <n v="6"/>
    <n v="18"/>
    <n v="1"/>
    <x v="2"/>
    <n v="0"/>
    <n v="1"/>
    <x v="0"/>
    <x v="1"/>
    <x v="1"/>
    <n v="0"/>
    <n v="1"/>
    <n v="1"/>
    <n v="1"/>
    <n v="3"/>
    <n v="3"/>
    <n v="6"/>
    <x v="0"/>
    <n v="5"/>
    <n v="2"/>
    <n v="7"/>
    <x v="0"/>
    <n v="4"/>
    <n v="1"/>
    <n v="5"/>
    <x v="0"/>
    <n v="0"/>
    <n v="0"/>
    <n v="0"/>
    <x v="0"/>
    <n v="0"/>
    <n v="0"/>
    <n v="0"/>
    <x v="0"/>
    <n v="0"/>
    <n v="0"/>
    <n v="0"/>
    <x v="0"/>
    <x v="1"/>
    <x v="0"/>
  </r>
  <r>
    <s v="08DJN2004I"/>
    <x v="1"/>
    <x v="1"/>
    <s v="TERESA DE CALCUTA"/>
    <s v="019 CHIHUAHUA"/>
    <x v="0"/>
    <n v="1"/>
    <s v="CHIHUAHUA"/>
    <s v="CALLE PRIV. DE CALCIO"/>
    <n v="0"/>
    <x v="3"/>
    <x v="1"/>
    <x v="3"/>
    <x v="1"/>
    <x v="0"/>
    <s v="08FZP0215W"/>
    <s v="08FJZ0102Z"/>
    <x v="0"/>
    <x v="2"/>
    <m/>
    <m/>
    <m/>
    <m/>
    <m/>
    <m/>
    <m/>
    <m/>
    <m/>
    <m/>
    <m/>
    <m/>
    <n v="32"/>
    <n v="24"/>
    <n v="56"/>
    <n v="2"/>
    <x v="1"/>
    <n v="2"/>
    <n v="2"/>
    <x v="1"/>
    <x v="1"/>
    <x v="0"/>
    <n v="2"/>
    <n v="5"/>
    <n v="3"/>
    <n v="2"/>
    <n v="3"/>
    <n v="4"/>
    <n v="7"/>
    <x v="0"/>
    <n v="15"/>
    <n v="6"/>
    <n v="21"/>
    <x v="0"/>
    <n v="14"/>
    <n v="14"/>
    <n v="28"/>
    <x v="1"/>
    <n v="0"/>
    <n v="0"/>
    <n v="0"/>
    <x v="0"/>
    <n v="0"/>
    <n v="0"/>
    <n v="0"/>
    <x v="0"/>
    <n v="0"/>
    <n v="0"/>
    <n v="0"/>
    <x v="0"/>
    <x v="1"/>
    <x v="0"/>
  </r>
  <r>
    <s v="08DJN2005H"/>
    <x v="1"/>
    <x v="1"/>
    <s v="FRANCISCO GABILONDO SOLER CRI-CRI"/>
    <s v="020 CHÍNIPAS"/>
    <x v="4"/>
    <n v="37"/>
    <s v="LAS CHINACAS"/>
    <s v="CALLE LAS CHINACAS"/>
    <n v="0"/>
    <x v="3"/>
    <x v="1"/>
    <x v="3"/>
    <x v="1"/>
    <x v="0"/>
    <s v="08FZP0134L"/>
    <s v="08FJZ0106V"/>
    <x v="8"/>
    <x v="2"/>
    <m/>
    <m/>
    <m/>
    <m/>
    <m/>
    <m/>
    <m/>
    <m/>
    <m/>
    <m/>
    <m/>
    <m/>
    <n v="11"/>
    <n v="6"/>
    <n v="17"/>
    <n v="1"/>
    <x v="1"/>
    <n v="1"/>
    <n v="1"/>
    <x v="0"/>
    <x v="1"/>
    <x v="1"/>
    <n v="0"/>
    <n v="1"/>
    <n v="1"/>
    <n v="1"/>
    <n v="1"/>
    <n v="1"/>
    <n v="2"/>
    <x v="0"/>
    <n v="4"/>
    <n v="2"/>
    <n v="6"/>
    <x v="0"/>
    <n v="6"/>
    <n v="3"/>
    <n v="9"/>
    <x v="0"/>
    <n v="0"/>
    <n v="0"/>
    <n v="0"/>
    <x v="0"/>
    <n v="0"/>
    <n v="0"/>
    <n v="0"/>
    <x v="0"/>
    <n v="0"/>
    <n v="0"/>
    <n v="0"/>
    <x v="0"/>
    <x v="1"/>
    <x v="0"/>
  </r>
  <r>
    <s v="08DJN2006G"/>
    <x v="1"/>
    <x v="1"/>
    <s v="ARNULFO ALVILLAR CORONA"/>
    <s v="005 ASCENSIÓN"/>
    <x v="6"/>
    <n v="110"/>
    <s v="PALOMAS VIEJO"/>
    <s v="CALLE ZARAGOZA "/>
    <n v="0"/>
    <x v="3"/>
    <x v="1"/>
    <x v="3"/>
    <x v="1"/>
    <x v="0"/>
    <s v="08FZP0127B"/>
    <s v="08FJZ0110H"/>
    <x v="9"/>
    <x v="2"/>
    <m/>
    <m/>
    <m/>
    <m/>
    <m/>
    <m/>
    <m/>
    <m/>
    <m/>
    <m/>
    <m/>
    <m/>
    <n v="14"/>
    <n v="14"/>
    <n v="28"/>
    <n v="2"/>
    <x v="1"/>
    <n v="2"/>
    <n v="2"/>
    <x v="0"/>
    <x v="1"/>
    <x v="1"/>
    <n v="1"/>
    <n v="3"/>
    <n v="2"/>
    <n v="2"/>
    <n v="2"/>
    <n v="3"/>
    <n v="5"/>
    <x v="0"/>
    <n v="8"/>
    <n v="5"/>
    <n v="13"/>
    <x v="0"/>
    <n v="4"/>
    <n v="6"/>
    <n v="10"/>
    <x v="1"/>
    <n v="0"/>
    <n v="0"/>
    <n v="0"/>
    <x v="0"/>
    <n v="0"/>
    <n v="0"/>
    <n v="0"/>
    <x v="0"/>
    <n v="0"/>
    <n v="0"/>
    <n v="0"/>
    <x v="0"/>
    <x v="1"/>
    <x v="0"/>
  </r>
  <r>
    <s v="08DJN2007F"/>
    <x v="1"/>
    <x v="1"/>
    <s v="OCTAVIO PAZ"/>
    <s v="037 JUÁREZ"/>
    <x v="1"/>
    <n v="1"/>
    <s v="JUĂREZ"/>
    <s v="CALLE DEL DURAZNO"/>
    <n v="0"/>
    <x v="3"/>
    <x v="1"/>
    <x v="3"/>
    <x v="1"/>
    <x v="0"/>
    <s v="08FZP0140W"/>
    <s v="08FJZ0101Z"/>
    <x v="4"/>
    <x v="2"/>
    <m/>
    <m/>
    <m/>
    <m/>
    <m/>
    <m/>
    <m/>
    <m/>
    <m/>
    <m/>
    <m/>
    <m/>
    <n v="88"/>
    <n v="109"/>
    <n v="197"/>
    <n v="7"/>
    <x v="1"/>
    <n v="7"/>
    <n v="7"/>
    <x v="0"/>
    <x v="0"/>
    <x v="0"/>
    <n v="3"/>
    <n v="11"/>
    <n v="7"/>
    <n v="7"/>
    <n v="3"/>
    <n v="1"/>
    <n v="4"/>
    <x v="0"/>
    <n v="25"/>
    <n v="35"/>
    <n v="60"/>
    <x v="1"/>
    <n v="60"/>
    <n v="73"/>
    <n v="133"/>
    <x v="6"/>
    <n v="0"/>
    <n v="0"/>
    <n v="0"/>
    <x v="0"/>
    <n v="0"/>
    <n v="0"/>
    <n v="0"/>
    <x v="0"/>
    <n v="0"/>
    <n v="0"/>
    <n v="0"/>
    <x v="0"/>
    <x v="1"/>
    <x v="0"/>
  </r>
  <r>
    <s v="08DJN2009D"/>
    <x v="1"/>
    <x v="1"/>
    <s v="CARMEN GUERRA ALARCON"/>
    <s v="037 JUÁREZ"/>
    <x v="1"/>
    <n v="1"/>
    <s v="JUĂREZ"/>
    <s v="CALLE HORTENCIA LICON"/>
    <n v="0"/>
    <x v="3"/>
    <x v="1"/>
    <x v="3"/>
    <x v="1"/>
    <x v="0"/>
    <s v="08FZP0265D"/>
    <s v="08FJZ0112F"/>
    <x v="4"/>
    <x v="2"/>
    <m/>
    <m/>
    <m/>
    <m/>
    <m/>
    <m/>
    <m/>
    <m/>
    <m/>
    <m/>
    <m/>
    <m/>
    <n v="55"/>
    <n v="64"/>
    <n v="119"/>
    <n v="4"/>
    <x v="1"/>
    <n v="4"/>
    <n v="4"/>
    <x v="1"/>
    <x v="1"/>
    <x v="0"/>
    <n v="2"/>
    <n v="7"/>
    <n v="4"/>
    <n v="4"/>
    <n v="5"/>
    <n v="2"/>
    <n v="7"/>
    <x v="0"/>
    <n v="13"/>
    <n v="23"/>
    <n v="36"/>
    <x v="0"/>
    <n v="37"/>
    <n v="39"/>
    <n v="76"/>
    <x v="2"/>
    <n v="0"/>
    <n v="0"/>
    <n v="0"/>
    <x v="0"/>
    <n v="0"/>
    <n v="0"/>
    <n v="0"/>
    <x v="0"/>
    <n v="0"/>
    <n v="0"/>
    <n v="0"/>
    <x v="0"/>
    <x v="2"/>
    <x v="0"/>
  </r>
  <r>
    <s v="08DJN2010T"/>
    <x v="1"/>
    <x v="1"/>
    <s v="IYERUAME"/>
    <s v="037 JUÁREZ"/>
    <x v="1"/>
    <n v="1"/>
    <s v="JUĂREZ"/>
    <s v="CAMINO VIEJO A SAN JOSE"/>
    <n v="8436"/>
    <x v="3"/>
    <x v="1"/>
    <x v="3"/>
    <x v="1"/>
    <x v="0"/>
    <s v="08FZP0139G"/>
    <s v="08FJZ0104X"/>
    <x v="4"/>
    <x v="2"/>
    <m/>
    <m/>
    <m/>
    <m/>
    <m/>
    <m/>
    <m/>
    <m/>
    <m/>
    <m/>
    <m/>
    <m/>
    <n v="68"/>
    <n v="57"/>
    <n v="125"/>
    <n v="5"/>
    <x v="1"/>
    <n v="5"/>
    <n v="5"/>
    <x v="1"/>
    <x v="1"/>
    <x v="0"/>
    <n v="3"/>
    <n v="9"/>
    <n v="5"/>
    <n v="5"/>
    <n v="6"/>
    <n v="9"/>
    <n v="15"/>
    <x v="1"/>
    <n v="27"/>
    <n v="23"/>
    <n v="50"/>
    <x v="2"/>
    <n v="35"/>
    <n v="25"/>
    <n v="60"/>
    <x v="2"/>
    <n v="0"/>
    <n v="0"/>
    <n v="0"/>
    <x v="0"/>
    <n v="0"/>
    <n v="0"/>
    <n v="0"/>
    <x v="0"/>
    <n v="0"/>
    <n v="0"/>
    <n v="0"/>
    <x v="0"/>
    <x v="0"/>
    <x v="0"/>
  </r>
  <r>
    <s v="08DJN2011S"/>
    <x v="1"/>
    <x v="1"/>
    <s v="DIEGO RIVERA"/>
    <s v="037 JUÁREZ"/>
    <x v="1"/>
    <n v="1"/>
    <s v="JUĂREZ"/>
    <s v="CALLE OSCAR NIEMEYER"/>
    <n v="0"/>
    <x v="3"/>
    <x v="1"/>
    <x v="3"/>
    <x v="1"/>
    <x v="0"/>
    <s v="08FZP0158V"/>
    <s v="08FJZ0101Z"/>
    <x v="4"/>
    <x v="2"/>
    <m/>
    <m/>
    <m/>
    <m/>
    <m/>
    <m/>
    <m/>
    <m/>
    <m/>
    <m/>
    <m/>
    <m/>
    <n v="67"/>
    <n v="82"/>
    <n v="149"/>
    <n v="5"/>
    <x v="1"/>
    <n v="5"/>
    <n v="5"/>
    <x v="1"/>
    <x v="1"/>
    <x v="0"/>
    <n v="3"/>
    <n v="9"/>
    <n v="5"/>
    <n v="5"/>
    <n v="0"/>
    <n v="0"/>
    <n v="0"/>
    <x v="0"/>
    <n v="23"/>
    <n v="36"/>
    <n v="59"/>
    <x v="2"/>
    <n v="44"/>
    <n v="46"/>
    <n v="90"/>
    <x v="3"/>
    <n v="0"/>
    <n v="0"/>
    <n v="0"/>
    <x v="0"/>
    <n v="0"/>
    <n v="0"/>
    <n v="0"/>
    <x v="0"/>
    <n v="0"/>
    <n v="0"/>
    <n v="0"/>
    <x v="0"/>
    <x v="0"/>
    <x v="0"/>
  </r>
  <r>
    <s v="08DJN2012R"/>
    <x v="1"/>
    <x v="1"/>
    <s v="BENITO JUAREZ"/>
    <s v="037 JUÁREZ"/>
    <x v="1"/>
    <n v="1"/>
    <s v="JUĂREZ"/>
    <s v="CALLE TOMAS GALLARDO "/>
    <n v="0"/>
    <x v="3"/>
    <x v="1"/>
    <x v="3"/>
    <x v="1"/>
    <x v="0"/>
    <s v="08FZP0258U"/>
    <s v="08FJZ0101Z"/>
    <x v="4"/>
    <x v="2"/>
    <m/>
    <m/>
    <m/>
    <m/>
    <m/>
    <m/>
    <m/>
    <m/>
    <m/>
    <m/>
    <m/>
    <m/>
    <n v="62"/>
    <n v="89"/>
    <n v="151"/>
    <n v="5"/>
    <x v="1"/>
    <n v="5"/>
    <n v="5"/>
    <x v="1"/>
    <x v="1"/>
    <x v="0"/>
    <n v="1"/>
    <n v="7"/>
    <n v="5"/>
    <n v="5"/>
    <n v="3"/>
    <n v="2"/>
    <n v="5"/>
    <x v="0"/>
    <n v="24"/>
    <n v="18"/>
    <n v="42"/>
    <x v="0"/>
    <n v="35"/>
    <n v="69"/>
    <n v="104"/>
    <x v="3"/>
    <n v="0"/>
    <n v="0"/>
    <n v="0"/>
    <x v="0"/>
    <n v="0"/>
    <n v="0"/>
    <n v="0"/>
    <x v="0"/>
    <n v="0"/>
    <n v="0"/>
    <n v="0"/>
    <x v="0"/>
    <x v="2"/>
    <x v="0"/>
  </r>
  <r>
    <s v="08DJN2013Q"/>
    <x v="1"/>
    <x v="1"/>
    <s v="ATZIRI DAYRE"/>
    <s v="037 JUÁREZ"/>
    <x v="1"/>
    <n v="1"/>
    <s v="JUĂREZ"/>
    <s v="CALLE TIKE"/>
    <n v="0"/>
    <x v="3"/>
    <x v="1"/>
    <x v="3"/>
    <x v="1"/>
    <x v="0"/>
    <s v="08FZP0272N"/>
    <s v="08FJZ0103Y"/>
    <x v="4"/>
    <x v="2"/>
    <m/>
    <m/>
    <m/>
    <m/>
    <m/>
    <m/>
    <m/>
    <m/>
    <m/>
    <m/>
    <m/>
    <m/>
    <n v="20"/>
    <n v="21"/>
    <n v="41"/>
    <n v="2"/>
    <x v="1"/>
    <n v="2"/>
    <n v="2"/>
    <x v="0"/>
    <x v="1"/>
    <x v="1"/>
    <n v="0"/>
    <n v="2"/>
    <n v="3"/>
    <n v="2"/>
    <n v="0"/>
    <n v="1"/>
    <n v="1"/>
    <x v="0"/>
    <n v="5"/>
    <n v="5"/>
    <n v="10"/>
    <x v="0"/>
    <n v="15"/>
    <n v="15"/>
    <n v="30"/>
    <x v="1"/>
    <n v="0"/>
    <n v="0"/>
    <n v="0"/>
    <x v="0"/>
    <n v="0"/>
    <n v="0"/>
    <n v="0"/>
    <x v="0"/>
    <n v="0"/>
    <n v="0"/>
    <n v="0"/>
    <x v="0"/>
    <x v="1"/>
    <x v="0"/>
  </r>
  <r>
    <s v="08DJN2014P"/>
    <x v="1"/>
    <x v="1"/>
    <s v="LUIS DONALDO COLOSIO"/>
    <s v="037 JUÁREZ"/>
    <x v="1"/>
    <n v="1"/>
    <s v="JUĂREZ"/>
    <s v="CALLE JESUS VALDEZ"/>
    <n v="1113"/>
    <x v="3"/>
    <x v="1"/>
    <x v="3"/>
    <x v="1"/>
    <x v="0"/>
    <s v="08FZP0267B"/>
    <s v="08FJZ0112F"/>
    <x v="4"/>
    <x v="2"/>
    <m/>
    <m/>
    <m/>
    <m/>
    <m/>
    <m/>
    <m/>
    <m/>
    <m/>
    <m/>
    <m/>
    <m/>
    <n v="89"/>
    <n v="90"/>
    <n v="179"/>
    <n v="6"/>
    <x v="2"/>
    <n v="5"/>
    <n v="6"/>
    <x v="0"/>
    <x v="0"/>
    <x v="0"/>
    <n v="2"/>
    <n v="9"/>
    <n v="6"/>
    <n v="6"/>
    <n v="0"/>
    <n v="0"/>
    <n v="0"/>
    <x v="0"/>
    <n v="30"/>
    <n v="30"/>
    <n v="60"/>
    <x v="2"/>
    <n v="59"/>
    <n v="60"/>
    <n v="119"/>
    <x v="4"/>
    <n v="0"/>
    <n v="0"/>
    <n v="0"/>
    <x v="0"/>
    <n v="0"/>
    <n v="0"/>
    <n v="0"/>
    <x v="0"/>
    <n v="0"/>
    <n v="0"/>
    <n v="0"/>
    <x v="0"/>
    <x v="0"/>
    <x v="0"/>
  </r>
  <r>
    <s v="08DJN2015O"/>
    <x v="1"/>
    <x v="1"/>
    <s v="MIGUEL LERDO DE TEJADA"/>
    <s v="037 JUÁREZ"/>
    <x v="1"/>
    <n v="1"/>
    <s v="JUĂREZ"/>
    <s v="CALLE JOSE DE JESUS GARCIA"/>
    <n v="0"/>
    <x v="3"/>
    <x v="1"/>
    <x v="3"/>
    <x v="1"/>
    <x v="0"/>
    <s v="08FZP0259T"/>
    <s v="08FJZ0101Z"/>
    <x v="4"/>
    <x v="2"/>
    <m/>
    <m/>
    <m/>
    <m/>
    <m/>
    <m/>
    <m/>
    <m/>
    <m/>
    <m/>
    <m/>
    <m/>
    <n v="108"/>
    <n v="94"/>
    <n v="202"/>
    <n v="7"/>
    <x v="1"/>
    <n v="7"/>
    <n v="7"/>
    <x v="0"/>
    <x v="2"/>
    <x v="3"/>
    <n v="2"/>
    <n v="11"/>
    <n v="7"/>
    <n v="7"/>
    <n v="0"/>
    <n v="0"/>
    <n v="0"/>
    <x v="0"/>
    <n v="44"/>
    <n v="40"/>
    <n v="84"/>
    <x v="3"/>
    <n v="64"/>
    <n v="54"/>
    <n v="118"/>
    <x v="4"/>
    <n v="0"/>
    <n v="0"/>
    <n v="0"/>
    <x v="0"/>
    <n v="0"/>
    <n v="0"/>
    <n v="0"/>
    <x v="0"/>
    <n v="0"/>
    <n v="0"/>
    <n v="0"/>
    <x v="0"/>
    <x v="0"/>
    <x v="0"/>
  </r>
  <r>
    <s v="08DJN2016N"/>
    <x v="1"/>
    <x v="1"/>
    <s v="JEAN PIAGET"/>
    <s v="050 NUEVO CASAS GRANDES"/>
    <x v="6"/>
    <n v="1"/>
    <s v="NUEVO CASAS GRANDES"/>
    <s v="CALLE JOSE MARTI "/>
    <n v="0"/>
    <x v="3"/>
    <x v="1"/>
    <x v="3"/>
    <x v="1"/>
    <x v="0"/>
    <s v="08FZP0113Z"/>
    <s v="08FJZ0110H"/>
    <x v="9"/>
    <x v="2"/>
    <m/>
    <m/>
    <m/>
    <m/>
    <m/>
    <m/>
    <m/>
    <m/>
    <m/>
    <m/>
    <m/>
    <m/>
    <n v="25"/>
    <n v="23"/>
    <n v="48"/>
    <n v="2"/>
    <x v="1"/>
    <n v="2"/>
    <n v="2"/>
    <x v="0"/>
    <x v="1"/>
    <x v="1"/>
    <n v="1"/>
    <n v="3"/>
    <n v="2"/>
    <n v="2"/>
    <n v="3"/>
    <n v="4"/>
    <n v="7"/>
    <x v="0"/>
    <n v="8"/>
    <n v="6"/>
    <n v="14"/>
    <x v="0"/>
    <n v="14"/>
    <n v="13"/>
    <n v="27"/>
    <x v="1"/>
    <n v="0"/>
    <n v="0"/>
    <n v="0"/>
    <x v="0"/>
    <n v="0"/>
    <n v="0"/>
    <n v="0"/>
    <x v="0"/>
    <n v="0"/>
    <n v="0"/>
    <n v="0"/>
    <x v="0"/>
    <x v="1"/>
    <x v="0"/>
  </r>
  <r>
    <s v="08DJN2018L"/>
    <x v="1"/>
    <x v="1"/>
    <s v="MOCTEZUMA"/>
    <s v="017 CUAUHTÉMOC"/>
    <x v="2"/>
    <n v="1"/>
    <s v="CUAUHTĂ‰MOC"/>
    <s v="CALLE XOCHIMILCO"/>
    <n v="0"/>
    <x v="3"/>
    <x v="1"/>
    <x v="3"/>
    <x v="1"/>
    <x v="0"/>
    <s v="08FZP0145R"/>
    <s v="08FJZ0111G"/>
    <x v="7"/>
    <x v="2"/>
    <m/>
    <m/>
    <m/>
    <m/>
    <m/>
    <m/>
    <m/>
    <m/>
    <m/>
    <m/>
    <m/>
    <m/>
    <n v="74"/>
    <n v="76"/>
    <n v="150"/>
    <n v="5"/>
    <x v="1"/>
    <n v="5"/>
    <n v="5"/>
    <x v="0"/>
    <x v="0"/>
    <x v="0"/>
    <n v="3"/>
    <n v="9"/>
    <n v="5"/>
    <n v="5"/>
    <n v="0"/>
    <n v="0"/>
    <n v="0"/>
    <x v="0"/>
    <n v="25"/>
    <n v="23"/>
    <n v="48"/>
    <x v="1"/>
    <n v="49"/>
    <n v="53"/>
    <n v="102"/>
    <x v="3"/>
    <n v="0"/>
    <n v="0"/>
    <n v="0"/>
    <x v="0"/>
    <n v="0"/>
    <n v="0"/>
    <n v="0"/>
    <x v="0"/>
    <n v="0"/>
    <n v="0"/>
    <n v="0"/>
    <x v="0"/>
    <x v="1"/>
    <x v="0"/>
  </r>
  <r>
    <s v="08DJN2019K"/>
    <x v="1"/>
    <x v="1"/>
    <s v="FERNANDO SUAREZ COELLO"/>
    <s v="017 CUAUHTÉMOC"/>
    <x v="2"/>
    <n v="1"/>
    <s v="CUAUHTĂ‰MOC"/>
    <s v="CALLE CASCADA DE BASASEACHI"/>
    <n v="0"/>
    <x v="3"/>
    <x v="1"/>
    <x v="3"/>
    <x v="1"/>
    <x v="0"/>
    <s v="08FZP0109M"/>
    <s v="08FJZ0105W"/>
    <x v="7"/>
    <x v="2"/>
    <m/>
    <m/>
    <m/>
    <m/>
    <m/>
    <m/>
    <m/>
    <m/>
    <m/>
    <m/>
    <m/>
    <m/>
    <n v="38"/>
    <n v="34"/>
    <n v="72"/>
    <n v="3"/>
    <x v="1"/>
    <n v="3"/>
    <n v="3"/>
    <x v="0"/>
    <x v="0"/>
    <x v="0"/>
    <n v="1"/>
    <n v="5"/>
    <n v="3"/>
    <n v="3"/>
    <n v="8"/>
    <n v="7"/>
    <n v="15"/>
    <x v="0"/>
    <n v="17"/>
    <n v="7"/>
    <n v="24"/>
    <x v="0"/>
    <n v="13"/>
    <n v="20"/>
    <n v="33"/>
    <x v="1"/>
    <n v="0"/>
    <n v="0"/>
    <n v="0"/>
    <x v="0"/>
    <n v="0"/>
    <n v="0"/>
    <n v="0"/>
    <x v="0"/>
    <n v="0"/>
    <n v="0"/>
    <n v="0"/>
    <x v="0"/>
    <x v="2"/>
    <x v="0"/>
  </r>
  <r>
    <s v="08DJN2020Z"/>
    <x v="1"/>
    <x v="1"/>
    <s v="QUETZAL"/>
    <s v="019 CHIHUAHUA"/>
    <x v="0"/>
    <n v="1"/>
    <s v="CHIHUAHUA"/>
    <s v="CALLE JOSE DE LA LUZ ESCARCEGA"/>
    <n v="0"/>
    <x v="3"/>
    <x v="1"/>
    <x v="3"/>
    <x v="1"/>
    <x v="0"/>
    <s v="08FZP0102T"/>
    <s v="08FJZ0115C"/>
    <x v="0"/>
    <x v="2"/>
    <m/>
    <m/>
    <m/>
    <m/>
    <m/>
    <m/>
    <m/>
    <m/>
    <m/>
    <m/>
    <m/>
    <m/>
    <n v="43"/>
    <n v="38"/>
    <n v="81"/>
    <n v="3"/>
    <x v="1"/>
    <n v="3"/>
    <n v="3"/>
    <x v="1"/>
    <x v="1"/>
    <x v="0"/>
    <n v="3"/>
    <n v="7"/>
    <n v="3"/>
    <n v="3"/>
    <n v="11"/>
    <n v="16"/>
    <n v="27"/>
    <x v="1"/>
    <n v="12"/>
    <n v="10"/>
    <n v="22"/>
    <x v="0"/>
    <n v="20"/>
    <n v="12"/>
    <n v="32"/>
    <x v="1"/>
    <n v="0"/>
    <n v="0"/>
    <n v="0"/>
    <x v="0"/>
    <n v="0"/>
    <n v="0"/>
    <n v="0"/>
    <x v="0"/>
    <n v="0"/>
    <n v="0"/>
    <n v="0"/>
    <x v="0"/>
    <x v="1"/>
    <x v="0"/>
  </r>
  <r>
    <s v="08DJN2021Z"/>
    <x v="1"/>
    <x v="1"/>
    <s v="VICTOR MANUEL PRADO"/>
    <s v="062 SAUCILLO"/>
    <x v="9"/>
    <n v="1"/>
    <s v="SAUCILLO"/>
    <s v="CALLE QUERETARO "/>
    <n v="0"/>
    <x v="3"/>
    <x v="1"/>
    <x v="3"/>
    <x v="1"/>
    <x v="0"/>
    <s v="08FZP0132N"/>
    <s v="08FJZ0109S"/>
    <x v="6"/>
    <x v="2"/>
    <m/>
    <m/>
    <m/>
    <m/>
    <m/>
    <m/>
    <m/>
    <m/>
    <m/>
    <m/>
    <m/>
    <m/>
    <n v="25"/>
    <n v="23"/>
    <n v="48"/>
    <n v="2"/>
    <x v="1"/>
    <n v="2"/>
    <n v="2"/>
    <x v="0"/>
    <x v="1"/>
    <x v="1"/>
    <n v="2"/>
    <n v="4"/>
    <n v="3"/>
    <n v="2"/>
    <n v="4"/>
    <n v="3"/>
    <n v="7"/>
    <x v="0"/>
    <n v="10"/>
    <n v="9"/>
    <n v="19"/>
    <x v="0"/>
    <n v="11"/>
    <n v="11"/>
    <n v="22"/>
    <x v="1"/>
    <n v="0"/>
    <n v="0"/>
    <n v="0"/>
    <x v="0"/>
    <n v="0"/>
    <n v="0"/>
    <n v="0"/>
    <x v="0"/>
    <n v="0"/>
    <n v="0"/>
    <n v="0"/>
    <x v="0"/>
    <x v="1"/>
    <x v="0"/>
  </r>
  <r>
    <s v="08DJN2022Y"/>
    <x v="1"/>
    <x v="1"/>
    <s v="BERTHA VON GLUMER"/>
    <s v="037 JUÁREZ"/>
    <x v="1"/>
    <n v="1"/>
    <s v="JUĂREZ"/>
    <s v="CALLE ISLA ALACRAN "/>
    <n v="0"/>
    <x v="3"/>
    <x v="1"/>
    <x v="3"/>
    <x v="1"/>
    <x v="0"/>
    <s v="08FZP0115X"/>
    <s v="08FJZ0104X"/>
    <x v="4"/>
    <x v="2"/>
    <m/>
    <m/>
    <m/>
    <m/>
    <m/>
    <m/>
    <m/>
    <m/>
    <m/>
    <m/>
    <m/>
    <m/>
    <n v="55"/>
    <n v="63"/>
    <n v="118"/>
    <n v="4"/>
    <x v="1"/>
    <n v="4"/>
    <n v="4"/>
    <x v="1"/>
    <x v="1"/>
    <x v="0"/>
    <n v="2"/>
    <n v="7"/>
    <n v="4"/>
    <n v="4"/>
    <n v="0"/>
    <n v="3"/>
    <n v="3"/>
    <x v="0"/>
    <n v="9"/>
    <n v="18"/>
    <n v="27"/>
    <x v="0"/>
    <n v="46"/>
    <n v="42"/>
    <n v="88"/>
    <x v="3"/>
    <n v="0"/>
    <n v="0"/>
    <n v="0"/>
    <x v="0"/>
    <n v="0"/>
    <n v="0"/>
    <n v="0"/>
    <x v="0"/>
    <n v="0"/>
    <n v="0"/>
    <n v="0"/>
    <x v="0"/>
    <x v="1"/>
    <x v="0"/>
  </r>
  <r>
    <s v="08DJN2023X"/>
    <x v="1"/>
    <x v="1"/>
    <s v="IZCALLI"/>
    <s v="037 JUÁREZ"/>
    <x v="1"/>
    <n v="1"/>
    <s v="JUĂREZ"/>
    <s v="CALLE TEPANECAS"/>
    <n v="0"/>
    <x v="3"/>
    <x v="1"/>
    <x v="3"/>
    <x v="1"/>
    <x v="0"/>
    <s v="08FZP0118U"/>
    <s v="08FJZ0104X"/>
    <x v="4"/>
    <x v="2"/>
    <m/>
    <m/>
    <m/>
    <m/>
    <m/>
    <m/>
    <m/>
    <m/>
    <m/>
    <m/>
    <m/>
    <m/>
    <n v="41"/>
    <n v="42"/>
    <n v="83"/>
    <n v="3"/>
    <x v="1"/>
    <n v="3"/>
    <n v="3"/>
    <x v="0"/>
    <x v="0"/>
    <x v="0"/>
    <n v="1"/>
    <n v="5"/>
    <n v="3"/>
    <n v="3"/>
    <n v="0"/>
    <n v="0"/>
    <n v="0"/>
    <x v="0"/>
    <n v="14"/>
    <n v="15"/>
    <n v="29"/>
    <x v="1"/>
    <n v="27"/>
    <n v="27"/>
    <n v="54"/>
    <x v="2"/>
    <n v="0"/>
    <n v="0"/>
    <n v="0"/>
    <x v="0"/>
    <n v="0"/>
    <n v="0"/>
    <n v="0"/>
    <x v="0"/>
    <n v="0"/>
    <n v="0"/>
    <n v="0"/>
    <x v="0"/>
    <x v="0"/>
    <x v="0"/>
  </r>
  <r>
    <s v="08DJN2026U"/>
    <x v="1"/>
    <x v="1"/>
    <s v="MANUEL SUAREZ ONTIVEROS"/>
    <s v="008 BATOPILAS DE MANUEL GÓMEZ MORÍN"/>
    <x v="4"/>
    <n v="223"/>
    <s v="YOQUIVO"/>
    <s v="CALLE YOQUIVO"/>
    <n v="0"/>
    <x v="3"/>
    <x v="1"/>
    <x v="3"/>
    <x v="1"/>
    <x v="0"/>
    <s v="08FZP0021I"/>
    <s v="08FJZ0106V"/>
    <x v="11"/>
    <x v="2"/>
    <m/>
    <m/>
    <m/>
    <m/>
    <m/>
    <m/>
    <m/>
    <m/>
    <m/>
    <m/>
    <m/>
    <m/>
    <n v="14"/>
    <n v="5"/>
    <n v="19"/>
    <n v="1"/>
    <x v="1"/>
    <n v="1"/>
    <n v="1"/>
    <x v="0"/>
    <x v="1"/>
    <x v="1"/>
    <n v="0"/>
    <n v="1"/>
    <n v="1"/>
    <n v="1"/>
    <n v="1"/>
    <n v="1"/>
    <n v="2"/>
    <x v="0"/>
    <n v="8"/>
    <n v="2"/>
    <n v="10"/>
    <x v="0"/>
    <n v="5"/>
    <n v="2"/>
    <n v="7"/>
    <x v="0"/>
    <n v="0"/>
    <n v="0"/>
    <n v="0"/>
    <x v="0"/>
    <n v="0"/>
    <n v="0"/>
    <n v="0"/>
    <x v="0"/>
    <n v="0"/>
    <n v="0"/>
    <n v="0"/>
    <x v="0"/>
    <x v="1"/>
    <x v="0"/>
  </r>
  <r>
    <s v="08DJN2029R"/>
    <x v="1"/>
    <x v="1"/>
    <s v="PULGARCITO"/>
    <s v="037 JUÁREZ"/>
    <x v="1"/>
    <n v="1"/>
    <s v="JUĂREZ"/>
    <s v="CALLE HIPOCAMPO"/>
    <n v="0"/>
    <x v="3"/>
    <x v="1"/>
    <x v="3"/>
    <x v="1"/>
    <x v="0"/>
    <s v="08FZP0114Y"/>
    <s v="08FJZ0104X"/>
    <x v="4"/>
    <x v="2"/>
    <m/>
    <m/>
    <m/>
    <m/>
    <m/>
    <m/>
    <m/>
    <m/>
    <m/>
    <m/>
    <m/>
    <m/>
    <n v="71"/>
    <n v="69"/>
    <n v="140"/>
    <n v="5"/>
    <x v="1"/>
    <n v="5"/>
    <n v="5"/>
    <x v="1"/>
    <x v="1"/>
    <x v="0"/>
    <n v="1"/>
    <n v="7"/>
    <n v="5"/>
    <n v="5"/>
    <n v="0"/>
    <n v="0"/>
    <n v="0"/>
    <x v="0"/>
    <n v="14"/>
    <n v="14"/>
    <n v="28"/>
    <x v="1"/>
    <n v="57"/>
    <n v="55"/>
    <n v="112"/>
    <x v="4"/>
    <n v="0"/>
    <n v="0"/>
    <n v="0"/>
    <x v="0"/>
    <n v="0"/>
    <n v="0"/>
    <n v="0"/>
    <x v="0"/>
    <n v="0"/>
    <n v="0"/>
    <n v="0"/>
    <x v="0"/>
    <x v="0"/>
    <x v="0"/>
  </r>
  <r>
    <s v="08DJN2032E"/>
    <x v="1"/>
    <x v="1"/>
    <s v="EL PRINCIPITO"/>
    <s v="019 CHIHUAHUA"/>
    <x v="0"/>
    <n v="1"/>
    <s v="CHIHUAHUA"/>
    <s v="CALLE MINERAL PINOS ALTOS"/>
    <n v="1706"/>
    <x v="3"/>
    <x v="1"/>
    <x v="3"/>
    <x v="1"/>
    <x v="0"/>
    <s v="08FZP0153Z"/>
    <s v="08FJZ0102Z"/>
    <x v="0"/>
    <x v="2"/>
    <m/>
    <m/>
    <m/>
    <m/>
    <m/>
    <m/>
    <m/>
    <m/>
    <m/>
    <m/>
    <m/>
    <m/>
    <n v="68"/>
    <n v="59"/>
    <n v="127"/>
    <n v="5"/>
    <x v="1"/>
    <n v="5"/>
    <n v="5"/>
    <x v="0"/>
    <x v="0"/>
    <x v="0"/>
    <n v="3"/>
    <n v="9"/>
    <n v="5"/>
    <n v="5"/>
    <n v="12"/>
    <n v="9"/>
    <n v="21"/>
    <x v="1"/>
    <n v="24"/>
    <n v="27"/>
    <n v="51"/>
    <x v="2"/>
    <n v="32"/>
    <n v="23"/>
    <n v="55"/>
    <x v="2"/>
    <n v="0"/>
    <n v="0"/>
    <n v="0"/>
    <x v="0"/>
    <n v="0"/>
    <n v="0"/>
    <n v="0"/>
    <x v="0"/>
    <n v="0"/>
    <n v="0"/>
    <n v="0"/>
    <x v="0"/>
    <x v="0"/>
    <x v="0"/>
  </r>
  <r>
    <s v="08DJN2033D"/>
    <x v="1"/>
    <x v="1"/>
    <s v="ESTANCIA DE BIENESTAR Y DESARROLLO INFANTIL 64 ISSSTE (PREESC)"/>
    <s v="019 CHIHUAHUA"/>
    <x v="0"/>
    <n v="1"/>
    <s v="CHIHUAHUA"/>
    <s v="CALLE DIVISION DEL NORTE"/>
    <n v="3704"/>
    <x v="3"/>
    <x v="1"/>
    <x v="3"/>
    <x v="1"/>
    <x v="0"/>
    <s v="08FZP0131O"/>
    <s v="08FJZ0115C"/>
    <x v="0"/>
    <x v="2"/>
    <m/>
    <m/>
    <m/>
    <m/>
    <m/>
    <m/>
    <m/>
    <m/>
    <m/>
    <m/>
    <m/>
    <m/>
    <n v="67"/>
    <n v="67"/>
    <n v="134"/>
    <n v="6"/>
    <x v="1"/>
    <n v="6"/>
    <n v="6"/>
    <x v="0"/>
    <x v="1"/>
    <x v="1"/>
    <n v="0"/>
    <n v="6"/>
    <n v="6"/>
    <n v="6"/>
    <n v="21"/>
    <n v="22"/>
    <n v="43"/>
    <x v="2"/>
    <n v="24"/>
    <n v="26"/>
    <n v="50"/>
    <x v="2"/>
    <n v="22"/>
    <n v="19"/>
    <n v="41"/>
    <x v="2"/>
    <n v="0"/>
    <n v="0"/>
    <n v="0"/>
    <x v="0"/>
    <n v="0"/>
    <n v="0"/>
    <n v="0"/>
    <x v="0"/>
    <n v="0"/>
    <n v="0"/>
    <n v="0"/>
    <x v="0"/>
    <x v="0"/>
    <x v="0"/>
  </r>
  <r>
    <s v="08DJN2034C"/>
    <x v="1"/>
    <x v="1"/>
    <s v="VYGOTSKI"/>
    <s v="037 JUÁREZ"/>
    <x v="1"/>
    <n v="1"/>
    <s v="JUĂREZ"/>
    <s v="CALLE ALAZAN"/>
    <n v="9226"/>
    <x v="3"/>
    <x v="1"/>
    <x v="3"/>
    <x v="1"/>
    <x v="0"/>
    <s v="08FZP0259T"/>
    <s v="08FJZ0101Z"/>
    <x v="4"/>
    <x v="2"/>
    <m/>
    <m/>
    <m/>
    <m/>
    <m/>
    <m/>
    <m/>
    <m/>
    <m/>
    <m/>
    <m/>
    <m/>
    <n v="91"/>
    <n v="81"/>
    <n v="172"/>
    <n v="6"/>
    <x v="2"/>
    <n v="5"/>
    <n v="6"/>
    <x v="1"/>
    <x v="1"/>
    <x v="0"/>
    <n v="3"/>
    <n v="10"/>
    <n v="6"/>
    <n v="6"/>
    <n v="6"/>
    <n v="10"/>
    <n v="16"/>
    <x v="0"/>
    <n v="29"/>
    <n v="19"/>
    <n v="48"/>
    <x v="1"/>
    <n v="56"/>
    <n v="52"/>
    <n v="108"/>
    <x v="4"/>
    <n v="0"/>
    <n v="0"/>
    <n v="0"/>
    <x v="0"/>
    <n v="0"/>
    <n v="0"/>
    <n v="0"/>
    <x v="0"/>
    <n v="0"/>
    <n v="0"/>
    <n v="0"/>
    <x v="0"/>
    <x v="1"/>
    <x v="0"/>
  </r>
  <r>
    <s v="08DJN2035B"/>
    <x v="1"/>
    <x v="1"/>
    <s v="ROSARIO CASTELLANOS"/>
    <s v="017 CUAUHTÉMOC"/>
    <x v="2"/>
    <n v="1"/>
    <s v="CUAUHTĂ‰MOC"/>
    <s v="CALLE 94"/>
    <n v="0"/>
    <x v="3"/>
    <x v="1"/>
    <x v="3"/>
    <x v="1"/>
    <x v="0"/>
    <s v="08FZP0145R"/>
    <s v="08FJZ0111G"/>
    <x v="7"/>
    <x v="2"/>
    <m/>
    <m/>
    <m/>
    <m/>
    <m/>
    <m/>
    <m/>
    <m/>
    <m/>
    <m/>
    <m/>
    <m/>
    <n v="38"/>
    <n v="38"/>
    <n v="76"/>
    <n v="3"/>
    <x v="1"/>
    <n v="3"/>
    <n v="3"/>
    <x v="0"/>
    <x v="1"/>
    <x v="1"/>
    <n v="2"/>
    <n v="5"/>
    <n v="3"/>
    <n v="3"/>
    <n v="0"/>
    <n v="1"/>
    <n v="1"/>
    <x v="0"/>
    <n v="15"/>
    <n v="11"/>
    <n v="26"/>
    <x v="0"/>
    <n v="23"/>
    <n v="26"/>
    <n v="49"/>
    <x v="2"/>
    <n v="0"/>
    <n v="0"/>
    <n v="0"/>
    <x v="0"/>
    <n v="0"/>
    <n v="0"/>
    <n v="0"/>
    <x v="0"/>
    <n v="0"/>
    <n v="0"/>
    <n v="0"/>
    <x v="0"/>
    <x v="1"/>
    <x v="0"/>
  </r>
  <r>
    <s v="08DJN2037Z"/>
    <x v="1"/>
    <x v="1"/>
    <s v="FRIDA KAHLO"/>
    <s v="050 NUEVO CASAS GRANDES"/>
    <x v="6"/>
    <n v="1"/>
    <s v="NUEVO CASAS GRANDES"/>
    <s v="CALLE IGNACIO M. ALTAMIRANO"/>
    <n v="0"/>
    <x v="3"/>
    <x v="1"/>
    <x v="3"/>
    <x v="1"/>
    <x v="0"/>
    <s v="08FZP0113Z"/>
    <s v="08FJZ0110H"/>
    <x v="9"/>
    <x v="2"/>
    <m/>
    <m/>
    <m/>
    <m/>
    <m/>
    <m/>
    <m/>
    <m/>
    <m/>
    <m/>
    <m/>
    <m/>
    <n v="47"/>
    <n v="48"/>
    <n v="95"/>
    <n v="4"/>
    <x v="2"/>
    <n v="3"/>
    <n v="4"/>
    <x v="1"/>
    <x v="1"/>
    <x v="0"/>
    <n v="2"/>
    <n v="7"/>
    <n v="4"/>
    <n v="4"/>
    <n v="2"/>
    <n v="2"/>
    <n v="4"/>
    <x v="0"/>
    <n v="17"/>
    <n v="17"/>
    <n v="34"/>
    <x v="0"/>
    <n v="28"/>
    <n v="29"/>
    <n v="57"/>
    <x v="2"/>
    <n v="0"/>
    <n v="0"/>
    <n v="0"/>
    <x v="0"/>
    <n v="0"/>
    <n v="0"/>
    <n v="0"/>
    <x v="0"/>
    <n v="0"/>
    <n v="0"/>
    <n v="0"/>
    <x v="0"/>
    <x v="2"/>
    <x v="0"/>
  </r>
  <r>
    <s v="08DJN2038Z"/>
    <x v="1"/>
    <x v="1"/>
    <s v="ARCO IRIS"/>
    <s v="029 GUADALUPE Y CALVO"/>
    <x v="10"/>
    <n v="14"/>
    <s v="ATASCADEROS"/>
    <s v="CALLE ATASCADEROS (EL RANCHITO)"/>
    <n v="0"/>
    <x v="3"/>
    <x v="1"/>
    <x v="3"/>
    <x v="1"/>
    <x v="0"/>
    <s v="08FZP0020J"/>
    <s v="08FJZ0107U"/>
    <x v="12"/>
    <x v="2"/>
    <m/>
    <m/>
    <m/>
    <m/>
    <m/>
    <m/>
    <m/>
    <m/>
    <m/>
    <m/>
    <m/>
    <m/>
    <n v="8"/>
    <n v="7"/>
    <n v="15"/>
    <n v="1"/>
    <x v="1"/>
    <n v="1"/>
    <n v="1"/>
    <x v="0"/>
    <x v="1"/>
    <x v="1"/>
    <n v="0"/>
    <n v="1"/>
    <n v="2"/>
    <n v="1"/>
    <n v="1"/>
    <n v="2"/>
    <n v="3"/>
    <x v="0"/>
    <n v="3"/>
    <n v="4"/>
    <n v="7"/>
    <x v="0"/>
    <n v="4"/>
    <n v="1"/>
    <n v="5"/>
    <x v="0"/>
    <n v="0"/>
    <n v="0"/>
    <n v="0"/>
    <x v="0"/>
    <n v="0"/>
    <n v="0"/>
    <n v="0"/>
    <x v="0"/>
    <n v="0"/>
    <n v="0"/>
    <n v="0"/>
    <x v="0"/>
    <x v="1"/>
    <x v="0"/>
  </r>
  <r>
    <s v="08DJN2039Y"/>
    <x v="2"/>
    <x v="2"/>
    <s v="MATAZIQUE"/>
    <s v="037 JUÁREZ"/>
    <x v="1"/>
    <n v="1"/>
    <s v="JUĂREZ"/>
    <s v="CALLE JOSE FERNANDEZ MEJIA"/>
    <n v="0"/>
    <x v="3"/>
    <x v="1"/>
    <x v="3"/>
    <x v="1"/>
    <x v="0"/>
    <s v="08FZP0130P"/>
    <s v="08FJZ0103Y"/>
    <x v="4"/>
    <x v="2"/>
    <m/>
    <m/>
    <m/>
    <m/>
    <m/>
    <m/>
    <m/>
    <m/>
    <m/>
    <m/>
    <m/>
    <m/>
    <n v="60"/>
    <n v="40"/>
    <n v="100"/>
    <n v="4"/>
    <x v="1"/>
    <n v="4"/>
    <n v="4"/>
    <x v="0"/>
    <x v="0"/>
    <x v="0"/>
    <n v="1"/>
    <n v="6"/>
    <n v="4"/>
    <n v="4"/>
    <n v="2"/>
    <n v="1"/>
    <n v="3"/>
    <x v="0"/>
    <n v="17"/>
    <n v="8"/>
    <n v="25"/>
    <x v="0"/>
    <n v="41"/>
    <n v="31"/>
    <n v="72"/>
    <x v="3"/>
    <n v="0"/>
    <n v="0"/>
    <n v="0"/>
    <x v="0"/>
    <n v="0"/>
    <n v="0"/>
    <n v="0"/>
    <x v="0"/>
    <n v="0"/>
    <n v="0"/>
    <n v="0"/>
    <x v="0"/>
    <x v="1"/>
    <x v="0"/>
  </r>
  <r>
    <s v="08DJN2040N"/>
    <x v="1"/>
    <x v="1"/>
    <s v="CARMEN GUTIERREZ PEREZ"/>
    <s v="019 CHIHUAHUA"/>
    <x v="0"/>
    <n v="1"/>
    <s v="CHIHUAHUA"/>
    <s v="CALLE DESIERTO DE ALTAR"/>
    <n v="17716"/>
    <x v="3"/>
    <x v="1"/>
    <x v="3"/>
    <x v="1"/>
    <x v="0"/>
    <s v="08FZP0153Z"/>
    <s v="08FJZ0102Z"/>
    <x v="0"/>
    <x v="2"/>
    <m/>
    <m/>
    <m/>
    <m/>
    <m/>
    <m/>
    <m/>
    <m/>
    <m/>
    <m/>
    <m/>
    <m/>
    <n v="62"/>
    <n v="64"/>
    <n v="126"/>
    <n v="5"/>
    <x v="1"/>
    <n v="5"/>
    <n v="5"/>
    <x v="0"/>
    <x v="0"/>
    <x v="0"/>
    <n v="3"/>
    <n v="9"/>
    <n v="7"/>
    <n v="5"/>
    <n v="11"/>
    <n v="10"/>
    <n v="21"/>
    <x v="1"/>
    <n v="24"/>
    <n v="26"/>
    <n v="50"/>
    <x v="2"/>
    <n v="27"/>
    <n v="28"/>
    <n v="55"/>
    <x v="2"/>
    <n v="0"/>
    <n v="0"/>
    <n v="0"/>
    <x v="0"/>
    <n v="0"/>
    <n v="0"/>
    <n v="0"/>
    <x v="0"/>
    <n v="0"/>
    <n v="0"/>
    <n v="0"/>
    <x v="0"/>
    <x v="0"/>
    <x v="0"/>
  </r>
  <r>
    <s v="08DJN2041M"/>
    <x v="1"/>
    <x v="1"/>
    <s v="ALEJANDRO FLEMING"/>
    <s v="019 CHIHUAHUA"/>
    <x v="0"/>
    <n v="268"/>
    <s v="LABOR DE TERRAZAS (PORTILLO)"/>
    <s v="CALLE LABOR DE TERRAZAS (PORTILLO)"/>
    <n v="0"/>
    <x v="3"/>
    <x v="1"/>
    <x v="3"/>
    <x v="1"/>
    <x v="0"/>
    <s v="08FZP0136J"/>
    <s v="08FJZ0116B"/>
    <x v="0"/>
    <x v="2"/>
    <m/>
    <m/>
    <m/>
    <m/>
    <m/>
    <m/>
    <m/>
    <m/>
    <m/>
    <m/>
    <m/>
    <m/>
    <n v="16"/>
    <n v="13"/>
    <n v="29"/>
    <n v="1"/>
    <x v="1"/>
    <n v="1"/>
    <n v="1"/>
    <x v="0"/>
    <x v="1"/>
    <x v="1"/>
    <n v="1"/>
    <n v="2"/>
    <n v="2"/>
    <n v="1"/>
    <n v="0"/>
    <n v="0"/>
    <n v="0"/>
    <x v="0"/>
    <n v="6"/>
    <n v="7"/>
    <n v="13"/>
    <x v="0"/>
    <n v="10"/>
    <n v="6"/>
    <n v="16"/>
    <x v="0"/>
    <n v="0"/>
    <n v="0"/>
    <n v="0"/>
    <x v="0"/>
    <n v="0"/>
    <n v="0"/>
    <n v="0"/>
    <x v="0"/>
    <n v="0"/>
    <n v="0"/>
    <n v="0"/>
    <x v="0"/>
    <x v="1"/>
    <x v="0"/>
  </r>
  <r>
    <s v="08DJN2042L"/>
    <x v="1"/>
    <x v="1"/>
    <s v="RAYENARI"/>
    <s v="037 JUÁREZ"/>
    <x v="1"/>
    <n v="1"/>
    <s v="JUĂREZ"/>
    <s v="CALLE TOMAS GALLARDO "/>
    <n v="0"/>
    <x v="3"/>
    <x v="1"/>
    <x v="3"/>
    <x v="1"/>
    <x v="0"/>
    <s v="08FZP0258U"/>
    <s v="08FJZ0101Z"/>
    <x v="4"/>
    <x v="2"/>
    <m/>
    <m/>
    <m/>
    <m/>
    <m/>
    <m/>
    <m/>
    <m/>
    <m/>
    <m/>
    <m/>
    <m/>
    <n v="92"/>
    <n v="106"/>
    <n v="198"/>
    <n v="7"/>
    <x v="1"/>
    <n v="7"/>
    <n v="7"/>
    <x v="0"/>
    <x v="0"/>
    <x v="0"/>
    <n v="3"/>
    <n v="11"/>
    <n v="7"/>
    <n v="7"/>
    <n v="1"/>
    <n v="1"/>
    <n v="2"/>
    <x v="0"/>
    <n v="33"/>
    <n v="35"/>
    <n v="68"/>
    <x v="1"/>
    <n v="58"/>
    <n v="70"/>
    <n v="128"/>
    <x v="4"/>
    <n v="0"/>
    <n v="0"/>
    <n v="0"/>
    <x v="0"/>
    <n v="0"/>
    <n v="0"/>
    <n v="0"/>
    <x v="0"/>
    <n v="0"/>
    <n v="0"/>
    <n v="0"/>
    <x v="0"/>
    <x v="2"/>
    <x v="0"/>
  </r>
  <r>
    <s v="08DJN2043K"/>
    <x v="1"/>
    <x v="1"/>
    <s v="MIGUEL DE CERVANTES SAAVEDRA"/>
    <s v="045 MEOQUI"/>
    <x v="9"/>
    <n v="15"/>
    <s v="LĂZARO CĂRDENAS"/>
    <s v="CALLE FRANCISCO I. MADERO"/>
    <n v="0"/>
    <x v="3"/>
    <x v="1"/>
    <x v="3"/>
    <x v="1"/>
    <x v="0"/>
    <s v="08FZP0106P"/>
    <s v="08FJZ0108T"/>
    <x v="6"/>
    <x v="2"/>
    <m/>
    <m/>
    <m/>
    <m/>
    <m/>
    <m/>
    <m/>
    <m/>
    <m/>
    <m/>
    <m/>
    <m/>
    <n v="33"/>
    <n v="48"/>
    <n v="81"/>
    <n v="3"/>
    <x v="2"/>
    <n v="2"/>
    <n v="3"/>
    <x v="1"/>
    <x v="1"/>
    <x v="0"/>
    <n v="0"/>
    <n v="4"/>
    <n v="3"/>
    <n v="3"/>
    <n v="2"/>
    <n v="7"/>
    <n v="9"/>
    <x v="0"/>
    <n v="17"/>
    <n v="21"/>
    <n v="38"/>
    <x v="0"/>
    <n v="14"/>
    <n v="20"/>
    <n v="34"/>
    <x v="1"/>
    <n v="0"/>
    <n v="0"/>
    <n v="0"/>
    <x v="0"/>
    <n v="0"/>
    <n v="0"/>
    <n v="0"/>
    <x v="0"/>
    <n v="0"/>
    <n v="0"/>
    <n v="0"/>
    <x v="0"/>
    <x v="2"/>
    <x v="0"/>
  </r>
  <r>
    <s v="08DJN2044J"/>
    <x v="1"/>
    <x v="1"/>
    <s v="PATRICIA SUSANA RIUSECH VELARDE"/>
    <s v="019 CHIHUAHUA"/>
    <x v="0"/>
    <n v="1"/>
    <s v="CHIHUAHUA"/>
    <s v="CALLE IXTACOMITAN"/>
    <n v="0"/>
    <x v="3"/>
    <x v="1"/>
    <x v="3"/>
    <x v="1"/>
    <x v="0"/>
    <s v="08FZP0147P"/>
    <s v="08FJZ0113E"/>
    <x v="0"/>
    <x v="2"/>
    <m/>
    <m/>
    <m/>
    <m/>
    <m/>
    <m/>
    <m/>
    <m/>
    <m/>
    <m/>
    <m/>
    <m/>
    <n v="83"/>
    <n v="57"/>
    <n v="140"/>
    <n v="5"/>
    <x v="1"/>
    <n v="5"/>
    <n v="5"/>
    <x v="1"/>
    <x v="0"/>
    <x v="3"/>
    <n v="3"/>
    <n v="10"/>
    <n v="5"/>
    <n v="5"/>
    <n v="16"/>
    <n v="10"/>
    <n v="26"/>
    <x v="1"/>
    <n v="33"/>
    <n v="23"/>
    <n v="56"/>
    <x v="2"/>
    <n v="34"/>
    <n v="24"/>
    <n v="58"/>
    <x v="2"/>
    <n v="0"/>
    <n v="0"/>
    <n v="0"/>
    <x v="0"/>
    <n v="0"/>
    <n v="0"/>
    <n v="0"/>
    <x v="0"/>
    <n v="0"/>
    <n v="0"/>
    <n v="0"/>
    <x v="0"/>
    <x v="0"/>
    <x v="0"/>
  </r>
  <r>
    <s v="08DJN2045I"/>
    <x v="1"/>
    <x v="1"/>
    <s v="ROSAURA ZAPATA"/>
    <s v="019 CHIHUAHUA"/>
    <x v="0"/>
    <n v="1"/>
    <s v="CHIHUAHUA"/>
    <s v="CALLE CAMPO BELLO"/>
    <n v="5011"/>
    <x v="3"/>
    <x v="1"/>
    <x v="3"/>
    <x v="1"/>
    <x v="0"/>
    <s v="08FZP0147P"/>
    <s v="08FJZ0113E"/>
    <x v="0"/>
    <x v="2"/>
    <m/>
    <m/>
    <m/>
    <m/>
    <m/>
    <m/>
    <m/>
    <m/>
    <m/>
    <m/>
    <m/>
    <m/>
    <n v="72"/>
    <n v="61"/>
    <n v="133"/>
    <n v="6"/>
    <x v="1"/>
    <n v="6"/>
    <n v="6"/>
    <x v="2"/>
    <x v="1"/>
    <x v="3"/>
    <n v="3"/>
    <n v="11"/>
    <n v="6"/>
    <n v="6"/>
    <n v="13"/>
    <n v="6"/>
    <n v="19"/>
    <x v="1"/>
    <n v="31"/>
    <n v="31"/>
    <n v="62"/>
    <x v="3"/>
    <n v="28"/>
    <n v="24"/>
    <n v="52"/>
    <x v="2"/>
    <n v="0"/>
    <n v="0"/>
    <n v="0"/>
    <x v="0"/>
    <n v="0"/>
    <n v="0"/>
    <n v="0"/>
    <x v="0"/>
    <n v="0"/>
    <n v="0"/>
    <n v="0"/>
    <x v="0"/>
    <x v="0"/>
    <x v="0"/>
  </r>
  <r>
    <s v="08DJN2046H"/>
    <x v="1"/>
    <x v="1"/>
    <s v="ROSARIO CASTELLANOS"/>
    <s v="037 JUÁREZ"/>
    <x v="1"/>
    <n v="1"/>
    <s v="JUĂREZ"/>
    <s v="CALLE CHINATU"/>
    <n v="9226"/>
    <x v="3"/>
    <x v="1"/>
    <x v="3"/>
    <x v="1"/>
    <x v="0"/>
    <s v="08FZP0261H"/>
    <s v="08FJZ0101Z"/>
    <x v="4"/>
    <x v="2"/>
    <m/>
    <m/>
    <m/>
    <m/>
    <m/>
    <m/>
    <m/>
    <m/>
    <m/>
    <m/>
    <m/>
    <m/>
    <n v="87"/>
    <n v="102"/>
    <n v="189"/>
    <n v="7"/>
    <x v="1"/>
    <n v="7"/>
    <n v="7"/>
    <x v="0"/>
    <x v="2"/>
    <x v="3"/>
    <n v="3"/>
    <n v="12"/>
    <n v="7"/>
    <n v="7"/>
    <n v="0"/>
    <n v="0"/>
    <n v="0"/>
    <x v="0"/>
    <n v="22"/>
    <n v="35"/>
    <n v="57"/>
    <x v="2"/>
    <n v="65"/>
    <n v="67"/>
    <n v="132"/>
    <x v="6"/>
    <n v="0"/>
    <n v="0"/>
    <n v="0"/>
    <x v="0"/>
    <n v="0"/>
    <n v="0"/>
    <n v="0"/>
    <x v="0"/>
    <n v="0"/>
    <n v="0"/>
    <n v="0"/>
    <x v="0"/>
    <x v="0"/>
    <x v="0"/>
  </r>
  <r>
    <s v="08DJN2047G"/>
    <x v="1"/>
    <x v="1"/>
    <s v="JOHN DEWEY"/>
    <s v="037 JUÁREZ"/>
    <x v="1"/>
    <n v="1"/>
    <s v="JUĂREZ"/>
    <s v="CALLE VERBENA"/>
    <n v="9950"/>
    <x v="3"/>
    <x v="1"/>
    <x v="3"/>
    <x v="1"/>
    <x v="0"/>
    <s v="08FZP0267B"/>
    <s v="08FJZ0112F"/>
    <x v="4"/>
    <x v="2"/>
    <m/>
    <m/>
    <m/>
    <m/>
    <m/>
    <m/>
    <m/>
    <m/>
    <m/>
    <m/>
    <m/>
    <m/>
    <n v="75"/>
    <n v="90"/>
    <n v="165"/>
    <n v="6"/>
    <x v="1"/>
    <n v="6"/>
    <n v="6"/>
    <x v="0"/>
    <x v="0"/>
    <x v="0"/>
    <n v="2"/>
    <n v="9"/>
    <n v="7"/>
    <n v="6"/>
    <n v="0"/>
    <n v="0"/>
    <n v="0"/>
    <x v="0"/>
    <n v="25"/>
    <n v="28"/>
    <n v="53"/>
    <x v="2"/>
    <n v="50"/>
    <n v="62"/>
    <n v="112"/>
    <x v="4"/>
    <n v="0"/>
    <n v="0"/>
    <n v="0"/>
    <x v="0"/>
    <n v="0"/>
    <n v="0"/>
    <n v="0"/>
    <x v="0"/>
    <n v="0"/>
    <n v="0"/>
    <n v="0"/>
    <x v="0"/>
    <x v="0"/>
    <x v="0"/>
  </r>
  <r>
    <s v="08DJN2048F"/>
    <x v="1"/>
    <x v="1"/>
    <s v="JUAN HINOJOS ARMENDARIZ"/>
    <s v="037 JUÁREZ"/>
    <x v="1"/>
    <n v="1"/>
    <s v="JUĂREZ"/>
    <s v="CALLE PAVOREAL"/>
    <n v="562"/>
    <x v="3"/>
    <x v="1"/>
    <x v="3"/>
    <x v="1"/>
    <x v="0"/>
    <s v="08FZP0276J"/>
    <s v="08FJZ0101Z"/>
    <x v="4"/>
    <x v="2"/>
    <m/>
    <m/>
    <m/>
    <m/>
    <m/>
    <m/>
    <m/>
    <m/>
    <m/>
    <m/>
    <m/>
    <m/>
    <n v="74"/>
    <n v="66"/>
    <n v="140"/>
    <n v="5"/>
    <x v="1"/>
    <n v="5"/>
    <n v="5"/>
    <x v="1"/>
    <x v="1"/>
    <x v="0"/>
    <n v="1"/>
    <n v="7"/>
    <n v="5"/>
    <n v="5"/>
    <n v="3"/>
    <n v="2"/>
    <n v="5"/>
    <x v="0"/>
    <n v="18"/>
    <n v="24"/>
    <n v="42"/>
    <x v="0"/>
    <n v="53"/>
    <n v="40"/>
    <n v="93"/>
    <x v="3"/>
    <n v="0"/>
    <n v="0"/>
    <n v="0"/>
    <x v="0"/>
    <n v="0"/>
    <n v="0"/>
    <n v="0"/>
    <x v="0"/>
    <n v="0"/>
    <n v="0"/>
    <n v="0"/>
    <x v="0"/>
    <x v="2"/>
    <x v="0"/>
  </r>
  <r>
    <s v="08DJN2049E"/>
    <x v="1"/>
    <x v="1"/>
    <s v="TARAHUMARA"/>
    <s v="009 BOCOYNA"/>
    <x v="4"/>
    <n v="169"/>
    <s v="SAN JUANITO"/>
    <s v="CALLE BARRIO LAS PEĂ‘ITAS"/>
    <n v="0"/>
    <x v="3"/>
    <x v="1"/>
    <x v="3"/>
    <x v="1"/>
    <x v="0"/>
    <s v="08FZP0122G"/>
    <s v="08FJZ0106V"/>
    <x v="8"/>
    <x v="2"/>
    <m/>
    <m/>
    <m/>
    <m/>
    <m/>
    <m/>
    <m/>
    <m/>
    <m/>
    <m/>
    <m/>
    <m/>
    <n v="30"/>
    <n v="24"/>
    <n v="54"/>
    <n v="2"/>
    <x v="2"/>
    <n v="1"/>
    <n v="2"/>
    <x v="0"/>
    <x v="1"/>
    <x v="1"/>
    <n v="1"/>
    <n v="3"/>
    <n v="2"/>
    <n v="2"/>
    <n v="5"/>
    <n v="9"/>
    <n v="14"/>
    <x v="0"/>
    <n v="9"/>
    <n v="14"/>
    <n v="23"/>
    <x v="0"/>
    <n v="16"/>
    <n v="1"/>
    <n v="17"/>
    <x v="0"/>
    <n v="0"/>
    <n v="0"/>
    <n v="0"/>
    <x v="0"/>
    <n v="0"/>
    <n v="0"/>
    <n v="0"/>
    <x v="0"/>
    <n v="0"/>
    <n v="0"/>
    <n v="0"/>
    <x v="0"/>
    <x v="2"/>
    <x v="0"/>
  </r>
  <r>
    <s v="08DJN2050U"/>
    <x v="1"/>
    <x v="1"/>
    <s v="TOWI"/>
    <s v="009 BOCOYNA"/>
    <x v="4"/>
    <n v="169"/>
    <s v="SAN JUANITO"/>
    <s v="CALLE SAN JUANITO"/>
    <n v="0"/>
    <x v="3"/>
    <x v="1"/>
    <x v="3"/>
    <x v="1"/>
    <x v="0"/>
    <s v="08FZP0122G"/>
    <s v="08FJZ0106V"/>
    <x v="8"/>
    <x v="2"/>
    <m/>
    <m/>
    <m/>
    <m/>
    <m/>
    <m/>
    <m/>
    <m/>
    <m/>
    <m/>
    <m/>
    <m/>
    <n v="33"/>
    <n v="32"/>
    <n v="65"/>
    <n v="3"/>
    <x v="2"/>
    <n v="2"/>
    <n v="3"/>
    <x v="0"/>
    <x v="1"/>
    <x v="1"/>
    <n v="2"/>
    <n v="5"/>
    <n v="3"/>
    <n v="3"/>
    <n v="4"/>
    <n v="10"/>
    <n v="14"/>
    <x v="1"/>
    <n v="15"/>
    <n v="9"/>
    <n v="24"/>
    <x v="1"/>
    <n v="14"/>
    <n v="13"/>
    <n v="27"/>
    <x v="1"/>
    <n v="0"/>
    <n v="0"/>
    <n v="0"/>
    <x v="0"/>
    <n v="0"/>
    <n v="0"/>
    <n v="0"/>
    <x v="0"/>
    <n v="0"/>
    <n v="0"/>
    <n v="0"/>
    <x v="0"/>
    <x v="0"/>
    <x v="0"/>
  </r>
  <r>
    <s v="08DJN2051T"/>
    <x v="2"/>
    <x v="2"/>
    <s v="MARIA BRICIA RODRIGUEZ DE AYALA"/>
    <s v="037 JUÁREZ"/>
    <x v="1"/>
    <n v="1"/>
    <s v="JUĂREZ"/>
    <s v="CALLE ALAZAN"/>
    <n v="9226"/>
    <x v="3"/>
    <x v="1"/>
    <x v="3"/>
    <x v="1"/>
    <x v="0"/>
    <s v="08FZP0259T"/>
    <s v="08FJZ0101Z"/>
    <x v="4"/>
    <x v="2"/>
    <m/>
    <m/>
    <m/>
    <m/>
    <m/>
    <m/>
    <m/>
    <m/>
    <m/>
    <m/>
    <m/>
    <m/>
    <n v="51"/>
    <n v="41"/>
    <n v="92"/>
    <n v="3"/>
    <x v="1"/>
    <n v="3"/>
    <n v="3"/>
    <x v="0"/>
    <x v="0"/>
    <x v="0"/>
    <n v="2"/>
    <n v="6"/>
    <n v="6"/>
    <n v="3"/>
    <n v="4"/>
    <n v="6"/>
    <n v="10"/>
    <x v="0"/>
    <n v="15"/>
    <n v="18"/>
    <n v="33"/>
    <x v="0"/>
    <n v="32"/>
    <n v="17"/>
    <n v="49"/>
    <x v="1"/>
    <n v="0"/>
    <n v="0"/>
    <n v="0"/>
    <x v="0"/>
    <n v="0"/>
    <n v="0"/>
    <n v="0"/>
    <x v="0"/>
    <n v="0"/>
    <n v="0"/>
    <n v="0"/>
    <x v="0"/>
    <x v="2"/>
    <x v="0"/>
  </r>
  <r>
    <s v="08DJN2052S"/>
    <x v="1"/>
    <x v="1"/>
    <s v="CENTRO DE DESARROLLO INTEGRAL INFANTIL DE CHIHUAHUA S.C. ZONA NORTE"/>
    <s v="019 CHIHUAHUA"/>
    <x v="0"/>
    <n v="1"/>
    <s v="CHIHUAHUA"/>
    <s v="CALLE MARIA ELENA HERNANDEZ"/>
    <n v="2900"/>
    <x v="3"/>
    <x v="1"/>
    <x v="3"/>
    <x v="1"/>
    <x v="0"/>
    <s v="08FZP0147P"/>
    <s v="08FJZ0113E"/>
    <x v="0"/>
    <x v="2"/>
    <m/>
    <m/>
    <m/>
    <m/>
    <m/>
    <m/>
    <m/>
    <m/>
    <m/>
    <m/>
    <m/>
    <m/>
    <n v="73"/>
    <n v="81"/>
    <n v="154"/>
    <n v="7"/>
    <x v="1"/>
    <n v="7"/>
    <n v="7"/>
    <x v="0"/>
    <x v="1"/>
    <x v="1"/>
    <n v="1"/>
    <n v="8"/>
    <n v="7"/>
    <n v="7"/>
    <n v="9"/>
    <n v="5"/>
    <n v="14"/>
    <x v="1"/>
    <n v="34"/>
    <n v="43"/>
    <n v="77"/>
    <x v="3"/>
    <n v="30"/>
    <n v="33"/>
    <n v="63"/>
    <x v="3"/>
    <n v="0"/>
    <n v="0"/>
    <n v="0"/>
    <x v="0"/>
    <n v="0"/>
    <n v="0"/>
    <n v="0"/>
    <x v="0"/>
    <n v="0"/>
    <n v="0"/>
    <n v="0"/>
    <x v="0"/>
    <x v="0"/>
    <x v="0"/>
  </r>
  <r>
    <s v="08DJN2053R"/>
    <x v="1"/>
    <x v="1"/>
    <s v="KARUNTI"/>
    <s v="019 CHIHUAHUA"/>
    <x v="0"/>
    <n v="1"/>
    <s v="CHIHUAHUA"/>
    <s v="CALLE MINERAL URIQUE"/>
    <n v="0"/>
    <x v="3"/>
    <x v="1"/>
    <x v="3"/>
    <x v="1"/>
    <x v="0"/>
    <s v="08FZP0144S"/>
    <s v="08FJZ0102Z"/>
    <x v="0"/>
    <x v="2"/>
    <m/>
    <m/>
    <m/>
    <m/>
    <m/>
    <m/>
    <m/>
    <m/>
    <m/>
    <m/>
    <m/>
    <m/>
    <n v="38"/>
    <n v="56"/>
    <n v="94"/>
    <n v="4"/>
    <x v="1"/>
    <n v="4"/>
    <n v="4"/>
    <x v="1"/>
    <x v="1"/>
    <x v="0"/>
    <n v="3"/>
    <n v="8"/>
    <n v="6"/>
    <n v="4"/>
    <n v="3"/>
    <n v="9"/>
    <n v="12"/>
    <x v="0"/>
    <n v="18"/>
    <n v="17"/>
    <n v="35"/>
    <x v="1"/>
    <n v="17"/>
    <n v="30"/>
    <n v="47"/>
    <x v="2"/>
    <n v="0"/>
    <n v="0"/>
    <n v="0"/>
    <x v="0"/>
    <n v="0"/>
    <n v="0"/>
    <n v="0"/>
    <x v="0"/>
    <n v="0"/>
    <n v="0"/>
    <n v="0"/>
    <x v="0"/>
    <x v="1"/>
    <x v="0"/>
  </r>
  <r>
    <s v="08DJN2054Q"/>
    <x v="1"/>
    <x v="1"/>
    <s v="JORGE BAROUSSE MORENO"/>
    <s v="019 CHIHUAHUA"/>
    <x v="0"/>
    <n v="427"/>
    <s v="EL PORVENIR"/>
    <s v="CALLE DESIERTO DEL SAHARA"/>
    <n v="0"/>
    <x v="3"/>
    <x v="1"/>
    <x v="3"/>
    <x v="1"/>
    <x v="0"/>
    <s v="08FZP0153Z"/>
    <s v="08FJZ0102Z"/>
    <x v="0"/>
    <x v="2"/>
    <m/>
    <m/>
    <m/>
    <m/>
    <m/>
    <m/>
    <m/>
    <m/>
    <m/>
    <m/>
    <m/>
    <m/>
    <n v="90"/>
    <n v="91"/>
    <n v="181"/>
    <n v="7"/>
    <x v="1"/>
    <n v="7"/>
    <n v="7"/>
    <x v="2"/>
    <x v="1"/>
    <x v="3"/>
    <n v="3"/>
    <n v="12"/>
    <n v="7"/>
    <n v="7"/>
    <n v="4"/>
    <n v="6"/>
    <n v="10"/>
    <x v="0"/>
    <n v="33"/>
    <n v="38"/>
    <n v="71"/>
    <x v="2"/>
    <n v="53"/>
    <n v="47"/>
    <n v="100"/>
    <x v="4"/>
    <n v="0"/>
    <n v="0"/>
    <n v="0"/>
    <x v="0"/>
    <n v="0"/>
    <n v="0"/>
    <n v="0"/>
    <x v="0"/>
    <n v="0"/>
    <n v="0"/>
    <n v="0"/>
    <x v="0"/>
    <x v="1"/>
    <x v="0"/>
  </r>
  <r>
    <s v="08DJN2055P"/>
    <x v="1"/>
    <x v="1"/>
    <s v="LYDIA GOMEZ MARIN"/>
    <s v="019 CHIHUAHUA"/>
    <x v="0"/>
    <n v="1"/>
    <s v="CHIHUAHUA"/>
    <s v="CAMINO A CARRIZALILLO "/>
    <n v="0"/>
    <x v="3"/>
    <x v="1"/>
    <x v="3"/>
    <x v="1"/>
    <x v="0"/>
    <s v="08FZP0125D"/>
    <s v="08FJZ0115C"/>
    <x v="0"/>
    <x v="2"/>
    <m/>
    <m/>
    <m/>
    <m/>
    <m/>
    <m/>
    <m/>
    <m/>
    <m/>
    <m/>
    <m/>
    <m/>
    <n v="84"/>
    <n v="69"/>
    <n v="153"/>
    <n v="6"/>
    <x v="1"/>
    <n v="6"/>
    <n v="6"/>
    <x v="1"/>
    <x v="1"/>
    <x v="0"/>
    <n v="3"/>
    <n v="10"/>
    <n v="6"/>
    <n v="6"/>
    <n v="8"/>
    <n v="8"/>
    <n v="16"/>
    <x v="0"/>
    <n v="31"/>
    <n v="32"/>
    <n v="63"/>
    <x v="2"/>
    <n v="45"/>
    <n v="29"/>
    <n v="74"/>
    <x v="3"/>
    <n v="0"/>
    <n v="0"/>
    <n v="0"/>
    <x v="0"/>
    <n v="0"/>
    <n v="0"/>
    <n v="0"/>
    <x v="0"/>
    <n v="0"/>
    <n v="0"/>
    <n v="0"/>
    <x v="0"/>
    <x v="1"/>
    <x v="0"/>
  </r>
  <r>
    <s v="08DJN2056O"/>
    <x v="1"/>
    <x v="1"/>
    <s v="JOSE DE JESUS GUERRERO RIOS"/>
    <s v="005 ASCENSIÓN"/>
    <x v="6"/>
    <n v="479"/>
    <s v="EL BISMARCK"/>
    <s v="CALLE ARBOLEDA"/>
    <n v="184"/>
    <x v="3"/>
    <x v="1"/>
    <x v="3"/>
    <x v="1"/>
    <x v="0"/>
    <s v="08FZP0127B"/>
    <s v="08FJZ0110H"/>
    <x v="9"/>
    <x v="2"/>
    <m/>
    <m/>
    <m/>
    <m/>
    <m/>
    <m/>
    <m/>
    <m/>
    <m/>
    <m/>
    <m/>
    <m/>
    <n v="41"/>
    <n v="30"/>
    <n v="71"/>
    <n v="3"/>
    <x v="1"/>
    <n v="3"/>
    <n v="3"/>
    <x v="0"/>
    <x v="1"/>
    <x v="1"/>
    <n v="1"/>
    <n v="4"/>
    <n v="5"/>
    <n v="3"/>
    <n v="7"/>
    <n v="8"/>
    <n v="15"/>
    <x v="0"/>
    <n v="16"/>
    <n v="8"/>
    <n v="24"/>
    <x v="0"/>
    <n v="18"/>
    <n v="14"/>
    <n v="32"/>
    <x v="1"/>
    <n v="0"/>
    <n v="0"/>
    <n v="0"/>
    <x v="0"/>
    <n v="0"/>
    <n v="0"/>
    <n v="0"/>
    <x v="0"/>
    <n v="0"/>
    <n v="0"/>
    <n v="0"/>
    <x v="0"/>
    <x v="2"/>
    <x v="0"/>
  </r>
  <r>
    <s v="08DJN2057N"/>
    <x v="1"/>
    <x v="1"/>
    <s v="BINEAMI"/>
    <s v="037 JUÁREZ"/>
    <x v="1"/>
    <n v="1"/>
    <s v="JUĂREZ"/>
    <s v="CALLE PASEO"/>
    <n v="0"/>
    <x v="3"/>
    <x v="1"/>
    <x v="3"/>
    <x v="1"/>
    <x v="0"/>
    <s v="08FZP0272N"/>
    <s v="08FJZ0103Y"/>
    <x v="4"/>
    <x v="2"/>
    <m/>
    <m/>
    <m/>
    <m/>
    <m/>
    <m/>
    <m/>
    <m/>
    <m/>
    <m/>
    <m/>
    <m/>
    <n v="47"/>
    <n v="41"/>
    <n v="88"/>
    <n v="3"/>
    <x v="1"/>
    <n v="3"/>
    <n v="3"/>
    <x v="1"/>
    <x v="1"/>
    <x v="0"/>
    <n v="2"/>
    <n v="6"/>
    <n v="4"/>
    <n v="3"/>
    <n v="6"/>
    <n v="5"/>
    <n v="11"/>
    <x v="0"/>
    <n v="17"/>
    <n v="12"/>
    <n v="29"/>
    <x v="0"/>
    <n v="24"/>
    <n v="24"/>
    <n v="48"/>
    <x v="1"/>
    <n v="0"/>
    <n v="0"/>
    <n v="0"/>
    <x v="0"/>
    <n v="0"/>
    <n v="0"/>
    <n v="0"/>
    <x v="0"/>
    <n v="0"/>
    <n v="0"/>
    <n v="0"/>
    <x v="0"/>
    <x v="2"/>
    <x v="0"/>
  </r>
  <r>
    <s v="08DJN2058M"/>
    <x v="1"/>
    <x v="1"/>
    <s v="MACURAWE"/>
    <s v="037 JUÁREZ"/>
    <x v="1"/>
    <n v="1"/>
    <s v="JUĂREZ"/>
    <s v="CALLE PUERTO DE PALOS"/>
    <n v="0"/>
    <x v="3"/>
    <x v="1"/>
    <x v="3"/>
    <x v="1"/>
    <x v="0"/>
    <s v="08FZP0022H"/>
    <s v="08FJZ0103Y"/>
    <x v="4"/>
    <x v="2"/>
    <m/>
    <m/>
    <m/>
    <m/>
    <m/>
    <m/>
    <m/>
    <m/>
    <m/>
    <m/>
    <m/>
    <m/>
    <n v="89"/>
    <n v="85"/>
    <n v="174"/>
    <n v="6"/>
    <x v="1"/>
    <n v="6"/>
    <n v="6"/>
    <x v="1"/>
    <x v="1"/>
    <x v="0"/>
    <n v="2"/>
    <n v="9"/>
    <n v="6"/>
    <n v="6"/>
    <n v="5"/>
    <n v="6"/>
    <n v="11"/>
    <x v="0"/>
    <n v="28"/>
    <n v="19"/>
    <n v="47"/>
    <x v="1"/>
    <n v="56"/>
    <n v="60"/>
    <n v="116"/>
    <x v="4"/>
    <n v="0"/>
    <n v="0"/>
    <n v="0"/>
    <x v="0"/>
    <n v="0"/>
    <n v="0"/>
    <n v="0"/>
    <x v="0"/>
    <n v="0"/>
    <n v="0"/>
    <n v="0"/>
    <x v="0"/>
    <x v="1"/>
    <x v="0"/>
  </r>
  <r>
    <s v="08DJN2059L"/>
    <x v="1"/>
    <x v="1"/>
    <s v="SIMONA BARBA"/>
    <s v="037 JUÁREZ"/>
    <x v="1"/>
    <n v="1"/>
    <s v="JUĂREZ"/>
    <s v="CALLE MARIA TERESA ROJAS"/>
    <n v="650"/>
    <x v="3"/>
    <x v="1"/>
    <x v="3"/>
    <x v="1"/>
    <x v="0"/>
    <s v="08FZP0267B"/>
    <s v="08FJZ0112F"/>
    <x v="4"/>
    <x v="2"/>
    <m/>
    <m/>
    <m/>
    <m/>
    <m/>
    <m/>
    <m/>
    <m/>
    <m/>
    <m/>
    <m/>
    <m/>
    <n v="67"/>
    <n v="72"/>
    <n v="139"/>
    <n v="5"/>
    <x v="1"/>
    <n v="5"/>
    <n v="5"/>
    <x v="1"/>
    <x v="1"/>
    <x v="0"/>
    <n v="1"/>
    <n v="7"/>
    <n v="8"/>
    <n v="5"/>
    <n v="1"/>
    <n v="6"/>
    <n v="7"/>
    <x v="0"/>
    <n v="25"/>
    <n v="22"/>
    <n v="47"/>
    <x v="1"/>
    <n v="41"/>
    <n v="44"/>
    <n v="85"/>
    <x v="3"/>
    <n v="0"/>
    <n v="0"/>
    <n v="0"/>
    <x v="0"/>
    <n v="0"/>
    <n v="0"/>
    <n v="0"/>
    <x v="0"/>
    <n v="0"/>
    <n v="0"/>
    <n v="0"/>
    <x v="0"/>
    <x v="1"/>
    <x v="0"/>
  </r>
  <r>
    <s v="08DJN2060A"/>
    <x v="1"/>
    <x v="1"/>
    <s v="MARGARITA VILLANUEVA AVILA"/>
    <s v="037 JUÁREZ"/>
    <x v="1"/>
    <n v="1"/>
    <s v="JUĂREZ"/>
    <s v="CALLE PLAYA DEL CONCHAL"/>
    <n v="0"/>
    <x v="3"/>
    <x v="1"/>
    <x v="3"/>
    <x v="1"/>
    <x v="0"/>
    <s v="08FZP0266C"/>
    <s v="08FJZ0112F"/>
    <x v="4"/>
    <x v="2"/>
    <m/>
    <m/>
    <m/>
    <m/>
    <m/>
    <m/>
    <m/>
    <m/>
    <m/>
    <m/>
    <m/>
    <m/>
    <n v="76"/>
    <n v="87"/>
    <n v="163"/>
    <n v="6"/>
    <x v="1"/>
    <n v="6"/>
    <n v="6"/>
    <x v="0"/>
    <x v="0"/>
    <x v="0"/>
    <n v="2"/>
    <n v="9"/>
    <n v="6"/>
    <n v="6"/>
    <n v="0"/>
    <n v="0"/>
    <n v="0"/>
    <x v="0"/>
    <n v="35"/>
    <n v="41"/>
    <n v="76"/>
    <x v="3"/>
    <n v="41"/>
    <n v="46"/>
    <n v="87"/>
    <x v="3"/>
    <n v="0"/>
    <n v="0"/>
    <n v="0"/>
    <x v="0"/>
    <n v="0"/>
    <n v="0"/>
    <n v="0"/>
    <x v="0"/>
    <n v="0"/>
    <n v="0"/>
    <n v="0"/>
    <x v="0"/>
    <x v="0"/>
    <x v="0"/>
  </r>
  <r>
    <s v="08DJN2061Z"/>
    <x v="1"/>
    <x v="1"/>
    <s v="VICTOR ALDRETE LUNA"/>
    <s v="037 JUÁREZ"/>
    <x v="1"/>
    <n v="1"/>
    <s v="JUĂREZ"/>
    <s v="CALLE ARQUITECTO ADAMO BOARI"/>
    <n v="2074"/>
    <x v="3"/>
    <x v="1"/>
    <x v="3"/>
    <x v="1"/>
    <x v="0"/>
    <s v="08FZP0158V"/>
    <s v="08FJZ0101Z"/>
    <x v="4"/>
    <x v="2"/>
    <m/>
    <m/>
    <m/>
    <m/>
    <m/>
    <m/>
    <m/>
    <m/>
    <m/>
    <m/>
    <m/>
    <m/>
    <n v="82"/>
    <n v="83"/>
    <n v="165"/>
    <n v="6"/>
    <x v="1"/>
    <n v="6"/>
    <n v="6"/>
    <x v="0"/>
    <x v="0"/>
    <x v="0"/>
    <n v="2"/>
    <n v="9"/>
    <n v="6"/>
    <n v="6"/>
    <n v="0"/>
    <n v="2"/>
    <n v="2"/>
    <x v="0"/>
    <n v="28"/>
    <n v="30"/>
    <n v="58"/>
    <x v="1"/>
    <n v="54"/>
    <n v="51"/>
    <n v="105"/>
    <x v="4"/>
    <n v="0"/>
    <n v="0"/>
    <n v="0"/>
    <x v="0"/>
    <n v="0"/>
    <n v="0"/>
    <n v="0"/>
    <x v="0"/>
    <n v="0"/>
    <n v="0"/>
    <n v="0"/>
    <x v="0"/>
    <x v="1"/>
    <x v="0"/>
  </r>
  <r>
    <s v="08DJN2062Z"/>
    <x v="1"/>
    <x v="1"/>
    <s v="ALFONSINA STORNI"/>
    <s v="037 JUÁREZ"/>
    <x v="1"/>
    <n v="1"/>
    <s v="JUĂREZ"/>
    <s v="CALLE PRADERAS DE TARAHUMARA "/>
    <n v="0"/>
    <x v="3"/>
    <x v="1"/>
    <x v="3"/>
    <x v="1"/>
    <x v="0"/>
    <s v="08FZP0259T"/>
    <s v="08FJZ0101Z"/>
    <x v="4"/>
    <x v="2"/>
    <m/>
    <m/>
    <m/>
    <m/>
    <m/>
    <m/>
    <m/>
    <m/>
    <m/>
    <m/>
    <m/>
    <m/>
    <n v="82"/>
    <n v="95"/>
    <n v="177"/>
    <n v="6"/>
    <x v="1"/>
    <n v="6"/>
    <n v="6"/>
    <x v="0"/>
    <x v="0"/>
    <x v="0"/>
    <n v="3"/>
    <n v="10"/>
    <n v="6"/>
    <n v="6"/>
    <n v="0"/>
    <n v="0"/>
    <n v="0"/>
    <x v="0"/>
    <n v="32"/>
    <n v="28"/>
    <n v="60"/>
    <x v="2"/>
    <n v="50"/>
    <n v="67"/>
    <n v="117"/>
    <x v="4"/>
    <n v="0"/>
    <n v="0"/>
    <n v="0"/>
    <x v="0"/>
    <n v="0"/>
    <n v="0"/>
    <n v="0"/>
    <x v="0"/>
    <n v="0"/>
    <n v="0"/>
    <n v="0"/>
    <x v="0"/>
    <x v="0"/>
    <x v="0"/>
  </r>
  <r>
    <s v="08DJN2063Y"/>
    <x v="1"/>
    <x v="1"/>
    <s v="VIVALDI"/>
    <s v="037 JUÁREZ"/>
    <x v="1"/>
    <n v="1"/>
    <s v="JUĂREZ"/>
    <s v="CALLE PASEOS DE LOS MIRLOS"/>
    <n v="8251"/>
    <x v="3"/>
    <x v="1"/>
    <x v="3"/>
    <x v="1"/>
    <x v="0"/>
    <s v="08FZP0261H"/>
    <s v="08FJZ0101Z"/>
    <x v="4"/>
    <x v="2"/>
    <m/>
    <m/>
    <m/>
    <m/>
    <m/>
    <m/>
    <m/>
    <m/>
    <m/>
    <m/>
    <m/>
    <m/>
    <n v="105"/>
    <n v="94"/>
    <n v="199"/>
    <n v="7"/>
    <x v="1"/>
    <n v="7"/>
    <n v="7"/>
    <x v="1"/>
    <x v="1"/>
    <x v="0"/>
    <n v="2"/>
    <n v="10"/>
    <n v="7"/>
    <n v="7"/>
    <n v="0"/>
    <n v="0"/>
    <n v="0"/>
    <x v="0"/>
    <n v="46"/>
    <n v="34"/>
    <n v="80"/>
    <x v="3"/>
    <n v="59"/>
    <n v="60"/>
    <n v="119"/>
    <x v="4"/>
    <n v="0"/>
    <n v="0"/>
    <n v="0"/>
    <x v="0"/>
    <n v="0"/>
    <n v="0"/>
    <n v="0"/>
    <x v="0"/>
    <n v="0"/>
    <n v="0"/>
    <n v="0"/>
    <x v="0"/>
    <x v="0"/>
    <x v="0"/>
  </r>
  <r>
    <s v="08DJN2064X"/>
    <x v="1"/>
    <x v="1"/>
    <s v="ESTANCIA DE BIENESTAR Y DESARROLLO INFANTIL NUM. 32"/>
    <s v="037 JUÁREZ"/>
    <x v="1"/>
    <n v="1"/>
    <s v="JUĂREZ"/>
    <s v="AVENIDA AMERICAS"/>
    <n v="1457"/>
    <x v="3"/>
    <x v="1"/>
    <x v="3"/>
    <x v="1"/>
    <x v="0"/>
    <s v="08FZP0116W"/>
    <s v="08FJZ0104X"/>
    <x v="4"/>
    <x v="2"/>
    <m/>
    <m/>
    <m/>
    <m/>
    <m/>
    <m/>
    <m/>
    <m/>
    <m/>
    <m/>
    <m/>
    <m/>
    <n v="78"/>
    <n v="57"/>
    <n v="135"/>
    <n v="6"/>
    <x v="1"/>
    <n v="6"/>
    <n v="6"/>
    <x v="0"/>
    <x v="1"/>
    <x v="1"/>
    <n v="2"/>
    <n v="8"/>
    <n v="6"/>
    <n v="6"/>
    <n v="17"/>
    <n v="28"/>
    <n v="45"/>
    <x v="2"/>
    <n v="37"/>
    <n v="14"/>
    <n v="51"/>
    <x v="2"/>
    <n v="24"/>
    <n v="15"/>
    <n v="39"/>
    <x v="2"/>
    <n v="0"/>
    <n v="0"/>
    <n v="0"/>
    <x v="0"/>
    <n v="0"/>
    <n v="0"/>
    <n v="0"/>
    <x v="0"/>
    <n v="0"/>
    <n v="0"/>
    <n v="0"/>
    <x v="0"/>
    <x v="0"/>
    <x v="0"/>
  </r>
  <r>
    <s v="08DJN2065W"/>
    <x v="1"/>
    <x v="1"/>
    <s v="MARIA SOLEDAD MOTA VAZQUEZ"/>
    <s v="037 JUÁREZ"/>
    <x v="1"/>
    <n v="1"/>
    <s v="JUĂREZ"/>
    <s v="CALLE RIVERA LERMA "/>
    <n v="0"/>
    <x v="3"/>
    <x v="1"/>
    <x v="3"/>
    <x v="1"/>
    <x v="0"/>
    <s v="08FZP0264E"/>
    <s v="08FJZ0112F"/>
    <x v="4"/>
    <x v="2"/>
    <m/>
    <m/>
    <m/>
    <m/>
    <m/>
    <m/>
    <m/>
    <m/>
    <m/>
    <m/>
    <m/>
    <m/>
    <n v="73"/>
    <n v="74"/>
    <n v="147"/>
    <n v="5"/>
    <x v="1"/>
    <n v="5"/>
    <n v="5"/>
    <x v="0"/>
    <x v="0"/>
    <x v="0"/>
    <n v="2"/>
    <n v="8"/>
    <n v="6"/>
    <n v="5"/>
    <n v="2"/>
    <n v="2"/>
    <n v="4"/>
    <x v="0"/>
    <n v="23"/>
    <n v="32"/>
    <n v="55"/>
    <x v="1"/>
    <n v="48"/>
    <n v="40"/>
    <n v="88"/>
    <x v="3"/>
    <n v="0"/>
    <n v="0"/>
    <n v="0"/>
    <x v="0"/>
    <n v="0"/>
    <n v="0"/>
    <n v="0"/>
    <x v="0"/>
    <n v="0"/>
    <n v="0"/>
    <n v="0"/>
    <x v="0"/>
    <x v="1"/>
    <x v="0"/>
  </r>
  <r>
    <s v="08DJN2068T"/>
    <x v="1"/>
    <x v="1"/>
    <s v="OSCAR MARES"/>
    <s v="001 AHUMADA"/>
    <x v="1"/>
    <n v="1"/>
    <s v="MIGUEL AHUMADA"/>
    <s v="CALLE SAN LUIS"/>
    <n v="0"/>
    <x v="3"/>
    <x v="1"/>
    <x v="3"/>
    <x v="1"/>
    <x v="0"/>
    <s v="08FZP0265D"/>
    <s v="08FJZ0112F"/>
    <x v="4"/>
    <x v="2"/>
    <m/>
    <m/>
    <m/>
    <m/>
    <m/>
    <m/>
    <m/>
    <m/>
    <m/>
    <m/>
    <m/>
    <m/>
    <n v="27"/>
    <n v="21"/>
    <n v="48"/>
    <n v="2"/>
    <x v="1"/>
    <n v="2"/>
    <n v="2"/>
    <x v="0"/>
    <x v="1"/>
    <x v="1"/>
    <n v="0"/>
    <n v="2"/>
    <n v="2"/>
    <n v="2"/>
    <n v="3"/>
    <n v="0"/>
    <n v="3"/>
    <x v="0"/>
    <n v="9"/>
    <n v="6"/>
    <n v="15"/>
    <x v="0"/>
    <n v="15"/>
    <n v="15"/>
    <n v="30"/>
    <x v="1"/>
    <n v="0"/>
    <n v="0"/>
    <n v="0"/>
    <x v="0"/>
    <n v="0"/>
    <n v="0"/>
    <n v="0"/>
    <x v="0"/>
    <n v="0"/>
    <n v="0"/>
    <n v="0"/>
    <x v="0"/>
    <x v="1"/>
    <x v="0"/>
  </r>
  <r>
    <s v="08DJN2070H"/>
    <x v="2"/>
    <x v="2"/>
    <s v="DANIEL MUĂ‘OZ LUMBIER"/>
    <s v="037 JUÁREZ"/>
    <x v="1"/>
    <n v="1"/>
    <s v="JUĂREZ"/>
    <s v="CALLE PRADERAS DE TARAHUMARA "/>
    <n v="0"/>
    <x v="3"/>
    <x v="1"/>
    <x v="3"/>
    <x v="1"/>
    <x v="0"/>
    <s v="08FZP0259T"/>
    <s v="08FJZ0101Z"/>
    <x v="4"/>
    <x v="2"/>
    <m/>
    <m/>
    <m/>
    <m/>
    <m/>
    <m/>
    <m/>
    <m/>
    <m/>
    <m/>
    <m/>
    <m/>
    <n v="79"/>
    <n v="82"/>
    <n v="161"/>
    <n v="6"/>
    <x v="1"/>
    <n v="6"/>
    <n v="6"/>
    <x v="0"/>
    <x v="0"/>
    <x v="0"/>
    <n v="2"/>
    <n v="9"/>
    <n v="6"/>
    <n v="6"/>
    <n v="4"/>
    <n v="5"/>
    <n v="9"/>
    <x v="0"/>
    <n v="31"/>
    <n v="28"/>
    <n v="59"/>
    <x v="1"/>
    <n v="44"/>
    <n v="49"/>
    <n v="93"/>
    <x v="3"/>
    <n v="0"/>
    <n v="0"/>
    <n v="0"/>
    <x v="0"/>
    <n v="0"/>
    <n v="0"/>
    <n v="0"/>
    <x v="0"/>
    <n v="0"/>
    <n v="0"/>
    <n v="0"/>
    <x v="0"/>
    <x v="2"/>
    <x v="0"/>
  </r>
  <r>
    <s v="08DJN2072F"/>
    <x v="1"/>
    <x v="1"/>
    <s v="ARTURO OROPEZA"/>
    <s v="037 JUÁREZ"/>
    <x v="1"/>
    <n v="1"/>
    <s v="JUĂREZ"/>
    <s v="CALLE DOMINGO GARCIA"/>
    <n v="2366"/>
    <x v="3"/>
    <x v="1"/>
    <x v="3"/>
    <x v="1"/>
    <x v="0"/>
    <s v="08FZP0158V"/>
    <s v="08FJZ0101Z"/>
    <x v="4"/>
    <x v="2"/>
    <m/>
    <m/>
    <m/>
    <m/>
    <m/>
    <m/>
    <m/>
    <m/>
    <m/>
    <m/>
    <m/>
    <m/>
    <n v="91"/>
    <n v="88"/>
    <n v="179"/>
    <n v="6"/>
    <x v="1"/>
    <n v="6"/>
    <n v="6"/>
    <x v="0"/>
    <x v="0"/>
    <x v="0"/>
    <n v="2"/>
    <n v="9"/>
    <n v="6"/>
    <n v="6"/>
    <n v="0"/>
    <n v="0"/>
    <n v="0"/>
    <x v="0"/>
    <n v="31"/>
    <n v="28"/>
    <n v="59"/>
    <x v="2"/>
    <n v="60"/>
    <n v="60"/>
    <n v="120"/>
    <x v="4"/>
    <n v="0"/>
    <n v="0"/>
    <n v="0"/>
    <x v="0"/>
    <n v="0"/>
    <n v="0"/>
    <n v="0"/>
    <x v="0"/>
    <n v="0"/>
    <n v="0"/>
    <n v="0"/>
    <x v="0"/>
    <x v="0"/>
    <x v="0"/>
  </r>
  <r>
    <s v="08DJN2074D"/>
    <x v="1"/>
    <x v="1"/>
    <s v="RAFAELA SUAREZ"/>
    <s v="021 DELICIAS"/>
    <x v="9"/>
    <n v="1"/>
    <s v="DELICIAS"/>
    <s v="AVENIDA 13 1/2 ORIENTE"/>
    <n v="831"/>
    <x v="3"/>
    <x v="1"/>
    <x v="3"/>
    <x v="1"/>
    <x v="0"/>
    <s v="08FZP0278H"/>
    <s v="08FJZ0108T"/>
    <x v="6"/>
    <x v="2"/>
    <m/>
    <m/>
    <m/>
    <m/>
    <m/>
    <m/>
    <m/>
    <m/>
    <m/>
    <m/>
    <m/>
    <m/>
    <n v="76"/>
    <n v="85"/>
    <n v="161"/>
    <n v="6"/>
    <x v="1"/>
    <n v="6"/>
    <n v="6"/>
    <x v="0"/>
    <x v="0"/>
    <x v="0"/>
    <n v="3"/>
    <n v="10"/>
    <n v="6"/>
    <n v="6"/>
    <n v="0"/>
    <n v="0"/>
    <n v="0"/>
    <x v="0"/>
    <n v="26"/>
    <n v="30"/>
    <n v="56"/>
    <x v="2"/>
    <n v="50"/>
    <n v="55"/>
    <n v="105"/>
    <x v="4"/>
    <n v="0"/>
    <n v="0"/>
    <n v="0"/>
    <x v="0"/>
    <n v="0"/>
    <n v="0"/>
    <n v="0"/>
    <x v="0"/>
    <n v="0"/>
    <n v="0"/>
    <n v="0"/>
    <x v="0"/>
    <x v="0"/>
    <x v="0"/>
  </r>
  <r>
    <s v="08DJN2076B"/>
    <x v="1"/>
    <x v="1"/>
    <s v="PAULA ALEGRIA"/>
    <s v="019 CHIHUAHUA"/>
    <x v="0"/>
    <n v="1"/>
    <s v="CHIHUAHUA"/>
    <s v="CALLE 74A"/>
    <n v="0"/>
    <x v="3"/>
    <x v="1"/>
    <x v="3"/>
    <x v="1"/>
    <x v="0"/>
    <s v="08FZP0102T"/>
    <s v="08FJZ0115C"/>
    <x v="0"/>
    <x v="2"/>
    <m/>
    <m/>
    <m/>
    <m/>
    <m/>
    <m/>
    <m/>
    <m/>
    <m/>
    <m/>
    <m/>
    <m/>
    <n v="78"/>
    <n v="93"/>
    <n v="171"/>
    <n v="7"/>
    <x v="2"/>
    <n v="6"/>
    <n v="7"/>
    <x v="0"/>
    <x v="0"/>
    <x v="0"/>
    <n v="3"/>
    <n v="11"/>
    <n v="6"/>
    <n v="6"/>
    <n v="8"/>
    <n v="12"/>
    <n v="20"/>
    <x v="1"/>
    <n v="28"/>
    <n v="38"/>
    <n v="66"/>
    <x v="3"/>
    <n v="42"/>
    <n v="43"/>
    <n v="85"/>
    <x v="3"/>
    <n v="0"/>
    <n v="0"/>
    <n v="0"/>
    <x v="0"/>
    <n v="0"/>
    <n v="0"/>
    <n v="0"/>
    <x v="0"/>
    <n v="0"/>
    <n v="0"/>
    <n v="0"/>
    <x v="0"/>
    <x v="0"/>
    <x v="0"/>
  </r>
  <r>
    <s v="08DJN2077A"/>
    <x v="1"/>
    <x v="1"/>
    <s v="ERNESTINA HEVIA DEL PUERTO"/>
    <s v="037 JUÁREZ"/>
    <x v="1"/>
    <n v="1"/>
    <s v="JUĂREZ"/>
    <s v="CALLE IRMA FERRIZ DE REYES ESTRADA"/>
    <n v="0"/>
    <x v="3"/>
    <x v="1"/>
    <x v="3"/>
    <x v="1"/>
    <x v="0"/>
    <s v="08FZP0258U"/>
    <s v="08FJZ0101Z"/>
    <x v="4"/>
    <x v="2"/>
    <m/>
    <m/>
    <m/>
    <m/>
    <m/>
    <m/>
    <m/>
    <m/>
    <m/>
    <m/>
    <m/>
    <m/>
    <n v="96"/>
    <n v="117"/>
    <n v="213"/>
    <n v="8"/>
    <x v="2"/>
    <n v="7"/>
    <n v="8"/>
    <x v="1"/>
    <x v="1"/>
    <x v="0"/>
    <n v="1"/>
    <n v="10"/>
    <n v="8"/>
    <n v="8"/>
    <n v="0"/>
    <n v="0"/>
    <n v="0"/>
    <x v="0"/>
    <n v="26"/>
    <n v="40"/>
    <n v="66"/>
    <x v="2"/>
    <n v="70"/>
    <n v="77"/>
    <n v="147"/>
    <x v="6"/>
    <n v="0"/>
    <n v="0"/>
    <n v="0"/>
    <x v="0"/>
    <n v="0"/>
    <n v="0"/>
    <n v="0"/>
    <x v="0"/>
    <n v="0"/>
    <n v="0"/>
    <n v="0"/>
    <x v="0"/>
    <x v="1"/>
    <x v="0"/>
  </r>
  <r>
    <s v="08DJN2078Z"/>
    <x v="1"/>
    <x v="1"/>
    <s v="CARMEN IRIGOYEN"/>
    <s v="019 CHIHUAHUA"/>
    <x v="0"/>
    <n v="1"/>
    <s v="CHIHUAHUA"/>
    <s v="CALLE MONTE CARMELO"/>
    <n v="0"/>
    <x v="3"/>
    <x v="1"/>
    <x v="3"/>
    <x v="1"/>
    <x v="0"/>
    <s v="08FZP0144S"/>
    <s v="08FJZ0102Z"/>
    <x v="0"/>
    <x v="2"/>
    <m/>
    <m/>
    <m/>
    <m/>
    <m/>
    <m/>
    <m/>
    <m/>
    <m/>
    <m/>
    <m/>
    <m/>
    <n v="65"/>
    <n v="63"/>
    <n v="128"/>
    <n v="5"/>
    <x v="1"/>
    <n v="5"/>
    <n v="5"/>
    <x v="1"/>
    <x v="0"/>
    <x v="3"/>
    <n v="3"/>
    <n v="10"/>
    <n v="5"/>
    <n v="5"/>
    <n v="7"/>
    <n v="14"/>
    <n v="21"/>
    <x v="1"/>
    <n v="31"/>
    <n v="21"/>
    <n v="52"/>
    <x v="2"/>
    <n v="27"/>
    <n v="28"/>
    <n v="55"/>
    <x v="2"/>
    <n v="0"/>
    <n v="0"/>
    <n v="0"/>
    <x v="0"/>
    <n v="0"/>
    <n v="0"/>
    <n v="0"/>
    <x v="0"/>
    <n v="0"/>
    <n v="0"/>
    <n v="0"/>
    <x v="0"/>
    <x v="0"/>
    <x v="0"/>
  </r>
  <r>
    <s v="08DJN2079Z"/>
    <x v="1"/>
    <x v="1"/>
    <s v="PEDRO ALVARADO TORRES"/>
    <s v="037 JUÁREZ"/>
    <x v="1"/>
    <n v="1"/>
    <s v="JUĂREZ"/>
    <s v="CALLE NOPAL SUR "/>
    <n v="0"/>
    <x v="3"/>
    <x v="1"/>
    <x v="3"/>
    <x v="1"/>
    <x v="0"/>
    <s v="08FZP0140W"/>
    <s v="08FJZ0101Z"/>
    <x v="4"/>
    <x v="2"/>
    <m/>
    <m/>
    <m/>
    <m/>
    <m/>
    <m/>
    <m/>
    <m/>
    <m/>
    <m/>
    <m/>
    <m/>
    <n v="86"/>
    <n v="88"/>
    <n v="174"/>
    <n v="6"/>
    <x v="1"/>
    <n v="6"/>
    <n v="6"/>
    <x v="1"/>
    <x v="1"/>
    <x v="0"/>
    <n v="2"/>
    <n v="9"/>
    <n v="6"/>
    <n v="6"/>
    <n v="0"/>
    <n v="0"/>
    <n v="0"/>
    <x v="0"/>
    <n v="24"/>
    <n v="34"/>
    <n v="58"/>
    <x v="2"/>
    <n v="62"/>
    <n v="54"/>
    <n v="116"/>
    <x v="4"/>
    <n v="0"/>
    <n v="0"/>
    <n v="0"/>
    <x v="0"/>
    <n v="0"/>
    <n v="0"/>
    <n v="0"/>
    <x v="0"/>
    <n v="0"/>
    <n v="0"/>
    <n v="0"/>
    <x v="0"/>
    <x v="0"/>
    <x v="0"/>
  </r>
  <r>
    <s v="08DJN2080O"/>
    <x v="1"/>
    <x v="1"/>
    <s v="HORTENCIA RAMOS TARANGO"/>
    <s v="037 JUÁREZ"/>
    <x v="1"/>
    <n v="1"/>
    <s v="JUĂREZ"/>
    <s v="CALLE OASIS DE AUSTRALIA"/>
    <n v="0"/>
    <x v="3"/>
    <x v="1"/>
    <x v="3"/>
    <x v="1"/>
    <x v="0"/>
    <s v="08FZP0275K"/>
    <s v="08FJZ0103Y"/>
    <x v="4"/>
    <x v="2"/>
    <m/>
    <m/>
    <m/>
    <m/>
    <m/>
    <m/>
    <m/>
    <m/>
    <m/>
    <m/>
    <m/>
    <m/>
    <n v="121"/>
    <n v="100"/>
    <n v="221"/>
    <n v="8"/>
    <x v="2"/>
    <n v="7"/>
    <n v="8"/>
    <x v="1"/>
    <x v="0"/>
    <x v="3"/>
    <n v="3"/>
    <n v="13"/>
    <n v="8"/>
    <n v="8"/>
    <n v="6"/>
    <n v="3"/>
    <n v="9"/>
    <x v="0"/>
    <n v="39"/>
    <n v="32"/>
    <n v="71"/>
    <x v="2"/>
    <n v="76"/>
    <n v="65"/>
    <n v="141"/>
    <x v="6"/>
    <n v="0"/>
    <n v="0"/>
    <n v="0"/>
    <x v="0"/>
    <n v="0"/>
    <n v="0"/>
    <n v="0"/>
    <x v="0"/>
    <n v="0"/>
    <n v="0"/>
    <n v="0"/>
    <x v="0"/>
    <x v="1"/>
    <x v="0"/>
  </r>
  <r>
    <s v="08DJN2081N"/>
    <x v="1"/>
    <x v="1"/>
    <s v="ELOISA GARCIA BURUEL"/>
    <s v="037 JUÁREZ"/>
    <x v="1"/>
    <n v="712"/>
    <s v="JESĂšS CARRANZA (LA COLORADA)"/>
    <s v="CALLE JESUS CARRANZA"/>
    <n v="0"/>
    <x v="3"/>
    <x v="1"/>
    <x v="3"/>
    <x v="1"/>
    <x v="0"/>
    <s v="08FZP0149N"/>
    <s v="08FJZ0101Z"/>
    <x v="4"/>
    <x v="2"/>
    <m/>
    <m/>
    <m/>
    <m/>
    <m/>
    <m/>
    <m/>
    <m/>
    <m/>
    <m/>
    <m/>
    <m/>
    <n v="5"/>
    <n v="6"/>
    <n v="11"/>
    <n v="1"/>
    <x v="1"/>
    <n v="1"/>
    <n v="1"/>
    <x v="0"/>
    <x v="1"/>
    <x v="1"/>
    <n v="0"/>
    <n v="1"/>
    <n v="1"/>
    <n v="1"/>
    <n v="1"/>
    <n v="0"/>
    <n v="1"/>
    <x v="0"/>
    <n v="1"/>
    <n v="3"/>
    <n v="4"/>
    <x v="0"/>
    <n v="3"/>
    <n v="3"/>
    <n v="6"/>
    <x v="0"/>
    <n v="0"/>
    <n v="0"/>
    <n v="0"/>
    <x v="0"/>
    <n v="0"/>
    <n v="0"/>
    <n v="0"/>
    <x v="0"/>
    <n v="0"/>
    <n v="0"/>
    <n v="0"/>
    <x v="0"/>
    <x v="1"/>
    <x v="0"/>
  </r>
  <r>
    <s v="08DJN2082M"/>
    <x v="1"/>
    <x v="1"/>
    <s v="RUFINO TAMAYO"/>
    <s v="037 JUÁREZ"/>
    <x v="1"/>
    <n v="1"/>
    <s v="JUĂREZ"/>
    <s v="CALLE HUETZIN"/>
    <n v="0"/>
    <x v="3"/>
    <x v="1"/>
    <x v="3"/>
    <x v="1"/>
    <x v="0"/>
    <s v="08FZP0264E"/>
    <s v="08FJZ0112F"/>
    <x v="4"/>
    <x v="2"/>
    <m/>
    <m/>
    <m/>
    <m/>
    <m/>
    <m/>
    <m/>
    <m/>
    <m/>
    <m/>
    <m/>
    <m/>
    <n v="71"/>
    <n v="93"/>
    <n v="164"/>
    <n v="6"/>
    <x v="1"/>
    <n v="6"/>
    <n v="6"/>
    <x v="1"/>
    <x v="1"/>
    <x v="0"/>
    <n v="3"/>
    <n v="10"/>
    <n v="6"/>
    <n v="6"/>
    <n v="5"/>
    <n v="5"/>
    <n v="10"/>
    <x v="0"/>
    <n v="15"/>
    <n v="22"/>
    <n v="37"/>
    <x v="1"/>
    <n v="51"/>
    <n v="66"/>
    <n v="117"/>
    <x v="4"/>
    <n v="0"/>
    <n v="0"/>
    <n v="0"/>
    <x v="0"/>
    <n v="0"/>
    <n v="0"/>
    <n v="0"/>
    <x v="0"/>
    <n v="0"/>
    <n v="0"/>
    <n v="0"/>
    <x v="0"/>
    <x v="1"/>
    <x v="0"/>
  </r>
  <r>
    <s v="08DJN2083L"/>
    <x v="1"/>
    <x v="1"/>
    <s v="RUFINO TAMAYO"/>
    <s v="019 CHIHUAHUA"/>
    <x v="0"/>
    <n v="1"/>
    <s v="CHIHUAHUA"/>
    <s v="CALLE MONTE PICO"/>
    <n v="0"/>
    <x v="3"/>
    <x v="1"/>
    <x v="3"/>
    <x v="1"/>
    <x v="0"/>
    <s v="08FZP0124E"/>
    <s v="08FJZ0113E"/>
    <x v="0"/>
    <x v="2"/>
    <m/>
    <m/>
    <m/>
    <m/>
    <m/>
    <m/>
    <m/>
    <m/>
    <m/>
    <m/>
    <m/>
    <m/>
    <n v="42"/>
    <n v="43"/>
    <n v="85"/>
    <n v="4"/>
    <x v="1"/>
    <n v="4"/>
    <n v="4"/>
    <x v="0"/>
    <x v="0"/>
    <x v="0"/>
    <n v="3"/>
    <n v="8"/>
    <n v="4"/>
    <n v="4"/>
    <n v="7"/>
    <n v="9"/>
    <n v="16"/>
    <x v="0"/>
    <n v="12"/>
    <n v="13"/>
    <n v="25"/>
    <x v="1"/>
    <n v="23"/>
    <n v="21"/>
    <n v="44"/>
    <x v="2"/>
    <n v="0"/>
    <n v="0"/>
    <n v="0"/>
    <x v="0"/>
    <n v="0"/>
    <n v="0"/>
    <n v="0"/>
    <x v="0"/>
    <n v="0"/>
    <n v="0"/>
    <n v="0"/>
    <x v="0"/>
    <x v="1"/>
    <x v="0"/>
  </r>
  <r>
    <s v="08DJN2084K"/>
    <x v="1"/>
    <x v="1"/>
    <s v="LUIS L. LEON"/>
    <s v="037 JUÁREZ"/>
    <x v="1"/>
    <n v="1"/>
    <s v="JUĂREZ"/>
    <s v="CALLE PUERTO TARENTO"/>
    <n v="0"/>
    <x v="3"/>
    <x v="1"/>
    <x v="3"/>
    <x v="1"/>
    <x v="0"/>
    <s v="08FZP0022H"/>
    <s v="08FJZ0103Y"/>
    <x v="4"/>
    <x v="2"/>
    <m/>
    <m/>
    <m/>
    <m/>
    <m/>
    <m/>
    <m/>
    <m/>
    <m/>
    <m/>
    <m/>
    <m/>
    <n v="82"/>
    <n v="96"/>
    <n v="178"/>
    <n v="6"/>
    <x v="1"/>
    <n v="6"/>
    <n v="6"/>
    <x v="0"/>
    <x v="0"/>
    <x v="0"/>
    <n v="1"/>
    <n v="8"/>
    <n v="6"/>
    <n v="6"/>
    <n v="0"/>
    <n v="0"/>
    <n v="0"/>
    <x v="0"/>
    <n v="13"/>
    <n v="17"/>
    <n v="30"/>
    <x v="1"/>
    <n v="69"/>
    <n v="79"/>
    <n v="148"/>
    <x v="6"/>
    <n v="0"/>
    <n v="0"/>
    <n v="0"/>
    <x v="0"/>
    <n v="0"/>
    <n v="0"/>
    <n v="0"/>
    <x v="0"/>
    <n v="0"/>
    <n v="0"/>
    <n v="0"/>
    <x v="0"/>
    <x v="0"/>
    <x v="0"/>
  </r>
  <r>
    <s v="08DJN2086I"/>
    <x v="1"/>
    <x v="1"/>
    <s v="HERMENEGILDO LUNA SAUCEDO"/>
    <s v="037 JUÁREZ"/>
    <x v="1"/>
    <n v="1"/>
    <s v="JUĂREZ"/>
    <s v="CALLE FRANCISCO JAVIER MINA"/>
    <n v="0"/>
    <x v="3"/>
    <x v="1"/>
    <x v="3"/>
    <x v="1"/>
    <x v="0"/>
    <s v="08FZP0022H"/>
    <s v="08FJZ0101Z"/>
    <x v="4"/>
    <x v="2"/>
    <m/>
    <m/>
    <m/>
    <m/>
    <m/>
    <m/>
    <m/>
    <m/>
    <m/>
    <m/>
    <m/>
    <m/>
    <n v="85"/>
    <n v="60"/>
    <n v="145"/>
    <n v="5"/>
    <x v="1"/>
    <n v="5"/>
    <n v="5"/>
    <x v="0"/>
    <x v="0"/>
    <x v="0"/>
    <n v="1"/>
    <n v="7"/>
    <n v="5"/>
    <n v="5"/>
    <n v="8"/>
    <n v="6"/>
    <n v="14"/>
    <x v="0"/>
    <n v="17"/>
    <n v="21"/>
    <n v="38"/>
    <x v="0"/>
    <n v="60"/>
    <n v="33"/>
    <n v="93"/>
    <x v="3"/>
    <n v="0"/>
    <n v="0"/>
    <n v="0"/>
    <x v="0"/>
    <n v="0"/>
    <n v="0"/>
    <n v="0"/>
    <x v="0"/>
    <n v="0"/>
    <n v="0"/>
    <n v="0"/>
    <x v="0"/>
    <x v="2"/>
    <x v="0"/>
  </r>
  <r>
    <s v="08DJN2087H"/>
    <x v="1"/>
    <x v="1"/>
    <s v="SIRIAME"/>
    <s v="036 JIMÉNEZ"/>
    <x v="3"/>
    <n v="1"/>
    <s v="JOSĂ‰ MARIANO JIMĂ‰NEZ"/>
    <s v="CALLE DOCTOR PABLO GOMEZ"/>
    <n v="0"/>
    <x v="3"/>
    <x v="1"/>
    <x v="3"/>
    <x v="1"/>
    <x v="0"/>
    <s v="08FZP0129Z"/>
    <s v="08FJZ0109S"/>
    <x v="5"/>
    <x v="2"/>
    <m/>
    <m/>
    <m/>
    <m/>
    <m/>
    <m/>
    <m/>
    <m/>
    <m/>
    <m/>
    <m/>
    <m/>
    <n v="38"/>
    <n v="33"/>
    <n v="71"/>
    <n v="3"/>
    <x v="1"/>
    <n v="3"/>
    <n v="3"/>
    <x v="1"/>
    <x v="1"/>
    <x v="0"/>
    <n v="2"/>
    <n v="6"/>
    <n v="3"/>
    <n v="3"/>
    <n v="10"/>
    <n v="9"/>
    <n v="19"/>
    <x v="0"/>
    <n v="18"/>
    <n v="11"/>
    <n v="29"/>
    <x v="1"/>
    <n v="10"/>
    <n v="13"/>
    <n v="23"/>
    <x v="1"/>
    <n v="0"/>
    <n v="0"/>
    <n v="0"/>
    <x v="0"/>
    <n v="0"/>
    <n v="0"/>
    <n v="0"/>
    <x v="0"/>
    <n v="0"/>
    <n v="0"/>
    <n v="0"/>
    <x v="0"/>
    <x v="1"/>
    <x v="0"/>
  </r>
  <r>
    <s v="08DJN2088G"/>
    <x v="2"/>
    <x v="2"/>
    <s v="JESUS MARTINEZ GONZALEZ"/>
    <s v="037 JUÁREZ"/>
    <x v="1"/>
    <n v="1"/>
    <s v="JUĂREZ"/>
    <s v="CALLE IRMA FERRIZ DE REYES ESTRADA"/>
    <n v="0"/>
    <x v="3"/>
    <x v="1"/>
    <x v="3"/>
    <x v="1"/>
    <x v="0"/>
    <s v="08FZP0258U"/>
    <s v="08FJZ0101Z"/>
    <x v="4"/>
    <x v="2"/>
    <m/>
    <m/>
    <m/>
    <m/>
    <m/>
    <m/>
    <m/>
    <m/>
    <m/>
    <m/>
    <m/>
    <m/>
    <n v="70"/>
    <n v="62"/>
    <n v="132"/>
    <n v="5"/>
    <x v="2"/>
    <n v="4"/>
    <n v="5"/>
    <x v="1"/>
    <x v="1"/>
    <x v="0"/>
    <n v="2"/>
    <n v="8"/>
    <n v="8"/>
    <n v="5"/>
    <n v="1"/>
    <n v="1"/>
    <n v="2"/>
    <x v="0"/>
    <n v="16"/>
    <n v="11"/>
    <n v="27"/>
    <x v="0"/>
    <n v="53"/>
    <n v="50"/>
    <n v="103"/>
    <x v="4"/>
    <n v="0"/>
    <n v="0"/>
    <n v="0"/>
    <x v="0"/>
    <n v="0"/>
    <n v="0"/>
    <n v="0"/>
    <x v="0"/>
    <n v="0"/>
    <n v="0"/>
    <n v="0"/>
    <x v="0"/>
    <x v="1"/>
    <x v="0"/>
  </r>
  <r>
    <s v="08DJN2089F"/>
    <x v="2"/>
    <x v="2"/>
    <s v="ERNESTO TALAVERA"/>
    <s v="037 JUÁREZ"/>
    <x v="1"/>
    <n v="1"/>
    <s v="JUĂREZ"/>
    <s v="CALLE TOMAS GALLARDO "/>
    <n v="0"/>
    <x v="3"/>
    <x v="1"/>
    <x v="3"/>
    <x v="1"/>
    <x v="0"/>
    <s v="08FZP0258U"/>
    <s v="08FJZ0101Z"/>
    <x v="4"/>
    <x v="2"/>
    <m/>
    <m/>
    <m/>
    <m/>
    <m/>
    <m/>
    <m/>
    <m/>
    <m/>
    <m/>
    <m/>
    <m/>
    <n v="84"/>
    <n v="57"/>
    <n v="141"/>
    <n v="5"/>
    <x v="1"/>
    <n v="5"/>
    <n v="5"/>
    <x v="1"/>
    <x v="1"/>
    <x v="0"/>
    <n v="2"/>
    <n v="8"/>
    <n v="5"/>
    <n v="5"/>
    <n v="3"/>
    <n v="4"/>
    <n v="7"/>
    <x v="0"/>
    <n v="30"/>
    <n v="20"/>
    <n v="50"/>
    <x v="1"/>
    <n v="51"/>
    <n v="33"/>
    <n v="84"/>
    <x v="3"/>
    <n v="0"/>
    <n v="0"/>
    <n v="0"/>
    <x v="0"/>
    <n v="0"/>
    <n v="0"/>
    <n v="0"/>
    <x v="0"/>
    <n v="0"/>
    <n v="0"/>
    <n v="0"/>
    <x v="0"/>
    <x v="1"/>
    <x v="0"/>
  </r>
  <r>
    <s v="08DJN2091U"/>
    <x v="1"/>
    <x v="1"/>
    <s v="IGNACIO ASUNSOLO"/>
    <s v="037 JUÁREZ"/>
    <x v="1"/>
    <n v="1"/>
    <s v="JUĂREZ"/>
    <s v="CALLE PRADERAS DE TARAHUMARA "/>
    <n v="0"/>
    <x v="3"/>
    <x v="1"/>
    <x v="3"/>
    <x v="1"/>
    <x v="0"/>
    <s v="08FZP0259T"/>
    <s v="08FJZ0101Z"/>
    <x v="4"/>
    <x v="2"/>
    <m/>
    <m/>
    <m/>
    <m/>
    <m/>
    <m/>
    <m/>
    <m/>
    <m/>
    <m/>
    <m/>
    <m/>
    <n v="82"/>
    <n v="92"/>
    <n v="174"/>
    <n v="6"/>
    <x v="1"/>
    <n v="6"/>
    <n v="6"/>
    <x v="0"/>
    <x v="0"/>
    <x v="0"/>
    <n v="3"/>
    <n v="10"/>
    <n v="6"/>
    <n v="6"/>
    <n v="0"/>
    <n v="0"/>
    <n v="0"/>
    <x v="0"/>
    <n v="23"/>
    <n v="34"/>
    <n v="57"/>
    <x v="2"/>
    <n v="59"/>
    <n v="58"/>
    <n v="117"/>
    <x v="4"/>
    <n v="0"/>
    <n v="0"/>
    <n v="0"/>
    <x v="0"/>
    <n v="0"/>
    <n v="0"/>
    <n v="0"/>
    <x v="0"/>
    <n v="0"/>
    <n v="0"/>
    <n v="0"/>
    <x v="0"/>
    <x v="0"/>
    <x v="0"/>
  </r>
  <r>
    <s v="08DJN2092T"/>
    <x v="1"/>
    <x v="1"/>
    <s v="GUILLERMO PORRAS MUĂ‘OZ"/>
    <s v="037 JUÁREZ"/>
    <x v="1"/>
    <n v="1"/>
    <s v="JUĂREZ"/>
    <s v="CALLE PASEO DE PATRIA"/>
    <n v="0"/>
    <x v="3"/>
    <x v="1"/>
    <x v="3"/>
    <x v="1"/>
    <x v="0"/>
    <s v="08FZP0277I"/>
    <s v="08FJZ0112F"/>
    <x v="4"/>
    <x v="2"/>
    <m/>
    <m/>
    <m/>
    <m/>
    <m/>
    <m/>
    <m/>
    <m/>
    <m/>
    <m/>
    <m/>
    <m/>
    <n v="113"/>
    <n v="116"/>
    <n v="229"/>
    <n v="8"/>
    <x v="2"/>
    <n v="7"/>
    <n v="8"/>
    <x v="1"/>
    <x v="1"/>
    <x v="0"/>
    <n v="2"/>
    <n v="11"/>
    <n v="8"/>
    <n v="8"/>
    <n v="0"/>
    <n v="0"/>
    <n v="0"/>
    <x v="0"/>
    <n v="25"/>
    <n v="31"/>
    <n v="56"/>
    <x v="2"/>
    <n v="88"/>
    <n v="85"/>
    <n v="173"/>
    <x v="5"/>
    <n v="0"/>
    <n v="0"/>
    <n v="0"/>
    <x v="0"/>
    <n v="0"/>
    <n v="0"/>
    <n v="0"/>
    <x v="0"/>
    <n v="0"/>
    <n v="0"/>
    <n v="0"/>
    <x v="0"/>
    <x v="0"/>
    <x v="0"/>
  </r>
  <r>
    <s v="08DJN2094R"/>
    <x v="1"/>
    <x v="1"/>
    <s v="CENTRO DE DESARROLLO INTEGRAL INFANTIL DE CHIHUAHUA S.C. ZONA SUR"/>
    <s v="019 CHIHUAHUA"/>
    <x v="0"/>
    <n v="1"/>
    <s v="CHIHUAHUA"/>
    <s v="AVENIDA CARLOS PACHECO"/>
    <n v="6000"/>
    <x v="3"/>
    <x v="1"/>
    <x v="3"/>
    <x v="1"/>
    <x v="0"/>
    <s v="08FZP0125D"/>
    <s v="08FJZ0115C"/>
    <x v="0"/>
    <x v="2"/>
    <m/>
    <m/>
    <m/>
    <m/>
    <m/>
    <m/>
    <m/>
    <m/>
    <m/>
    <m/>
    <m/>
    <m/>
    <n v="57"/>
    <n v="67"/>
    <n v="124"/>
    <n v="5"/>
    <x v="1"/>
    <n v="5"/>
    <n v="5"/>
    <x v="0"/>
    <x v="1"/>
    <x v="1"/>
    <n v="1"/>
    <n v="6"/>
    <n v="5"/>
    <n v="5"/>
    <n v="8"/>
    <n v="17"/>
    <n v="25"/>
    <x v="1"/>
    <n v="25"/>
    <n v="24"/>
    <n v="49"/>
    <x v="2"/>
    <n v="24"/>
    <n v="26"/>
    <n v="50"/>
    <x v="2"/>
    <n v="0"/>
    <n v="0"/>
    <n v="0"/>
    <x v="0"/>
    <n v="0"/>
    <n v="0"/>
    <n v="0"/>
    <x v="0"/>
    <n v="0"/>
    <n v="0"/>
    <n v="0"/>
    <x v="0"/>
    <x v="0"/>
    <x v="0"/>
  </r>
  <r>
    <s v="08DJN2095Q"/>
    <x v="2"/>
    <x v="2"/>
    <s v="UN SIGLO DE SERVICIO CLUB ROTARIO"/>
    <s v="037 JUÁREZ"/>
    <x v="1"/>
    <n v="1"/>
    <s v="JUĂREZ"/>
    <s v="CALLE RIVERA DE PARAJES "/>
    <n v="0"/>
    <x v="3"/>
    <x v="1"/>
    <x v="3"/>
    <x v="1"/>
    <x v="0"/>
    <s v="08FZP0264E"/>
    <s v="08FJZ0112F"/>
    <x v="4"/>
    <x v="2"/>
    <m/>
    <m/>
    <m/>
    <m/>
    <m/>
    <m/>
    <m/>
    <m/>
    <m/>
    <m/>
    <m/>
    <m/>
    <n v="60"/>
    <n v="75"/>
    <n v="135"/>
    <n v="5"/>
    <x v="2"/>
    <n v="4"/>
    <n v="5"/>
    <x v="0"/>
    <x v="0"/>
    <x v="0"/>
    <n v="2"/>
    <n v="8"/>
    <n v="7"/>
    <n v="5"/>
    <n v="2"/>
    <n v="4"/>
    <n v="6"/>
    <x v="0"/>
    <n v="14"/>
    <n v="19"/>
    <n v="33"/>
    <x v="0"/>
    <n v="44"/>
    <n v="52"/>
    <n v="96"/>
    <x v="3"/>
    <n v="0"/>
    <n v="0"/>
    <n v="0"/>
    <x v="0"/>
    <n v="0"/>
    <n v="0"/>
    <n v="0"/>
    <x v="0"/>
    <n v="0"/>
    <n v="0"/>
    <n v="0"/>
    <x v="0"/>
    <x v="2"/>
    <x v="0"/>
  </r>
  <r>
    <s v="08DJN2096P"/>
    <x v="2"/>
    <x v="2"/>
    <s v="JOSE DIEGO LIZARRAGA CONTRERAS"/>
    <s v="037 JUÁREZ"/>
    <x v="1"/>
    <n v="1"/>
    <s v="JUĂREZ"/>
    <s v="CALLE RIVERA DE ZEMPOALA"/>
    <n v="0"/>
    <x v="3"/>
    <x v="1"/>
    <x v="3"/>
    <x v="1"/>
    <x v="0"/>
    <s v="08FZP0264E"/>
    <s v="08FJZ0112F"/>
    <x v="4"/>
    <x v="2"/>
    <m/>
    <m/>
    <m/>
    <m/>
    <m/>
    <m/>
    <m/>
    <m/>
    <m/>
    <m/>
    <m/>
    <m/>
    <n v="40"/>
    <n v="43"/>
    <n v="83"/>
    <n v="3"/>
    <x v="1"/>
    <n v="3"/>
    <n v="3"/>
    <x v="0"/>
    <x v="0"/>
    <x v="0"/>
    <n v="1"/>
    <n v="5"/>
    <n v="6"/>
    <n v="3"/>
    <n v="2"/>
    <n v="2"/>
    <n v="4"/>
    <x v="0"/>
    <n v="12"/>
    <n v="11"/>
    <n v="23"/>
    <x v="0"/>
    <n v="26"/>
    <n v="30"/>
    <n v="56"/>
    <x v="2"/>
    <n v="0"/>
    <n v="0"/>
    <n v="0"/>
    <x v="0"/>
    <n v="0"/>
    <n v="0"/>
    <n v="0"/>
    <x v="0"/>
    <n v="0"/>
    <n v="0"/>
    <n v="0"/>
    <x v="0"/>
    <x v="1"/>
    <x v="0"/>
  </r>
  <r>
    <s v="08DJN2097O"/>
    <x v="2"/>
    <x v="2"/>
    <s v="PAQUIME"/>
    <s v="037 JUÁREZ"/>
    <x v="1"/>
    <n v="1"/>
    <s v="JUĂREZ"/>
    <s v="CALLE PLAYA DEL CONCHAL"/>
    <n v="2998"/>
    <x v="3"/>
    <x v="1"/>
    <x v="3"/>
    <x v="1"/>
    <x v="0"/>
    <s v="08FZP0266C"/>
    <s v="08FJZ0112F"/>
    <x v="4"/>
    <x v="2"/>
    <m/>
    <m/>
    <m/>
    <m/>
    <m/>
    <m/>
    <m/>
    <m/>
    <m/>
    <m/>
    <m/>
    <m/>
    <n v="89"/>
    <n v="81"/>
    <n v="170"/>
    <n v="6"/>
    <x v="1"/>
    <n v="6"/>
    <n v="6"/>
    <x v="0"/>
    <x v="0"/>
    <x v="0"/>
    <n v="2"/>
    <n v="9"/>
    <n v="6"/>
    <n v="6"/>
    <n v="8"/>
    <n v="10"/>
    <n v="18"/>
    <x v="0"/>
    <n v="28"/>
    <n v="24"/>
    <n v="52"/>
    <x v="1"/>
    <n v="53"/>
    <n v="47"/>
    <n v="100"/>
    <x v="3"/>
    <n v="0"/>
    <n v="0"/>
    <n v="0"/>
    <x v="0"/>
    <n v="0"/>
    <n v="0"/>
    <n v="0"/>
    <x v="0"/>
    <n v="0"/>
    <n v="0"/>
    <n v="0"/>
    <x v="0"/>
    <x v="2"/>
    <x v="0"/>
  </r>
  <r>
    <s v="08DJN2098N"/>
    <x v="2"/>
    <x v="2"/>
    <s v="EJERCITO MEXICANO"/>
    <s v="037 JUÁREZ"/>
    <x v="1"/>
    <n v="1"/>
    <s v="JUĂREZ"/>
    <s v="CALLE VERBENA"/>
    <n v="9950"/>
    <x v="3"/>
    <x v="1"/>
    <x v="3"/>
    <x v="1"/>
    <x v="0"/>
    <s v="08FZP0267B"/>
    <s v="08FJZ0112F"/>
    <x v="4"/>
    <x v="2"/>
    <m/>
    <m/>
    <m/>
    <m/>
    <m/>
    <m/>
    <m/>
    <m/>
    <m/>
    <m/>
    <m/>
    <m/>
    <n v="69"/>
    <n v="70"/>
    <n v="139"/>
    <n v="5"/>
    <x v="1"/>
    <n v="5"/>
    <n v="5"/>
    <x v="1"/>
    <x v="1"/>
    <x v="0"/>
    <n v="2"/>
    <n v="8"/>
    <n v="7"/>
    <n v="5"/>
    <n v="2"/>
    <n v="6"/>
    <n v="8"/>
    <x v="0"/>
    <n v="21"/>
    <n v="15"/>
    <n v="36"/>
    <x v="0"/>
    <n v="46"/>
    <n v="49"/>
    <n v="95"/>
    <x v="3"/>
    <n v="0"/>
    <n v="0"/>
    <n v="0"/>
    <x v="0"/>
    <n v="0"/>
    <n v="0"/>
    <n v="0"/>
    <x v="0"/>
    <n v="0"/>
    <n v="0"/>
    <n v="0"/>
    <x v="0"/>
    <x v="2"/>
    <x v="0"/>
  </r>
  <r>
    <s v="08DJN2099M"/>
    <x v="2"/>
    <x v="2"/>
    <s v="JOSE SANTOS VALDES"/>
    <s v="037 JUÁREZ"/>
    <x v="1"/>
    <n v="1"/>
    <s v="JUĂREZ"/>
    <s v="CALLE AATZIN"/>
    <n v="1806"/>
    <x v="3"/>
    <x v="1"/>
    <x v="3"/>
    <x v="1"/>
    <x v="0"/>
    <s v="08FZP0158V"/>
    <s v="08FJZ0101Z"/>
    <x v="4"/>
    <x v="2"/>
    <m/>
    <m/>
    <m/>
    <m/>
    <m/>
    <m/>
    <m/>
    <m/>
    <m/>
    <m/>
    <m/>
    <m/>
    <n v="53"/>
    <n v="45"/>
    <n v="98"/>
    <n v="4"/>
    <x v="1"/>
    <n v="4"/>
    <n v="4"/>
    <x v="0"/>
    <x v="2"/>
    <x v="3"/>
    <n v="2"/>
    <n v="8"/>
    <n v="6"/>
    <n v="4"/>
    <n v="0"/>
    <n v="0"/>
    <n v="0"/>
    <x v="0"/>
    <n v="13"/>
    <n v="13"/>
    <n v="26"/>
    <x v="1"/>
    <n v="40"/>
    <n v="32"/>
    <n v="72"/>
    <x v="3"/>
    <n v="0"/>
    <n v="0"/>
    <n v="0"/>
    <x v="0"/>
    <n v="0"/>
    <n v="0"/>
    <n v="0"/>
    <x v="0"/>
    <n v="0"/>
    <n v="0"/>
    <n v="0"/>
    <x v="0"/>
    <x v="0"/>
    <x v="0"/>
  </r>
  <r>
    <s v="08DJN2100L"/>
    <x v="2"/>
    <x v="2"/>
    <s v="BERTHA LUZ ESTRADA DOMINGUEZ"/>
    <s v="037 JUÁREZ"/>
    <x v="1"/>
    <n v="1"/>
    <s v="JUĂREZ"/>
    <s v="CALLE PASEO DE PATRIA"/>
    <n v="0"/>
    <x v="3"/>
    <x v="1"/>
    <x v="3"/>
    <x v="1"/>
    <x v="0"/>
    <s v="08FZP0277I"/>
    <s v="08FJZ0112F"/>
    <x v="4"/>
    <x v="2"/>
    <m/>
    <m/>
    <m/>
    <m/>
    <m/>
    <m/>
    <m/>
    <m/>
    <m/>
    <m/>
    <m/>
    <m/>
    <n v="100"/>
    <n v="74"/>
    <n v="174"/>
    <n v="6"/>
    <x v="1"/>
    <n v="6"/>
    <n v="6"/>
    <x v="0"/>
    <x v="0"/>
    <x v="0"/>
    <n v="2"/>
    <n v="9"/>
    <n v="9"/>
    <n v="6"/>
    <n v="7"/>
    <n v="3"/>
    <n v="10"/>
    <x v="0"/>
    <n v="25"/>
    <n v="24"/>
    <n v="49"/>
    <x v="1"/>
    <n v="68"/>
    <n v="47"/>
    <n v="115"/>
    <x v="4"/>
    <n v="0"/>
    <n v="0"/>
    <n v="0"/>
    <x v="0"/>
    <n v="0"/>
    <n v="0"/>
    <n v="0"/>
    <x v="0"/>
    <n v="0"/>
    <n v="0"/>
    <n v="0"/>
    <x v="0"/>
    <x v="1"/>
    <x v="0"/>
  </r>
  <r>
    <s v="08DJN2101K"/>
    <x v="1"/>
    <x v="1"/>
    <s v="JOSE MARIA SANCHEZ MEZA"/>
    <s v="037 JUÁREZ"/>
    <x v="1"/>
    <n v="1"/>
    <s v="JUĂREZ"/>
    <s v="CALLE RIVERA DE ZEMPOALA"/>
    <n v="0"/>
    <x v="3"/>
    <x v="1"/>
    <x v="3"/>
    <x v="1"/>
    <x v="0"/>
    <s v="08FZP0264E"/>
    <s v="08FJZ0112F"/>
    <x v="4"/>
    <x v="2"/>
    <m/>
    <m/>
    <m/>
    <m/>
    <m/>
    <m/>
    <m/>
    <m/>
    <m/>
    <m/>
    <m/>
    <m/>
    <n v="68"/>
    <n v="99"/>
    <n v="167"/>
    <n v="6"/>
    <x v="2"/>
    <n v="5"/>
    <n v="6"/>
    <x v="1"/>
    <x v="1"/>
    <x v="0"/>
    <n v="2"/>
    <n v="9"/>
    <n v="6"/>
    <n v="6"/>
    <n v="3"/>
    <n v="5"/>
    <n v="8"/>
    <x v="0"/>
    <n v="19"/>
    <n v="29"/>
    <n v="48"/>
    <x v="1"/>
    <n v="46"/>
    <n v="65"/>
    <n v="111"/>
    <x v="4"/>
    <n v="0"/>
    <n v="0"/>
    <n v="0"/>
    <x v="0"/>
    <n v="0"/>
    <n v="0"/>
    <n v="0"/>
    <x v="0"/>
    <n v="0"/>
    <n v="0"/>
    <n v="0"/>
    <x v="0"/>
    <x v="1"/>
    <x v="0"/>
  </r>
  <r>
    <s v="08DJN2102J"/>
    <x v="1"/>
    <x v="1"/>
    <s v="FRANCISCO MUĂ‘OZ LOPEZ"/>
    <s v="037 JUÁREZ"/>
    <x v="1"/>
    <n v="1"/>
    <s v="JUĂREZ"/>
    <s v="CALLE RIBERA PARAJES "/>
    <n v="0"/>
    <x v="3"/>
    <x v="1"/>
    <x v="3"/>
    <x v="1"/>
    <x v="0"/>
    <s v="08FZP0264E"/>
    <s v="08FJZ0112F"/>
    <x v="4"/>
    <x v="2"/>
    <m/>
    <m/>
    <m/>
    <m/>
    <m/>
    <m/>
    <m/>
    <m/>
    <m/>
    <m/>
    <m/>
    <m/>
    <n v="84"/>
    <n v="86"/>
    <n v="170"/>
    <n v="6"/>
    <x v="1"/>
    <n v="6"/>
    <n v="6"/>
    <x v="1"/>
    <x v="1"/>
    <x v="0"/>
    <n v="2"/>
    <n v="9"/>
    <n v="6"/>
    <n v="6"/>
    <n v="1"/>
    <n v="2"/>
    <n v="3"/>
    <x v="0"/>
    <n v="25"/>
    <n v="26"/>
    <n v="51"/>
    <x v="1"/>
    <n v="58"/>
    <n v="58"/>
    <n v="116"/>
    <x v="4"/>
    <n v="0"/>
    <n v="0"/>
    <n v="0"/>
    <x v="0"/>
    <n v="0"/>
    <n v="0"/>
    <n v="0"/>
    <x v="0"/>
    <n v="0"/>
    <n v="0"/>
    <n v="0"/>
    <x v="0"/>
    <x v="1"/>
    <x v="0"/>
  </r>
  <r>
    <s v="08DJN2103I"/>
    <x v="1"/>
    <x v="1"/>
    <s v="HELEN ADAMS KELLER"/>
    <s v="037 JUÁREZ"/>
    <x v="1"/>
    <n v="1"/>
    <s v="JUĂREZ"/>
    <s v="CALLE CAĂ‘ON DE URIQUE"/>
    <n v="0"/>
    <x v="3"/>
    <x v="1"/>
    <x v="3"/>
    <x v="1"/>
    <x v="0"/>
    <s v="08FZP0261H"/>
    <s v="08FJZ0101Z"/>
    <x v="4"/>
    <x v="2"/>
    <m/>
    <m/>
    <m/>
    <m/>
    <m/>
    <m/>
    <m/>
    <m/>
    <m/>
    <m/>
    <m/>
    <m/>
    <n v="80"/>
    <n v="97"/>
    <n v="177"/>
    <n v="6"/>
    <x v="1"/>
    <n v="6"/>
    <n v="6"/>
    <x v="1"/>
    <x v="1"/>
    <x v="0"/>
    <n v="2"/>
    <n v="9"/>
    <n v="6"/>
    <n v="6"/>
    <n v="0"/>
    <n v="0"/>
    <n v="0"/>
    <x v="0"/>
    <n v="18"/>
    <n v="38"/>
    <n v="56"/>
    <x v="2"/>
    <n v="62"/>
    <n v="59"/>
    <n v="121"/>
    <x v="4"/>
    <n v="0"/>
    <n v="0"/>
    <n v="0"/>
    <x v="0"/>
    <n v="0"/>
    <n v="0"/>
    <n v="0"/>
    <x v="0"/>
    <n v="0"/>
    <n v="0"/>
    <n v="0"/>
    <x v="0"/>
    <x v="0"/>
    <x v="0"/>
  </r>
  <r>
    <s v="08DJN2104H"/>
    <x v="1"/>
    <x v="1"/>
    <s v="MARIA SALCIDO"/>
    <s v="037 JUÁREZ"/>
    <x v="1"/>
    <n v="1"/>
    <s v="JUĂREZ"/>
    <s v="CALLE LUCERO"/>
    <n v="0"/>
    <x v="3"/>
    <x v="1"/>
    <x v="3"/>
    <x v="1"/>
    <x v="0"/>
    <s v="08FZP0265D"/>
    <s v="08FJZ0112F"/>
    <x v="4"/>
    <x v="2"/>
    <m/>
    <m/>
    <m/>
    <m/>
    <m/>
    <m/>
    <m/>
    <m/>
    <m/>
    <m/>
    <m/>
    <m/>
    <n v="25"/>
    <n v="21"/>
    <n v="46"/>
    <n v="2"/>
    <x v="1"/>
    <n v="2"/>
    <n v="2"/>
    <x v="0"/>
    <x v="1"/>
    <x v="1"/>
    <n v="0"/>
    <n v="2"/>
    <n v="3"/>
    <n v="3"/>
    <n v="3"/>
    <n v="3"/>
    <n v="6"/>
    <x v="0"/>
    <n v="9"/>
    <n v="4"/>
    <n v="13"/>
    <x v="0"/>
    <n v="13"/>
    <n v="14"/>
    <n v="27"/>
    <x v="1"/>
    <n v="0"/>
    <n v="0"/>
    <n v="0"/>
    <x v="0"/>
    <n v="0"/>
    <n v="0"/>
    <n v="0"/>
    <x v="0"/>
    <n v="0"/>
    <n v="0"/>
    <n v="0"/>
    <x v="0"/>
    <x v="1"/>
    <x v="0"/>
  </r>
  <r>
    <s v="08DJN2105G"/>
    <x v="1"/>
    <x v="1"/>
    <s v="21 DE ABRIL"/>
    <s v="037 JUÁREZ"/>
    <x v="1"/>
    <n v="1"/>
    <s v="JUĂREZ"/>
    <s v="CALLE LA CUSTE "/>
    <n v="0"/>
    <x v="3"/>
    <x v="1"/>
    <x v="3"/>
    <x v="1"/>
    <x v="0"/>
    <s v="08FZP0265D"/>
    <s v="08FJZ0112F"/>
    <x v="4"/>
    <x v="2"/>
    <m/>
    <m/>
    <m/>
    <m/>
    <m/>
    <m/>
    <m/>
    <m/>
    <m/>
    <m/>
    <m/>
    <m/>
    <n v="42"/>
    <n v="34"/>
    <n v="76"/>
    <n v="3"/>
    <x v="1"/>
    <n v="3"/>
    <n v="3"/>
    <x v="0"/>
    <x v="1"/>
    <x v="1"/>
    <n v="1"/>
    <n v="4"/>
    <n v="3"/>
    <n v="3"/>
    <n v="5"/>
    <n v="12"/>
    <n v="17"/>
    <x v="0"/>
    <n v="18"/>
    <n v="7"/>
    <n v="25"/>
    <x v="0"/>
    <n v="19"/>
    <n v="15"/>
    <n v="34"/>
    <x v="1"/>
    <n v="0"/>
    <n v="0"/>
    <n v="0"/>
    <x v="0"/>
    <n v="0"/>
    <n v="0"/>
    <n v="0"/>
    <x v="0"/>
    <n v="0"/>
    <n v="0"/>
    <n v="0"/>
    <x v="0"/>
    <x v="2"/>
    <x v="0"/>
  </r>
  <r>
    <s v="08DJN2106F"/>
    <x v="1"/>
    <x v="1"/>
    <s v="PEDRO DE LILLE AIZPURU"/>
    <s v="037 JUÁREZ"/>
    <x v="1"/>
    <n v="1"/>
    <s v="JUĂREZ"/>
    <s v="CALLE BERRENDO"/>
    <n v="11623"/>
    <x v="3"/>
    <x v="1"/>
    <x v="3"/>
    <x v="1"/>
    <x v="0"/>
    <s v="08FZP0265D"/>
    <s v="08FJZ0112F"/>
    <x v="4"/>
    <x v="2"/>
    <m/>
    <m/>
    <m/>
    <m/>
    <m/>
    <m/>
    <m/>
    <m/>
    <m/>
    <m/>
    <m/>
    <m/>
    <n v="42"/>
    <n v="34"/>
    <n v="76"/>
    <n v="3"/>
    <x v="1"/>
    <n v="3"/>
    <n v="3"/>
    <x v="1"/>
    <x v="1"/>
    <x v="0"/>
    <n v="1"/>
    <n v="5"/>
    <n v="3"/>
    <n v="3"/>
    <n v="1"/>
    <n v="6"/>
    <n v="7"/>
    <x v="0"/>
    <n v="16"/>
    <n v="11"/>
    <n v="27"/>
    <x v="0"/>
    <n v="25"/>
    <n v="17"/>
    <n v="42"/>
    <x v="1"/>
    <n v="0"/>
    <n v="0"/>
    <n v="0"/>
    <x v="0"/>
    <n v="0"/>
    <n v="0"/>
    <n v="0"/>
    <x v="0"/>
    <n v="0"/>
    <n v="0"/>
    <n v="0"/>
    <x v="0"/>
    <x v="2"/>
    <x v="0"/>
  </r>
  <r>
    <s v="08DJN2107E"/>
    <x v="1"/>
    <x v="1"/>
    <s v="MARIA SAGRARIO GONZALEZ FLORES"/>
    <s v="037 JUÁREZ"/>
    <x v="1"/>
    <n v="1"/>
    <s v="JUĂREZ"/>
    <s v="CALLE DIVISION "/>
    <n v="11180"/>
    <x v="3"/>
    <x v="1"/>
    <x v="3"/>
    <x v="1"/>
    <x v="0"/>
    <s v="08FZP0114Y"/>
    <s v="08FJZ0104X"/>
    <x v="4"/>
    <x v="2"/>
    <m/>
    <m/>
    <m/>
    <m/>
    <m/>
    <m/>
    <m/>
    <m/>
    <m/>
    <m/>
    <m/>
    <m/>
    <n v="74"/>
    <n v="76"/>
    <n v="150"/>
    <n v="5"/>
    <x v="1"/>
    <n v="5"/>
    <n v="5"/>
    <x v="1"/>
    <x v="1"/>
    <x v="0"/>
    <n v="1"/>
    <n v="7"/>
    <n v="5"/>
    <n v="5"/>
    <n v="0"/>
    <n v="0"/>
    <n v="0"/>
    <x v="0"/>
    <n v="11"/>
    <n v="19"/>
    <n v="30"/>
    <x v="1"/>
    <n v="63"/>
    <n v="57"/>
    <n v="120"/>
    <x v="4"/>
    <n v="0"/>
    <n v="0"/>
    <n v="0"/>
    <x v="0"/>
    <n v="0"/>
    <n v="0"/>
    <n v="0"/>
    <x v="0"/>
    <n v="0"/>
    <n v="0"/>
    <n v="0"/>
    <x v="0"/>
    <x v="0"/>
    <x v="0"/>
  </r>
  <r>
    <s v="08DJN2108D"/>
    <x v="1"/>
    <x v="1"/>
    <s v="ELISA GRIENSEN"/>
    <s v="037 JUÁREZ"/>
    <x v="1"/>
    <n v="1"/>
    <s v="JUĂREZ"/>
    <s v="CALLE PASEO DE LA GLORIA"/>
    <n v="0"/>
    <x v="3"/>
    <x v="1"/>
    <x v="3"/>
    <x v="1"/>
    <x v="0"/>
    <s v="08FZP0266C"/>
    <s v="08FJZ0112F"/>
    <x v="4"/>
    <x v="2"/>
    <m/>
    <m/>
    <m/>
    <m/>
    <m/>
    <m/>
    <m/>
    <m/>
    <m/>
    <m/>
    <m/>
    <m/>
    <n v="85"/>
    <n v="80"/>
    <n v="165"/>
    <n v="6"/>
    <x v="2"/>
    <n v="5"/>
    <n v="6"/>
    <x v="1"/>
    <x v="1"/>
    <x v="0"/>
    <n v="2"/>
    <n v="9"/>
    <n v="6"/>
    <n v="6"/>
    <n v="0"/>
    <n v="0"/>
    <n v="0"/>
    <x v="0"/>
    <n v="19"/>
    <n v="20"/>
    <n v="39"/>
    <x v="1"/>
    <n v="66"/>
    <n v="60"/>
    <n v="126"/>
    <x v="4"/>
    <n v="0"/>
    <n v="0"/>
    <n v="0"/>
    <x v="0"/>
    <n v="0"/>
    <n v="0"/>
    <n v="0"/>
    <x v="0"/>
    <n v="0"/>
    <n v="0"/>
    <n v="0"/>
    <x v="0"/>
    <x v="1"/>
    <x v="0"/>
  </r>
  <r>
    <s v="08DJN2109C"/>
    <x v="1"/>
    <x v="1"/>
    <s v="ELENA GARRO"/>
    <s v="037 JUÁREZ"/>
    <x v="1"/>
    <n v="1"/>
    <s v="JUĂREZ"/>
    <s v="CALLE HACIENDAS DEL PARAISO"/>
    <n v="3233"/>
    <x v="3"/>
    <x v="1"/>
    <x v="3"/>
    <x v="1"/>
    <x v="0"/>
    <s v="08FZP0267B"/>
    <s v="08FJZ0112F"/>
    <x v="4"/>
    <x v="2"/>
    <m/>
    <m/>
    <m/>
    <m/>
    <m/>
    <m/>
    <m/>
    <m/>
    <m/>
    <m/>
    <m/>
    <m/>
    <n v="106"/>
    <n v="98"/>
    <n v="204"/>
    <n v="7"/>
    <x v="1"/>
    <n v="7"/>
    <n v="7"/>
    <x v="0"/>
    <x v="0"/>
    <x v="0"/>
    <n v="1"/>
    <n v="9"/>
    <n v="9"/>
    <n v="7"/>
    <n v="0"/>
    <n v="0"/>
    <n v="0"/>
    <x v="0"/>
    <n v="28"/>
    <n v="28"/>
    <n v="56"/>
    <x v="2"/>
    <n v="78"/>
    <n v="70"/>
    <n v="148"/>
    <x v="6"/>
    <n v="0"/>
    <n v="0"/>
    <n v="0"/>
    <x v="0"/>
    <n v="0"/>
    <n v="0"/>
    <n v="0"/>
    <x v="0"/>
    <n v="0"/>
    <n v="0"/>
    <n v="0"/>
    <x v="0"/>
    <x v="0"/>
    <x v="0"/>
  </r>
  <r>
    <s v="08DJN2110S"/>
    <x v="1"/>
    <x v="1"/>
    <s v="MARIA EDMEE ALVAREZ"/>
    <s v="037 JUÁREZ"/>
    <x v="1"/>
    <n v="1"/>
    <s v="JUĂREZ"/>
    <s v="CALLE CEREZOS"/>
    <n v="0"/>
    <x v="3"/>
    <x v="1"/>
    <x v="3"/>
    <x v="1"/>
    <x v="0"/>
    <s v="08FZP0265D"/>
    <s v="08FJZ0112F"/>
    <x v="4"/>
    <x v="2"/>
    <m/>
    <m/>
    <m/>
    <m/>
    <m/>
    <m/>
    <m/>
    <m/>
    <m/>
    <m/>
    <m/>
    <m/>
    <n v="22"/>
    <n v="20"/>
    <n v="42"/>
    <n v="2"/>
    <x v="1"/>
    <n v="2"/>
    <n v="2"/>
    <x v="0"/>
    <x v="1"/>
    <x v="1"/>
    <n v="0"/>
    <n v="2"/>
    <n v="2"/>
    <n v="2"/>
    <n v="1"/>
    <n v="2"/>
    <n v="3"/>
    <x v="0"/>
    <n v="9"/>
    <n v="6"/>
    <n v="15"/>
    <x v="0"/>
    <n v="12"/>
    <n v="12"/>
    <n v="24"/>
    <x v="1"/>
    <n v="0"/>
    <n v="0"/>
    <n v="0"/>
    <x v="0"/>
    <n v="0"/>
    <n v="0"/>
    <n v="0"/>
    <x v="0"/>
    <n v="0"/>
    <n v="0"/>
    <n v="0"/>
    <x v="0"/>
    <x v="1"/>
    <x v="0"/>
  </r>
  <r>
    <s v="08DJN2111R"/>
    <x v="1"/>
    <x v="1"/>
    <s v="FRIDA KAHLO"/>
    <s v="037 JUÁREZ"/>
    <x v="1"/>
    <n v="1"/>
    <s v="JUĂREZ"/>
    <s v="CALLE VISTA DEL PINO"/>
    <n v="7214"/>
    <x v="3"/>
    <x v="1"/>
    <x v="3"/>
    <x v="1"/>
    <x v="0"/>
    <s v="08FZP0276J"/>
    <s v="08FJZ0101Z"/>
    <x v="4"/>
    <x v="2"/>
    <m/>
    <m/>
    <m/>
    <m/>
    <m/>
    <m/>
    <m/>
    <m/>
    <m/>
    <m/>
    <m/>
    <m/>
    <n v="26"/>
    <n v="14"/>
    <n v="40"/>
    <n v="2"/>
    <x v="1"/>
    <n v="2"/>
    <n v="2"/>
    <x v="0"/>
    <x v="0"/>
    <x v="0"/>
    <n v="0"/>
    <n v="3"/>
    <n v="2"/>
    <n v="2"/>
    <n v="3"/>
    <n v="0"/>
    <n v="3"/>
    <x v="0"/>
    <n v="14"/>
    <n v="3"/>
    <n v="17"/>
    <x v="0"/>
    <n v="9"/>
    <n v="11"/>
    <n v="20"/>
    <x v="1"/>
    <n v="0"/>
    <n v="0"/>
    <n v="0"/>
    <x v="0"/>
    <n v="0"/>
    <n v="0"/>
    <n v="0"/>
    <x v="0"/>
    <n v="0"/>
    <n v="0"/>
    <n v="0"/>
    <x v="0"/>
    <x v="1"/>
    <x v="0"/>
  </r>
  <r>
    <s v="08DJN2112Q"/>
    <x v="1"/>
    <x v="1"/>
    <s v="ELENA GARRO"/>
    <s v="019 CHIHUAHUA"/>
    <x v="0"/>
    <n v="1"/>
    <s v="CHIHUAHUA"/>
    <s v="CALLE RIO SAN FRANCISCO"/>
    <n v="0"/>
    <x v="3"/>
    <x v="1"/>
    <x v="3"/>
    <x v="1"/>
    <x v="0"/>
    <s v="08FZP0263F"/>
    <s v="08FJZ0102Z"/>
    <x v="0"/>
    <x v="2"/>
    <m/>
    <m/>
    <m/>
    <m/>
    <m/>
    <m/>
    <m/>
    <m/>
    <m/>
    <m/>
    <m/>
    <m/>
    <n v="82"/>
    <n v="80"/>
    <n v="162"/>
    <n v="6"/>
    <x v="1"/>
    <n v="6"/>
    <n v="6"/>
    <x v="1"/>
    <x v="1"/>
    <x v="0"/>
    <n v="2"/>
    <n v="9"/>
    <n v="6"/>
    <n v="6"/>
    <n v="0"/>
    <n v="0"/>
    <n v="0"/>
    <x v="0"/>
    <n v="43"/>
    <n v="43"/>
    <n v="86"/>
    <x v="3"/>
    <n v="39"/>
    <n v="37"/>
    <n v="76"/>
    <x v="3"/>
    <n v="0"/>
    <n v="0"/>
    <n v="0"/>
    <x v="0"/>
    <n v="0"/>
    <n v="0"/>
    <n v="0"/>
    <x v="0"/>
    <n v="0"/>
    <n v="0"/>
    <n v="0"/>
    <x v="0"/>
    <x v="0"/>
    <x v="0"/>
  </r>
  <r>
    <s v="08DJN2113P"/>
    <x v="1"/>
    <x v="1"/>
    <s v="ELISA GRIENSEN"/>
    <s v="019 CHIHUAHUA"/>
    <x v="0"/>
    <n v="1"/>
    <s v="CHIHUAHUA"/>
    <s v="CALLE MINERAL LA COBRIZA"/>
    <n v="0"/>
    <x v="3"/>
    <x v="1"/>
    <x v="3"/>
    <x v="1"/>
    <x v="0"/>
    <s v="08FZP0144S"/>
    <s v="08FJZ0102Z"/>
    <x v="0"/>
    <x v="2"/>
    <m/>
    <m/>
    <m/>
    <m/>
    <m/>
    <m/>
    <m/>
    <m/>
    <m/>
    <m/>
    <m/>
    <m/>
    <n v="62"/>
    <n v="57"/>
    <n v="119"/>
    <n v="5"/>
    <x v="1"/>
    <n v="5"/>
    <n v="5"/>
    <x v="1"/>
    <x v="0"/>
    <x v="3"/>
    <n v="4"/>
    <n v="11"/>
    <n v="5"/>
    <n v="5"/>
    <n v="6"/>
    <n v="10"/>
    <n v="16"/>
    <x v="1"/>
    <n v="25"/>
    <n v="23"/>
    <n v="48"/>
    <x v="1"/>
    <n v="31"/>
    <n v="24"/>
    <n v="55"/>
    <x v="2"/>
    <n v="0"/>
    <n v="0"/>
    <n v="0"/>
    <x v="0"/>
    <n v="0"/>
    <n v="0"/>
    <n v="0"/>
    <x v="0"/>
    <n v="0"/>
    <n v="0"/>
    <n v="0"/>
    <x v="0"/>
    <x v="1"/>
    <x v="0"/>
  </r>
  <r>
    <s v="08DJN2114O"/>
    <x v="2"/>
    <x v="2"/>
    <s v="LEV SEMENOVICH VIGOTSKY"/>
    <s v="019 CHIHUAHUA"/>
    <x v="0"/>
    <n v="1"/>
    <s v="CHIHUAHUA"/>
    <s v="CALLE MINERAL PINOS ALTOS"/>
    <n v="1706"/>
    <x v="3"/>
    <x v="1"/>
    <x v="3"/>
    <x v="1"/>
    <x v="0"/>
    <s v="08FZP0153Z"/>
    <s v="08FJZ0102Z"/>
    <x v="0"/>
    <x v="2"/>
    <m/>
    <m/>
    <m/>
    <m/>
    <m/>
    <m/>
    <m/>
    <m/>
    <m/>
    <m/>
    <m/>
    <m/>
    <n v="66"/>
    <n v="60"/>
    <n v="126"/>
    <n v="5"/>
    <x v="1"/>
    <n v="5"/>
    <n v="5"/>
    <x v="0"/>
    <x v="2"/>
    <x v="3"/>
    <n v="5"/>
    <n v="12"/>
    <n v="5"/>
    <n v="5"/>
    <n v="13"/>
    <n v="8"/>
    <n v="21"/>
    <x v="1"/>
    <n v="25"/>
    <n v="27"/>
    <n v="52"/>
    <x v="2"/>
    <n v="28"/>
    <n v="25"/>
    <n v="53"/>
    <x v="2"/>
    <n v="0"/>
    <n v="0"/>
    <n v="0"/>
    <x v="0"/>
    <n v="0"/>
    <n v="0"/>
    <n v="0"/>
    <x v="0"/>
    <n v="0"/>
    <n v="0"/>
    <n v="0"/>
    <x v="0"/>
    <x v="0"/>
    <x v="0"/>
  </r>
  <r>
    <s v="08DJN2115N"/>
    <x v="1"/>
    <x v="1"/>
    <s v="MARIA EDMEE ALVAREZ"/>
    <s v="019 CHIHUAHUA"/>
    <x v="0"/>
    <n v="1"/>
    <s v="CHIHUAHUA"/>
    <s v="CALLE ANTHONY QUINN"/>
    <n v="0"/>
    <x v="3"/>
    <x v="1"/>
    <x v="3"/>
    <x v="1"/>
    <x v="0"/>
    <s v="08FZP0215W"/>
    <s v="08FJZ0102Z"/>
    <x v="0"/>
    <x v="2"/>
    <m/>
    <m/>
    <m/>
    <m/>
    <m/>
    <m/>
    <m/>
    <m/>
    <m/>
    <m/>
    <m/>
    <m/>
    <n v="79"/>
    <n v="67"/>
    <n v="146"/>
    <n v="6"/>
    <x v="1"/>
    <n v="6"/>
    <n v="6"/>
    <x v="1"/>
    <x v="0"/>
    <x v="3"/>
    <n v="4"/>
    <n v="12"/>
    <n v="6"/>
    <n v="6"/>
    <n v="14"/>
    <n v="9"/>
    <n v="23"/>
    <x v="1"/>
    <n v="26"/>
    <n v="24"/>
    <n v="50"/>
    <x v="2"/>
    <n v="39"/>
    <n v="34"/>
    <n v="73"/>
    <x v="3"/>
    <n v="0"/>
    <n v="0"/>
    <n v="0"/>
    <x v="0"/>
    <n v="0"/>
    <n v="0"/>
    <n v="0"/>
    <x v="0"/>
    <n v="0"/>
    <n v="0"/>
    <n v="0"/>
    <x v="0"/>
    <x v="0"/>
    <x v="0"/>
  </r>
  <r>
    <s v="08DJN2116M"/>
    <x v="1"/>
    <x v="1"/>
    <s v="RITA ANCHONDO LECHUGA"/>
    <s v="004 AQUILES SERDÁN"/>
    <x v="0"/>
    <n v="4"/>
    <s v="SAN GUILLERMO (SANTA ELENA)"/>
    <s v="CALLE MINA PINOS ALTOS"/>
    <n v="0"/>
    <x v="3"/>
    <x v="1"/>
    <x v="3"/>
    <x v="1"/>
    <x v="0"/>
    <s v="08FZP0268A"/>
    <s v="08FJZ0117A"/>
    <x v="0"/>
    <x v="2"/>
    <m/>
    <m/>
    <m/>
    <m/>
    <m/>
    <m/>
    <m/>
    <m/>
    <m/>
    <m/>
    <m/>
    <m/>
    <n v="99"/>
    <n v="90"/>
    <n v="189"/>
    <n v="7"/>
    <x v="1"/>
    <n v="7"/>
    <n v="7"/>
    <x v="1"/>
    <x v="1"/>
    <x v="0"/>
    <n v="2"/>
    <n v="10"/>
    <n v="7"/>
    <n v="7"/>
    <n v="15"/>
    <n v="9"/>
    <n v="24"/>
    <x v="1"/>
    <n v="38"/>
    <n v="45"/>
    <n v="83"/>
    <x v="3"/>
    <n v="46"/>
    <n v="36"/>
    <n v="82"/>
    <x v="3"/>
    <n v="0"/>
    <n v="0"/>
    <n v="0"/>
    <x v="0"/>
    <n v="0"/>
    <n v="0"/>
    <n v="0"/>
    <x v="0"/>
    <n v="0"/>
    <n v="0"/>
    <n v="0"/>
    <x v="0"/>
    <x v="0"/>
    <x v="0"/>
  </r>
  <r>
    <s v="08DJN2117L"/>
    <x v="2"/>
    <x v="2"/>
    <s v="ARTURO ROSENBLUETH"/>
    <s v="019 CHIHUAHUA"/>
    <x v="0"/>
    <n v="1"/>
    <s v="CHIHUAHUA"/>
    <s v="CALLE ANTHONY QUINN"/>
    <n v="0"/>
    <x v="3"/>
    <x v="1"/>
    <x v="3"/>
    <x v="1"/>
    <x v="0"/>
    <s v="08FZP0215W"/>
    <s v="08FJZ0102Z"/>
    <x v="0"/>
    <x v="2"/>
    <m/>
    <m/>
    <m/>
    <m/>
    <m/>
    <m/>
    <m/>
    <m/>
    <m/>
    <m/>
    <m/>
    <m/>
    <n v="46"/>
    <n v="60"/>
    <n v="106"/>
    <n v="4"/>
    <x v="1"/>
    <n v="4"/>
    <n v="4"/>
    <x v="0"/>
    <x v="0"/>
    <x v="0"/>
    <n v="3"/>
    <n v="8"/>
    <n v="6"/>
    <n v="4"/>
    <n v="2"/>
    <n v="5"/>
    <n v="7"/>
    <x v="0"/>
    <n v="26"/>
    <n v="23"/>
    <n v="49"/>
    <x v="1"/>
    <n v="18"/>
    <n v="32"/>
    <n v="50"/>
    <x v="2"/>
    <n v="0"/>
    <n v="0"/>
    <n v="0"/>
    <x v="0"/>
    <n v="0"/>
    <n v="0"/>
    <n v="0"/>
    <x v="0"/>
    <n v="0"/>
    <n v="0"/>
    <n v="0"/>
    <x v="0"/>
    <x v="1"/>
    <x v="0"/>
  </r>
  <r>
    <s v="08DJN2118K"/>
    <x v="1"/>
    <x v="1"/>
    <s v="GABRIEL TEPORACA"/>
    <s v="021 DELICIAS"/>
    <x v="9"/>
    <n v="1"/>
    <s v="DELICIAS"/>
    <s v="CALLE 5A. ORIENTE"/>
    <n v="0"/>
    <x v="3"/>
    <x v="1"/>
    <x v="3"/>
    <x v="1"/>
    <x v="0"/>
    <s v="08FZP0278H"/>
    <s v="08FJZ0108T"/>
    <x v="6"/>
    <x v="2"/>
    <m/>
    <m/>
    <m/>
    <m/>
    <m/>
    <m/>
    <m/>
    <m/>
    <m/>
    <m/>
    <m/>
    <m/>
    <n v="48"/>
    <n v="58"/>
    <n v="106"/>
    <n v="4"/>
    <x v="1"/>
    <n v="4"/>
    <n v="4"/>
    <x v="0"/>
    <x v="0"/>
    <x v="0"/>
    <n v="3"/>
    <n v="8"/>
    <n v="4"/>
    <n v="4"/>
    <n v="0"/>
    <n v="0"/>
    <n v="0"/>
    <x v="0"/>
    <n v="21"/>
    <n v="17"/>
    <n v="38"/>
    <x v="1"/>
    <n v="27"/>
    <n v="41"/>
    <n v="68"/>
    <x v="2"/>
    <n v="0"/>
    <n v="0"/>
    <n v="0"/>
    <x v="0"/>
    <n v="0"/>
    <n v="0"/>
    <n v="0"/>
    <x v="0"/>
    <n v="0"/>
    <n v="0"/>
    <n v="0"/>
    <x v="0"/>
    <x v="1"/>
    <x v="0"/>
  </r>
  <r>
    <s v="08DJN2119J"/>
    <x v="1"/>
    <x v="1"/>
    <s v="REKONI"/>
    <s v="019 CHIHUAHUA"/>
    <x v="0"/>
    <n v="1"/>
    <s v="CHIHUAHUA"/>
    <s v="CALLE ARCADIA "/>
    <n v="0"/>
    <x v="3"/>
    <x v="1"/>
    <x v="3"/>
    <x v="1"/>
    <x v="0"/>
    <s v="08FZP0154Z"/>
    <s v="08FJZ0115C"/>
    <x v="0"/>
    <x v="2"/>
    <m/>
    <m/>
    <m/>
    <m/>
    <m/>
    <m/>
    <m/>
    <m/>
    <m/>
    <m/>
    <m/>
    <m/>
    <n v="60"/>
    <n v="60"/>
    <n v="120"/>
    <n v="5"/>
    <x v="1"/>
    <n v="5"/>
    <n v="5"/>
    <x v="1"/>
    <x v="4"/>
    <x v="5"/>
    <n v="2"/>
    <n v="12"/>
    <n v="7"/>
    <n v="5"/>
    <n v="9"/>
    <n v="14"/>
    <n v="23"/>
    <x v="1"/>
    <n v="30"/>
    <n v="21"/>
    <n v="51"/>
    <x v="2"/>
    <n v="21"/>
    <n v="25"/>
    <n v="46"/>
    <x v="2"/>
    <n v="0"/>
    <n v="0"/>
    <n v="0"/>
    <x v="0"/>
    <n v="0"/>
    <n v="0"/>
    <n v="0"/>
    <x v="0"/>
    <n v="0"/>
    <n v="0"/>
    <n v="0"/>
    <x v="0"/>
    <x v="0"/>
    <x v="0"/>
  </r>
  <r>
    <s v="08DJN2120Z"/>
    <x v="1"/>
    <x v="1"/>
    <s v="TOWI NORAWA"/>
    <s v="019 CHIHUAHUA"/>
    <x v="0"/>
    <n v="1"/>
    <s v="CHIHUAHUA"/>
    <s v="CALLE PASEOS DEL FRISON"/>
    <n v="0"/>
    <x v="3"/>
    <x v="1"/>
    <x v="3"/>
    <x v="1"/>
    <x v="0"/>
    <s v="08FZP0262G"/>
    <s v="08FJZ0117A"/>
    <x v="0"/>
    <x v="2"/>
    <m/>
    <m/>
    <m/>
    <m/>
    <m/>
    <m/>
    <m/>
    <m/>
    <m/>
    <m/>
    <m/>
    <m/>
    <n v="77"/>
    <n v="98"/>
    <n v="175"/>
    <n v="7"/>
    <x v="1"/>
    <n v="7"/>
    <n v="7"/>
    <x v="2"/>
    <x v="0"/>
    <x v="2"/>
    <n v="1"/>
    <n v="11"/>
    <n v="7"/>
    <n v="6"/>
    <n v="11"/>
    <n v="16"/>
    <n v="27"/>
    <x v="1"/>
    <n v="28"/>
    <n v="43"/>
    <n v="71"/>
    <x v="3"/>
    <n v="38"/>
    <n v="39"/>
    <n v="77"/>
    <x v="3"/>
    <n v="0"/>
    <n v="0"/>
    <n v="0"/>
    <x v="0"/>
    <n v="0"/>
    <n v="0"/>
    <n v="0"/>
    <x v="0"/>
    <n v="0"/>
    <n v="0"/>
    <n v="0"/>
    <x v="0"/>
    <x v="0"/>
    <x v="0"/>
  </r>
  <r>
    <s v="08DJN2121Y"/>
    <x v="2"/>
    <x v="2"/>
    <s v="VIGOTSKY"/>
    <s v="017 CUAUHTÉMOC"/>
    <x v="2"/>
    <n v="1"/>
    <s v="CUAUHTĂ‰MOC"/>
    <s v="CALLE ESTADO DE GUERRERO"/>
    <n v="0"/>
    <x v="3"/>
    <x v="1"/>
    <x v="3"/>
    <x v="1"/>
    <x v="0"/>
    <s v="08FZP0110B"/>
    <s v="08FJZ0105W"/>
    <x v="7"/>
    <x v="2"/>
    <m/>
    <m/>
    <m/>
    <m/>
    <m/>
    <m/>
    <m/>
    <m/>
    <m/>
    <m/>
    <m/>
    <m/>
    <n v="47"/>
    <n v="41"/>
    <n v="88"/>
    <n v="4"/>
    <x v="1"/>
    <n v="4"/>
    <n v="4"/>
    <x v="1"/>
    <x v="1"/>
    <x v="0"/>
    <n v="2"/>
    <n v="7"/>
    <n v="4"/>
    <n v="4"/>
    <n v="7"/>
    <n v="5"/>
    <n v="12"/>
    <x v="0"/>
    <n v="18"/>
    <n v="15"/>
    <n v="33"/>
    <x v="1"/>
    <n v="22"/>
    <n v="21"/>
    <n v="43"/>
    <x v="2"/>
    <n v="0"/>
    <n v="0"/>
    <n v="0"/>
    <x v="0"/>
    <n v="0"/>
    <n v="0"/>
    <n v="0"/>
    <x v="0"/>
    <n v="0"/>
    <n v="0"/>
    <n v="0"/>
    <x v="0"/>
    <x v="1"/>
    <x v="0"/>
  </r>
  <r>
    <s v="08DJN2122X"/>
    <x v="2"/>
    <x v="2"/>
    <s v="MARIANO AZUELA"/>
    <s v="037 JUÁREZ"/>
    <x v="1"/>
    <n v="1"/>
    <s v="JUĂREZ"/>
    <s v="CALLE BAHIA DE MAGDALENA"/>
    <n v="0"/>
    <x v="3"/>
    <x v="1"/>
    <x v="3"/>
    <x v="1"/>
    <x v="0"/>
    <s v="08FZP0142U"/>
    <s v="08FJZ0103Y"/>
    <x v="4"/>
    <x v="2"/>
    <m/>
    <m/>
    <m/>
    <m/>
    <m/>
    <m/>
    <m/>
    <m/>
    <m/>
    <m/>
    <m/>
    <m/>
    <n v="67"/>
    <n v="73"/>
    <n v="140"/>
    <n v="5"/>
    <x v="3"/>
    <n v="3"/>
    <n v="5"/>
    <x v="1"/>
    <x v="1"/>
    <x v="0"/>
    <n v="2"/>
    <n v="8"/>
    <n v="5"/>
    <n v="5"/>
    <n v="0"/>
    <n v="1"/>
    <n v="1"/>
    <x v="0"/>
    <n v="20"/>
    <n v="26"/>
    <n v="46"/>
    <x v="1"/>
    <n v="47"/>
    <n v="46"/>
    <n v="93"/>
    <x v="3"/>
    <n v="0"/>
    <n v="0"/>
    <n v="0"/>
    <x v="0"/>
    <n v="0"/>
    <n v="0"/>
    <n v="0"/>
    <x v="0"/>
    <n v="0"/>
    <n v="0"/>
    <n v="0"/>
    <x v="0"/>
    <x v="1"/>
    <x v="0"/>
  </r>
  <r>
    <s v="08DJN2123W"/>
    <x v="1"/>
    <x v="1"/>
    <s v="DIONISIA RUIZ BURROLA"/>
    <s v="019 CHIHUAHUA"/>
    <x v="0"/>
    <n v="1"/>
    <s v="CHIHUAHUA"/>
    <s v="CALLE GRANJELES"/>
    <n v="0"/>
    <x v="3"/>
    <x v="1"/>
    <x v="3"/>
    <x v="1"/>
    <x v="0"/>
    <s v="08FZP0102T"/>
    <s v="08FJZ0115C"/>
    <x v="0"/>
    <x v="2"/>
    <m/>
    <m/>
    <m/>
    <m/>
    <m/>
    <m/>
    <m/>
    <m/>
    <m/>
    <m/>
    <m/>
    <m/>
    <n v="21"/>
    <n v="8"/>
    <n v="29"/>
    <n v="1"/>
    <x v="1"/>
    <n v="1"/>
    <n v="1"/>
    <x v="0"/>
    <x v="1"/>
    <x v="1"/>
    <n v="0"/>
    <n v="1"/>
    <n v="1"/>
    <n v="1"/>
    <n v="0"/>
    <n v="0"/>
    <n v="0"/>
    <x v="0"/>
    <n v="8"/>
    <n v="8"/>
    <n v="16"/>
    <x v="0"/>
    <n v="13"/>
    <n v="0"/>
    <n v="13"/>
    <x v="0"/>
    <n v="0"/>
    <n v="0"/>
    <n v="0"/>
    <x v="0"/>
    <n v="0"/>
    <n v="0"/>
    <n v="0"/>
    <x v="0"/>
    <n v="0"/>
    <n v="0"/>
    <n v="0"/>
    <x v="0"/>
    <x v="1"/>
    <x v="0"/>
  </r>
  <r>
    <s v="08DJN2124V"/>
    <x v="1"/>
    <x v="1"/>
    <s v="RARAMURI"/>
    <s v="037 JUÁREZ"/>
    <x v="1"/>
    <n v="613"/>
    <s v="LOMA BLANCA"/>
    <s v="CALLE LOMA BLANCA"/>
    <n v="0"/>
    <x v="3"/>
    <x v="1"/>
    <x v="3"/>
    <x v="1"/>
    <x v="0"/>
    <s v="08FZP0149N"/>
    <s v="08FJZ0101Z"/>
    <x v="4"/>
    <x v="2"/>
    <m/>
    <m/>
    <m/>
    <m/>
    <m/>
    <m/>
    <m/>
    <m/>
    <m/>
    <m/>
    <m/>
    <m/>
    <n v="16"/>
    <n v="11"/>
    <n v="27"/>
    <n v="1"/>
    <x v="1"/>
    <n v="1"/>
    <n v="1"/>
    <x v="0"/>
    <x v="1"/>
    <x v="1"/>
    <n v="0"/>
    <n v="1"/>
    <n v="1"/>
    <n v="1"/>
    <n v="0"/>
    <n v="0"/>
    <n v="0"/>
    <x v="0"/>
    <n v="6"/>
    <n v="2"/>
    <n v="8"/>
    <x v="0"/>
    <n v="10"/>
    <n v="9"/>
    <n v="19"/>
    <x v="0"/>
    <n v="0"/>
    <n v="0"/>
    <n v="0"/>
    <x v="0"/>
    <n v="0"/>
    <n v="0"/>
    <n v="0"/>
    <x v="0"/>
    <n v="0"/>
    <n v="0"/>
    <n v="0"/>
    <x v="0"/>
    <x v="1"/>
    <x v="0"/>
  </r>
  <r>
    <s v="08DJN2125U"/>
    <x v="1"/>
    <x v="1"/>
    <s v="RICARDO G. BOFIL"/>
    <s v="019 CHIHUAHUA"/>
    <x v="0"/>
    <n v="1"/>
    <s v="CHIHUAHUA"/>
    <s v="CALLE ARROYO DE LA PALMA "/>
    <n v="0"/>
    <x v="3"/>
    <x v="1"/>
    <x v="3"/>
    <x v="1"/>
    <x v="0"/>
    <s v="08FZP0215W"/>
    <s v="08FJZ0102Z"/>
    <x v="0"/>
    <x v="2"/>
    <m/>
    <m/>
    <m/>
    <m/>
    <m/>
    <m/>
    <m/>
    <m/>
    <m/>
    <m/>
    <m/>
    <m/>
    <n v="22"/>
    <n v="33"/>
    <n v="55"/>
    <n v="2"/>
    <x v="1"/>
    <n v="2"/>
    <n v="2"/>
    <x v="0"/>
    <x v="0"/>
    <x v="0"/>
    <n v="1"/>
    <n v="4"/>
    <n v="3"/>
    <n v="3"/>
    <n v="1"/>
    <n v="4"/>
    <n v="5"/>
    <x v="0"/>
    <n v="12"/>
    <n v="16"/>
    <n v="28"/>
    <x v="0"/>
    <n v="9"/>
    <n v="13"/>
    <n v="22"/>
    <x v="0"/>
    <n v="0"/>
    <n v="0"/>
    <n v="0"/>
    <x v="0"/>
    <n v="0"/>
    <n v="0"/>
    <n v="0"/>
    <x v="0"/>
    <n v="0"/>
    <n v="0"/>
    <n v="0"/>
    <x v="0"/>
    <x v="2"/>
    <x v="0"/>
  </r>
  <r>
    <s v="08DJN2126T"/>
    <x v="1"/>
    <x v="1"/>
    <s v="CARMEN LEDEZMA LEDEZMA"/>
    <s v="019 CHIHUAHUA"/>
    <x v="0"/>
    <n v="1"/>
    <s v="CHIHUAHUA"/>
    <s v="CALLE 74A"/>
    <n v="0"/>
    <x v="3"/>
    <x v="1"/>
    <x v="3"/>
    <x v="1"/>
    <x v="0"/>
    <s v="08FZP0102T"/>
    <s v="08FJZ0115C"/>
    <x v="0"/>
    <x v="2"/>
    <m/>
    <m/>
    <m/>
    <m/>
    <m/>
    <m/>
    <m/>
    <m/>
    <m/>
    <m/>
    <m/>
    <m/>
    <n v="74"/>
    <n v="74"/>
    <n v="148"/>
    <n v="5"/>
    <x v="1"/>
    <n v="5"/>
    <n v="5"/>
    <x v="0"/>
    <x v="0"/>
    <x v="0"/>
    <n v="2"/>
    <n v="8"/>
    <n v="5"/>
    <n v="5"/>
    <n v="0"/>
    <n v="0"/>
    <n v="0"/>
    <x v="0"/>
    <n v="25"/>
    <n v="34"/>
    <n v="59"/>
    <x v="2"/>
    <n v="49"/>
    <n v="40"/>
    <n v="89"/>
    <x v="3"/>
    <n v="0"/>
    <n v="0"/>
    <n v="0"/>
    <x v="0"/>
    <n v="0"/>
    <n v="0"/>
    <n v="0"/>
    <x v="0"/>
    <n v="0"/>
    <n v="0"/>
    <n v="0"/>
    <x v="0"/>
    <x v="0"/>
    <x v="0"/>
  </r>
  <r>
    <s v="08DJN2128R"/>
    <x v="2"/>
    <x v="2"/>
    <s v="CARLOS FUENTES"/>
    <s v="019 CHIHUAHUA"/>
    <x v="0"/>
    <n v="1"/>
    <s v="CHIHUAHUA"/>
    <s v="CALLE LUCIO ESCARCEGA"/>
    <n v="0"/>
    <x v="3"/>
    <x v="1"/>
    <x v="3"/>
    <x v="1"/>
    <x v="0"/>
    <s v="08FZP0102T"/>
    <s v="08FJZ0115C"/>
    <x v="0"/>
    <x v="2"/>
    <m/>
    <m/>
    <m/>
    <m/>
    <m/>
    <m/>
    <m/>
    <m/>
    <m/>
    <m/>
    <m/>
    <m/>
    <n v="14"/>
    <n v="11"/>
    <n v="25"/>
    <n v="1"/>
    <x v="1"/>
    <n v="1"/>
    <n v="1"/>
    <x v="0"/>
    <x v="1"/>
    <x v="1"/>
    <n v="1"/>
    <n v="2"/>
    <n v="3"/>
    <n v="1"/>
    <n v="1"/>
    <n v="2"/>
    <n v="3"/>
    <x v="0"/>
    <n v="8"/>
    <n v="3"/>
    <n v="11"/>
    <x v="0"/>
    <n v="5"/>
    <n v="6"/>
    <n v="11"/>
    <x v="0"/>
    <n v="0"/>
    <n v="0"/>
    <n v="0"/>
    <x v="0"/>
    <n v="0"/>
    <n v="0"/>
    <n v="0"/>
    <x v="0"/>
    <n v="0"/>
    <n v="0"/>
    <n v="0"/>
    <x v="0"/>
    <x v="1"/>
    <x v="0"/>
  </r>
  <r>
    <s v="08DJN2129Q"/>
    <x v="1"/>
    <x v="1"/>
    <s v="PAULO FREIRE"/>
    <s v="019 CHIHUAHUA"/>
    <x v="0"/>
    <n v="1"/>
    <s v="CHIHUAHUA"/>
    <s v="CALLE TECATE"/>
    <n v="0"/>
    <x v="3"/>
    <x v="1"/>
    <x v="3"/>
    <x v="1"/>
    <x v="0"/>
    <s v="08FZP0125D"/>
    <s v="08FJZ0115C"/>
    <x v="0"/>
    <x v="2"/>
    <m/>
    <m/>
    <m/>
    <m/>
    <m/>
    <m/>
    <m/>
    <m/>
    <m/>
    <m/>
    <m/>
    <m/>
    <n v="61"/>
    <n v="52"/>
    <n v="113"/>
    <n v="4"/>
    <x v="1"/>
    <n v="4"/>
    <n v="4"/>
    <x v="0"/>
    <x v="0"/>
    <x v="0"/>
    <n v="3"/>
    <n v="8"/>
    <n v="4"/>
    <n v="4"/>
    <n v="6"/>
    <n v="5"/>
    <n v="11"/>
    <x v="0"/>
    <n v="26"/>
    <n v="23"/>
    <n v="49"/>
    <x v="1"/>
    <n v="29"/>
    <n v="24"/>
    <n v="53"/>
    <x v="2"/>
    <n v="0"/>
    <n v="0"/>
    <n v="0"/>
    <x v="0"/>
    <n v="0"/>
    <n v="0"/>
    <n v="0"/>
    <x v="0"/>
    <n v="0"/>
    <n v="0"/>
    <n v="0"/>
    <x v="0"/>
    <x v="1"/>
    <x v="0"/>
  </r>
  <r>
    <s v="08DJN2130F"/>
    <x v="1"/>
    <x v="1"/>
    <s v="TERESA DE CALCUTA"/>
    <s v="037 JUÁREZ"/>
    <x v="1"/>
    <n v="1"/>
    <s v="JUĂREZ"/>
    <s v="CALLE BATALLA DE ALBARRADA"/>
    <n v="0"/>
    <x v="3"/>
    <x v="1"/>
    <x v="3"/>
    <x v="1"/>
    <x v="0"/>
    <s v="08FZP0265D"/>
    <s v="08FJZ0112F"/>
    <x v="4"/>
    <x v="2"/>
    <m/>
    <m/>
    <m/>
    <m/>
    <m/>
    <m/>
    <m/>
    <m/>
    <m/>
    <m/>
    <m/>
    <m/>
    <n v="24"/>
    <n v="24"/>
    <n v="48"/>
    <n v="2"/>
    <x v="1"/>
    <n v="2"/>
    <n v="2"/>
    <x v="0"/>
    <x v="1"/>
    <x v="1"/>
    <n v="0"/>
    <n v="2"/>
    <n v="3"/>
    <n v="2"/>
    <n v="0"/>
    <n v="2"/>
    <n v="2"/>
    <x v="0"/>
    <n v="7"/>
    <n v="12"/>
    <n v="19"/>
    <x v="0"/>
    <n v="17"/>
    <n v="10"/>
    <n v="27"/>
    <x v="1"/>
    <n v="0"/>
    <n v="0"/>
    <n v="0"/>
    <x v="0"/>
    <n v="0"/>
    <n v="0"/>
    <n v="0"/>
    <x v="0"/>
    <n v="0"/>
    <n v="0"/>
    <n v="0"/>
    <x v="0"/>
    <x v="1"/>
    <x v="0"/>
  </r>
  <r>
    <s v="08DJN2131E"/>
    <x v="1"/>
    <x v="1"/>
    <s v="AMALIA GONZALEZ"/>
    <s v="019 CHIHUAHUA"/>
    <x v="0"/>
    <n v="1"/>
    <s v="CHIHUAHUA"/>
    <s v="CALLE EJIDO GUADALUPE"/>
    <n v="0"/>
    <x v="3"/>
    <x v="1"/>
    <x v="3"/>
    <x v="1"/>
    <x v="0"/>
    <s v="08FZP0154Z"/>
    <s v="08FJZ0115C"/>
    <x v="0"/>
    <x v="2"/>
    <m/>
    <m/>
    <m/>
    <m/>
    <m/>
    <m/>
    <m/>
    <m/>
    <m/>
    <m/>
    <m/>
    <m/>
    <n v="17"/>
    <n v="25"/>
    <n v="42"/>
    <n v="2"/>
    <x v="1"/>
    <n v="2"/>
    <n v="2"/>
    <x v="0"/>
    <x v="1"/>
    <x v="1"/>
    <n v="1"/>
    <n v="3"/>
    <n v="2"/>
    <n v="2"/>
    <n v="1"/>
    <n v="2"/>
    <n v="3"/>
    <x v="0"/>
    <n v="11"/>
    <n v="7"/>
    <n v="18"/>
    <x v="0"/>
    <n v="5"/>
    <n v="16"/>
    <n v="21"/>
    <x v="1"/>
    <n v="0"/>
    <n v="0"/>
    <n v="0"/>
    <x v="0"/>
    <n v="0"/>
    <n v="0"/>
    <n v="0"/>
    <x v="0"/>
    <n v="0"/>
    <n v="0"/>
    <n v="0"/>
    <x v="0"/>
    <x v="1"/>
    <x v="0"/>
  </r>
  <r>
    <s v="08DJN2132D"/>
    <x v="1"/>
    <x v="1"/>
    <s v="MARTA ANDRADE DEL ROSAL"/>
    <s v="005 ASCENSIÓN"/>
    <x v="6"/>
    <n v="1"/>
    <s v="ASCENSIĂ“N"/>
    <s v="AVENIDA GUADALUPE VICTORIA"/>
    <n v="0"/>
    <x v="3"/>
    <x v="1"/>
    <x v="3"/>
    <x v="1"/>
    <x v="0"/>
    <s v="08FZP0127B"/>
    <s v="08FJZ0110H"/>
    <x v="9"/>
    <x v="2"/>
    <m/>
    <m/>
    <m/>
    <m/>
    <m/>
    <m/>
    <m/>
    <m/>
    <m/>
    <m/>
    <m/>
    <m/>
    <n v="5"/>
    <n v="10"/>
    <n v="15"/>
    <n v="1"/>
    <x v="1"/>
    <n v="1"/>
    <n v="1"/>
    <x v="0"/>
    <x v="1"/>
    <x v="1"/>
    <n v="0"/>
    <n v="1"/>
    <n v="1"/>
    <n v="1"/>
    <n v="1"/>
    <n v="2"/>
    <n v="3"/>
    <x v="0"/>
    <n v="1"/>
    <n v="3"/>
    <n v="4"/>
    <x v="0"/>
    <n v="3"/>
    <n v="5"/>
    <n v="8"/>
    <x v="0"/>
    <n v="0"/>
    <n v="0"/>
    <n v="0"/>
    <x v="0"/>
    <n v="0"/>
    <n v="0"/>
    <n v="0"/>
    <x v="0"/>
    <n v="0"/>
    <n v="0"/>
    <n v="0"/>
    <x v="0"/>
    <x v="1"/>
    <x v="0"/>
  </r>
  <r>
    <s v="08DJN2133C"/>
    <x v="1"/>
    <x v="1"/>
    <s v="ROSAURA ZAPATA"/>
    <s v="047 MORIS"/>
    <x v="4"/>
    <n v="335"/>
    <s v="LA CIENEGUITA DE RODRĂŤGUEZ"/>
    <s v="CALLE LA CIENEGUITA DE RODRIGUEZ"/>
    <n v="0"/>
    <x v="3"/>
    <x v="1"/>
    <x v="3"/>
    <x v="1"/>
    <x v="0"/>
    <s v="08FZP0155Y"/>
    <s v="08FJZ0106V"/>
    <x v="8"/>
    <x v="2"/>
    <m/>
    <m/>
    <m/>
    <m/>
    <m/>
    <m/>
    <m/>
    <m/>
    <m/>
    <m/>
    <m/>
    <m/>
    <n v="10"/>
    <n v="2"/>
    <n v="12"/>
    <n v="1"/>
    <x v="1"/>
    <n v="1"/>
    <n v="1"/>
    <x v="0"/>
    <x v="1"/>
    <x v="1"/>
    <n v="0"/>
    <n v="1"/>
    <n v="1"/>
    <n v="1"/>
    <n v="0"/>
    <n v="0"/>
    <n v="0"/>
    <x v="0"/>
    <n v="5"/>
    <n v="1"/>
    <n v="6"/>
    <x v="0"/>
    <n v="5"/>
    <n v="1"/>
    <n v="6"/>
    <x v="0"/>
    <n v="0"/>
    <n v="0"/>
    <n v="0"/>
    <x v="0"/>
    <n v="0"/>
    <n v="0"/>
    <n v="0"/>
    <x v="0"/>
    <n v="0"/>
    <n v="0"/>
    <n v="0"/>
    <x v="0"/>
    <x v="1"/>
    <x v="0"/>
  </r>
  <r>
    <s v="08DJN2134B"/>
    <x v="1"/>
    <x v="1"/>
    <s v="HELLEN KELLER"/>
    <s v="019 CHIHUAHUA"/>
    <x v="0"/>
    <n v="276"/>
    <s v="COLONIA NUEVO DELICIAS"/>
    <s v="CALLE BENITO JUAREZ"/>
    <n v="0"/>
    <x v="3"/>
    <x v="1"/>
    <x v="3"/>
    <x v="1"/>
    <x v="0"/>
    <s v="08FZP0263F"/>
    <s v="08FJZ0102Z"/>
    <x v="0"/>
    <x v="2"/>
    <m/>
    <m/>
    <m/>
    <m/>
    <m/>
    <m/>
    <m/>
    <m/>
    <m/>
    <m/>
    <m/>
    <m/>
    <n v="29"/>
    <n v="33"/>
    <n v="62"/>
    <n v="3"/>
    <x v="1"/>
    <n v="3"/>
    <n v="3"/>
    <x v="0"/>
    <x v="1"/>
    <x v="1"/>
    <n v="0"/>
    <n v="3"/>
    <n v="3"/>
    <n v="3"/>
    <n v="9"/>
    <n v="8"/>
    <n v="17"/>
    <x v="0"/>
    <n v="13"/>
    <n v="14"/>
    <n v="27"/>
    <x v="1"/>
    <n v="7"/>
    <n v="11"/>
    <n v="18"/>
    <x v="1"/>
    <n v="0"/>
    <n v="0"/>
    <n v="0"/>
    <x v="0"/>
    <n v="0"/>
    <n v="0"/>
    <n v="0"/>
    <x v="0"/>
    <n v="0"/>
    <n v="0"/>
    <n v="0"/>
    <x v="0"/>
    <x v="1"/>
    <x v="0"/>
  </r>
  <r>
    <s v="08DJN2136Z"/>
    <x v="1"/>
    <x v="1"/>
    <s v="MARTA ANDRADE DEL ROSAL"/>
    <s v="019 CHIHUAHUA"/>
    <x v="0"/>
    <n v="1"/>
    <s v="CHIHUAHUA"/>
    <s v="BOULEVARD DE LA SIERRA"/>
    <n v="0"/>
    <x v="3"/>
    <x v="1"/>
    <x v="3"/>
    <x v="1"/>
    <x v="0"/>
    <s v="08FZP0125D"/>
    <s v="08FJZ0115C"/>
    <x v="0"/>
    <x v="2"/>
    <m/>
    <m/>
    <m/>
    <m/>
    <m/>
    <m/>
    <m/>
    <m/>
    <m/>
    <m/>
    <m/>
    <m/>
    <n v="46"/>
    <n v="64"/>
    <n v="110"/>
    <n v="4"/>
    <x v="1"/>
    <n v="4"/>
    <n v="4"/>
    <x v="0"/>
    <x v="0"/>
    <x v="0"/>
    <n v="2"/>
    <n v="7"/>
    <n v="5"/>
    <n v="4"/>
    <n v="11"/>
    <n v="10"/>
    <n v="21"/>
    <x v="0"/>
    <n v="19"/>
    <n v="22"/>
    <n v="41"/>
    <x v="1"/>
    <n v="16"/>
    <n v="32"/>
    <n v="48"/>
    <x v="2"/>
    <n v="0"/>
    <n v="0"/>
    <n v="0"/>
    <x v="0"/>
    <n v="0"/>
    <n v="0"/>
    <n v="0"/>
    <x v="0"/>
    <n v="0"/>
    <n v="0"/>
    <n v="0"/>
    <x v="0"/>
    <x v="1"/>
    <x v="0"/>
  </r>
  <r>
    <s v="08DJN2137Z"/>
    <x v="1"/>
    <x v="1"/>
    <s v="ELISA GRIENSEN"/>
    <s v="019 CHIHUAHUA"/>
    <x v="0"/>
    <n v="1"/>
    <s v="CHIHUAHUA"/>
    <s v="AVENIDA IMPERIO"/>
    <n v="0"/>
    <x v="3"/>
    <x v="1"/>
    <x v="3"/>
    <x v="1"/>
    <x v="0"/>
    <s v="08FZP0153Z"/>
    <s v="08FJZ0102Z"/>
    <x v="0"/>
    <x v="2"/>
    <m/>
    <m/>
    <m/>
    <m/>
    <m/>
    <m/>
    <m/>
    <m/>
    <m/>
    <m/>
    <m/>
    <m/>
    <n v="70"/>
    <n v="85"/>
    <n v="155"/>
    <n v="6"/>
    <x v="1"/>
    <n v="6"/>
    <n v="6"/>
    <x v="0"/>
    <x v="2"/>
    <x v="3"/>
    <n v="4"/>
    <n v="12"/>
    <n v="6"/>
    <n v="6"/>
    <n v="2"/>
    <n v="4"/>
    <n v="6"/>
    <x v="0"/>
    <n v="34"/>
    <n v="36"/>
    <n v="70"/>
    <x v="2"/>
    <n v="34"/>
    <n v="45"/>
    <n v="79"/>
    <x v="3"/>
    <n v="0"/>
    <n v="0"/>
    <n v="0"/>
    <x v="0"/>
    <n v="0"/>
    <n v="0"/>
    <n v="0"/>
    <x v="0"/>
    <n v="0"/>
    <n v="0"/>
    <n v="0"/>
    <x v="0"/>
    <x v="1"/>
    <x v="0"/>
  </r>
  <r>
    <s v="08DJN2138Y"/>
    <x v="1"/>
    <x v="1"/>
    <s v="MAHATMA GANDI"/>
    <s v="037 JUÁREZ"/>
    <x v="1"/>
    <n v="1"/>
    <s v="JUĂREZ"/>
    <s v="CALLE RIVERA DEL MARFIL"/>
    <n v="0"/>
    <x v="3"/>
    <x v="1"/>
    <x v="3"/>
    <x v="1"/>
    <x v="0"/>
    <s v="08FZP0022H"/>
    <s v="08FJZ0101Z"/>
    <x v="4"/>
    <x v="2"/>
    <m/>
    <m/>
    <m/>
    <m/>
    <m/>
    <m/>
    <m/>
    <m/>
    <m/>
    <m/>
    <m/>
    <m/>
    <n v="66"/>
    <n v="61"/>
    <n v="127"/>
    <n v="5"/>
    <x v="1"/>
    <n v="5"/>
    <n v="5"/>
    <x v="1"/>
    <x v="1"/>
    <x v="0"/>
    <n v="2"/>
    <n v="8"/>
    <n v="5"/>
    <n v="5"/>
    <n v="3"/>
    <n v="2"/>
    <n v="5"/>
    <x v="0"/>
    <n v="10"/>
    <n v="15"/>
    <n v="25"/>
    <x v="0"/>
    <n v="53"/>
    <n v="44"/>
    <n v="97"/>
    <x v="3"/>
    <n v="0"/>
    <n v="0"/>
    <n v="0"/>
    <x v="0"/>
    <n v="0"/>
    <n v="0"/>
    <n v="0"/>
    <x v="0"/>
    <n v="0"/>
    <n v="0"/>
    <n v="0"/>
    <x v="0"/>
    <x v="2"/>
    <x v="0"/>
  </r>
  <r>
    <s v="08DJN2139X"/>
    <x v="1"/>
    <x v="1"/>
    <s v="DOS CULTURAS"/>
    <s v="037 JUÁREZ"/>
    <x v="1"/>
    <n v="1"/>
    <s v="JUĂREZ"/>
    <s v="CALLE RIVERAS DE LIMA "/>
    <n v="0"/>
    <x v="3"/>
    <x v="1"/>
    <x v="3"/>
    <x v="1"/>
    <x v="0"/>
    <s v="08FZP0022H"/>
    <s v="08FJZ0112F"/>
    <x v="4"/>
    <x v="2"/>
    <m/>
    <m/>
    <m/>
    <m/>
    <m/>
    <m/>
    <m/>
    <m/>
    <m/>
    <m/>
    <m/>
    <m/>
    <n v="62"/>
    <n v="88"/>
    <n v="150"/>
    <n v="5"/>
    <x v="2"/>
    <n v="4"/>
    <n v="5"/>
    <x v="0"/>
    <x v="0"/>
    <x v="0"/>
    <n v="2"/>
    <n v="8"/>
    <n v="5"/>
    <n v="5"/>
    <n v="0"/>
    <n v="1"/>
    <n v="1"/>
    <x v="0"/>
    <n v="13"/>
    <n v="22"/>
    <n v="35"/>
    <x v="0"/>
    <n v="49"/>
    <n v="65"/>
    <n v="114"/>
    <x v="3"/>
    <n v="0"/>
    <n v="0"/>
    <n v="0"/>
    <x v="0"/>
    <n v="0"/>
    <n v="0"/>
    <n v="0"/>
    <x v="0"/>
    <n v="0"/>
    <n v="0"/>
    <n v="0"/>
    <x v="0"/>
    <x v="2"/>
    <x v="0"/>
  </r>
  <r>
    <s v="08DJN2141L"/>
    <x v="1"/>
    <x v="1"/>
    <s v="JULIA ROSA HOLGUIN POSADA"/>
    <s v="037 JUÁREZ"/>
    <x v="1"/>
    <n v="1"/>
    <s v="JUĂREZ"/>
    <s v="CALLE PASEO DEL SUR"/>
    <n v="1220"/>
    <x v="3"/>
    <x v="1"/>
    <x v="3"/>
    <x v="1"/>
    <x v="0"/>
    <s v="08FZP0277I"/>
    <s v="08FJZ0112F"/>
    <x v="4"/>
    <x v="2"/>
    <m/>
    <m/>
    <m/>
    <m/>
    <m/>
    <m/>
    <m/>
    <m/>
    <m/>
    <m/>
    <m/>
    <m/>
    <n v="117"/>
    <n v="117"/>
    <n v="234"/>
    <n v="8"/>
    <x v="1"/>
    <n v="8"/>
    <n v="8"/>
    <x v="1"/>
    <x v="0"/>
    <x v="3"/>
    <n v="3"/>
    <n v="13"/>
    <n v="8"/>
    <n v="8"/>
    <n v="0"/>
    <n v="0"/>
    <n v="0"/>
    <x v="0"/>
    <n v="29"/>
    <n v="30"/>
    <n v="59"/>
    <x v="2"/>
    <n v="88"/>
    <n v="87"/>
    <n v="175"/>
    <x v="5"/>
    <n v="0"/>
    <n v="0"/>
    <n v="0"/>
    <x v="0"/>
    <n v="0"/>
    <n v="0"/>
    <n v="0"/>
    <x v="0"/>
    <n v="0"/>
    <n v="0"/>
    <n v="0"/>
    <x v="0"/>
    <x v="0"/>
    <x v="0"/>
  </r>
  <r>
    <s v="08DJN2142K"/>
    <x v="1"/>
    <x v="1"/>
    <s v="MIGUEL HIDALGO 2002-2006"/>
    <s v="037 JUÁREZ"/>
    <x v="1"/>
    <n v="1"/>
    <s v="JUĂREZ"/>
    <s v="CALLE HACIENDA CASA DE JANOS"/>
    <n v="9505"/>
    <x v="3"/>
    <x v="1"/>
    <x v="3"/>
    <x v="1"/>
    <x v="0"/>
    <s v="08FZP0023G"/>
    <s v="08FJZ0112F"/>
    <x v="4"/>
    <x v="2"/>
    <m/>
    <m/>
    <m/>
    <m/>
    <m/>
    <m/>
    <m/>
    <m/>
    <m/>
    <m/>
    <m/>
    <m/>
    <n v="89"/>
    <n v="92"/>
    <n v="181"/>
    <n v="6"/>
    <x v="1"/>
    <n v="6"/>
    <n v="6"/>
    <x v="1"/>
    <x v="1"/>
    <x v="0"/>
    <n v="2"/>
    <n v="9"/>
    <n v="6"/>
    <n v="6"/>
    <n v="3"/>
    <n v="4"/>
    <n v="7"/>
    <x v="0"/>
    <n v="19"/>
    <n v="35"/>
    <n v="54"/>
    <x v="1"/>
    <n v="67"/>
    <n v="53"/>
    <n v="120"/>
    <x v="4"/>
    <n v="0"/>
    <n v="0"/>
    <n v="0"/>
    <x v="0"/>
    <n v="0"/>
    <n v="0"/>
    <n v="0"/>
    <x v="0"/>
    <n v="0"/>
    <n v="0"/>
    <n v="0"/>
    <x v="0"/>
    <x v="1"/>
    <x v="0"/>
  </r>
  <r>
    <s v="08DJN2143J"/>
    <x v="1"/>
    <x v="1"/>
    <s v="ARTURO ROSENBLUETH"/>
    <s v="037 JUÁREZ"/>
    <x v="1"/>
    <n v="1"/>
    <s v="JUĂREZ"/>
    <s v="CALLE DUNAS DE LIBIA NORTE "/>
    <n v="0"/>
    <x v="3"/>
    <x v="1"/>
    <x v="3"/>
    <x v="1"/>
    <x v="0"/>
    <s v="08FZP0258U"/>
    <s v="08FJZ0101Z"/>
    <x v="4"/>
    <x v="2"/>
    <m/>
    <m/>
    <m/>
    <m/>
    <m/>
    <m/>
    <m/>
    <m/>
    <m/>
    <m/>
    <m/>
    <m/>
    <n v="83"/>
    <n v="102"/>
    <n v="185"/>
    <n v="7"/>
    <x v="1"/>
    <n v="7"/>
    <n v="7"/>
    <x v="0"/>
    <x v="0"/>
    <x v="0"/>
    <n v="2"/>
    <n v="10"/>
    <n v="7"/>
    <n v="7"/>
    <n v="0"/>
    <n v="0"/>
    <n v="0"/>
    <x v="0"/>
    <n v="20"/>
    <n v="34"/>
    <n v="54"/>
    <x v="2"/>
    <n v="63"/>
    <n v="68"/>
    <n v="131"/>
    <x v="6"/>
    <n v="0"/>
    <n v="0"/>
    <n v="0"/>
    <x v="0"/>
    <n v="0"/>
    <n v="0"/>
    <n v="0"/>
    <x v="0"/>
    <n v="0"/>
    <n v="0"/>
    <n v="0"/>
    <x v="0"/>
    <x v="0"/>
    <x v="0"/>
  </r>
  <r>
    <s v="08DJN2144I"/>
    <x v="1"/>
    <x v="1"/>
    <s v="EMILIANO ZAPATA"/>
    <s v="037 JUÁREZ"/>
    <x v="1"/>
    <n v="1"/>
    <s v="JUĂREZ"/>
    <s v="CALLE ISLAS FILIPINAS"/>
    <n v="0"/>
    <x v="3"/>
    <x v="1"/>
    <x v="3"/>
    <x v="1"/>
    <x v="0"/>
    <s v="08FZP0115X"/>
    <s v="08FJZ0104X"/>
    <x v="4"/>
    <x v="2"/>
    <m/>
    <m/>
    <m/>
    <m/>
    <m/>
    <m/>
    <m/>
    <m/>
    <m/>
    <m/>
    <m/>
    <m/>
    <n v="25"/>
    <n v="32"/>
    <n v="57"/>
    <n v="2"/>
    <x v="1"/>
    <n v="2"/>
    <n v="2"/>
    <x v="0"/>
    <x v="1"/>
    <x v="1"/>
    <n v="0"/>
    <n v="2"/>
    <n v="2"/>
    <n v="2"/>
    <n v="0"/>
    <n v="0"/>
    <n v="0"/>
    <x v="0"/>
    <n v="4"/>
    <n v="8"/>
    <n v="12"/>
    <x v="0"/>
    <n v="21"/>
    <n v="24"/>
    <n v="45"/>
    <x v="1"/>
    <n v="0"/>
    <n v="0"/>
    <n v="0"/>
    <x v="0"/>
    <n v="0"/>
    <n v="0"/>
    <n v="0"/>
    <x v="0"/>
    <n v="0"/>
    <n v="0"/>
    <n v="0"/>
    <x v="0"/>
    <x v="1"/>
    <x v="0"/>
  </r>
  <r>
    <s v="08DJN2145H"/>
    <x v="1"/>
    <x v="1"/>
    <s v="FELIPE ANGELES"/>
    <s v="037 JUÁREZ"/>
    <x v="1"/>
    <n v="1"/>
    <s v="JUĂREZ"/>
    <s v="CALLE RIO GRANDE"/>
    <n v="0"/>
    <x v="3"/>
    <x v="1"/>
    <x v="3"/>
    <x v="1"/>
    <x v="0"/>
    <s v="08FZP0274L"/>
    <s v="08FJZ0104X"/>
    <x v="4"/>
    <x v="2"/>
    <m/>
    <m/>
    <m/>
    <m/>
    <m/>
    <m/>
    <m/>
    <m/>
    <m/>
    <m/>
    <m/>
    <m/>
    <n v="63"/>
    <n v="42"/>
    <n v="105"/>
    <n v="4"/>
    <x v="2"/>
    <n v="3"/>
    <n v="4"/>
    <x v="0"/>
    <x v="0"/>
    <x v="0"/>
    <n v="2"/>
    <n v="7"/>
    <n v="4"/>
    <n v="4"/>
    <n v="2"/>
    <n v="0"/>
    <n v="2"/>
    <x v="0"/>
    <n v="14"/>
    <n v="14"/>
    <n v="28"/>
    <x v="0"/>
    <n v="47"/>
    <n v="28"/>
    <n v="75"/>
    <x v="2"/>
    <n v="0"/>
    <n v="0"/>
    <n v="0"/>
    <x v="0"/>
    <n v="0"/>
    <n v="0"/>
    <n v="0"/>
    <x v="0"/>
    <n v="0"/>
    <n v="0"/>
    <n v="0"/>
    <x v="0"/>
    <x v="2"/>
    <x v="0"/>
  </r>
  <r>
    <s v="08DJN2147F"/>
    <x v="1"/>
    <x v="1"/>
    <s v="CASA CUNA"/>
    <s v="019 CHIHUAHUA"/>
    <x v="0"/>
    <n v="1"/>
    <s v="CHIHUAHUA"/>
    <s v="CALLE TAMBOREL"/>
    <n v="4800"/>
    <x v="3"/>
    <x v="1"/>
    <x v="3"/>
    <x v="1"/>
    <x v="0"/>
    <s v="08FZP0104R"/>
    <s v="08FJZ0116B"/>
    <x v="0"/>
    <x v="2"/>
    <m/>
    <m/>
    <m/>
    <m/>
    <m/>
    <m/>
    <m/>
    <m/>
    <m/>
    <m/>
    <m/>
    <m/>
    <n v="15"/>
    <n v="11"/>
    <n v="26"/>
    <n v="2"/>
    <x v="1"/>
    <n v="2"/>
    <n v="2"/>
    <x v="0"/>
    <x v="1"/>
    <x v="1"/>
    <n v="1"/>
    <n v="3"/>
    <n v="2"/>
    <n v="2"/>
    <n v="4"/>
    <n v="3"/>
    <n v="7"/>
    <x v="0"/>
    <n v="4"/>
    <n v="3"/>
    <n v="7"/>
    <x v="0"/>
    <n v="7"/>
    <n v="5"/>
    <n v="12"/>
    <x v="1"/>
    <n v="0"/>
    <n v="0"/>
    <n v="0"/>
    <x v="0"/>
    <n v="0"/>
    <n v="0"/>
    <n v="0"/>
    <x v="0"/>
    <n v="0"/>
    <n v="0"/>
    <n v="0"/>
    <x v="0"/>
    <x v="1"/>
    <x v="0"/>
  </r>
  <r>
    <s v="08DJN2148E"/>
    <x v="2"/>
    <x v="2"/>
    <s v="MARIA EDMEE ALVAREZ"/>
    <s v="019 CHIHUAHUA"/>
    <x v="0"/>
    <n v="1"/>
    <s v="CHIHUAHUA"/>
    <s v="CALLE PASEOS DE ANDALUZ "/>
    <n v="0"/>
    <x v="3"/>
    <x v="1"/>
    <x v="3"/>
    <x v="1"/>
    <x v="0"/>
    <s v="08FZP0262G"/>
    <s v="08FJZ0117A"/>
    <x v="0"/>
    <x v="2"/>
    <m/>
    <m/>
    <m/>
    <m/>
    <m/>
    <m/>
    <m/>
    <m/>
    <m/>
    <m/>
    <m/>
    <m/>
    <n v="82"/>
    <n v="69"/>
    <n v="151"/>
    <n v="6"/>
    <x v="2"/>
    <n v="5"/>
    <n v="6"/>
    <x v="1"/>
    <x v="1"/>
    <x v="0"/>
    <n v="3"/>
    <n v="10"/>
    <n v="7"/>
    <n v="6"/>
    <n v="16"/>
    <n v="10"/>
    <n v="26"/>
    <x v="1"/>
    <n v="27"/>
    <n v="23"/>
    <n v="50"/>
    <x v="2"/>
    <n v="39"/>
    <n v="36"/>
    <n v="75"/>
    <x v="3"/>
    <n v="0"/>
    <n v="0"/>
    <n v="0"/>
    <x v="0"/>
    <n v="0"/>
    <n v="0"/>
    <n v="0"/>
    <x v="0"/>
    <n v="0"/>
    <n v="0"/>
    <n v="0"/>
    <x v="0"/>
    <x v="0"/>
    <x v="0"/>
  </r>
  <r>
    <s v="08DJN2149D"/>
    <x v="2"/>
    <x v="2"/>
    <s v="ANA MARIA BERLANGA DE MARTINEZ"/>
    <s v="037 JUÁREZ"/>
    <x v="1"/>
    <n v="1"/>
    <s v="JUĂREZ"/>
    <s v="CALLE BATALLA DE TORREON "/>
    <n v="0"/>
    <x v="3"/>
    <x v="1"/>
    <x v="3"/>
    <x v="1"/>
    <x v="0"/>
    <s v="08FZP0140W"/>
    <s v="08FJZ0101Z"/>
    <x v="4"/>
    <x v="2"/>
    <m/>
    <m/>
    <m/>
    <m/>
    <m/>
    <m/>
    <m/>
    <m/>
    <m/>
    <m/>
    <m/>
    <m/>
    <n v="76"/>
    <n v="64"/>
    <n v="140"/>
    <n v="5"/>
    <x v="1"/>
    <n v="5"/>
    <n v="5"/>
    <x v="1"/>
    <x v="1"/>
    <x v="0"/>
    <n v="2"/>
    <n v="8"/>
    <n v="6"/>
    <n v="5"/>
    <n v="4"/>
    <n v="4"/>
    <n v="8"/>
    <x v="0"/>
    <n v="22"/>
    <n v="23"/>
    <n v="45"/>
    <x v="1"/>
    <n v="50"/>
    <n v="37"/>
    <n v="87"/>
    <x v="3"/>
    <n v="0"/>
    <n v="0"/>
    <n v="0"/>
    <x v="0"/>
    <n v="0"/>
    <n v="0"/>
    <n v="0"/>
    <x v="0"/>
    <n v="0"/>
    <n v="0"/>
    <n v="0"/>
    <x v="0"/>
    <x v="1"/>
    <x v="0"/>
  </r>
  <r>
    <s v="08DJN2153Q"/>
    <x v="2"/>
    <x v="2"/>
    <s v="JAIME SABINES"/>
    <s v="037 JUÁREZ"/>
    <x v="1"/>
    <n v="1"/>
    <s v="JUĂREZ"/>
    <s v="CALLE PASEO DEL SUR"/>
    <n v="1220"/>
    <x v="3"/>
    <x v="1"/>
    <x v="3"/>
    <x v="1"/>
    <x v="0"/>
    <s v="08FZP0277I"/>
    <s v="08FJZ0112F"/>
    <x v="4"/>
    <x v="2"/>
    <m/>
    <m/>
    <m/>
    <m/>
    <m/>
    <m/>
    <m/>
    <m/>
    <m/>
    <m/>
    <m/>
    <m/>
    <n v="113"/>
    <n v="114"/>
    <n v="227"/>
    <n v="7"/>
    <x v="2"/>
    <n v="6"/>
    <n v="7"/>
    <x v="0"/>
    <x v="0"/>
    <x v="0"/>
    <n v="3"/>
    <n v="11"/>
    <n v="8"/>
    <n v="8"/>
    <n v="0"/>
    <n v="0"/>
    <n v="0"/>
    <x v="0"/>
    <n v="24"/>
    <n v="34"/>
    <n v="58"/>
    <x v="2"/>
    <n v="89"/>
    <n v="80"/>
    <n v="169"/>
    <x v="6"/>
    <n v="0"/>
    <n v="0"/>
    <n v="0"/>
    <x v="0"/>
    <n v="0"/>
    <n v="0"/>
    <n v="0"/>
    <x v="0"/>
    <n v="0"/>
    <n v="0"/>
    <n v="0"/>
    <x v="0"/>
    <x v="0"/>
    <x v="0"/>
  </r>
  <r>
    <s v="08DJN2154P"/>
    <x v="2"/>
    <x v="2"/>
    <s v="JUAN RULFO"/>
    <s v="019 CHIHUAHUA"/>
    <x v="0"/>
    <n v="1"/>
    <s v="CHIHUAHUA"/>
    <s v="CALLE RIO SAN FRANCISCO"/>
    <n v="0"/>
    <x v="3"/>
    <x v="1"/>
    <x v="3"/>
    <x v="1"/>
    <x v="0"/>
    <s v="08FZP0263F"/>
    <s v="08FJZ0102Z"/>
    <x v="0"/>
    <x v="2"/>
    <m/>
    <m/>
    <m/>
    <m/>
    <m/>
    <m/>
    <m/>
    <m/>
    <m/>
    <m/>
    <m/>
    <m/>
    <n v="35"/>
    <n v="47"/>
    <n v="82"/>
    <n v="3"/>
    <x v="1"/>
    <n v="3"/>
    <n v="3"/>
    <x v="1"/>
    <x v="1"/>
    <x v="0"/>
    <n v="2"/>
    <n v="6"/>
    <n v="6"/>
    <n v="3"/>
    <n v="11"/>
    <n v="14"/>
    <n v="25"/>
    <x v="1"/>
    <n v="14"/>
    <n v="15"/>
    <n v="29"/>
    <x v="1"/>
    <n v="10"/>
    <n v="18"/>
    <n v="28"/>
    <x v="1"/>
    <n v="0"/>
    <n v="0"/>
    <n v="0"/>
    <x v="0"/>
    <n v="0"/>
    <n v="0"/>
    <n v="0"/>
    <x v="0"/>
    <n v="0"/>
    <n v="0"/>
    <n v="0"/>
    <x v="0"/>
    <x v="0"/>
    <x v="0"/>
  </r>
  <r>
    <s v="08DJN2155O"/>
    <x v="2"/>
    <x v="2"/>
    <s v="MARTIN LUTHER KING"/>
    <s v="037 JUÁREZ"/>
    <x v="1"/>
    <n v="1"/>
    <s v="JUĂREZ"/>
    <s v="CALLE RIVERA DEL MARFIL"/>
    <n v="0"/>
    <x v="3"/>
    <x v="1"/>
    <x v="3"/>
    <x v="1"/>
    <x v="0"/>
    <s v="08FZP0022H"/>
    <s v="08FJZ0101Z"/>
    <x v="4"/>
    <x v="2"/>
    <m/>
    <m/>
    <m/>
    <m/>
    <m/>
    <m/>
    <m/>
    <m/>
    <m/>
    <m/>
    <m/>
    <m/>
    <n v="46"/>
    <n v="31"/>
    <n v="77"/>
    <n v="3"/>
    <x v="1"/>
    <n v="3"/>
    <n v="3"/>
    <x v="1"/>
    <x v="1"/>
    <x v="0"/>
    <n v="0"/>
    <n v="4"/>
    <n v="5"/>
    <n v="3"/>
    <n v="2"/>
    <n v="1"/>
    <n v="3"/>
    <x v="0"/>
    <n v="12"/>
    <n v="7"/>
    <n v="19"/>
    <x v="0"/>
    <n v="32"/>
    <n v="23"/>
    <n v="55"/>
    <x v="2"/>
    <n v="0"/>
    <n v="0"/>
    <n v="0"/>
    <x v="0"/>
    <n v="0"/>
    <n v="0"/>
    <n v="0"/>
    <x v="0"/>
    <n v="0"/>
    <n v="0"/>
    <n v="0"/>
    <x v="0"/>
    <x v="1"/>
    <x v="0"/>
  </r>
  <r>
    <s v="08DJN2157M"/>
    <x v="2"/>
    <x v="2"/>
    <s v="GILBERTO OWEN"/>
    <s v="037 JUÁREZ"/>
    <x v="1"/>
    <n v="1"/>
    <s v="JUĂREZ"/>
    <s v="CALLE HACIENDAS DEL PARAISO"/>
    <n v="3233"/>
    <x v="3"/>
    <x v="1"/>
    <x v="3"/>
    <x v="1"/>
    <x v="0"/>
    <s v="08FZP0267B"/>
    <s v="08FJZ0112F"/>
    <x v="4"/>
    <x v="2"/>
    <m/>
    <m/>
    <m/>
    <m/>
    <m/>
    <m/>
    <m/>
    <m/>
    <m/>
    <m/>
    <m/>
    <m/>
    <n v="69"/>
    <n v="51"/>
    <n v="120"/>
    <n v="5"/>
    <x v="2"/>
    <n v="4"/>
    <n v="5"/>
    <x v="1"/>
    <x v="1"/>
    <x v="0"/>
    <n v="1"/>
    <n v="7"/>
    <n v="9"/>
    <n v="5"/>
    <n v="5"/>
    <n v="5"/>
    <n v="10"/>
    <x v="0"/>
    <n v="25"/>
    <n v="13"/>
    <n v="38"/>
    <x v="1"/>
    <n v="39"/>
    <n v="33"/>
    <n v="72"/>
    <x v="3"/>
    <n v="0"/>
    <n v="0"/>
    <n v="0"/>
    <x v="0"/>
    <n v="0"/>
    <n v="0"/>
    <n v="0"/>
    <x v="0"/>
    <n v="0"/>
    <n v="0"/>
    <n v="0"/>
    <x v="0"/>
    <x v="1"/>
    <x v="0"/>
  </r>
  <r>
    <s v="08DJN2159K"/>
    <x v="1"/>
    <x v="1"/>
    <s v="MARGARITA MICHELENA"/>
    <s v="032 HIDALGO DEL PARRAL"/>
    <x v="3"/>
    <n v="1"/>
    <s v="HIDALGO DEL PARRAL"/>
    <s v="CALLE ALBERTO VAZQUEZ DEL MERCADO"/>
    <n v="0"/>
    <x v="3"/>
    <x v="1"/>
    <x v="3"/>
    <x v="1"/>
    <x v="0"/>
    <s v="08FZP0138H"/>
    <s v="08FJZ0107U"/>
    <x v="5"/>
    <x v="2"/>
    <m/>
    <m/>
    <m/>
    <m/>
    <m/>
    <m/>
    <m/>
    <m/>
    <m/>
    <m/>
    <m/>
    <m/>
    <n v="38"/>
    <n v="35"/>
    <n v="73"/>
    <n v="3"/>
    <x v="1"/>
    <n v="3"/>
    <n v="3"/>
    <x v="1"/>
    <x v="1"/>
    <x v="0"/>
    <n v="2"/>
    <n v="6"/>
    <n v="6"/>
    <n v="3"/>
    <n v="1"/>
    <n v="1"/>
    <n v="2"/>
    <x v="0"/>
    <n v="18"/>
    <n v="14"/>
    <n v="32"/>
    <x v="0"/>
    <n v="19"/>
    <n v="20"/>
    <n v="39"/>
    <x v="1"/>
    <n v="0"/>
    <n v="0"/>
    <n v="0"/>
    <x v="0"/>
    <n v="0"/>
    <n v="0"/>
    <n v="0"/>
    <x v="0"/>
    <n v="0"/>
    <n v="0"/>
    <n v="0"/>
    <x v="0"/>
    <x v="2"/>
    <x v="0"/>
  </r>
  <r>
    <s v="08DJN2160Z"/>
    <x v="1"/>
    <x v="1"/>
    <s v="HERMANAS AGAZZI"/>
    <s v="019 CHIHUAHUA"/>
    <x v="0"/>
    <n v="1"/>
    <s v="CHIHUAHUA"/>
    <s v="CALLE RIO URUGUAY"/>
    <n v="0"/>
    <x v="3"/>
    <x v="1"/>
    <x v="3"/>
    <x v="1"/>
    <x v="0"/>
    <s v="08FZP0263F"/>
    <s v="08FJZ0102Z"/>
    <x v="0"/>
    <x v="2"/>
    <m/>
    <m/>
    <m/>
    <m/>
    <m/>
    <m/>
    <m/>
    <m/>
    <m/>
    <m/>
    <m/>
    <m/>
    <n v="81"/>
    <n v="85"/>
    <n v="166"/>
    <n v="6"/>
    <x v="1"/>
    <n v="6"/>
    <n v="6"/>
    <x v="0"/>
    <x v="2"/>
    <x v="3"/>
    <n v="3"/>
    <n v="11"/>
    <n v="6"/>
    <n v="6"/>
    <n v="0"/>
    <n v="0"/>
    <n v="0"/>
    <x v="0"/>
    <n v="25"/>
    <n v="33"/>
    <n v="58"/>
    <x v="2"/>
    <n v="56"/>
    <n v="52"/>
    <n v="108"/>
    <x v="4"/>
    <n v="0"/>
    <n v="0"/>
    <n v="0"/>
    <x v="0"/>
    <n v="0"/>
    <n v="0"/>
    <n v="0"/>
    <x v="0"/>
    <n v="0"/>
    <n v="0"/>
    <n v="0"/>
    <x v="0"/>
    <x v="0"/>
    <x v="0"/>
  </r>
  <r>
    <s v="08DJN2161Z"/>
    <x v="1"/>
    <x v="1"/>
    <s v="GISELA CHILTON"/>
    <s v="019 CHIHUAHUA"/>
    <x v="0"/>
    <n v="1"/>
    <s v="CHIHUAHUA"/>
    <s v="AVENIDA IMPERIO"/>
    <n v="0"/>
    <x v="3"/>
    <x v="1"/>
    <x v="3"/>
    <x v="1"/>
    <x v="0"/>
    <s v="08FZP0153Z"/>
    <s v="08FJZ0102Z"/>
    <x v="0"/>
    <x v="2"/>
    <m/>
    <m/>
    <m/>
    <m/>
    <m/>
    <m/>
    <m/>
    <m/>
    <m/>
    <m/>
    <m/>
    <m/>
    <n v="81"/>
    <n v="78"/>
    <n v="159"/>
    <n v="6"/>
    <x v="2"/>
    <n v="5"/>
    <n v="6"/>
    <x v="2"/>
    <x v="1"/>
    <x v="3"/>
    <n v="3"/>
    <n v="11"/>
    <n v="6"/>
    <n v="6"/>
    <n v="15"/>
    <n v="11"/>
    <n v="26"/>
    <x v="1"/>
    <n v="32"/>
    <n v="33"/>
    <n v="65"/>
    <x v="2"/>
    <n v="34"/>
    <n v="34"/>
    <n v="68"/>
    <x v="2"/>
    <n v="0"/>
    <n v="0"/>
    <n v="0"/>
    <x v="0"/>
    <n v="0"/>
    <n v="0"/>
    <n v="0"/>
    <x v="0"/>
    <n v="0"/>
    <n v="0"/>
    <n v="0"/>
    <x v="0"/>
    <x v="1"/>
    <x v="0"/>
  </r>
  <r>
    <s v="08DJN2162Y"/>
    <x v="1"/>
    <x v="1"/>
    <s v="MARIA SOLEDAD MOTA VAZQUEZ"/>
    <s v="019 CHIHUAHUA"/>
    <x v="0"/>
    <n v="1"/>
    <s v="CHIHUAHUA"/>
    <s v="CALLE SIERRA AZUL"/>
    <n v="0"/>
    <x v="3"/>
    <x v="1"/>
    <x v="3"/>
    <x v="1"/>
    <x v="0"/>
    <s v="08FZP0268A"/>
    <s v="08FJZ0117A"/>
    <x v="0"/>
    <x v="2"/>
    <m/>
    <m/>
    <m/>
    <m/>
    <m/>
    <m/>
    <m/>
    <m/>
    <m/>
    <m/>
    <m/>
    <m/>
    <n v="88"/>
    <n v="89"/>
    <n v="177"/>
    <n v="6"/>
    <x v="2"/>
    <n v="5"/>
    <n v="6"/>
    <x v="1"/>
    <x v="1"/>
    <x v="0"/>
    <n v="2"/>
    <n v="9"/>
    <n v="6"/>
    <n v="6"/>
    <n v="14"/>
    <n v="16"/>
    <n v="30"/>
    <x v="1"/>
    <n v="33"/>
    <n v="38"/>
    <n v="71"/>
    <x v="2"/>
    <n v="41"/>
    <n v="35"/>
    <n v="76"/>
    <x v="2"/>
    <n v="0"/>
    <n v="0"/>
    <n v="0"/>
    <x v="0"/>
    <n v="0"/>
    <n v="0"/>
    <n v="0"/>
    <x v="0"/>
    <n v="0"/>
    <n v="0"/>
    <n v="0"/>
    <x v="0"/>
    <x v="1"/>
    <x v="0"/>
  </r>
  <r>
    <s v="08DJN2163X"/>
    <x v="1"/>
    <x v="1"/>
    <s v="SURACI"/>
    <s v="019 CHIHUAHUA"/>
    <x v="0"/>
    <n v="1"/>
    <s v="CHIHUAHUA"/>
    <s v="CALLE PARQUE MATALEĂ‘AS "/>
    <n v="0"/>
    <x v="3"/>
    <x v="1"/>
    <x v="3"/>
    <x v="1"/>
    <x v="0"/>
    <s v="08FZP0154Z"/>
    <s v="08FJZ0115C"/>
    <x v="0"/>
    <x v="2"/>
    <m/>
    <m/>
    <m/>
    <m/>
    <m/>
    <m/>
    <m/>
    <m/>
    <m/>
    <m/>
    <m/>
    <m/>
    <n v="123"/>
    <n v="124"/>
    <n v="247"/>
    <n v="9"/>
    <x v="1"/>
    <n v="9"/>
    <n v="9"/>
    <x v="2"/>
    <x v="0"/>
    <x v="2"/>
    <n v="3"/>
    <n v="15"/>
    <n v="9"/>
    <n v="9"/>
    <n v="12"/>
    <n v="12"/>
    <n v="24"/>
    <x v="1"/>
    <n v="57"/>
    <n v="55"/>
    <n v="112"/>
    <x v="4"/>
    <n v="54"/>
    <n v="57"/>
    <n v="111"/>
    <x v="4"/>
    <n v="0"/>
    <n v="0"/>
    <n v="0"/>
    <x v="0"/>
    <n v="0"/>
    <n v="0"/>
    <n v="0"/>
    <x v="0"/>
    <n v="0"/>
    <n v="0"/>
    <n v="0"/>
    <x v="0"/>
    <x v="0"/>
    <x v="0"/>
  </r>
  <r>
    <s v="08DJN2164W"/>
    <x v="1"/>
    <x v="1"/>
    <s v="FELIX PARRA"/>
    <s v="037 JUÁREZ"/>
    <x v="1"/>
    <n v="1"/>
    <s v="JUĂREZ"/>
    <s v="BOULEVARD VILLAS DE ALCALA"/>
    <n v="0"/>
    <x v="3"/>
    <x v="1"/>
    <x v="3"/>
    <x v="1"/>
    <x v="0"/>
    <s v="08FZP0023G"/>
    <s v="08FJZ0112F"/>
    <x v="4"/>
    <x v="2"/>
    <m/>
    <m/>
    <m/>
    <m/>
    <m/>
    <m/>
    <m/>
    <m/>
    <m/>
    <m/>
    <m/>
    <m/>
    <n v="38"/>
    <n v="45"/>
    <n v="83"/>
    <n v="3"/>
    <x v="1"/>
    <n v="3"/>
    <n v="3"/>
    <x v="1"/>
    <x v="1"/>
    <x v="0"/>
    <n v="1"/>
    <n v="5"/>
    <n v="4"/>
    <n v="3"/>
    <n v="2"/>
    <n v="0"/>
    <n v="2"/>
    <x v="0"/>
    <n v="7"/>
    <n v="18"/>
    <n v="25"/>
    <x v="0"/>
    <n v="29"/>
    <n v="27"/>
    <n v="56"/>
    <x v="2"/>
    <n v="0"/>
    <n v="0"/>
    <n v="0"/>
    <x v="0"/>
    <n v="0"/>
    <n v="0"/>
    <n v="0"/>
    <x v="0"/>
    <n v="0"/>
    <n v="0"/>
    <n v="0"/>
    <x v="0"/>
    <x v="1"/>
    <x v="0"/>
  </r>
  <r>
    <s v="08DJN2165V"/>
    <x v="1"/>
    <x v="1"/>
    <s v="CARLOS OROZCO ROMERO"/>
    <s v="037 JUÁREZ"/>
    <x v="1"/>
    <n v="1"/>
    <s v="JUĂREZ"/>
    <s v="CALLE SENDEROS DE LA CARA"/>
    <n v="0"/>
    <x v="3"/>
    <x v="1"/>
    <x v="3"/>
    <x v="1"/>
    <x v="0"/>
    <s v="08FZP0270P"/>
    <s v="08FJZ0112F"/>
    <x v="4"/>
    <x v="2"/>
    <m/>
    <m/>
    <m/>
    <m/>
    <m/>
    <m/>
    <m/>
    <m/>
    <m/>
    <m/>
    <m/>
    <m/>
    <n v="80"/>
    <n v="98"/>
    <n v="178"/>
    <n v="6"/>
    <x v="1"/>
    <n v="6"/>
    <n v="6"/>
    <x v="0"/>
    <x v="0"/>
    <x v="0"/>
    <n v="1"/>
    <n v="8"/>
    <n v="6"/>
    <n v="6"/>
    <n v="0"/>
    <n v="0"/>
    <n v="0"/>
    <x v="0"/>
    <n v="28"/>
    <n v="31"/>
    <n v="59"/>
    <x v="2"/>
    <n v="52"/>
    <n v="67"/>
    <n v="119"/>
    <x v="4"/>
    <n v="0"/>
    <n v="0"/>
    <n v="0"/>
    <x v="0"/>
    <n v="0"/>
    <n v="0"/>
    <n v="0"/>
    <x v="0"/>
    <n v="0"/>
    <n v="0"/>
    <n v="0"/>
    <x v="0"/>
    <x v="0"/>
    <x v="0"/>
  </r>
  <r>
    <s v="08DJN2166U"/>
    <x v="1"/>
    <x v="1"/>
    <s v="CARMEN IRIGOYEN DE RIOS"/>
    <s v="037 JUÁREZ"/>
    <x v="1"/>
    <n v="1"/>
    <s v="JUĂREZ"/>
    <s v="CALLE PASEO DE LOS ALPES"/>
    <n v="0"/>
    <x v="3"/>
    <x v="1"/>
    <x v="3"/>
    <x v="1"/>
    <x v="0"/>
    <s v="08FZP0270P"/>
    <s v="08FJZ0112F"/>
    <x v="4"/>
    <x v="2"/>
    <m/>
    <m/>
    <m/>
    <m/>
    <m/>
    <m/>
    <m/>
    <m/>
    <m/>
    <m/>
    <m/>
    <m/>
    <n v="61"/>
    <n v="89"/>
    <n v="150"/>
    <n v="5"/>
    <x v="2"/>
    <n v="4"/>
    <n v="5"/>
    <x v="1"/>
    <x v="1"/>
    <x v="0"/>
    <n v="2"/>
    <n v="8"/>
    <n v="6"/>
    <n v="5"/>
    <n v="0"/>
    <n v="0"/>
    <n v="0"/>
    <x v="0"/>
    <n v="10"/>
    <n v="21"/>
    <n v="31"/>
    <x v="1"/>
    <n v="51"/>
    <n v="68"/>
    <n v="119"/>
    <x v="4"/>
    <n v="0"/>
    <n v="0"/>
    <n v="0"/>
    <x v="0"/>
    <n v="0"/>
    <n v="0"/>
    <n v="0"/>
    <x v="0"/>
    <n v="0"/>
    <n v="0"/>
    <n v="0"/>
    <x v="0"/>
    <x v="0"/>
    <x v="0"/>
  </r>
  <r>
    <s v="08DJN2167T"/>
    <x v="1"/>
    <x v="1"/>
    <s v="MARIA DEL REFUGIO HERMOSILLO ONTIVEROS"/>
    <s v="037 JUÁREZ"/>
    <x v="1"/>
    <n v="1"/>
    <s v="JUĂREZ"/>
    <s v="CALLE MONTES SANTA CATALINA"/>
    <n v="0"/>
    <x v="3"/>
    <x v="1"/>
    <x v="3"/>
    <x v="1"/>
    <x v="0"/>
    <s v="08FZP0271O"/>
    <s v="08FJZ0112F"/>
    <x v="4"/>
    <x v="2"/>
    <m/>
    <m/>
    <m/>
    <m/>
    <m/>
    <m/>
    <m/>
    <m/>
    <m/>
    <m/>
    <m/>
    <m/>
    <n v="63"/>
    <n v="56"/>
    <n v="119"/>
    <n v="4"/>
    <x v="1"/>
    <n v="4"/>
    <n v="4"/>
    <x v="0"/>
    <x v="0"/>
    <x v="0"/>
    <n v="2"/>
    <n v="7"/>
    <n v="6"/>
    <n v="4"/>
    <n v="2"/>
    <n v="5"/>
    <n v="7"/>
    <x v="0"/>
    <n v="15"/>
    <n v="17"/>
    <n v="32"/>
    <x v="0"/>
    <n v="46"/>
    <n v="34"/>
    <n v="80"/>
    <x v="2"/>
    <n v="0"/>
    <n v="0"/>
    <n v="0"/>
    <x v="0"/>
    <n v="0"/>
    <n v="0"/>
    <n v="0"/>
    <x v="0"/>
    <n v="0"/>
    <n v="0"/>
    <n v="0"/>
    <x v="0"/>
    <x v="2"/>
    <x v="0"/>
  </r>
  <r>
    <s v="08DJN2170G"/>
    <x v="1"/>
    <x v="1"/>
    <s v="MARIA CRISTINA ZUĂ‘IGA SANTIAGO"/>
    <s v="037 JUÁREZ"/>
    <x v="1"/>
    <n v="1"/>
    <s v="JUĂREZ"/>
    <s v="CALLE PUERTA DEL SOL"/>
    <n v="3250"/>
    <x v="3"/>
    <x v="1"/>
    <x v="3"/>
    <x v="1"/>
    <x v="0"/>
    <s v="08FZP0266C"/>
    <s v="08FJZ0112F"/>
    <x v="4"/>
    <x v="2"/>
    <m/>
    <m/>
    <m/>
    <m/>
    <m/>
    <m/>
    <m/>
    <m/>
    <m/>
    <m/>
    <m/>
    <m/>
    <n v="126"/>
    <n v="106"/>
    <n v="232"/>
    <n v="8"/>
    <x v="1"/>
    <n v="8"/>
    <n v="8"/>
    <x v="1"/>
    <x v="0"/>
    <x v="3"/>
    <n v="2"/>
    <n v="12"/>
    <n v="8"/>
    <n v="8"/>
    <n v="0"/>
    <n v="0"/>
    <n v="0"/>
    <x v="0"/>
    <n v="48"/>
    <n v="35"/>
    <n v="83"/>
    <x v="3"/>
    <n v="78"/>
    <n v="71"/>
    <n v="149"/>
    <x v="6"/>
    <n v="0"/>
    <n v="0"/>
    <n v="0"/>
    <x v="0"/>
    <n v="0"/>
    <n v="0"/>
    <n v="0"/>
    <x v="0"/>
    <n v="0"/>
    <n v="0"/>
    <n v="0"/>
    <x v="0"/>
    <x v="0"/>
    <x v="0"/>
  </r>
  <r>
    <s v="08DJN2171F"/>
    <x v="2"/>
    <x v="2"/>
    <s v="LUCIANO PAVAROTTI"/>
    <s v="037 JUÁREZ"/>
    <x v="1"/>
    <n v="1"/>
    <s v="JUĂREZ"/>
    <s v="CALLE NOPAL SUR "/>
    <n v="0"/>
    <x v="3"/>
    <x v="1"/>
    <x v="3"/>
    <x v="1"/>
    <x v="0"/>
    <s v="08FZP0140W"/>
    <s v="08FJZ0101Z"/>
    <x v="4"/>
    <x v="2"/>
    <m/>
    <m/>
    <m/>
    <m/>
    <m/>
    <m/>
    <m/>
    <m/>
    <m/>
    <m/>
    <m/>
    <m/>
    <n v="53"/>
    <n v="49"/>
    <n v="102"/>
    <n v="4"/>
    <x v="2"/>
    <n v="3"/>
    <n v="4"/>
    <x v="0"/>
    <x v="1"/>
    <x v="1"/>
    <n v="0"/>
    <n v="4"/>
    <n v="4"/>
    <n v="4"/>
    <n v="8"/>
    <n v="2"/>
    <n v="10"/>
    <x v="0"/>
    <n v="7"/>
    <n v="12"/>
    <n v="19"/>
    <x v="0"/>
    <n v="38"/>
    <n v="35"/>
    <n v="73"/>
    <x v="3"/>
    <n v="0"/>
    <n v="0"/>
    <n v="0"/>
    <x v="0"/>
    <n v="0"/>
    <n v="0"/>
    <n v="0"/>
    <x v="0"/>
    <n v="0"/>
    <n v="0"/>
    <n v="0"/>
    <x v="0"/>
    <x v="1"/>
    <x v="0"/>
  </r>
  <r>
    <s v="08DJN2172E"/>
    <x v="2"/>
    <x v="2"/>
    <s v="ANTONIO MAGUREGUI HERRERA"/>
    <s v="037 JUÁREZ"/>
    <x v="1"/>
    <n v="1"/>
    <s v="JUĂREZ"/>
    <s v="CALLE DEL DURAZNO"/>
    <n v="0"/>
    <x v="3"/>
    <x v="1"/>
    <x v="3"/>
    <x v="1"/>
    <x v="0"/>
    <s v="08FZP0140W"/>
    <s v="08FJZ0101Z"/>
    <x v="4"/>
    <x v="2"/>
    <m/>
    <m/>
    <m/>
    <m/>
    <m/>
    <m/>
    <m/>
    <m/>
    <m/>
    <m/>
    <m/>
    <m/>
    <n v="26"/>
    <n v="27"/>
    <n v="53"/>
    <n v="2"/>
    <x v="1"/>
    <n v="2"/>
    <n v="2"/>
    <x v="0"/>
    <x v="1"/>
    <x v="1"/>
    <n v="0"/>
    <n v="2"/>
    <n v="7"/>
    <n v="2"/>
    <n v="5"/>
    <n v="3"/>
    <n v="8"/>
    <x v="0"/>
    <n v="9"/>
    <n v="7"/>
    <n v="16"/>
    <x v="0"/>
    <n v="12"/>
    <n v="17"/>
    <n v="29"/>
    <x v="1"/>
    <n v="0"/>
    <n v="0"/>
    <n v="0"/>
    <x v="0"/>
    <n v="0"/>
    <n v="0"/>
    <n v="0"/>
    <x v="0"/>
    <n v="0"/>
    <n v="0"/>
    <n v="0"/>
    <x v="0"/>
    <x v="1"/>
    <x v="0"/>
  </r>
  <r>
    <s v="08DJN2173D"/>
    <x v="1"/>
    <x v="1"/>
    <s v="PATRIA"/>
    <s v="009 BOCOYNA"/>
    <x v="4"/>
    <n v="34"/>
    <s v="CREEL"/>
    <s v="CALLE TARAHUMARA 73"/>
    <n v="0"/>
    <x v="3"/>
    <x v="1"/>
    <x v="3"/>
    <x v="1"/>
    <x v="0"/>
    <s v="08FZP0134L"/>
    <s v="08FJZ0106V"/>
    <x v="8"/>
    <x v="2"/>
    <m/>
    <m/>
    <m/>
    <m/>
    <m/>
    <m/>
    <m/>
    <m/>
    <m/>
    <m/>
    <m/>
    <m/>
    <n v="10"/>
    <n v="19"/>
    <n v="29"/>
    <n v="1"/>
    <x v="1"/>
    <n v="1"/>
    <n v="1"/>
    <x v="0"/>
    <x v="1"/>
    <x v="1"/>
    <n v="1"/>
    <n v="2"/>
    <n v="1"/>
    <n v="1"/>
    <n v="3"/>
    <n v="2"/>
    <n v="5"/>
    <x v="0"/>
    <n v="4"/>
    <n v="3"/>
    <n v="7"/>
    <x v="0"/>
    <n v="3"/>
    <n v="14"/>
    <n v="17"/>
    <x v="0"/>
    <n v="0"/>
    <n v="0"/>
    <n v="0"/>
    <x v="0"/>
    <n v="0"/>
    <n v="0"/>
    <n v="0"/>
    <x v="0"/>
    <n v="0"/>
    <n v="0"/>
    <n v="0"/>
    <x v="0"/>
    <x v="1"/>
    <x v="0"/>
  </r>
  <r>
    <s v="08DJN2174C"/>
    <x v="2"/>
    <x v="2"/>
    <s v="SIMONE DE BEAUVOIR"/>
    <s v="037 JUÁREZ"/>
    <x v="1"/>
    <n v="1"/>
    <s v="JUĂREZ"/>
    <s v="CALLE PRADERAS DE TARAHUMARA "/>
    <n v="0"/>
    <x v="3"/>
    <x v="1"/>
    <x v="3"/>
    <x v="1"/>
    <x v="0"/>
    <s v="08FZP0259T"/>
    <s v="08FJZ0101Z"/>
    <x v="4"/>
    <x v="2"/>
    <m/>
    <m/>
    <m/>
    <m/>
    <m/>
    <m/>
    <m/>
    <m/>
    <m/>
    <m/>
    <m/>
    <m/>
    <n v="79"/>
    <n v="80"/>
    <n v="159"/>
    <n v="6"/>
    <x v="1"/>
    <n v="6"/>
    <n v="6"/>
    <x v="0"/>
    <x v="0"/>
    <x v="0"/>
    <n v="3"/>
    <n v="10"/>
    <n v="6"/>
    <n v="6"/>
    <n v="8"/>
    <n v="4"/>
    <n v="12"/>
    <x v="0"/>
    <n v="23"/>
    <n v="35"/>
    <n v="58"/>
    <x v="2"/>
    <n v="48"/>
    <n v="41"/>
    <n v="89"/>
    <x v="3"/>
    <n v="0"/>
    <n v="0"/>
    <n v="0"/>
    <x v="0"/>
    <n v="0"/>
    <n v="0"/>
    <n v="0"/>
    <x v="0"/>
    <n v="0"/>
    <n v="0"/>
    <n v="0"/>
    <x v="0"/>
    <x v="1"/>
    <x v="0"/>
  </r>
  <r>
    <s v="08DJN2175B"/>
    <x v="2"/>
    <x v="2"/>
    <s v="DOLORES ROMERO DE REVILLA"/>
    <s v="037 JUÁREZ"/>
    <x v="1"/>
    <n v="1"/>
    <s v="JUĂREZ"/>
    <s v="CALLE CAĂ‘ON DE URIQUE"/>
    <n v="0"/>
    <x v="3"/>
    <x v="1"/>
    <x v="3"/>
    <x v="1"/>
    <x v="0"/>
    <s v="08FZP0261H"/>
    <s v="08FJZ0101Z"/>
    <x v="4"/>
    <x v="2"/>
    <m/>
    <m/>
    <m/>
    <m/>
    <m/>
    <m/>
    <m/>
    <m/>
    <m/>
    <m/>
    <m/>
    <m/>
    <n v="27"/>
    <n v="29"/>
    <n v="56"/>
    <n v="2"/>
    <x v="1"/>
    <n v="2"/>
    <n v="2"/>
    <x v="0"/>
    <x v="1"/>
    <x v="1"/>
    <n v="1"/>
    <n v="3"/>
    <n v="6"/>
    <n v="2"/>
    <n v="0"/>
    <n v="0"/>
    <n v="0"/>
    <x v="0"/>
    <n v="4"/>
    <n v="8"/>
    <n v="12"/>
    <x v="0"/>
    <n v="23"/>
    <n v="21"/>
    <n v="44"/>
    <x v="1"/>
    <n v="0"/>
    <n v="0"/>
    <n v="0"/>
    <x v="0"/>
    <n v="0"/>
    <n v="0"/>
    <n v="0"/>
    <x v="0"/>
    <n v="0"/>
    <n v="0"/>
    <n v="0"/>
    <x v="0"/>
    <x v="1"/>
    <x v="0"/>
  </r>
  <r>
    <s v="08DJN2178Z"/>
    <x v="1"/>
    <x v="1"/>
    <s v="JULIA VAZQUEZ"/>
    <s v="037 JUÁREZ"/>
    <x v="1"/>
    <n v="1"/>
    <s v="JUĂREZ"/>
    <s v="CALLE VISTA MANANTIAL DE LAS FLORES"/>
    <n v="0"/>
    <x v="3"/>
    <x v="1"/>
    <x v="3"/>
    <x v="1"/>
    <x v="0"/>
    <s v="08FZP0276J"/>
    <s v="08FJZ0101Z"/>
    <x v="4"/>
    <x v="2"/>
    <m/>
    <m/>
    <m/>
    <m/>
    <m/>
    <m/>
    <m/>
    <m/>
    <m/>
    <m/>
    <m/>
    <m/>
    <n v="68"/>
    <n v="82"/>
    <n v="150"/>
    <n v="5"/>
    <x v="1"/>
    <n v="5"/>
    <n v="5"/>
    <x v="1"/>
    <x v="1"/>
    <x v="0"/>
    <n v="1"/>
    <n v="7"/>
    <n v="5"/>
    <n v="5"/>
    <n v="0"/>
    <n v="0"/>
    <n v="0"/>
    <x v="0"/>
    <n v="10"/>
    <n v="20"/>
    <n v="30"/>
    <x v="1"/>
    <n v="58"/>
    <n v="62"/>
    <n v="120"/>
    <x v="4"/>
    <n v="0"/>
    <n v="0"/>
    <n v="0"/>
    <x v="0"/>
    <n v="0"/>
    <n v="0"/>
    <n v="0"/>
    <x v="0"/>
    <n v="0"/>
    <n v="0"/>
    <n v="0"/>
    <x v="0"/>
    <x v="0"/>
    <x v="0"/>
  </r>
  <r>
    <s v="08DJN2179Y"/>
    <x v="2"/>
    <x v="2"/>
    <s v="GRACIELA HIERRO"/>
    <s v="037 JUÁREZ"/>
    <x v="1"/>
    <n v="1"/>
    <s v="JUĂREZ"/>
    <s v="CALLE DUNAS DE LIBIA NORTE "/>
    <n v="0"/>
    <x v="3"/>
    <x v="1"/>
    <x v="3"/>
    <x v="1"/>
    <x v="0"/>
    <s v="08FZP0258U"/>
    <s v="08FJZ0101Z"/>
    <x v="4"/>
    <x v="2"/>
    <m/>
    <m/>
    <m/>
    <m/>
    <m/>
    <m/>
    <m/>
    <m/>
    <m/>
    <m/>
    <m/>
    <m/>
    <n v="72"/>
    <n v="81"/>
    <n v="153"/>
    <n v="6"/>
    <x v="1"/>
    <n v="6"/>
    <n v="6"/>
    <x v="1"/>
    <x v="1"/>
    <x v="0"/>
    <n v="1"/>
    <n v="8"/>
    <n v="6"/>
    <n v="6"/>
    <n v="9"/>
    <n v="8"/>
    <n v="17"/>
    <x v="0"/>
    <n v="19"/>
    <n v="26"/>
    <n v="45"/>
    <x v="1"/>
    <n v="44"/>
    <n v="47"/>
    <n v="91"/>
    <x v="3"/>
    <n v="0"/>
    <n v="0"/>
    <n v="0"/>
    <x v="0"/>
    <n v="0"/>
    <n v="0"/>
    <n v="0"/>
    <x v="0"/>
    <n v="0"/>
    <n v="0"/>
    <n v="0"/>
    <x v="0"/>
    <x v="2"/>
    <x v="0"/>
  </r>
  <r>
    <s v="08DJN2181M"/>
    <x v="1"/>
    <x v="1"/>
    <s v="PABLO PICASSO"/>
    <s v="053 PRAXEDIS G. GUERRERO"/>
    <x v="1"/>
    <n v="2"/>
    <s v="COLONIA ESPERANZA"/>
    <s v="CALLE MIGUEL TRILLO"/>
    <n v="0"/>
    <x v="3"/>
    <x v="1"/>
    <x v="3"/>
    <x v="1"/>
    <x v="0"/>
    <s v="08FZP0149N"/>
    <s v="08FJZ0101Z"/>
    <x v="4"/>
    <x v="2"/>
    <m/>
    <m/>
    <m/>
    <m/>
    <m/>
    <m/>
    <m/>
    <m/>
    <m/>
    <m/>
    <m/>
    <m/>
    <n v="5"/>
    <n v="7"/>
    <n v="12"/>
    <n v="1"/>
    <x v="1"/>
    <n v="1"/>
    <n v="1"/>
    <x v="0"/>
    <x v="1"/>
    <x v="1"/>
    <n v="0"/>
    <n v="1"/>
    <n v="2"/>
    <n v="1"/>
    <n v="0"/>
    <n v="0"/>
    <n v="0"/>
    <x v="0"/>
    <n v="0"/>
    <n v="3"/>
    <n v="3"/>
    <x v="0"/>
    <n v="5"/>
    <n v="4"/>
    <n v="9"/>
    <x v="0"/>
    <n v="0"/>
    <n v="0"/>
    <n v="0"/>
    <x v="0"/>
    <n v="0"/>
    <n v="0"/>
    <n v="0"/>
    <x v="0"/>
    <n v="0"/>
    <n v="0"/>
    <n v="0"/>
    <x v="0"/>
    <x v="1"/>
    <x v="0"/>
  </r>
  <r>
    <s v="08DJN2182L"/>
    <x v="1"/>
    <x v="1"/>
    <s v="ROSARIO VERA PEĂ‘ALOZA"/>
    <s v="019 CHIHUAHUA"/>
    <x v="0"/>
    <n v="280"/>
    <s v="COLONIA OCAMPO (HACIENDA EL TORREĂ“N)"/>
    <s v="CALLE KILOMETRO 33 CARRETERA A CIUDAD JUAREZ"/>
    <n v="0"/>
    <x v="3"/>
    <x v="1"/>
    <x v="3"/>
    <x v="1"/>
    <x v="0"/>
    <s v="08FZP0263F"/>
    <s v="08FJZ0102Z"/>
    <x v="0"/>
    <x v="2"/>
    <m/>
    <m/>
    <m/>
    <m/>
    <m/>
    <m/>
    <m/>
    <m/>
    <m/>
    <m/>
    <m/>
    <m/>
    <n v="35"/>
    <n v="28"/>
    <n v="63"/>
    <n v="3"/>
    <x v="2"/>
    <n v="2"/>
    <n v="3"/>
    <x v="0"/>
    <x v="0"/>
    <x v="0"/>
    <n v="1"/>
    <n v="5"/>
    <n v="4"/>
    <n v="3"/>
    <n v="6"/>
    <n v="5"/>
    <n v="11"/>
    <x v="0"/>
    <n v="13"/>
    <n v="9"/>
    <n v="22"/>
    <x v="0"/>
    <n v="16"/>
    <n v="14"/>
    <n v="30"/>
    <x v="2"/>
    <n v="0"/>
    <n v="0"/>
    <n v="0"/>
    <x v="0"/>
    <n v="0"/>
    <n v="0"/>
    <n v="0"/>
    <x v="0"/>
    <n v="0"/>
    <n v="0"/>
    <n v="0"/>
    <x v="0"/>
    <x v="1"/>
    <x v="0"/>
  </r>
  <r>
    <s v="08DJN2184J"/>
    <x v="1"/>
    <x v="1"/>
    <s v="PEDRO ZARAGOZA VIZCARRA"/>
    <s v="037 JUÁREZ"/>
    <x v="1"/>
    <n v="1"/>
    <s v="JUĂREZ"/>
    <s v="CALLE HECTOR MURGUIA"/>
    <n v="0"/>
    <x v="3"/>
    <x v="1"/>
    <x v="3"/>
    <x v="1"/>
    <x v="0"/>
    <s v="08FZP0114Y"/>
    <s v="08FJZ0104X"/>
    <x v="4"/>
    <x v="2"/>
    <m/>
    <m/>
    <m/>
    <m/>
    <m/>
    <m/>
    <m/>
    <m/>
    <m/>
    <m/>
    <m/>
    <m/>
    <n v="15"/>
    <n v="22"/>
    <n v="37"/>
    <n v="2"/>
    <x v="1"/>
    <n v="2"/>
    <n v="2"/>
    <x v="0"/>
    <x v="1"/>
    <x v="1"/>
    <n v="0"/>
    <n v="2"/>
    <n v="2"/>
    <n v="2"/>
    <n v="4"/>
    <n v="3"/>
    <n v="7"/>
    <x v="0"/>
    <n v="3"/>
    <n v="6"/>
    <n v="9"/>
    <x v="0"/>
    <n v="8"/>
    <n v="13"/>
    <n v="21"/>
    <x v="1"/>
    <n v="0"/>
    <n v="0"/>
    <n v="0"/>
    <x v="0"/>
    <n v="0"/>
    <n v="0"/>
    <n v="0"/>
    <x v="0"/>
    <n v="0"/>
    <n v="0"/>
    <n v="0"/>
    <x v="0"/>
    <x v="1"/>
    <x v="0"/>
  </r>
  <r>
    <s v="08DJN2186H"/>
    <x v="1"/>
    <x v="1"/>
    <s v="EBANI"/>
    <s v="019 CHIHUAHUA"/>
    <x v="0"/>
    <n v="1"/>
    <s v="CHIHUAHUA"/>
    <s v="CALLE PRADERA DEL ALTO VELD."/>
    <n v="13418"/>
    <x v="3"/>
    <x v="1"/>
    <x v="3"/>
    <x v="1"/>
    <x v="0"/>
    <s v="08FZP0269Z"/>
    <s v="08FJZ0117A"/>
    <x v="0"/>
    <x v="2"/>
    <m/>
    <m/>
    <m/>
    <m/>
    <m/>
    <m/>
    <m/>
    <m/>
    <m/>
    <m/>
    <m/>
    <m/>
    <n v="108"/>
    <n v="117"/>
    <n v="225"/>
    <n v="8"/>
    <x v="1"/>
    <n v="8"/>
    <n v="8"/>
    <x v="2"/>
    <x v="1"/>
    <x v="3"/>
    <n v="2"/>
    <n v="12"/>
    <n v="8"/>
    <n v="8"/>
    <n v="15"/>
    <n v="12"/>
    <n v="27"/>
    <x v="1"/>
    <n v="39"/>
    <n v="50"/>
    <n v="89"/>
    <x v="3"/>
    <n v="54"/>
    <n v="55"/>
    <n v="109"/>
    <x v="4"/>
    <n v="0"/>
    <n v="0"/>
    <n v="0"/>
    <x v="0"/>
    <n v="0"/>
    <n v="0"/>
    <n v="0"/>
    <x v="0"/>
    <n v="0"/>
    <n v="0"/>
    <n v="0"/>
    <x v="0"/>
    <x v="0"/>
    <x v="0"/>
  </r>
  <r>
    <s v="08DJN2187G"/>
    <x v="1"/>
    <x v="1"/>
    <s v="ENRIQUE LAUBSCHER"/>
    <s v="037 JUÁREZ"/>
    <x v="1"/>
    <n v="1"/>
    <s v="JUĂREZ"/>
    <s v="CALLE ROCINANTE"/>
    <n v="8407"/>
    <x v="3"/>
    <x v="1"/>
    <x v="3"/>
    <x v="1"/>
    <x v="0"/>
    <s v="08FZP0274L"/>
    <s v="08FJZ0104X"/>
    <x v="4"/>
    <x v="2"/>
    <m/>
    <m/>
    <m/>
    <m/>
    <m/>
    <m/>
    <m/>
    <m/>
    <m/>
    <m/>
    <m/>
    <m/>
    <n v="29"/>
    <n v="24"/>
    <n v="53"/>
    <n v="2"/>
    <x v="1"/>
    <n v="2"/>
    <n v="2"/>
    <x v="0"/>
    <x v="1"/>
    <x v="1"/>
    <n v="1"/>
    <n v="3"/>
    <n v="2"/>
    <n v="2"/>
    <n v="0"/>
    <n v="0"/>
    <n v="0"/>
    <x v="0"/>
    <n v="8"/>
    <n v="8"/>
    <n v="16"/>
    <x v="0"/>
    <n v="21"/>
    <n v="16"/>
    <n v="37"/>
    <x v="1"/>
    <n v="0"/>
    <n v="0"/>
    <n v="0"/>
    <x v="0"/>
    <n v="0"/>
    <n v="0"/>
    <n v="0"/>
    <x v="0"/>
    <n v="0"/>
    <n v="0"/>
    <n v="0"/>
    <x v="0"/>
    <x v="1"/>
    <x v="0"/>
  </r>
  <r>
    <s v="08DJN2189E"/>
    <x v="1"/>
    <x v="1"/>
    <s v="DON QUIJOTE DE LA MANCHA"/>
    <s v="037 JUÁREZ"/>
    <x v="1"/>
    <n v="1"/>
    <s v="JUĂREZ"/>
    <s v="CALLE PLAZA NOVANO "/>
    <n v="0"/>
    <x v="3"/>
    <x v="1"/>
    <x v="3"/>
    <x v="1"/>
    <x v="0"/>
    <s v="08FZP0261H"/>
    <s v="08FJZ0101Z"/>
    <x v="4"/>
    <x v="2"/>
    <m/>
    <m/>
    <m/>
    <m/>
    <m/>
    <m/>
    <m/>
    <m/>
    <m/>
    <m/>
    <m/>
    <m/>
    <n v="56"/>
    <n v="59"/>
    <n v="115"/>
    <n v="4"/>
    <x v="1"/>
    <n v="4"/>
    <n v="4"/>
    <x v="0"/>
    <x v="0"/>
    <x v="0"/>
    <n v="2"/>
    <n v="7"/>
    <n v="6"/>
    <n v="4"/>
    <n v="2"/>
    <n v="0"/>
    <n v="2"/>
    <x v="0"/>
    <n v="11"/>
    <n v="19"/>
    <n v="30"/>
    <x v="0"/>
    <n v="43"/>
    <n v="40"/>
    <n v="83"/>
    <x v="2"/>
    <n v="0"/>
    <n v="0"/>
    <n v="0"/>
    <x v="0"/>
    <n v="0"/>
    <n v="0"/>
    <n v="0"/>
    <x v="0"/>
    <n v="0"/>
    <n v="0"/>
    <n v="0"/>
    <x v="0"/>
    <x v="2"/>
    <x v="0"/>
  </r>
  <r>
    <s v="08DJN2190U"/>
    <x v="1"/>
    <x v="1"/>
    <s v="MARIO BENEDETTI"/>
    <s v="004 AQUILES SERDÁN"/>
    <x v="0"/>
    <n v="1"/>
    <s v="SANTA EULALIA"/>
    <s v="AVENIDA CENTRAL "/>
    <n v="0"/>
    <x v="3"/>
    <x v="1"/>
    <x v="3"/>
    <x v="1"/>
    <x v="0"/>
    <s v="08FZP0268A"/>
    <s v="08FJZ0117A"/>
    <x v="0"/>
    <x v="2"/>
    <m/>
    <m/>
    <m/>
    <m/>
    <m/>
    <m/>
    <m/>
    <m/>
    <m/>
    <m/>
    <m/>
    <m/>
    <n v="105"/>
    <n v="81"/>
    <n v="186"/>
    <n v="7"/>
    <x v="1"/>
    <n v="7"/>
    <n v="7"/>
    <x v="1"/>
    <x v="1"/>
    <x v="0"/>
    <n v="2"/>
    <n v="10"/>
    <n v="5"/>
    <n v="5"/>
    <n v="11"/>
    <n v="14"/>
    <n v="25"/>
    <x v="1"/>
    <n v="55"/>
    <n v="22"/>
    <n v="77"/>
    <x v="3"/>
    <n v="39"/>
    <n v="45"/>
    <n v="84"/>
    <x v="3"/>
    <n v="0"/>
    <n v="0"/>
    <n v="0"/>
    <x v="0"/>
    <n v="0"/>
    <n v="0"/>
    <n v="0"/>
    <x v="0"/>
    <n v="0"/>
    <n v="0"/>
    <n v="0"/>
    <x v="0"/>
    <x v="0"/>
    <x v="0"/>
  </r>
  <r>
    <s v="08DJN2191T"/>
    <x v="1"/>
    <x v="1"/>
    <s v="8 DE MARZO"/>
    <s v="017 CUAUHTÉMOC"/>
    <x v="2"/>
    <n v="1"/>
    <s v="CUAUHTĂ‰MOC"/>
    <s v="CALLE OLMOS "/>
    <n v="0"/>
    <x v="3"/>
    <x v="1"/>
    <x v="3"/>
    <x v="1"/>
    <x v="0"/>
    <s v="08FZP0110B"/>
    <s v="08FJZ0105W"/>
    <x v="7"/>
    <x v="2"/>
    <m/>
    <m/>
    <m/>
    <m/>
    <m/>
    <m/>
    <m/>
    <m/>
    <m/>
    <m/>
    <m/>
    <m/>
    <n v="72"/>
    <n v="93"/>
    <n v="165"/>
    <n v="6"/>
    <x v="1"/>
    <n v="6"/>
    <n v="6"/>
    <x v="1"/>
    <x v="1"/>
    <x v="0"/>
    <n v="3"/>
    <n v="10"/>
    <n v="6"/>
    <n v="6"/>
    <n v="4"/>
    <n v="13"/>
    <n v="17"/>
    <x v="0"/>
    <n v="31"/>
    <n v="36"/>
    <n v="67"/>
    <x v="2"/>
    <n v="37"/>
    <n v="44"/>
    <n v="81"/>
    <x v="2"/>
    <n v="0"/>
    <n v="0"/>
    <n v="0"/>
    <x v="0"/>
    <n v="0"/>
    <n v="0"/>
    <n v="0"/>
    <x v="0"/>
    <n v="0"/>
    <n v="0"/>
    <n v="0"/>
    <x v="0"/>
    <x v="2"/>
    <x v="0"/>
  </r>
  <r>
    <s v="08DJN2192S"/>
    <x v="1"/>
    <x v="1"/>
    <s v="OTILIA GARCIA NEIRA"/>
    <s v="019 CHIHUAHUA"/>
    <x v="0"/>
    <n v="1"/>
    <s v="CHIHUAHUA"/>
    <s v="CALLE MINA LA PAZ"/>
    <n v="0"/>
    <x v="3"/>
    <x v="1"/>
    <x v="3"/>
    <x v="1"/>
    <x v="0"/>
    <s v="08FZP0144S"/>
    <s v="08FJZ0102Z"/>
    <x v="0"/>
    <x v="2"/>
    <m/>
    <m/>
    <m/>
    <m/>
    <m/>
    <m/>
    <m/>
    <m/>
    <m/>
    <m/>
    <m/>
    <m/>
    <n v="43"/>
    <n v="35"/>
    <n v="78"/>
    <n v="3"/>
    <x v="1"/>
    <n v="3"/>
    <n v="3"/>
    <x v="1"/>
    <x v="1"/>
    <x v="0"/>
    <n v="3"/>
    <n v="7"/>
    <n v="4"/>
    <n v="3"/>
    <n v="6"/>
    <n v="7"/>
    <n v="13"/>
    <x v="0"/>
    <n v="22"/>
    <n v="13"/>
    <n v="35"/>
    <x v="1"/>
    <n v="15"/>
    <n v="15"/>
    <n v="30"/>
    <x v="1"/>
    <n v="0"/>
    <n v="0"/>
    <n v="0"/>
    <x v="0"/>
    <n v="0"/>
    <n v="0"/>
    <n v="0"/>
    <x v="0"/>
    <n v="0"/>
    <n v="0"/>
    <n v="0"/>
    <x v="0"/>
    <x v="1"/>
    <x v="0"/>
  </r>
  <r>
    <s v="08DJN2193R"/>
    <x v="1"/>
    <x v="1"/>
    <s v="GRACIELA GEORGINA SANTINI SOLTERO"/>
    <s v="019 CHIHUAHUA"/>
    <x v="0"/>
    <n v="1"/>
    <s v="CHIHUAHUA"/>
    <s v="CALLE MINA AGUA BLANCA"/>
    <n v="0"/>
    <x v="3"/>
    <x v="1"/>
    <x v="3"/>
    <x v="1"/>
    <x v="0"/>
    <s v="08FZP0144S"/>
    <s v="08FJZ0102Z"/>
    <x v="0"/>
    <x v="2"/>
    <m/>
    <m/>
    <m/>
    <m/>
    <m/>
    <m/>
    <m/>
    <m/>
    <m/>
    <m/>
    <m/>
    <m/>
    <n v="60"/>
    <n v="49"/>
    <n v="109"/>
    <n v="4"/>
    <x v="1"/>
    <n v="4"/>
    <n v="4"/>
    <x v="0"/>
    <x v="0"/>
    <x v="0"/>
    <n v="2"/>
    <n v="7"/>
    <n v="4"/>
    <n v="4"/>
    <n v="10"/>
    <n v="4"/>
    <n v="14"/>
    <x v="0"/>
    <n v="21"/>
    <n v="19"/>
    <n v="40"/>
    <x v="1"/>
    <n v="29"/>
    <n v="26"/>
    <n v="55"/>
    <x v="2"/>
    <n v="0"/>
    <n v="0"/>
    <n v="0"/>
    <x v="0"/>
    <n v="0"/>
    <n v="0"/>
    <n v="0"/>
    <x v="0"/>
    <n v="0"/>
    <n v="0"/>
    <n v="0"/>
    <x v="0"/>
    <x v="1"/>
    <x v="0"/>
  </r>
  <r>
    <s v="08DJN2194Q"/>
    <x v="1"/>
    <x v="1"/>
    <s v="ELISA GRIENSEN"/>
    <s v="019 CHIHUAHUA"/>
    <x v="0"/>
    <n v="1"/>
    <s v="CHIHUAHUA"/>
    <s v="AVENIDA CENTRAL"/>
    <n v="0"/>
    <x v="3"/>
    <x v="1"/>
    <x v="3"/>
    <x v="1"/>
    <x v="0"/>
    <s v="08FZP0269Z"/>
    <s v="08FJZ0117A"/>
    <x v="0"/>
    <x v="2"/>
    <m/>
    <m/>
    <m/>
    <m/>
    <m/>
    <m/>
    <m/>
    <m/>
    <m/>
    <m/>
    <m/>
    <m/>
    <n v="114"/>
    <n v="117"/>
    <n v="231"/>
    <n v="8"/>
    <x v="1"/>
    <n v="8"/>
    <n v="8"/>
    <x v="2"/>
    <x v="1"/>
    <x v="3"/>
    <n v="3"/>
    <n v="13"/>
    <n v="8"/>
    <n v="8"/>
    <n v="14"/>
    <n v="16"/>
    <n v="30"/>
    <x v="1"/>
    <n v="50"/>
    <n v="40"/>
    <n v="90"/>
    <x v="3"/>
    <n v="50"/>
    <n v="61"/>
    <n v="111"/>
    <x v="4"/>
    <n v="0"/>
    <n v="0"/>
    <n v="0"/>
    <x v="0"/>
    <n v="0"/>
    <n v="0"/>
    <n v="0"/>
    <x v="0"/>
    <n v="0"/>
    <n v="0"/>
    <n v="0"/>
    <x v="0"/>
    <x v="0"/>
    <x v="0"/>
  </r>
  <r>
    <s v="08DJN2195P"/>
    <x v="1"/>
    <x v="1"/>
    <s v="ANDREA RODRIGUEZ QUIROGA"/>
    <s v="004 AQUILES SERDÁN"/>
    <x v="0"/>
    <n v="1"/>
    <s v="SANTA EULALIA"/>
    <s v="CALLE ONIX"/>
    <n v="0"/>
    <x v="3"/>
    <x v="1"/>
    <x v="3"/>
    <x v="1"/>
    <x v="0"/>
    <s v="08FZP0268A"/>
    <s v="08FJZ0117A"/>
    <x v="0"/>
    <x v="2"/>
    <m/>
    <m/>
    <m/>
    <m/>
    <m/>
    <m/>
    <m/>
    <m/>
    <m/>
    <m/>
    <m/>
    <m/>
    <n v="119"/>
    <n v="111"/>
    <n v="230"/>
    <n v="9"/>
    <x v="1"/>
    <n v="9"/>
    <n v="9"/>
    <x v="0"/>
    <x v="2"/>
    <x v="3"/>
    <n v="3"/>
    <n v="14"/>
    <n v="9"/>
    <n v="9"/>
    <n v="14"/>
    <n v="12"/>
    <n v="26"/>
    <x v="1"/>
    <n v="44"/>
    <n v="45"/>
    <n v="89"/>
    <x v="4"/>
    <n v="61"/>
    <n v="54"/>
    <n v="115"/>
    <x v="3"/>
    <n v="0"/>
    <n v="0"/>
    <n v="0"/>
    <x v="0"/>
    <n v="0"/>
    <n v="0"/>
    <n v="0"/>
    <x v="0"/>
    <n v="0"/>
    <n v="0"/>
    <n v="0"/>
    <x v="0"/>
    <x v="1"/>
    <x v="0"/>
  </r>
  <r>
    <s v="08DJN2196O"/>
    <x v="1"/>
    <x v="1"/>
    <s v="VICTOR HUGO RASCON BANDA"/>
    <s v="019 CHIHUAHUA"/>
    <x v="0"/>
    <n v="1"/>
    <s v="CHIHUAHUA"/>
    <s v="CALLE PARQUE PILATOS "/>
    <n v="0"/>
    <x v="3"/>
    <x v="1"/>
    <x v="3"/>
    <x v="1"/>
    <x v="0"/>
    <s v="08FZP0269Z"/>
    <s v="08FJZ0117A"/>
    <x v="0"/>
    <x v="2"/>
    <m/>
    <m/>
    <m/>
    <m/>
    <m/>
    <m/>
    <m/>
    <m/>
    <m/>
    <m/>
    <m/>
    <m/>
    <n v="102"/>
    <n v="118"/>
    <n v="220"/>
    <n v="8"/>
    <x v="2"/>
    <n v="7"/>
    <n v="8"/>
    <x v="1"/>
    <x v="2"/>
    <x v="2"/>
    <n v="3"/>
    <n v="14"/>
    <n v="8"/>
    <n v="8"/>
    <n v="13"/>
    <n v="17"/>
    <n v="30"/>
    <x v="1"/>
    <n v="46"/>
    <n v="39"/>
    <n v="85"/>
    <x v="3"/>
    <n v="43"/>
    <n v="62"/>
    <n v="105"/>
    <x v="4"/>
    <n v="0"/>
    <n v="0"/>
    <n v="0"/>
    <x v="0"/>
    <n v="0"/>
    <n v="0"/>
    <n v="0"/>
    <x v="0"/>
    <n v="0"/>
    <n v="0"/>
    <n v="0"/>
    <x v="0"/>
    <x v="0"/>
    <x v="0"/>
  </r>
  <r>
    <s v="08DJN2197N"/>
    <x v="1"/>
    <x v="1"/>
    <s v="DAVID ALFARO SIQUEIROS"/>
    <s v="019 CHIHUAHUA"/>
    <x v="0"/>
    <n v="1"/>
    <s v="CHIHUAHUA"/>
    <s v="CALLE PUNTA EL ALAMILLO"/>
    <n v="0"/>
    <x v="3"/>
    <x v="1"/>
    <x v="3"/>
    <x v="1"/>
    <x v="0"/>
    <s v="08FZP0269Z"/>
    <s v="08FJZ0117A"/>
    <x v="0"/>
    <x v="2"/>
    <m/>
    <m/>
    <m/>
    <m/>
    <m/>
    <m/>
    <m/>
    <m/>
    <m/>
    <m/>
    <m/>
    <m/>
    <n v="105"/>
    <n v="126"/>
    <n v="231"/>
    <n v="8"/>
    <x v="2"/>
    <n v="7"/>
    <n v="8"/>
    <x v="1"/>
    <x v="0"/>
    <x v="3"/>
    <n v="2"/>
    <n v="12"/>
    <n v="8"/>
    <n v="8"/>
    <n v="13"/>
    <n v="14"/>
    <n v="27"/>
    <x v="1"/>
    <n v="44"/>
    <n v="46"/>
    <n v="90"/>
    <x v="3"/>
    <n v="48"/>
    <n v="66"/>
    <n v="114"/>
    <x v="4"/>
    <n v="0"/>
    <n v="0"/>
    <n v="0"/>
    <x v="0"/>
    <n v="0"/>
    <n v="0"/>
    <n v="0"/>
    <x v="0"/>
    <n v="0"/>
    <n v="0"/>
    <n v="0"/>
    <x v="0"/>
    <x v="0"/>
    <x v="0"/>
  </r>
  <r>
    <s v="08DJN2198M"/>
    <x v="1"/>
    <x v="1"/>
    <s v="HELLEN KELLER"/>
    <s v="021 DELICIAS"/>
    <x v="9"/>
    <n v="1"/>
    <s v="DELICIAS"/>
    <s v="CALLE CEDRO DE LIBANO "/>
    <n v="0"/>
    <x v="3"/>
    <x v="1"/>
    <x v="3"/>
    <x v="1"/>
    <x v="0"/>
    <s v="08FZP0137I"/>
    <s v="08FJZ0108T"/>
    <x v="6"/>
    <x v="2"/>
    <m/>
    <m/>
    <m/>
    <m/>
    <m/>
    <m/>
    <m/>
    <m/>
    <m/>
    <m/>
    <m/>
    <m/>
    <n v="57"/>
    <n v="45"/>
    <n v="102"/>
    <n v="4"/>
    <x v="1"/>
    <n v="4"/>
    <n v="4"/>
    <x v="0"/>
    <x v="0"/>
    <x v="0"/>
    <n v="2"/>
    <n v="7"/>
    <n v="4"/>
    <n v="4"/>
    <n v="0"/>
    <n v="0"/>
    <n v="0"/>
    <x v="0"/>
    <n v="23"/>
    <n v="25"/>
    <n v="48"/>
    <x v="2"/>
    <n v="34"/>
    <n v="20"/>
    <n v="54"/>
    <x v="2"/>
    <n v="0"/>
    <n v="0"/>
    <n v="0"/>
    <x v="0"/>
    <n v="0"/>
    <n v="0"/>
    <n v="0"/>
    <x v="0"/>
    <n v="0"/>
    <n v="0"/>
    <n v="0"/>
    <x v="0"/>
    <x v="0"/>
    <x v="0"/>
  </r>
  <r>
    <s v="08DJN2199L"/>
    <x v="1"/>
    <x v="1"/>
    <s v="VICTOR HUGO RASCON BANDA"/>
    <s v="037 JUÁREZ"/>
    <x v="1"/>
    <n v="1"/>
    <s v="JUĂREZ"/>
    <s v="CALLE PORTAL DEL PINO"/>
    <n v="0"/>
    <x v="3"/>
    <x v="1"/>
    <x v="3"/>
    <x v="1"/>
    <x v="0"/>
    <s v="08FZP0142U"/>
    <s v="08FJZ0103Y"/>
    <x v="4"/>
    <x v="2"/>
    <m/>
    <m/>
    <m/>
    <m/>
    <m/>
    <m/>
    <m/>
    <m/>
    <m/>
    <m/>
    <m/>
    <m/>
    <n v="99"/>
    <n v="111"/>
    <n v="210"/>
    <n v="7"/>
    <x v="1"/>
    <n v="7"/>
    <n v="7"/>
    <x v="1"/>
    <x v="0"/>
    <x v="3"/>
    <n v="1"/>
    <n v="10"/>
    <n v="7"/>
    <n v="7"/>
    <n v="0"/>
    <n v="0"/>
    <n v="0"/>
    <x v="0"/>
    <n v="15"/>
    <n v="15"/>
    <n v="30"/>
    <x v="1"/>
    <n v="84"/>
    <n v="96"/>
    <n v="180"/>
    <x v="5"/>
    <n v="0"/>
    <n v="0"/>
    <n v="0"/>
    <x v="0"/>
    <n v="0"/>
    <n v="0"/>
    <n v="0"/>
    <x v="0"/>
    <n v="0"/>
    <n v="0"/>
    <n v="0"/>
    <x v="0"/>
    <x v="0"/>
    <x v="0"/>
  </r>
  <r>
    <s v="08DJN2200K"/>
    <x v="1"/>
    <x v="1"/>
    <s v="LUCINA SAENZ HERRERA"/>
    <s v="037 JUÁREZ"/>
    <x v="1"/>
    <n v="1"/>
    <s v="JUĂREZ"/>
    <s v="CALLE COSTA BRAVA"/>
    <n v="0"/>
    <x v="3"/>
    <x v="1"/>
    <x v="3"/>
    <x v="1"/>
    <x v="0"/>
    <s v="08FZP0270P"/>
    <s v="08FJZ0112F"/>
    <x v="4"/>
    <x v="2"/>
    <m/>
    <m/>
    <m/>
    <m/>
    <m/>
    <m/>
    <m/>
    <m/>
    <m/>
    <m/>
    <m/>
    <m/>
    <n v="85"/>
    <n v="60"/>
    <n v="145"/>
    <n v="5"/>
    <x v="1"/>
    <n v="5"/>
    <n v="5"/>
    <x v="1"/>
    <x v="1"/>
    <x v="0"/>
    <n v="1"/>
    <n v="7"/>
    <n v="6"/>
    <n v="5"/>
    <n v="0"/>
    <n v="0"/>
    <n v="0"/>
    <x v="0"/>
    <n v="29"/>
    <n v="18"/>
    <n v="47"/>
    <x v="1"/>
    <n v="56"/>
    <n v="42"/>
    <n v="98"/>
    <x v="3"/>
    <n v="0"/>
    <n v="0"/>
    <n v="0"/>
    <x v="0"/>
    <n v="0"/>
    <n v="0"/>
    <n v="0"/>
    <x v="0"/>
    <n v="0"/>
    <n v="0"/>
    <n v="0"/>
    <x v="0"/>
    <x v="1"/>
    <x v="0"/>
  </r>
  <r>
    <s v="08DJN2201J"/>
    <x v="1"/>
    <x v="1"/>
    <s v="MARIA LAVALLE URBINA"/>
    <s v="019 CHIHUAHUA"/>
    <x v="0"/>
    <n v="1"/>
    <s v="CHIHUAHUA"/>
    <s v="CALLE OLIVAR DE MANZANILO "/>
    <n v="0"/>
    <x v="3"/>
    <x v="1"/>
    <x v="3"/>
    <x v="1"/>
    <x v="0"/>
    <s v="08FZP0215W"/>
    <s v="08FJZ0102Z"/>
    <x v="0"/>
    <x v="2"/>
    <m/>
    <m/>
    <m/>
    <m/>
    <m/>
    <m/>
    <m/>
    <m/>
    <m/>
    <m/>
    <m/>
    <m/>
    <n v="86"/>
    <n v="78"/>
    <n v="164"/>
    <n v="7"/>
    <x v="1"/>
    <n v="7"/>
    <n v="7"/>
    <x v="1"/>
    <x v="0"/>
    <x v="3"/>
    <n v="3"/>
    <n v="12"/>
    <n v="7"/>
    <n v="7"/>
    <n v="12"/>
    <n v="12"/>
    <n v="24"/>
    <x v="1"/>
    <n v="41"/>
    <n v="28"/>
    <n v="69"/>
    <x v="3"/>
    <n v="33"/>
    <n v="38"/>
    <n v="71"/>
    <x v="3"/>
    <n v="0"/>
    <n v="0"/>
    <n v="0"/>
    <x v="0"/>
    <n v="0"/>
    <n v="0"/>
    <n v="0"/>
    <x v="0"/>
    <n v="0"/>
    <n v="0"/>
    <n v="0"/>
    <x v="0"/>
    <x v="0"/>
    <x v="0"/>
  </r>
  <r>
    <s v="08DJN2202I"/>
    <x v="1"/>
    <x v="1"/>
    <s v="ANTHONY QUINN"/>
    <s v="019 CHIHUAHUA"/>
    <x v="0"/>
    <n v="1"/>
    <s v="CHIHUAHUA"/>
    <s v="CALLE ISLAS TIBURON"/>
    <n v="0"/>
    <x v="3"/>
    <x v="1"/>
    <x v="3"/>
    <x v="1"/>
    <x v="0"/>
    <s v="08FZP0154Z"/>
    <s v="08FJZ0115C"/>
    <x v="0"/>
    <x v="2"/>
    <m/>
    <m/>
    <m/>
    <m/>
    <m/>
    <m/>
    <m/>
    <m/>
    <m/>
    <m/>
    <m/>
    <m/>
    <n v="35"/>
    <n v="39"/>
    <n v="74"/>
    <n v="3"/>
    <x v="1"/>
    <n v="3"/>
    <n v="3"/>
    <x v="1"/>
    <x v="1"/>
    <x v="0"/>
    <n v="3"/>
    <n v="7"/>
    <n v="4"/>
    <n v="3"/>
    <n v="3"/>
    <n v="2"/>
    <n v="5"/>
    <x v="0"/>
    <n v="18"/>
    <n v="22"/>
    <n v="40"/>
    <x v="0"/>
    <n v="14"/>
    <n v="15"/>
    <n v="29"/>
    <x v="1"/>
    <n v="0"/>
    <n v="0"/>
    <n v="0"/>
    <x v="0"/>
    <n v="0"/>
    <n v="0"/>
    <n v="0"/>
    <x v="0"/>
    <n v="0"/>
    <n v="0"/>
    <n v="0"/>
    <x v="0"/>
    <x v="2"/>
    <x v="0"/>
  </r>
  <r>
    <s v="08DJN2203H"/>
    <x v="1"/>
    <x v="1"/>
    <s v="CARMEN SAENZ HERRERA"/>
    <s v="037 JUÁREZ"/>
    <x v="1"/>
    <n v="1"/>
    <s v="JUĂREZ"/>
    <s v="CALLE FORTIN DE LA SOLEDAD"/>
    <n v="0"/>
    <x v="3"/>
    <x v="1"/>
    <x v="3"/>
    <x v="1"/>
    <x v="0"/>
    <s v="08FZP0271O"/>
    <s v="08FJZ0112F"/>
    <x v="4"/>
    <x v="2"/>
    <m/>
    <m/>
    <m/>
    <m/>
    <m/>
    <m/>
    <m/>
    <m/>
    <m/>
    <m/>
    <m/>
    <m/>
    <n v="82"/>
    <n v="88"/>
    <n v="170"/>
    <n v="6"/>
    <x v="1"/>
    <n v="6"/>
    <n v="6"/>
    <x v="0"/>
    <x v="0"/>
    <x v="0"/>
    <n v="2"/>
    <n v="9"/>
    <n v="6"/>
    <n v="6"/>
    <n v="0"/>
    <n v="0"/>
    <n v="0"/>
    <x v="0"/>
    <n v="28"/>
    <n v="30"/>
    <n v="58"/>
    <x v="2"/>
    <n v="54"/>
    <n v="58"/>
    <n v="112"/>
    <x v="4"/>
    <n v="0"/>
    <n v="0"/>
    <n v="0"/>
    <x v="0"/>
    <n v="0"/>
    <n v="0"/>
    <n v="0"/>
    <x v="0"/>
    <n v="0"/>
    <n v="0"/>
    <n v="0"/>
    <x v="0"/>
    <x v="0"/>
    <x v="0"/>
  </r>
  <r>
    <s v="08DJN2204G"/>
    <x v="1"/>
    <x v="1"/>
    <s v="JESUS MACIAS DELGADO"/>
    <s v="037 JUÁREZ"/>
    <x v="1"/>
    <n v="1"/>
    <s v="JUĂREZ"/>
    <s v="CALLE DESIERTO DE KALAHARI"/>
    <n v="0"/>
    <x v="3"/>
    <x v="1"/>
    <x v="3"/>
    <x v="1"/>
    <x v="0"/>
    <s v="08FZP0270P"/>
    <s v="08FJZ0112F"/>
    <x v="4"/>
    <x v="2"/>
    <m/>
    <m/>
    <m/>
    <m/>
    <m/>
    <m/>
    <m/>
    <m/>
    <m/>
    <m/>
    <m/>
    <m/>
    <n v="44"/>
    <n v="49"/>
    <n v="93"/>
    <n v="3"/>
    <x v="1"/>
    <n v="3"/>
    <n v="3"/>
    <x v="1"/>
    <x v="1"/>
    <x v="0"/>
    <n v="1"/>
    <n v="5"/>
    <n v="4"/>
    <n v="3"/>
    <n v="2"/>
    <n v="2"/>
    <n v="4"/>
    <x v="0"/>
    <n v="17"/>
    <n v="11"/>
    <n v="28"/>
    <x v="0"/>
    <n v="25"/>
    <n v="36"/>
    <n v="61"/>
    <x v="2"/>
    <n v="0"/>
    <n v="0"/>
    <n v="0"/>
    <x v="0"/>
    <n v="0"/>
    <n v="0"/>
    <n v="0"/>
    <x v="0"/>
    <n v="0"/>
    <n v="0"/>
    <n v="0"/>
    <x v="0"/>
    <x v="1"/>
    <x v="0"/>
  </r>
  <r>
    <s v="08DJN2205F"/>
    <x v="1"/>
    <x v="1"/>
    <s v="JOAQUIN RAMIREZ GUZMAN"/>
    <s v="037 JUÁREZ"/>
    <x v="1"/>
    <n v="1"/>
    <s v="JUĂREZ"/>
    <s v="CALLE HACIENDA LOS FRESNOS"/>
    <n v="0"/>
    <x v="3"/>
    <x v="1"/>
    <x v="3"/>
    <x v="1"/>
    <x v="0"/>
    <s v="08FZP0023G"/>
    <s v="08FJZ0112F"/>
    <x v="4"/>
    <x v="2"/>
    <m/>
    <m/>
    <m/>
    <m/>
    <m/>
    <m/>
    <m/>
    <m/>
    <m/>
    <m/>
    <m/>
    <m/>
    <n v="66"/>
    <n v="83"/>
    <n v="149"/>
    <n v="6"/>
    <x v="1"/>
    <n v="6"/>
    <n v="6"/>
    <x v="1"/>
    <x v="1"/>
    <x v="0"/>
    <n v="2"/>
    <n v="9"/>
    <n v="7"/>
    <n v="6"/>
    <n v="4"/>
    <n v="9"/>
    <n v="13"/>
    <x v="0"/>
    <n v="16"/>
    <n v="18"/>
    <n v="34"/>
    <x v="1"/>
    <n v="46"/>
    <n v="56"/>
    <n v="102"/>
    <x v="4"/>
    <n v="0"/>
    <n v="0"/>
    <n v="0"/>
    <x v="0"/>
    <n v="0"/>
    <n v="0"/>
    <n v="0"/>
    <x v="0"/>
    <n v="0"/>
    <n v="0"/>
    <n v="0"/>
    <x v="0"/>
    <x v="1"/>
    <x v="0"/>
  </r>
  <r>
    <s v="08DJN2206E"/>
    <x v="1"/>
    <x v="1"/>
    <s v="RIO BRAVO"/>
    <s v="037 JUÁREZ"/>
    <x v="1"/>
    <n v="1"/>
    <s v="JUĂREZ"/>
    <s v="CALLE LICENCIADO REYES BAEZA"/>
    <n v="0"/>
    <x v="3"/>
    <x v="1"/>
    <x v="3"/>
    <x v="1"/>
    <x v="0"/>
    <s v="08FZP0265D"/>
    <s v="08FJZ0112F"/>
    <x v="4"/>
    <x v="2"/>
    <m/>
    <m/>
    <m/>
    <m/>
    <m/>
    <m/>
    <m/>
    <m/>
    <m/>
    <m/>
    <m/>
    <m/>
    <n v="28"/>
    <n v="22"/>
    <n v="50"/>
    <n v="2"/>
    <x v="1"/>
    <n v="2"/>
    <n v="2"/>
    <x v="0"/>
    <x v="1"/>
    <x v="1"/>
    <n v="0"/>
    <n v="2"/>
    <n v="4"/>
    <n v="2"/>
    <n v="3"/>
    <n v="6"/>
    <n v="9"/>
    <x v="0"/>
    <n v="12"/>
    <n v="7"/>
    <n v="19"/>
    <x v="0"/>
    <n v="13"/>
    <n v="9"/>
    <n v="22"/>
    <x v="1"/>
    <n v="0"/>
    <n v="0"/>
    <n v="0"/>
    <x v="0"/>
    <n v="0"/>
    <n v="0"/>
    <n v="0"/>
    <x v="0"/>
    <n v="0"/>
    <n v="0"/>
    <n v="0"/>
    <x v="0"/>
    <x v="1"/>
    <x v="0"/>
  </r>
  <r>
    <s v="08DJN2207D"/>
    <x v="1"/>
    <x v="1"/>
    <s v="CATALINA MORENO TERRAZAS"/>
    <s v="037 JUÁREZ"/>
    <x v="1"/>
    <n v="1"/>
    <s v="JUĂREZ"/>
    <s v="CALLE SENDEROS DEL CALVARIO"/>
    <n v="0"/>
    <x v="3"/>
    <x v="1"/>
    <x v="3"/>
    <x v="1"/>
    <x v="0"/>
    <s v="08FZP0270P"/>
    <s v="08FJZ0112F"/>
    <x v="4"/>
    <x v="2"/>
    <m/>
    <m/>
    <m/>
    <m/>
    <m/>
    <m/>
    <m/>
    <m/>
    <m/>
    <m/>
    <m/>
    <m/>
    <n v="62"/>
    <n v="57"/>
    <n v="119"/>
    <n v="4"/>
    <x v="1"/>
    <n v="4"/>
    <n v="4"/>
    <x v="0"/>
    <x v="0"/>
    <x v="0"/>
    <n v="1"/>
    <n v="6"/>
    <n v="7"/>
    <n v="4"/>
    <n v="0"/>
    <n v="5"/>
    <n v="5"/>
    <x v="0"/>
    <n v="18"/>
    <n v="16"/>
    <n v="34"/>
    <x v="0"/>
    <n v="44"/>
    <n v="36"/>
    <n v="80"/>
    <x v="2"/>
    <n v="0"/>
    <n v="0"/>
    <n v="0"/>
    <x v="0"/>
    <n v="0"/>
    <n v="0"/>
    <n v="0"/>
    <x v="0"/>
    <n v="0"/>
    <n v="0"/>
    <n v="0"/>
    <x v="0"/>
    <x v="2"/>
    <x v="0"/>
  </r>
  <r>
    <s v="08DJN2208C"/>
    <x v="1"/>
    <x v="1"/>
    <s v="ESTEFANIA CASTAĂ‘EDA"/>
    <s v="050 NUEVO CASAS GRANDES"/>
    <x v="6"/>
    <n v="1"/>
    <s v="NUEVO CASAS GRANDES"/>
    <s v="CALLE PINO"/>
    <n v="1621"/>
    <x v="3"/>
    <x v="1"/>
    <x v="3"/>
    <x v="1"/>
    <x v="0"/>
    <s v="08FZP0113Z"/>
    <s v="08FJZ0110H"/>
    <x v="9"/>
    <x v="2"/>
    <m/>
    <m/>
    <m/>
    <m/>
    <m/>
    <m/>
    <m/>
    <m/>
    <m/>
    <m/>
    <m/>
    <m/>
    <n v="45"/>
    <n v="30"/>
    <n v="75"/>
    <n v="3"/>
    <x v="1"/>
    <n v="3"/>
    <n v="3"/>
    <x v="1"/>
    <x v="1"/>
    <x v="0"/>
    <n v="1"/>
    <n v="5"/>
    <n v="4"/>
    <n v="3"/>
    <n v="5"/>
    <n v="5"/>
    <n v="10"/>
    <x v="0"/>
    <n v="10"/>
    <n v="2"/>
    <n v="12"/>
    <x v="0"/>
    <n v="30"/>
    <n v="23"/>
    <n v="53"/>
    <x v="2"/>
    <n v="0"/>
    <n v="0"/>
    <n v="0"/>
    <x v="0"/>
    <n v="0"/>
    <n v="0"/>
    <n v="0"/>
    <x v="0"/>
    <n v="0"/>
    <n v="0"/>
    <n v="0"/>
    <x v="0"/>
    <x v="1"/>
    <x v="0"/>
  </r>
  <r>
    <s v="08DJN2209B"/>
    <x v="1"/>
    <x v="1"/>
    <s v="MARIA SAENZ HERRERA"/>
    <s v="037 JUÁREZ"/>
    <x v="1"/>
    <n v="1"/>
    <s v="JUĂREZ"/>
    <s v="CALLE PICO KIBO"/>
    <n v="0"/>
    <x v="3"/>
    <x v="1"/>
    <x v="3"/>
    <x v="1"/>
    <x v="0"/>
    <s v="08FZP0270P"/>
    <s v="08FJZ0112F"/>
    <x v="4"/>
    <x v="2"/>
    <m/>
    <m/>
    <m/>
    <m/>
    <m/>
    <m/>
    <m/>
    <m/>
    <m/>
    <m/>
    <m/>
    <m/>
    <n v="69"/>
    <n v="48"/>
    <n v="117"/>
    <n v="4"/>
    <x v="1"/>
    <n v="4"/>
    <n v="4"/>
    <x v="1"/>
    <x v="1"/>
    <x v="0"/>
    <n v="1"/>
    <n v="6"/>
    <n v="6"/>
    <n v="4"/>
    <n v="8"/>
    <n v="5"/>
    <n v="13"/>
    <x v="0"/>
    <n v="13"/>
    <n v="14"/>
    <n v="27"/>
    <x v="0"/>
    <n v="48"/>
    <n v="29"/>
    <n v="77"/>
    <x v="2"/>
    <n v="0"/>
    <n v="0"/>
    <n v="0"/>
    <x v="0"/>
    <n v="0"/>
    <n v="0"/>
    <n v="0"/>
    <x v="0"/>
    <n v="0"/>
    <n v="0"/>
    <n v="0"/>
    <x v="0"/>
    <x v="2"/>
    <x v="0"/>
  </r>
  <r>
    <s v="08DJN2210R"/>
    <x v="1"/>
    <x v="1"/>
    <s v="BERTHA TARIN AMAYA"/>
    <s v="037 JUÁREZ"/>
    <x v="1"/>
    <n v="1"/>
    <s v="JUĂREZ"/>
    <s v="CALLE HACIENDA ESMERALDA"/>
    <n v="0"/>
    <x v="3"/>
    <x v="1"/>
    <x v="3"/>
    <x v="1"/>
    <x v="0"/>
    <s v="08FZP0142U"/>
    <s v="08FJZ0103Y"/>
    <x v="4"/>
    <x v="2"/>
    <m/>
    <m/>
    <m/>
    <m/>
    <m/>
    <m/>
    <m/>
    <m/>
    <m/>
    <m/>
    <m/>
    <m/>
    <n v="100"/>
    <n v="79"/>
    <n v="179"/>
    <n v="6"/>
    <x v="2"/>
    <n v="5"/>
    <n v="6"/>
    <x v="1"/>
    <x v="1"/>
    <x v="0"/>
    <n v="1"/>
    <n v="8"/>
    <n v="7"/>
    <n v="6"/>
    <n v="0"/>
    <n v="0"/>
    <n v="0"/>
    <x v="0"/>
    <n v="11"/>
    <n v="19"/>
    <n v="30"/>
    <x v="1"/>
    <n v="89"/>
    <n v="60"/>
    <n v="149"/>
    <x v="6"/>
    <n v="0"/>
    <n v="0"/>
    <n v="0"/>
    <x v="0"/>
    <n v="0"/>
    <n v="0"/>
    <n v="0"/>
    <x v="0"/>
    <n v="0"/>
    <n v="0"/>
    <n v="0"/>
    <x v="0"/>
    <x v="0"/>
    <x v="0"/>
  </r>
  <r>
    <s v="08DJN2211Q"/>
    <x v="1"/>
    <x v="1"/>
    <s v="CONCEPCION ARACELY AVILA PANDO"/>
    <s v="037 JUÁREZ"/>
    <x v="1"/>
    <n v="1"/>
    <s v="JUĂREZ"/>
    <s v="CALLE MONTES SANTA CATALINA"/>
    <n v="0"/>
    <x v="3"/>
    <x v="1"/>
    <x v="3"/>
    <x v="1"/>
    <x v="0"/>
    <s v="08FZP0271O"/>
    <s v="08FJZ0112F"/>
    <x v="4"/>
    <x v="2"/>
    <m/>
    <m/>
    <m/>
    <m/>
    <m/>
    <m/>
    <m/>
    <m/>
    <m/>
    <m/>
    <m/>
    <m/>
    <n v="69"/>
    <n v="71"/>
    <n v="140"/>
    <n v="5"/>
    <x v="2"/>
    <n v="4"/>
    <n v="5"/>
    <x v="0"/>
    <x v="0"/>
    <x v="0"/>
    <n v="1"/>
    <n v="7"/>
    <n v="5"/>
    <n v="5"/>
    <n v="7"/>
    <n v="6"/>
    <n v="13"/>
    <x v="0"/>
    <n v="21"/>
    <n v="18"/>
    <n v="39"/>
    <x v="1"/>
    <n v="41"/>
    <n v="47"/>
    <n v="88"/>
    <x v="3"/>
    <n v="0"/>
    <n v="0"/>
    <n v="0"/>
    <x v="0"/>
    <n v="0"/>
    <n v="0"/>
    <n v="0"/>
    <x v="0"/>
    <n v="0"/>
    <n v="0"/>
    <n v="0"/>
    <x v="0"/>
    <x v="1"/>
    <x v="0"/>
  </r>
  <r>
    <s v="08DJN2213O"/>
    <x v="1"/>
    <x v="1"/>
    <s v="TEOTIHUACAN"/>
    <s v="037 JUÁREZ"/>
    <x v="1"/>
    <n v="1"/>
    <s v="JUĂREZ"/>
    <s v="CALLE PUERTA DEL SOL"/>
    <n v="0"/>
    <x v="3"/>
    <x v="1"/>
    <x v="3"/>
    <x v="1"/>
    <x v="0"/>
    <s v="08FZP0023G"/>
    <s v="08FJZ0112F"/>
    <x v="4"/>
    <x v="2"/>
    <m/>
    <m/>
    <m/>
    <m/>
    <m/>
    <m/>
    <m/>
    <m/>
    <m/>
    <m/>
    <m/>
    <m/>
    <n v="57"/>
    <n v="54"/>
    <n v="111"/>
    <n v="4"/>
    <x v="1"/>
    <n v="4"/>
    <n v="4"/>
    <x v="1"/>
    <x v="1"/>
    <x v="0"/>
    <n v="1"/>
    <n v="6"/>
    <n v="4"/>
    <n v="4"/>
    <n v="6"/>
    <n v="4"/>
    <n v="10"/>
    <x v="0"/>
    <n v="14"/>
    <n v="11"/>
    <n v="25"/>
    <x v="0"/>
    <n v="37"/>
    <n v="39"/>
    <n v="76"/>
    <x v="2"/>
    <n v="0"/>
    <n v="0"/>
    <n v="0"/>
    <x v="0"/>
    <n v="0"/>
    <n v="0"/>
    <n v="0"/>
    <x v="0"/>
    <n v="0"/>
    <n v="0"/>
    <n v="0"/>
    <x v="0"/>
    <x v="2"/>
    <x v="0"/>
  </r>
  <r>
    <s v="08DJN2214N"/>
    <x v="2"/>
    <x v="2"/>
    <s v="BEETHOVEN"/>
    <s v="037 JUÁREZ"/>
    <x v="1"/>
    <n v="1"/>
    <s v="JUĂREZ"/>
    <s v="CALLE DOMINGO GARCIA"/>
    <n v="2366"/>
    <x v="3"/>
    <x v="1"/>
    <x v="3"/>
    <x v="1"/>
    <x v="0"/>
    <s v="08FZP0158V"/>
    <s v="08FJZ0101Z"/>
    <x v="4"/>
    <x v="2"/>
    <m/>
    <m/>
    <m/>
    <m/>
    <m/>
    <m/>
    <m/>
    <m/>
    <m/>
    <m/>
    <m/>
    <m/>
    <n v="64"/>
    <n v="47"/>
    <n v="111"/>
    <n v="4"/>
    <x v="1"/>
    <n v="4"/>
    <n v="4"/>
    <x v="0"/>
    <x v="0"/>
    <x v="0"/>
    <n v="2"/>
    <n v="7"/>
    <n v="6"/>
    <n v="4"/>
    <n v="1"/>
    <n v="2"/>
    <n v="3"/>
    <x v="0"/>
    <n v="22"/>
    <n v="10"/>
    <n v="32"/>
    <x v="0"/>
    <n v="41"/>
    <n v="35"/>
    <n v="76"/>
    <x v="2"/>
    <n v="0"/>
    <n v="0"/>
    <n v="0"/>
    <x v="0"/>
    <n v="0"/>
    <n v="0"/>
    <n v="0"/>
    <x v="0"/>
    <n v="0"/>
    <n v="0"/>
    <n v="0"/>
    <x v="0"/>
    <x v="2"/>
    <x v="0"/>
  </r>
  <r>
    <s v="08DJN2218J"/>
    <x v="2"/>
    <x v="2"/>
    <s v="MARIA CRISTINA ZUĂ‘IGA SANTIAGO"/>
    <s v="037 JUÁREZ"/>
    <x v="1"/>
    <n v="1"/>
    <s v="JUĂREZ"/>
    <s v="CALLE PUERTA DEL SOL"/>
    <n v="0"/>
    <x v="3"/>
    <x v="1"/>
    <x v="3"/>
    <x v="1"/>
    <x v="0"/>
    <s v="08FZP0266C"/>
    <s v="08FJZ0112F"/>
    <x v="4"/>
    <x v="2"/>
    <m/>
    <m/>
    <m/>
    <m/>
    <m/>
    <m/>
    <m/>
    <m/>
    <m/>
    <m/>
    <m/>
    <m/>
    <n v="123"/>
    <n v="115"/>
    <n v="238"/>
    <n v="8"/>
    <x v="1"/>
    <n v="8"/>
    <n v="8"/>
    <x v="1"/>
    <x v="1"/>
    <x v="0"/>
    <n v="2"/>
    <n v="11"/>
    <n v="8"/>
    <n v="8"/>
    <n v="0"/>
    <n v="0"/>
    <n v="0"/>
    <x v="0"/>
    <n v="31"/>
    <n v="29"/>
    <n v="60"/>
    <x v="2"/>
    <n v="92"/>
    <n v="86"/>
    <n v="178"/>
    <x v="5"/>
    <n v="0"/>
    <n v="0"/>
    <n v="0"/>
    <x v="0"/>
    <n v="0"/>
    <n v="0"/>
    <n v="0"/>
    <x v="0"/>
    <n v="0"/>
    <n v="0"/>
    <n v="0"/>
    <x v="0"/>
    <x v="0"/>
    <x v="0"/>
  </r>
  <r>
    <s v="08DJN2219I"/>
    <x v="1"/>
    <x v="1"/>
    <s v="FEDERICO FROEBEL"/>
    <s v="027 GUACHOCHI"/>
    <x v="7"/>
    <n v="1"/>
    <s v="GUACHOCHI"/>
    <s v="CALLE PELICANO"/>
    <n v="24"/>
    <x v="3"/>
    <x v="1"/>
    <x v="3"/>
    <x v="1"/>
    <x v="0"/>
    <s v="08FZP0021I"/>
    <s v="08FJZ0106V"/>
    <x v="11"/>
    <x v="2"/>
    <m/>
    <m/>
    <m/>
    <m/>
    <m/>
    <m/>
    <m/>
    <m/>
    <m/>
    <m/>
    <m/>
    <m/>
    <n v="34"/>
    <n v="37"/>
    <n v="71"/>
    <n v="3"/>
    <x v="1"/>
    <n v="3"/>
    <n v="3"/>
    <x v="0"/>
    <x v="1"/>
    <x v="1"/>
    <n v="0"/>
    <n v="3"/>
    <n v="3"/>
    <n v="3"/>
    <n v="7"/>
    <n v="14"/>
    <n v="21"/>
    <x v="1"/>
    <n v="15"/>
    <n v="13"/>
    <n v="28"/>
    <x v="1"/>
    <n v="12"/>
    <n v="10"/>
    <n v="22"/>
    <x v="1"/>
    <n v="0"/>
    <n v="0"/>
    <n v="0"/>
    <x v="0"/>
    <n v="0"/>
    <n v="0"/>
    <n v="0"/>
    <x v="0"/>
    <n v="0"/>
    <n v="0"/>
    <n v="0"/>
    <x v="0"/>
    <x v="0"/>
    <x v="0"/>
  </r>
  <r>
    <s v="08DJN2220Y"/>
    <x v="2"/>
    <x v="2"/>
    <s v="BONAMPAK"/>
    <s v="037 JUÁREZ"/>
    <x v="1"/>
    <n v="1"/>
    <s v="JUĂREZ"/>
    <s v="CALLE HACIENDA CASA DE JANOS"/>
    <n v="9505"/>
    <x v="3"/>
    <x v="1"/>
    <x v="3"/>
    <x v="1"/>
    <x v="0"/>
    <s v="08FZP0023G"/>
    <s v="08FJZ0112F"/>
    <x v="4"/>
    <x v="2"/>
    <m/>
    <m/>
    <m/>
    <m/>
    <m/>
    <m/>
    <m/>
    <m/>
    <m/>
    <m/>
    <m/>
    <m/>
    <n v="74"/>
    <n v="68"/>
    <n v="142"/>
    <n v="5"/>
    <x v="1"/>
    <n v="5"/>
    <n v="5"/>
    <x v="0"/>
    <x v="0"/>
    <x v="0"/>
    <n v="2"/>
    <n v="8"/>
    <n v="6"/>
    <n v="5"/>
    <n v="4"/>
    <n v="2"/>
    <n v="6"/>
    <x v="0"/>
    <n v="18"/>
    <n v="18"/>
    <n v="36"/>
    <x v="0"/>
    <n v="52"/>
    <n v="48"/>
    <n v="100"/>
    <x v="3"/>
    <n v="0"/>
    <n v="0"/>
    <n v="0"/>
    <x v="0"/>
    <n v="0"/>
    <n v="0"/>
    <n v="0"/>
    <x v="0"/>
    <n v="0"/>
    <n v="0"/>
    <n v="0"/>
    <x v="0"/>
    <x v="2"/>
    <x v="0"/>
  </r>
  <r>
    <s v="08DJN2223V"/>
    <x v="1"/>
    <x v="1"/>
    <s v="MINERAL DE DOLORES"/>
    <s v="040 MADERA"/>
    <x v="5"/>
    <n v="22"/>
    <s v="HUIZOPA"/>
    <s v="CALLE SALIDA A MADERA KILOMETRO 70"/>
    <n v="0"/>
    <x v="3"/>
    <x v="1"/>
    <x v="3"/>
    <x v="1"/>
    <x v="0"/>
    <s v="08FZP0112Z"/>
    <s v="08FJZ0111G"/>
    <x v="10"/>
    <x v="2"/>
    <m/>
    <m/>
    <m/>
    <m/>
    <m/>
    <m/>
    <m/>
    <m/>
    <m/>
    <m/>
    <m/>
    <m/>
    <n v="6"/>
    <n v="7"/>
    <n v="13"/>
    <n v="1"/>
    <x v="1"/>
    <n v="1"/>
    <n v="1"/>
    <x v="0"/>
    <x v="1"/>
    <x v="1"/>
    <n v="0"/>
    <n v="1"/>
    <n v="1"/>
    <n v="1"/>
    <n v="0"/>
    <n v="1"/>
    <n v="1"/>
    <x v="0"/>
    <n v="1"/>
    <n v="5"/>
    <n v="6"/>
    <x v="0"/>
    <n v="5"/>
    <n v="1"/>
    <n v="6"/>
    <x v="0"/>
    <n v="0"/>
    <n v="0"/>
    <n v="0"/>
    <x v="0"/>
    <n v="0"/>
    <n v="0"/>
    <n v="0"/>
    <x v="0"/>
    <n v="0"/>
    <n v="0"/>
    <n v="0"/>
    <x v="0"/>
    <x v="1"/>
    <x v="0"/>
  </r>
  <r>
    <s v="08DJN2224U"/>
    <x v="2"/>
    <x v="2"/>
    <s v="HILDA ORELIA ARIZPE RODRIGUEZ"/>
    <s v="021 DELICIAS"/>
    <x v="9"/>
    <n v="1"/>
    <s v="DELICIAS"/>
    <s v="CALLE EMILIANO ZAPATA"/>
    <n v="410"/>
    <x v="3"/>
    <x v="1"/>
    <x v="3"/>
    <x v="1"/>
    <x v="0"/>
    <s v="08FZP0137I"/>
    <s v="08FJZ0108T"/>
    <x v="6"/>
    <x v="2"/>
    <m/>
    <m/>
    <m/>
    <m/>
    <m/>
    <m/>
    <m/>
    <m/>
    <m/>
    <m/>
    <m/>
    <m/>
    <n v="23"/>
    <n v="30"/>
    <n v="53"/>
    <n v="3"/>
    <x v="1"/>
    <n v="3"/>
    <n v="3"/>
    <x v="1"/>
    <x v="1"/>
    <x v="0"/>
    <n v="3"/>
    <n v="7"/>
    <n v="5"/>
    <n v="3"/>
    <n v="1"/>
    <n v="5"/>
    <n v="6"/>
    <x v="0"/>
    <n v="7"/>
    <n v="11"/>
    <n v="18"/>
    <x v="0"/>
    <n v="15"/>
    <n v="14"/>
    <n v="29"/>
    <x v="1"/>
    <n v="0"/>
    <n v="0"/>
    <n v="0"/>
    <x v="0"/>
    <n v="0"/>
    <n v="0"/>
    <n v="0"/>
    <x v="0"/>
    <n v="0"/>
    <n v="0"/>
    <n v="0"/>
    <x v="0"/>
    <x v="2"/>
    <x v="0"/>
  </r>
  <r>
    <s v="08DJN2225T"/>
    <x v="1"/>
    <x v="1"/>
    <s v="MICHAEL ENDE"/>
    <s v="002 ALDAMA"/>
    <x v="0"/>
    <n v="1"/>
    <s v="JUAN ALDAMA"/>
    <s v="CALLE ALAMO DE ITALIA"/>
    <n v="0"/>
    <x v="3"/>
    <x v="1"/>
    <x v="3"/>
    <x v="1"/>
    <x v="0"/>
    <s v="08FZP0262G"/>
    <s v="08FJZ0117A"/>
    <x v="0"/>
    <x v="2"/>
    <m/>
    <m/>
    <m/>
    <m/>
    <m/>
    <m/>
    <m/>
    <m/>
    <m/>
    <m/>
    <m/>
    <m/>
    <n v="81"/>
    <n v="70"/>
    <n v="151"/>
    <n v="6"/>
    <x v="1"/>
    <n v="6"/>
    <n v="6"/>
    <x v="1"/>
    <x v="1"/>
    <x v="0"/>
    <n v="2"/>
    <n v="9"/>
    <n v="6"/>
    <n v="6"/>
    <n v="13"/>
    <n v="22"/>
    <n v="35"/>
    <x v="1"/>
    <n v="38"/>
    <n v="24"/>
    <n v="62"/>
    <x v="2"/>
    <n v="30"/>
    <n v="24"/>
    <n v="54"/>
    <x v="2"/>
    <n v="0"/>
    <n v="0"/>
    <n v="0"/>
    <x v="0"/>
    <n v="0"/>
    <n v="0"/>
    <n v="0"/>
    <x v="0"/>
    <n v="0"/>
    <n v="0"/>
    <n v="0"/>
    <x v="0"/>
    <x v="1"/>
    <x v="0"/>
  </r>
  <r>
    <s v="08DJN2227R"/>
    <x v="1"/>
    <x v="1"/>
    <s v="CHICHEN ITZA"/>
    <s v="037 JUÁREZ"/>
    <x v="1"/>
    <n v="1"/>
    <s v="JUĂREZ"/>
    <s v="CALLE FUNDADORES DE AMERICA"/>
    <n v="0"/>
    <x v="3"/>
    <x v="1"/>
    <x v="3"/>
    <x v="1"/>
    <x v="0"/>
    <s v="08FZP0023G"/>
    <s v="08FJZ0112F"/>
    <x v="4"/>
    <x v="2"/>
    <m/>
    <m/>
    <m/>
    <m/>
    <m/>
    <m/>
    <m/>
    <m/>
    <m/>
    <m/>
    <m/>
    <m/>
    <n v="55"/>
    <n v="48"/>
    <n v="103"/>
    <n v="4"/>
    <x v="1"/>
    <n v="4"/>
    <n v="4"/>
    <x v="0"/>
    <x v="0"/>
    <x v="0"/>
    <n v="1"/>
    <n v="6"/>
    <n v="5"/>
    <n v="4"/>
    <n v="6"/>
    <n v="3"/>
    <n v="9"/>
    <x v="0"/>
    <n v="19"/>
    <n v="20"/>
    <n v="39"/>
    <x v="0"/>
    <n v="30"/>
    <n v="25"/>
    <n v="55"/>
    <x v="2"/>
    <n v="0"/>
    <n v="0"/>
    <n v="0"/>
    <x v="0"/>
    <n v="0"/>
    <n v="0"/>
    <n v="0"/>
    <x v="0"/>
    <n v="0"/>
    <n v="0"/>
    <n v="0"/>
    <x v="0"/>
    <x v="2"/>
    <x v="0"/>
  </r>
  <r>
    <s v="08DJN2228Q"/>
    <x v="1"/>
    <x v="1"/>
    <s v="PASO DEL NORTE"/>
    <s v="037 JUÁREZ"/>
    <x v="1"/>
    <n v="1"/>
    <s v="JUĂREZ"/>
    <s v="CALLE TIERRA DEL SOL"/>
    <n v="0"/>
    <x v="3"/>
    <x v="1"/>
    <x v="3"/>
    <x v="1"/>
    <x v="0"/>
    <s v="08FZP0266C"/>
    <s v="08FJZ0112F"/>
    <x v="4"/>
    <x v="2"/>
    <m/>
    <m/>
    <m/>
    <m/>
    <m/>
    <m/>
    <m/>
    <m/>
    <m/>
    <m/>
    <m/>
    <m/>
    <n v="99"/>
    <n v="110"/>
    <n v="209"/>
    <n v="7"/>
    <x v="3"/>
    <n v="5"/>
    <n v="7"/>
    <x v="1"/>
    <x v="1"/>
    <x v="0"/>
    <n v="2"/>
    <n v="10"/>
    <n v="7"/>
    <n v="7"/>
    <n v="5"/>
    <n v="5"/>
    <n v="10"/>
    <x v="0"/>
    <n v="27"/>
    <n v="23"/>
    <n v="50"/>
    <x v="1"/>
    <n v="67"/>
    <n v="82"/>
    <n v="149"/>
    <x v="6"/>
    <n v="0"/>
    <n v="0"/>
    <n v="0"/>
    <x v="0"/>
    <n v="0"/>
    <n v="0"/>
    <n v="0"/>
    <x v="0"/>
    <n v="0"/>
    <n v="0"/>
    <n v="0"/>
    <x v="0"/>
    <x v="1"/>
    <x v="0"/>
  </r>
  <r>
    <s v="08DJN2229P"/>
    <x v="1"/>
    <x v="1"/>
    <s v="BARRANCAS DEL COBRE"/>
    <s v="037 JUÁREZ"/>
    <x v="1"/>
    <n v="1"/>
    <s v="JUĂREZ"/>
    <s v="CALLE LEONARDO SOLIS BARRAZA"/>
    <n v="0"/>
    <x v="3"/>
    <x v="1"/>
    <x v="3"/>
    <x v="1"/>
    <x v="0"/>
    <s v="08FZP0270P"/>
    <s v="08FJZ0112F"/>
    <x v="4"/>
    <x v="2"/>
    <m/>
    <m/>
    <m/>
    <m/>
    <m/>
    <m/>
    <m/>
    <m/>
    <m/>
    <m/>
    <m/>
    <m/>
    <n v="66"/>
    <n v="51"/>
    <n v="117"/>
    <n v="4"/>
    <x v="1"/>
    <n v="4"/>
    <n v="4"/>
    <x v="0"/>
    <x v="0"/>
    <x v="0"/>
    <n v="1"/>
    <n v="6"/>
    <n v="5"/>
    <n v="4"/>
    <n v="2"/>
    <n v="2"/>
    <n v="4"/>
    <x v="0"/>
    <n v="18"/>
    <n v="12"/>
    <n v="30"/>
    <x v="0"/>
    <n v="46"/>
    <n v="37"/>
    <n v="83"/>
    <x v="2"/>
    <n v="0"/>
    <n v="0"/>
    <n v="0"/>
    <x v="0"/>
    <n v="0"/>
    <n v="0"/>
    <n v="0"/>
    <x v="0"/>
    <n v="0"/>
    <n v="0"/>
    <n v="0"/>
    <x v="0"/>
    <x v="2"/>
    <x v="0"/>
  </r>
  <r>
    <s v="08DJN2231D"/>
    <x v="1"/>
    <x v="1"/>
    <s v="DAVID ALFARO SIQUEIROS"/>
    <s v="046 MORELOS"/>
    <x v="7"/>
    <n v="333"/>
    <s v="LAJITAS DE PALMIRA"/>
    <s v="CALLE LAJITAS DE PALMIRA"/>
    <n v="0"/>
    <x v="3"/>
    <x v="1"/>
    <x v="3"/>
    <x v="1"/>
    <x v="0"/>
    <s v="08FZP0025E"/>
    <s v="08FJZ0106V"/>
    <x v="11"/>
    <x v="2"/>
    <m/>
    <m/>
    <m/>
    <m/>
    <m/>
    <m/>
    <m/>
    <m/>
    <m/>
    <m/>
    <m/>
    <m/>
    <n v="8"/>
    <n v="10"/>
    <n v="18"/>
    <n v="1"/>
    <x v="1"/>
    <n v="1"/>
    <n v="1"/>
    <x v="0"/>
    <x v="1"/>
    <x v="1"/>
    <n v="0"/>
    <n v="1"/>
    <n v="1"/>
    <n v="1"/>
    <n v="1"/>
    <n v="3"/>
    <n v="4"/>
    <x v="0"/>
    <n v="3"/>
    <n v="3"/>
    <n v="6"/>
    <x v="0"/>
    <n v="4"/>
    <n v="4"/>
    <n v="8"/>
    <x v="0"/>
    <n v="0"/>
    <n v="0"/>
    <n v="0"/>
    <x v="0"/>
    <n v="0"/>
    <n v="0"/>
    <n v="0"/>
    <x v="0"/>
    <n v="0"/>
    <n v="0"/>
    <n v="0"/>
    <x v="0"/>
    <x v="1"/>
    <x v="0"/>
  </r>
  <r>
    <s v="08DJN2232C"/>
    <x v="1"/>
    <x v="1"/>
    <s v="CHINIPAS"/>
    <s v="020 CHÍNIPAS"/>
    <x v="4"/>
    <n v="1"/>
    <s v="CHĂŤNIPAS DE ALMADA"/>
    <s v="CALLE LAS CASITAS "/>
    <n v="0"/>
    <x v="3"/>
    <x v="1"/>
    <x v="3"/>
    <x v="1"/>
    <x v="0"/>
    <s v="08FZP0134L"/>
    <s v="08FJZ0106V"/>
    <x v="8"/>
    <x v="2"/>
    <m/>
    <m/>
    <m/>
    <m/>
    <m/>
    <m/>
    <m/>
    <m/>
    <m/>
    <m/>
    <m/>
    <m/>
    <n v="51"/>
    <n v="31"/>
    <n v="82"/>
    <n v="3"/>
    <x v="3"/>
    <n v="1"/>
    <n v="3"/>
    <x v="0"/>
    <x v="0"/>
    <x v="0"/>
    <n v="1"/>
    <n v="5"/>
    <n v="3"/>
    <n v="3"/>
    <n v="14"/>
    <n v="11"/>
    <n v="25"/>
    <x v="1"/>
    <n v="23"/>
    <n v="6"/>
    <n v="29"/>
    <x v="1"/>
    <n v="14"/>
    <n v="14"/>
    <n v="28"/>
    <x v="1"/>
    <n v="0"/>
    <n v="0"/>
    <n v="0"/>
    <x v="0"/>
    <n v="0"/>
    <n v="0"/>
    <n v="0"/>
    <x v="0"/>
    <n v="0"/>
    <n v="0"/>
    <n v="0"/>
    <x v="0"/>
    <x v="0"/>
    <x v="0"/>
  </r>
  <r>
    <s v="08DJN2233B"/>
    <x v="2"/>
    <x v="2"/>
    <s v="ROSARIO CASTELLANOS"/>
    <s v="037 JUÁREZ"/>
    <x v="1"/>
    <n v="1"/>
    <s v="JUĂREZ"/>
    <s v="CALLE CHINATU"/>
    <n v="9226"/>
    <x v="3"/>
    <x v="1"/>
    <x v="3"/>
    <x v="1"/>
    <x v="0"/>
    <s v="08FZP0261H"/>
    <s v="08FJZ0101Z"/>
    <x v="4"/>
    <x v="2"/>
    <m/>
    <m/>
    <m/>
    <m/>
    <m/>
    <m/>
    <m/>
    <m/>
    <m/>
    <m/>
    <m/>
    <m/>
    <n v="48"/>
    <n v="40"/>
    <n v="88"/>
    <n v="4"/>
    <x v="2"/>
    <n v="3"/>
    <n v="4"/>
    <x v="1"/>
    <x v="1"/>
    <x v="0"/>
    <n v="3"/>
    <n v="8"/>
    <n v="4"/>
    <n v="4"/>
    <n v="7"/>
    <n v="2"/>
    <n v="9"/>
    <x v="0"/>
    <n v="19"/>
    <n v="12"/>
    <n v="31"/>
    <x v="1"/>
    <n v="22"/>
    <n v="26"/>
    <n v="48"/>
    <x v="2"/>
    <n v="0"/>
    <n v="0"/>
    <n v="0"/>
    <x v="0"/>
    <n v="0"/>
    <n v="0"/>
    <n v="0"/>
    <x v="0"/>
    <n v="0"/>
    <n v="0"/>
    <n v="0"/>
    <x v="0"/>
    <x v="1"/>
    <x v="0"/>
  </r>
  <r>
    <s v="08DJN2234A"/>
    <x v="2"/>
    <x v="2"/>
    <s v="LUCINA SAENZ HERRERA"/>
    <s v="037 JUÁREZ"/>
    <x v="1"/>
    <n v="1"/>
    <s v="JUĂREZ"/>
    <s v="CALLE COSTA BRAVA"/>
    <n v="0"/>
    <x v="3"/>
    <x v="1"/>
    <x v="3"/>
    <x v="1"/>
    <x v="0"/>
    <s v="08FZP0270P"/>
    <s v="08FJZ0112F"/>
    <x v="4"/>
    <x v="2"/>
    <m/>
    <m/>
    <m/>
    <m/>
    <m/>
    <m/>
    <m/>
    <m/>
    <m/>
    <m/>
    <m/>
    <m/>
    <n v="35"/>
    <n v="53"/>
    <n v="88"/>
    <n v="3"/>
    <x v="1"/>
    <n v="3"/>
    <n v="3"/>
    <x v="1"/>
    <x v="1"/>
    <x v="0"/>
    <n v="2"/>
    <n v="6"/>
    <n v="6"/>
    <n v="3"/>
    <n v="1"/>
    <n v="3"/>
    <n v="4"/>
    <x v="0"/>
    <n v="6"/>
    <n v="20"/>
    <n v="26"/>
    <x v="0"/>
    <n v="28"/>
    <n v="30"/>
    <n v="58"/>
    <x v="2"/>
    <n v="0"/>
    <n v="0"/>
    <n v="0"/>
    <x v="0"/>
    <n v="0"/>
    <n v="0"/>
    <n v="0"/>
    <x v="0"/>
    <n v="0"/>
    <n v="0"/>
    <n v="0"/>
    <x v="0"/>
    <x v="1"/>
    <x v="0"/>
  </r>
  <r>
    <s v="08DJN2235Z"/>
    <x v="2"/>
    <x v="2"/>
    <s v="CARMEN SAENZ HERRERA"/>
    <s v="037 JUÁREZ"/>
    <x v="1"/>
    <n v="1"/>
    <s v="JUĂREZ"/>
    <s v="CALLE PASEO DE SAN ISIDRO"/>
    <n v="0"/>
    <x v="3"/>
    <x v="1"/>
    <x v="3"/>
    <x v="1"/>
    <x v="0"/>
    <s v="08FZP0271O"/>
    <s v="08FJZ0112F"/>
    <x v="4"/>
    <x v="2"/>
    <m/>
    <m/>
    <m/>
    <m/>
    <m/>
    <m/>
    <m/>
    <m/>
    <m/>
    <m/>
    <m/>
    <m/>
    <n v="89"/>
    <n v="88"/>
    <n v="177"/>
    <n v="6"/>
    <x v="1"/>
    <n v="6"/>
    <n v="6"/>
    <x v="0"/>
    <x v="0"/>
    <x v="0"/>
    <n v="1"/>
    <n v="8"/>
    <n v="6"/>
    <n v="6"/>
    <n v="5"/>
    <n v="5"/>
    <n v="10"/>
    <x v="0"/>
    <n v="26"/>
    <n v="19"/>
    <n v="45"/>
    <x v="0"/>
    <n v="58"/>
    <n v="64"/>
    <n v="122"/>
    <x v="4"/>
    <n v="0"/>
    <n v="0"/>
    <n v="0"/>
    <x v="0"/>
    <n v="0"/>
    <n v="0"/>
    <n v="0"/>
    <x v="0"/>
    <n v="0"/>
    <n v="0"/>
    <n v="0"/>
    <x v="0"/>
    <x v="2"/>
    <x v="0"/>
  </r>
  <r>
    <s v="08DJN2238X"/>
    <x v="1"/>
    <x v="1"/>
    <s v="CARLOS MONTEMAYOR"/>
    <s v="004 AQUILES SERDÁN"/>
    <x v="0"/>
    <n v="1"/>
    <s v="SANTA EULALIA"/>
    <s v="CALLE DEL COBRE"/>
    <n v="0"/>
    <x v="3"/>
    <x v="1"/>
    <x v="3"/>
    <x v="1"/>
    <x v="0"/>
    <s v="08FZP0268A"/>
    <s v="08FJZ0117A"/>
    <x v="0"/>
    <x v="2"/>
    <m/>
    <m/>
    <m/>
    <m/>
    <m/>
    <m/>
    <m/>
    <m/>
    <m/>
    <m/>
    <m/>
    <m/>
    <n v="81"/>
    <n v="71"/>
    <n v="152"/>
    <n v="6"/>
    <x v="1"/>
    <n v="6"/>
    <n v="6"/>
    <x v="1"/>
    <x v="1"/>
    <x v="0"/>
    <n v="3"/>
    <n v="10"/>
    <n v="7"/>
    <n v="7"/>
    <n v="13"/>
    <n v="9"/>
    <n v="22"/>
    <x v="1"/>
    <n v="29"/>
    <n v="26"/>
    <n v="55"/>
    <x v="2"/>
    <n v="39"/>
    <n v="36"/>
    <n v="75"/>
    <x v="2"/>
    <n v="0"/>
    <n v="0"/>
    <n v="0"/>
    <x v="0"/>
    <n v="0"/>
    <n v="0"/>
    <n v="0"/>
    <x v="0"/>
    <n v="0"/>
    <n v="0"/>
    <n v="0"/>
    <x v="0"/>
    <x v="1"/>
    <x v="0"/>
  </r>
  <r>
    <s v="08DJN2240L"/>
    <x v="1"/>
    <x v="1"/>
    <s v="CENTENARIO DE LA REVOLUCION MEXICANA"/>
    <s v="017 CUAUHTÉMOC"/>
    <x v="2"/>
    <n v="1"/>
    <s v="CUAUHTĂ‰MOC"/>
    <s v="CALLE 110"/>
    <n v="0"/>
    <x v="3"/>
    <x v="1"/>
    <x v="3"/>
    <x v="1"/>
    <x v="0"/>
    <s v="08FZP0145R"/>
    <s v="08FJZ0111G"/>
    <x v="7"/>
    <x v="2"/>
    <m/>
    <m/>
    <m/>
    <m/>
    <m/>
    <m/>
    <m/>
    <m/>
    <m/>
    <m/>
    <m/>
    <m/>
    <n v="61"/>
    <n v="52"/>
    <n v="113"/>
    <n v="4"/>
    <x v="1"/>
    <n v="4"/>
    <n v="4"/>
    <x v="0"/>
    <x v="0"/>
    <x v="0"/>
    <n v="1"/>
    <n v="6"/>
    <n v="4"/>
    <n v="4"/>
    <n v="2"/>
    <n v="4"/>
    <n v="6"/>
    <x v="0"/>
    <n v="22"/>
    <n v="24"/>
    <n v="46"/>
    <x v="1"/>
    <n v="37"/>
    <n v="24"/>
    <n v="61"/>
    <x v="2"/>
    <n v="0"/>
    <n v="0"/>
    <n v="0"/>
    <x v="0"/>
    <n v="0"/>
    <n v="0"/>
    <n v="0"/>
    <x v="0"/>
    <n v="0"/>
    <n v="0"/>
    <n v="0"/>
    <x v="0"/>
    <x v="1"/>
    <x v="0"/>
  </r>
  <r>
    <s v="08DJN2241K"/>
    <x v="1"/>
    <x v="1"/>
    <s v="AARON PIĂ‘A MORA"/>
    <s v="019 CHIHUAHUA"/>
    <x v="0"/>
    <n v="1"/>
    <s v="CHIHUAHUA"/>
    <s v="AVENIDA EQUUS"/>
    <n v="0"/>
    <x v="3"/>
    <x v="1"/>
    <x v="3"/>
    <x v="1"/>
    <x v="0"/>
    <s v="08FZP0269Z"/>
    <s v="08FJZ0117A"/>
    <x v="0"/>
    <x v="2"/>
    <m/>
    <m/>
    <m/>
    <m/>
    <m/>
    <m/>
    <m/>
    <m/>
    <m/>
    <m/>
    <m/>
    <m/>
    <n v="40"/>
    <n v="44"/>
    <n v="84"/>
    <n v="3"/>
    <x v="1"/>
    <n v="3"/>
    <n v="3"/>
    <x v="1"/>
    <x v="1"/>
    <x v="0"/>
    <n v="2"/>
    <n v="6"/>
    <n v="6"/>
    <n v="3"/>
    <n v="1"/>
    <n v="3"/>
    <n v="4"/>
    <x v="0"/>
    <n v="22"/>
    <n v="18"/>
    <n v="40"/>
    <x v="0"/>
    <n v="17"/>
    <n v="23"/>
    <n v="40"/>
    <x v="1"/>
    <n v="0"/>
    <n v="0"/>
    <n v="0"/>
    <x v="0"/>
    <n v="0"/>
    <n v="0"/>
    <n v="0"/>
    <x v="0"/>
    <n v="0"/>
    <n v="0"/>
    <n v="0"/>
    <x v="0"/>
    <x v="2"/>
    <x v="0"/>
  </r>
  <r>
    <s v="08DJN2242J"/>
    <x v="1"/>
    <x v="1"/>
    <s v="HAKERI JATZI"/>
    <s v="019 CHIHUAHUA"/>
    <x v="0"/>
    <n v="1"/>
    <s v="CHIHUAHUA"/>
    <s v="CALLE RIO MENDOZA"/>
    <n v="0"/>
    <x v="3"/>
    <x v="1"/>
    <x v="3"/>
    <x v="1"/>
    <x v="0"/>
    <s v="08FZP0263F"/>
    <s v="08FJZ0102Z"/>
    <x v="0"/>
    <x v="2"/>
    <m/>
    <m/>
    <m/>
    <m/>
    <m/>
    <m/>
    <m/>
    <m/>
    <m/>
    <m/>
    <m/>
    <m/>
    <n v="101"/>
    <n v="91"/>
    <n v="192"/>
    <n v="7"/>
    <x v="1"/>
    <n v="7"/>
    <n v="7"/>
    <x v="1"/>
    <x v="1"/>
    <x v="0"/>
    <n v="3"/>
    <n v="11"/>
    <n v="7"/>
    <n v="6"/>
    <n v="8"/>
    <n v="7"/>
    <n v="15"/>
    <x v="0"/>
    <n v="43"/>
    <n v="33"/>
    <n v="76"/>
    <x v="2"/>
    <n v="50"/>
    <n v="51"/>
    <n v="101"/>
    <x v="3"/>
    <n v="0"/>
    <n v="0"/>
    <n v="0"/>
    <x v="0"/>
    <n v="0"/>
    <n v="0"/>
    <n v="0"/>
    <x v="0"/>
    <n v="0"/>
    <n v="0"/>
    <n v="0"/>
    <x v="0"/>
    <x v="2"/>
    <x v="0"/>
  </r>
  <r>
    <s v="08DJN2243I"/>
    <x v="1"/>
    <x v="1"/>
    <s v="CARLOS MONSIVAIS"/>
    <s v="037 JUÁREZ"/>
    <x v="1"/>
    <n v="1"/>
    <s v="JUĂREZ"/>
    <s v="CALLE CUSTODIO DE LA REPUBLICA"/>
    <n v="0"/>
    <x v="3"/>
    <x v="1"/>
    <x v="3"/>
    <x v="1"/>
    <x v="0"/>
    <s v="08FZP0271O"/>
    <s v="08FJZ0112F"/>
    <x v="4"/>
    <x v="2"/>
    <m/>
    <m/>
    <m/>
    <m/>
    <m/>
    <m/>
    <m/>
    <m/>
    <m/>
    <m/>
    <m/>
    <m/>
    <n v="87"/>
    <n v="86"/>
    <n v="173"/>
    <n v="6"/>
    <x v="1"/>
    <n v="6"/>
    <n v="6"/>
    <x v="1"/>
    <x v="1"/>
    <x v="0"/>
    <n v="2"/>
    <n v="9"/>
    <n v="6"/>
    <n v="6"/>
    <n v="0"/>
    <n v="0"/>
    <n v="0"/>
    <x v="0"/>
    <n v="27"/>
    <n v="31"/>
    <n v="58"/>
    <x v="2"/>
    <n v="60"/>
    <n v="55"/>
    <n v="115"/>
    <x v="4"/>
    <n v="0"/>
    <n v="0"/>
    <n v="0"/>
    <x v="0"/>
    <n v="0"/>
    <n v="0"/>
    <n v="0"/>
    <x v="0"/>
    <n v="0"/>
    <n v="0"/>
    <n v="0"/>
    <x v="0"/>
    <x v="0"/>
    <x v="0"/>
  </r>
  <r>
    <s v="08DJN2245G"/>
    <x v="1"/>
    <x v="1"/>
    <s v="GENERACION BICENTENARIO 2010"/>
    <s v="037 JUÁREZ"/>
    <x v="1"/>
    <n v="1"/>
    <s v="JUĂREZ"/>
    <s v="AVENIDA EL BARREAL"/>
    <n v="0"/>
    <x v="3"/>
    <x v="1"/>
    <x v="3"/>
    <x v="1"/>
    <x v="0"/>
    <s v="08FZP0023G"/>
    <s v="08FJZ0112F"/>
    <x v="4"/>
    <x v="2"/>
    <m/>
    <m/>
    <m/>
    <m/>
    <m/>
    <m/>
    <m/>
    <m/>
    <m/>
    <m/>
    <m/>
    <m/>
    <n v="101"/>
    <n v="106"/>
    <n v="207"/>
    <n v="8"/>
    <x v="1"/>
    <n v="8"/>
    <n v="8"/>
    <x v="0"/>
    <x v="0"/>
    <x v="0"/>
    <n v="1"/>
    <n v="10"/>
    <n v="8"/>
    <n v="8"/>
    <n v="5"/>
    <n v="4"/>
    <n v="9"/>
    <x v="0"/>
    <n v="31"/>
    <n v="36"/>
    <n v="67"/>
    <x v="2"/>
    <n v="65"/>
    <n v="66"/>
    <n v="131"/>
    <x v="6"/>
    <n v="0"/>
    <n v="0"/>
    <n v="0"/>
    <x v="0"/>
    <n v="0"/>
    <n v="0"/>
    <n v="0"/>
    <x v="0"/>
    <n v="0"/>
    <n v="0"/>
    <n v="0"/>
    <x v="0"/>
    <x v="1"/>
    <x v="0"/>
  </r>
  <r>
    <s v="08DJN2246F"/>
    <x v="1"/>
    <x v="1"/>
    <s v="LEONA VICARIO"/>
    <s v="029 GUADALUPE Y CALVO"/>
    <x v="10"/>
    <n v="207"/>
    <s v="SAN JUAN NEPOMUCENO"/>
    <s v="CALLE SAN JUAN NEPOMUSENO"/>
    <n v="0"/>
    <x v="3"/>
    <x v="1"/>
    <x v="3"/>
    <x v="1"/>
    <x v="0"/>
    <s v="08FZP0123F"/>
    <s v="08FJZ0107U"/>
    <x v="12"/>
    <x v="2"/>
    <m/>
    <m/>
    <m/>
    <m/>
    <m/>
    <m/>
    <m/>
    <m/>
    <m/>
    <m/>
    <m/>
    <m/>
    <n v="11"/>
    <n v="7"/>
    <n v="18"/>
    <n v="1"/>
    <x v="1"/>
    <n v="1"/>
    <n v="1"/>
    <x v="0"/>
    <x v="1"/>
    <x v="1"/>
    <n v="0"/>
    <n v="1"/>
    <n v="1"/>
    <n v="1"/>
    <n v="1"/>
    <n v="0"/>
    <n v="1"/>
    <x v="0"/>
    <n v="3"/>
    <n v="5"/>
    <n v="8"/>
    <x v="0"/>
    <n v="7"/>
    <n v="2"/>
    <n v="9"/>
    <x v="0"/>
    <n v="0"/>
    <n v="0"/>
    <n v="0"/>
    <x v="0"/>
    <n v="0"/>
    <n v="0"/>
    <n v="0"/>
    <x v="0"/>
    <n v="0"/>
    <n v="0"/>
    <n v="0"/>
    <x v="0"/>
    <x v="1"/>
    <x v="0"/>
  </r>
  <r>
    <s v="08DJN2247E"/>
    <x v="1"/>
    <x v="1"/>
    <s v="JOAQUIN BARANDA QUIJANO"/>
    <s v="027 GUACHOCHI"/>
    <x v="7"/>
    <n v="759"/>
    <s v="AGUA AZUL"/>
    <s v="CALLE AGUA AZUL"/>
    <n v="0"/>
    <x v="3"/>
    <x v="1"/>
    <x v="3"/>
    <x v="1"/>
    <x v="0"/>
    <s v="08FZP0121H"/>
    <s v="08FJZ0106V"/>
    <x v="11"/>
    <x v="2"/>
    <m/>
    <m/>
    <m/>
    <m/>
    <m/>
    <m/>
    <m/>
    <m/>
    <m/>
    <m/>
    <m/>
    <m/>
    <n v="5"/>
    <n v="10"/>
    <n v="15"/>
    <n v="1"/>
    <x v="2"/>
    <n v="0"/>
    <n v="1"/>
    <x v="0"/>
    <x v="1"/>
    <x v="1"/>
    <n v="0"/>
    <n v="1"/>
    <n v="2"/>
    <n v="1"/>
    <n v="0"/>
    <n v="2"/>
    <n v="2"/>
    <x v="0"/>
    <n v="1"/>
    <n v="5"/>
    <n v="6"/>
    <x v="0"/>
    <n v="4"/>
    <n v="3"/>
    <n v="7"/>
    <x v="0"/>
    <n v="0"/>
    <n v="0"/>
    <n v="0"/>
    <x v="0"/>
    <n v="0"/>
    <n v="0"/>
    <n v="0"/>
    <x v="0"/>
    <n v="0"/>
    <n v="0"/>
    <n v="0"/>
    <x v="0"/>
    <x v="1"/>
    <x v="0"/>
  </r>
  <r>
    <s v="08DJN2248D"/>
    <x v="1"/>
    <x v="1"/>
    <s v="FRIDA KAHLO"/>
    <s v="027 GUACHOCHI"/>
    <x v="7"/>
    <n v="913"/>
    <s v="LAGUNA DE ABOREACHI"/>
    <s v="CAMINO TRAMO CREEL GUACHOCHI IZQUIERDO KILOMETRO 115+84"/>
    <n v="0"/>
    <x v="3"/>
    <x v="1"/>
    <x v="3"/>
    <x v="1"/>
    <x v="0"/>
    <s v="08FZP0121H"/>
    <s v="08FJZ0106V"/>
    <x v="11"/>
    <x v="2"/>
    <m/>
    <m/>
    <m/>
    <m/>
    <m/>
    <m/>
    <m/>
    <m/>
    <m/>
    <m/>
    <m/>
    <m/>
    <n v="10"/>
    <n v="12"/>
    <n v="22"/>
    <n v="1"/>
    <x v="1"/>
    <n v="1"/>
    <n v="1"/>
    <x v="0"/>
    <x v="1"/>
    <x v="1"/>
    <n v="0"/>
    <n v="1"/>
    <n v="1"/>
    <n v="1"/>
    <n v="3"/>
    <n v="1"/>
    <n v="4"/>
    <x v="0"/>
    <n v="6"/>
    <n v="8"/>
    <n v="14"/>
    <x v="0"/>
    <n v="1"/>
    <n v="3"/>
    <n v="4"/>
    <x v="0"/>
    <n v="0"/>
    <n v="0"/>
    <n v="0"/>
    <x v="0"/>
    <n v="0"/>
    <n v="0"/>
    <n v="0"/>
    <x v="0"/>
    <n v="0"/>
    <n v="0"/>
    <n v="0"/>
    <x v="0"/>
    <x v="1"/>
    <x v="0"/>
  </r>
  <r>
    <s v="08DJN2249C"/>
    <x v="1"/>
    <x v="1"/>
    <s v="BICENTENARIO"/>
    <s v="011 CAMARGO"/>
    <x v="9"/>
    <n v="155"/>
    <s v="SAN IGNACIO"/>
    <s v="CALLE SAN IGNACIO"/>
    <n v="0"/>
    <x v="3"/>
    <x v="1"/>
    <x v="3"/>
    <x v="1"/>
    <x v="0"/>
    <s v="08FZP0152A"/>
    <s v="08FJZ0109S"/>
    <x v="6"/>
    <x v="2"/>
    <m/>
    <m/>
    <m/>
    <m/>
    <m/>
    <m/>
    <m/>
    <m/>
    <m/>
    <m/>
    <m/>
    <m/>
    <n v="8"/>
    <n v="8"/>
    <n v="16"/>
    <n v="1"/>
    <x v="1"/>
    <n v="1"/>
    <n v="1"/>
    <x v="0"/>
    <x v="1"/>
    <x v="1"/>
    <n v="1"/>
    <n v="2"/>
    <n v="1"/>
    <n v="1"/>
    <n v="1"/>
    <n v="3"/>
    <n v="4"/>
    <x v="0"/>
    <n v="4"/>
    <n v="3"/>
    <n v="7"/>
    <x v="0"/>
    <n v="3"/>
    <n v="2"/>
    <n v="5"/>
    <x v="0"/>
    <n v="0"/>
    <n v="0"/>
    <n v="0"/>
    <x v="0"/>
    <n v="0"/>
    <n v="0"/>
    <n v="0"/>
    <x v="0"/>
    <n v="0"/>
    <n v="0"/>
    <n v="0"/>
    <x v="0"/>
    <x v="1"/>
    <x v="0"/>
  </r>
  <r>
    <s v="08DJN2250S"/>
    <x v="1"/>
    <x v="1"/>
    <s v="JEAN PIAGET"/>
    <s v="029 GUADALUPE Y CALVO"/>
    <x v="10"/>
    <n v="1"/>
    <s v="GUADALUPE Y CALVO"/>
    <s v="CALLE ROBERTO AGUILERA"/>
    <n v="0"/>
    <x v="3"/>
    <x v="1"/>
    <x v="3"/>
    <x v="1"/>
    <x v="0"/>
    <s v="08FZP0123F"/>
    <s v="08FJZ0107U"/>
    <x v="12"/>
    <x v="2"/>
    <m/>
    <m/>
    <m/>
    <m/>
    <m/>
    <m/>
    <m/>
    <m/>
    <m/>
    <m/>
    <m/>
    <m/>
    <n v="11"/>
    <n v="11"/>
    <n v="22"/>
    <n v="1"/>
    <x v="1"/>
    <n v="1"/>
    <n v="1"/>
    <x v="0"/>
    <x v="1"/>
    <x v="1"/>
    <n v="0"/>
    <n v="1"/>
    <n v="2"/>
    <n v="1"/>
    <n v="3"/>
    <n v="2"/>
    <n v="5"/>
    <x v="0"/>
    <n v="2"/>
    <n v="4"/>
    <n v="6"/>
    <x v="0"/>
    <n v="6"/>
    <n v="5"/>
    <n v="11"/>
    <x v="0"/>
    <n v="0"/>
    <n v="0"/>
    <n v="0"/>
    <x v="0"/>
    <n v="0"/>
    <n v="0"/>
    <n v="0"/>
    <x v="0"/>
    <n v="0"/>
    <n v="0"/>
    <n v="0"/>
    <x v="0"/>
    <x v="1"/>
    <x v="0"/>
  </r>
  <r>
    <s v="08DJN2251R"/>
    <x v="1"/>
    <x v="1"/>
    <s v="BERTA VON GLUMER LEYVA"/>
    <s v="029 GUADALUPE Y CALVO"/>
    <x v="10"/>
    <n v="1150"/>
    <s v="TIERRA BLANCA"/>
    <s v="CALLE TIERRAS BLANCAS II"/>
    <n v="0"/>
    <x v="3"/>
    <x v="1"/>
    <x v="3"/>
    <x v="1"/>
    <x v="0"/>
    <s v="08FZP0123F"/>
    <s v="08FJZ0107U"/>
    <x v="12"/>
    <x v="2"/>
    <m/>
    <m/>
    <m/>
    <m/>
    <m/>
    <m/>
    <m/>
    <m/>
    <m/>
    <m/>
    <m/>
    <m/>
    <n v="12"/>
    <n v="13"/>
    <n v="25"/>
    <n v="1"/>
    <x v="1"/>
    <n v="1"/>
    <n v="1"/>
    <x v="0"/>
    <x v="1"/>
    <x v="1"/>
    <n v="0"/>
    <n v="1"/>
    <n v="2"/>
    <n v="2"/>
    <n v="2"/>
    <n v="5"/>
    <n v="7"/>
    <x v="0"/>
    <n v="2"/>
    <n v="4"/>
    <n v="6"/>
    <x v="0"/>
    <n v="8"/>
    <n v="4"/>
    <n v="12"/>
    <x v="0"/>
    <n v="0"/>
    <n v="0"/>
    <n v="0"/>
    <x v="0"/>
    <n v="0"/>
    <n v="0"/>
    <n v="0"/>
    <x v="0"/>
    <n v="0"/>
    <n v="0"/>
    <n v="0"/>
    <x v="0"/>
    <x v="1"/>
    <x v="0"/>
  </r>
  <r>
    <s v="08DJN2252Q"/>
    <x v="1"/>
    <x v="1"/>
    <s v="JOHN DEWEY"/>
    <s v="029 GUADALUPE Y CALVO"/>
    <x v="10"/>
    <n v="30"/>
    <s v="BUENAVISTA DE REFORMA"/>
    <s v="CALLE BUENAVISTA"/>
    <n v="0"/>
    <x v="3"/>
    <x v="1"/>
    <x v="3"/>
    <x v="1"/>
    <x v="0"/>
    <s v="08FZP0123F"/>
    <s v="08FJZ0107U"/>
    <x v="12"/>
    <x v="2"/>
    <m/>
    <m/>
    <m/>
    <m/>
    <m/>
    <m/>
    <m/>
    <m/>
    <m/>
    <m/>
    <m/>
    <m/>
    <n v="22"/>
    <n v="23"/>
    <n v="45"/>
    <n v="2"/>
    <x v="1"/>
    <n v="2"/>
    <n v="2"/>
    <x v="0"/>
    <x v="1"/>
    <x v="1"/>
    <n v="0"/>
    <n v="2"/>
    <n v="2"/>
    <n v="2"/>
    <n v="3"/>
    <n v="4"/>
    <n v="7"/>
    <x v="0"/>
    <n v="9"/>
    <n v="6"/>
    <n v="15"/>
    <x v="0"/>
    <n v="10"/>
    <n v="13"/>
    <n v="23"/>
    <x v="1"/>
    <n v="0"/>
    <n v="0"/>
    <n v="0"/>
    <x v="0"/>
    <n v="0"/>
    <n v="0"/>
    <n v="0"/>
    <x v="0"/>
    <n v="0"/>
    <n v="0"/>
    <n v="0"/>
    <x v="0"/>
    <x v="1"/>
    <x v="0"/>
  </r>
  <r>
    <s v="08DJN2253P"/>
    <x v="1"/>
    <x v="1"/>
    <s v="BICENTENARIO DE LA INDEPENDENCIA DE MEXICO"/>
    <s v="017 CUAUHTÉMOC"/>
    <x v="2"/>
    <n v="1"/>
    <s v="CUAUHTĂ‰MOC"/>
    <s v="CALLE MARTE"/>
    <n v="0"/>
    <x v="3"/>
    <x v="1"/>
    <x v="3"/>
    <x v="1"/>
    <x v="0"/>
    <s v="08FZP0109M"/>
    <s v="08FJZ0105W"/>
    <x v="7"/>
    <x v="2"/>
    <m/>
    <m/>
    <m/>
    <m/>
    <m/>
    <m/>
    <m/>
    <m/>
    <m/>
    <m/>
    <m/>
    <m/>
    <n v="29"/>
    <n v="20"/>
    <n v="49"/>
    <n v="2"/>
    <x v="1"/>
    <n v="2"/>
    <n v="2"/>
    <x v="0"/>
    <x v="1"/>
    <x v="1"/>
    <n v="1"/>
    <n v="3"/>
    <n v="3"/>
    <n v="2"/>
    <n v="7"/>
    <n v="8"/>
    <n v="15"/>
    <x v="0"/>
    <n v="14"/>
    <n v="4"/>
    <n v="18"/>
    <x v="0"/>
    <n v="8"/>
    <n v="8"/>
    <n v="16"/>
    <x v="0"/>
    <n v="0"/>
    <n v="0"/>
    <n v="0"/>
    <x v="0"/>
    <n v="0"/>
    <n v="0"/>
    <n v="0"/>
    <x v="0"/>
    <n v="0"/>
    <n v="0"/>
    <n v="0"/>
    <x v="0"/>
    <x v="2"/>
    <x v="0"/>
  </r>
  <r>
    <s v="08DJN2254O"/>
    <x v="1"/>
    <x v="1"/>
    <s v="SAN FELIPE DEL REAL"/>
    <s v="019 CHIHUAHUA"/>
    <x v="0"/>
    <n v="1"/>
    <s v="CHIHUAHUA"/>
    <s v="CALLE HIDROELECTRICA CHICOACEN "/>
    <n v="0"/>
    <x v="3"/>
    <x v="1"/>
    <x v="3"/>
    <x v="1"/>
    <x v="0"/>
    <s v="08FZP0153Z"/>
    <s v="08FJZ0102Z"/>
    <x v="0"/>
    <x v="2"/>
    <m/>
    <m/>
    <m/>
    <m/>
    <m/>
    <m/>
    <m/>
    <m/>
    <m/>
    <m/>
    <m/>
    <m/>
    <n v="77"/>
    <n v="76"/>
    <n v="153"/>
    <n v="6"/>
    <x v="1"/>
    <n v="6"/>
    <n v="6"/>
    <x v="2"/>
    <x v="1"/>
    <x v="3"/>
    <n v="3"/>
    <n v="11"/>
    <n v="7"/>
    <n v="6"/>
    <n v="20"/>
    <n v="16"/>
    <n v="36"/>
    <x v="1"/>
    <n v="30"/>
    <n v="33"/>
    <n v="63"/>
    <x v="2"/>
    <n v="27"/>
    <n v="27"/>
    <n v="54"/>
    <x v="2"/>
    <n v="0"/>
    <n v="0"/>
    <n v="0"/>
    <x v="0"/>
    <n v="0"/>
    <n v="0"/>
    <n v="0"/>
    <x v="0"/>
    <n v="0"/>
    <n v="0"/>
    <n v="0"/>
    <x v="0"/>
    <x v="1"/>
    <x v="0"/>
  </r>
  <r>
    <s v="08DJN2255N"/>
    <x v="1"/>
    <x v="1"/>
    <s v="ARGELIA ARIZPE DE VALENZUELA"/>
    <s v="021 DELICIAS"/>
    <x v="9"/>
    <n v="1"/>
    <s v="DELICIAS"/>
    <s v="CALLE JUAN ELIAS"/>
    <n v="0"/>
    <x v="3"/>
    <x v="1"/>
    <x v="3"/>
    <x v="1"/>
    <x v="0"/>
    <s v="08FZP0105Q"/>
    <s v="08FJZ0108T"/>
    <x v="6"/>
    <x v="2"/>
    <m/>
    <m/>
    <m/>
    <m/>
    <m/>
    <m/>
    <m/>
    <m/>
    <m/>
    <m/>
    <m/>
    <m/>
    <n v="100"/>
    <n v="85"/>
    <n v="185"/>
    <n v="7"/>
    <x v="1"/>
    <n v="7"/>
    <n v="7"/>
    <x v="1"/>
    <x v="0"/>
    <x v="3"/>
    <n v="3"/>
    <n v="12"/>
    <n v="8"/>
    <n v="7"/>
    <n v="0"/>
    <n v="0"/>
    <n v="0"/>
    <x v="0"/>
    <n v="35"/>
    <n v="24"/>
    <n v="59"/>
    <x v="2"/>
    <n v="65"/>
    <n v="61"/>
    <n v="126"/>
    <x v="6"/>
    <n v="0"/>
    <n v="0"/>
    <n v="0"/>
    <x v="0"/>
    <n v="0"/>
    <n v="0"/>
    <n v="0"/>
    <x v="0"/>
    <n v="0"/>
    <n v="0"/>
    <n v="0"/>
    <x v="0"/>
    <x v="0"/>
    <x v="0"/>
  </r>
  <r>
    <s v="08DJN2256M"/>
    <x v="1"/>
    <x v="1"/>
    <s v="LUIS DONALDO COLOSIO MURRIETA"/>
    <s v="032 HIDALGO DEL PARRAL"/>
    <x v="3"/>
    <n v="1"/>
    <s v="HIDALGO DEL PARRAL"/>
    <s v="AVENIDA PASEOS DE ALMACEĂ‘A"/>
    <n v="0"/>
    <x v="3"/>
    <x v="1"/>
    <x v="3"/>
    <x v="1"/>
    <x v="0"/>
    <s v="08FZP0119T"/>
    <s v="08FJZ0107U"/>
    <x v="5"/>
    <x v="2"/>
    <m/>
    <m/>
    <m/>
    <m/>
    <m/>
    <m/>
    <m/>
    <m/>
    <m/>
    <m/>
    <m/>
    <m/>
    <n v="70"/>
    <n v="72"/>
    <n v="142"/>
    <n v="5"/>
    <x v="1"/>
    <n v="5"/>
    <n v="5"/>
    <x v="1"/>
    <x v="1"/>
    <x v="0"/>
    <n v="3"/>
    <n v="9"/>
    <n v="5"/>
    <n v="5"/>
    <n v="9"/>
    <n v="10"/>
    <n v="19"/>
    <x v="0"/>
    <n v="20"/>
    <n v="33"/>
    <n v="53"/>
    <x v="1"/>
    <n v="41"/>
    <n v="29"/>
    <n v="70"/>
    <x v="2"/>
    <n v="0"/>
    <n v="0"/>
    <n v="0"/>
    <x v="0"/>
    <n v="0"/>
    <n v="0"/>
    <n v="0"/>
    <x v="0"/>
    <n v="0"/>
    <n v="0"/>
    <n v="0"/>
    <x v="0"/>
    <x v="2"/>
    <x v="0"/>
  </r>
  <r>
    <s v="08DJN2257L"/>
    <x v="1"/>
    <x v="1"/>
    <s v="BASASEACHI"/>
    <s v="037 JUÁREZ"/>
    <x v="1"/>
    <n v="1"/>
    <s v="JUĂREZ"/>
    <s v="CALLE CAMPOS DE LA ESTEPA"/>
    <n v="0"/>
    <x v="3"/>
    <x v="1"/>
    <x v="3"/>
    <x v="1"/>
    <x v="0"/>
    <s v="08FZP0271O"/>
    <s v="08FJZ0112F"/>
    <x v="4"/>
    <x v="2"/>
    <m/>
    <m/>
    <m/>
    <m/>
    <m/>
    <m/>
    <m/>
    <m/>
    <m/>
    <m/>
    <m/>
    <m/>
    <n v="77"/>
    <n v="100"/>
    <n v="177"/>
    <n v="6"/>
    <x v="1"/>
    <n v="6"/>
    <n v="6"/>
    <x v="1"/>
    <x v="1"/>
    <x v="0"/>
    <n v="2"/>
    <n v="9"/>
    <n v="6"/>
    <n v="6"/>
    <n v="5"/>
    <n v="6"/>
    <n v="11"/>
    <x v="0"/>
    <n v="22"/>
    <n v="25"/>
    <n v="47"/>
    <x v="1"/>
    <n v="50"/>
    <n v="69"/>
    <n v="119"/>
    <x v="4"/>
    <n v="0"/>
    <n v="0"/>
    <n v="0"/>
    <x v="0"/>
    <n v="0"/>
    <n v="0"/>
    <n v="0"/>
    <x v="0"/>
    <n v="0"/>
    <n v="0"/>
    <n v="0"/>
    <x v="0"/>
    <x v="1"/>
    <x v="0"/>
  </r>
  <r>
    <s v="08DJN2259J"/>
    <x v="1"/>
    <x v="1"/>
    <s v="CUSARARE"/>
    <s v="037 JUÁREZ"/>
    <x v="1"/>
    <n v="1"/>
    <s v="JUĂREZ"/>
    <s v="BOULEVARD FUNDADORES"/>
    <n v="0"/>
    <x v="3"/>
    <x v="1"/>
    <x v="3"/>
    <x v="1"/>
    <x v="0"/>
    <s v="08FZP0270P"/>
    <s v="08FJZ0112F"/>
    <x v="4"/>
    <x v="2"/>
    <m/>
    <m/>
    <m/>
    <m/>
    <m/>
    <m/>
    <m/>
    <m/>
    <m/>
    <m/>
    <m/>
    <m/>
    <n v="40"/>
    <n v="47"/>
    <n v="87"/>
    <n v="3"/>
    <x v="1"/>
    <n v="3"/>
    <n v="3"/>
    <x v="1"/>
    <x v="1"/>
    <x v="0"/>
    <n v="1"/>
    <n v="5"/>
    <n v="3"/>
    <n v="3"/>
    <n v="2"/>
    <n v="6"/>
    <n v="8"/>
    <x v="0"/>
    <n v="11"/>
    <n v="11"/>
    <n v="22"/>
    <x v="0"/>
    <n v="27"/>
    <n v="30"/>
    <n v="57"/>
    <x v="2"/>
    <n v="0"/>
    <n v="0"/>
    <n v="0"/>
    <x v="0"/>
    <n v="0"/>
    <n v="0"/>
    <n v="0"/>
    <x v="0"/>
    <n v="0"/>
    <n v="0"/>
    <n v="0"/>
    <x v="0"/>
    <x v="1"/>
    <x v="0"/>
  </r>
  <r>
    <s v="08DJN2260Z"/>
    <x v="1"/>
    <x v="1"/>
    <s v="PAULO FREIRE"/>
    <s v="019 CHIHUAHUA"/>
    <x v="0"/>
    <n v="1"/>
    <s v="CHIHUAHUA"/>
    <s v="CALLE PRADERAS DE MADAGASCAR"/>
    <n v="0"/>
    <x v="3"/>
    <x v="1"/>
    <x v="3"/>
    <x v="1"/>
    <x v="0"/>
    <s v="08FZP0269Z"/>
    <s v="08FJZ0117A"/>
    <x v="0"/>
    <x v="2"/>
    <m/>
    <m/>
    <m/>
    <m/>
    <m/>
    <m/>
    <m/>
    <m/>
    <m/>
    <m/>
    <m/>
    <m/>
    <n v="78"/>
    <n v="98"/>
    <n v="176"/>
    <n v="6"/>
    <x v="1"/>
    <n v="6"/>
    <n v="6"/>
    <x v="2"/>
    <x v="1"/>
    <x v="3"/>
    <n v="2"/>
    <n v="10"/>
    <n v="6"/>
    <n v="6"/>
    <n v="17"/>
    <n v="13"/>
    <n v="30"/>
    <x v="1"/>
    <n v="22"/>
    <n v="38"/>
    <n v="60"/>
    <x v="2"/>
    <n v="39"/>
    <n v="47"/>
    <n v="86"/>
    <x v="3"/>
    <n v="0"/>
    <n v="0"/>
    <n v="0"/>
    <x v="0"/>
    <n v="0"/>
    <n v="0"/>
    <n v="0"/>
    <x v="0"/>
    <n v="0"/>
    <n v="0"/>
    <n v="0"/>
    <x v="0"/>
    <x v="0"/>
    <x v="0"/>
  </r>
  <r>
    <s v="08DJN2262X"/>
    <x v="1"/>
    <x v="1"/>
    <s v="HELLEN KELLER"/>
    <s v="007 BALLEZA"/>
    <x v="7"/>
    <n v="532"/>
    <s v="SAN JUAN"/>
    <s v="CALLE SAN JUAN"/>
    <n v="0"/>
    <x v="3"/>
    <x v="1"/>
    <x v="3"/>
    <x v="1"/>
    <x v="0"/>
    <s v="08FZP0024F"/>
    <s v="08FJZ0107U"/>
    <x v="5"/>
    <x v="2"/>
    <m/>
    <m/>
    <m/>
    <m/>
    <m/>
    <m/>
    <m/>
    <m/>
    <m/>
    <m/>
    <m/>
    <m/>
    <n v="11"/>
    <n v="10"/>
    <n v="21"/>
    <n v="1"/>
    <x v="1"/>
    <n v="1"/>
    <n v="1"/>
    <x v="0"/>
    <x v="1"/>
    <x v="1"/>
    <n v="1"/>
    <n v="2"/>
    <n v="1"/>
    <n v="1"/>
    <n v="1"/>
    <n v="4"/>
    <n v="5"/>
    <x v="0"/>
    <n v="6"/>
    <n v="3"/>
    <n v="9"/>
    <x v="0"/>
    <n v="4"/>
    <n v="3"/>
    <n v="7"/>
    <x v="0"/>
    <n v="0"/>
    <n v="0"/>
    <n v="0"/>
    <x v="0"/>
    <n v="0"/>
    <n v="0"/>
    <n v="0"/>
    <x v="0"/>
    <n v="0"/>
    <n v="0"/>
    <n v="0"/>
    <x v="0"/>
    <x v="1"/>
    <x v="0"/>
  </r>
  <r>
    <s v="08DJN2264V"/>
    <x v="1"/>
    <x v="1"/>
    <s v="30 DE ABRIL"/>
    <s v="010 BUENAVENTURA"/>
    <x v="6"/>
    <n v="5"/>
    <s v="EJIDO BENITO JUĂREZ"/>
    <s v="CALLE EMILIANO ZAPATA"/>
    <n v="0"/>
    <x v="3"/>
    <x v="1"/>
    <x v="3"/>
    <x v="1"/>
    <x v="0"/>
    <s v="08FZP0156X"/>
    <s v="08FJZ0110H"/>
    <x v="9"/>
    <x v="2"/>
    <m/>
    <m/>
    <m/>
    <m/>
    <m/>
    <m/>
    <m/>
    <m/>
    <m/>
    <m/>
    <m/>
    <m/>
    <n v="11"/>
    <n v="11"/>
    <n v="22"/>
    <n v="1"/>
    <x v="1"/>
    <n v="1"/>
    <n v="1"/>
    <x v="0"/>
    <x v="1"/>
    <x v="1"/>
    <n v="1"/>
    <n v="2"/>
    <n v="2"/>
    <n v="1"/>
    <n v="0"/>
    <n v="0"/>
    <n v="0"/>
    <x v="0"/>
    <n v="6"/>
    <n v="5"/>
    <n v="11"/>
    <x v="0"/>
    <n v="5"/>
    <n v="6"/>
    <n v="11"/>
    <x v="0"/>
    <n v="0"/>
    <n v="0"/>
    <n v="0"/>
    <x v="0"/>
    <n v="0"/>
    <n v="0"/>
    <n v="0"/>
    <x v="0"/>
    <n v="0"/>
    <n v="0"/>
    <n v="0"/>
    <x v="0"/>
    <x v="1"/>
    <x v="0"/>
  </r>
  <r>
    <s v="08DJN2265U"/>
    <x v="2"/>
    <x v="2"/>
    <s v="FRIDA KAHLO"/>
    <s v="062 SAUCILLO"/>
    <x v="9"/>
    <n v="22"/>
    <s v="NAICA"/>
    <s v="CALLE PROLONG MORELOS "/>
    <n v="0"/>
    <x v="3"/>
    <x v="1"/>
    <x v="3"/>
    <x v="1"/>
    <x v="0"/>
    <s v="08FZP0132N"/>
    <s v="08FJZ0109S"/>
    <x v="6"/>
    <x v="2"/>
    <m/>
    <m/>
    <m/>
    <m/>
    <m/>
    <m/>
    <m/>
    <m/>
    <m/>
    <m/>
    <m/>
    <m/>
    <n v="16"/>
    <n v="13"/>
    <n v="29"/>
    <n v="2"/>
    <x v="1"/>
    <n v="2"/>
    <n v="2"/>
    <x v="0"/>
    <x v="1"/>
    <x v="1"/>
    <n v="1"/>
    <n v="3"/>
    <n v="2"/>
    <n v="2"/>
    <n v="0"/>
    <n v="2"/>
    <n v="2"/>
    <x v="0"/>
    <n v="8"/>
    <n v="6"/>
    <n v="14"/>
    <x v="0"/>
    <n v="8"/>
    <n v="5"/>
    <n v="13"/>
    <x v="1"/>
    <n v="0"/>
    <n v="0"/>
    <n v="0"/>
    <x v="0"/>
    <n v="0"/>
    <n v="0"/>
    <n v="0"/>
    <x v="0"/>
    <n v="0"/>
    <n v="0"/>
    <n v="0"/>
    <x v="0"/>
    <x v="1"/>
    <x v="0"/>
  </r>
  <r>
    <s v="08DJN2266T"/>
    <x v="1"/>
    <x v="1"/>
    <s v="MOZART"/>
    <s v="019 CHIHUAHUA"/>
    <x v="0"/>
    <n v="1"/>
    <s v="CHIHUAHUA"/>
    <s v="BOULEVARD ROMANZA"/>
    <n v="0"/>
    <x v="3"/>
    <x v="1"/>
    <x v="3"/>
    <x v="1"/>
    <x v="0"/>
    <s v="08FZP0154Z"/>
    <s v="08FJZ0115C"/>
    <x v="0"/>
    <x v="2"/>
    <m/>
    <m/>
    <m/>
    <m/>
    <m/>
    <m/>
    <m/>
    <m/>
    <m/>
    <m/>
    <m/>
    <m/>
    <n v="118"/>
    <n v="102"/>
    <n v="220"/>
    <n v="8"/>
    <x v="1"/>
    <n v="8"/>
    <n v="8"/>
    <x v="2"/>
    <x v="1"/>
    <x v="3"/>
    <n v="3"/>
    <n v="13"/>
    <n v="8"/>
    <n v="8"/>
    <n v="28"/>
    <n v="20"/>
    <n v="48"/>
    <x v="1"/>
    <n v="37"/>
    <n v="44"/>
    <n v="81"/>
    <x v="2"/>
    <n v="53"/>
    <n v="38"/>
    <n v="91"/>
    <x v="3"/>
    <n v="0"/>
    <n v="0"/>
    <n v="0"/>
    <x v="0"/>
    <n v="0"/>
    <n v="0"/>
    <n v="0"/>
    <x v="0"/>
    <n v="0"/>
    <n v="0"/>
    <n v="0"/>
    <x v="0"/>
    <x v="2"/>
    <x v="0"/>
  </r>
  <r>
    <s v="08DJN2267S"/>
    <x v="1"/>
    <x v="1"/>
    <s v="EMMA GODOY"/>
    <s v="019 CHIHUAHUA"/>
    <x v="0"/>
    <n v="1"/>
    <s v="CHIHUAHUA"/>
    <s v="CALLE RIO MOLINO"/>
    <n v="0"/>
    <x v="3"/>
    <x v="1"/>
    <x v="3"/>
    <x v="1"/>
    <x v="0"/>
    <s v="08FZP0263F"/>
    <s v="08FJZ0102Z"/>
    <x v="0"/>
    <x v="2"/>
    <m/>
    <m/>
    <m/>
    <m/>
    <m/>
    <m/>
    <m/>
    <m/>
    <m/>
    <m/>
    <m/>
    <m/>
    <n v="106"/>
    <n v="113"/>
    <n v="219"/>
    <n v="8"/>
    <x v="1"/>
    <n v="8"/>
    <n v="8"/>
    <x v="2"/>
    <x v="1"/>
    <x v="3"/>
    <n v="3"/>
    <n v="13"/>
    <n v="8"/>
    <n v="8"/>
    <n v="11"/>
    <n v="14"/>
    <n v="25"/>
    <x v="1"/>
    <n v="42"/>
    <n v="40"/>
    <n v="82"/>
    <x v="3"/>
    <n v="53"/>
    <n v="59"/>
    <n v="112"/>
    <x v="4"/>
    <n v="0"/>
    <n v="0"/>
    <n v="0"/>
    <x v="0"/>
    <n v="0"/>
    <n v="0"/>
    <n v="0"/>
    <x v="0"/>
    <n v="0"/>
    <n v="0"/>
    <n v="0"/>
    <x v="0"/>
    <x v="0"/>
    <x v="0"/>
  </r>
  <r>
    <s v="08DJN2268R"/>
    <x v="1"/>
    <x v="1"/>
    <s v="ALONSO LUJAMBIO IRAZABAL"/>
    <s v="019 CHIHUAHUA"/>
    <x v="0"/>
    <n v="1"/>
    <s v="CHIHUAHUA"/>
    <s v="CALLE PUNTA LOS BRONCES"/>
    <n v="0"/>
    <x v="3"/>
    <x v="1"/>
    <x v="3"/>
    <x v="1"/>
    <x v="0"/>
    <s v="08FZP0269Z"/>
    <s v="08FJZ0117A"/>
    <x v="0"/>
    <x v="2"/>
    <m/>
    <m/>
    <m/>
    <m/>
    <m/>
    <m/>
    <m/>
    <m/>
    <m/>
    <m/>
    <m/>
    <m/>
    <n v="63"/>
    <n v="69"/>
    <n v="132"/>
    <n v="5"/>
    <x v="1"/>
    <n v="5"/>
    <n v="5"/>
    <x v="0"/>
    <x v="0"/>
    <x v="0"/>
    <n v="1"/>
    <n v="7"/>
    <n v="5"/>
    <n v="4"/>
    <n v="7"/>
    <n v="15"/>
    <n v="22"/>
    <x v="1"/>
    <n v="27"/>
    <n v="26"/>
    <n v="53"/>
    <x v="2"/>
    <n v="29"/>
    <n v="28"/>
    <n v="57"/>
    <x v="2"/>
    <n v="0"/>
    <n v="0"/>
    <n v="0"/>
    <x v="0"/>
    <n v="0"/>
    <n v="0"/>
    <n v="0"/>
    <x v="0"/>
    <n v="0"/>
    <n v="0"/>
    <n v="0"/>
    <x v="0"/>
    <x v="0"/>
    <x v="0"/>
  </r>
  <r>
    <s v="08DJN2269Q"/>
    <x v="1"/>
    <x v="1"/>
    <s v="GLORIA ARELLANO ROCHA"/>
    <s v="021 DELICIAS"/>
    <x v="9"/>
    <n v="1"/>
    <s v="DELICIAS"/>
    <s v="CALLE TEHUANTEPEC"/>
    <n v="0"/>
    <x v="3"/>
    <x v="1"/>
    <x v="3"/>
    <x v="1"/>
    <x v="0"/>
    <s v="08FZP0137I"/>
    <s v="08FJZ0108T"/>
    <x v="6"/>
    <x v="2"/>
    <m/>
    <m/>
    <m/>
    <m/>
    <m/>
    <m/>
    <m/>
    <m/>
    <m/>
    <m/>
    <m/>
    <m/>
    <n v="22"/>
    <n v="37"/>
    <n v="59"/>
    <n v="3"/>
    <x v="1"/>
    <n v="3"/>
    <n v="3"/>
    <x v="1"/>
    <x v="1"/>
    <x v="0"/>
    <n v="1"/>
    <n v="5"/>
    <n v="3"/>
    <n v="3"/>
    <n v="0"/>
    <n v="3"/>
    <n v="3"/>
    <x v="0"/>
    <n v="9"/>
    <n v="10"/>
    <n v="19"/>
    <x v="0"/>
    <n v="13"/>
    <n v="24"/>
    <n v="37"/>
    <x v="1"/>
    <n v="0"/>
    <n v="0"/>
    <n v="0"/>
    <x v="0"/>
    <n v="0"/>
    <n v="0"/>
    <n v="0"/>
    <x v="0"/>
    <n v="0"/>
    <n v="0"/>
    <n v="0"/>
    <x v="0"/>
    <x v="2"/>
    <x v="0"/>
  </r>
  <r>
    <s v="08DJN2270F"/>
    <x v="1"/>
    <x v="1"/>
    <s v="JAIME SABINES GUTIERREZ"/>
    <s v="017 CUAUHTÉMOC"/>
    <x v="2"/>
    <n v="1"/>
    <s v="CUAUHTĂ‰MOC"/>
    <s v="CALLE HUMBERTO RAMOS"/>
    <n v="0"/>
    <x v="3"/>
    <x v="1"/>
    <x v="3"/>
    <x v="1"/>
    <x v="0"/>
    <s v="08FZP0110B"/>
    <s v="08FJZ0105W"/>
    <x v="7"/>
    <x v="2"/>
    <m/>
    <m/>
    <m/>
    <m/>
    <m/>
    <m/>
    <m/>
    <m/>
    <m/>
    <m/>
    <m/>
    <m/>
    <n v="48"/>
    <n v="38"/>
    <n v="86"/>
    <n v="3"/>
    <x v="1"/>
    <n v="3"/>
    <n v="3"/>
    <x v="0"/>
    <x v="0"/>
    <x v="0"/>
    <n v="0"/>
    <n v="4"/>
    <n v="3"/>
    <n v="3"/>
    <n v="6"/>
    <n v="5"/>
    <n v="11"/>
    <x v="0"/>
    <n v="23"/>
    <n v="16"/>
    <n v="39"/>
    <x v="0"/>
    <n v="19"/>
    <n v="17"/>
    <n v="36"/>
    <x v="1"/>
    <n v="0"/>
    <n v="0"/>
    <n v="0"/>
    <x v="0"/>
    <n v="0"/>
    <n v="0"/>
    <n v="0"/>
    <x v="0"/>
    <n v="0"/>
    <n v="0"/>
    <n v="0"/>
    <x v="0"/>
    <x v="2"/>
    <x v="0"/>
  </r>
  <r>
    <s v="08DJN2271E"/>
    <x v="1"/>
    <x v="1"/>
    <s v="ALBERT EINSTEIN"/>
    <s v="050 NUEVO CASAS GRANDES"/>
    <x v="6"/>
    <n v="1"/>
    <s v="NUEVO CASAS GRANDES"/>
    <s v="CALLE H"/>
    <n v="0"/>
    <x v="3"/>
    <x v="1"/>
    <x v="3"/>
    <x v="1"/>
    <x v="0"/>
    <s v="08FZP0113Z"/>
    <s v="08FJZ0110H"/>
    <x v="9"/>
    <x v="2"/>
    <m/>
    <m/>
    <m/>
    <m/>
    <m/>
    <m/>
    <m/>
    <m/>
    <m/>
    <m/>
    <m/>
    <m/>
    <n v="31"/>
    <n v="46"/>
    <n v="77"/>
    <n v="3"/>
    <x v="1"/>
    <n v="3"/>
    <n v="3"/>
    <x v="1"/>
    <x v="1"/>
    <x v="0"/>
    <n v="1"/>
    <n v="5"/>
    <n v="4"/>
    <n v="3"/>
    <n v="4"/>
    <n v="4"/>
    <n v="8"/>
    <x v="0"/>
    <n v="5"/>
    <n v="18"/>
    <n v="23"/>
    <x v="0"/>
    <n v="22"/>
    <n v="24"/>
    <n v="46"/>
    <x v="2"/>
    <n v="0"/>
    <n v="0"/>
    <n v="0"/>
    <x v="0"/>
    <n v="0"/>
    <n v="0"/>
    <n v="0"/>
    <x v="0"/>
    <n v="0"/>
    <n v="0"/>
    <n v="0"/>
    <x v="0"/>
    <x v="1"/>
    <x v="0"/>
  </r>
  <r>
    <s v="08DJN2274B"/>
    <x v="2"/>
    <x v="2"/>
    <s v="MARIA IZQUIERDO"/>
    <s v="037 JUÁREZ"/>
    <x v="1"/>
    <n v="1"/>
    <s v="JUĂREZ"/>
    <s v="CALLE CUSTODIO DE LA REPUBLICA"/>
    <n v="0"/>
    <x v="3"/>
    <x v="1"/>
    <x v="3"/>
    <x v="1"/>
    <x v="0"/>
    <s v="08FZP0271O"/>
    <s v="08FJZ0112F"/>
    <x v="4"/>
    <x v="2"/>
    <m/>
    <m/>
    <m/>
    <m/>
    <m/>
    <m/>
    <m/>
    <m/>
    <m/>
    <m/>
    <m/>
    <m/>
    <n v="94"/>
    <n v="83"/>
    <n v="177"/>
    <n v="6"/>
    <x v="2"/>
    <n v="5"/>
    <n v="6"/>
    <x v="1"/>
    <x v="1"/>
    <x v="0"/>
    <n v="2"/>
    <n v="9"/>
    <n v="6"/>
    <n v="6"/>
    <n v="0"/>
    <n v="0"/>
    <n v="0"/>
    <x v="0"/>
    <n v="26"/>
    <n v="20"/>
    <n v="46"/>
    <x v="1"/>
    <n v="68"/>
    <n v="63"/>
    <n v="131"/>
    <x v="4"/>
    <n v="0"/>
    <n v="0"/>
    <n v="0"/>
    <x v="0"/>
    <n v="0"/>
    <n v="0"/>
    <n v="0"/>
    <x v="0"/>
    <n v="0"/>
    <n v="0"/>
    <n v="0"/>
    <x v="0"/>
    <x v="1"/>
    <x v="0"/>
  </r>
  <r>
    <s v="08DJN2275A"/>
    <x v="1"/>
    <x v="1"/>
    <s v="OFELIA CAZARES BARRON"/>
    <s v="020 CHÍNIPAS"/>
    <x v="4"/>
    <n v="15"/>
    <s v="BENJAMĂŤN M. CHAPARRO (SANTA ANA)"/>
    <s v="CALLE SANTA ANA"/>
    <n v="0"/>
    <x v="3"/>
    <x v="1"/>
    <x v="3"/>
    <x v="1"/>
    <x v="0"/>
    <s v="08FZP0134L"/>
    <s v="08FJZ0106V"/>
    <x v="8"/>
    <x v="2"/>
    <m/>
    <m/>
    <m/>
    <m/>
    <m/>
    <m/>
    <m/>
    <m/>
    <m/>
    <m/>
    <m/>
    <m/>
    <n v="12"/>
    <n v="5"/>
    <n v="17"/>
    <n v="1"/>
    <x v="1"/>
    <n v="1"/>
    <n v="1"/>
    <x v="0"/>
    <x v="1"/>
    <x v="1"/>
    <n v="0"/>
    <n v="1"/>
    <n v="1"/>
    <n v="1"/>
    <n v="6"/>
    <n v="4"/>
    <n v="10"/>
    <x v="0"/>
    <n v="2"/>
    <n v="1"/>
    <n v="3"/>
    <x v="0"/>
    <n v="4"/>
    <n v="0"/>
    <n v="4"/>
    <x v="0"/>
    <n v="0"/>
    <n v="0"/>
    <n v="0"/>
    <x v="0"/>
    <n v="0"/>
    <n v="0"/>
    <n v="0"/>
    <x v="0"/>
    <n v="0"/>
    <n v="0"/>
    <n v="0"/>
    <x v="0"/>
    <x v="1"/>
    <x v="0"/>
  </r>
  <r>
    <s v="08DJN2276Z"/>
    <x v="1"/>
    <x v="1"/>
    <s v="MARIANO MATAMOROS"/>
    <s v="028 GUADALUPE"/>
    <x v="1"/>
    <n v="1"/>
    <s v="GUADALUPE"/>
    <s v="AVENIDA JUAREZ"/>
    <n v="0"/>
    <x v="3"/>
    <x v="1"/>
    <x v="3"/>
    <x v="1"/>
    <x v="0"/>
    <s v="08FZP0149N"/>
    <s v="08FJZ0101Z"/>
    <x v="4"/>
    <x v="2"/>
    <m/>
    <m/>
    <m/>
    <m/>
    <m/>
    <m/>
    <m/>
    <m/>
    <m/>
    <m/>
    <m/>
    <m/>
    <n v="4"/>
    <n v="3"/>
    <n v="7"/>
    <n v="1"/>
    <x v="1"/>
    <n v="1"/>
    <n v="1"/>
    <x v="0"/>
    <x v="1"/>
    <x v="1"/>
    <n v="0"/>
    <n v="1"/>
    <n v="1"/>
    <n v="1"/>
    <n v="0"/>
    <n v="0"/>
    <n v="0"/>
    <x v="0"/>
    <n v="2"/>
    <n v="0"/>
    <n v="2"/>
    <x v="0"/>
    <n v="2"/>
    <n v="3"/>
    <n v="5"/>
    <x v="0"/>
    <n v="0"/>
    <n v="0"/>
    <n v="0"/>
    <x v="0"/>
    <n v="0"/>
    <n v="0"/>
    <n v="0"/>
    <x v="0"/>
    <n v="0"/>
    <n v="0"/>
    <n v="0"/>
    <x v="0"/>
    <x v="1"/>
    <x v="0"/>
  </r>
  <r>
    <s v="08DJN2277Z"/>
    <x v="1"/>
    <x v="1"/>
    <s v="GUADALUPE VICTORIA"/>
    <s v="028 GUADALUPE"/>
    <x v="1"/>
    <n v="1"/>
    <s v="GUADALUPE"/>
    <s v="CALLE RODOLFO FIERRO"/>
    <n v="0"/>
    <x v="3"/>
    <x v="1"/>
    <x v="3"/>
    <x v="1"/>
    <x v="0"/>
    <s v="08FZP0149N"/>
    <s v="08FJZ0101Z"/>
    <x v="4"/>
    <x v="2"/>
    <m/>
    <m/>
    <m/>
    <m/>
    <m/>
    <m/>
    <m/>
    <m/>
    <m/>
    <m/>
    <m/>
    <m/>
    <n v="6"/>
    <n v="7"/>
    <n v="13"/>
    <n v="1"/>
    <x v="1"/>
    <n v="1"/>
    <n v="1"/>
    <x v="0"/>
    <x v="1"/>
    <x v="1"/>
    <n v="0"/>
    <n v="1"/>
    <n v="2"/>
    <n v="1"/>
    <n v="2"/>
    <n v="2"/>
    <n v="4"/>
    <x v="0"/>
    <n v="0"/>
    <n v="2"/>
    <n v="2"/>
    <x v="0"/>
    <n v="4"/>
    <n v="3"/>
    <n v="7"/>
    <x v="0"/>
    <n v="0"/>
    <n v="0"/>
    <n v="0"/>
    <x v="0"/>
    <n v="0"/>
    <n v="0"/>
    <n v="0"/>
    <x v="0"/>
    <n v="0"/>
    <n v="0"/>
    <n v="0"/>
    <x v="0"/>
    <x v="1"/>
    <x v="0"/>
  </r>
  <r>
    <s v="08DJN2278Y"/>
    <x v="1"/>
    <x v="1"/>
    <s v="ROSARIO VERA PEĂ‘ALOZA"/>
    <s v="065 URIQUE"/>
    <x v="4"/>
    <n v="14"/>
    <s v="CIENEGUITA LLUVIA DE ORO"/>
    <s v="CALLE CIENEGUITA DE TREJO"/>
    <n v="0"/>
    <x v="3"/>
    <x v="1"/>
    <x v="3"/>
    <x v="1"/>
    <x v="0"/>
    <s v="08FZP0134L"/>
    <s v="08FJZ0106V"/>
    <x v="8"/>
    <x v="2"/>
    <m/>
    <m/>
    <m/>
    <m/>
    <m/>
    <m/>
    <m/>
    <m/>
    <m/>
    <m/>
    <m/>
    <m/>
    <n v="20"/>
    <n v="28"/>
    <n v="48"/>
    <n v="2"/>
    <x v="2"/>
    <n v="1"/>
    <n v="2"/>
    <x v="0"/>
    <x v="1"/>
    <x v="1"/>
    <n v="0"/>
    <n v="2"/>
    <n v="2"/>
    <n v="2"/>
    <n v="1"/>
    <n v="5"/>
    <n v="6"/>
    <x v="0"/>
    <n v="9"/>
    <n v="6"/>
    <n v="15"/>
    <x v="0"/>
    <n v="10"/>
    <n v="17"/>
    <n v="27"/>
    <x v="1"/>
    <n v="0"/>
    <n v="0"/>
    <n v="0"/>
    <x v="0"/>
    <n v="0"/>
    <n v="0"/>
    <n v="0"/>
    <x v="0"/>
    <n v="0"/>
    <n v="0"/>
    <n v="0"/>
    <x v="0"/>
    <x v="1"/>
    <x v="0"/>
  </r>
  <r>
    <s v="08DJN2279X"/>
    <x v="1"/>
    <x v="1"/>
    <s v="FRANCISCO ZARCO"/>
    <s v="009 BOCOYNA"/>
    <x v="4"/>
    <n v="45"/>
    <s v="CHOGUITA"/>
    <s v="CALLE CONOCIDO"/>
    <n v="0"/>
    <x v="3"/>
    <x v="1"/>
    <x v="3"/>
    <x v="1"/>
    <x v="0"/>
    <s v="08FZP0122G"/>
    <s v="08FJZ0106V"/>
    <x v="8"/>
    <x v="2"/>
    <m/>
    <m/>
    <m/>
    <m/>
    <m/>
    <m/>
    <m/>
    <m/>
    <m/>
    <m/>
    <m/>
    <m/>
    <n v="5"/>
    <n v="14"/>
    <n v="19"/>
    <n v="1"/>
    <x v="1"/>
    <n v="1"/>
    <n v="1"/>
    <x v="0"/>
    <x v="1"/>
    <x v="1"/>
    <n v="0"/>
    <n v="1"/>
    <n v="2"/>
    <n v="1"/>
    <n v="0"/>
    <n v="7"/>
    <n v="7"/>
    <x v="0"/>
    <n v="3"/>
    <n v="3"/>
    <n v="6"/>
    <x v="0"/>
    <n v="2"/>
    <n v="4"/>
    <n v="6"/>
    <x v="0"/>
    <n v="0"/>
    <n v="0"/>
    <n v="0"/>
    <x v="0"/>
    <n v="0"/>
    <n v="0"/>
    <n v="0"/>
    <x v="0"/>
    <n v="0"/>
    <n v="0"/>
    <n v="0"/>
    <x v="0"/>
    <x v="1"/>
    <x v="0"/>
  </r>
  <r>
    <s v="08DJN2281L"/>
    <x v="1"/>
    <x v="1"/>
    <s v="PEDRO ALVARADO TORRES"/>
    <s v="032 HIDALGO DEL PARRAL"/>
    <x v="3"/>
    <n v="1"/>
    <s v="HIDALGO DEL PARRAL"/>
    <s v="CALLE EL CUTIVO"/>
    <n v="0"/>
    <x v="3"/>
    <x v="1"/>
    <x v="3"/>
    <x v="1"/>
    <x v="0"/>
    <s v="08FZP0119T"/>
    <s v="08FJZ0107U"/>
    <x v="5"/>
    <x v="2"/>
    <m/>
    <m/>
    <m/>
    <m/>
    <m/>
    <m/>
    <m/>
    <m/>
    <m/>
    <m/>
    <m/>
    <m/>
    <n v="64"/>
    <n v="68"/>
    <n v="132"/>
    <n v="5"/>
    <x v="1"/>
    <n v="5"/>
    <n v="5"/>
    <x v="0"/>
    <x v="0"/>
    <x v="0"/>
    <n v="2"/>
    <n v="8"/>
    <n v="5"/>
    <n v="5"/>
    <n v="11"/>
    <n v="9"/>
    <n v="20"/>
    <x v="1"/>
    <n v="26"/>
    <n v="25"/>
    <n v="51"/>
    <x v="2"/>
    <n v="27"/>
    <n v="34"/>
    <n v="61"/>
    <x v="2"/>
    <n v="0"/>
    <n v="0"/>
    <n v="0"/>
    <x v="0"/>
    <n v="0"/>
    <n v="0"/>
    <n v="0"/>
    <x v="0"/>
    <n v="0"/>
    <n v="0"/>
    <n v="0"/>
    <x v="0"/>
    <x v="0"/>
    <x v="0"/>
  </r>
  <r>
    <s v="08DJN2282K"/>
    <x v="1"/>
    <x v="1"/>
    <s v="LOUIS BRAILLE"/>
    <s v="048 NAMIQUIPA"/>
    <x v="2"/>
    <n v="61"/>
    <s v="EL TERRERO"/>
    <s v="CALLE TREINTA "/>
    <n v="0"/>
    <x v="3"/>
    <x v="1"/>
    <x v="3"/>
    <x v="1"/>
    <x v="0"/>
    <s v="08FZP0126C"/>
    <s v="08FJZ0105W"/>
    <x v="7"/>
    <x v="2"/>
    <m/>
    <m/>
    <m/>
    <m/>
    <m/>
    <m/>
    <m/>
    <m/>
    <m/>
    <m/>
    <m/>
    <m/>
    <n v="13"/>
    <n v="12"/>
    <n v="25"/>
    <n v="1"/>
    <x v="1"/>
    <n v="1"/>
    <n v="1"/>
    <x v="0"/>
    <x v="1"/>
    <x v="1"/>
    <n v="1"/>
    <n v="2"/>
    <n v="2"/>
    <n v="1"/>
    <n v="1"/>
    <n v="1"/>
    <n v="2"/>
    <x v="0"/>
    <n v="8"/>
    <n v="3"/>
    <n v="11"/>
    <x v="0"/>
    <n v="4"/>
    <n v="8"/>
    <n v="12"/>
    <x v="0"/>
    <n v="0"/>
    <n v="0"/>
    <n v="0"/>
    <x v="0"/>
    <n v="0"/>
    <n v="0"/>
    <n v="0"/>
    <x v="0"/>
    <n v="0"/>
    <n v="0"/>
    <n v="0"/>
    <x v="0"/>
    <x v="1"/>
    <x v="0"/>
  </r>
  <r>
    <s v="08DJN2285H"/>
    <x v="1"/>
    <x v="1"/>
    <s v="ADOLFO LOPEZ MATEOS"/>
    <s v="055 ROSALES"/>
    <x v="9"/>
    <n v="3"/>
    <s v="BARRANCO BLANCO"/>
    <s v="CALLE BARRANCO BLANCO"/>
    <n v="0"/>
    <x v="3"/>
    <x v="1"/>
    <x v="3"/>
    <x v="1"/>
    <x v="0"/>
    <s v="08FZP0106P"/>
    <s v="08FJZ0108T"/>
    <x v="6"/>
    <x v="2"/>
    <m/>
    <m/>
    <m/>
    <m/>
    <m/>
    <m/>
    <m/>
    <m/>
    <m/>
    <m/>
    <m/>
    <m/>
    <n v="10"/>
    <n v="16"/>
    <n v="26"/>
    <n v="1"/>
    <x v="1"/>
    <n v="1"/>
    <n v="1"/>
    <x v="0"/>
    <x v="1"/>
    <x v="1"/>
    <n v="1"/>
    <n v="2"/>
    <n v="2"/>
    <n v="1"/>
    <n v="0"/>
    <n v="0"/>
    <n v="0"/>
    <x v="0"/>
    <n v="3"/>
    <n v="4"/>
    <n v="7"/>
    <x v="0"/>
    <n v="7"/>
    <n v="12"/>
    <n v="19"/>
    <x v="0"/>
    <n v="0"/>
    <n v="0"/>
    <n v="0"/>
    <x v="0"/>
    <n v="0"/>
    <n v="0"/>
    <n v="0"/>
    <x v="0"/>
    <n v="0"/>
    <n v="0"/>
    <n v="0"/>
    <x v="0"/>
    <x v="1"/>
    <x v="0"/>
  </r>
  <r>
    <s v="08DJN2286G"/>
    <x v="1"/>
    <x v="1"/>
    <s v="MARIANO VALENZUELA CEBALLOS"/>
    <s v="002 ALDAMA"/>
    <x v="0"/>
    <n v="47"/>
    <s v="MACLOVIO HERRERA (ESTACIĂ“N FALOMIR)"/>
    <s v="NINGUNO NINGUNO"/>
    <n v="0"/>
    <x v="3"/>
    <x v="1"/>
    <x v="3"/>
    <x v="1"/>
    <x v="0"/>
    <s v="08FZP0262G"/>
    <s v="08FJZ0117A"/>
    <x v="0"/>
    <x v="2"/>
    <m/>
    <m/>
    <m/>
    <m/>
    <m/>
    <m/>
    <m/>
    <m/>
    <m/>
    <m/>
    <m/>
    <m/>
    <n v="12"/>
    <n v="14"/>
    <n v="26"/>
    <n v="1"/>
    <x v="1"/>
    <n v="1"/>
    <n v="1"/>
    <x v="0"/>
    <x v="1"/>
    <x v="1"/>
    <n v="0"/>
    <n v="1"/>
    <n v="1"/>
    <n v="1"/>
    <n v="3"/>
    <n v="3"/>
    <n v="6"/>
    <x v="0"/>
    <n v="2"/>
    <n v="4"/>
    <n v="6"/>
    <x v="0"/>
    <n v="7"/>
    <n v="7"/>
    <n v="14"/>
    <x v="0"/>
    <n v="0"/>
    <n v="0"/>
    <n v="0"/>
    <x v="0"/>
    <n v="0"/>
    <n v="0"/>
    <n v="0"/>
    <x v="0"/>
    <n v="0"/>
    <n v="0"/>
    <n v="0"/>
    <x v="0"/>
    <x v="1"/>
    <x v="0"/>
  </r>
  <r>
    <s v="08DJN2287F"/>
    <x v="1"/>
    <x v="1"/>
    <s v="ROBERTO FIERRO"/>
    <s v="019 CHIHUAHUA"/>
    <x v="0"/>
    <n v="256"/>
    <s v="RANCHO ENMEDIO (ESTACIĂ“N MĂśLLER)"/>
    <s v="CALLE RANCHO DE ENMEDIO (ESTACION MULLER)"/>
    <n v="0"/>
    <x v="3"/>
    <x v="1"/>
    <x v="3"/>
    <x v="1"/>
    <x v="0"/>
    <s v="08FZP0154Z"/>
    <s v="08FJZ0115C"/>
    <x v="0"/>
    <x v="2"/>
    <m/>
    <m/>
    <m/>
    <m/>
    <m/>
    <m/>
    <m/>
    <m/>
    <m/>
    <m/>
    <m/>
    <m/>
    <n v="6"/>
    <n v="9"/>
    <n v="15"/>
    <n v="1"/>
    <x v="1"/>
    <n v="1"/>
    <n v="1"/>
    <x v="0"/>
    <x v="1"/>
    <x v="1"/>
    <n v="1"/>
    <n v="2"/>
    <n v="1"/>
    <n v="1"/>
    <n v="0"/>
    <n v="0"/>
    <n v="0"/>
    <x v="0"/>
    <n v="3"/>
    <n v="5"/>
    <n v="8"/>
    <x v="0"/>
    <n v="3"/>
    <n v="4"/>
    <n v="7"/>
    <x v="0"/>
    <n v="0"/>
    <n v="0"/>
    <n v="0"/>
    <x v="0"/>
    <n v="0"/>
    <n v="0"/>
    <n v="0"/>
    <x v="0"/>
    <n v="0"/>
    <n v="0"/>
    <n v="0"/>
    <x v="0"/>
    <x v="1"/>
    <x v="0"/>
  </r>
  <r>
    <s v="08DJN2288E"/>
    <x v="1"/>
    <x v="1"/>
    <s v="MEXICO"/>
    <s v="019 CHIHUAHUA"/>
    <x v="0"/>
    <n v="1"/>
    <s v="CHIHUAHUA"/>
    <s v="AVENIDA VENCEREMOS"/>
    <n v="0"/>
    <x v="3"/>
    <x v="1"/>
    <x v="3"/>
    <x v="1"/>
    <x v="0"/>
    <s v="08FZP0153Z"/>
    <s v="08FJZ0102Z"/>
    <x v="3"/>
    <x v="2"/>
    <m/>
    <m/>
    <m/>
    <m/>
    <m/>
    <m/>
    <m/>
    <m/>
    <m/>
    <m/>
    <m/>
    <m/>
    <n v="12"/>
    <n v="17"/>
    <n v="29"/>
    <n v="1"/>
    <x v="1"/>
    <n v="1"/>
    <n v="1"/>
    <x v="0"/>
    <x v="1"/>
    <x v="1"/>
    <n v="0"/>
    <n v="1"/>
    <n v="1"/>
    <n v="1"/>
    <n v="0"/>
    <n v="2"/>
    <n v="2"/>
    <x v="0"/>
    <n v="5"/>
    <n v="6"/>
    <n v="11"/>
    <x v="0"/>
    <n v="7"/>
    <n v="9"/>
    <n v="16"/>
    <x v="0"/>
    <n v="0"/>
    <n v="0"/>
    <n v="0"/>
    <x v="0"/>
    <n v="0"/>
    <n v="0"/>
    <n v="0"/>
    <x v="0"/>
    <n v="0"/>
    <n v="0"/>
    <n v="0"/>
    <x v="0"/>
    <x v="1"/>
    <x v="0"/>
  </r>
  <r>
    <s v="08DJN2289D"/>
    <x v="1"/>
    <x v="1"/>
    <s v="MIGUEL HIDALGO Y COSTILLA"/>
    <s v="019 CHIHUAHUA"/>
    <x v="0"/>
    <n v="247"/>
    <s v="EJIDO ESTACIĂ“N TERRAZAS Y MINAS DEL COBRE"/>
    <s v="CALLE EJIDO ESTACION TERRAZAS "/>
    <n v="0"/>
    <x v="3"/>
    <x v="1"/>
    <x v="3"/>
    <x v="1"/>
    <x v="0"/>
    <s v="08FZP0263F"/>
    <s v="08FJZ0102Z"/>
    <x v="0"/>
    <x v="2"/>
    <m/>
    <m/>
    <m/>
    <m/>
    <m/>
    <m/>
    <m/>
    <m/>
    <m/>
    <m/>
    <m/>
    <m/>
    <n v="8"/>
    <n v="13"/>
    <n v="21"/>
    <n v="1"/>
    <x v="1"/>
    <n v="1"/>
    <n v="1"/>
    <x v="0"/>
    <x v="1"/>
    <x v="1"/>
    <n v="0"/>
    <n v="1"/>
    <n v="1"/>
    <n v="1"/>
    <n v="0"/>
    <n v="2"/>
    <n v="2"/>
    <x v="0"/>
    <n v="4"/>
    <n v="4"/>
    <n v="8"/>
    <x v="0"/>
    <n v="4"/>
    <n v="7"/>
    <n v="11"/>
    <x v="0"/>
    <n v="0"/>
    <n v="0"/>
    <n v="0"/>
    <x v="0"/>
    <n v="0"/>
    <n v="0"/>
    <n v="0"/>
    <x v="0"/>
    <n v="0"/>
    <n v="0"/>
    <n v="0"/>
    <x v="0"/>
    <x v="1"/>
    <x v="0"/>
  </r>
  <r>
    <s v="08DJN2290T"/>
    <x v="1"/>
    <x v="1"/>
    <s v="ALFONSINA STORNI"/>
    <s v="019 CHIHUAHUA"/>
    <x v="0"/>
    <n v="499"/>
    <s v="EJIDO NUEVO SACRAMENTO"/>
    <s v="CALLE EJIDO NUEVO SACRAMENTO"/>
    <n v="0"/>
    <x v="3"/>
    <x v="1"/>
    <x v="3"/>
    <x v="1"/>
    <x v="0"/>
    <s v="08FZP0263F"/>
    <s v="08FJZ0102Z"/>
    <x v="0"/>
    <x v="2"/>
    <m/>
    <m/>
    <m/>
    <m/>
    <m/>
    <m/>
    <m/>
    <m/>
    <m/>
    <m/>
    <m/>
    <m/>
    <n v="11"/>
    <n v="10"/>
    <n v="21"/>
    <n v="1"/>
    <x v="1"/>
    <n v="1"/>
    <n v="1"/>
    <x v="0"/>
    <x v="1"/>
    <x v="1"/>
    <n v="0"/>
    <n v="1"/>
    <n v="3"/>
    <n v="1"/>
    <n v="3"/>
    <n v="2"/>
    <n v="5"/>
    <x v="0"/>
    <n v="3"/>
    <n v="4"/>
    <n v="7"/>
    <x v="0"/>
    <n v="5"/>
    <n v="4"/>
    <n v="9"/>
    <x v="0"/>
    <n v="0"/>
    <n v="0"/>
    <n v="0"/>
    <x v="0"/>
    <n v="0"/>
    <n v="0"/>
    <n v="0"/>
    <x v="0"/>
    <n v="0"/>
    <n v="0"/>
    <n v="0"/>
    <x v="0"/>
    <x v="1"/>
    <x v="0"/>
  </r>
  <r>
    <s v="08DJN2291S"/>
    <x v="1"/>
    <x v="1"/>
    <s v="ROSARIO CASTELLANOS"/>
    <s v="038 JULIMES"/>
    <x v="9"/>
    <n v="95"/>
    <s v="COLONIA SAN JOSĂ‰"/>
    <s v="CALLE EL ENTRONQUE"/>
    <n v="0"/>
    <x v="3"/>
    <x v="1"/>
    <x v="3"/>
    <x v="1"/>
    <x v="0"/>
    <s v="08FZP0106P"/>
    <s v="08FJZ0108T"/>
    <x v="0"/>
    <x v="2"/>
    <m/>
    <m/>
    <m/>
    <m/>
    <m/>
    <m/>
    <m/>
    <m/>
    <m/>
    <m/>
    <m/>
    <m/>
    <n v="11"/>
    <n v="13"/>
    <n v="24"/>
    <n v="1"/>
    <x v="1"/>
    <n v="1"/>
    <n v="1"/>
    <x v="0"/>
    <x v="1"/>
    <x v="1"/>
    <n v="0"/>
    <n v="1"/>
    <n v="1"/>
    <n v="1"/>
    <n v="2"/>
    <n v="0"/>
    <n v="2"/>
    <x v="0"/>
    <n v="3"/>
    <n v="7"/>
    <n v="10"/>
    <x v="0"/>
    <n v="6"/>
    <n v="6"/>
    <n v="12"/>
    <x v="0"/>
    <n v="0"/>
    <n v="0"/>
    <n v="0"/>
    <x v="0"/>
    <n v="0"/>
    <n v="0"/>
    <n v="0"/>
    <x v="0"/>
    <n v="0"/>
    <n v="0"/>
    <n v="0"/>
    <x v="0"/>
    <x v="1"/>
    <x v="0"/>
  </r>
  <r>
    <s v="08DJN2292R"/>
    <x v="1"/>
    <x v="1"/>
    <s v="MELCHOR OCAMPO"/>
    <s v="045 MEOQUI"/>
    <x v="9"/>
    <n v="16"/>
    <s v="LORETO"/>
    <s v="CALLE LORETO"/>
    <n v="0"/>
    <x v="3"/>
    <x v="1"/>
    <x v="3"/>
    <x v="1"/>
    <x v="0"/>
    <s v="08FZP0106P"/>
    <s v="08FJZ0108T"/>
    <x v="6"/>
    <x v="2"/>
    <m/>
    <m/>
    <m/>
    <m/>
    <m/>
    <m/>
    <m/>
    <m/>
    <m/>
    <m/>
    <m/>
    <m/>
    <n v="10"/>
    <n v="6"/>
    <n v="16"/>
    <n v="1"/>
    <x v="1"/>
    <n v="1"/>
    <n v="1"/>
    <x v="0"/>
    <x v="1"/>
    <x v="1"/>
    <n v="0"/>
    <n v="1"/>
    <n v="2"/>
    <n v="1"/>
    <n v="2"/>
    <n v="1"/>
    <n v="3"/>
    <x v="0"/>
    <n v="3"/>
    <n v="2"/>
    <n v="5"/>
    <x v="0"/>
    <n v="5"/>
    <n v="3"/>
    <n v="8"/>
    <x v="0"/>
    <n v="0"/>
    <n v="0"/>
    <n v="0"/>
    <x v="0"/>
    <n v="0"/>
    <n v="0"/>
    <n v="0"/>
    <x v="0"/>
    <n v="0"/>
    <n v="0"/>
    <n v="0"/>
    <x v="0"/>
    <x v="1"/>
    <x v="0"/>
  </r>
  <r>
    <s v="08DJN2293Q"/>
    <x v="1"/>
    <x v="1"/>
    <s v="MARIA GUADALUPE BRENA PONCE"/>
    <s v="045 MEOQUI"/>
    <x v="9"/>
    <n v="19"/>
    <s v="NUEVO SAN LUCAS"/>
    <s v="CALLE NUEVO SAN LUCAS"/>
    <n v="0"/>
    <x v="3"/>
    <x v="1"/>
    <x v="3"/>
    <x v="1"/>
    <x v="0"/>
    <s v="08FZP0106P"/>
    <s v="08FJZ0108T"/>
    <x v="6"/>
    <x v="2"/>
    <m/>
    <m/>
    <m/>
    <m/>
    <m/>
    <m/>
    <m/>
    <m/>
    <m/>
    <m/>
    <m/>
    <m/>
    <n v="12"/>
    <n v="24"/>
    <n v="36"/>
    <n v="1"/>
    <x v="1"/>
    <n v="1"/>
    <n v="1"/>
    <x v="0"/>
    <x v="1"/>
    <x v="1"/>
    <n v="0"/>
    <n v="1"/>
    <n v="1"/>
    <n v="1"/>
    <n v="2"/>
    <n v="5"/>
    <n v="7"/>
    <x v="0"/>
    <n v="2"/>
    <n v="6"/>
    <n v="8"/>
    <x v="0"/>
    <n v="8"/>
    <n v="13"/>
    <n v="21"/>
    <x v="0"/>
    <n v="0"/>
    <n v="0"/>
    <n v="0"/>
    <x v="0"/>
    <n v="0"/>
    <n v="0"/>
    <n v="0"/>
    <x v="0"/>
    <n v="0"/>
    <n v="0"/>
    <n v="0"/>
    <x v="0"/>
    <x v="1"/>
    <x v="0"/>
  </r>
  <r>
    <s v="08DJN2294P"/>
    <x v="1"/>
    <x v="1"/>
    <s v="JESUS GARDEA"/>
    <s v="021 DELICIAS"/>
    <x v="9"/>
    <n v="1073"/>
    <s v="COLONIA INDUSTRIAL SUR"/>
    <s v="CALLE COLONIA INDUSTRIAL SUR"/>
    <n v="0"/>
    <x v="3"/>
    <x v="1"/>
    <x v="3"/>
    <x v="1"/>
    <x v="0"/>
    <s v="08FZP0278H"/>
    <s v="08FJZ0108T"/>
    <x v="6"/>
    <x v="2"/>
    <m/>
    <m/>
    <m/>
    <m/>
    <m/>
    <m/>
    <m/>
    <m/>
    <m/>
    <m/>
    <m/>
    <m/>
    <n v="15"/>
    <n v="11"/>
    <n v="26"/>
    <n v="1"/>
    <x v="1"/>
    <n v="1"/>
    <n v="1"/>
    <x v="0"/>
    <x v="1"/>
    <x v="1"/>
    <n v="0"/>
    <n v="1"/>
    <n v="1"/>
    <n v="1"/>
    <n v="0"/>
    <n v="0"/>
    <n v="0"/>
    <x v="0"/>
    <n v="4"/>
    <n v="5"/>
    <n v="9"/>
    <x v="0"/>
    <n v="11"/>
    <n v="6"/>
    <n v="17"/>
    <x v="0"/>
    <n v="0"/>
    <n v="0"/>
    <n v="0"/>
    <x v="0"/>
    <n v="0"/>
    <n v="0"/>
    <n v="0"/>
    <x v="0"/>
    <n v="0"/>
    <n v="0"/>
    <n v="0"/>
    <x v="0"/>
    <x v="1"/>
    <x v="0"/>
  </r>
  <r>
    <s v="08DJN2295O"/>
    <x v="1"/>
    <x v="1"/>
    <s v="FEDERICO FROEBEL"/>
    <s v="062 SAUCILLO"/>
    <x v="9"/>
    <n v="24"/>
    <s v="PARRITAS"/>
    <s v="CALLE PARRITAS"/>
    <n v="0"/>
    <x v="3"/>
    <x v="1"/>
    <x v="3"/>
    <x v="1"/>
    <x v="0"/>
    <s v="08FZP0132N"/>
    <s v="08FJZ0109S"/>
    <x v="6"/>
    <x v="2"/>
    <m/>
    <m/>
    <m/>
    <m/>
    <m/>
    <m/>
    <m/>
    <m/>
    <m/>
    <m/>
    <m/>
    <m/>
    <n v="12"/>
    <n v="9"/>
    <n v="21"/>
    <n v="1"/>
    <x v="1"/>
    <n v="1"/>
    <n v="1"/>
    <x v="0"/>
    <x v="1"/>
    <x v="1"/>
    <n v="0"/>
    <n v="1"/>
    <n v="1"/>
    <n v="1"/>
    <n v="0"/>
    <n v="0"/>
    <n v="0"/>
    <x v="0"/>
    <n v="6"/>
    <n v="5"/>
    <n v="11"/>
    <x v="0"/>
    <n v="6"/>
    <n v="4"/>
    <n v="10"/>
    <x v="0"/>
    <n v="0"/>
    <n v="0"/>
    <n v="0"/>
    <x v="0"/>
    <n v="0"/>
    <n v="0"/>
    <n v="0"/>
    <x v="0"/>
    <n v="0"/>
    <n v="0"/>
    <n v="0"/>
    <x v="0"/>
    <x v="1"/>
    <x v="0"/>
  </r>
  <r>
    <s v="08DJN2296N"/>
    <x v="1"/>
    <x v="1"/>
    <s v="MACLOVIO HERRERA CANO"/>
    <s v="032 HIDALGO DEL PARRAL"/>
    <x v="3"/>
    <n v="51"/>
    <s v="MACLOVIO HERRERA (SANTA ROSA)"/>
    <s v="CALLE MACLOVIO HERRERA (SANTA ROSA)"/>
    <n v="0"/>
    <x v="3"/>
    <x v="1"/>
    <x v="3"/>
    <x v="1"/>
    <x v="0"/>
    <s v="08FZP0224D"/>
    <s v="08FJZ0107U"/>
    <x v="5"/>
    <x v="2"/>
    <m/>
    <m/>
    <m/>
    <m/>
    <m/>
    <m/>
    <m/>
    <m/>
    <m/>
    <m/>
    <m/>
    <m/>
    <n v="10"/>
    <n v="13"/>
    <n v="23"/>
    <n v="1"/>
    <x v="1"/>
    <n v="1"/>
    <n v="1"/>
    <x v="0"/>
    <x v="1"/>
    <x v="1"/>
    <n v="1"/>
    <n v="2"/>
    <n v="2"/>
    <n v="1"/>
    <n v="1"/>
    <n v="2"/>
    <n v="3"/>
    <x v="0"/>
    <n v="3"/>
    <n v="4"/>
    <n v="7"/>
    <x v="0"/>
    <n v="6"/>
    <n v="7"/>
    <n v="13"/>
    <x v="0"/>
    <n v="0"/>
    <n v="0"/>
    <n v="0"/>
    <x v="0"/>
    <n v="0"/>
    <n v="0"/>
    <n v="0"/>
    <x v="0"/>
    <n v="0"/>
    <n v="0"/>
    <n v="0"/>
    <x v="0"/>
    <x v="1"/>
    <x v="0"/>
  </r>
  <r>
    <s v="08DJN2297M"/>
    <x v="1"/>
    <x v="1"/>
    <s v="MARIA MONTESSORI"/>
    <s v="003 ALLENDE"/>
    <x v="3"/>
    <n v="71"/>
    <s v="TALAMANTES"/>
    <s v="CALLE TALAMANTES DE ABAJO"/>
    <n v="0"/>
    <x v="3"/>
    <x v="1"/>
    <x v="3"/>
    <x v="1"/>
    <x v="0"/>
    <s v="08FZP0224D"/>
    <s v="08FJZ0107U"/>
    <x v="5"/>
    <x v="2"/>
    <m/>
    <m/>
    <m/>
    <m/>
    <m/>
    <m/>
    <m/>
    <m/>
    <m/>
    <m/>
    <m/>
    <m/>
    <n v="10"/>
    <n v="12"/>
    <n v="22"/>
    <n v="1"/>
    <x v="1"/>
    <n v="1"/>
    <n v="1"/>
    <x v="0"/>
    <x v="1"/>
    <x v="1"/>
    <n v="1"/>
    <n v="2"/>
    <n v="1"/>
    <n v="1"/>
    <n v="3"/>
    <n v="6"/>
    <n v="9"/>
    <x v="0"/>
    <n v="3"/>
    <n v="4"/>
    <n v="7"/>
    <x v="0"/>
    <n v="4"/>
    <n v="2"/>
    <n v="6"/>
    <x v="0"/>
    <n v="0"/>
    <n v="0"/>
    <n v="0"/>
    <x v="0"/>
    <n v="0"/>
    <n v="0"/>
    <n v="0"/>
    <x v="0"/>
    <n v="0"/>
    <n v="0"/>
    <n v="0"/>
    <x v="0"/>
    <x v="1"/>
    <x v="0"/>
  </r>
  <r>
    <s v="08DJN2299K"/>
    <x v="1"/>
    <x v="1"/>
    <s v="PAQUIME"/>
    <s v="007 BALLEZA"/>
    <x v="7"/>
    <n v="22"/>
    <s v="BAQUIRIACHI"/>
    <s v="CALLE BAQUIRIACHI"/>
    <n v="0"/>
    <x v="3"/>
    <x v="1"/>
    <x v="3"/>
    <x v="1"/>
    <x v="0"/>
    <s v="08FZP0024F"/>
    <s v="08FJZ0107U"/>
    <x v="5"/>
    <x v="2"/>
    <m/>
    <m/>
    <m/>
    <m/>
    <m/>
    <m/>
    <m/>
    <m/>
    <m/>
    <m/>
    <m/>
    <m/>
    <n v="8"/>
    <n v="7"/>
    <n v="15"/>
    <n v="1"/>
    <x v="2"/>
    <n v="0"/>
    <n v="1"/>
    <x v="0"/>
    <x v="1"/>
    <x v="1"/>
    <n v="0"/>
    <n v="1"/>
    <n v="1"/>
    <n v="1"/>
    <n v="5"/>
    <n v="2"/>
    <n v="7"/>
    <x v="0"/>
    <n v="1"/>
    <n v="2"/>
    <n v="3"/>
    <x v="0"/>
    <n v="2"/>
    <n v="3"/>
    <n v="5"/>
    <x v="0"/>
    <n v="0"/>
    <n v="0"/>
    <n v="0"/>
    <x v="0"/>
    <n v="0"/>
    <n v="0"/>
    <n v="0"/>
    <x v="0"/>
    <n v="0"/>
    <n v="0"/>
    <n v="0"/>
    <x v="0"/>
    <x v="1"/>
    <x v="0"/>
  </r>
  <r>
    <s v="08DJN2300J"/>
    <x v="1"/>
    <x v="1"/>
    <s v="CRI CRI FRANCISCO GABILONDO SOLER"/>
    <s v="056 ROSARIO"/>
    <x v="7"/>
    <n v="1"/>
    <s v="VALLE DEL ROSARIO"/>
    <s v="CALLE VALLE DEL ROSARIO"/>
    <n v="0"/>
    <x v="3"/>
    <x v="1"/>
    <x v="3"/>
    <x v="1"/>
    <x v="0"/>
    <s v="08FZP0024F"/>
    <s v="08FJZ0107U"/>
    <x v="5"/>
    <x v="2"/>
    <m/>
    <m/>
    <m/>
    <m/>
    <m/>
    <m/>
    <m/>
    <m/>
    <m/>
    <m/>
    <m/>
    <m/>
    <n v="16"/>
    <n v="15"/>
    <n v="31"/>
    <n v="1"/>
    <x v="1"/>
    <n v="1"/>
    <n v="1"/>
    <x v="0"/>
    <x v="1"/>
    <x v="1"/>
    <n v="0"/>
    <n v="1"/>
    <n v="1"/>
    <n v="1"/>
    <n v="8"/>
    <n v="7"/>
    <n v="15"/>
    <x v="0"/>
    <n v="4"/>
    <n v="4"/>
    <n v="8"/>
    <x v="0"/>
    <n v="4"/>
    <n v="4"/>
    <n v="8"/>
    <x v="0"/>
    <n v="0"/>
    <n v="0"/>
    <n v="0"/>
    <x v="0"/>
    <n v="0"/>
    <n v="0"/>
    <n v="0"/>
    <x v="0"/>
    <n v="0"/>
    <n v="0"/>
    <n v="0"/>
    <x v="0"/>
    <x v="1"/>
    <x v="0"/>
  </r>
  <r>
    <s v="08DJN2301I"/>
    <x v="1"/>
    <x v="1"/>
    <s v="CARMEN BAEZ"/>
    <s v="064 EL TULE"/>
    <x v="7"/>
    <n v="6"/>
    <s v="VAQUETEROS (SAN JOSĂ‰ DE VAQUETEROS)"/>
    <s v="CALLE SAN JOSE DE BAQUETEROS"/>
    <n v="0"/>
    <x v="3"/>
    <x v="1"/>
    <x v="3"/>
    <x v="1"/>
    <x v="0"/>
    <s v="08FZP0024F"/>
    <s v="08FJZ0107U"/>
    <x v="5"/>
    <x v="2"/>
    <m/>
    <m/>
    <m/>
    <m/>
    <m/>
    <m/>
    <m/>
    <m/>
    <m/>
    <m/>
    <m/>
    <m/>
    <n v="10"/>
    <n v="9"/>
    <n v="19"/>
    <n v="1"/>
    <x v="1"/>
    <n v="1"/>
    <n v="1"/>
    <x v="0"/>
    <x v="1"/>
    <x v="1"/>
    <n v="0"/>
    <n v="1"/>
    <n v="1"/>
    <n v="1"/>
    <n v="2"/>
    <n v="2"/>
    <n v="4"/>
    <x v="0"/>
    <n v="3"/>
    <n v="3"/>
    <n v="6"/>
    <x v="0"/>
    <n v="5"/>
    <n v="4"/>
    <n v="9"/>
    <x v="0"/>
    <n v="0"/>
    <n v="0"/>
    <n v="0"/>
    <x v="0"/>
    <n v="0"/>
    <n v="0"/>
    <n v="0"/>
    <x v="0"/>
    <n v="0"/>
    <n v="0"/>
    <n v="0"/>
    <x v="0"/>
    <x v="1"/>
    <x v="0"/>
  </r>
  <r>
    <s v="08DJN2302H"/>
    <x v="1"/>
    <x v="1"/>
    <s v="MARIA MONTESSORI"/>
    <s v="007 BALLEZA"/>
    <x v="7"/>
    <n v="54"/>
    <s v="GENERAL CARLOS PACHECO (EL TERRERO)"/>
    <s v="CALLE GRAL. CARLOS PACHECO"/>
    <n v="0"/>
    <x v="3"/>
    <x v="1"/>
    <x v="3"/>
    <x v="1"/>
    <x v="0"/>
    <s v="08FZP0024F"/>
    <s v="08FJZ0107U"/>
    <x v="5"/>
    <x v="2"/>
    <m/>
    <m/>
    <m/>
    <m/>
    <m/>
    <m/>
    <m/>
    <m/>
    <m/>
    <m/>
    <m/>
    <m/>
    <n v="8"/>
    <n v="11"/>
    <n v="19"/>
    <n v="1"/>
    <x v="1"/>
    <n v="1"/>
    <n v="1"/>
    <x v="0"/>
    <x v="1"/>
    <x v="1"/>
    <n v="0"/>
    <n v="1"/>
    <n v="1"/>
    <n v="1"/>
    <n v="1"/>
    <n v="3"/>
    <n v="4"/>
    <x v="0"/>
    <n v="3"/>
    <n v="3"/>
    <n v="6"/>
    <x v="0"/>
    <n v="4"/>
    <n v="5"/>
    <n v="9"/>
    <x v="0"/>
    <n v="0"/>
    <n v="0"/>
    <n v="0"/>
    <x v="0"/>
    <n v="0"/>
    <n v="0"/>
    <n v="0"/>
    <x v="0"/>
    <n v="0"/>
    <n v="0"/>
    <n v="0"/>
    <x v="0"/>
    <x v="1"/>
    <x v="0"/>
  </r>
  <r>
    <s v="08DJN2303G"/>
    <x v="1"/>
    <x v="1"/>
    <s v="GUADALUPE VICTORIA"/>
    <s v="029 GUADALUPE Y CALVO"/>
    <x v="10"/>
    <n v="163"/>
    <s v="EL PINITO"/>
    <s v="CALLE EL PINITO"/>
    <n v="0"/>
    <x v="3"/>
    <x v="1"/>
    <x v="3"/>
    <x v="1"/>
    <x v="0"/>
    <s v="08FZP0123F"/>
    <s v="08FJZ0107U"/>
    <x v="12"/>
    <x v="2"/>
    <m/>
    <m/>
    <m/>
    <m/>
    <m/>
    <m/>
    <m/>
    <m/>
    <m/>
    <m/>
    <m/>
    <m/>
    <n v="6"/>
    <n v="11"/>
    <n v="17"/>
    <n v="1"/>
    <x v="1"/>
    <n v="1"/>
    <n v="1"/>
    <x v="0"/>
    <x v="1"/>
    <x v="1"/>
    <n v="0"/>
    <n v="1"/>
    <n v="1"/>
    <n v="1"/>
    <n v="0"/>
    <n v="2"/>
    <n v="2"/>
    <x v="0"/>
    <n v="3"/>
    <n v="5"/>
    <n v="8"/>
    <x v="0"/>
    <n v="3"/>
    <n v="4"/>
    <n v="7"/>
    <x v="0"/>
    <n v="0"/>
    <n v="0"/>
    <n v="0"/>
    <x v="0"/>
    <n v="0"/>
    <n v="0"/>
    <n v="0"/>
    <x v="0"/>
    <n v="0"/>
    <n v="0"/>
    <n v="0"/>
    <x v="0"/>
    <x v="1"/>
    <x v="0"/>
  </r>
  <r>
    <s v="08DJN2304F"/>
    <x v="1"/>
    <x v="1"/>
    <s v="VENUSTIANO CARRANZA"/>
    <s v="029 GUADALUPE Y CALVO"/>
    <x v="10"/>
    <n v="15"/>
    <s v="BABORIGAME"/>
    <s v="CALLE RINCON DEL TANQUE"/>
    <n v="0"/>
    <x v="3"/>
    <x v="1"/>
    <x v="3"/>
    <x v="1"/>
    <x v="0"/>
    <s v="08FZP0123F"/>
    <s v="08FJZ0107U"/>
    <x v="12"/>
    <x v="2"/>
    <m/>
    <m/>
    <m/>
    <m/>
    <m/>
    <m/>
    <m/>
    <m/>
    <m/>
    <m/>
    <m/>
    <m/>
    <n v="11"/>
    <n v="19"/>
    <n v="30"/>
    <n v="1"/>
    <x v="1"/>
    <n v="1"/>
    <n v="1"/>
    <x v="0"/>
    <x v="1"/>
    <x v="1"/>
    <n v="0"/>
    <n v="1"/>
    <n v="1"/>
    <n v="1"/>
    <n v="1"/>
    <n v="1"/>
    <n v="2"/>
    <x v="0"/>
    <n v="6"/>
    <n v="2"/>
    <n v="8"/>
    <x v="0"/>
    <n v="4"/>
    <n v="16"/>
    <n v="20"/>
    <x v="0"/>
    <n v="0"/>
    <n v="0"/>
    <n v="0"/>
    <x v="0"/>
    <n v="0"/>
    <n v="0"/>
    <n v="0"/>
    <x v="0"/>
    <n v="0"/>
    <n v="0"/>
    <n v="0"/>
    <x v="0"/>
    <x v="1"/>
    <x v="0"/>
  </r>
  <r>
    <s v="08DJN2305E"/>
    <x v="1"/>
    <x v="1"/>
    <s v="MAKAWI"/>
    <s v="046 MORELOS"/>
    <x v="7"/>
    <n v="254"/>
    <s v="CIĂ‰NEGA PRIETA"/>
    <s v="CALLE CIENEGA PRIETA"/>
    <n v="0"/>
    <x v="3"/>
    <x v="1"/>
    <x v="3"/>
    <x v="1"/>
    <x v="0"/>
    <s v="08FZP0025E"/>
    <s v="08FJZ0106V"/>
    <x v="12"/>
    <x v="2"/>
    <m/>
    <m/>
    <m/>
    <m/>
    <m/>
    <m/>
    <m/>
    <m/>
    <m/>
    <m/>
    <m/>
    <m/>
    <n v="13"/>
    <n v="26"/>
    <n v="39"/>
    <n v="2"/>
    <x v="1"/>
    <n v="2"/>
    <n v="2"/>
    <x v="0"/>
    <x v="1"/>
    <x v="1"/>
    <n v="0"/>
    <n v="2"/>
    <n v="1"/>
    <n v="1"/>
    <n v="3"/>
    <n v="3"/>
    <n v="6"/>
    <x v="0"/>
    <n v="4"/>
    <n v="4"/>
    <n v="8"/>
    <x v="0"/>
    <n v="6"/>
    <n v="19"/>
    <n v="25"/>
    <x v="1"/>
    <n v="0"/>
    <n v="0"/>
    <n v="0"/>
    <x v="0"/>
    <n v="0"/>
    <n v="0"/>
    <n v="0"/>
    <x v="0"/>
    <n v="0"/>
    <n v="0"/>
    <n v="0"/>
    <x v="0"/>
    <x v="1"/>
    <x v="0"/>
  </r>
  <r>
    <s v="08DJN2306D"/>
    <x v="1"/>
    <x v="1"/>
    <s v="SUIMARI"/>
    <s v="029 GUADALUPE Y CALVO"/>
    <x v="10"/>
    <n v="952"/>
    <s v="LAS JUNTAS (TURUACHITO)"/>
    <s v="CALLE LAS JUNTAS DE ARRIBA"/>
    <n v="0"/>
    <x v="3"/>
    <x v="1"/>
    <x v="3"/>
    <x v="1"/>
    <x v="0"/>
    <s v="08FZP0123F"/>
    <s v="08FJZ0107U"/>
    <x v="12"/>
    <x v="2"/>
    <m/>
    <m/>
    <m/>
    <m/>
    <m/>
    <m/>
    <m/>
    <m/>
    <m/>
    <m/>
    <m/>
    <m/>
    <n v="10"/>
    <n v="9"/>
    <n v="19"/>
    <n v="1"/>
    <x v="1"/>
    <n v="1"/>
    <n v="1"/>
    <x v="0"/>
    <x v="1"/>
    <x v="1"/>
    <n v="0"/>
    <n v="1"/>
    <n v="1"/>
    <n v="1"/>
    <n v="2"/>
    <n v="0"/>
    <n v="2"/>
    <x v="0"/>
    <n v="1"/>
    <n v="3"/>
    <n v="4"/>
    <x v="0"/>
    <n v="7"/>
    <n v="6"/>
    <n v="13"/>
    <x v="0"/>
    <n v="0"/>
    <n v="0"/>
    <n v="0"/>
    <x v="0"/>
    <n v="0"/>
    <n v="0"/>
    <n v="0"/>
    <x v="0"/>
    <n v="0"/>
    <n v="0"/>
    <n v="0"/>
    <x v="0"/>
    <x v="1"/>
    <x v="0"/>
  </r>
  <r>
    <s v="08DJN2307C"/>
    <x v="1"/>
    <x v="1"/>
    <s v="CHAPULTEPEC"/>
    <s v="029 GUADALUPE Y CALVO"/>
    <x v="10"/>
    <n v="541"/>
    <s v="EL BAJĂŤO LARGO DE ATASCADEROS"/>
    <s v="CALLE EL BAJIO LARGO DE ATASCADEROS"/>
    <n v="0"/>
    <x v="3"/>
    <x v="1"/>
    <x v="3"/>
    <x v="1"/>
    <x v="0"/>
    <s v="08FZP0020J"/>
    <s v="08FJZ0107U"/>
    <x v="12"/>
    <x v="2"/>
    <m/>
    <m/>
    <m/>
    <m/>
    <m/>
    <m/>
    <m/>
    <m/>
    <m/>
    <m/>
    <m/>
    <m/>
    <n v="9"/>
    <n v="6"/>
    <n v="15"/>
    <n v="1"/>
    <x v="1"/>
    <n v="1"/>
    <n v="1"/>
    <x v="0"/>
    <x v="1"/>
    <x v="1"/>
    <n v="0"/>
    <n v="1"/>
    <n v="2"/>
    <n v="1"/>
    <n v="2"/>
    <n v="0"/>
    <n v="2"/>
    <x v="0"/>
    <n v="1"/>
    <n v="1"/>
    <n v="2"/>
    <x v="0"/>
    <n v="6"/>
    <n v="5"/>
    <n v="11"/>
    <x v="0"/>
    <n v="0"/>
    <n v="0"/>
    <n v="0"/>
    <x v="0"/>
    <n v="0"/>
    <n v="0"/>
    <n v="0"/>
    <x v="0"/>
    <n v="0"/>
    <n v="0"/>
    <n v="0"/>
    <x v="0"/>
    <x v="1"/>
    <x v="0"/>
  </r>
  <r>
    <s v="08DJN2308B"/>
    <x v="1"/>
    <x v="1"/>
    <s v="LUZ MARIA SERRADEL ROMERO"/>
    <s v="007 BALLEZA"/>
    <x v="7"/>
    <n v="57"/>
    <s v="EJIDO GUAJOLOTES"/>
    <s v="CALLE EJIDO GUAJOLOTES"/>
    <n v="0"/>
    <x v="3"/>
    <x v="1"/>
    <x v="3"/>
    <x v="1"/>
    <x v="0"/>
    <s v="08FZP0123F"/>
    <s v="08FJZ0107U"/>
    <x v="5"/>
    <x v="2"/>
    <m/>
    <m/>
    <m/>
    <m/>
    <m/>
    <m/>
    <m/>
    <m/>
    <m/>
    <m/>
    <m/>
    <m/>
    <n v="7"/>
    <n v="9"/>
    <n v="16"/>
    <n v="1"/>
    <x v="1"/>
    <n v="1"/>
    <n v="1"/>
    <x v="0"/>
    <x v="1"/>
    <x v="1"/>
    <n v="0"/>
    <n v="1"/>
    <n v="3"/>
    <n v="1"/>
    <n v="2"/>
    <n v="2"/>
    <n v="4"/>
    <x v="0"/>
    <n v="3"/>
    <n v="4"/>
    <n v="7"/>
    <x v="0"/>
    <n v="2"/>
    <n v="3"/>
    <n v="5"/>
    <x v="0"/>
    <n v="0"/>
    <n v="0"/>
    <n v="0"/>
    <x v="0"/>
    <n v="0"/>
    <n v="0"/>
    <n v="0"/>
    <x v="0"/>
    <n v="0"/>
    <n v="0"/>
    <n v="0"/>
    <x v="0"/>
    <x v="1"/>
    <x v="0"/>
  </r>
  <r>
    <s v="08DJN2309A"/>
    <x v="1"/>
    <x v="1"/>
    <s v="BAYGA"/>
    <s v="029 GUADALUPE Y CALVO"/>
    <x v="10"/>
    <n v="208"/>
    <s v="SAN JULIĂN"/>
    <s v="CALLE SAN JULIAN"/>
    <n v="0"/>
    <x v="3"/>
    <x v="1"/>
    <x v="3"/>
    <x v="1"/>
    <x v="0"/>
    <s v="08FZP0020J"/>
    <s v="08FJZ0107U"/>
    <x v="12"/>
    <x v="2"/>
    <m/>
    <m/>
    <m/>
    <m/>
    <m/>
    <m/>
    <m/>
    <m/>
    <m/>
    <m/>
    <m/>
    <m/>
    <n v="13"/>
    <n v="6"/>
    <n v="19"/>
    <n v="1"/>
    <x v="1"/>
    <n v="1"/>
    <n v="1"/>
    <x v="0"/>
    <x v="1"/>
    <x v="1"/>
    <n v="0"/>
    <n v="1"/>
    <n v="1"/>
    <n v="1"/>
    <n v="3"/>
    <n v="0"/>
    <n v="3"/>
    <x v="0"/>
    <n v="5"/>
    <n v="2"/>
    <n v="7"/>
    <x v="0"/>
    <n v="5"/>
    <n v="4"/>
    <n v="9"/>
    <x v="0"/>
    <n v="0"/>
    <n v="0"/>
    <n v="0"/>
    <x v="0"/>
    <n v="0"/>
    <n v="0"/>
    <n v="0"/>
    <x v="0"/>
    <n v="0"/>
    <n v="0"/>
    <n v="0"/>
    <x v="0"/>
    <x v="1"/>
    <x v="0"/>
  </r>
  <r>
    <s v="08DJN2310Q"/>
    <x v="1"/>
    <x v="1"/>
    <s v="CUITLAHUAC"/>
    <s v="029 GUADALUPE Y CALVO"/>
    <x v="10"/>
    <n v="14"/>
    <s v="ATASCADEROS"/>
    <s v="CALLE ATASCADEROS"/>
    <n v="0"/>
    <x v="3"/>
    <x v="1"/>
    <x v="3"/>
    <x v="1"/>
    <x v="0"/>
    <s v="08FZP0020J"/>
    <s v="08FJZ0107U"/>
    <x v="12"/>
    <x v="2"/>
    <m/>
    <m/>
    <m/>
    <m/>
    <m/>
    <m/>
    <m/>
    <m/>
    <m/>
    <m/>
    <m/>
    <m/>
    <n v="5"/>
    <n v="10"/>
    <n v="15"/>
    <n v="1"/>
    <x v="1"/>
    <n v="1"/>
    <n v="1"/>
    <x v="0"/>
    <x v="1"/>
    <x v="1"/>
    <n v="0"/>
    <n v="1"/>
    <n v="2"/>
    <n v="1"/>
    <n v="2"/>
    <n v="1"/>
    <n v="3"/>
    <x v="0"/>
    <n v="1"/>
    <n v="6"/>
    <n v="7"/>
    <x v="0"/>
    <n v="2"/>
    <n v="3"/>
    <n v="5"/>
    <x v="0"/>
    <n v="0"/>
    <n v="0"/>
    <n v="0"/>
    <x v="0"/>
    <n v="0"/>
    <n v="0"/>
    <n v="0"/>
    <x v="0"/>
    <n v="0"/>
    <n v="0"/>
    <n v="0"/>
    <x v="0"/>
    <x v="1"/>
    <x v="0"/>
  </r>
  <r>
    <s v="08DJN2311P"/>
    <x v="1"/>
    <x v="1"/>
    <s v="FRIDA KAHLO"/>
    <s v="048 NAMIQUIPA"/>
    <x v="2"/>
    <n v="74"/>
    <s v="NUEVO SANTA CLARA"/>
    <s v="CALLE NUEVO SANTA CLARA"/>
    <n v="0"/>
    <x v="3"/>
    <x v="1"/>
    <x v="3"/>
    <x v="1"/>
    <x v="0"/>
    <s v="08FZP0126C"/>
    <s v="08FJZ0105W"/>
    <x v="7"/>
    <x v="2"/>
    <m/>
    <m/>
    <m/>
    <m/>
    <m/>
    <m/>
    <m/>
    <m/>
    <m/>
    <m/>
    <m/>
    <m/>
    <n v="7"/>
    <n v="9"/>
    <n v="16"/>
    <n v="1"/>
    <x v="1"/>
    <n v="1"/>
    <n v="1"/>
    <x v="0"/>
    <x v="1"/>
    <x v="1"/>
    <n v="0"/>
    <n v="1"/>
    <n v="2"/>
    <n v="1"/>
    <n v="4"/>
    <n v="2"/>
    <n v="6"/>
    <x v="0"/>
    <n v="1"/>
    <n v="4"/>
    <n v="5"/>
    <x v="0"/>
    <n v="2"/>
    <n v="3"/>
    <n v="5"/>
    <x v="0"/>
    <n v="0"/>
    <n v="0"/>
    <n v="0"/>
    <x v="0"/>
    <n v="0"/>
    <n v="0"/>
    <n v="0"/>
    <x v="0"/>
    <n v="0"/>
    <n v="0"/>
    <n v="0"/>
    <x v="0"/>
    <x v="1"/>
    <x v="0"/>
  </r>
  <r>
    <s v="08DJN2313N"/>
    <x v="1"/>
    <x v="1"/>
    <s v="JUAN ESCUTIA"/>
    <s v="048 NAMIQUIPA"/>
    <x v="2"/>
    <n v="48"/>
    <s v="EL PACĂŤFICO"/>
    <s v="CALLE EL PACIFICO"/>
    <n v="0"/>
    <x v="3"/>
    <x v="1"/>
    <x v="3"/>
    <x v="1"/>
    <x v="0"/>
    <s v="08FZP0126C"/>
    <s v="08FJZ0105W"/>
    <x v="7"/>
    <x v="2"/>
    <m/>
    <m/>
    <m/>
    <m/>
    <m/>
    <m/>
    <m/>
    <m/>
    <m/>
    <m/>
    <m/>
    <m/>
    <n v="9"/>
    <n v="11"/>
    <n v="20"/>
    <n v="1"/>
    <x v="1"/>
    <n v="1"/>
    <n v="1"/>
    <x v="0"/>
    <x v="1"/>
    <x v="1"/>
    <n v="1"/>
    <n v="2"/>
    <n v="1"/>
    <n v="1"/>
    <n v="1"/>
    <n v="4"/>
    <n v="5"/>
    <x v="0"/>
    <n v="1"/>
    <n v="6"/>
    <n v="7"/>
    <x v="0"/>
    <n v="7"/>
    <n v="1"/>
    <n v="8"/>
    <x v="0"/>
    <n v="0"/>
    <n v="0"/>
    <n v="0"/>
    <x v="0"/>
    <n v="0"/>
    <n v="0"/>
    <n v="0"/>
    <x v="0"/>
    <n v="0"/>
    <n v="0"/>
    <n v="0"/>
    <x v="0"/>
    <x v="1"/>
    <x v="0"/>
  </r>
  <r>
    <s v="08DJN2314M"/>
    <x v="1"/>
    <x v="1"/>
    <s v="AURELIA AGUERO"/>
    <s v="018 CUSIHUIRIACHI"/>
    <x v="2"/>
    <n v="76"/>
    <s v="SANTA RITA"/>
    <s v="CALLE SANTA RITA"/>
    <n v="0"/>
    <x v="3"/>
    <x v="1"/>
    <x v="3"/>
    <x v="1"/>
    <x v="0"/>
    <s v="08FZP0145R"/>
    <s v="08FJZ0111G"/>
    <x v="7"/>
    <x v="2"/>
    <m/>
    <m/>
    <m/>
    <m/>
    <m/>
    <m/>
    <m/>
    <m/>
    <m/>
    <m/>
    <m/>
    <m/>
    <n v="7"/>
    <n v="7"/>
    <n v="14"/>
    <n v="1"/>
    <x v="1"/>
    <n v="1"/>
    <n v="1"/>
    <x v="0"/>
    <x v="1"/>
    <x v="1"/>
    <n v="0"/>
    <n v="1"/>
    <n v="1"/>
    <n v="1"/>
    <n v="0"/>
    <n v="2"/>
    <n v="2"/>
    <x v="0"/>
    <n v="3"/>
    <n v="1"/>
    <n v="4"/>
    <x v="0"/>
    <n v="4"/>
    <n v="4"/>
    <n v="8"/>
    <x v="0"/>
    <n v="0"/>
    <n v="0"/>
    <n v="0"/>
    <x v="0"/>
    <n v="0"/>
    <n v="0"/>
    <n v="0"/>
    <x v="0"/>
    <n v="0"/>
    <n v="0"/>
    <n v="0"/>
    <x v="0"/>
    <x v="1"/>
    <x v="0"/>
  </r>
  <r>
    <s v="08DJN2315L"/>
    <x v="1"/>
    <x v="1"/>
    <s v="FEDERICO GARCIA LORCA"/>
    <s v="031 GUERRERO"/>
    <x v="2"/>
    <n v="97"/>
    <s v="SĂENZ"/>
    <s v="CALLE SAENZ"/>
    <n v="0"/>
    <x v="3"/>
    <x v="1"/>
    <x v="3"/>
    <x v="1"/>
    <x v="0"/>
    <s v="08FZP0111A"/>
    <s v="08FJZ0111G"/>
    <x v="7"/>
    <x v="2"/>
    <m/>
    <m/>
    <m/>
    <m/>
    <m/>
    <m/>
    <m/>
    <m/>
    <m/>
    <m/>
    <m/>
    <m/>
    <n v="10"/>
    <n v="9"/>
    <n v="19"/>
    <n v="1"/>
    <x v="1"/>
    <n v="1"/>
    <n v="1"/>
    <x v="0"/>
    <x v="1"/>
    <x v="1"/>
    <n v="0"/>
    <n v="1"/>
    <n v="1"/>
    <n v="1"/>
    <n v="2"/>
    <n v="3"/>
    <n v="5"/>
    <x v="0"/>
    <n v="4"/>
    <n v="4"/>
    <n v="8"/>
    <x v="0"/>
    <n v="4"/>
    <n v="2"/>
    <n v="6"/>
    <x v="0"/>
    <n v="0"/>
    <n v="0"/>
    <n v="0"/>
    <x v="0"/>
    <n v="0"/>
    <n v="0"/>
    <n v="0"/>
    <x v="0"/>
    <n v="0"/>
    <n v="0"/>
    <n v="0"/>
    <x v="0"/>
    <x v="1"/>
    <x v="0"/>
  </r>
  <r>
    <s v="08DJN2316K"/>
    <x v="1"/>
    <x v="1"/>
    <s v="PRIMAVERA"/>
    <s v="031 GUERRERO"/>
    <x v="2"/>
    <n v="66"/>
    <s v="MIĂ‘ACA"/>
    <s v="CALLE MIĂ‘ACA"/>
    <n v="0"/>
    <x v="3"/>
    <x v="1"/>
    <x v="3"/>
    <x v="1"/>
    <x v="0"/>
    <s v="08FZP0111A"/>
    <s v="08FJZ0111G"/>
    <x v="7"/>
    <x v="2"/>
    <m/>
    <m/>
    <m/>
    <m/>
    <m/>
    <m/>
    <m/>
    <m/>
    <m/>
    <m/>
    <m/>
    <m/>
    <n v="12"/>
    <n v="5"/>
    <n v="17"/>
    <n v="1"/>
    <x v="1"/>
    <n v="1"/>
    <n v="1"/>
    <x v="0"/>
    <x v="1"/>
    <x v="1"/>
    <n v="0"/>
    <n v="1"/>
    <n v="2"/>
    <n v="1"/>
    <n v="3"/>
    <n v="0"/>
    <n v="3"/>
    <x v="0"/>
    <n v="4"/>
    <n v="2"/>
    <n v="6"/>
    <x v="0"/>
    <n v="5"/>
    <n v="3"/>
    <n v="8"/>
    <x v="0"/>
    <n v="0"/>
    <n v="0"/>
    <n v="0"/>
    <x v="0"/>
    <n v="0"/>
    <n v="0"/>
    <n v="0"/>
    <x v="0"/>
    <n v="0"/>
    <n v="0"/>
    <n v="0"/>
    <x v="0"/>
    <x v="1"/>
    <x v="0"/>
  </r>
  <r>
    <s v="08DJN2318I"/>
    <x v="1"/>
    <x v="1"/>
    <s v="GREGORIO TORRES QUINTERO"/>
    <s v="025 GÓMEZ FARÍAS"/>
    <x v="5"/>
    <n v="1"/>
    <s v="VALENTĂŤN GĂ“MEZ FARĂŤAS"/>
    <s v="CALLE CRESCENCIO MACIAS"/>
    <n v="0"/>
    <x v="3"/>
    <x v="1"/>
    <x v="3"/>
    <x v="1"/>
    <x v="0"/>
    <s v="08FZP0133M"/>
    <s v="08FJZ0111G"/>
    <x v="10"/>
    <x v="2"/>
    <m/>
    <m/>
    <m/>
    <m/>
    <m/>
    <m/>
    <m/>
    <m/>
    <m/>
    <m/>
    <m/>
    <m/>
    <n v="2"/>
    <n v="6"/>
    <n v="8"/>
    <n v="1"/>
    <x v="1"/>
    <n v="1"/>
    <n v="1"/>
    <x v="0"/>
    <x v="1"/>
    <x v="1"/>
    <n v="1"/>
    <n v="2"/>
    <n v="1"/>
    <n v="1"/>
    <n v="0"/>
    <n v="4"/>
    <n v="4"/>
    <x v="0"/>
    <n v="2"/>
    <n v="2"/>
    <n v="4"/>
    <x v="0"/>
    <n v="0"/>
    <n v="0"/>
    <n v="0"/>
    <x v="0"/>
    <n v="0"/>
    <n v="0"/>
    <n v="0"/>
    <x v="0"/>
    <n v="0"/>
    <n v="0"/>
    <n v="0"/>
    <x v="0"/>
    <n v="0"/>
    <n v="0"/>
    <n v="0"/>
    <x v="0"/>
    <x v="1"/>
    <x v="0"/>
  </r>
  <r>
    <s v="08DJN2319H"/>
    <x v="1"/>
    <x v="1"/>
    <s v="ANTONIO DE DEZA Y ULLOA"/>
    <s v="051 OCAMPO"/>
    <x v="4"/>
    <n v="16"/>
    <s v="CAHUISORI"/>
    <s v="CALLE CONOCIDO"/>
    <n v="0"/>
    <x v="3"/>
    <x v="1"/>
    <x v="3"/>
    <x v="1"/>
    <x v="0"/>
    <s v="08FZP0155Y"/>
    <s v="08FJZ0106V"/>
    <x v="8"/>
    <x v="2"/>
    <m/>
    <m/>
    <m/>
    <m/>
    <m/>
    <m/>
    <m/>
    <m/>
    <m/>
    <m/>
    <m/>
    <m/>
    <n v="17"/>
    <n v="22"/>
    <n v="39"/>
    <n v="2"/>
    <x v="1"/>
    <n v="2"/>
    <n v="2"/>
    <x v="0"/>
    <x v="1"/>
    <x v="1"/>
    <n v="0"/>
    <n v="2"/>
    <n v="2"/>
    <n v="2"/>
    <n v="2"/>
    <n v="3"/>
    <n v="5"/>
    <x v="0"/>
    <n v="6"/>
    <n v="10"/>
    <n v="16"/>
    <x v="0"/>
    <n v="9"/>
    <n v="9"/>
    <n v="18"/>
    <x v="1"/>
    <n v="0"/>
    <n v="0"/>
    <n v="0"/>
    <x v="0"/>
    <n v="0"/>
    <n v="0"/>
    <n v="0"/>
    <x v="0"/>
    <n v="0"/>
    <n v="0"/>
    <n v="0"/>
    <x v="0"/>
    <x v="1"/>
    <x v="0"/>
  </r>
  <r>
    <s v="08DJN2321W"/>
    <x v="1"/>
    <x v="1"/>
    <s v="NORAWA"/>
    <s v="027 GUACHOCHI"/>
    <x v="7"/>
    <n v="316"/>
    <s v="EL ĂLAMO"/>
    <s v="CALLE EL ALAMO"/>
    <n v="0"/>
    <x v="3"/>
    <x v="1"/>
    <x v="3"/>
    <x v="1"/>
    <x v="0"/>
    <s v="08FZP0121H"/>
    <s v="08FJZ0106V"/>
    <x v="11"/>
    <x v="2"/>
    <m/>
    <m/>
    <m/>
    <m/>
    <m/>
    <m/>
    <m/>
    <m/>
    <m/>
    <m/>
    <m/>
    <m/>
    <n v="7"/>
    <n v="8"/>
    <n v="15"/>
    <n v="1"/>
    <x v="1"/>
    <n v="1"/>
    <n v="1"/>
    <x v="0"/>
    <x v="1"/>
    <x v="1"/>
    <n v="0"/>
    <n v="1"/>
    <n v="2"/>
    <n v="1"/>
    <n v="4"/>
    <n v="1"/>
    <n v="5"/>
    <x v="0"/>
    <n v="2"/>
    <n v="2"/>
    <n v="4"/>
    <x v="0"/>
    <n v="1"/>
    <n v="5"/>
    <n v="6"/>
    <x v="0"/>
    <n v="0"/>
    <n v="0"/>
    <n v="0"/>
    <x v="0"/>
    <n v="0"/>
    <n v="0"/>
    <n v="0"/>
    <x v="0"/>
    <n v="0"/>
    <n v="0"/>
    <n v="0"/>
    <x v="0"/>
    <x v="1"/>
    <x v="0"/>
  </r>
  <r>
    <s v="08DJN2322V"/>
    <x v="1"/>
    <x v="1"/>
    <s v="GABRIEL GARCIA MARQUEZ"/>
    <s v="027 GUACHOCHI"/>
    <x v="7"/>
    <n v="172"/>
    <s v="BASIGOCHI DE ABOREACHI"/>
    <s v="CALLE BOSIGOCHI DE ABOREACHI"/>
    <n v="0"/>
    <x v="3"/>
    <x v="1"/>
    <x v="3"/>
    <x v="1"/>
    <x v="0"/>
    <s v="08FZP0121H"/>
    <s v="08FJZ0106V"/>
    <x v="11"/>
    <x v="2"/>
    <m/>
    <m/>
    <m/>
    <m/>
    <m/>
    <m/>
    <m/>
    <m/>
    <m/>
    <m/>
    <m/>
    <m/>
    <n v="11"/>
    <n v="12"/>
    <n v="23"/>
    <n v="1"/>
    <x v="1"/>
    <n v="1"/>
    <n v="1"/>
    <x v="0"/>
    <x v="1"/>
    <x v="1"/>
    <n v="0"/>
    <n v="1"/>
    <n v="1"/>
    <n v="1"/>
    <n v="2"/>
    <n v="3"/>
    <n v="5"/>
    <x v="0"/>
    <n v="4"/>
    <n v="5"/>
    <n v="9"/>
    <x v="0"/>
    <n v="5"/>
    <n v="4"/>
    <n v="9"/>
    <x v="0"/>
    <n v="0"/>
    <n v="0"/>
    <n v="0"/>
    <x v="0"/>
    <n v="0"/>
    <n v="0"/>
    <n v="0"/>
    <x v="0"/>
    <n v="0"/>
    <n v="0"/>
    <n v="0"/>
    <x v="0"/>
    <x v="1"/>
    <x v="0"/>
  </r>
  <r>
    <s v="08DJN2323U"/>
    <x v="1"/>
    <x v="1"/>
    <s v="OKORILI"/>
    <s v="027 GUACHOCHI"/>
    <x v="7"/>
    <n v="976"/>
    <s v="NACACHI"/>
    <s v="CALLE NACACHI"/>
    <n v="0"/>
    <x v="3"/>
    <x v="1"/>
    <x v="3"/>
    <x v="1"/>
    <x v="0"/>
    <s v="08FZP0121H"/>
    <s v="08FJZ0106V"/>
    <x v="11"/>
    <x v="2"/>
    <m/>
    <m/>
    <m/>
    <m/>
    <m/>
    <m/>
    <m/>
    <m/>
    <m/>
    <m/>
    <m/>
    <m/>
    <n v="15"/>
    <n v="11"/>
    <n v="26"/>
    <n v="1"/>
    <x v="1"/>
    <n v="1"/>
    <n v="1"/>
    <x v="0"/>
    <x v="1"/>
    <x v="1"/>
    <n v="0"/>
    <n v="1"/>
    <n v="1"/>
    <n v="1"/>
    <n v="5"/>
    <n v="1"/>
    <n v="6"/>
    <x v="0"/>
    <n v="8"/>
    <n v="2"/>
    <n v="10"/>
    <x v="0"/>
    <n v="2"/>
    <n v="8"/>
    <n v="10"/>
    <x v="0"/>
    <n v="0"/>
    <n v="0"/>
    <n v="0"/>
    <x v="0"/>
    <n v="0"/>
    <n v="0"/>
    <n v="0"/>
    <x v="0"/>
    <n v="0"/>
    <n v="0"/>
    <n v="0"/>
    <x v="0"/>
    <x v="1"/>
    <x v="0"/>
  </r>
  <r>
    <s v="08DJN2324T"/>
    <x v="1"/>
    <x v="1"/>
    <s v="WOKANIRE"/>
    <s v="027 GUACHOCHI"/>
    <x v="7"/>
    <n v="336"/>
    <s v="EL AGUAJE"/>
    <s v="CALLE EL AGUAJE"/>
    <n v="0"/>
    <x v="3"/>
    <x v="1"/>
    <x v="3"/>
    <x v="1"/>
    <x v="0"/>
    <s v="08FZP0121H"/>
    <s v="08FJZ0106V"/>
    <x v="11"/>
    <x v="2"/>
    <m/>
    <m/>
    <m/>
    <m/>
    <m/>
    <m/>
    <m/>
    <m/>
    <m/>
    <m/>
    <m/>
    <m/>
    <n v="9"/>
    <n v="8"/>
    <n v="17"/>
    <n v="1"/>
    <x v="1"/>
    <n v="1"/>
    <n v="1"/>
    <x v="0"/>
    <x v="1"/>
    <x v="1"/>
    <n v="0"/>
    <n v="1"/>
    <n v="1"/>
    <n v="1"/>
    <n v="2"/>
    <n v="1"/>
    <n v="3"/>
    <x v="0"/>
    <n v="2"/>
    <n v="4"/>
    <n v="6"/>
    <x v="0"/>
    <n v="5"/>
    <n v="3"/>
    <n v="8"/>
    <x v="0"/>
    <n v="0"/>
    <n v="0"/>
    <n v="0"/>
    <x v="0"/>
    <n v="0"/>
    <n v="0"/>
    <n v="0"/>
    <x v="0"/>
    <n v="0"/>
    <n v="0"/>
    <n v="0"/>
    <x v="0"/>
    <x v="1"/>
    <x v="0"/>
  </r>
  <r>
    <s v="08DJN2325S"/>
    <x v="1"/>
    <x v="1"/>
    <s v="MIGUEL HIDALGO Y COSTILLA"/>
    <s v="050 NUEVO CASAS GRANDES"/>
    <x v="6"/>
    <n v="11"/>
    <s v="EJIDO HIDALGO"/>
    <s v="CALLE HIDALGO"/>
    <n v="0"/>
    <x v="3"/>
    <x v="1"/>
    <x v="3"/>
    <x v="1"/>
    <x v="0"/>
    <s v="08FZP0143T"/>
    <s v="08FJZ0110H"/>
    <x v="9"/>
    <x v="2"/>
    <m/>
    <m/>
    <m/>
    <m/>
    <m/>
    <m/>
    <m/>
    <m/>
    <m/>
    <m/>
    <m/>
    <m/>
    <n v="7"/>
    <n v="8"/>
    <n v="15"/>
    <n v="1"/>
    <x v="1"/>
    <n v="1"/>
    <n v="1"/>
    <x v="0"/>
    <x v="1"/>
    <x v="1"/>
    <n v="0"/>
    <n v="1"/>
    <n v="2"/>
    <n v="1"/>
    <n v="1"/>
    <n v="1"/>
    <n v="2"/>
    <x v="0"/>
    <n v="1"/>
    <n v="2"/>
    <n v="3"/>
    <x v="0"/>
    <n v="5"/>
    <n v="5"/>
    <n v="10"/>
    <x v="0"/>
    <n v="0"/>
    <n v="0"/>
    <n v="0"/>
    <x v="0"/>
    <n v="0"/>
    <n v="0"/>
    <n v="0"/>
    <x v="0"/>
    <n v="0"/>
    <n v="0"/>
    <n v="0"/>
    <x v="0"/>
    <x v="1"/>
    <x v="0"/>
  </r>
  <r>
    <s v="08DJN2326R"/>
    <x v="1"/>
    <x v="1"/>
    <s v="MELCHOR OCAMPO"/>
    <s v="010 BUENAVENTURA"/>
    <x v="6"/>
    <n v="7"/>
    <s v="CARVAJAL"/>
    <s v="CALLE OBREGON"/>
    <n v="0"/>
    <x v="3"/>
    <x v="1"/>
    <x v="3"/>
    <x v="1"/>
    <x v="0"/>
    <s v="08FZP0156X"/>
    <s v="08FJZ0110H"/>
    <x v="9"/>
    <x v="2"/>
    <m/>
    <m/>
    <m/>
    <m/>
    <m/>
    <m/>
    <m/>
    <m/>
    <m/>
    <m/>
    <m/>
    <m/>
    <n v="9"/>
    <n v="4"/>
    <n v="13"/>
    <n v="1"/>
    <x v="1"/>
    <n v="1"/>
    <n v="1"/>
    <x v="0"/>
    <x v="1"/>
    <x v="1"/>
    <n v="0"/>
    <n v="1"/>
    <n v="1"/>
    <n v="1"/>
    <n v="2"/>
    <n v="0"/>
    <n v="2"/>
    <x v="0"/>
    <n v="2"/>
    <n v="2"/>
    <n v="4"/>
    <x v="0"/>
    <n v="5"/>
    <n v="2"/>
    <n v="7"/>
    <x v="0"/>
    <n v="0"/>
    <n v="0"/>
    <n v="0"/>
    <x v="0"/>
    <n v="0"/>
    <n v="0"/>
    <n v="0"/>
    <x v="0"/>
    <n v="0"/>
    <n v="0"/>
    <n v="0"/>
    <x v="0"/>
    <x v="1"/>
    <x v="0"/>
  </r>
  <r>
    <s v="08DJN2328P"/>
    <x v="1"/>
    <x v="1"/>
    <s v="RAFAEL FELIPE MUĂ‘OZ"/>
    <s v="037 JUÁREZ"/>
    <x v="1"/>
    <n v="1"/>
    <s v="JUĂREZ"/>
    <s v="CALLE COLONIA 12 DE JULIO "/>
    <n v="0"/>
    <x v="3"/>
    <x v="1"/>
    <x v="3"/>
    <x v="1"/>
    <x v="0"/>
    <s v="08FZP0140W"/>
    <s v="08FJZ0101Z"/>
    <x v="4"/>
    <x v="2"/>
    <m/>
    <m/>
    <m/>
    <m/>
    <m/>
    <m/>
    <m/>
    <m/>
    <m/>
    <m/>
    <m/>
    <m/>
    <n v="7"/>
    <n v="13"/>
    <n v="20"/>
    <n v="1"/>
    <x v="1"/>
    <n v="1"/>
    <n v="1"/>
    <x v="0"/>
    <x v="1"/>
    <x v="1"/>
    <n v="0"/>
    <n v="1"/>
    <n v="1"/>
    <n v="1"/>
    <n v="0"/>
    <n v="1"/>
    <n v="1"/>
    <x v="0"/>
    <n v="2"/>
    <n v="5"/>
    <n v="7"/>
    <x v="0"/>
    <n v="5"/>
    <n v="7"/>
    <n v="12"/>
    <x v="0"/>
    <n v="0"/>
    <n v="0"/>
    <n v="0"/>
    <x v="0"/>
    <n v="0"/>
    <n v="0"/>
    <n v="0"/>
    <x v="0"/>
    <n v="0"/>
    <n v="0"/>
    <n v="0"/>
    <x v="0"/>
    <x v="1"/>
    <x v="0"/>
  </r>
  <r>
    <s v="08DJN2329O"/>
    <x v="1"/>
    <x v="1"/>
    <s v="FERNANDO MONTES DE OCA"/>
    <s v="052 OJINAGA"/>
    <x v="8"/>
    <n v="24"/>
    <s v="LA ESMERALDA"/>
    <s v="NINGUNO NINGUNO"/>
    <n v="0"/>
    <x v="3"/>
    <x v="1"/>
    <x v="3"/>
    <x v="1"/>
    <x v="0"/>
    <s v="08FZP0108N"/>
    <s v="08FJZ0117A"/>
    <x v="13"/>
    <x v="2"/>
    <m/>
    <m/>
    <m/>
    <m/>
    <m/>
    <m/>
    <m/>
    <m/>
    <m/>
    <m/>
    <m/>
    <m/>
    <n v="9"/>
    <n v="10"/>
    <n v="19"/>
    <n v="1"/>
    <x v="1"/>
    <n v="1"/>
    <n v="1"/>
    <x v="0"/>
    <x v="1"/>
    <x v="1"/>
    <n v="1"/>
    <n v="2"/>
    <n v="1"/>
    <n v="1"/>
    <n v="0"/>
    <n v="3"/>
    <n v="3"/>
    <x v="0"/>
    <n v="3"/>
    <n v="4"/>
    <n v="7"/>
    <x v="0"/>
    <n v="6"/>
    <n v="3"/>
    <n v="9"/>
    <x v="0"/>
    <n v="0"/>
    <n v="0"/>
    <n v="0"/>
    <x v="0"/>
    <n v="0"/>
    <n v="0"/>
    <n v="0"/>
    <x v="0"/>
    <n v="0"/>
    <n v="0"/>
    <n v="0"/>
    <x v="0"/>
    <x v="1"/>
    <x v="0"/>
  </r>
  <r>
    <s v="08DJN2330D"/>
    <x v="1"/>
    <x v="1"/>
    <s v="MARIA MONTESSORI"/>
    <s v="052 OJINAGA"/>
    <x v="8"/>
    <n v="1"/>
    <s v="MANUEL OJINAGA"/>
    <s v="CALLE CAĂ‘ADA ANCHA"/>
    <n v="0"/>
    <x v="3"/>
    <x v="1"/>
    <x v="3"/>
    <x v="1"/>
    <x v="0"/>
    <s v="08FZP0108N"/>
    <s v="08FJZ0117A"/>
    <x v="13"/>
    <x v="2"/>
    <m/>
    <m/>
    <m/>
    <m/>
    <m/>
    <m/>
    <m/>
    <m/>
    <m/>
    <m/>
    <m/>
    <m/>
    <n v="8"/>
    <n v="10"/>
    <n v="18"/>
    <n v="1"/>
    <x v="1"/>
    <n v="1"/>
    <n v="1"/>
    <x v="0"/>
    <x v="1"/>
    <x v="1"/>
    <n v="1"/>
    <n v="2"/>
    <n v="1"/>
    <n v="1"/>
    <n v="1"/>
    <n v="1"/>
    <n v="2"/>
    <x v="0"/>
    <n v="5"/>
    <n v="6"/>
    <n v="11"/>
    <x v="0"/>
    <n v="2"/>
    <n v="3"/>
    <n v="5"/>
    <x v="0"/>
    <n v="0"/>
    <n v="0"/>
    <n v="0"/>
    <x v="0"/>
    <n v="0"/>
    <n v="0"/>
    <n v="0"/>
    <x v="0"/>
    <n v="0"/>
    <n v="0"/>
    <n v="0"/>
    <x v="0"/>
    <x v="1"/>
    <x v="0"/>
  </r>
  <r>
    <s v="08DJN2331C"/>
    <x v="1"/>
    <x v="1"/>
    <s v="SIMBAD"/>
    <s v="057 SAN FRANCISCO DE BORJA"/>
    <x v="0"/>
    <n v="1"/>
    <s v="SAN FRANCISCO DE BORJA"/>
    <s v="CALLE EJIDO BELLAVISTA"/>
    <n v="0"/>
    <x v="3"/>
    <x v="1"/>
    <x v="3"/>
    <x v="1"/>
    <x v="0"/>
    <s v="08FZP0273M"/>
    <s v="08FJZ0116B"/>
    <x v="3"/>
    <x v="2"/>
    <m/>
    <m/>
    <m/>
    <m/>
    <m/>
    <m/>
    <m/>
    <m/>
    <m/>
    <m/>
    <m/>
    <m/>
    <n v="11"/>
    <n v="10"/>
    <n v="21"/>
    <n v="1"/>
    <x v="1"/>
    <n v="1"/>
    <n v="1"/>
    <x v="0"/>
    <x v="1"/>
    <x v="1"/>
    <n v="1"/>
    <n v="2"/>
    <n v="1"/>
    <n v="1"/>
    <n v="3"/>
    <n v="3"/>
    <n v="6"/>
    <x v="0"/>
    <n v="1"/>
    <n v="5"/>
    <n v="6"/>
    <x v="0"/>
    <n v="7"/>
    <n v="2"/>
    <n v="9"/>
    <x v="0"/>
    <n v="0"/>
    <n v="0"/>
    <n v="0"/>
    <x v="0"/>
    <n v="0"/>
    <n v="0"/>
    <n v="0"/>
    <x v="0"/>
    <n v="0"/>
    <n v="0"/>
    <n v="0"/>
    <x v="0"/>
    <x v="1"/>
    <x v="0"/>
  </r>
  <r>
    <s v="08DJN2335Z"/>
    <x v="1"/>
    <x v="1"/>
    <s v="JOSEFA ORTIZ DE DOMINGUEZ"/>
    <s v="062 SAUCILLO"/>
    <x v="9"/>
    <n v="2"/>
    <s v="COLONIA ALTAMIRANO (LOMA GRANDE)"/>
    <s v="CALLE COLONIA ALTAMIRANO (LOMA GRANDE)"/>
    <n v="0"/>
    <x v="3"/>
    <x v="1"/>
    <x v="3"/>
    <x v="1"/>
    <x v="0"/>
    <s v="08FZP0132N"/>
    <s v="08FJZ0109S"/>
    <x v="6"/>
    <x v="2"/>
    <m/>
    <m/>
    <m/>
    <m/>
    <m/>
    <m/>
    <m/>
    <m/>
    <m/>
    <m/>
    <m/>
    <m/>
    <n v="10"/>
    <n v="12"/>
    <n v="22"/>
    <n v="1"/>
    <x v="1"/>
    <n v="1"/>
    <n v="1"/>
    <x v="0"/>
    <x v="1"/>
    <x v="1"/>
    <n v="0"/>
    <n v="1"/>
    <n v="1"/>
    <n v="1"/>
    <n v="1"/>
    <n v="0"/>
    <n v="1"/>
    <x v="0"/>
    <n v="2"/>
    <n v="5"/>
    <n v="7"/>
    <x v="0"/>
    <n v="7"/>
    <n v="7"/>
    <n v="14"/>
    <x v="0"/>
    <n v="0"/>
    <n v="0"/>
    <n v="0"/>
    <x v="0"/>
    <n v="0"/>
    <n v="0"/>
    <n v="0"/>
    <x v="0"/>
    <n v="0"/>
    <n v="0"/>
    <n v="0"/>
    <x v="0"/>
    <x v="1"/>
    <x v="0"/>
  </r>
  <r>
    <s v="08DJN2336Y"/>
    <x v="1"/>
    <x v="1"/>
    <s v="ROSA AGAZZI"/>
    <s v="034 IGNACIO ZARAGOZA"/>
    <x v="5"/>
    <n v="1"/>
    <s v="IGNACIO ZARAGOZA"/>
    <s v="CALLE IXTAPA "/>
    <n v="0"/>
    <x v="3"/>
    <x v="1"/>
    <x v="3"/>
    <x v="1"/>
    <x v="0"/>
    <s v="08FZP0133M"/>
    <s v="08FJZ0111G"/>
    <x v="10"/>
    <x v="2"/>
    <m/>
    <m/>
    <m/>
    <m/>
    <m/>
    <m/>
    <m/>
    <m/>
    <m/>
    <m/>
    <m/>
    <m/>
    <n v="12"/>
    <n v="7"/>
    <n v="19"/>
    <n v="1"/>
    <x v="1"/>
    <n v="1"/>
    <n v="1"/>
    <x v="0"/>
    <x v="1"/>
    <x v="1"/>
    <n v="0"/>
    <n v="1"/>
    <n v="1"/>
    <n v="1"/>
    <n v="2"/>
    <n v="0"/>
    <n v="2"/>
    <x v="0"/>
    <n v="5"/>
    <n v="3"/>
    <n v="8"/>
    <x v="0"/>
    <n v="5"/>
    <n v="4"/>
    <n v="9"/>
    <x v="0"/>
    <n v="0"/>
    <n v="0"/>
    <n v="0"/>
    <x v="0"/>
    <n v="0"/>
    <n v="0"/>
    <n v="0"/>
    <x v="0"/>
    <n v="0"/>
    <n v="0"/>
    <n v="0"/>
    <x v="0"/>
    <x v="1"/>
    <x v="0"/>
  </r>
  <r>
    <s v="08DJN2338W"/>
    <x v="1"/>
    <x v="1"/>
    <s v="GENERACION 2000"/>
    <s v="037 JUÁREZ"/>
    <x v="1"/>
    <n v="1"/>
    <s v="JUĂREZ"/>
    <s v="CALLE KILOMETRO 19 1/2 CARRETERA A PORVENIR"/>
    <n v="0"/>
    <x v="3"/>
    <x v="1"/>
    <x v="3"/>
    <x v="1"/>
    <x v="0"/>
    <s v="08FZP0022H"/>
    <s v="08FJZ0101Z"/>
    <x v="4"/>
    <x v="2"/>
    <m/>
    <m/>
    <m/>
    <m/>
    <m/>
    <m/>
    <m/>
    <m/>
    <m/>
    <m/>
    <m/>
    <m/>
    <n v="10"/>
    <n v="7"/>
    <n v="17"/>
    <n v="1"/>
    <x v="1"/>
    <n v="1"/>
    <n v="1"/>
    <x v="0"/>
    <x v="1"/>
    <x v="1"/>
    <n v="0"/>
    <n v="1"/>
    <n v="1"/>
    <n v="1"/>
    <n v="1"/>
    <n v="1"/>
    <n v="2"/>
    <x v="0"/>
    <n v="4"/>
    <n v="4"/>
    <n v="8"/>
    <x v="0"/>
    <n v="5"/>
    <n v="2"/>
    <n v="7"/>
    <x v="0"/>
    <n v="0"/>
    <n v="0"/>
    <n v="0"/>
    <x v="0"/>
    <n v="0"/>
    <n v="0"/>
    <n v="0"/>
    <x v="0"/>
    <n v="0"/>
    <n v="0"/>
    <n v="0"/>
    <x v="0"/>
    <x v="1"/>
    <x v="0"/>
  </r>
  <r>
    <s v="08DJN2339V"/>
    <x v="1"/>
    <x v="1"/>
    <s v="PEDRO CONTRERAS CRUZ"/>
    <s v="037 JUÁREZ"/>
    <x v="1"/>
    <n v="1"/>
    <s v="JUĂREZ"/>
    <s v="CALLE INDIO JERONIMO"/>
    <n v="0"/>
    <x v="3"/>
    <x v="1"/>
    <x v="3"/>
    <x v="1"/>
    <x v="0"/>
    <s v="08FZP0265D"/>
    <s v="08FJZ0112F"/>
    <x v="4"/>
    <x v="2"/>
    <m/>
    <m/>
    <m/>
    <m/>
    <m/>
    <m/>
    <m/>
    <m/>
    <m/>
    <m/>
    <m/>
    <m/>
    <n v="12"/>
    <n v="8"/>
    <n v="20"/>
    <n v="1"/>
    <x v="1"/>
    <n v="1"/>
    <n v="1"/>
    <x v="0"/>
    <x v="1"/>
    <x v="1"/>
    <n v="0"/>
    <n v="1"/>
    <n v="1"/>
    <n v="1"/>
    <n v="1"/>
    <n v="2"/>
    <n v="3"/>
    <x v="0"/>
    <n v="2"/>
    <n v="2"/>
    <n v="4"/>
    <x v="0"/>
    <n v="9"/>
    <n v="4"/>
    <n v="13"/>
    <x v="0"/>
    <n v="0"/>
    <n v="0"/>
    <n v="0"/>
    <x v="0"/>
    <n v="0"/>
    <n v="0"/>
    <n v="0"/>
    <x v="0"/>
    <n v="0"/>
    <n v="0"/>
    <n v="0"/>
    <x v="0"/>
    <x v="1"/>
    <x v="0"/>
  </r>
  <r>
    <s v="08DJN2340K"/>
    <x v="1"/>
    <x v="1"/>
    <s v="TLALOC"/>
    <s v="037 JUÁREZ"/>
    <x v="1"/>
    <n v="1"/>
    <s v="JUĂREZ"/>
    <s v="CALLE PEDRO CHAPA"/>
    <n v="0"/>
    <x v="3"/>
    <x v="1"/>
    <x v="3"/>
    <x v="1"/>
    <x v="0"/>
    <s v="08FZP0114Y"/>
    <s v="08FJZ0104X"/>
    <x v="4"/>
    <x v="2"/>
    <m/>
    <m/>
    <m/>
    <m/>
    <m/>
    <m/>
    <m/>
    <m/>
    <m/>
    <m/>
    <m/>
    <m/>
    <n v="13"/>
    <n v="10"/>
    <n v="23"/>
    <n v="1"/>
    <x v="1"/>
    <n v="1"/>
    <n v="1"/>
    <x v="0"/>
    <x v="1"/>
    <x v="1"/>
    <n v="0"/>
    <n v="1"/>
    <n v="1"/>
    <n v="1"/>
    <n v="0"/>
    <n v="0"/>
    <n v="0"/>
    <x v="0"/>
    <n v="6"/>
    <n v="2"/>
    <n v="8"/>
    <x v="0"/>
    <n v="7"/>
    <n v="8"/>
    <n v="15"/>
    <x v="0"/>
    <n v="0"/>
    <n v="0"/>
    <n v="0"/>
    <x v="0"/>
    <n v="0"/>
    <n v="0"/>
    <n v="0"/>
    <x v="0"/>
    <n v="0"/>
    <n v="0"/>
    <n v="0"/>
    <x v="0"/>
    <x v="1"/>
    <x v="0"/>
  </r>
  <r>
    <s v="08DJN2341J"/>
    <x v="1"/>
    <x v="1"/>
    <s v="PASCUAL OROZCO"/>
    <s v="062 SAUCILLO"/>
    <x v="9"/>
    <n v="15"/>
    <s v="EL INDIO"/>
    <s v="CALLE EL INDIO"/>
    <n v="0"/>
    <x v="3"/>
    <x v="1"/>
    <x v="3"/>
    <x v="1"/>
    <x v="0"/>
    <s v="08FZP0132N"/>
    <s v="08FJZ0109S"/>
    <x v="6"/>
    <x v="2"/>
    <m/>
    <m/>
    <m/>
    <m/>
    <m/>
    <m/>
    <m/>
    <m/>
    <m/>
    <m/>
    <m/>
    <m/>
    <n v="5"/>
    <n v="5"/>
    <n v="10"/>
    <n v="1"/>
    <x v="1"/>
    <n v="1"/>
    <n v="1"/>
    <x v="0"/>
    <x v="1"/>
    <x v="1"/>
    <n v="0"/>
    <n v="1"/>
    <n v="1"/>
    <n v="1"/>
    <n v="0"/>
    <n v="0"/>
    <n v="0"/>
    <x v="0"/>
    <n v="3"/>
    <n v="4"/>
    <n v="7"/>
    <x v="0"/>
    <n v="2"/>
    <n v="1"/>
    <n v="3"/>
    <x v="0"/>
    <n v="0"/>
    <n v="0"/>
    <n v="0"/>
    <x v="0"/>
    <n v="0"/>
    <n v="0"/>
    <n v="0"/>
    <x v="0"/>
    <n v="0"/>
    <n v="0"/>
    <n v="0"/>
    <x v="0"/>
    <x v="1"/>
    <x v="0"/>
  </r>
  <r>
    <s v="08DJN2342I"/>
    <x v="1"/>
    <x v="1"/>
    <s v="JEAN PIAGET"/>
    <s v="038 JULIMES"/>
    <x v="9"/>
    <n v="1"/>
    <s v="JULIMES"/>
    <s v="CALLE JUAREZ "/>
    <n v="0"/>
    <x v="3"/>
    <x v="1"/>
    <x v="3"/>
    <x v="1"/>
    <x v="0"/>
    <s v="08FZP0106P"/>
    <s v="08FJZ0108T"/>
    <x v="6"/>
    <x v="2"/>
    <m/>
    <m/>
    <m/>
    <m/>
    <m/>
    <m/>
    <m/>
    <m/>
    <m/>
    <m/>
    <m/>
    <m/>
    <n v="8"/>
    <n v="12"/>
    <n v="20"/>
    <n v="1"/>
    <x v="1"/>
    <n v="1"/>
    <n v="1"/>
    <x v="0"/>
    <x v="1"/>
    <x v="1"/>
    <n v="0"/>
    <n v="1"/>
    <n v="1"/>
    <n v="1"/>
    <n v="2"/>
    <n v="3"/>
    <n v="5"/>
    <x v="0"/>
    <n v="2"/>
    <n v="4"/>
    <n v="6"/>
    <x v="0"/>
    <n v="4"/>
    <n v="5"/>
    <n v="9"/>
    <x v="0"/>
    <n v="0"/>
    <n v="0"/>
    <n v="0"/>
    <x v="0"/>
    <n v="0"/>
    <n v="0"/>
    <n v="0"/>
    <x v="0"/>
    <n v="0"/>
    <n v="0"/>
    <n v="0"/>
    <x v="0"/>
    <x v="1"/>
    <x v="0"/>
  </r>
  <r>
    <s v="08DJN2343H"/>
    <x v="2"/>
    <x v="2"/>
    <s v="ANTON MAKARENKO"/>
    <s v="019 CHIHUAHUA"/>
    <x v="0"/>
    <n v="1"/>
    <s v="CHIHUAHUA"/>
    <s v="CALLE RIO MENDOZA"/>
    <n v="0"/>
    <x v="3"/>
    <x v="1"/>
    <x v="3"/>
    <x v="1"/>
    <x v="0"/>
    <s v="08FZP0263F"/>
    <s v="08FJZ0102Z"/>
    <x v="0"/>
    <x v="2"/>
    <m/>
    <m/>
    <m/>
    <m/>
    <m/>
    <m/>
    <m/>
    <m/>
    <m/>
    <m/>
    <m/>
    <m/>
    <n v="84"/>
    <n v="86"/>
    <n v="170"/>
    <n v="6"/>
    <x v="2"/>
    <n v="5"/>
    <n v="6"/>
    <x v="0"/>
    <x v="0"/>
    <x v="0"/>
    <n v="3"/>
    <n v="10"/>
    <n v="6"/>
    <n v="6"/>
    <n v="8"/>
    <n v="8"/>
    <n v="16"/>
    <x v="0"/>
    <n v="24"/>
    <n v="41"/>
    <n v="65"/>
    <x v="2"/>
    <n v="52"/>
    <n v="37"/>
    <n v="89"/>
    <x v="3"/>
    <n v="0"/>
    <n v="0"/>
    <n v="0"/>
    <x v="0"/>
    <n v="0"/>
    <n v="0"/>
    <n v="0"/>
    <x v="0"/>
    <n v="0"/>
    <n v="0"/>
    <n v="0"/>
    <x v="0"/>
    <x v="1"/>
    <x v="0"/>
  </r>
  <r>
    <s v="08DJN2344G"/>
    <x v="2"/>
    <x v="2"/>
    <s v="AREWA KUROWI"/>
    <s v="019 CHIHUAHUA"/>
    <x v="0"/>
    <n v="1"/>
    <s v="CHIHUAHUA"/>
    <s v="CALLE RIO MOLINO"/>
    <n v="0"/>
    <x v="3"/>
    <x v="1"/>
    <x v="3"/>
    <x v="1"/>
    <x v="0"/>
    <s v="08FZP0263F"/>
    <s v="08FJZ0102Z"/>
    <x v="0"/>
    <x v="2"/>
    <m/>
    <m/>
    <m/>
    <m/>
    <m/>
    <m/>
    <m/>
    <m/>
    <m/>
    <m/>
    <m/>
    <m/>
    <n v="91"/>
    <n v="77"/>
    <n v="168"/>
    <n v="7"/>
    <x v="2"/>
    <n v="6"/>
    <n v="7"/>
    <x v="1"/>
    <x v="0"/>
    <x v="3"/>
    <n v="2"/>
    <n v="11"/>
    <n v="7"/>
    <n v="7"/>
    <n v="2"/>
    <n v="0"/>
    <n v="2"/>
    <x v="0"/>
    <n v="42"/>
    <n v="29"/>
    <n v="71"/>
    <x v="2"/>
    <n v="47"/>
    <n v="48"/>
    <n v="95"/>
    <x v="4"/>
    <n v="0"/>
    <n v="0"/>
    <n v="0"/>
    <x v="0"/>
    <n v="0"/>
    <n v="0"/>
    <n v="0"/>
    <x v="0"/>
    <n v="0"/>
    <n v="0"/>
    <n v="0"/>
    <x v="0"/>
    <x v="1"/>
    <x v="0"/>
  </r>
  <r>
    <s v="08DJN2346E"/>
    <x v="1"/>
    <x v="1"/>
    <s v="AGUSTIN MELGAR"/>
    <s v="050 NUEVO CASAS GRANDES"/>
    <x v="6"/>
    <n v="3"/>
    <s v="BUENA FE"/>
    <s v="CALLE MISION DE GUADALUPE"/>
    <n v="0"/>
    <x v="3"/>
    <x v="1"/>
    <x v="3"/>
    <x v="1"/>
    <x v="0"/>
    <s v="08FZP0113Z"/>
    <s v="08FJZ0110H"/>
    <x v="9"/>
    <x v="2"/>
    <m/>
    <m/>
    <m/>
    <m/>
    <m/>
    <m/>
    <m/>
    <m/>
    <m/>
    <m/>
    <m/>
    <m/>
    <n v="16"/>
    <n v="6"/>
    <n v="22"/>
    <n v="1"/>
    <x v="1"/>
    <n v="1"/>
    <n v="1"/>
    <x v="0"/>
    <x v="1"/>
    <x v="1"/>
    <n v="0"/>
    <n v="1"/>
    <n v="2"/>
    <n v="1"/>
    <n v="3"/>
    <n v="2"/>
    <n v="5"/>
    <x v="0"/>
    <n v="5"/>
    <n v="1"/>
    <n v="6"/>
    <x v="0"/>
    <n v="8"/>
    <n v="3"/>
    <n v="11"/>
    <x v="0"/>
    <n v="0"/>
    <n v="0"/>
    <n v="0"/>
    <x v="0"/>
    <n v="0"/>
    <n v="0"/>
    <n v="0"/>
    <x v="0"/>
    <n v="0"/>
    <n v="0"/>
    <n v="0"/>
    <x v="0"/>
    <x v="1"/>
    <x v="0"/>
  </r>
  <r>
    <s v="08DJN2348C"/>
    <x v="1"/>
    <x v="1"/>
    <s v="FRANCISCO I. MADERO"/>
    <s v="050 NUEVO CASAS GRANDES"/>
    <x v="6"/>
    <n v="12"/>
    <s v="FRANCISCO I. MADERO"/>
    <s v="CAMINO FRANCISCO I. MADERO"/>
    <n v="0"/>
    <x v="3"/>
    <x v="1"/>
    <x v="3"/>
    <x v="1"/>
    <x v="0"/>
    <s v="08FZP0113Z"/>
    <s v="08FJZ0110H"/>
    <x v="9"/>
    <x v="2"/>
    <m/>
    <m/>
    <m/>
    <m/>
    <m/>
    <m/>
    <m/>
    <m/>
    <m/>
    <m/>
    <m/>
    <m/>
    <n v="10"/>
    <n v="7"/>
    <n v="17"/>
    <n v="1"/>
    <x v="1"/>
    <n v="1"/>
    <n v="1"/>
    <x v="0"/>
    <x v="1"/>
    <x v="1"/>
    <n v="0"/>
    <n v="1"/>
    <n v="1"/>
    <n v="1"/>
    <n v="4"/>
    <n v="5"/>
    <n v="9"/>
    <x v="0"/>
    <n v="3"/>
    <n v="1"/>
    <n v="4"/>
    <x v="0"/>
    <n v="3"/>
    <n v="1"/>
    <n v="4"/>
    <x v="0"/>
    <n v="0"/>
    <n v="0"/>
    <n v="0"/>
    <x v="0"/>
    <n v="0"/>
    <n v="0"/>
    <n v="0"/>
    <x v="0"/>
    <n v="0"/>
    <n v="0"/>
    <n v="0"/>
    <x v="0"/>
    <x v="1"/>
    <x v="0"/>
  </r>
  <r>
    <s v="08DJN2349B"/>
    <x v="1"/>
    <x v="1"/>
    <s v="JOSE ROSAS MORENO"/>
    <s v="017 CUAUHTÉMOC"/>
    <x v="2"/>
    <n v="32"/>
    <s v="CASA COLORADA"/>
    <s v="CAMINO CASA COLORADA"/>
    <n v="0"/>
    <x v="3"/>
    <x v="1"/>
    <x v="3"/>
    <x v="1"/>
    <x v="0"/>
    <s v="08FZP0110B"/>
    <s v="08FJZ0105W"/>
    <x v="7"/>
    <x v="2"/>
    <m/>
    <m/>
    <m/>
    <m/>
    <m/>
    <m/>
    <m/>
    <m/>
    <m/>
    <m/>
    <m/>
    <m/>
    <n v="8"/>
    <n v="7"/>
    <n v="15"/>
    <n v="1"/>
    <x v="1"/>
    <n v="1"/>
    <n v="1"/>
    <x v="0"/>
    <x v="1"/>
    <x v="1"/>
    <n v="0"/>
    <n v="1"/>
    <n v="1"/>
    <n v="1"/>
    <n v="1"/>
    <n v="2"/>
    <n v="3"/>
    <x v="0"/>
    <n v="5"/>
    <n v="2"/>
    <n v="7"/>
    <x v="0"/>
    <n v="2"/>
    <n v="3"/>
    <n v="5"/>
    <x v="0"/>
    <n v="0"/>
    <n v="0"/>
    <n v="0"/>
    <x v="0"/>
    <n v="0"/>
    <n v="0"/>
    <n v="0"/>
    <x v="0"/>
    <n v="0"/>
    <n v="0"/>
    <n v="0"/>
    <x v="0"/>
    <x v="1"/>
    <x v="0"/>
  </r>
  <r>
    <s v="08DJN2350R"/>
    <x v="1"/>
    <x v="1"/>
    <s v="TRES CULTURAS"/>
    <s v="017 CUAUHTÉMOC"/>
    <x v="2"/>
    <n v="1"/>
    <s v="CUAUHTĂ‰MOC"/>
    <s v="CALLE ROSALIO HERNANDEZ"/>
    <n v="0"/>
    <x v="3"/>
    <x v="1"/>
    <x v="3"/>
    <x v="1"/>
    <x v="0"/>
    <s v="08FZP0109M"/>
    <s v="08FJZ0105W"/>
    <x v="7"/>
    <x v="2"/>
    <m/>
    <m/>
    <m/>
    <m/>
    <m/>
    <m/>
    <m/>
    <m/>
    <m/>
    <m/>
    <m/>
    <m/>
    <n v="59"/>
    <n v="72"/>
    <n v="131"/>
    <n v="5"/>
    <x v="1"/>
    <n v="5"/>
    <n v="5"/>
    <x v="1"/>
    <x v="1"/>
    <x v="0"/>
    <n v="2"/>
    <n v="8"/>
    <n v="5"/>
    <n v="5"/>
    <n v="2"/>
    <n v="19"/>
    <n v="21"/>
    <x v="1"/>
    <n v="31"/>
    <n v="23"/>
    <n v="54"/>
    <x v="2"/>
    <n v="26"/>
    <n v="30"/>
    <n v="56"/>
    <x v="2"/>
    <n v="0"/>
    <n v="0"/>
    <n v="0"/>
    <x v="0"/>
    <n v="0"/>
    <n v="0"/>
    <n v="0"/>
    <x v="0"/>
    <n v="0"/>
    <n v="0"/>
    <n v="0"/>
    <x v="0"/>
    <x v="0"/>
    <x v="0"/>
  </r>
  <r>
    <s v="08DJN2351Q"/>
    <x v="1"/>
    <x v="1"/>
    <s v="CHIHUAHUA"/>
    <s v="037 JUÁREZ"/>
    <x v="1"/>
    <n v="1"/>
    <s v="JUĂREZ"/>
    <s v="AVENIDA DEL DESIERTO"/>
    <n v="0"/>
    <x v="3"/>
    <x v="1"/>
    <x v="3"/>
    <x v="1"/>
    <x v="0"/>
    <s v="08FZP0277I"/>
    <s v="08FJZ0112F"/>
    <x v="4"/>
    <x v="2"/>
    <m/>
    <m/>
    <m/>
    <m/>
    <m/>
    <m/>
    <m/>
    <m/>
    <m/>
    <m/>
    <m/>
    <m/>
    <n v="73"/>
    <n v="47"/>
    <n v="120"/>
    <n v="6"/>
    <x v="1"/>
    <n v="6"/>
    <n v="6"/>
    <x v="1"/>
    <x v="1"/>
    <x v="0"/>
    <n v="1"/>
    <n v="8"/>
    <n v="6"/>
    <n v="6"/>
    <n v="0"/>
    <n v="0"/>
    <n v="0"/>
    <x v="0"/>
    <n v="21"/>
    <n v="19"/>
    <n v="40"/>
    <x v="2"/>
    <n v="52"/>
    <n v="28"/>
    <n v="80"/>
    <x v="4"/>
    <n v="0"/>
    <n v="0"/>
    <n v="0"/>
    <x v="0"/>
    <n v="0"/>
    <n v="0"/>
    <n v="0"/>
    <x v="0"/>
    <n v="0"/>
    <n v="0"/>
    <n v="0"/>
    <x v="0"/>
    <x v="0"/>
    <x v="0"/>
  </r>
  <r>
    <s v="08DJN2352P"/>
    <x v="1"/>
    <x v="1"/>
    <s v="MAHATMA GANDHI"/>
    <s v="046 MORELOS"/>
    <x v="7"/>
    <n v="100"/>
    <s v="RANCHO MESA LOS LEALES"/>
    <s v="CALLE MESA LOS LEALES"/>
    <n v="0"/>
    <x v="3"/>
    <x v="1"/>
    <x v="3"/>
    <x v="1"/>
    <x v="0"/>
    <s v="08FZP0025E"/>
    <s v="08FJZ0106V"/>
    <x v="11"/>
    <x v="2"/>
    <m/>
    <m/>
    <m/>
    <m/>
    <m/>
    <m/>
    <m/>
    <m/>
    <m/>
    <m/>
    <m/>
    <m/>
    <n v="5"/>
    <n v="4"/>
    <n v="9"/>
    <n v="1"/>
    <x v="1"/>
    <n v="1"/>
    <n v="1"/>
    <x v="0"/>
    <x v="1"/>
    <x v="1"/>
    <n v="0"/>
    <n v="1"/>
    <n v="1"/>
    <n v="1"/>
    <n v="2"/>
    <n v="0"/>
    <n v="2"/>
    <x v="0"/>
    <n v="2"/>
    <n v="2"/>
    <n v="4"/>
    <x v="0"/>
    <n v="1"/>
    <n v="2"/>
    <n v="3"/>
    <x v="0"/>
    <n v="0"/>
    <n v="0"/>
    <n v="0"/>
    <x v="0"/>
    <n v="0"/>
    <n v="0"/>
    <n v="0"/>
    <x v="0"/>
    <n v="0"/>
    <n v="0"/>
    <n v="0"/>
    <x v="0"/>
    <x v="1"/>
    <x v="0"/>
  </r>
  <r>
    <s v="08DJN2353O"/>
    <x v="1"/>
    <x v="1"/>
    <s v="JOSEFINA SEAĂ‘EZ DE AVITIA"/>
    <s v="030 GUAZAPARES"/>
    <x v="4"/>
    <n v="47"/>
    <s v="GUAZAPARES"/>
    <s v="CALLE GUAZAPARES"/>
    <n v="0"/>
    <x v="3"/>
    <x v="1"/>
    <x v="3"/>
    <x v="1"/>
    <x v="0"/>
    <s v="08FZP0134L"/>
    <s v="08FJZ0106V"/>
    <x v="8"/>
    <x v="2"/>
    <m/>
    <m/>
    <m/>
    <m/>
    <m/>
    <m/>
    <m/>
    <m/>
    <m/>
    <m/>
    <m/>
    <m/>
    <n v="12"/>
    <n v="18"/>
    <n v="30"/>
    <n v="1"/>
    <x v="1"/>
    <n v="1"/>
    <n v="1"/>
    <x v="0"/>
    <x v="1"/>
    <x v="1"/>
    <n v="0"/>
    <n v="1"/>
    <n v="1"/>
    <n v="1"/>
    <n v="2"/>
    <n v="1"/>
    <n v="3"/>
    <x v="0"/>
    <n v="4"/>
    <n v="6"/>
    <n v="10"/>
    <x v="0"/>
    <n v="6"/>
    <n v="11"/>
    <n v="17"/>
    <x v="0"/>
    <n v="0"/>
    <n v="0"/>
    <n v="0"/>
    <x v="0"/>
    <n v="0"/>
    <n v="0"/>
    <n v="0"/>
    <x v="0"/>
    <n v="0"/>
    <n v="0"/>
    <n v="0"/>
    <x v="0"/>
    <x v="1"/>
    <x v="0"/>
  </r>
  <r>
    <s v="08DJN2354N"/>
    <x v="1"/>
    <x v="1"/>
    <s v="MAHATMA GANDHI"/>
    <s v="052 OJINAGA"/>
    <x v="8"/>
    <n v="63"/>
    <s v="VALVERDE"/>
    <s v="CALLE COLONIA VALVERDE"/>
    <n v="0"/>
    <x v="3"/>
    <x v="1"/>
    <x v="3"/>
    <x v="1"/>
    <x v="0"/>
    <s v="08FZP0108N"/>
    <s v="08FJZ0117A"/>
    <x v="13"/>
    <x v="2"/>
    <m/>
    <m/>
    <m/>
    <m/>
    <m/>
    <m/>
    <m/>
    <m/>
    <m/>
    <m/>
    <m/>
    <m/>
    <n v="9"/>
    <n v="6"/>
    <n v="15"/>
    <n v="1"/>
    <x v="1"/>
    <n v="1"/>
    <n v="1"/>
    <x v="0"/>
    <x v="1"/>
    <x v="1"/>
    <n v="1"/>
    <n v="2"/>
    <n v="1"/>
    <n v="1"/>
    <n v="3"/>
    <n v="1"/>
    <n v="4"/>
    <x v="0"/>
    <n v="3"/>
    <n v="3"/>
    <n v="6"/>
    <x v="0"/>
    <n v="3"/>
    <n v="2"/>
    <n v="5"/>
    <x v="0"/>
    <n v="0"/>
    <n v="0"/>
    <n v="0"/>
    <x v="0"/>
    <n v="0"/>
    <n v="0"/>
    <n v="0"/>
    <x v="0"/>
    <n v="0"/>
    <n v="0"/>
    <n v="0"/>
    <x v="0"/>
    <x v="1"/>
    <x v="0"/>
  </r>
  <r>
    <s v="08DJN2355M"/>
    <x v="1"/>
    <x v="1"/>
    <s v="ANA MARIA BERLANGA DE MARTINEZ"/>
    <s v="027 GUACHOCHI"/>
    <x v="7"/>
    <n v="1"/>
    <s v="GUACHOCHI"/>
    <s v="CALLE SANTA INES"/>
    <n v="0"/>
    <x v="3"/>
    <x v="1"/>
    <x v="3"/>
    <x v="1"/>
    <x v="0"/>
    <s v="08FZP0021I"/>
    <s v="08FJZ0106V"/>
    <x v="11"/>
    <x v="2"/>
    <m/>
    <m/>
    <m/>
    <m/>
    <m/>
    <m/>
    <m/>
    <m/>
    <m/>
    <m/>
    <m/>
    <m/>
    <n v="14"/>
    <n v="7"/>
    <n v="21"/>
    <n v="1"/>
    <x v="1"/>
    <n v="1"/>
    <n v="1"/>
    <x v="0"/>
    <x v="1"/>
    <x v="1"/>
    <n v="0"/>
    <n v="1"/>
    <n v="1"/>
    <n v="1"/>
    <n v="2"/>
    <n v="2"/>
    <n v="4"/>
    <x v="0"/>
    <n v="5"/>
    <n v="2"/>
    <n v="7"/>
    <x v="0"/>
    <n v="7"/>
    <n v="3"/>
    <n v="10"/>
    <x v="0"/>
    <n v="0"/>
    <n v="0"/>
    <n v="0"/>
    <x v="0"/>
    <n v="0"/>
    <n v="0"/>
    <n v="0"/>
    <x v="0"/>
    <n v="0"/>
    <n v="0"/>
    <n v="0"/>
    <x v="0"/>
    <x v="1"/>
    <x v="0"/>
  </r>
  <r>
    <s v="08DJN2356L"/>
    <x v="2"/>
    <x v="2"/>
    <s v="MATILDE PALMA PALMA"/>
    <s v="004 AQUILES SERDÁN"/>
    <x v="0"/>
    <n v="1"/>
    <s v="SANTA EULALIA"/>
    <s v="CALLE ONIX"/>
    <n v="0"/>
    <x v="3"/>
    <x v="1"/>
    <x v="3"/>
    <x v="1"/>
    <x v="0"/>
    <s v="08FZP0268A"/>
    <s v="08FJZ0117A"/>
    <x v="0"/>
    <x v="2"/>
    <m/>
    <m/>
    <m/>
    <m/>
    <m/>
    <m/>
    <m/>
    <m/>
    <m/>
    <m/>
    <m/>
    <m/>
    <n v="81"/>
    <n v="62"/>
    <n v="143"/>
    <n v="6"/>
    <x v="1"/>
    <n v="6"/>
    <n v="6"/>
    <x v="1"/>
    <x v="1"/>
    <x v="0"/>
    <n v="2"/>
    <n v="9"/>
    <n v="6"/>
    <n v="6"/>
    <n v="11"/>
    <n v="6"/>
    <n v="17"/>
    <x v="1"/>
    <n v="31"/>
    <n v="24"/>
    <n v="55"/>
    <x v="2"/>
    <n v="39"/>
    <n v="32"/>
    <n v="71"/>
    <x v="3"/>
    <n v="0"/>
    <n v="0"/>
    <n v="0"/>
    <x v="0"/>
    <n v="0"/>
    <n v="0"/>
    <n v="0"/>
    <x v="0"/>
    <n v="0"/>
    <n v="0"/>
    <n v="0"/>
    <x v="0"/>
    <x v="0"/>
    <x v="0"/>
  </r>
  <r>
    <s v="08DJN2357K"/>
    <x v="1"/>
    <x v="1"/>
    <s v="BENITO JUAREZ"/>
    <s v="062 SAUCILLO"/>
    <x v="9"/>
    <n v="453"/>
    <s v="COLONIA BELLAVISTA"/>
    <s v="CALLE COLONIA BELLAVISTA"/>
    <n v="0"/>
    <x v="3"/>
    <x v="1"/>
    <x v="3"/>
    <x v="1"/>
    <x v="0"/>
    <s v="08FZP0132N"/>
    <s v="08FJZ0109S"/>
    <x v="6"/>
    <x v="2"/>
    <m/>
    <m/>
    <m/>
    <m/>
    <m/>
    <m/>
    <m/>
    <m/>
    <m/>
    <m/>
    <m/>
    <m/>
    <n v="9"/>
    <n v="6"/>
    <n v="15"/>
    <n v="1"/>
    <x v="1"/>
    <n v="1"/>
    <n v="1"/>
    <x v="0"/>
    <x v="1"/>
    <x v="1"/>
    <n v="0"/>
    <n v="1"/>
    <n v="1"/>
    <n v="1"/>
    <n v="2"/>
    <n v="1"/>
    <n v="3"/>
    <x v="0"/>
    <n v="0"/>
    <n v="2"/>
    <n v="2"/>
    <x v="0"/>
    <n v="7"/>
    <n v="3"/>
    <n v="10"/>
    <x v="0"/>
    <n v="0"/>
    <n v="0"/>
    <n v="0"/>
    <x v="0"/>
    <n v="0"/>
    <n v="0"/>
    <n v="0"/>
    <x v="0"/>
    <n v="0"/>
    <n v="0"/>
    <n v="0"/>
    <x v="0"/>
    <x v="1"/>
    <x v="0"/>
  </r>
  <r>
    <s v="08DJN2359I"/>
    <x v="1"/>
    <x v="1"/>
    <s v="TEMOSACHI"/>
    <s v="037 JUÁREZ"/>
    <x v="1"/>
    <n v="1"/>
    <s v="JUĂREZ"/>
    <s v="CALLE ARECAS"/>
    <n v="0"/>
    <x v="3"/>
    <x v="1"/>
    <x v="3"/>
    <x v="1"/>
    <x v="0"/>
    <s v="08FZP0277I"/>
    <s v="08FJZ0112F"/>
    <x v="4"/>
    <x v="2"/>
    <m/>
    <m/>
    <m/>
    <m/>
    <m/>
    <m/>
    <m/>
    <m/>
    <m/>
    <m/>
    <m/>
    <m/>
    <n v="111"/>
    <n v="107"/>
    <n v="218"/>
    <n v="9"/>
    <x v="2"/>
    <n v="8"/>
    <n v="9"/>
    <x v="1"/>
    <x v="0"/>
    <x v="3"/>
    <n v="1"/>
    <n v="12"/>
    <n v="9"/>
    <n v="9"/>
    <n v="1"/>
    <n v="5"/>
    <n v="6"/>
    <x v="0"/>
    <n v="31"/>
    <n v="28"/>
    <n v="59"/>
    <x v="2"/>
    <n v="79"/>
    <n v="74"/>
    <n v="153"/>
    <x v="5"/>
    <n v="0"/>
    <n v="0"/>
    <n v="0"/>
    <x v="0"/>
    <n v="0"/>
    <n v="0"/>
    <n v="0"/>
    <x v="0"/>
    <n v="0"/>
    <n v="0"/>
    <n v="0"/>
    <x v="0"/>
    <x v="1"/>
    <x v="0"/>
  </r>
  <r>
    <s v="08DJN2360Y"/>
    <x v="1"/>
    <x v="1"/>
    <s v="ELISA GRIENSEN"/>
    <s v="062 SAUCILLO"/>
    <x v="9"/>
    <n v="32"/>
    <s v="SAN FRANCISCO DEL MEZQUITAL"/>
    <s v="CALLE MEZQUITAL"/>
    <n v="0"/>
    <x v="3"/>
    <x v="1"/>
    <x v="3"/>
    <x v="1"/>
    <x v="0"/>
    <s v="08FZP0132N"/>
    <s v="08FJZ0109S"/>
    <x v="6"/>
    <x v="2"/>
    <m/>
    <m/>
    <m/>
    <m/>
    <m/>
    <m/>
    <m/>
    <m/>
    <m/>
    <m/>
    <m/>
    <m/>
    <n v="6"/>
    <n v="9"/>
    <n v="15"/>
    <n v="1"/>
    <x v="1"/>
    <n v="1"/>
    <n v="1"/>
    <x v="0"/>
    <x v="1"/>
    <x v="1"/>
    <n v="0"/>
    <n v="1"/>
    <n v="1"/>
    <n v="1"/>
    <n v="0"/>
    <n v="4"/>
    <n v="4"/>
    <x v="0"/>
    <n v="2"/>
    <n v="3"/>
    <n v="5"/>
    <x v="0"/>
    <n v="4"/>
    <n v="2"/>
    <n v="6"/>
    <x v="0"/>
    <n v="0"/>
    <n v="0"/>
    <n v="0"/>
    <x v="0"/>
    <n v="0"/>
    <n v="0"/>
    <n v="0"/>
    <x v="0"/>
    <n v="0"/>
    <n v="0"/>
    <n v="0"/>
    <x v="0"/>
    <x v="1"/>
    <x v="0"/>
  </r>
  <r>
    <s v="08DJN2361X"/>
    <x v="1"/>
    <x v="1"/>
    <s v="PREESCOLAR GENERAL"/>
    <s v="032 HIDALGO DEL PARRAL"/>
    <x v="3"/>
    <n v="1"/>
    <s v="HIDALGO DEL PARRAL"/>
    <s v="CALLE MUNICIPIO DE JIMENEZ"/>
    <n v="0"/>
    <x v="3"/>
    <x v="1"/>
    <x v="3"/>
    <x v="1"/>
    <x v="0"/>
    <s v="08FZP0138H"/>
    <s v="08FJZ0107U"/>
    <x v="5"/>
    <x v="2"/>
    <m/>
    <m/>
    <m/>
    <m/>
    <m/>
    <m/>
    <m/>
    <m/>
    <m/>
    <m/>
    <m/>
    <m/>
    <n v="34"/>
    <n v="26"/>
    <n v="60"/>
    <n v="2"/>
    <x v="1"/>
    <n v="2"/>
    <n v="2"/>
    <x v="0"/>
    <x v="1"/>
    <x v="1"/>
    <n v="1"/>
    <n v="3"/>
    <n v="2"/>
    <n v="2"/>
    <n v="3"/>
    <n v="4"/>
    <n v="7"/>
    <x v="0"/>
    <n v="13"/>
    <n v="11"/>
    <n v="24"/>
    <x v="0"/>
    <n v="18"/>
    <n v="11"/>
    <n v="29"/>
    <x v="1"/>
    <n v="0"/>
    <n v="0"/>
    <n v="0"/>
    <x v="0"/>
    <n v="0"/>
    <n v="0"/>
    <n v="0"/>
    <x v="0"/>
    <n v="0"/>
    <n v="0"/>
    <n v="0"/>
    <x v="0"/>
    <x v="1"/>
    <x v="0"/>
  </r>
  <r>
    <s v="08DJN2362W"/>
    <x v="1"/>
    <x v="1"/>
    <s v="GALILEO GALILEI"/>
    <s v="017 CUAUHTÉMOC"/>
    <x v="2"/>
    <n v="610"/>
    <s v="LA UNIĂ“N CAMPESINA"/>
    <s v="CALLE UNION CAMPESINA"/>
    <n v="0"/>
    <x v="3"/>
    <x v="1"/>
    <x v="3"/>
    <x v="1"/>
    <x v="0"/>
    <s v="08FZP0146Q"/>
    <s v="08FJZ0105W"/>
    <x v="7"/>
    <x v="2"/>
    <m/>
    <m/>
    <m/>
    <m/>
    <m/>
    <m/>
    <m/>
    <m/>
    <m/>
    <m/>
    <m/>
    <m/>
    <n v="10"/>
    <n v="7"/>
    <n v="17"/>
    <n v="1"/>
    <x v="1"/>
    <n v="1"/>
    <n v="1"/>
    <x v="0"/>
    <x v="1"/>
    <x v="1"/>
    <n v="0"/>
    <n v="1"/>
    <n v="1"/>
    <n v="1"/>
    <n v="4"/>
    <n v="1"/>
    <n v="5"/>
    <x v="0"/>
    <n v="3"/>
    <n v="3"/>
    <n v="6"/>
    <x v="0"/>
    <n v="3"/>
    <n v="3"/>
    <n v="6"/>
    <x v="0"/>
    <n v="0"/>
    <n v="0"/>
    <n v="0"/>
    <x v="0"/>
    <n v="0"/>
    <n v="0"/>
    <n v="0"/>
    <x v="0"/>
    <n v="0"/>
    <n v="0"/>
    <n v="0"/>
    <x v="0"/>
    <x v="1"/>
    <x v="0"/>
  </r>
  <r>
    <s v="08DJN2363V"/>
    <x v="1"/>
    <x v="1"/>
    <s v="ELISA GRIENSEN"/>
    <s v="019 CHIHUAHUA"/>
    <x v="0"/>
    <n v="1"/>
    <s v="CHIHUAHUA"/>
    <s v="CALLE PUEBLO DE GUADALUPE"/>
    <n v="0"/>
    <x v="3"/>
    <x v="1"/>
    <x v="3"/>
    <x v="1"/>
    <x v="0"/>
    <s v="08FZP0273M"/>
    <s v="08FJZ0116B"/>
    <x v="0"/>
    <x v="2"/>
    <m/>
    <m/>
    <m/>
    <m/>
    <m/>
    <m/>
    <m/>
    <m/>
    <m/>
    <m/>
    <m/>
    <m/>
    <n v="11"/>
    <n v="3"/>
    <n v="14"/>
    <n v="1"/>
    <x v="1"/>
    <n v="1"/>
    <n v="1"/>
    <x v="0"/>
    <x v="1"/>
    <x v="1"/>
    <n v="0"/>
    <n v="1"/>
    <n v="3"/>
    <n v="3"/>
    <n v="3"/>
    <n v="1"/>
    <n v="4"/>
    <x v="0"/>
    <n v="4"/>
    <n v="0"/>
    <n v="4"/>
    <x v="0"/>
    <n v="4"/>
    <n v="2"/>
    <n v="6"/>
    <x v="0"/>
    <n v="0"/>
    <n v="0"/>
    <n v="0"/>
    <x v="0"/>
    <n v="0"/>
    <n v="0"/>
    <n v="0"/>
    <x v="0"/>
    <n v="0"/>
    <n v="0"/>
    <n v="0"/>
    <x v="0"/>
    <x v="1"/>
    <x v="0"/>
  </r>
  <r>
    <s v="08DCC0001I"/>
    <x v="1"/>
    <x v="1"/>
    <s v="LA CASA DEL PUEBLO"/>
    <s v="065 URIQUE"/>
    <x v="4"/>
    <n v="1417"/>
    <s v="PAMACHI"/>
    <s v="CALLE PAMACHI"/>
    <n v="0"/>
    <x v="3"/>
    <x v="1"/>
    <x v="3"/>
    <x v="8"/>
    <x v="0"/>
    <s v="08FZI0022Y"/>
    <s v="08FJI0008D"/>
    <x v="11"/>
    <x v="2"/>
    <m/>
    <m/>
    <m/>
    <m/>
    <m/>
    <m/>
    <m/>
    <m/>
    <m/>
    <m/>
    <m/>
    <m/>
    <n v="12"/>
    <n v="4"/>
    <n v="16"/>
    <n v="1"/>
    <x v="1"/>
    <n v="1"/>
    <n v="1"/>
    <x v="0"/>
    <x v="1"/>
    <x v="1"/>
    <n v="0"/>
    <n v="1"/>
    <n v="1"/>
    <n v="1"/>
    <n v="1"/>
    <n v="0"/>
    <n v="1"/>
    <x v="0"/>
    <n v="6"/>
    <n v="2"/>
    <n v="8"/>
    <x v="0"/>
    <n v="5"/>
    <n v="2"/>
    <n v="7"/>
    <x v="0"/>
    <n v="0"/>
    <n v="0"/>
    <n v="0"/>
    <x v="0"/>
    <n v="0"/>
    <n v="0"/>
    <n v="0"/>
    <x v="0"/>
    <n v="0"/>
    <n v="0"/>
    <n v="0"/>
    <x v="0"/>
    <x v="1"/>
    <x v="0"/>
  </r>
  <r>
    <s v="08DCC0002H"/>
    <x v="1"/>
    <x v="1"/>
    <s v="REVOLUCION"/>
    <s v="065 URIQUE"/>
    <x v="4"/>
    <n v="366"/>
    <s v="GUADALUPE CORONADO"/>
    <s v="CALLE GUADALUPE CORONADO"/>
    <n v="0"/>
    <x v="3"/>
    <x v="1"/>
    <x v="3"/>
    <x v="8"/>
    <x v="0"/>
    <s v="08FZI0030G"/>
    <s v="08FJI0005G"/>
    <x v="8"/>
    <x v="2"/>
    <m/>
    <m/>
    <m/>
    <m/>
    <m/>
    <m/>
    <m/>
    <m/>
    <m/>
    <m/>
    <m/>
    <m/>
    <n v="22"/>
    <n v="21"/>
    <n v="43"/>
    <n v="2"/>
    <x v="1"/>
    <n v="2"/>
    <n v="2"/>
    <x v="0"/>
    <x v="1"/>
    <x v="1"/>
    <n v="0"/>
    <n v="2"/>
    <n v="2"/>
    <n v="2"/>
    <n v="7"/>
    <n v="6"/>
    <n v="13"/>
    <x v="0"/>
    <n v="6"/>
    <n v="8"/>
    <n v="14"/>
    <x v="0"/>
    <n v="9"/>
    <n v="7"/>
    <n v="16"/>
    <x v="1"/>
    <n v="0"/>
    <n v="0"/>
    <n v="0"/>
    <x v="0"/>
    <n v="0"/>
    <n v="0"/>
    <n v="0"/>
    <x v="0"/>
    <n v="0"/>
    <n v="0"/>
    <n v="0"/>
    <x v="0"/>
    <x v="1"/>
    <x v="0"/>
  </r>
  <r>
    <s v="08DCC0003G"/>
    <x v="1"/>
    <x v="1"/>
    <s v="IGNACIO LEON RUIZ"/>
    <s v="012 CARICHÍ"/>
    <x v="2"/>
    <n v="52"/>
    <s v="RANCHERĂA TECUBICHI"/>
    <s v="CALLE RANCHERIA TECUBICHI"/>
    <n v="0"/>
    <x v="3"/>
    <x v="1"/>
    <x v="3"/>
    <x v="8"/>
    <x v="0"/>
    <s v="08FZI0026U"/>
    <s v="08FJI0009C"/>
    <x v="7"/>
    <x v="2"/>
    <m/>
    <m/>
    <m/>
    <m/>
    <m/>
    <m/>
    <m/>
    <m/>
    <m/>
    <m/>
    <m/>
    <m/>
    <n v="9"/>
    <n v="9"/>
    <n v="18"/>
    <n v="1"/>
    <x v="1"/>
    <n v="1"/>
    <n v="1"/>
    <x v="0"/>
    <x v="1"/>
    <x v="1"/>
    <n v="0"/>
    <n v="1"/>
    <n v="1"/>
    <n v="1"/>
    <n v="2"/>
    <n v="3"/>
    <n v="5"/>
    <x v="0"/>
    <n v="4"/>
    <n v="2"/>
    <n v="6"/>
    <x v="0"/>
    <n v="3"/>
    <n v="4"/>
    <n v="7"/>
    <x v="0"/>
    <n v="0"/>
    <n v="0"/>
    <n v="0"/>
    <x v="0"/>
    <n v="0"/>
    <n v="0"/>
    <n v="0"/>
    <x v="0"/>
    <n v="0"/>
    <n v="0"/>
    <n v="0"/>
    <x v="0"/>
    <x v="1"/>
    <x v="0"/>
  </r>
  <r>
    <s v="08DCC0004F"/>
    <x v="1"/>
    <x v="1"/>
    <s v="MIGUEL HIDALGO"/>
    <s v="065 URIQUE"/>
    <x v="4"/>
    <n v="808"/>
    <s v="PIEDRAS VERDES (TRIGUITO)"/>
    <s v="CALLE PIEDRAS VERDES (TRIGUITO)"/>
    <n v="0"/>
    <x v="3"/>
    <x v="1"/>
    <x v="3"/>
    <x v="8"/>
    <x v="0"/>
    <s v="08FZI0014P"/>
    <s v="08FJI0005G"/>
    <x v="8"/>
    <x v="2"/>
    <m/>
    <m/>
    <m/>
    <m/>
    <m/>
    <m/>
    <m/>
    <m/>
    <m/>
    <m/>
    <m/>
    <m/>
    <n v="17"/>
    <n v="12"/>
    <n v="29"/>
    <n v="1"/>
    <x v="1"/>
    <n v="1"/>
    <n v="1"/>
    <x v="0"/>
    <x v="1"/>
    <x v="1"/>
    <n v="0"/>
    <n v="1"/>
    <n v="1"/>
    <n v="1"/>
    <n v="4"/>
    <n v="1"/>
    <n v="5"/>
    <x v="0"/>
    <n v="5"/>
    <n v="5"/>
    <n v="10"/>
    <x v="0"/>
    <n v="8"/>
    <n v="6"/>
    <n v="14"/>
    <x v="0"/>
    <n v="0"/>
    <n v="0"/>
    <n v="0"/>
    <x v="0"/>
    <n v="0"/>
    <n v="0"/>
    <n v="0"/>
    <x v="0"/>
    <n v="0"/>
    <n v="0"/>
    <n v="0"/>
    <x v="0"/>
    <x v="1"/>
    <x v="0"/>
  </r>
  <r>
    <s v="08DCC0005E"/>
    <x v="1"/>
    <x v="1"/>
    <s v="PREESCOLAR INDIGENA"/>
    <s v="018 CUSIHUIRIACHI"/>
    <x v="2"/>
    <n v="14"/>
    <s v="CAPILLA DE LOS REMEDIOS"/>
    <s v="NINGUNO NINGUNO"/>
    <n v="0"/>
    <x v="3"/>
    <x v="1"/>
    <x v="3"/>
    <x v="8"/>
    <x v="0"/>
    <s v="08FZI0026U"/>
    <s v="08FJI0009C"/>
    <x v="7"/>
    <x v="2"/>
    <m/>
    <m/>
    <m/>
    <m/>
    <m/>
    <m/>
    <m/>
    <m/>
    <m/>
    <m/>
    <m/>
    <m/>
    <n v="12"/>
    <n v="8"/>
    <n v="20"/>
    <n v="1"/>
    <x v="1"/>
    <n v="1"/>
    <n v="1"/>
    <x v="0"/>
    <x v="1"/>
    <x v="1"/>
    <n v="0"/>
    <n v="1"/>
    <n v="1"/>
    <n v="1"/>
    <n v="3"/>
    <n v="0"/>
    <n v="3"/>
    <x v="0"/>
    <n v="5"/>
    <n v="2"/>
    <n v="7"/>
    <x v="0"/>
    <n v="4"/>
    <n v="6"/>
    <n v="10"/>
    <x v="0"/>
    <n v="0"/>
    <n v="0"/>
    <n v="0"/>
    <x v="0"/>
    <n v="0"/>
    <n v="0"/>
    <n v="0"/>
    <x v="0"/>
    <n v="0"/>
    <n v="0"/>
    <n v="0"/>
    <x v="0"/>
    <x v="1"/>
    <x v="0"/>
  </r>
  <r>
    <s v="08DCC0006D"/>
    <x v="1"/>
    <x v="1"/>
    <s v="REDENCION DEL TARAHUMARA"/>
    <s v="065 URIQUE"/>
    <x v="4"/>
    <n v="360"/>
    <s v="EL HORMIGUERO"/>
    <s v="CALLE EL HORMIGUERO"/>
    <n v="0"/>
    <x v="3"/>
    <x v="1"/>
    <x v="3"/>
    <x v="8"/>
    <x v="0"/>
    <s v="08FZI0030G"/>
    <s v="08FJI0005G"/>
    <x v="8"/>
    <x v="2"/>
    <m/>
    <m/>
    <m/>
    <m/>
    <m/>
    <m/>
    <m/>
    <m/>
    <m/>
    <m/>
    <m/>
    <m/>
    <n v="10"/>
    <n v="9"/>
    <n v="19"/>
    <n v="1"/>
    <x v="1"/>
    <n v="1"/>
    <n v="1"/>
    <x v="0"/>
    <x v="1"/>
    <x v="1"/>
    <n v="0"/>
    <n v="1"/>
    <n v="1"/>
    <n v="1"/>
    <n v="4"/>
    <n v="1"/>
    <n v="5"/>
    <x v="0"/>
    <n v="2"/>
    <n v="6"/>
    <n v="8"/>
    <x v="0"/>
    <n v="4"/>
    <n v="2"/>
    <n v="6"/>
    <x v="0"/>
    <n v="0"/>
    <n v="0"/>
    <n v="0"/>
    <x v="0"/>
    <n v="0"/>
    <n v="0"/>
    <n v="0"/>
    <x v="0"/>
    <n v="0"/>
    <n v="0"/>
    <n v="0"/>
    <x v="0"/>
    <x v="1"/>
    <x v="0"/>
  </r>
  <r>
    <s v="08DCC0007C"/>
    <x v="1"/>
    <x v="1"/>
    <s v="ADOLFO LOPEZ MATEOS"/>
    <s v="009 BOCOYNA"/>
    <x v="4"/>
    <n v="80"/>
    <s v="HUETOSACACHI"/>
    <s v="CALLE HUETOSACACHI"/>
    <n v="0"/>
    <x v="3"/>
    <x v="1"/>
    <x v="3"/>
    <x v="8"/>
    <x v="0"/>
    <s v="08FZI0003J"/>
    <s v="08FJI0002J"/>
    <x v="8"/>
    <x v="2"/>
    <m/>
    <m/>
    <m/>
    <m/>
    <m/>
    <m/>
    <m/>
    <m/>
    <m/>
    <m/>
    <m/>
    <m/>
    <n v="17"/>
    <n v="18"/>
    <n v="35"/>
    <n v="2"/>
    <x v="1"/>
    <n v="2"/>
    <n v="2"/>
    <x v="0"/>
    <x v="1"/>
    <x v="1"/>
    <n v="0"/>
    <n v="2"/>
    <n v="3"/>
    <n v="2"/>
    <n v="6"/>
    <n v="8"/>
    <n v="14"/>
    <x v="0"/>
    <n v="4"/>
    <n v="4"/>
    <n v="8"/>
    <x v="0"/>
    <n v="7"/>
    <n v="6"/>
    <n v="13"/>
    <x v="1"/>
    <n v="0"/>
    <n v="0"/>
    <n v="0"/>
    <x v="0"/>
    <n v="0"/>
    <n v="0"/>
    <n v="0"/>
    <x v="0"/>
    <n v="0"/>
    <n v="0"/>
    <n v="0"/>
    <x v="0"/>
    <x v="1"/>
    <x v="0"/>
  </r>
  <r>
    <s v="08DCC0008B"/>
    <x v="1"/>
    <x v="1"/>
    <s v="CUAUHTEMOC"/>
    <s v="009 BOCOYNA"/>
    <x v="4"/>
    <n v="170"/>
    <s v="SAN LUIS DE MAJIMACHI"/>
    <s v="CALLE SAN LUIS DE MAJIMACHI"/>
    <n v="0"/>
    <x v="3"/>
    <x v="1"/>
    <x v="3"/>
    <x v="8"/>
    <x v="0"/>
    <s v="08FZI0029R"/>
    <s v="08FJI0002J"/>
    <x v="8"/>
    <x v="2"/>
    <m/>
    <m/>
    <m/>
    <m/>
    <m/>
    <m/>
    <m/>
    <m/>
    <m/>
    <m/>
    <m/>
    <m/>
    <n v="10"/>
    <n v="11"/>
    <n v="21"/>
    <n v="1"/>
    <x v="1"/>
    <n v="1"/>
    <n v="1"/>
    <x v="0"/>
    <x v="1"/>
    <x v="1"/>
    <n v="0"/>
    <n v="1"/>
    <n v="2"/>
    <n v="2"/>
    <n v="4"/>
    <n v="3"/>
    <n v="7"/>
    <x v="0"/>
    <n v="2"/>
    <n v="1"/>
    <n v="3"/>
    <x v="0"/>
    <n v="4"/>
    <n v="7"/>
    <n v="11"/>
    <x v="0"/>
    <n v="0"/>
    <n v="0"/>
    <n v="0"/>
    <x v="0"/>
    <n v="0"/>
    <n v="0"/>
    <n v="0"/>
    <x v="0"/>
    <n v="0"/>
    <n v="0"/>
    <n v="0"/>
    <x v="0"/>
    <x v="1"/>
    <x v="0"/>
  </r>
  <r>
    <s v="08DCC0009A"/>
    <x v="1"/>
    <x v="1"/>
    <s v="JUAN ALDAMA"/>
    <s v="065 URIQUE"/>
    <x v="4"/>
    <n v="5"/>
    <s v="BAHUICHIVO"/>
    <s v="CALLE BAHUICHIVO"/>
    <n v="0"/>
    <x v="3"/>
    <x v="1"/>
    <x v="3"/>
    <x v="8"/>
    <x v="0"/>
    <s v="08FZI0013Q"/>
    <s v="08FJI0005G"/>
    <x v="8"/>
    <x v="2"/>
    <m/>
    <m/>
    <m/>
    <m/>
    <m/>
    <m/>
    <m/>
    <m/>
    <m/>
    <m/>
    <m/>
    <m/>
    <n v="12"/>
    <n v="6"/>
    <n v="18"/>
    <n v="1"/>
    <x v="1"/>
    <n v="1"/>
    <n v="1"/>
    <x v="0"/>
    <x v="1"/>
    <x v="1"/>
    <n v="0"/>
    <n v="1"/>
    <n v="1"/>
    <n v="1"/>
    <n v="3"/>
    <n v="2"/>
    <n v="5"/>
    <x v="0"/>
    <n v="1"/>
    <n v="3"/>
    <n v="4"/>
    <x v="0"/>
    <n v="8"/>
    <n v="1"/>
    <n v="9"/>
    <x v="0"/>
    <n v="0"/>
    <n v="0"/>
    <n v="0"/>
    <x v="0"/>
    <n v="0"/>
    <n v="0"/>
    <n v="0"/>
    <x v="0"/>
    <n v="0"/>
    <n v="0"/>
    <n v="0"/>
    <x v="0"/>
    <x v="1"/>
    <x v="0"/>
  </r>
  <r>
    <s v="08DCC0013N"/>
    <x v="1"/>
    <x v="1"/>
    <s v="1 DE SEPTIEMBRE"/>
    <s v="027 GUACHOCHI"/>
    <x v="7"/>
    <n v="39"/>
    <s v="GUAHUACHIQUE"/>
    <s v="CALLE GUAHUACHIQUE"/>
    <n v="0"/>
    <x v="3"/>
    <x v="1"/>
    <x v="3"/>
    <x v="8"/>
    <x v="0"/>
    <s v="08FZI0022Y"/>
    <s v="08FJI0008D"/>
    <x v="11"/>
    <x v="2"/>
    <m/>
    <m/>
    <m/>
    <m/>
    <m/>
    <m/>
    <m/>
    <m/>
    <m/>
    <m/>
    <m/>
    <m/>
    <n v="18"/>
    <n v="13"/>
    <n v="31"/>
    <n v="2"/>
    <x v="1"/>
    <n v="2"/>
    <n v="2"/>
    <x v="0"/>
    <x v="1"/>
    <x v="1"/>
    <n v="0"/>
    <n v="2"/>
    <n v="3"/>
    <n v="2"/>
    <n v="1"/>
    <n v="0"/>
    <n v="1"/>
    <x v="0"/>
    <n v="5"/>
    <n v="4"/>
    <n v="9"/>
    <x v="0"/>
    <n v="12"/>
    <n v="9"/>
    <n v="21"/>
    <x v="1"/>
    <n v="0"/>
    <n v="0"/>
    <n v="0"/>
    <x v="0"/>
    <n v="0"/>
    <n v="0"/>
    <n v="0"/>
    <x v="0"/>
    <n v="0"/>
    <n v="0"/>
    <n v="0"/>
    <x v="0"/>
    <x v="1"/>
    <x v="0"/>
  </r>
  <r>
    <s v="08DCC0014M"/>
    <x v="1"/>
    <x v="1"/>
    <s v="TEPORAKA"/>
    <s v="012 CARICHÍ"/>
    <x v="2"/>
    <n v="53"/>
    <s v="TEHUERICHI"/>
    <s v="CALLE TEHUERICHI"/>
    <n v="0"/>
    <x v="3"/>
    <x v="1"/>
    <x v="3"/>
    <x v="8"/>
    <x v="0"/>
    <s v="08FZI0026U"/>
    <s v="08FJI0009C"/>
    <x v="7"/>
    <x v="2"/>
    <m/>
    <m/>
    <m/>
    <m/>
    <m/>
    <m/>
    <m/>
    <m/>
    <m/>
    <m/>
    <m/>
    <m/>
    <n v="10"/>
    <n v="9"/>
    <n v="19"/>
    <n v="1"/>
    <x v="1"/>
    <n v="1"/>
    <n v="1"/>
    <x v="0"/>
    <x v="1"/>
    <x v="1"/>
    <n v="0"/>
    <n v="1"/>
    <n v="1"/>
    <n v="1"/>
    <n v="0"/>
    <n v="2"/>
    <n v="2"/>
    <x v="0"/>
    <n v="3"/>
    <n v="2"/>
    <n v="5"/>
    <x v="0"/>
    <n v="7"/>
    <n v="5"/>
    <n v="12"/>
    <x v="0"/>
    <n v="0"/>
    <n v="0"/>
    <n v="0"/>
    <x v="0"/>
    <n v="0"/>
    <n v="0"/>
    <n v="0"/>
    <x v="0"/>
    <n v="0"/>
    <n v="0"/>
    <n v="0"/>
    <x v="0"/>
    <x v="1"/>
    <x v="0"/>
  </r>
  <r>
    <s v="08DCC0016K"/>
    <x v="1"/>
    <x v="1"/>
    <s v="GABRIELA MISTRAL"/>
    <s v="009 BOCOYNA"/>
    <x v="4"/>
    <n v="168"/>
    <s v="SAN IGNACIO DE ARARECO"/>
    <s v="CALLE SAN IGNACIO DE ARARECO"/>
    <n v="0"/>
    <x v="3"/>
    <x v="1"/>
    <x v="3"/>
    <x v="8"/>
    <x v="0"/>
    <s v="08FZI0029R"/>
    <s v="08FJI0002J"/>
    <x v="8"/>
    <x v="2"/>
    <m/>
    <m/>
    <m/>
    <m/>
    <m/>
    <m/>
    <m/>
    <m/>
    <m/>
    <m/>
    <m/>
    <m/>
    <n v="34"/>
    <n v="29"/>
    <n v="63"/>
    <n v="3"/>
    <x v="1"/>
    <n v="3"/>
    <n v="3"/>
    <x v="1"/>
    <x v="1"/>
    <x v="0"/>
    <n v="0"/>
    <n v="4"/>
    <n v="3"/>
    <n v="3"/>
    <n v="6"/>
    <n v="5"/>
    <n v="11"/>
    <x v="1"/>
    <n v="17"/>
    <n v="8"/>
    <n v="25"/>
    <x v="1"/>
    <n v="11"/>
    <n v="16"/>
    <n v="27"/>
    <x v="1"/>
    <n v="0"/>
    <n v="0"/>
    <n v="0"/>
    <x v="0"/>
    <n v="0"/>
    <n v="0"/>
    <n v="0"/>
    <x v="0"/>
    <n v="0"/>
    <n v="0"/>
    <n v="0"/>
    <x v="0"/>
    <x v="0"/>
    <x v="0"/>
  </r>
  <r>
    <s v="08DCC0021W"/>
    <x v="0"/>
    <x v="0"/>
    <s v="MARIA MONTESSORI"/>
    <s v="029 GUADALUPE Y CALVO"/>
    <x v="10"/>
    <n v="1121"/>
    <s v="SAN JOSĂ DE LOS REYES"/>
    <s v="CALLE SAN JOSE DE LOS REYES"/>
    <n v="0"/>
    <x v="3"/>
    <x v="1"/>
    <x v="3"/>
    <x v="8"/>
    <x v="0"/>
    <s v="08FZI0012R"/>
    <s v="08FJI0004H"/>
    <x v="12"/>
    <x v="2"/>
    <m/>
    <m/>
    <m/>
    <m/>
    <m/>
    <m/>
    <m/>
    <m/>
    <m/>
    <m/>
    <m/>
    <m/>
    <n v="16"/>
    <n v="17"/>
    <n v="33"/>
    <n v="2"/>
    <x v="2"/>
    <n v="1"/>
    <n v="2"/>
    <x v="0"/>
    <x v="1"/>
    <x v="1"/>
    <n v="0"/>
    <n v="2"/>
    <n v="2"/>
    <n v="2"/>
    <n v="4"/>
    <n v="4"/>
    <n v="8"/>
    <x v="0"/>
    <n v="6"/>
    <n v="8"/>
    <n v="14"/>
    <x v="1"/>
    <n v="6"/>
    <n v="5"/>
    <n v="11"/>
    <x v="0"/>
    <n v="0"/>
    <n v="0"/>
    <n v="0"/>
    <x v="0"/>
    <n v="0"/>
    <n v="0"/>
    <n v="0"/>
    <x v="0"/>
    <n v="0"/>
    <n v="0"/>
    <n v="0"/>
    <x v="0"/>
    <x v="1"/>
    <x v="0"/>
  </r>
  <r>
    <s v="08DCC0022V"/>
    <x v="1"/>
    <x v="1"/>
    <s v="FRANCISCO MARQUEZ"/>
    <s v="027 GUACHOCHI"/>
    <x v="7"/>
    <n v="210"/>
    <s v="HUICHAGOACHI"/>
    <s v="CALLE HUICHAGOACHI"/>
    <n v="0"/>
    <x v="3"/>
    <x v="1"/>
    <x v="3"/>
    <x v="8"/>
    <x v="0"/>
    <s v="08FZI0023X"/>
    <s v="08FJI0008D"/>
    <x v="11"/>
    <x v="2"/>
    <m/>
    <m/>
    <m/>
    <m/>
    <m/>
    <m/>
    <m/>
    <m/>
    <m/>
    <m/>
    <m/>
    <m/>
    <n v="11"/>
    <n v="7"/>
    <n v="18"/>
    <n v="1"/>
    <x v="1"/>
    <n v="1"/>
    <n v="1"/>
    <x v="0"/>
    <x v="1"/>
    <x v="1"/>
    <n v="0"/>
    <n v="1"/>
    <n v="2"/>
    <n v="1"/>
    <n v="3"/>
    <n v="2"/>
    <n v="5"/>
    <x v="0"/>
    <n v="4"/>
    <n v="2"/>
    <n v="6"/>
    <x v="0"/>
    <n v="4"/>
    <n v="3"/>
    <n v="7"/>
    <x v="0"/>
    <n v="0"/>
    <n v="0"/>
    <n v="0"/>
    <x v="0"/>
    <n v="0"/>
    <n v="0"/>
    <n v="0"/>
    <x v="0"/>
    <n v="0"/>
    <n v="0"/>
    <n v="0"/>
    <x v="0"/>
    <x v="1"/>
    <x v="0"/>
  </r>
  <r>
    <s v="08DCC0026R"/>
    <x v="1"/>
    <x v="1"/>
    <s v="MARTIN LUIS GUZMAN"/>
    <s v="027 GUACHOCHI"/>
    <x v="7"/>
    <n v="1118"/>
    <s v="HUELEYBO"/>
    <s v="CALLE HUELEYVO"/>
    <n v="0"/>
    <x v="3"/>
    <x v="1"/>
    <x v="3"/>
    <x v="8"/>
    <x v="0"/>
    <s v="08FZI0021Z"/>
    <s v="08FJI0008D"/>
    <x v="11"/>
    <x v="2"/>
    <m/>
    <m/>
    <m/>
    <m/>
    <m/>
    <m/>
    <m/>
    <m/>
    <m/>
    <m/>
    <m/>
    <m/>
    <n v="8"/>
    <n v="8"/>
    <n v="16"/>
    <n v="1"/>
    <x v="1"/>
    <n v="1"/>
    <n v="1"/>
    <x v="0"/>
    <x v="1"/>
    <x v="1"/>
    <n v="0"/>
    <n v="1"/>
    <n v="2"/>
    <n v="1"/>
    <n v="0"/>
    <n v="1"/>
    <n v="1"/>
    <x v="0"/>
    <n v="7"/>
    <n v="2"/>
    <n v="9"/>
    <x v="0"/>
    <n v="1"/>
    <n v="5"/>
    <n v="6"/>
    <x v="0"/>
    <n v="0"/>
    <n v="0"/>
    <n v="0"/>
    <x v="0"/>
    <n v="0"/>
    <n v="0"/>
    <n v="0"/>
    <x v="0"/>
    <n v="0"/>
    <n v="0"/>
    <n v="0"/>
    <x v="0"/>
    <x v="1"/>
    <x v="0"/>
  </r>
  <r>
    <s v="08DCC0029O"/>
    <x v="1"/>
    <x v="1"/>
    <s v="REPABE RARAMURI"/>
    <s v="009 BOCOYNA"/>
    <x v="4"/>
    <n v="241"/>
    <s v="HOJASICHI"/>
    <s v="CALLE HOJACHICHI (HOJASICHI)"/>
    <n v="0"/>
    <x v="3"/>
    <x v="1"/>
    <x v="3"/>
    <x v="8"/>
    <x v="0"/>
    <s v="08FZI0004I"/>
    <s v="08FJI0002J"/>
    <x v="8"/>
    <x v="2"/>
    <m/>
    <m/>
    <m/>
    <m/>
    <m/>
    <m/>
    <m/>
    <m/>
    <m/>
    <m/>
    <m/>
    <m/>
    <n v="14"/>
    <n v="11"/>
    <n v="25"/>
    <n v="1"/>
    <x v="1"/>
    <n v="1"/>
    <n v="1"/>
    <x v="0"/>
    <x v="1"/>
    <x v="1"/>
    <n v="0"/>
    <n v="1"/>
    <n v="1"/>
    <n v="1"/>
    <n v="5"/>
    <n v="2"/>
    <n v="7"/>
    <x v="0"/>
    <n v="4"/>
    <n v="6"/>
    <n v="10"/>
    <x v="0"/>
    <n v="5"/>
    <n v="3"/>
    <n v="8"/>
    <x v="0"/>
    <n v="0"/>
    <n v="0"/>
    <n v="0"/>
    <x v="0"/>
    <n v="0"/>
    <n v="0"/>
    <n v="0"/>
    <x v="0"/>
    <n v="0"/>
    <n v="0"/>
    <n v="0"/>
    <x v="0"/>
    <x v="1"/>
    <x v="0"/>
  </r>
  <r>
    <s v="08DCC0030D"/>
    <x v="1"/>
    <x v="1"/>
    <s v="FRANCISCO MARQUEZ"/>
    <s v="027 GUACHOCHI"/>
    <x v="7"/>
    <n v="2337"/>
    <s v="SEHUERACHI"/>
    <s v="CALLE SEHUERACHI"/>
    <n v="0"/>
    <x v="3"/>
    <x v="1"/>
    <x v="3"/>
    <x v="8"/>
    <x v="0"/>
    <s v="08FZI0021Z"/>
    <s v="08FJI0008D"/>
    <x v="11"/>
    <x v="2"/>
    <m/>
    <m/>
    <m/>
    <m/>
    <m/>
    <m/>
    <m/>
    <m/>
    <m/>
    <m/>
    <m/>
    <m/>
    <n v="9"/>
    <n v="9"/>
    <n v="18"/>
    <n v="1"/>
    <x v="1"/>
    <n v="1"/>
    <n v="1"/>
    <x v="0"/>
    <x v="1"/>
    <x v="1"/>
    <n v="0"/>
    <n v="1"/>
    <n v="2"/>
    <n v="1"/>
    <n v="1"/>
    <n v="0"/>
    <n v="1"/>
    <x v="0"/>
    <n v="1"/>
    <n v="4"/>
    <n v="5"/>
    <x v="0"/>
    <n v="7"/>
    <n v="5"/>
    <n v="12"/>
    <x v="0"/>
    <n v="0"/>
    <n v="0"/>
    <n v="0"/>
    <x v="0"/>
    <n v="0"/>
    <n v="0"/>
    <n v="0"/>
    <x v="0"/>
    <n v="0"/>
    <n v="0"/>
    <n v="0"/>
    <x v="0"/>
    <x v="1"/>
    <x v="0"/>
  </r>
  <r>
    <s v="08DCC0034Z"/>
    <x v="1"/>
    <x v="1"/>
    <s v="FELIX MARIA ZULOAGA"/>
    <s v="027 GUACHOCHI"/>
    <x v="7"/>
    <n v="59"/>
    <s v="OTOVACHI (OTOVACHI DE ARRIBA)"/>
    <s v="CALLE OTOVACHI (OTOVACHI DE ARRIBA)"/>
    <n v="0"/>
    <x v="3"/>
    <x v="1"/>
    <x v="3"/>
    <x v="8"/>
    <x v="0"/>
    <s v="08FZI0008E"/>
    <s v="08FJI0003I"/>
    <x v="11"/>
    <x v="2"/>
    <m/>
    <m/>
    <m/>
    <m/>
    <m/>
    <m/>
    <m/>
    <m/>
    <m/>
    <m/>
    <m/>
    <m/>
    <n v="19"/>
    <n v="18"/>
    <n v="37"/>
    <n v="2"/>
    <x v="1"/>
    <n v="2"/>
    <n v="2"/>
    <x v="0"/>
    <x v="1"/>
    <x v="1"/>
    <n v="0"/>
    <n v="2"/>
    <n v="2"/>
    <n v="2"/>
    <n v="5"/>
    <n v="4"/>
    <n v="9"/>
    <x v="0"/>
    <n v="8"/>
    <n v="3"/>
    <n v="11"/>
    <x v="0"/>
    <n v="6"/>
    <n v="11"/>
    <n v="17"/>
    <x v="1"/>
    <n v="0"/>
    <n v="0"/>
    <n v="0"/>
    <x v="0"/>
    <n v="0"/>
    <n v="0"/>
    <n v="0"/>
    <x v="0"/>
    <n v="0"/>
    <n v="0"/>
    <n v="0"/>
    <x v="0"/>
    <x v="1"/>
    <x v="0"/>
  </r>
  <r>
    <s v="08DCC0036Y"/>
    <x v="1"/>
    <x v="1"/>
    <s v="RAUL FERNANDEZ VILLALOBOS"/>
    <s v="007 BALLEZA"/>
    <x v="7"/>
    <n v="125"/>
    <s v="TECORICHI"/>
    <s v="CALLE TECORICHI"/>
    <n v="0"/>
    <x v="3"/>
    <x v="1"/>
    <x v="3"/>
    <x v="8"/>
    <x v="0"/>
    <s v="08FZI0031F"/>
    <s v="08FJI0003I"/>
    <x v="11"/>
    <x v="2"/>
    <m/>
    <m/>
    <m/>
    <m/>
    <m/>
    <m/>
    <m/>
    <m/>
    <m/>
    <m/>
    <m/>
    <m/>
    <n v="9"/>
    <n v="11"/>
    <n v="20"/>
    <n v="1"/>
    <x v="1"/>
    <n v="1"/>
    <n v="1"/>
    <x v="0"/>
    <x v="1"/>
    <x v="1"/>
    <n v="0"/>
    <n v="1"/>
    <n v="1"/>
    <n v="1"/>
    <n v="4"/>
    <n v="5"/>
    <n v="9"/>
    <x v="0"/>
    <n v="4"/>
    <n v="3"/>
    <n v="7"/>
    <x v="0"/>
    <n v="1"/>
    <n v="3"/>
    <n v="4"/>
    <x v="0"/>
    <n v="0"/>
    <n v="0"/>
    <n v="0"/>
    <x v="0"/>
    <n v="0"/>
    <n v="0"/>
    <n v="0"/>
    <x v="0"/>
    <n v="0"/>
    <n v="0"/>
    <n v="0"/>
    <x v="0"/>
    <x v="1"/>
    <x v="0"/>
  </r>
  <r>
    <s v="08DCC0037X"/>
    <x v="1"/>
    <x v="1"/>
    <s v="IGNACIO LEON RUIZ"/>
    <s v="027 GUACHOCHI"/>
    <x v="7"/>
    <n v="6"/>
    <s v="AGUA ZARCA"/>
    <s v="CALLE CONOCIDO"/>
    <n v="0"/>
    <x v="3"/>
    <x v="1"/>
    <x v="3"/>
    <x v="8"/>
    <x v="0"/>
    <s v="08FZI0005H"/>
    <s v="08FJI0003I"/>
    <x v="11"/>
    <x v="2"/>
    <m/>
    <m/>
    <m/>
    <m/>
    <m/>
    <m/>
    <m/>
    <m/>
    <m/>
    <m/>
    <m/>
    <m/>
    <n v="7"/>
    <n v="9"/>
    <n v="16"/>
    <n v="1"/>
    <x v="1"/>
    <n v="1"/>
    <n v="1"/>
    <x v="0"/>
    <x v="1"/>
    <x v="1"/>
    <n v="0"/>
    <n v="1"/>
    <n v="1"/>
    <n v="1"/>
    <n v="1"/>
    <n v="1"/>
    <n v="2"/>
    <x v="0"/>
    <n v="2"/>
    <n v="4"/>
    <n v="6"/>
    <x v="0"/>
    <n v="4"/>
    <n v="4"/>
    <n v="8"/>
    <x v="0"/>
    <n v="0"/>
    <n v="0"/>
    <n v="0"/>
    <x v="0"/>
    <n v="0"/>
    <n v="0"/>
    <n v="0"/>
    <x v="0"/>
    <n v="0"/>
    <n v="0"/>
    <n v="0"/>
    <x v="0"/>
    <x v="1"/>
    <x v="0"/>
  </r>
  <r>
    <s v="08DCC0040K"/>
    <x v="1"/>
    <x v="1"/>
    <s v="SANTIAGO RECALACHE"/>
    <s v="008 BATOPILAS DE MANUEL GÓMEZ MORÍN"/>
    <x v="4"/>
    <n v="553"/>
    <s v="MUNERACHI"/>
    <s v="CALLE MUNERACHI"/>
    <n v="0"/>
    <x v="3"/>
    <x v="1"/>
    <x v="3"/>
    <x v="8"/>
    <x v="0"/>
    <s v="08FZI0019K"/>
    <s v="08FJI0007E"/>
    <x v="11"/>
    <x v="2"/>
    <m/>
    <m/>
    <m/>
    <m/>
    <m/>
    <m/>
    <m/>
    <m/>
    <m/>
    <m/>
    <m/>
    <m/>
    <n v="19"/>
    <n v="5"/>
    <n v="24"/>
    <n v="1"/>
    <x v="1"/>
    <n v="1"/>
    <n v="1"/>
    <x v="0"/>
    <x v="1"/>
    <x v="1"/>
    <n v="0"/>
    <n v="1"/>
    <n v="2"/>
    <n v="1"/>
    <n v="2"/>
    <n v="0"/>
    <n v="2"/>
    <x v="0"/>
    <n v="10"/>
    <n v="1"/>
    <n v="11"/>
    <x v="0"/>
    <n v="7"/>
    <n v="4"/>
    <n v="11"/>
    <x v="0"/>
    <n v="0"/>
    <n v="0"/>
    <n v="0"/>
    <x v="0"/>
    <n v="0"/>
    <n v="0"/>
    <n v="0"/>
    <x v="0"/>
    <n v="0"/>
    <n v="0"/>
    <n v="0"/>
    <x v="0"/>
    <x v="1"/>
    <x v="0"/>
  </r>
  <r>
    <s v="08DCC0046E"/>
    <x v="1"/>
    <x v="1"/>
    <s v="MATILDE MONTOYA LAFRAGUA"/>
    <s v="008 BATOPILAS DE MANUEL GÓMEZ MORÍN"/>
    <x v="4"/>
    <n v="54"/>
    <s v="EL CUERVO"/>
    <s v="CALLE EL CUERVO"/>
    <n v="0"/>
    <x v="3"/>
    <x v="1"/>
    <x v="3"/>
    <x v="8"/>
    <x v="0"/>
    <s v="08FZI0018L"/>
    <s v="08FJI0007E"/>
    <x v="11"/>
    <x v="2"/>
    <m/>
    <m/>
    <m/>
    <m/>
    <m/>
    <m/>
    <m/>
    <m/>
    <m/>
    <m/>
    <m/>
    <m/>
    <n v="6"/>
    <n v="13"/>
    <n v="19"/>
    <n v="1"/>
    <x v="1"/>
    <n v="1"/>
    <n v="1"/>
    <x v="0"/>
    <x v="1"/>
    <x v="1"/>
    <n v="0"/>
    <n v="1"/>
    <n v="1"/>
    <n v="1"/>
    <n v="1"/>
    <n v="2"/>
    <n v="3"/>
    <x v="0"/>
    <n v="3"/>
    <n v="10"/>
    <n v="13"/>
    <x v="0"/>
    <n v="2"/>
    <n v="1"/>
    <n v="3"/>
    <x v="0"/>
    <n v="0"/>
    <n v="0"/>
    <n v="0"/>
    <x v="0"/>
    <n v="0"/>
    <n v="0"/>
    <n v="0"/>
    <x v="0"/>
    <n v="0"/>
    <n v="0"/>
    <n v="0"/>
    <x v="0"/>
    <x v="1"/>
    <x v="0"/>
  </r>
  <r>
    <s v="08DCC0050R"/>
    <x v="1"/>
    <x v="1"/>
    <s v="5 DE FEBRERO"/>
    <s v="027 GUACHOCHI"/>
    <x v="7"/>
    <n v="91"/>
    <s v="CHOGUITA"/>
    <s v="CALLE CONOCIDO"/>
    <n v="0"/>
    <x v="3"/>
    <x v="1"/>
    <x v="3"/>
    <x v="8"/>
    <x v="0"/>
    <s v="08FZI0033D"/>
    <s v="08FJI0008D"/>
    <x v="11"/>
    <x v="2"/>
    <m/>
    <m/>
    <m/>
    <m/>
    <m/>
    <m/>
    <m/>
    <m/>
    <m/>
    <m/>
    <m/>
    <m/>
    <n v="22"/>
    <n v="11"/>
    <n v="33"/>
    <n v="2"/>
    <x v="1"/>
    <n v="2"/>
    <n v="2"/>
    <x v="0"/>
    <x v="1"/>
    <x v="1"/>
    <n v="0"/>
    <n v="2"/>
    <n v="2"/>
    <n v="2"/>
    <n v="6"/>
    <n v="3"/>
    <n v="9"/>
    <x v="0"/>
    <n v="9"/>
    <n v="2"/>
    <n v="11"/>
    <x v="0"/>
    <n v="7"/>
    <n v="6"/>
    <n v="13"/>
    <x v="1"/>
    <n v="0"/>
    <n v="0"/>
    <n v="0"/>
    <x v="0"/>
    <n v="0"/>
    <n v="0"/>
    <n v="0"/>
    <x v="0"/>
    <n v="0"/>
    <n v="0"/>
    <n v="0"/>
    <x v="0"/>
    <x v="1"/>
    <x v="0"/>
  </r>
  <r>
    <s v="08DCC0053O"/>
    <x v="1"/>
    <x v="1"/>
    <s v="CUITLAHUAC"/>
    <s v="027 GUACHOCHI"/>
    <x v="7"/>
    <n v="86"/>
    <s v="TĂNACHI"/>
    <s v="CALLE TONACHI"/>
    <n v="0"/>
    <x v="3"/>
    <x v="1"/>
    <x v="3"/>
    <x v="8"/>
    <x v="0"/>
    <s v="08FZI0006G"/>
    <s v="08FJI0003I"/>
    <x v="11"/>
    <x v="2"/>
    <m/>
    <m/>
    <m/>
    <m/>
    <m/>
    <m/>
    <m/>
    <m/>
    <m/>
    <m/>
    <m/>
    <m/>
    <n v="11"/>
    <n v="7"/>
    <n v="18"/>
    <n v="1"/>
    <x v="1"/>
    <n v="1"/>
    <n v="1"/>
    <x v="0"/>
    <x v="1"/>
    <x v="1"/>
    <n v="0"/>
    <n v="1"/>
    <n v="1"/>
    <n v="1"/>
    <n v="3"/>
    <n v="4"/>
    <n v="7"/>
    <x v="0"/>
    <n v="4"/>
    <n v="0"/>
    <n v="4"/>
    <x v="0"/>
    <n v="4"/>
    <n v="3"/>
    <n v="7"/>
    <x v="0"/>
    <n v="0"/>
    <n v="0"/>
    <n v="0"/>
    <x v="0"/>
    <n v="0"/>
    <n v="0"/>
    <n v="0"/>
    <x v="0"/>
    <n v="0"/>
    <n v="0"/>
    <n v="0"/>
    <x v="0"/>
    <x v="1"/>
    <x v="0"/>
  </r>
  <r>
    <s v="08DCC0057K"/>
    <x v="1"/>
    <x v="1"/>
    <s v="PLAN TARAHUMARA"/>
    <s v="029 GUADALUPE Y CALVO"/>
    <x v="10"/>
    <n v="93"/>
    <s v="RANCHERĂA GUASACHIQUE"/>
    <s v="CALLE RANCHERIA GUASACHIQUE"/>
    <n v="0"/>
    <x v="3"/>
    <x v="1"/>
    <x v="3"/>
    <x v="8"/>
    <x v="0"/>
    <s v="08FZI0010T"/>
    <s v="08FJI0004H"/>
    <x v="12"/>
    <x v="2"/>
    <m/>
    <m/>
    <m/>
    <m/>
    <m/>
    <m/>
    <m/>
    <m/>
    <m/>
    <m/>
    <m/>
    <m/>
    <n v="11"/>
    <n v="8"/>
    <n v="19"/>
    <n v="1"/>
    <x v="1"/>
    <n v="1"/>
    <n v="1"/>
    <x v="0"/>
    <x v="1"/>
    <x v="1"/>
    <n v="0"/>
    <n v="1"/>
    <n v="2"/>
    <n v="1"/>
    <n v="2"/>
    <n v="1"/>
    <n v="3"/>
    <x v="0"/>
    <n v="5"/>
    <n v="5"/>
    <n v="10"/>
    <x v="0"/>
    <n v="4"/>
    <n v="2"/>
    <n v="6"/>
    <x v="0"/>
    <n v="0"/>
    <n v="0"/>
    <n v="0"/>
    <x v="0"/>
    <n v="0"/>
    <n v="0"/>
    <n v="0"/>
    <x v="0"/>
    <n v="0"/>
    <n v="0"/>
    <n v="0"/>
    <x v="0"/>
    <x v="1"/>
    <x v="0"/>
  </r>
  <r>
    <s v="08DCC0059I"/>
    <x v="1"/>
    <x v="1"/>
    <s v="IGNACIO ZARAGOZA"/>
    <s v="027 GUACHOCHI"/>
    <x v="7"/>
    <n v="90"/>
    <s v="SAMACHIQUE"/>
    <s v="CALLE SAMACHIQUE"/>
    <n v="0"/>
    <x v="3"/>
    <x v="1"/>
    <x v="3"/>
    <x v="8"/>
    <x v="0"/>
    <s v="08FZI0032E"/>
    <s v="08FJI0008D"/>
    <x v="11"/>
    <x v="2"/>
    <m/>
    <m/>
    <m/>
    <m/>
    <m/>
    <m/>
    <m/>
    <m/>
    <m/>
    <m/>
    <m/>
    <m/>
    <n v="33"/>
    <n v="22"/>
    <n v="55"/>
    <n v="3"/>
    <x v="1"/>
    <n v="3"/>
    <n v="3"/>
    <x v="0"/>
    <x v="1"/>
    <x v="1"/>
    <n v="0"/>
    <n v="3"/>
    <n v="2"/>
    <n v="2"/>
    <n v="2"/>
    <n v="2"/>
    <n v="4"/>
    <x v="1"/>
    <n v="8"/>
    <n v="9"/>
    <n v="17"/>
    <x v="1"/>
    <n v="23"/>
    <n v="11"/>
    <n v="34"/>
    <x v="1"/>
    <n v="0"/>
    <n v="0"/>
    <n v="0"/>
    <x v="0"/>
    <n v="0"/>
    <n v="0"/>
    <n v="0"/>
    <x v="0"/>
    <n v="0"/>
    <n v="0"/>
    <n v="0"/>
    <x v="0"/>
    <x v="0"/>
    <x v="0"/>
  </r>
  <r>
    <s v="08DCC0060Y"/>
    <x v="1"/>
    <x v="1"/>
    <s v="FLORENCIA AGUIRRE BUSTILLOS"/>
    <s v="027 GUACHOCHI"/>
    <x v="7"/>
    <n v="26"/>
    <s v="CIENEGUITA"/>
    <s v="CALLE CIENEGUITAS"/>
    <n v="0"/>
    <x v="3"/>
    <x v="1"/>
    <x v="3"/>
    <x v="8"/>
    <x v="0"/>
    <s v="08FZI0008E"/>
    <s v="08FJI0003I"/>
    <x v="11"/>
    <x v="2"/>
    <m/>
    <m/>
    <m/>
    <m/>
    <m/>
    <m/>
    <m/>
    <m/>
    <m/>
    <m/>
    <m/>
    <m/>
    <n v="11"/>
    <n v="11"/>
    <n v="22"/>
    <n v="1"/>
    <x v="1"/>
    <n v="1"/>
    <n v="1"/>
    <x v="0"/>
    <x v="1"/>
    <x v="1"/>
    <n v="0"/>
    <n v="1"/>
    <n v="2"/>
    <n v="1"/>
    <n v="1"/>
    <n v="0"/>
    <n v="1"/>
    <x v="0"/>
    <n v="2"/>
    <n v="5"/>
    <n v="7"/>
    <x v="0"/>
    <n v="8"/>
    <n v="6"/>
    <n v="14"/>
    <x v="0"/>
    <n v="0"/>
    <n v="0"/>
    <n v="0"/>
    <x v="0"/>
    <n v="0"/>
    <n v="0"/>
    <n v="0"/>
    <x v="0"/>
    <n v="0"/>
    <n v="0"/>
    <n v="0"/>
    <x v="0"/>
    <x v="1"/>
    <x v="0"/>
  </r>
  <r>
    <s v="08DCC0061X"/>
    <x v="1"/>
    <x v="1"/>
    <s v="SOR JUANA INES DE LA CRUZ"/>
    <s v="027 GUACHOCHI"/>
    <x v="7"/>
    <n v="382"/>
    <s v="ABOREACHI"/>
    <s v="CALLE CONOCIDO"/>
    <n v="0"/>
    <x v="3"/>
    <x v="1"/>
    <x v="3"/>
    <x v="8"/>
    <x v="0"/>
    <s v="08FZI0021Z"/>
    <s v="08FJI0008D"/>
    <x v="11"/>
    <x v="2"/>
    <m/>
    <m/>
    <m/>
    <m/>
    <m/>
    <m/>
    <m/>
    <m/>
    <m/>
    <m/>
    <m/>
    <m/>
    <n v="10"/>
    <n v="9"/>
    <n v="19"/>
    <n v="1"/>
    <x v="1"/>
    <n v="1"/>
    <n v="1"/>
    <x v="0"/>
    <x v="1"/>
    <x v="1"/>
    <n v="0"/>
    <n v="1"/>
    <n v="1"/>
    <n v="1"/>
    <n v="0"/>
    <n v="0"/>
    <n v="0"/>
    <x v="0"/>
    <n v="5"/>
    <n v="3"/>
    <n v="8"/>
    <x v="0"/>
    <n v="5"/>
    <n v="6"/>
    <n v="11"/>
    <x v="0"/>
    <n v="0"/>
    <n v="0"/>
    <n v="0"/>
    <x v="0"/>
    <n v="0"/>
    <n v="0"/>
    <n v="0"/>
    <x v="0"/>
    <n v="0"/>
    <n v="0"/>
    <n v="0"/>
    <x v="0"/>
    <x v="1"/>
    <x v="0"/>
  </r>
  <r>
    <s v="08DCC0064U"/>
    <x v="1"/>
    <x v="1"/>
    <s v="MIGUEL HIDALGO"/>
    <s v="027 GUACHOCHI"/>
    <x v="7"/>
    <n v="701"/>
    <s v="SIQUIRICHI"/>
    <s v="CALLE SIQUIRICHI"/>
    <n v="0"/>
    <x v="3"/>
    <x v="1"/>
    <x v="3"/>
    <x v="8"/>
    <x v="0"/>
    <s v="08FZI0033D"/>
    <s v="08FJI0008D"/>
    <x v="11"/>
    <x v="2"/>
    <m/>
    <m/>
    <m/>
    <m/>
    <m/>
    <m/>
    <m/>
    <m/>
    <m/>
    <m/>
    <m/>
    <m/>
    <n v="12"/>
    <n v="7"/>
    <n v="19"/>
    <n v="1"/>
    <x v="1"/>
    <n v="1"/>
    <n v="1"/>
    <x v="0"/>
    <x v="1"/>
    <x v="1"/>
    <n v="0"/>
    <n v="1"/>
    <n v="1"/>
    <n v="1"/>
    <n v="3"/>
    <n v="0"/>
    <n v="3"/>
    <x v="0"/>
    <n v="0"/>
    <n v="2"/>
    <n v="2"/>
    <x v="0"/>
    <n v="9"/>
    <n v="5"/>
    <n v="14"/>
    <x v="0"/>
    <n v="0"/>
    <n v="0"/>
    <n v="0"/>
    <x v="0"/>
    <n v="0"/>
    <n v="0"/>
    <n v="0"/>
    <x v="0"/>
    <n v="0"/>
    <n v="0"/>
    <n v="0"/>
    <x v="0"/>
    <x v="1"/>
    <x v="0"/>
  </r>
  <r>
    <s v="08DCC0071D"/>
    <x v="1"/>
    <x v="1"/>
    <s v="5 DE MAYO"/>
    <s v="027 GUACHOCHI"/>
    <x v="7"/>
    <n v="20"/>
    <s v="CABORACHI"/>
    <s v="CALLE CABORACHI"/>
    <n v="0"/>
    <x v="3"/>
    <x v="1"/>
    <x v="3"/>
    <x v="8"/>
    <x v="0"/>
    <s v="08FZI0008E"/>
    <s v="08FJI0003I"/>
    <x v="11"/>
    <x v="2"/>
    <m/>
    <m/>
    <m/>
    <m/>
    <m/>
    <m/>
    <m/>
    <m/>
    <m/>
    <m/>
    <m/>
    <m/>
    <n v="21"/>
    <n v="19"/>
    <n v="40"/>
    <n v="2"/>
    <x v="1"/>
    <n v="2"/>
    <n v="2"/>
    <x v="0"/>
    <x v="1"/>
    <x v="1"/>
    <n v="0"/>
    <n v="2"/>
    <n v="2"/>
    <n v="2"/>
    <n v="7"/>
    <n v="3"/>
    <n v="10"/>
    <x v="0"/>
    <n v="5"/>
    <n v="6"/>
    <n v="11"/>
    <x v="0"/>
    <n v="9"/>
    <n v="10"/>
    <n v="19"/>
    <x v="1"/>
    <n v="0"/>
    <n v="0"/>
    <n v="0"/>
    <x v="0"/>
    <n v="0"/>
    <n v="0"/>
    <n v="0"/>
    <x v="0"/>
    <n v="0"/>
    <n v="0"/>
    <n v="0"/>
    <x v="0"/>
    <x v="1"/>
    <x v="0"/>
  </r>
  <r>
    <s v="08DCC0072C"/>
    <x v="1"/>
    <x v="1"/>
    <s v="BENITO JUAREZ"/>
    <s v="029 GUADALUPE Y CALVO"/>
    <x v="10"/>
    <n v="648"/>
    <s v="LA CRUZ"/>
    <s v="CALLE LA CRUZ"/>
    <n v="0"/>
    <x v="3"/>
    <x v="1"/>
    <x v="3"/>
    <x v="8"/>
    <x v="0"/>
    <s v="08FZI0010T"/>
    <s v="08FJI0004H"/>
    <x v="12"/>
    <x v="2"/>
    <m/>
    <m/>
    <m/>
    <m/>
    <m/>
    <m/>
    <m/>
    <m/>
    <m/>
    <m/>
    <m/>
    <m/>
    <n v="3"/>
    <n v="13"/>
    <n v="16"/>
    <n v="1"/>
    <x v="1"/>
    <n v="1"/>
    <n v="1"/>
    <x v="0"/>
    <x v="1"/>
    <x v="1"/>
    <n v="0"/>
    <n v="1"/>
    <n v="1"/>
    <n v="1"/>
    <n v="0"/>
    <n v="2"/>
    <n v="2"/>
    <x v="0"/>
    <n v="2"/>
    <n v="6"/>
    <n v="8"/>
    <x v="0"/>
    <n v="1"/>
    <n v="5"/>
    <n v="6"/>
    <x v="0"/>
    <n v="0"/>
    <n v="0"/>
    <n v="0"/>
    <x v="0"/>
    <n v="0"/>
    <n v="0"/>
    <n v="0"/>
    <x v="0"/>
    <n v="0"/>
    <n v="0"/>
    <n v="0"/>
    <x v="0"/>
    <x v="1"/>
    <x v="0"/>
  </r>
  <r>
    <s v="08DCC0073B"/>
    <x v="1"/>
    <x v="1"/>
    <s v="EDUARDO OMARINI"/>
    <s v="029 GUADALUPE Y CALVO"/>
    <x v="10"/>
    <n v="253"/>
    <s v="TURUACHI"/>
    <s v="CALLE TURUACHI"/>
    <n v="0"/>
    <x v="3"/>
    <x v="1"/>
    <x v="3"/>
    <x v="8"/>
    <x v="0"/>
    <s v="08FZI0010T"/>
    <s v="08FJI0004H"/>
    <x v="12"/>
    <x v="2"/>
    <m/>
    <m/>
    <m/>
    <m/>
    <m/>
    <m/>
    <m/>
    <m/>
    <m/>
    <m/>
    <m/>
    <m/>
    <n v="20"/>
    <n v="19"/>
    <n v="39"/>
    <n v="2"/>
    <x v="1"/>
    <n v="2"/>
    <n v="2"/>
    <x v="0"/>
    <x v="1"/>
    <x v="1"/>
    <n v="0"/>
    <n v="2"/>
    <n v="2"/>
    <n v="2"/>
    <n v="6"/>
    <n v="4"/>
    <n v="10"/>
    <x v="0"/>
    <n v="7"/>
    <n v="5"/>
    <n v="12"/>
    <x v="0"/>
    <n v="7"/>
    <n v="10"/>
    <n v="17"/>
    <x v="1"/>
    <n v="0"/>
    <n v="0"/>
    <n v="0"/>
    <x v="0"/>
    <n v="0"/>
    <n v="0"/>
    <n v="0"/>
    <x v="0"/>
    <n v="0"/>
    <n v="0"/>
    <n v="0"/>
    <x v="0"/>
    <x v="1"/>
    <x v="0"/>
  </r>
  <r>
    <s v="08DCC0077Y"/>
    <x v="1"/>
    <x v="1"/>
    <s v="REBELION DEL TARAHUMARA"/>
    <s v="065 URIQUE"/>
    <x v="4"/>
    <n v="1419"/>
    <s v="BAJICHI"/>
    <s v="CALLE CONOCIDO"/>
    <n v="0"/>
    <x v="3"/>
    <x v="1"/>
    <x v="3"/>
    <x v="8"/>
    <x v="0"/>
    <s v="08FZI0015O"/>
    <s v="08FJI0005G"/>
    <x v="8"/>
    <x v="2"/>
    <m/>
    <m/>
    <m/>
    <m/>
    <m/>
    <m/>
    <m/>
    <m/>
    <m/>
    <m/>
    <m/>
    <m/>
    <n v="9"/>
    <n v="7"/>
    <n v="16"/>
    <n v="1"/>
    <x v="1"/>
    <n v="1"/>
    <n v="1"/>
    <x v="0"/>
    <x v="1"/>
    <x v="1"/>
    <n v="0"/>
    <n v="1"/>
    <n v="1"/>
    <n v="1"/>
    <n v="2"/>
    <n v="2"/>
    <n v="4"/>
    <x v="0"/>
    <n v="2"/>
    <n v="1"/>
    <n v="3"/>
    <x v="0"/>
    <n v="5"/>
    <n v="4"/>
    <n v="9"/>
    <x v="0"/>
    <n v="0"/>
    <n v="0"/>
    <n v="0"/>
    <x v="0"/>
    <n v="0"/>
    <n v="0"/>
    <n v="0"/>
    <x v="0"/>
    <n v="0"/>
    <n v="0"/>
    <n v="0"/>
    <x v="0"/>
    <x v="1"/>
    <x v="0"/>
  </r>
  <r>
    <s v="08DCC0081K"/>
    <x v="1"/>
    <x v="1"/>
    <s v="LUIS DONALDO COLOSIO MURRIETA"/>
    <s v="029 GUADALUPE Y CALVO"/>
    <x v="10"/>
    <n v="1006"/>
    <s v="LOS NĂĂEZ (TERREROS)"/>
    <s v="CALLE LOS NUĂEZ (TERREROS)"/>
    <n v="0"/>
    <x v="3"/>
    <x v="1"/>
    <x v="3"/>
    <x v="8"/>
    <x v="0"/>
    <s v="08FZI0010T"/>
    <s v="08FJI0004H"/>
    <x v="12"/>
    <x v="2"/>
    <m/>
    <m/>
    <m/>
    <m/>
    <m/>
    <m/>
    <m/>
    <m/>
    <m/>
    <m/>
    <m/>
    <m/>
    <n v="9"/>
    <n v="12"/>
    <n v="21"/>
    <n v="1"/>
    <x v="1"/>
    <n v="1"/>
    <n v="1"/>
    <x v="0"/>
    <x v="1"/>
    <x v="1"/>
    <n v="0"/>
    <n v="1"/>
    <n v="2"/>
    <n v="1"/>
    <n v="2"/>
    <n v="3"/>
    <n v="5"/>
    <x v="0"/>
    <n v="4"/>
    <n v="8"/>
    <n v="12"/>
    <x v="0"/>
    <n v="3"/>
    <n v="1"/>
    <n v="4"/>
    <x v="0"/>
    <n v="0"/>
    <n v="0"/>
    <n v="0"/>
    <x v="0"/>
    <n v="0"/>
    <n v="0"/>
    <n v="0"/>
    <x v="0"/>
    <n v="0"/>
    <n v="0"/>
    <n v="0"/>
    <x v="0"/>
    <x v="1"/>
    <x v="0"/>
  </r>
  <r>
    <s v="08DCC0082J"/>
    <x v="0"/>
    <x v="0"/>
    <s v="BENITO JUAREZ"/>
    <s v="029 GUADALUPE Y CALVO"/>
    <x v="10"/>
    <n v="102"/>
    <s v="LOS JUANICOS"/>
    <s v="CALLE LOS JUANICOS"/>
    <n v="0"/>
    <x v="3"/>
    <x v="1"/>
    <x v="3"/>
    <x v="8"/>
    <x v="0"/>
    <s v="08FZI0027T"/>
    <s v="08FJI0010S"/>
    <x v="12"/>
    <x v="2"/>
    <m/>
    <m/>
    <m/>
    <m/>
    <m/>
    <m/>
    <m/>
    <m/>
    <m/>
    <m/>
    <m/>
    <m/>
    <n v="11"/>
    <n v="7"/>
    <n v="18"/>
    <n v="1"/>
    <x v="1"/>
    <n v="1"/>
    <n v="1"/>
    <x v="0"/>
    <x v="1"/>
    <x v="1"/>
    <n v="0"/>
    <n v="1"/>
    <n v="1"/>
    <n v="1"/>
    <n v="3"/>
    <n v="2"/>
    <n v="5"/>
    <x v="0"/>
    <n v="4"/>
    <n v="2"/>
    <n v="6"/>
    <x v="0"/>
    <n v="4"/>
    <n v="3"/>
    <n v="7"/>
    <x v="0"/>
    <n v="0"/>
    <n v="0"/>
    <n v="0"/>
    <x v="0"/>
    <n v="0"/>
    <n v="0"/>
    <n v="0"/>
    <x v="0"/>
    <n v="0"/>
    <n v="0"/>
    <n v="0"/>
    <x v="0"/>
    <x v="1"/>
    <x v="0"/>
  </r>
  <r>
    <s v="08DCC0083I"/>
    <x v="1"/>
    <x v="1"/>
    <s v="BENITO JUAREZ"/>
    <s v="008 BATOPILAS DE MANUEL GÓMEZ MORÍN"/>
    <x v="4"/>
    <n v="219"/>
    <s v="MESA DE LA YERBABUENA"/>
    <s v="CALLE MESA YERBABUENA (LA YERBABUENA)"/>
    <n v="0"/>
    <x v="3"/>
    <x v="1"/>
    <x v="3"/>
    <x v="8"/>
    <x v="0"/>
    <s v="08FZI0019K"/>
    <s v="08FJI0007E"/>
    <x v="11"/>
    <x v="2"/>
    <m/>
    <m/>
    <m/>
    <m/>
    <m/>
    <m/>
    <m/>
    <m/>
    <m/>
    <m/>
    <m/>
    <m/>
    <n v="7"/>
    <n v="13"/>
    <n v="20"/>
    <n v="1"/>
    <x v="1"/>
    <n v="1"/>
    <n v="1"/>
    <x v="0"/>
    <x v="1"/>
    <x v="1"/>
    <n v="0"/>
    <n v="1"/>
    <n v="1"/>
    <n v="1"/>
    <n v="0"/>
    <n v="3"/>
    <n v="3"/>
    <x v="0"/>
    <n v="4"/>
    <n v="6"/>
    <n v="10"/>
    <x v="0"/>
    <n v="3"/>
    <n v="4"/>
    <n v="7"/>
    <x v="0"/>
    <n v="0"/>
    <n v="0"/>
    <n v="0"/>
    <x v="0"/>
    <n v="0"/>
    <n v="0"/>
    <n v="0"/>
    <x v="0"/>
    <n v="0"/>
    <n v="0"/>
    <n v="0"/>
    <x v="0"/>
    <x v="1"/>
    <x v="0"/>
  </r>
  <r>
    <s v="08DCC0085G"/>
    <x v="1"/>
    <x v="1"/>
    <s v="NETZAHUALCOYOTL"/>
    <s v="008 BATOPILAS DE MANUEL GÓMEZ MORÍN"/>
    <x v="4"/>
    <n v="223"/>
    <s v="YOQUIVO"/>
    <s v="CALLE YOQUIVO"/>
    <n v="0"/>
    <x v="3"/>
    <x v="1"/>
    <x v="3"/>
    <x v="8"/>
    <x v="0"/>
    <s v="08FZI0018L"/>
    <s v="08FJI0007E"/>
    <x v="11"/>
    <x v="2"/>
    <m/>
    <m/>
    <m/>
    <m/>
    <m/>
    <m/>
    <m/>
    <m/>
    <m/>
    <m/>
    <m/>
    <m/>
    <n v="15"/>
    <n v="9"/>
    <n v="24"/>
    <n v="1"/>
    <x v="1"/>
    <n v="1"/>
    <n v="1"/>
    <x v="0"/>
    <x v="1"/>
    <x v="1"/>
    <n v="0"/>
    <n v="1"/>
    <n v="2"/>
    <n v="1"/>
    <n v="4"/>
    <n v="0"/>
    <n v="4"/>
    <x v="0"/>
    <n v="1"/>
    <n v="4"/>
    <n v="5"/>
    <x v="0"/>
    <n v="10"/>
    <n v="5"/>
    <n v="15"/>
    <x v="0"/>
    <n v="0"/>
    <n v="0"/>
    <n v="0"/>
    <x v="0"/>
    <n v="0"/>
    <n v="0"/>
    <n v="0"/>
    <x v="0"/>
    <n v="0"/>
    <n v="0"/>
    <n v="0"/>
    <x v="0"/>
    <x v="1"/>
    <x v="0"/>
  </r>
  <r>
    <s v="08DCC0087E"/>
    <x v="1"/>
    <x v="1"/>
    <s v="CUITLAHUAC"/>
    <s v="008 BATOPILAS DE MANUEL GÓMEZ MORÍN"/>
    <x v="4"/>
    <n v="153"/>
    <s v="KIRARE"/>
    <s v="CALLE KIRARE"/>
    <n v="0"/>
    <x v="3"/>
    <x v="1"/>
    <x v="3"/>
    <x v="8"/>
    <x v="0"/>
    <s v="08FZI0019K"/>
    <s v="08FJI0007E"/>
    <x v="11"/>
    <x v="2"/>
    <m/>
    <m/>
    <m/>
    <m/>
    <m/>
    <m/>
    <m/>
    <m/>
    <m/>
    <m/>
    <m/>
    <m/>
    <n v="8"/>
    <n v="10"/>
    <n v="18"/>
    <n v="1"/>
    <x v="1"/>
    <n v="1"/>
    <n v="1"/>
    <x v="0"/>
    <x v="1"/>
    <x v="1"/>
    <n v="0"/>
    <n v="1"/>
    <n v="1"/>
    <n v="1"/>
    <n v="0"/>
    <n v="5"/>
    <n v="5"/>
    <x v="0"/>
    <n v="2"/>
    <n v="4"/>
    <n v="6"/>
    <x v="0"/>
    <n v="6"/>
    <n v="1"/>
    <n v="7"/>
    <x v="0"/>
    <n v="0"/>
    <n v="0"/>
    <n v="0"/>
    <x v="0"/>
    <n v="0"/>
    <n v="0"/>
    <n v="0"/>
    <x v="0"/>
    <n v="0"/>
    <n v="0"/>
    <n v="0"/>
    <x v="0"/>
    <x v="1"/>
    <x v="0"/>
  </r>
  <r>
    <s v="08DCC0088D"/>
    <x v="1"/>
    <x v="1"/>
    <s v="FELIPE ANGELES"/>
    <s v="063 TEMÓSACHIC"/>
    <x v="5"/>
    <n v="183"/>
    <s v="LA CIĂNEGA BLANCA (LOS CHIQUEROS)"/>
    <s v="CALLE LA CIENEGA BLANCA"/>
    <n v="0"/>
    <x v="3"/>
    <x v="1"/>
    <x v="3"/>
    <x v="8"/>
    <x v="0"/>
    <s v="08FZI0017M"/>
    <s v="08FJI0006F"/>
    <x v="10"/>
    <x v="2"/>
    <m/>
    <m/>
    <m/>
    <m/>
    <m/>
    <m/>
    <m/>
    <m/>
    <m/>
    <m/>
    <m/>
    <m/>
    <n v="6"/>
    <n v="13"/>
    <n v="19"/>
    <n v="1"/>
    <x v="1"/>
    <n v="1"/>
    <n v="1"/>
    <x v="0"/>
    <x v="1"/>
    <x v="1"/>
    <n v="0"/>
    <n v="1"/>
    <n v="1"/>
    <n v="1"/>
    <n v="3"/>
    <n v="1"/>
    <n v="4"/>
    <x v="0"/>
    <n v="2"/>
    <n v="7"/>
    <n v="9"/>
    <x v="0"/>
    <n v="1"/>
    <n v="5"/>
    <n v="6"/>
    <x v="0"/>
    <n v="0"/>
    <n v="0"/>
    <n v="0"/>
    <x v="0"/>
    <n v="0"/>
    <n v="0"/>
    <n v="0"/>
    <x v="0"/>
    <n v="0"/>
    <n v="0"/>
    <n v="0"/>
    <x v="0"/>
    <x v="1"/>
    <x v="0"/>
  </r>
  <r>
    <s v="08DCC0089C"/>
    <x v="1"/>
    <x v="1"/>
    <s v="LAZARO CARDENAS"/>
    <s v="029 GUADALUPE Y CALVO"/>
    <x v="10"/>
    <n v="152"/>
    <s v="PALOS MUERTOS"/>
    <s v="CALLE PALOS MUERTOS"/>
    <n v="0"/>
    <x v="3"/>
    <x v="1"/>
    <x v="3"/>
    <x v="8"/>
    <x v="0"/>
    <s v="08FZI0028S"/>
    <s v="08FJI0010S"/>
    <x v="12"/>
    <x v="2"/>
    <m/>
    <m/>
    <m/>
    <m/>
    <m/>
    <m/>
    <m/>
    <m/>
    <m/>
    <m/>
    <m/>
    <m/>
    <n v="7"/>
    <n v="11"/>
    <n v="18"/>
    <n v="1"/>
    <x v="1"/>
    <n v="1"/>
    <n v="1"/>
    <x v="0"/>
    <x v="1"/>
    <x v="1"/>
    <n v="0"/>
    <n v="1"/>
    <n v="1"/>
    <n v="1"/>
    <n v="2"/>
    <n v="2"/>
    <n v="4"/>
    <x v="0"/>
    <n v="5"/>
    <n v="4"/>
    <n v="9"/>
    <x v="0"/>
    <n v="0"/>
    <n v="5"/>
    <n v="5"/>
    <x v="0"/>
    <n v="0"/>
    <n v="0"/>
    <n v="0"/>
    <x v="0"/>
    <n v="0"/>
    <n v="0"/>
    <n v="0"/>
    <x v="0"/>
    <n v="0"/>
    <n v="0"/>
    <n v="0"/>
    <x v="0"/>
    <x v="1"/>
    <x v="0"/>
  </r>
  <r>
    <s v="08DCC0090S"/>
    <x v="1"/>
    <x v="1"/>
    <s v="REDENCION DEL TARAHUMARA"/>
    <s v="031 GUERRERO"/>
    <x v="2"/>
    <n v="15"/>
    <s v="ARISIACHI (EL TERRERO)"/>
    <s v="CALLE EL TERRERO DE ARISEACHI"/>
    <n v="0"/>
    <x v="3"/>
    <x v="1"/>
    <x v="3"/>
    <x v="8"/>
    <x v="0"/>
    <s v="08FZI0016N"/>
    <s v="08FJI0006F"/>
    <x v="7"/>
    <x v="2"/>
    <m/>
    <m/>
    <m/>
    <m/>
    <m/>
    <m/>
    <m/>
    <m/>
    <m/>
    <m/>
    <m/>
    <m/>
    <n v="10"/>
    <n v="12"/>
    <n v="22"/>
    <n v="1"/>
    <x v="1"/>
    <n v="1"/>
    <n v="1"/>
    <x v="0"/>
    <x v="1"/>
    <x v="1"/>
    <n v="0"/>
    <n v="1"/>
    <n v="2"/>
    <n v="1"/>
    <n v="5"/>
    <n v="2"/>
    <n v="7"/>
    <x v="0"/>
    <n v="3"/>
    <n v="3"/>
    <n v="6"/>
    <x v="0"/>
    <n v="2"/>
    <n v="7"/>
    <n v="9"/>
    <x v="0"/>
    <n v="0"/>
    <n v="0"/>
    <n v="0"/>
    <x v="0"/>
    <n v="0"/>
    <n v="0"/>
    <n v="0"/>
    <x v="0"/>
    <n v="0"/>
    <n v="0"/>
    <n v="0"/>
    <x v="0"/>
    <x v="1"/>
    <x v="0"/>
  </r>
  <r>
    <s v="08DCC0092Q"/>
    <x v="1"/>
    <x v="1"/>
    <s v="AUGUSTO CESAR SANDINO"/>
    <s v="020 CHÍNIPAS"/>
    <x v="4"/>
    <n v="450"/>
    <s v="GUASACHI"/>
    <s v="CALLE GUASACHI"/>
    <n v="0"/>
    <x v="3"/>
    <x v="1"/>
    <x v="3"/>
    <x v="8"/>
    <x v="0"/>
    <s v="08FZI0015O"/>
    <s v="08FJI0005G"/>
    <x v="8"/>
    <x v="2"/>
    <m/>
    <m/>
    <m/>
    <m/>
    <m/>
    <m/>
    <m/>
    <m/>
    <m/>
    <m/>
    <m/>
    <m/>
    <n v="13"/>
    <n v="4"/>
    <n v="17"/>
    <n v="1"/>
    <x v="1"/>
    <n v="1"/>
    <n v="1"/>
    <x v="0"/>
    <x v="1"/>
    <x v="1"/>
    <n v="0"/>
    <n v="1"/>
    <n v="1"/>
    <n v="1"/>
    <n v="2"/>
    <n v="1"/>
    <n v="3"/>
    <x v="0"/>
    <n v="4"/>
    <n v="2"/>
    <n v="6"/>
    <x v="0"/>
    <n v="7"/>
    <n v="1"/>
    <n v="8"/>
    <x v="0"/>
    <n v="0"/>
    <n v="0"/>
    <n v="0"/>
    <x v="0"/>
    <n v="0"/>
    <n v="0"/>
    <n v="0"/>
    <x v="0"/>
    <n v="0"/>
    <n v="0"/>
    <n v="0"/>
    <x v="0"/>
    <x v="1"/>
    <x v="0"/>
  </r>
  <r>
    <s v="08DCC0095N"/>
    <x v="1"/>
    <x v="1"/>
    <s v="18 DE MARZO"/>
    <s v="065 URIQUE"/>
    <x v="4"/>
    <n v="24"/>
    <s v="GUAPALAYNA"/>
    <s v="CALLE GUAPALAYNA"/>
    <n v="0"/>
    <x v="3"/>
    <x v="1"/>
    <x v="3"/>
    <x v="8"/>
    <x v="0"/>
    <s v="08FZI0030G"/>
    <s v="08FJI0005G"/>
    <x v="8"/>
    <x v="2"/>
    <m/>
    <m/>
    <m/>
    <m/>
    <m/>
    <m/>
    <m/>
    <m/>
    <m/>
    <m/>
    <m/>
    <m/>
    <n v="10"/>
    <n v="15"/>
    <n v="25"/>
    <n v="1"/>
    <x v="1"/>
    <n v="1"/>
    <n v="1"/>
    <x v="0"/>
    <x v="1"/>
    <x v="1"/>
    <n v="0"/>
    <n v="1"/>
    <n v="1"/>
    <n v="1"/>
    <n v="1"/>
    <n v="4"/>
    <n v="5"/>
    <x v="0"/>
    <n v="4"/>
    <n v="5"/>
    <n v="9"/>
    <x v="0"/>
    <n v="5"/>
    <n v="6"/>
    <n v="11"/>
    <x v="0"/>
    <n v="0"/>
    <n v="0"/>
    <n v="0"/>
    <x v="0"/>
    <n v="0"/>
    <n v="0"/>
    <n v="0"/>
    <x v="0"/>
    <n v="0"/>
    <n v="0"/>
    <n v="0"/>
    <x v="0"/>
    <x v="1"/>
    <x v="0"/>
  </r>
  <r>
    <s v="08DCC0097L"/>
    <x v="1"/>
    <x v="1"/>
    <s v="IGNACIO ZARAGOZA"/>
    <s v="007 BALLEZA"/>
    <x v="7"/>
    <n v="63"/>
    <s v="LA JOYA"/>
    <s v="CALLE LA JOYA"/>
    <n v="0"/>
    <x v="3"/>
    <x v="1"/>
    <x v="3"/>
    <x v="8"/>
    <x v="0"/>
    <s v="08FZI0011S"/>
    <s v="08FJI0004H"/>
    <x v="12"/>
    <x v="2"/>
    <m/>
    <m/>
    <m/>
    <m/>
    <m/>
    <m/>
    <m/>
    <m/>
    <m/>
    <m/>
    <m/>
    <m/>
    <n v="13"/>
    <n v="7"/>
    <n v="20"/>
    <n v="1"/>
    <x v="1"/>
    <n v="1"/>
    <n v="1"/>
    <x v="0"/>
    <x v="1"/>
    <x v="1"/>
    <n v="0"/>
    <n v="1"/>
    <n v="2"/>
    <n v="1"/>
    <n v="4"/>
    <n v="1"/>
    <n v="5"/>
    <x v="0"/>
    <n v="8"/>
    <n v="3"/>
    <n v="11"/>
    <x v="0"/>
    <n v="1"/>
    <n v="3"/>
    <n v="4"/>
    <x v="0"/>
    <n v="0"/>
    <n v="0"/>
    <n v="0"/>
    <x v="0"/>
    <n v="0"/>
    <n v="0"/>
    <n v="0"/>
    <x v="0"/>
    <n v="0"/>
    <n v="0"/>
    <n v="0"/>
    <x v="0"/>
    <x v="1"/>
    <x v="0"/>
  </r>
  <r>
    <s v="08DCC0098K"/>
    <x v="1"/>
    <x v="1"/>
    <s v="IGNACIO ZARAGOZA"/>
    <s v="007 BALLEZA"/>
    <x v="7"/>
    <n v="65"/>
    <s v="LAGUNA JUANOTA"/>
    <s v="CALLE LAGUNA JUANOTA"/>
    <n v="0"/>
    <x v="3"/>
    <x v="1"/>
    <x v="3"/>
    <x v="8"/>
    <x v="0"/>
    <s v="08FZI0011S"/>
    <s v="08FJI0004H"/>
    <x v="12"/>
    <x v="2"/>
    <m/>
    <m/>
    <m/>
    <m/>
    <m/>
    <m/>
    <m/>
    <m/>
    <m/>
    <m/>
    <m/>
    <m/>
    <n v="8"/>
    <n v="8"/>
    <n v="16"/>
    <n v="1"/>
    <x v="1"/>
    <n v="1"/>
    <n v="1"/>
    <x v="0"/>
    <x v="1"/>
    <x v="1"/>
    <n v="0"/>
    <n v="1"/>
    <n v="2"/>
    <n v="1"/>
    <n v="1"/>
    <n v="2"/>
    <n v="3"/>
    <x v="0"/>
    <n v="5"/>
    <n v="2"/>
    <n v="7"/>
    <x v="0"/>
    <n v="2"/>
    <n v="4"/>
    <n v="6"/>
    <x v="0"/>
    <n v="0"/>
    <n v="0"/>
    <n v="0"/>
    <x v="0"/>
    <n v="0"/>
    <n v="0"/>
    <n v="0"/>
    <x v="0"/>
    <n v="0"/>
    <n v="0"/>
    <n v="0"/>
    <x v="0"/>
    <x v="1"/>
    <x v="0"/>
  </r>
  <r>
    <s v="08DCC0100I"/>
    <x v="1"/>
    <x v="1"/>
    <s v="NAPAHUICA RARAMURI"/>
    <s v="030 GUAZAPARES"/>
    <x v="4"/>
    <n v="180"/>
    <s v="CORARAYVO"/>
    <s v="CALLE CORARAYVO"/>
    <n v="0"/>
    <x v="3"/>
    <x v="1"/>
    <x v="3"/>
    <x v="8"/>
    <x v="0"/>
    <s v="08FZI0013Q"/>
    <s v="08FJI0005G"/>
    <x v="8"/>
    <x v="2"/>
    <m/>
    <m/>
    <m/>
    <m/>
    <m/>
    <m/>
    <m/>
    <m/>
    <m/>
    <m/>
    <m/>
    <m/>
    <n v="8"/>
    <n v="10"/>
    <n v="18"/>
    <n v="1"/>
    <x v="1"/>
    <n v="1"/>
    <n v="1"/>
    <x v="0"/>
    <x v="1"/>
    <x v="1"/>
    <n v="0"/>
    <n v="1"/>
    <n v="1"/>
    <n v="1"/>
    <n v="0"/>
    <n v="3"/>
    <n v="3"/>
    <x v="0"/>
    <n v="3"/>
    <n v="0"/>
    <n v="3"/>
    <x v="0"/>
    <n v="5"/>
    <n v="7"/>
    <n v="12"/>
    <x v="0"/>
    <n v="0"/>
    <n v="0"/>
    <n v="0"/>
    <x v="0"/>
    <n v="0"/>
    <n v="0"/>
    <n v="0"/>
    <x v="0"/>
    <n v="0"/>
    <n v="0"/>
    <n v="0"/>
    <x v="0"/>
    <x v="1"/>
    <x v="0"/>
  </r>
  <r>
    <s v="08DCC0101H"/>
    <x v="1"/>
    <x v="1"/>
    <s v="CUAUHTEMOC"/>
    <s v="065 URIQUE"/>
    <x v="4"/>
    <n v="19"/>
    <s v="CHURO"/>
    <s v="CALLE EL CHURO"/>
    <n v="0"/>
    <x v="3"/>
    <x v="1"/>
    <x v="3"/>
    <x v="8"/>
    <x v="0"/>
    <s v="08FZI0013Q"/>
    <s v="08FJI0005G"/>
    <x v="8"/>
    <x v="2"/>
    <m/>
    <m/>
    <m/>
    <m/>
    <m/>
    <m/>
    <m/>
    <m/>
    <m/>
    <m/>
    <m/>
    <m/>
    <n v="17"/>
    <n v="20"/>
    <n v="37"/>
    <n v="2"/>
    <x v="1"/>
    <n v="2"/>
    <n v="2"/>
    <x v="0"/>
    <x v="1"/>
    <x v="1"/>
    <n v="0"/>
    <n v="2"/>
    <n v="3"/>
    <n v="3"/>
    <n v="3"/>
    <n v="9"/>
    <n v="12"/>
    <x v="1"/>
    <n v="5"/>
    <n v="7"/>
    <n v="12"/>
    <x v="0"/>
    <n v="9"/>
    <n v="4"/>
    <n v="13"/>
    <x v="0"/>
    <n v="0"/>
    <n v="0"/>
    <n v="0"/>
    <x v="0"/>
    <n v="0"/>
    <n v="0"/>
    <n v="0"/>
    <x v="0"/>
    <n v="0"/>
    <n v="0"/>
    <n v="0"/>
    <x v="0"/>
    <x v="1"/>
    <x v="0"/>
  </r>
  <r>
    <s v="08DCC0102G"/>
    <x v="1"/>
    <x v="1"/>
    <s v="GUADALUPE VICTORIA"/>
    <s v="007 BALLEZA"/>
    <x v="7"/>
    <n v="222"/>
    <s v="SAN ANTONIO DE ARRIBA"/>
    <s v="CALLE SAN ANTONIO DE ARRIBA"/>
    <n v="0"/>
    <x v="3"/>
    <x v="1"/>
    <x v="3"/>
    <x v="8"/>
    <x v="0"/>
    <s v="08FZI0011S"/>
    <s v="08FJI0004H"/>
    <x v="12"/>
    <x v="2"/>
    <m/>
    <m/>
    <m/>
    <m/>
    <m/>
    <m/>
    <m/>
    <m/>
    <m/>
    <m/>
    <m/>
    <m/>
    <n v="10"/>
    <n v="8"/>
    <n v="18"/>
    <n v="1"/>
    <x v="1"/>
    <n v="1"/>
    <n v="1"/>
    <x v="0"/>
    <x v="1"/>
    <x v="1"/>
    <n v="0"/>
    <n v="1"/>
    <n v="1"/>
    <n v="1"/>
    <n v="1"/>
    <n v="1"/>
    <n v="2"/>
    <x v="0"/>
    <n v="1"/>
    <n v="3"/>
    <n v="4"/>
    <x v="0"/>
    <n v="8"/>
    <n v="4"/>
    <n v="12"/>
    <x v="0"/>
    <n v="0"/>
    <n v="0"/>
    <n v="0"/>
    <x v="0"/>
    <n v="0"/>
    <n v="0"/>
    <n v="0"/>
    <x v="0"/>
    <n v="0"/>
    <n v="0"/>
    <n v="0"/>
    <x v="0"/>
    <x v="1"/>
    <x v="0"/>
  </r>
  <r>
    <s v="08DCC0103F"/>
    <x v="1"/>
    <x v="1"/>
    <s v="MURAKA"/>
    <s v="030 GUAZAPARES"/>
    <x v="4"/>
    <n v="331"/>
    <s v="TIERRA BLANCA"/>
    <s v="CALLE TIERRA BLANCA"/>
    <n v="0"/>
    <x v="3"/>
    <x v="1"/>
    <x v="3"/>
    <x v="8"/>
    <x v="0"/>
    <s v="08FZI0015O"/>
    <s v="08FJI0005G"/>
    <x v="8"/>
    <x v="2"/>
    <m/>
    <m/>
    <m/>
    <m/>
    <m/>
    <m/>
    <m/>
    <m/>
    <m/>
    <m/>
    <m/>
    <m/>
    <n v="19"/>
    <n v="15"/>
    <n v="34"/>
    <n v="1"/>
    <x v="1"/>
    <n v="1"/>
    <n v="1"/>
    <x v="0"/>
    <x v="1"/>
    <x v="1"/>
    <n v="0"/>
    <n v="1"/>
    <n v="1"/>
    <n v="1"/>
    <n v="4"/>
    <n v="3"/>
    <n v="7"/>
    <x v="0"/>
    <n v="6"/>
    <n v="5"/>
    <n v="11"/>
    <x v="0"/>
    <n v="9"/>
    <n v="7"/>
    <n v="16"/>
    <x v="0"/>
    <n v="0"/>
    <n v="0"/>
    <n v="0"/>
    <x v="0"/>
    <n v="0"/>
    <n v="0"/>
    <n v="0"/>
    <x v="0"/>
    <n v="0"/>
    <n v="0"/>
    <n v="0"/>
    <x v="0"/>
    <x v="1"/>
    <x v="0"/>
  </r>
  <r>
    <s v="08DCC0106C"/>
    <x v="1"/>
    <x v="1"/>
    <s v="ISABEL LA CATOLICA"/>
    <s v="009 BOCOYNA"/>
    <x v="4"/>
    <n v="124"/>
    <s v="PANALACHI"/>
    <s v="CALLE PANALACHI"/>
    <n v="0"/>
    <x v="3"/>
    <x v="1"/>
    <x v="3"/>
    <x v="8"/>
    <x v="0"/>
    <s v="08FZI0004I"/>
    <s v="08FJI0002J"/>
    <x v="8"/>
    <x v="2"/>
    <m/>
    <m/>
    <m/>
    <m/>
    <m/>
    <m/>
    <m/>
    <m/>
    <m/>
    <m/>
    <m/>
    <m/>
    <n v="20"/>
    <n v="15"/>
    <n v="35"/>
    <n v="1"/>
    <x v="1"/>
    <n v="1"/>
    <n v="1"/>
    <x v="0"/>
    <x v="1"/>
    <x v="1"/>
    <n v="0"/>
    <n v="1"/>
    <n v="1"/>
    <n v="1"/>
    <n v="3"/>
    <n v="2"/>
    <n v="5"/>
    <x v="0"/>
    <n v="6"/>
    <n v="3"/>
    <n v="9"/>
    <x v="0"/>
    <n v="11"/>
    <n v="10"/>
    <n v="21"/>
    <x v="0"/>
    <n v="0"/>
    <n v="0"/>
    <n v="0"/>
    <x v="0"/>
    <n v="0"/>
    <n v="0"/>
    <n v="0"/>
    <x v="0"/>
    <n v="0"/>
    <n v="0"/>
    <n v="0"/>
    <x v="0"/>
    <x v="1"/>
    <x v="0"/>
  </r>
  <r>
    <s v="08DCC0107B"/>
    <x v="1"/>
    <x v="1"/>
    <s v="IGNACIO MANUEL ALTAMIRANO"/>
    <s v="027 GUACHOCHI"/>
    <x v="7"/>
    <n v="31"/>
    <s v="CUSĂRARE"/>
    <s v="CALLE CUSARARE"/>
    <n v="0"/>
    <x v="3"/>
    <x v="1"/>
    <x v="3"/>
    <x v="8"/>
    <x v="0"/>
    <s v="08FZI0029R"/>
    <s v="08FJI0002J"/>
    <x v="8"/>
    <x v="2"/>
    <m/>
    <m/>
    <m/>
    <m/>
    <m/>
    <m/>
    <m/>
    <m/>
    <m/>
    <m/>
    <m/>
    <m/>
    <n v="19"/>
    <n v="20"/>
    <n v="39"/>
    <n v="2"/>
    <x v="1"/>
    <n v="2"/>
    <n v="2"/>
    <x v="0"/>
    <x v="1"/>
    <x v="1"/>
    <n v="0"/>
    <n v="2"/>
    <n v="3"/>
    <n v="3"/>
    <n v="8"/>
    <n v="4"/>
    <n v="12"/>
    <x v="0"/>
    <n v="8"/>
    <n v="11"/>
    <n v="19"/>
    <x v="0"/>
    <n v="3"/>
    <n v="5"/>
    <n v="8"/>
    <x v="1"/>
    <n v="0"/>
    <n v="0"/>
    <n v="0"/>
    <x v="0"/>
    <n v="0"/>
    <n v="0"/>
    <n v="0"/>
    <x v="0"/>
    <n v="0"/>
    <n v="0"/>
    <n v="0"/>
    <x v="0"/>
    <x v="1"/>
    <x v="0"/>
  </r>
  <r>
    <s v="08DCC0112N"/>
    <x v="1"/>
    <x v="1"/>
    <s v="JUSTO SIERRA"/>
    <s v="065 URIQUE"/>
    <x v="4"/>
    <n v="42"/>
    <s v="SAN RAFAEL"/>
    <s v="CALLE SAN RAFAEL"/>
    <n v="0"/>
    <x v="3"/>
    <x v="1"/>
    <x v="3"/>
    <x v="8"/>
    <x v="0"/>
    <s v="08FZI0015O"/>
    <s v="08FJI0005G"/>
    <x v="8"/>
    <x v="2"/>
    <m/>
    <m/>
    <m/>
    <m/>
    <m/>
    <m/>
    <m/>
    <m/>
    <m/>
    <m/>
    <m/>
    <m/>
    <n v="12"/>
    <n v="15"/>
    <n v="27"/>
    <n v="1"/>
    <x v="1"/>
    <n v="1"/>
    <n v="1"/>
    <x v="0"/>
    <x v="1"/>
    <x v="1"/>
    <n v="0"/>
    <n v="1"/>
    <n v="2"/>
    <n v="2"/>
    <n v="2"/>
    <n v="3"/>
    <n v="5"/>
    <x v="0"/>
    <n v="5"/>
    <n v="3"/>
    <n v="8"/>
    <x v="0"/>
    <n v="5"/>
    <n v="9"/>
    <n v="14"/>
    <x v="0"/>
    <n v="0"/>
    <n v="0"/>
    <n v="0"/>
    <x v="0"/>
    <n v="0"/>
    <n v="0"/>
    <n v="0"/>
    <x v="0"/>
    <n v="0"/>
    <n v="0"/>
    <n v="0"/>
    <x v="0"/>
    <x v="1"/>
    <x v="0"/>
  </r>
  <r>
    <s v="08DCC0113M"/>
    <x v="1"/>
    <x v="1"/>
    <s v="IGNACIO MANUEL ALTAMIRANO"/>
    <s v="009 BOCOYNA"/>
    <x v="4"/>
    <n v="188"/>
    <s v="SOJAHUACHI"/>
    <s v="CALLE SOJAHUACHI"/>
    <n v="0"/>
    <x v="3"/>
    <x v="1"/>
    <x v="3"/>
    <x v="8"/>
    <x v="0"/>
    <s v="08FZI0004I"/>
    <s v="08FJI0002J"/>
    <x v="8"/>
    <x v="2"/>
    <m/>
    <m/>
    <m/>
    <m/>
    <m/>
    <m/>
    <m/>
    <m/>
    <m/>
    <m/>
    <m/>
    <m/>
    <n v="11"/>
    <n v="8"/>
    <n v="19"/>
    <n v="1"/>
    <x v="1"/>
    <n v="1"/>
    <n v="1"/>
    <x v="0"/>
    <x v="1"/>
    <x v="1"/>
    <n v="0"/>
    <n v="1"/>
    <n v="2"/>
    <n v="2"/>
    <n v="3"/>
    <n v="1"/>
    <n v="4"/>
    <x v="0"/>
    <n v="0"/>
    <n v="4"/>
    <n v="4"/>
    <x v="0"/>
    <n v="8"/>
    <n v="3"/>
    <n v="11"/>
    <x v="0"/>
    <n v="0"/>
    <n v="0"/>
    <n v="0"/>
    <x v="0"/>
    <n v="0"/>
    <n v="0"/>
    <n v="0"/>
    <x v="0"/>
    <n v="0"/>
    <n v="0"/>
    <n v="0"/>
    <x v="0"/>
    <x v="1"/>
    <x v="0"/>
  </r>
  <r>
    <s v="08DCC0114L"/>
    <x v="1"/>
    <x v="1"/>
    <s v="NIĂO TEPEHUANO"/>
    <s v="029 GUADALUPE Y CALVO"/>
    <x v="10"/>
    <n v="15"/>
    <s v="BABORIGAME"/>
    <s v="CALLE PIEDREGOSA"/>
    <n v="0"/>
    <x v="3"/>
    <x v="1"/>
    <x v="3"/>
    <x v="8"/>
    <x v="0"/>
    <s v="08FZI0028S"/>
    <s v="08FJI0010S"/>
    <x v="12"/>
    <x v="2"/>
    <m/>
    <m/>
    <m/>
    <m/>
    <m/>
    <m/>
    <m/>
    <m/>
    <m/>
    <m/>
    <m/>
    <m/>
    <n v="47"/>
    <n v="26"/>
    <n v="73"/>
    <n v="3"/>
    <x v="1"/>
    <n v="3"/>
    <n v="3"/>
    <x v="0"/>
    <x v="1"/>
    <x v="1"/>
    <n v="0"/>
    <n v="3"/>
    <n v="5"/>
    <n v="4"/>
    <n v="10"/>
    <n v="4"/>
    <n v="14"/>
    <x v="0"/>
    <n v="12"/>
    <n v="7"/>
    <n v="19"/>
    <x v="0"/>
    <n v="25"/>
    <n v="15"/>
    <n v="40"/>
    <x v="2"/>
    <n v="0"/>
    <n v="0"/>
    <n v="0"/>
    <x v="0"/>
    <n v="0"/>
    <n v="0"/>
    <n v="0"/>
    <x v="0"/>
    <n v="0"/>
    <n v="0"/>
    <n v="0"/>
    <x v="0"/>
    <x v="1"/>
    <x v="0"/>
  </r>
  <r>
    <s v="08DCC0116J"/>
    <x v="1"/>
    <x v="1"/>
    <s v="MEXICO"/>
    <s v="009 BOCOYNA"/>
    <x v="4"/>
    <n v="77"/>
    <s v="SAN JOSĂ DE GUACAYVO"/>
    <s v="CALLE SAN JOSE DE GUACAYVO"/>
    <n v="0"/>
    <x v="3"/>
    <x v="1"/>
    <x v="3"/>
    <x v="8"/>
    <x v="0"/>
    <s v="08FZI0003J"/>
    <s v="08FJI0002J"/>
    <x v="8"/>
    <x v="2"/>
    <m/>
    <m/>
    <m/>
    <m/>
    <m/>
    <m/>
    <m/>
    <m/>
    <m/>
    <m/>
    <m/>
    <m/>
    <n v="20"/>
    <n v="12"/>
    <n v="32"/>
    <n v="1"/>
    <x v="1"/>
    <n v="1"/>
    <n v="1"/>
    <x v="0"/>
    <x v="1"/>
    <x v="1"/>
    <n v="0"/>
    <n v="1"/>
    <n v="1"/>
    <n v="1"/>
    <n v="4"/>
    <n v="5"/>
    <n v="9"/>
    <x v="0"/>
    <n v="7"/>
    <n v="4"/>
    <n v="11"/>
    <x v="0"/>
    <n v="9"/>
    <n v="3"/>
    <n v="12"/>
    <x v="0"/>
    <n v="0"/>
    <n v="0"/>
    <n v="0"/>
    <x v="0"/>
    <n v="0"/>
    <n v="0"/>
    <n v="0"/>
    <x v="0"/>
    <n v="0"/>
    <n v="0"/>
    <n v="0"/>
    <x v="0"/>
    <x v="1"/>
    <x v="0"/>
  </r>
  <r>
    <s v="08DCC0117I"/>
    <x v="1"/>
    <x v="1"/>
    <s v="FRANCISCO M PLANCARTE"/>
    <s v="012 CARICHÍ"/>
    <x v="2"/>
    <n v="25"/>
    <s v="RANCHERĂA GUAHUACHĂRARE"/>
    <s v="CALLE RANCHERIA GUAHUACHERARE"/>
    <n v="0"/>
    <x v="3"/>
    <x v="1"/>
    <x v="3"/>
    <x v="8"/>
    <x v="0"/>
    <s v="08FZI0026U"/>
    <s v="08FJI0009C"/>
    <x v="7"/>
    <x v="2"/>
    <m/>
    <m/>
    <m/>
    <m/>
    <m/>
    <m/>
    <m/>
    <m/>
    <m/>
    <m/>
    <m/>
    <m/>
    <n v="8"/>
    <n v="13"/>
    <n v="21"/>
    <n v="1"/>
    <x v="1"/>
    <n v="1"/>
    <n v="1"/>
    <x v="0"/>
    <x v="1"/>
    <x v="1"/>
    <n v="0"/>
    <n v="1"/>
    <n v="2"/>
    <n v="1"/>
    <n v="2"/>
    <n v="1"/>
    <n v="3"/>
    <x v="0"/>
    <n v="3"/>
    <n v="3"/>
    <n v="6"/>
    <x v="0"/>
    <n v="3"/>
    <n v="9"/>
    <n v="12"/>
    <x v="0"/>
    <n v="0"/>
    <n v="0"/>
    <n v="0"/>
    <x v="0"/>
    <n v="0"/>
    <n v="0"/>
    <n v="0"/>
    <x v="0"/>
    <n v="0"/>
    <n v="0"/>
    <n v="0"/>
    <x v="0"/>
    <x v="1"/>
    <x v="0"/>
  </r>
  <r>
    <s v="08DCC0119G"/>
    <x v="1"/>
    <x v="1"/>
    <s v="20 DE NOVIEMBRE"/>
    <s v="027 GUACHOCHI"/>
    <x v="7"/>
    <n v="76"/>
    <s v="SANTA ANITA"/>
    <s v="CALLE SANTA ANITA"/>
    <n v="0"/>
    <x v="3"/>
    <x v="1"/>
    <x v="3"/>
    <x v="8"/>
    <x v="0"/>
    <s v="08FZI0006G"/>
    <s v="08FJI0003I"/>
    <x v="11"/>
    <x v="2"/>
    <m/>
    <m/>
    <m/>
    <m/>
    <m/>
    <m/>
    <m/>
    <m/>
    <m/>
    <m/>
    <m/>
    <m/>
    <n v="10"/>
    <n v="10"/>
    <n v="20"/>
    <n v="1"/>
    <x v="1"/>
    <n v="1"/>
    <n v="1"/>
    <x v="0"/>
    <x v="1"/>
    <x v="1"/>
    <n v="0"/>
    <n v="1"/>
    <n v="1"/>
    <n v="1"/>
    <n v="1"/>
    <n v="0"/>
    <n v="1"/>
    <x v="0"/>
    <n v="3"/>
    <n v="3"/>
    <n v="6"/>
    <x v="0"/>
    <n v="6"/>
    <n v="7"/>
    <n v="13"/>
    <x v="0"/>
    <n v="0"/>
    <n v="0"/>
    <n v="0"/>
    <x v="0"/>
    <n v="0"/>
    <n v="0"/>
    <n v="0"/>
    <x v="0"/>
    <n v="0"/>
    <n v="0"/>
    <n v="0"/>
    <x v="0"/>
    <x v="1"/>
    <x v="0"/>
  </r>
  <r>
    <s v="08DCC0120W"/>
    <x v="1"/>
    <x v="1"/>
    <s v="18 DE MARZO"/>
    <s v="027 GUACHOCHI"/>
    <x v="7"/>
    <n v="541"/>
    <s v="RAHUIHUARACHI"/>
    <s v="CALLE RAHUIHUARACHI"/>
    <n v="0"/>
    <x v="3"/>
    <x v="1"/>
    <x v="3"/>
    <x v="8"/>
    <x v="0"/>
    <s v="08FZI0024W"/>
    <s v="08FJI0008D"/>
    <x v="11"/>
    <x v="2"/>
    <m/>
    <m/>
    <m/>
    <m/>
    <m/>
    <m/>
    <m/>
    <m/>
    <m/>
    <m/>
    <m/>
    <m/>
    <n v="9"/>
    <n v="9"/>
    <n v="18"/>
    <n v="1"/>
    <x v="1"/>
    <n v="1"/>
    <n v="1"/>
    <x v="0"/>
    <x v="1"/>
    <x v="1"/>
    <n v="0"/>
    <n v="1"/>
    <n v="1"/>
    <n v="1"/>
    <n v="2"/>
    <n v="2"/>
    <n v="4"/>
    <x v="0"/>
    <n v="3"/>
    <n v="3"/>
    <n v="6"/>
    <x v="0"/>
    <n v="4"/>
    <n v="4"/>
    <n v="8"/>
    <x v="0"/>
    <n v="0"/>
    <n v="0"/>
    <n v="0"/>
    <x v="0"/>
    <n v="0"/>
    <n v="0"/>
    <n v="0"/>
    <x v="0"/>
    <n v="0"/>
    <n v="0"/>
    <n v="0"/>
    <x v="0"/>
    <x v="1"/>
    <x v="0"/>
  </r>
  <r>
    <s v="08DCC0121V"/>
    <x v="1"/>
    <x v="1"/>
    <s v="IGNACIO ALLENDE"/>
    <s v="008 BATOPILAS DE MANUEL GÓMEZ MORÍN"/>
    <x v="4"/>
    <n v="195"/>
    <s v="SORICHIQUE"/>
    <s v="CALLE SOROCHIQUE"/>
    <n v="0"/>
    <x v="3"/>
    <x v="1"/>
    <x v="3"/>
    <x v="8"/>
    <x v="0"/>
    <s v="08FZI0018L"/>
    <s v="08FJI0007E"/>
    <x v="11"/>
    <x v="2"/>
    <m/>
    <m/>
    <m/>
    <m/>
    <m/>
    <m/>
    <m/>
    <m/>
    <m/>
    <m/>
    <m/>
    <m/>
    <n v="8"/>
    <n v="10"/>
    <n v="18"/>
    <n v="1"/>
    <x v="1"/>
    <n v="1"/>
    <n v="1"/>
    <x v="0"/>
    <x v="1"/>
    <x v="1"/>
    <n v="0"/>
    <n v="1"/>
    <n v="1"/>
    <n v="1"/>
    <n v="2"/>
    <n v="3"/>
    <n v="5"/>
    <x v="0"/>
    <n v="3"/>
    <n v="3"/>
    <n v="6"/>
    <x v="0"/>
    <n v="3"/>
    <n v="4"/>
    <n v="7"/>
    <x v="0"/>
    <n v="0"/>
    <n v="0"/>
    <n v="0"/>
    <x v="0"/>
    <n v="0"/>
    <n v="0"/>
    <n v="0"/>
    <x v="0"/>
    <n v="0"/>
    <n v="0"/>
    <n v="0"/>
    <x v="0"/>
    <x v="1"/>
    <x v="0"/>
  </r>
  <r>
    <s v="08DCC0125R"/>
    <x v="1"/>
    <x v="1"/>
    <s v="MIGUEL MERINO RASCON"/>
    <s v="065 URIQUE"/>
    <x v="4"/>
    <n v="18"/>
    <s v="CUITECO"/>
    <s v="CALLE CUITECO"/>
    <n v="0"/>
    <x v="3"/>
    <x v="1"/>
    <x v="3"/>
    <x v="8"/>
    <x v="0"/>
    <s v="08FZI0013Q"/>
    <s v="08FJI0005G"/>
    <x v="8"/>
    <x v="2"/>
    <m/>
    <m/>
    <m/>
    <m/>
    <m/>
    <m/>
    <m/>
    <m/>
    <m/>
    <m/>
    <m/>
    <m/>
    <n v="15"/>
    <n v="13"/>
    <n v="28"/>
    <n v="1"/>
    <x v="1"/>
    <n v="1"/>
    <n v="1"/>
    <x v="0"/>
    <x v="1"/>
    <x v="1"/>
    <n v="0"/>
    <n v="1"/>
    <n v="2"/>
    <n v="2"/>
    <n v="2"/>
    <n v="5"/>
    <n v="7"/>
    <x v="0"/>
    <n v="6"/>
    <n v="4"/>
    <n v="10"/>
    <x v="0"/>
    <n v="7"/>
    <n v="4"/>
    <n v="11"/>
    <x v="0"/>
    <n v="0"/>
    <n v="0"/>
    <n v="0"/>
    <x v="0"/>
    <n v="0"/>
    <n v="0"/>
    <n v="0"/>
    <x v="0"/>
    <n v="0"/>
    <n v="0"/>
    <n v="0"/>
    <x v="0"/>
    <x v="1"/>
    <x v="0"/>
  </r>
  <r>
    <s v="08DCC0126Q"/>
    <x v="1"/>
    <x v="1"/>
    <s v="EMILIANO ZAPATA"/>
    <s v="066 URUACHI"/>
    <x v="4"/>
    <n v="716"/>
    <s v="EL MANZANO"/>
    <s v="CALLE EL MANZANO"/>
    <n v="0"/>
    <x v="3"/>
    <x v="1"/>
    <x v="3"/>
    <x v="8"/>
    <x v="0"/>
    <s v="08FZI0015O"/>
    <s v="08FJI0005G"/>
    <x v="8"/>
    <x v="2"/>
    <m/>
    <m/>
    <m/>
    <m/>
    <m/>
    <m/>
    <m/>
    <m/>
    <m/>
    <m/>
    <m/>
    <m/>
    <n v="12"/>
    <n v="6"/>
    <n v="18"/>
    <n v="1"/>
    <x v="1"/>
    <n v="1"/>
    <n v="1"/>
    <x v="0"/>
    <x v="1"/>
    <x v="1"/>
    <n v="0"/>
    <n v="1"/>
    <n v="2"/>
    <n v="1"/>
    <n v="4"/>
    <n v="3"/>
    <n v="7"/>
    <x v="0"/>
    <n v="4"/>
    <n v="1"/>
    <n v="5"/>
    <x v="0"/>
    <n v="4"/>
    <n v="2"/>
    <n v="6"/>
    <x v="0"/>
    <n v="0"/>
    <n v="0"/>
    <n v="0"/>
    <x v="0"/>
    <n v="0"/>
    <n v="0"/>
    <n v="0"/>
    <x v="0"/>
    <n v="0"/>
    <n v="0"/>
    <n v="0"/>
    <x v="0"/>
    <x v="1"/>
    <x v="0"/>
  </r>
  <r>
    <s v="08DCC0128O"/>
    <x v="0"/>
    <x v="0"/>
    <s v="VICENTE GUERRERO"/>
    <s v="063 TEMÓSACHIC"/>
    <x v="5"/>
    <n v="7"/>
    <s v="BABĂCORA DE CONOACHIC"/>
    <s v="CALLE BABICORA (BABICORA DE CONOACHI)"/>
    <n v="0"/>
    <x v="3"/>
    <x v="1"/>
    <x v="3"/>
    <x v="8"/>
    <x v="0"/>
    <s v="08FZI0017M"/>
    <s v="08FJI0006F"/>
    <x v="10"/>
    <x v="2"/>
    <m/>
    <m/>
    <m/>
    <m/>
    <m/>
    <m/>
    <m/>
    <m/>
    <m/>
    <m/>
    <m/>
    <m/>
    <n v="10"/>
    <n v="9"/>
    <n v="19"/>
    <n v="1"/>
    <x v="1"/>
    <n v="1"/>
    <n v="1"/>
    <x v="0"/>
    <x v="1"/>
    <x v="1"/>
    <n v="0"/>
    <n v="1"/>
    <n v="1"/>
    <n v="1"/>
    <n v="4"/>
    <n v="3"/>
    <n v="7"/>
    <x v="0"/>
    <n v="4"/>
    <n v="2"/>
    <n v="6"/>
    <x v="0"/>
    <n v="2"/>
    <n v="4"/>
    <n v="6"/>
    <x v="0"/>
    <n v="0"/>
    <n v="0"/>
    <n v="0"/>
    <x v="0"/>
    <n v="0"/>
    <n v="0"/>
    <n v="0"/>
    <x v="0"/>
    <n v="0"/>
    <n v="0"/>
    <n v="0"/>
    <x v="0"/>
    <x v="1"/>
    <x v="0"/>
  </r>
  <r>
    <s v="08DCC0134Z"/>
    <x v="1"/>
    <x v="1"/>
    <s v="JUAN ESCUTIA"/>
    <s v="063 TEMÓSACHIC"/>
    <x v="5"/>
    <n v="74"/>
    <s v="YEPACHIC"/>
    <s v="CALLE YEPACHI"/>
    <n v="0"/>
    <x v="3"/>
    <x v="1"/>
    <x v="3"/>
    <x v="8"/>
    <x v="0"/>
    <s v="08FZI0016N"/>
    <s v="08FJI0006F"/>
    <x v="7"/>
    <x v="2"/>
    <m/>
    <m/>
    <m/>
    <m/>
    <m/>
    <m/>
    <m/>
    <m/>
    <m/>
    <m/>
    <m/>
    <m/>
    <n v="37"/>
    <n v="45"/>
    <n v="82"/>
    <n v="4"/>
    <x v="2"/>
    <n v="3"/>
    <n v="4"/>
    <x v="0"/>
    <x v="1"/>
    <x v="1"/>
    <n v="1"/>
    <n v="5"/>
    <n v="4"/>
    <n v="3"/>
    <n v="9"/>
    <n v="11"/>
    <n v="20"/>
    <x v="1"/>
    <n v="14"/>
    <n v="15"/>
    <n v="29"/>
    <x v="1"/>
    <n v="14"/>
    <n v="19"/>
    <n v="33"/>
    <x v="2"/>
    <n v="0"/>
    <n v="0"/>
    <n v="0"/>
    <x v="0"/>
    <n v="0"/>
    <n v="0"/>
    <n v="0"/>
    <x v="0"/>
    <n v="0"/>
    <n v="0"/>
    <n v="0"/>
    <x v="0"/>
    <x v="0"/>
    <x v="0"/>
  </r>
  <r>
    <s v="08DCC0136X"/>
    <x v="1"/>
    <x v="1"/>
    <s v="CUAUHTEMOC"/>
    <s v="066 URUACHI"/>
    <x v="4"/>
    <n v="105"/>
    <s v="JICAMORACHI"/>
    <s v="CALLE PUERTO DE JICAMORACHI"/>
    <n v="0"/>
    <x v="3"/>
    <x v="1"/>
    <x v="3"/>
    <x v="8"/>
    <x v="0"/>
    <s v="08FZI0002K"/>
    <s v="08FJI0001K"/>
    <x v="8"/>
    <x v="2"/>
    <m/>
    <m/>
    <m/>
    <m/>
    <m/>
    <m/>
    <m/>
    <m/>
    <m/>
    <m/>
    <m/>
    <m/>
    <n v="8"/>
    <n v="10"/>
    <n v="18"/>
    <n v="1"/>
    <x v="1"/>
    <n v="1"/>
    <n v="1"/>
    <x v="0"/>
    <x v="1"/>
    <x v="1"/>
    <n v="0"/>
    <n v="1"/>
    <n v="3"/>
    <n v="1"/>
    <n v="3"/>
    <n v="4"/>
    <n v="7"/>
    <x v="0"/>
    <n v="2"/>
    <n v="3"/>
    <n v="5"/>
    <x v="0"/>
    <n v="3"/>
    <n v="3"/>
    <n v="6"/>
    <x v="0"/>
    <n v="0"/>
    <n v="0"/>
    <n v="0"/>
    <x v="0"/>
    <n v="0"/>
    <n v="0"/>
    <n v="0"/>
    <x v="0"/>
    <n v="0"/>
    <n v="0"/>
    <n v="0"/>
    <x v="0"/>
    <x v="1"/>
    <x v="0"/>
  </r>
  <r>
    <s v="08DCC0140J"/>
    <x v="1"/>
    <x v="1"/>
    <s v="HERMILO HOLGUIN CARO"/>
    <s v="007 BALLEZA"/>
    <x v="7"/>
    <n v="366"/>
    <s v="BAGUEACHI"/>
    <s v="CALLE CONOCIDO"/>
    <n v="0"/>
    <x v="3"/>
    <x v="1"/>
    <x v="3"/>
    <x v="8"/>
    <x v="0"/>
    <s v="08FZI0031F"/>
    <s v="08FJI0003I"/>
    <x v="11"/>
    <x v="2"/>
    <m/>
    <m/>
    <m/>
    <m/>
    <m/>
    <m/>
    <m/>
    <m/>
    <m/>
    <m/>
    <m/>
    <m/>
    <n v="16"/>
    <n v="7"/>
    <n v="23"/>
    <n v="1"/>
    <x v="1"/>
    <n v="1"/>
    <n v="1"/>
    <x v="0"/>
    <x v="1"/>
    <x v="1"/>
    <n v="0"/>
    <n v="1"/>
    <n v="1"/>
    <n v="1"/>
    <n v="1"/>
    <n v="2"/>
    <n v="3"/>
    <x v="0"/>
    <n v="4"/>
    <n v="2"/>
    <n v="6"/>
    <x v="0"/>
    <n v="11"/>
    <n v="3"/>
    <n v="14"/>
    <x v="0"/>
    <n v="0"/>
    <n v="0"/>
    <n v="0"/>
    <x v="0"/>
    <n v="0"/>
    <n v="0"/>
    <n v="0"/>
    <x v="0"/>
    <n v="0"/>
    <n v="0"/>
    <n v="0"/>
    <x v="0"/>
    <x v="1"/>
    <x v="0"/>
  </r>
  <r>
    <s v="08DCC0141I"/>
    <x v="1"/>
    <x v="1"/>
    <s v="SOLEDAD ANAYA ZOLORZANO"/>
    <s v="027 GUACHOCHI"/>
    <x v="7"/>
    <n v="1514"/>
    <s v="BACHAMUCHI"/>
    <s v="CALLE CONOCIDO BACHAMUCHI"/>
    <n v="0"/>
    <x v="3"/>
    <x v="1"/>
    <x v="3"/>
    <x v="8"/>
    <x v="0"/>
    <s v="08FZI0023X"/>
    <s v="08FJI0008D"/>
    <x v="11"/>
    <x v="2"/>
    <m/>
    <m/>
    <m/>
    <m/>
    <m/>
    <m/>
    <m/>
    <m/>
    <m/>
    <m/>
    <m/>
    <m/>
    <n v="8"/>
    <n v="10"/>
    <n v="18"/>
    <n v="1"/>
    <x v="1"/>
    <n v="1"/>
    <n v="1"/>
    <x v="0"/>
    <x v="1"/>
    <x v="1"/>
    <n v="0"/>
    <n v="1"/>
    <n v="1"/>
    <n v="1"/>
    <n v="1"/>
    <n v="1"/>
    <n v="2"/>
    <x v="0"/>
    <n v="6"/>
    <n v="4"/>
    <n v="10"/>
    <x v="0"/>
    <n v="1"/>
    <n v="5"/>
    <n v="6"/>
    <x v="0"/>
    <n v="0"/>
    <n v="0"/>
    <n v="0"/>
    <x v="0"/>
    <n v="0"/>
    <n v="0"/>
    <n v="0"/>
    <x v="0"/>
    <n v="0"/>
    <n v="0"/>
    <n v="0"/>
    <x v="0"/>
    <x v="1"/>
    <x v="0"/>
  </r>
  <r>
    <s v="08DCC0143G"/>
    <x v="1"/>
    <x v="1"/>
    <s v="16 DE SEPTIEMBRE"/>
    <s v="027 GUACHOCHI"/>
    <x v="7"/>
    <n v="1962"/>
    <s v="MURACHARACHI"/>
    <s v="CALLE MURACHARACHI"/>
    <n v="0"/>
    <x v="3"/>
    <x v="1"/>
    <x v="3"/>
    <x v="8"/>
    <x v="0"/>
    <s v="08FZI0024W"/>
    <s v="08FJI0008D"/>
    <x v="11"/>
    <x v="2"/>
    <m/>
    <m/>
    <m/>
    <m/>
    <m/>
    <m/>
    <m/>
    <m/>
    <m/>
    <m/>
    <m/>
    <m/>
    <n v="9"/>
    <n v="6"/>
    <n v="15"/>
    <n v="1"/>
    <x v="1"/>
    <n v="1"/>
    <n v="1"/>
    <x v="0"/>
    <x v="1"/>
    <x v="1"/>
    <n v="0"/>
    <n v="1"/>
    <n v="2"/>
    <n v="2"/>
    <n v="0"/>
    <n v="0"/>
    <n v="0"/>
    <x v="0"/>
    <n v="2"/>
    <n v="3"/>
    <n v="5"/>
    <x v="0"/>
    <n v="7"/>
    <n v="3"/>
    <n v="10"/>
    <x v="0"/>
    <n v="0"/>
    <n v="0"/>
    <n v="0"/>
    <x v="0"/>
    <n v="0"/>
    <n v="0"/>
    <n v="0"/>
    <x v="0"/>
    <n v="0"/>
    <n v="0"/>
    <n v="0"/>
    <x v="0"/>
    <x v="1"/>
    <x v="0"/>
  </r>
  <r>
    <s v="08DCC0144F"/>
    <x v="1"/>
    <x v="1"/>
    <s v="AGUSTIN MELGAR"/>
    <s v="027 GUACHOCHI"/>
    <x v="7"/>
    <n v="989"/>
    <s v="LA GLORIA"/>
    <s v="CALLE LA GLORIA"/>
    <n v="0"/>
    <x v="3"/>
    <x v="1"/>
    <x v="3"/>
    <x v="8"/>
    <x v="0"/>
    <s v="08FZI0006G"/>
    <s v="08FJI0003I"/>
    <x v="11"/>
    <x v="2"/>
    <m/>
    <m/>
    <m/>
    <m/>
    <m/>
    <m/>
    <m/>
    <m/>
    <m/>
    <m/>
    <m/>
    <m/>
    <n v="10"/>
    <n v="9"/>
    <n v="19"/>
    <n v="1"/>
    <x v="1"/>
    <n v="1"/>
    <n v="1"/>
    <x v="0"/>
    <x v="1"/>
    <x v="1"/>
    <n v="0"/>
    <n v="1"/>
    <n v="1"/>
    <n v="1"/>
    <n v="3"/>
    <n v="1"/>
    <n v="4"/>
    <x v="0"/>
    <n v="1"/>
    <n v="5"/>
    <n v="6"/>
    <x v="0"/>
    <n v="6"/>
    <n v="3"/>
    <n v="9"/>
    <x v="0"/>
    <n v="0"/>
    <n v="0"/>
    <n v="0"/>
    <x v="0"/>
    <n v="0"/>
    <n v="0"/>
    <n v="0"/>
    <x v="0"/>
    <n v="0"/>
    <n v="0"/>
    <n v="0"/>
    <x v="0"/>
    <x v="1"/>
    <x v="0"/>
  </r>
  <r>
    <s v="08DCC0147C"/>
    <x v="1"/>
    <x v="1"/>
    <s v="NIĂO TARAHUMARA"/>
    <s v="029 GUADALUPE Y CALVO"/>
    <x v="10"/>
    <n v="255"/>
    <s v="EL VENADITO"/>
    <s v="CALLE EL VENADITO"/>
    <n v="0"/>
    <x v="3"/>
    <x v="1"/>
    <x v="3"/>
    <x v="8"/>
    <x v="0"/>
    <s v="08FZI0027T"/>
    <s v="08FJI0010S"/>
    <x v="12"/>
    <x v="2"/>
    <m/>
    <m/>
    <m/>
    <m/>
    <m/>
    <m/>
    <m/>
    <m/>
    <m/>
    <m/>
    <m/>
    <m/>
    <n v="15"/>
    <n v="17"/>
    <n v="32"/>
    <n v="1"/>
    <x v="1"/>
    <n v="1"/>
    <n v="1"/>
    <x v="0"/>
    <x v="1"/>
    <x v="1"/>
    <n v="0"/>
    <n v="1"/>
    <n v="1"/>
    <n v="1"/>
    <n v="1"/>
    <n v="1"/>
    <n v="2"/>
    <x v="0"/>
    <n v="7"/>
    <n v="10"/>
    <n v="17"/>
    <x v="0"/>
    <n v="7"/>
    <n v="6"/>
    <n v="13"/>
    <x v="0"/>
    <n v="0"/>
    <n v="0"/>
    <n v="0"/>
    <x v="0"/>
    <n v="0"/>
    <n v="0"/>
    <n v="0"/>
    <x v="0"/>
    <n v="0"/>
    <n v="0"/>
    <n v="0"/>
    <x v="0"/>
    <x v="1"/>
    <x v="0"/>
  </r>
  <r>
    <s v="08DCC0148B"/>
    <x v="0"/>
    <x v="0"/>
    <s v="BENITO JUAREZ"/>
    <s v="029 GUADALUPE Y CALVO"/>
    <x v="10"/>
    <n v="136"/>
    <s v="NABOGAME"/>
    <s v="CALLE NAVOGAME"/>
    <n v="0"/>
    <x v="3"/>
    <x v="1"/>
    <x v="3"/>
    <x v="8"/>
    <x v="0"/>
    <s v="08FZI0027T"/>
    <s v="08FJI0010S"/>
    <x v="12"/>
    <x v="2"/>
    <m/>
    <m/>
    <m/>
    <m/>
    <m/>
    <m/>
    <m/>
    <m/>
    <m/>
    <m/>
    <m/>
    <m/>
    <n v="15"/>
    <n v="12"/>
    <n v="27"/>
    <n v="1"/>
    <x v="1"/>
    <n v="1"/>
    <n v="1"/>
    <x v="0"/>
    <x v="1"/>
    <x v="1"/>
    <n v="0"/>
    <n v="1"/>
    <n v="1"/>
    <n v="1"/>
    <n v="5"/>
    <n v="3"/>
    <n v="8"/>
    <x v="0"/>
    <n v="7"/>
    <n v="5"/>
    <n v="12"/>
    <x v="0"/>
    <n v="3"/>
    <n v="4"/>
    <n v="7"/>
    <x v="0"/>
    <n v="0"/>
    <n v="0"/>
    <n v="0"/>
    <x v="0"/>
    <n v="0"/>
    <n v="0"/>
    <n v="0"/>
    <x v="0"/>
    <n v="0"/>
    <n v="0"/>
    <n v="0"/>
    <x v="0"/>
    <x v="1"/>
    <x v="0"/>
  </r>
  <r>
    <s v="08DCC0150Q"/>
    <x v="1"/>
    <x v="1"/>
    <s v="24 DE FEBRERO"/>
    <s v="029 GUADALUPE Y CALVO"/>
    <x v="10"/>
    <n v="113"/>
    <s v="LLANO GRANDE"/>
    <s v="CALLE LLANO GRANDE"/>
    <n v="0"/>
    <x v="3"/>
    <x v="1"/>
    <x v="3"/>
    <x v="8"/>
    <x v="0"/>
    <s v="08FZI0027T"/>
    <s v="08FJI0010S"/>
    <x v="12"/>
    <x v="2"/>
    <m/>
    <m/>
    <m/>
    <m/>
    <m/>
    <m/>
    <m/>
    <m/>
    <m/>
    <m/>
    <m/>
    <m/>
    <n v="10"/>
    <n v="14"/>
    <n v="24"/>
    <n v="1"/>
    <x v="1"/>
    <n v="1"/>
    <n v="1"/>
    <x v="0"/>
    <x v="1"/>
    <x v="1"/>
    <n v="0"/>
    <n v="1"/>
    <n v="1"/>
    <n v="1"/>
    <n v="0"/>
    <n v="2"/>
    <n v="2"/>
    <x v="0"/>
    <n v="4"/>
    <n v="2"/>
    <n v="6"/>
    <x v="0"/>
    <n v="6"/>
    <n v="10"/>
    <n v="16"/>
    <x v="0"/>
    <n v="0"/>
    <n v="0"/>
    <n v="0"/>
    <x v="0"/>
    <n v="0"/>
    <n v="0"/>
    <n v="0"/>
    <x v="0"/>
    <n v="0"/>
    <n v="0"/>
    <n v="0"/>
    <x v="0"/>
    <x v="1"/>
    <x v="0"/>
  </r>
  <r>
    <s v="08DCC0153N"/>
    <x v="1"/>
    <x v="1"/>
    <s v="BENITO JUAREZ"/>
    <s v="027 GUACHOCHI"/>
    <x v="7"/>
    <n v="16"/>
    <s v="BASIHUARE"/>
    <s v="CALLE CONOCIDO"/>
    <n v="0"/>
    <x v="3"/>
    <x v="1"/>
    <x v="3"/>
    <x v="8"/>
    <x v="0"/>
    <s v="08FZI0032E"/>
    <s v="08FJI0008D"/>
    <x v="11"/>
    <x v="2"/>
    <m/>
    <m/>
    <m/>
    <m/>
    <m/>
    <m/>
    <m/>
    <m/>
    <m/>
    <m/>
    <m/>
    <m/>
    <n v="9"/>
    <n v="8"/>
    <n v="17"/>
    <n v="1"/>
    <x v="1"/>
    <n v="1"/>
    <n v="1"/>
    <x v="0"/>
    <x v="1"/>
    <x v="1"/>
    <n v="0"/>
    <n v="1"/>
    <n v="2"/>
    <n v="2"/>
    <n v="2"/>
    <n v="4"/>
    <n v="6"/>
    <x v="0"/>
    <n v="1"/>
    <n v="2"/>
    <n v="3"/>
    <x v="0"/>
    <n v="6"/>
    <n v="2"/>
    <n v="8"/>
    <x v="0"/>
    <n v="0"/>
    <n v="0"/>
    <n v="0"/>
    <x v="0"/>
    <n v="0"/>
    <n v="0"/>
    <n v="0"/>
    <x v="0"/>
    <n v="0"/>
    <n v="0"/>
    <n v="0"/>
    <x v="0"/>
    <x v="1"/>
    <x v="0"/>
  </r>
  <r>
    <s v="08DCC0156K"/>
    <x v="1"/>
    <x v="1"/>
    <s v="HILARIO ESPINO LOYA"/>
    <s v="027 GUACHOCHI"/>
    <x v="7"/>
    <n v="47"/>
    <s v="HUIZAROCHI"/>
    <s v="CAMINO SALIDA A SINFOROSA"/>
    <n v="0"/>
    <x v="3"/>
    <x v="1"/>
    <x v="3"/>
    <x v="8"/>
    <x v="0"/>
    <s v="08FZI0005H"/>
    <s v="08FJI0003I"/>
    <x v="11"/>
    <x v="2"/>
    <m/>
    <m/>
    <m/>
    <m/>
    <m/>
    <m/>
    <m/>
    <m/>
    <m/>
    <m/>
    <m/>
    <m/>
    <n v="29"/>
    <n v="37"/>
    <n v="66"/>
    <n v="3"/>
    <x v="1"/>
    <n v="3"/>
    <n v="3"/>
    <x v="0"/>
    <x v="1"/>
    <x v="1"/>
    <n v="1"/>
    <n v="4"/>
    <n v="5"/>
    <n v="4"/>
    <n v="5"/>
    <n v="8"/>
    <n v="13"/>
    <x v="0"/>
    <n v="7"/>
    <n v="8"/>
    <n v="15"/>
    <x v="0"/>
    <n v="17"/>
    <n v="21"/>
    <n v="38"/>
    <x v="2"/>
    <n v="0"/>
    <n v="0"/>
    <n v="0"/>
    <x v="0"/>
    <n v="0"/>
    <n v="0"/>
    <n v="0"/>
    <x v="0"/>
    <n v="0"/>
    <n v="0"/>
    <n v="0"/>
    <x v="0"/>
    <x v="1"/>
    <x v="0"/>
  </r>
  <r>
    <s v="08DCC0158I"/>
    <x v="1"/>
    <x v="1"/>
    <s v="JOSESITO AGUIRRE"/>
    <s v="031 GUERRERO"/>
    <x v="2"/>
    <n v="116"/>
    <s v="SANTA ROSA DE ARISIACHI"/>
    <s v="CALLE SANTA ROSA DE ARISIACHI"/>
    <n v="0"/>
    <x v="3"/>
    <x v="1"/>
    <x v="3"/>
    <x v="8"/>
    <x v="0"/>
    <s v="08FZI0016N"/>
    <s v="08FJI0006F"/>
    <x v="7"/>
    <x v="2"/>
    <m/>
    <m/>
    <m/>
    <m/>
    <m/>
    <m/>
    <m/>
    <m/>
    <m/>
    <m/>
    <m/>
    <m/>
    <n v="15"/>
    <n v="21"/>
    <n v="36"/>
    <n v="2"/>
    <x v="1"/>
    <n v="2"/>
    <n v="2"/>
    <x v="0"/>
    <x v="1"/>
    <x v="1"/>
    <n v="0"/>
    <n v="2"/>
    <n v="2"/>
    <n v="2"/>
    <n v="3"/>
    <n v="5"/>
    <n v="8"/>
    <x v="0"/>
    <n v="6"/>
    <n v="8"/>
    <n v="14"/>
    <x v="0"/>
    <n v="6"/>
    <n v="8"/>
    <n v="14"/>
    <x v="1"/>
    <n v="0"/>
    <n v="0"/>
    <n v="0"/>
    <x v="0"/>
    <n v="0"/>
    <n v="0"/>
    <n v="0"/>
    <x v="0"/>
    <n v="0"/>
    <n v="0"/>
    <n v="0"/>
    <x v="0"/>
    <x v="1"/>
    <x v="0"/>
  </r>
  <r>
    <s v="08DCC0160X"/>
    <x v="1"/>
    <x v="1"/>
    <s v="EMILIANO ZAPATA"/>
    <s v="009 BOCOYNA"/>
    <x v="4"/>
    <n v="724"/>
    <s v="ROCHIVO"/>
    <s v="CALLE ROCHIVO DE CREEL"/>
    <n v="0"/>
    <x v="3"/>
    <x v="1"/>
    <x v="3"/>
    <x v="8"/>
    <x v="0"/>
    <s v="08FZI0003J"/>
    <s v="08FJI0002J"/>
    <x v="8"/>
    <x v="2"/>
    <m/>
    <m/>
    <m/>
    <m/>
    <m/>
    <m/>
    <m/>
    <m/>
    <m/>
    <m/>
    <m/>
    <m/>
    <n v="28"/>
    <n v="24"/>
    <n v="52"/>
    <n v="3"/>
    <x v="1"/>
    <n v="3"/>
    <n v="3"/>
    <x v="0"/>
    <x v="1"/>
    <x v="1"/>
    <n v="0"/>
    <n v="3"/>
    <n v="3"/>
    <n v="3"/>
    <n v="11"/>
    <n v="11"/>
    <n v="22"/>
    <x v="1"/>
    <n v="11"/>
    <n v="7"/>
    <n v="18"/>
    <x v="1"/>
    <n v="6"/>
    <n v="6"/>
    <n v="12"/>
    <x v="1"/>
    <n v="0"/>
    <n v="0"/>
    <n v="0"/>
    <x v="0"/>
    <n v="0"/>
    <n v="0"/>
    <n v="0"/>
    <x v="0"/>
    <n v="0"/>
    <n v="0"/>
    <n v="0"/>
    <x v="0"/>
    <x v="0"/>
    <x v="0"/>
  </r>
  <r>
    <s v="08DCC0163U"/>
    <x v="1"/>
    <x v="1"/>
    <s v="ROSARIO CASTELLANOS"/>
    <s v="008 BATOPILAS DE MANUEL GÓMEZ MORÍN"/>
    <x v="4"/>
    <n v="174"/>
    <s v="SAN IGNACIO"/>
    <s v="CALLE SAN IGNACIO"/>
    <n v="0"/>
    <x v="3"/>
    <x v="1"/>
    <x v="3"/>
    <x v="8"/>
    <x v="0"/>
    <s v="08FZI0020Z"/>
    <s v="08FJI0007E"/>
    <x v="11"/>
    <x v="2"/>
    <m/>
    <m/>
    <m/>
    <m/>
    <m/>
    <m/>
    <m/>
    <m/>
    <m/>
    <m/>
    <m/>
    <m/>
    <n v="14"/>
    <n v="17"/>
    <n v="31"/>
    <n v="1"/>
    <x v="1"/>
    <n v="1"/>
    <n v="1"/>
    <x v="0"/>
    <x v="1"/>
    <x v="1"/>
    <n v="0"/>
    <n v="1"/>
    <n v="2"/>
    <n v="1"/>
    <n v="4"/>
    <n v="7"/>
    <n v="11"/>
    <x v="0"/>
    <n v="5"/>
    <n v="4"/>
    <n v="9"/>
    <x v="0"/>
    <n v="5"/>
    <n v="6"/>
    <n v="11"/>
    <x v="0"/>
    <n v="0"/>
    <n v="0"/>
    <n v="0"/>
    <x v="0"/>
    <n v="0"/>
    <n v="0"/>
    <n v="0"/>
    <x v="0"/>
    <n v="0"/>
    <n v="0"/>
    <n v="0"/>
    <x v="0"/>
    <x v="1"/>
    <x v="0"/>
  </r>
  <r>
    <s v="08DCC0164T"/>
    <x v="1"/>
    <x v="1"/>
    <s v="ELEUTERIO RODRIGUEZ CALLEJA"/>
    <s v="027 GUACHOCHI"/>
    <x v="7"/>
    <n v="84"/>
    <s v="TATAHUICHI"/>
    <s v="CALLE TATAHUICHI"/>
    <n v="0"/>
    <x v="3"/>
    <x v="1"/>
    <x v="3"/>
    <x v="8"/>
    <x v="0"/>
    <s v="08FZI0021Z"/>
    <s v="08FJI0008D"/>
    <x v="11"/>
    <x v="2"/>
    <m/>
    <m/>
    <m/>
    <m/>
    <m/>
    <m/>
    <m/>
    <m/>
    <m/>
    <m/>
    <m/>
    <m/>
    <n v="11"/>
    <n v="9"/>
    <n v="20"/>
    <n v="1"/>
    <x v="1"/>
    <n v="1"/>
    <n v="1"/>
    <x v="0"/>
    <x v="1"/>
    <x v="1"/>
    <n v="0"/>
    <n v="1"/>
    <n v="2"/>
    <n v="2"/>
    <n v="5"/>
    <n v="3"/>
    <n v="8"/>
    <x v="0"/>
    <n v="2"/>
    <n v="1"/>
    <n v="3"/>
    <x v="0"/>
    <n v="4"/>
    <n v="5"/>
    <n v="9"/>
    <x v="0"/>
    <n v="0"/>
    <n v="0"/>
    <n v="0"/>
    <x v="0"/>
    <n v="0"/>
    <n v="0"/>
    <n v="0"/>
    <x v="0"/>
    <n v="0"/>
    <n v="0"/>
    <n v="0"/>
    <x v="0"/>
    <x v="1"/>
    <x v="0"/>
  </r>
  <r>
    <s v="08DCC0166R"/>
    <x v="1"/>
    <x v="1"/>
    <s v="IGNACIO ALLENDE"/>
    <s v="029 GUADALUPE Y CALVO"/>
    <x v="10"/>
    <n v="193"/>
    <s v="SAN FRANCISCO"/>
    <s v="CALLE SAN FRANCISCO"/>
    <n v="0"/>
    <x v="3"/>
    <x v="1"/>
    <x v="3"/>
    <x v="8"/>
    <x v="0"/>
    <s v="08FZI0010T"/>
    <s v="08FJI0004H"/>
    <x v="12"/>
    <x v="2"/>
    <m/>
    <m/>
    <m/>
    <m/>
    <m/>
    <m/>
    <m/>
    <m/>
    <m/>
    <m/>
    <m/>
    <m/>
    <n v="13"/>
    <n v="6"/>
    <n v="19"/>
    <n v="1"/>
    <x v="1"/>
    <n v="1"/>
    <n v="1"/>
    <x v="0"/>
    <x v="1"/>
    <x v="1"/>
    <n v="0"/>
    <n v="1"/>
    <n v="1"/>
    <n v="1"/>
    <n v="3"/>
    <n v="3"/>
    <n v="6"/>
    <x v="0"/>
    <n v="3"/>
    <n v="0"/>
    <n v="3"/>
    <x v="0"/>
    <n v="7"/>
    <n v="3"/>
    <n v="10"/>
    <x v="0"/>
    <n v="0"/>
    <n v="0"/>
    <n v="0"/>
    <x v="0"/>
    <n v="0"/>
    <n v="0"/>
    <n v="0"/>
    <x v="0"/>
    <n v="0"/>
    <n v="0"/>
    <n v="0"/>
    <x v="0"/>
    <x v="1"/>
    <x v="0"/>
  </r>
  <r>
    <s v="08DCC0167Q"/>
    <x v="1"/>
    <x v="1"/>
    <s v="PATRICIO JARIZ ROSALIO"/>
    <s v="027 GUACHOCHI"/>
    <x v="7"/>
    <n v="1118"/>
    <s v="HUELEYBO"/>
    <s v="CALLE HUELEYVO"/>
    <n v="0"/>
    <x v="3"/>
    <x v="1"/>
    <x v="3"/>
    <x v="8"/>
    <x v="0"/>
    <s v="08FZI0021Z"/>
    <s v="08FJI0008D"/>
    <x v="11"/>
    <x v="2"/>
    <m/>
    <m/>
    <m/>
    <m/>
    <m/>
    <m/>
    <m/>
    <m/>
    <m/>
    <m/>
    <m/>
    <m/>
    <n v="7"/>
    <n v="13"/>
    <n v="20"/>
    <n v="1"/>
    <x v="1"/>
    <n v="1"/>
    <n v="1"/>
    <x v="0"/>
    <x v="1"/>
    <x v="1"/>
    <n v="0"/>
    <n v="1"/>
    <n v="2"/>
    <n v="1"/>
    <n v="0"/>
    <n v="6"/>
    <n v="6"/>
    <x v="0"/>
    <n v="4"/>
    <n v="4"/>
    <n v="8"/>
    <x v="0"/>
    <n v="3"/>
    <n v="3"/>
    <n v="6"/>
    <x v="0"/>
    <n v="0"/>
    <n v="0"/>
    <n v="0"/>
    <x v="0"/>
    <n v="0"/>
    <n v="0"/>
    <n v="0"/>
    <x v="0"/>
    <n v="0"/>
    <n v="0"/>
    <n v="0"/>
    <x v="0"/>
    <x v="1"/>
    <x v="0"/>
  </r>
  <r>
    <s v="08DCC0168P"/>
    <x v="1"/>
    <x v="1"/>
    <s v="IGNACIO LEON RUIZ"/>
    <s v="019 CHIHUAHUA"/>
    <x v="0"/>
    <n v="1"/>
    <s v="CHIHUAHUA"/>
    <s v="CALLE RIO TAMESIS"/>
    <n v="9001"/>
    <x v="3"/>
    <x v="1"/>
    <x v="3"/>
    <x v="8"/>
    <x v="0"/>
    <s v="08FZI0025V"/>
    <s v="08FJI0009C"/>
    <x v="0"/>
    <x v="2"/>
    <m/>
    <m/>
    <m/>
    <m/>
    <m/>
    <m/>
    <m/>
    <m/>
    <m/>
    <m/>
    <m/>
    <m/>
    <n v="19"/>
    <n v="22"/>
    <n v="41"/>
    <n v="2"/>
    <x v="1"/>
    <n v="2"/>
    <n v="2"/>
    <x v="0"/>
    <x v="1"/>
    <x v="1"/>
    <n v="0"/>
    <n v="2"/>
    <n v="1"/>
    <n v="1"/>
    <n v="2"/>
    <n v="3"/>
    <n v="5"/>
    <x v="0"/>
    <n v="6"/>
    <n v="13"/>
    <n v="19"/>
    <x v="0"/>
    <n v="11"/>
    <n v="6"/>
    <n v="17"/>
    <x v="1"/>
    <n v="0"/>
    <n v="0"/>
    <n v="0"/>
    <x v="0"/>
    <n v="0"/>
    <n v="0"/>
    <n v="0"/>
    <x v="0"/>
    <n v="0"/>
    <n v="0"/>
    <n v="0"/>
    <x v="0"/>
    <x v="1"/>
    <x v="0"/>
  </r>
  <r>
    <s v="08DCC0169O"/>
    <x v="1"/>
    <x v="1"/>
    <s v="FLORENCIO DIAZ HOLGUIN"/>
    <s v="007 BALLEZA"/>
    <x v="7"/>
    <n v="88"/>
    <s v="PICHIQUE"/>
    <s v="TERRACERIA TRAMO PICHIQUE CARRETERA 20 GUACHOCHI-BALLEZA"/>
    <n v="0"/>
    <x v="3"/>
    <x v="1"/>
    <x v="3"/>
    <x v="8"/>
    <x v="0"/>
    <s v="08FZI0031F"/>
    <s v="08FJI0003I"/>
    <x v="11"/>
    <x v="2"/>
    <m/>
    <m/>
    <m/>
    <m/>
    <m/>
    <m/>
    <m/>
    <m/>
    <m/>
    <m/>
    <m/>
    <m/>
    <n v="17"/>
    <n v="23"/>
    <n v="40"/>
    <n v="2"/>
    <x v="1"/>
    <n v="2"/>
    <n v="2"/>
    <x v="0"/>
    <x v="1"/>
    <x v="1"/>
    <n v="0"/>
    <n v="2"/>
    <n v="2"/>
    <n v="2"/>
    <n v="2"/>
    <n v="7"/>
    <n v="9"/>
    <x v="0"/>
    <n v="9"/>
    <n v="4"/>
    <n v="13"/>
    <x v="0"/>
    <n v="6"/>
    <n v="12"/>
    <n v="18"/>
    <x v="1"/>
    <n v="0"/>
    <n v="0"/>
    <n v="0"/>
    <x v="0"/>
    <n v="0"/>
    <n v="0"/>
    <n v="0"/>
    <x v="0"/>
    <n v="0"/>
    <n v="0"/>
    <n v="0"/>
    <x v="0"/>
    <x v="1"/>
    <x v="0"/>
  </r>
  <r>
    <s v="08DCC0170D"/>
    <x v="1"/>
    <x v="1"/>
    <s v="JOSEFA ORTIZ DE DOMINGUEZ"/>
    <s v="008 BATOPILAS DE MANUEL GÓMEZ MORÍN"/>
    <x v="4"/>
    <n v="51"/>
    <s v="CUCHIVERACHI"/>
    <s v="CALLE CUCHIVERACHI"/>
    <n v="0"/>
    <x v="3"/>
    <x v="1"/>
    <x v="3"/>
    <x v="8"/>
    <x v="0"/>
    <s v="08FZI0018L"/>
    <s v="08FJI0007E"/>
    <x v="11"/>
    <x v="2"/>
    <m/>
    <m/>
    <m/>
    <m/>
    <m/>
    <m/>
    <m/>
    <m/>
    <m/>
    <m/>
    <m/>
    <m/>
    <n v="9"/>
    <n v="6"/>
    <n v="15"/>
    <n v="1"/>
    <x v="1"/>
    <n v="1"/>
    <n v="1"/>
    <x v="0"/>
    <x v="1"/>
    <x v="1"/>
    <n v="0"/>
    <n v="1"/>
    <n v="1"/>
    <n v="1"/>
    <n v="3"/>
    <n v="0"/>
    <n v="3"/>
    <x v="0"/>
    <n v="1"/>
    <n v="5"/>
    <n v="6"/>
    <x v="0"/>
    <n v="5"/>
    <n v="1"/>
    <n v="6"/>
    <x v="0"/>
    <n v="0"/>
    <n v="0"/>
    <n v="0"/>
    <x v="0"/>
    <n v="0"/>
    <n v="0"/>
    <n v="0"/>
    <x v="0"/>
    <n v="0"/>
    <n v="0"/>
    <n v="0"/>
    <x v="0"/>
    <x v="1"/>
    <x v="0"/>
  </r>
  <r>
    <s v="08DCC0174Z"/>
    <x v="1"/>
    <x v="1"/>
    <s v="ANTONIO AVITIA MANCINAS"/>
    <s v="051 OCAMPO"/>
    <x v="4"/>
    <n v="275"/>
    <s v="EL PERIQUITO (EJIDO SANTA EDUVIGES)"/>
    <s v="CALLE EL PERIQUITO (EJIDO SANTA EDUWIGES)"/>
    <n v="0"/>
    <x v="3"/>
    <x v="1"/>
    <x v="3"/>
    <x v="8"/>
    <x v="0"/>
    <s v="08FZI0016N"/>
    <s v="08FJI0006F"/>
    <x v="7"/>
    <x v="2"/>
    <m/>
    <m/>
    <m/>
    <m/>
    <m/>
    <m/>
    <m/>
    <m/>
    <m/>
    <m/>
    <m/>
    <m/>
    <n v="15"/>
    <n v="6"/>
    <n v="21"/>
    <n v="1"/>
    <x v="1"/>
    <n v="1"/>
    <n v="1"/>
    <x v="0"/>
    <x v="1"/>
    <x v="1"/>
    <n v="0"/>
    <n v="1"/>
    <n v="1"/>
    <n v="1"/>
    <n v="4"/>
    <n v="0"/>
    <n v="4"/>
    <x v="0"/>
    <n v="5"/>
    <n v="4"/>
    <n v="9"/>
    <x v="0"/>
    <n v="6"/>
    <n v="2"/>
    <n v="8"/>
    <x v="0"/>
    <n v="0"/>
    <n v="0"/>
    <n v="0"/>
    <x v="0"/>
    <n v="0"/>
    <n v="0"/>
    <n v="0"/>
    <x v="0"/>
    <n v="0"/>
    <n v="0"/>
    <n v="0"/>
    <x v="0"/>
    <x v="1"/>
    <x v="0"/>
  </r>
  <r>
    <s v="08DCC0175Z"/>
    <x v="1"/>
    <x v="1"/>
    <s v="ELVIRA CRUZ BUSTILLOS"/>
    <s v="008 BATOPILAS DE MANUEL GÓMEZ MORÍN"/>
    <x v="4"/>
    <n v="187"/>
    <s v="SANTA RITA"/>
    <s v="CALLE HUISUCHI"/>
    <n v="0"/>
    <x v="3"/>
    <x v="1"/>
    <x v="3"/>
    <x v="8"/>
    <x v="0"/>
    <s v="08FZI0019K"/>
    <s v="08FJI0007E"/>
    <x v="11"/>
    <x v="2"/>
    <m/>
    <m/>
    <m/>
    <m/>
    <m/>
    <m/>
    <m/>
    <m/>
    <m/>
    <m/>
    <m/>
    <m/>
    <n v="7"/>
    <n v="12"/>
    <n v="19"/>
    <n v="1"/>
    <x v="1"/>
    <n v="1"/>
    <n v="1"/>
    <x v="0"/>
    <x v="1"/>
    <x v="1"/>
    <n v="0"/>
    <n v="1"/>
    <n v="1"/>
    <n v="1"/>
    <n v="1"/>
    <n v="2"/>
    <n v="3"/>
    <x v="0"/>
    <n v="3"/>
    <n v="5"/>
    <n v="8"/>
    <x v="0"/>
    <n v="3"/>
    <n v="5"/>
    <n v="8"/>
    <x v="0"/>
    <n v="0"/>
    <n v="0"/>
    <n v="0"/>
    <x v="0"/>
    <n v="0"/>
    <n v="0"/>
    <n v="0"/>
    <x v="0"/>
    <n v="0"/>
    <n v="0"/>
    <n v="0"/>
    <x v="0"/>
    <x v="1"/>
    <x v="0"/>
  </r>
  <r>
    <s v="08DCC0176Y"/>
    <x v="1"/>
    <x v="1"/>
    <s v="SOR JUANA INES DE LA CRUZ"/>
    <s v="007 BALLEZA"/>
    <x v="7"/>
    <n v="238"/>
    <s v="SAN JUAN DE LOS ITURRALDE"/>
    <s v="CALLE SAN JUAN DE LOS ITURRALDE"/>
    <n v="0"/>
    <x v="3"/>
    <x v="1"/>
    <x v="3"/>
    <x v="8"/>
    <x v="0"/>
    <s v="08FZI0011S"/>
    <s v="08FJI0004H"/>
    <x v="12"/>
    <x v="2"/>
    <m/>
    <m/>
    <m/>
    <m/>
    <m/>
    <m/>
    <m/>
    <m/>
    <m/>
    <m/>
    <m/>
    <m/>
    <n v="11"/>
    <n v="7"/>
    <n v="18"/>
    <n v="1"/>
    <x v="1"/>
    <n v="1"/>
    <n v="1"/>
    <x v="0"/>
    <x v="1"/>
    <x v="1"/>
    <n v="0"/>
    <n v="1"/>
    <n v="1"/>
    <n v="1"/>
    <n v="3"/>
    <n v="1"/>
    <n v="4"/>
    <x v="0"/>
    <n v="3"/>
    <n v="4"/>
    <n v="7"/>
    <x v="0"/>
    <n v="5"/>
    <n v="2"/>
    <n v="7"/>
    <x v="0"/>
    <n v="0"/>
    <n v="0"/>
    <n v="0"/>
    <x v="0"/>
    <n v="0"/>
    <n v="0"/>
    <n v="0"/>
    <x v="0"/>
    <n v="0"/>
    <n v="0"/>
    <n v="0"/>
    <x v="0"/>
    <x v="1"/>
    <x v="0"/>
  </r>
  <r>
    <s v="08DCC0178W"/>
    <x v="1"/>
    <x v="1"/>
    <s v="VENANCIA VIDAL GEN"/>
    <s v="027 GUACHOCHI"/>
    <x v="7"/>
    <n v="1"/>
    <s v="GUACHOCHI"/>
    <s v="PROLONGACIĂN ABRAHAM GONZALEZ"/>
    <n v="0"/>
    <x v="3"/>
    <x v="1"/>
    <x v="3"/>
    <x v="8"/>
    <x v="0"/>
    <s v="08FZI0005H"/>
    <s v="08FJI0003I"/>
    <x v="11"/>
    <x v="2"/>
    <m/>
    <m/>
    <m/>
    <m/>
    <m/>
    <m/>
    <m/>
    <m/>
    <m/>
    <m/>
    <m/>
    <m/>
    <n v="27"/>
    <n v="21"/>
    <n v="48"/>
    <n v="2"/>
    <x v="1"/>
    <n v="2"/>
    <n v="2"/>
    <x v="0"/>
    <x v="1"/>
    <x v="1"/>
    <n v="0"/>
    <n v="2"/>
    <n v="2"/>
    <n v="2"/>
    <n v="7"/>
    <n v="8"/>
    <n v="15"/>
    <x v="0"/>
    <n v="9"/>
    <n v="8"/>
    <n v="17"/>
    <x v="0"/>
    <n v="11"/>
    <n v="5"/>
    <n v="16"/>
    <x v="1"/>
    <n v="0"/>
    <n v="0"/>
    <n v="0"/>
    <x v="0"/>
    <n v="0"/>
    <n v="0"/>
    <n v="0"/>
    <x v="0"/>
    <n v="0"/>
    <n v="0"/>
    <n v="0"/>
    <x v="0"/>
    <x v="1"/>
    <x v="0"/>
  </r>
  <r>
    <s v="08DCC0182I"/>
    <x v="1"/>
    <x v="1"/>
    <s v="NAPAHUICA RALAMULI"/>
    <s v="066 URUACHI"/>
    <x v="4"/>
    <n v="812"/>
    <s v="GUASAGO"/>
    <s v="CALLE GUASAGO"/>
    <n v="0"/>
    <x v="3"/>
    <x v="1"/>
    <x v="3"/>
    <x v="8"/>
    <x v="0"/>
    <s v="08FZI0002K"/>
    <s v="08FJI0001K"/>
    <x v="8"/>
    <x v="2"/>
    <m/>
    <m/>
    <m/>
    <m/>
    <m/>
    <m/>
    <m/>
    <m/>
    <m/>
    <m/>
    <m/>
    <m/>
    <n v="13"/>
    <n v="6"/>
    <n v="19"/>
    <n v="1"/>
    <x v="1"/>
    <n v="1"/>
    <n v="1"/>
    <x v="0"/>
    <x v="1"/>
    <x v="1"/>
    <n v="0"/>
    <n v="1"/>
    <n v="2"/>
    <n v="2"/>
    <n v="2"/>
    <n v="3"/>
    <n v="5"/>
    <x v="0"/>
    <n v="6"/>
    <n v="2"/>
    <n v="8"/>
    <x v="0"/>
    <n v="5"/>
    <n v="1"/>
    <n v="6"/>
    <x v="0"/>
    <n v="0"/>
    <n v="0"/>
    <n v="0"/>
    <x v="0"/>
    <n v="0"/>
    <n v="0"/>
    <n v="0"/>
    <x v="0"/>
    <n v="0"/>
    <n v="0"/>
    <n v="0"/>
    <x v="0"/>
    <x v="1"/>
    <x v="0"/>
  </r>
  <r>
    <s v="08DCC0184G"/>
    <x v="1"/>
    <x v="1"/>
    <s v="MA.JESUS SOLANO FERNANDEZ"/>
    <s v="017 CUAUHTÉMOC"/>
    <x v="2"/>
    <n v="1"/>
    <s v="CUAUHTĂMOC"/>
    <s v="CALLE 32"/>
    <n v="3080"/>
    <x v="3"/>
    <x v="1"/>
    <x v="3"/>
    <x v="8"/>
    <x v="0"/>
    <s v="08FZI0026U"/>
    <s v="08FJI0009C"/>
    <x v="7"/>
    <x v="2"/>
    <m/>
    <m/>
    <m/>
    <m/>
    <m/>
    <m/>
    <m/>
    <m/>
    <m/>
    <m/>
    <m/>
    <m/>
    <n v="31"/>
    <n v="34"/>
    <n v="65"/>
    <n v="3"/>
    <x v="1"/>
    <n v="3"/>
    <n v="3"/>
    <x v="0"/>
    <x v="1"/>
    <x v="1"/>
    <n v="0"/>
    <n v="3"/>
    <n v="3"/>
    <n v="3"/>
    <n v="4"/>
    <n v="4"/>
    <n v="8"/>
    <x v="0"/>
    <n v="9"/>
    <n v="16"/>
    <n v="25"/>
    <x v="0"/>
    <n v="18"/>
    <n v="14"/>
    <n v="32"/>
    <x v="2"/>
    <n v="0"/>
    <n v="0"/>
    <n v="0"/>
    <x v="0"/>
    <n v="0"/>
    <n v="0"/>
    <n v="0"/>
    <x v="0"/>
    <n v="0"/>
    <n v="0"/>
    <n v="0"/>
    <x v="0"/>
    <x v="1"/>
    <x v="0"/>
  </r>
  <r>
    <s v="08DCC0185F"/>
    <x v="1"/>
    <x v="1"/>
    <s v="LIBRADO LOPEZ CRUZ"/>
    <s v="027 GUACHOCHI"/>
    <x v="7"/>
    <n v="91"/>
    <s v="CHOGUITA"/>
    <s v="CALLE CONOCIDO"/>
    <n v="0"/>
    <x v="3"/>
    <x v="1"/>
    <x v="3"/>
    <x v="8"/>
    <x v="0"/>
    <s v="08FZI0033D"/>
    <s v="08FJI0008D"/>
    <x v="11"/>
    <x v="2"/>
    <m/>
    <m/>
    <m/>
    <m/>
    <m/>
    <m/>
    <m/>
    <m/>
    <m/>
    <m/>
    <m/>
    <m/>
    <n v="9"/>
    <n v="13"/>
    <n v="22"/>
    <n v="1"/>
    <x v="1"/>
    <n v="1"/>
    <n v="1"/>
    <x v="0"/>
    <x v="1"/>
    <x v="1"/>
    <n v="0"/>
    <n v="1"/>
    <n v="2"/>
    <n v="1"/>
    <n v="1"/>
    <n v="5"/>
    <n v="6"/>
    <x v="0"/>
    <n v="4"/>
    <n v="5"/>
    <n v="9"/>
    <x v="0"/>
    <n v="4"/>
    <n v="3"/>
    <n v="7"/>
    <x v="0"/>
    <n v="0"/>
    <n v="0"/>
    <n v="0"/>
    <x v="0"/>
    <n v="0"/>
    <n v="0"/>
    <n v="0"/>
    <x v="0"/>
    <n v="0"/>
    <n v="0"/>
    <n v="0"/>
    <x v="0"/>
    <x v="1"/>
    <x v="0"/>
  </r>
  <r>
    <s v="08DCC0187D"/>
    <x v="1"/>
    <x v="1"/>
    <s v="JOSEFA ORTIZ DE DOMINGUEZ"/>
    <s v="065 URIQUE"/>
    <x v="4"/>
    <n v="28"/>
    <s v="HUICORACHI"/>
    <s v="CALLE HUICORACHI"/>
    <n v="0"/>
    <x v="3"/>
    <x v="1"/>
    <x v="3"/>
    <x v="8"/>
    <x v="0"/>
    <s v="08FZI0013Q"/>
    <s v="08FJI0005G"/>
    <x v="8"/>
    <x v="2"/>
    <m/>
    <m/>
    <m/>
    <m/>
    <m/>
    <m/>
    <m/>
    <m/>
    <m/>
    <m/>
    <m/>
    <m/>
    <n v="7"/>
    <n v="9"/>
    <n v="16"/>
    <n v="1"/>
    <x v="1"/>
    <n v="1"/>
    <n v="1"/>
    <x v="0"/>
    <x v="1"/>
    <x v="1"/>
    <n v="0"/>
    <n v="1"/>
    <n v="1"/>
    <n v="1"/>
    <n v="0"/>
    <n v="3"/>
    <n v="3"/>
    <x v="0"/>
    <n v="5"/>
    <n v="3"/>
    <n v="8"/>
    <x v="0"/>
    <n v="2"/>
    <n v="3"/>
    <n v="5"/>
    <x v="0"/>
    <n v="0"/>
    <n v="0"/>
    <n v="0"/>
    <x v="0"/>
    <n v="0"/>
    <n v="0"/>
    <n v="0"/>
    <x v="0"/>
    <n v="0"/>
    <n v="0"/>
    <n v="0"/>
    <x v="0"/>
    <x v="1"/>
    <x v="0"/>
  </r>
  <r>
    <s v="08DCC0188C"/>
    <x v="1"/>
    <x v="1"/>
    <s v="ELVIRA CRUZ BUSTILLOS"/>
    <s v="019 CHIHUAHUA"/>
    <x v="0"/>
    <n v="1"/>
    <s v="CHIHUAHUA"/>
    <s v="CALLE GUADALUPE JUAREZ"/>
    <n v="0"/>
    <x v="3"/>
    <x v="1"/>
    <x v="3"/>
    <x v="8"/>
    <x v="0"/>
    <s v="08FZI0025V"/>
    <s v="08FJI0009C"/>
    <x v="0"/>
    <x v="2"/>
    <m/>
    <m/>
    <m/>
    <m/>
    <m/>
    <m/>
    <m/>
    <m/>
    <m/>
    <m/>
    <m/>
    <m/>
    <n v="36"/>
    <n v="25"/>
    <n v="61"/>
    <n v="3"/>
    <x v="1"/>
    <n v="3"/>
    <n v="3"/>
    <x v="1"/>
    <x v="1"/>
    <x v="0"/>
    <n v="0"/>
    <n v="4"/>
    <n v="3"/>
    <n v="3"/>
    <n v="3"/>
    <n v="3"/>
    <n v="6"/>
    <x v="0"/>
    <n v="11"/>
    <n v="5"/>
    <n v="16"/>
    <x v="0"/>
    <n v="22"/>
    <n v="17"/>
    <n v="39"/>
    <x v="2"/>
    <n v="0"/>
    <n v="0"/>
    <n v="0"/>
    <x v="0"/>
    <n v="0"/>
    <n v="0"/>
    <n v="0"/>
    <x v="0"/>
    <n v="0"/>
    <n v="0"/>
    <n v="0"/>
    <x v="0"/>
    <x v="1"/>
    <x v="0"/>
  </r>
  <r>
    <s v="08DCC0189B"/>
    <x v="1"/>
    <x v="1"/>
    <s v="ESTEFANIA CASTAĂEDA"/>
    <s v="027 GUACHOCHI"/>
    <x v="7"/>
    <n v="385"/>
    <s v="LA GUITARRA (LA GUITARRILLA)"/>
    <s v="CALLE LA GUITARRA (LA GUITARRILLA)"/>
    <n v="0"/>
    <x v="3"/>
    <x v="1"/>
    <x v="3"/>
    <x v="8"/>
    <x v="0"/>
    <s v="08FZI0021Z"/>
    <s v="08FJI0008D"/>
    <x v="11"/>
    <x v="2"/>
    <m/>
    <m/>
    <m/>
    <m/>
    <m/>
    <m/>
    <m/>
    <m/>
    <m/>
    <m/>
    <m/>
    <m/>
    <n v="9"/>
    <n v="10"/>
    <n v="19"/>
    <n v="1"/>
    <x v="1"/>
    <n v="1"/>
    <n v="1"/>
    <x v="0"/>
    <x v="1"/>
    <x v="1"/>
    <n v="0"/>
    <n v="1"/>
    <n v="1"/>
    <n v="1"/>
    <n v="2"/>
    <n v="0"/>
    <n v="2"/>
    <x v="0"/>
    <n v="2"/>
    <n v="6"/>
    <n v="8"/>
    <x v="0"/>
    <n v="5"/>
    <n v="4"/>
    <n v="9"/>
    <x v="0"/>
    <n v="0"/>
    <n v="0"/>
    <n v="0"/>
    <x v="0"/>
    <n v="0"/>
    <n v="0"/>
    <n v="0"/>
    <x v="0"/>
    <n v="0"/>
    <n v="0"/>
    <n v="0"/>
    <x v="0"/>
    <x v="1"/>
    <x v="0"/>
  </r>
  <r>
    <s v="08DCC0190R"/>
    <x v="1"/>
    <x v="1"/>
    <s v="ELVIRA CRUZ BUSTILLOS"/>
    <s v="027 GUACHOCHI"/>
    <x v="7"/>
    <n v="87"/>
    <s v="TURUCEACHI"/>
    <s v="CALLE TURUCEACHI"/>
    <n v="0"/>
    <x v="3"/>
    <x v="1"/>
    <x v="3"/>
    <x v="8"/>
    <x v="0"/>
    <s v="08FZI0005H"/>
    <s v="08FJI0003I"/>
    <x v="11"/>
    <x v="2"/>
    <m/>
    <m/>
    <m/>
    <m/>
    <m/>
    <m/>
    <m/>
    <m/>
    <m/>
    <m/>
    <m/>
    <m/>
    <n v="8"/>
    <n v="12"/>
    <n v="20"/>
    <n v="1"/>
    <x v="1"/>
    <n v="1"/>
    <n v="1"/>
    <x v="0"/>
    <x v="1"/>
    <x v="1"/>
    <n v="0"/>
    <n v="1"/>
    <n v="2"/>
    <n v="1"/>
    <n v="2"/>
    <n v="3"/>
    <n v="5"/>
    <x v="0"/>
    <n v="1"/>
    <n v="1"/>
    <n v="2"/>
    <x v="0"/>
    <n v="5"/>
    <n v="8"/>
    <n v="13"/>
    <x v="0"/>
    <n v="0"/>
    <n v="0"/>
    <n v="0"/>
    <x v="0"/>
    <n v="0"/>
    <n v="0"/>
    <n v="0"/>
    <x v="0"/>
    <n v="0"/>
    <n v="0"/>
    <n v="0"/>
    <x v="0"/>
    <x v="1"/>
    <x v="0"/>
  </r>
  <r>
    <s v="08DCC0191Q"/>
    <x v="1"/>
    <x v="1"/>
    <s v="REYNALDO BALCAZAR PEREZ"/>
    <s v="027 GUACHOCHI"/>
    <x v="7"/>
    <n v="841"/>
    <s v="YAHUIRACHI"/>
    <s v="CALLE YAHUIRACHI"/>
    <n v="0"/>
    <x v="3"/>
    <x v="1"/>
    <x v="3"/>
    <x v="8"/>
    <x v="0"/>
    <s v="08FZI0029R"/>
    <s v="08FJI0002J"/>
    <x v="8"/>
    <x v="2"/>
    <m/>
    <m/>
    <m/>
    <m/>
    <m/>
    <m/>
    <m/>
    <m/>
    <m/>
    <m/>
    <m/>
    <m/>
    <n v="9"/>
    <n v="13"/>
    <n v="22"/>
    <n v="1"/>
    <x v="1"/>
    <n v="1"/>
    <n v="1"/>
    <x v="0"/>
    <x v="1"/>
    <x v="1"/>
    <n v="0"/>
    <n v="1"/>
    <n v="1"/>
    <n v="1"/>
    <n v="1"/>
    <n v="5"/>
    <n v="6"/>
    <x v="0"/>
    <n v="4"/>
    <n v="5"/>
    <n v="9"/>
    <x v="0"/>
    <n v="4"/>
    <n v="3"/>
    <n v="7"/>
    <x v="0"/>
    <n v="0"/>
    <n v="0"/>
    <n v="0"/>
    <x v="0"/>
    <n v="0"/>
    <n v="0"/>
    <n v="0"/>
    <x v="0"/>
    <n v="0"/>
    <n v="0"/>
    <n v="0"/>
    <x v="0"/>
    <x v="1"/>
    <x v="0"/>
  </r>
  <r>
    <s v="08DCC0192P"/>
    <x v="1"/>
    <x v="1"/>
    <s v="P. CARLOS DIAZ INFANTE LARIOS"/>
    <s v="019 CHIHUAHUA"/>
    <x v="0"/>
    <n v="301"/>
    <s v="SIERRA AZUL (LA COLORADA)"/>
    <s v="CALLE SIERRA AZUL"/>
    <n v="0"/>
    <x v="3"/>
    <x v="1"/>
    <x v="3"/>
    <x v="8"/>
    <x v="0"/>
    <s v="08FZI0025V"/>
    <s v="08FJI0009C"/>
    <x v="0"/>
    <x v="2"/>
    <m/>
    <m/>
    <m/>
    <m/>
    <m/>
    <m/>
    <m/>
    <m/>
    <m/>
    <m/>
    <m/>
    <m/>
    <n v="14"/>
    <n v="24"/>
    <n v="38"/>
    <n v="2"/>
    <x v="1"/>
    <n v="2"/>
    <n v="2"/>
    <x v="0"/>
    <x v="1"/>
    <x v="1"/>
    <n v="0"/>
    <n v="2"/>
    <n v="2"/>
    <n v="2"/>
    <n v="1"/>
    <n v="4"/>
    <n v="5"/>
    <x v="0"/>
    <n v="5"/>
    <n v="10"/>
    <n v="15"/>
    <x v="0"/>
    <n v="8"/>
    <n v="10"/>
    <n v="18"/>
    <x v="1"/>
    <n v="0"/>
    <n v="0"/>
    <n v="0"/>
    <x v="0"/>
    <n v="0"/>
    <n v="0"/>
    <n v="0"/>
    <x v="0"/>
    <n v="0"/>
    <n v="0"/>
    <n v="0"/>
    <x v="0"/>
    <x v="1"/>
    <x v="0"/>
  </r>
  <r>
    <s v="08DCC0193O"/>
    <x v="1"/>
    <x v="1"/>
    <s v="SIMON BOLIVAR"/>
    <s v="007 BALLEZA"/>
    <x v="7"/>
    <n v="94"/>
    <s v="EJIDO LA PINTA"/>
    <s v="CALLE LA PINTA"/>
    <n v="0"/>
    <x v="3"/>
    <x v="1"/>
    <x v="3"/>
    <x v="8"/>
    <x v="0"/>
    <s v="08FZI0011S"/>
    <s v="08FJI0004H"/>
    <x v="12"/>
    <x v="2"/>
    <m/>
    <m/>
    <m/>
    <m/>
    <m/>
    <m/>
    <m/>
    <m/>
    <m/>
    <m/>
    <m/>
    <m/>
    <n v="8"/>
    <n v="9"/>
    <n v="17"/>
    <n v="1"/>
    <x v="1"/>
    <n v="1"/>
    <n v="1"/>
    <x v="0"/>
    <x v="1"/>
    <x v="1"/>
    <n v="0"/>
    <n v="1"/>
    <n v="1"/>
    <n v="1"/>
    <n v="1"/>
    <n v="2"/>
    <n v="3"/>
    <x v="0"/>
    <n v="5"/>
    <n v="3"/>
    <n v="8"/>
    <x v="0"/>
    <n v="2"/>
    <n v="4"/>
    <n v="6"/>
    <x v="0"/>
    <n v="0"/>
    <n v="0"/>
    <n v="0"/>
    <x v="0"/>
    <n v="0"/>
    <n v="0"/>
    <n v="0"/>
    <x v="0"/>
    <n v="0"/>
    <n v="0"/>
    <n v="0"/>
    <x v="0"/>
    <x v="1"/>
    <x v="0"/>
  </r>
  <r>
    <s v="08DCC0195M"/>
    <x v="1"/>
    <x v="1"/>
    <s v="LUZ CORONADO ALVAREZ"/>
    <s v="031 GUERRERO"/>
    <x v="2"/>
    <n v="128"/>
    <s v="TOMOCHI"/>
    <s v="CALLE TOMOCHI"/>
    <n v="0"/>
    <x v="3"/>
    <x v="1"/>
    <x v="3"/>
    <x v="8"/>
    <x v="0"/>
    <s v="08FZI0016N"/>
    <s v="08FJI0006F"/>
    <x v="7"/>
    <x v="2"/>
    <m/>
    <m/>
    <m/>
    <m/>
    <m/>
    <m/>
    <m/>
    <m/>
    <m/>
    <m/>
    <m/>
    <m/>
    <n v="49"/>
    <n v="50"/>
    <n v="99"/>
    <n v="5"/>
    <x v="1"/>
    <n v="5"/>
    <n v="5"/>
    <x v="0"/>
    <x v="0"/>
    <x v="0"/>
    <n v="0"/>
    <n v="6"/>
    <n v="5"/>
    <n v="5"/>
    <n v="14"/>
    <n v="20"/>
    <n v="34"/>
    <x v="1"/>
    <n v="13"/>
    <n v="17"/>
    <n v="30"/>
    <x v="2"/>
    <n v="22"/>
    <n v="13"/>
    <n v="35"/>
    <x v="2"/>
    <n v="0"/>
    <n v="0"/>
    <n v="0"/>
    <x v="0"/>
    <n v="0"/>
    <n v="0"/>
    <n v="0"/>
    <x v="0"/>
    <n v="0"/>
    <n v="0"/>
    <n v="0"/>
    <x v="0"/>
    <x v="0"/>
    <x v="0"/>
  </r>
  <r>
    <s v="08DCC0197K"/>
    <x v="1"/>
    <x v="1"/>
    <s v="SAMUEL DIAZ HOLGUIN"/>
    <s v="007 BALLEZA"/>
    <x v="7"/>
    <n v="55"/>
    <s v="RANCHERĂA GUACHAMOACHI"/>
    <s v="CALLE RANCHERIA GUACHAMOACHI"/>
    <n v="0"/>
    <x v="3"/>
    <x v="1"/>
    <x v="3"/>
    <x v="8"/>
    <x v="0"/>
    <s v="08FZI0007F"/>
    <s v="08FJI0003I"/>
    <x v="11"/>
    <x v="2"/>
    <m/>
    <m/>
    <m/>
    <m/>
    <m/>
    <m/>
    <m/>
    <m/>
    <m/>
    <m/>
    <m/>
    <m/>
    <n v="7"/>
    <n v="12"/>
    <n v="19"/>
    <n v="1"/>
    <x v="1"/>
    <n v="1"/>
    <n v="1"/>
    <x v="0"/>
    <x v="1"/>
    <x v="1"/>
    <n v="0"/>
    <n v="1"/>
    <n v="2"/>
    <n v="1"/>
    <n v="0"/>
    <n v="1"/>
    <n v="1"/>
    <x v="0"/>
    <n v="1"/>
    <n v="5"/>
    <n v="6"/>
    <x v="0"/>
    <n v="6"/>
    <n v="6"/>
    <n v="12"/>
    <x v="0"/>
    <n v="0"/>
    <n v="0"/>
    <n v="0"/>
    <x v="0"/>
    <n v="0"/>
    <n v="0"/>
    <n v="0"/>
    <x v="0"/>
    <n v="0"/>
    <n v="0"/>
    <n v="0"/>
    <x v="0"/>
    <x v="1"/>
    <x v="0"/>
  </r>
  <r>
    <s v="08DCC0198J"/>
    <x v="1"/>
    <x v="1"/>
    <s v="RAMON LOPEZ BATISTA"/>
    <s v="027 GUACHOCHI"/>
    <x v="7"/>
    <n v="453"/>
    <s v="HUILLORARE"/>
    <s v="CALLE HUILLORARE"/>
    <n v="0"/>
    <x v="3"/>
    <x v="1"/>
    <x v="3"/>
    <x v="8"/>
    <x v="0"/>
    <s v="08FZI0008E"/>
    <s v="08FJI0003I"/>
    <x v="11"/>
    <x v="2"/>
    <m/>
    <m/>
    <m/>
    <m/>
    <m/>
    <m/>
    <m/>
    <m/>
    <m/>
    <m/>
    <m/>
    <m/>
    <n v="16"/>
    <n v="18"/>
    <n v="34"/>
    <n v="2"/>
    <x v="1"/>
    <n v="2"/>
    <n v="2"/>
    <x v="0"/>
    <x v="1"/>
    <x v="1"/>
    <n v="0"/>
    <n v="2"/>
    <n v="2"/>
    <n v="1"/>
    <n v="5"/>
    <n v="6"/>
    <n v="11"/>
    <x v="0"/>
    <n v="4"/>
    <n v="3"/>
    <n v="7"/>
    <x v="0"/>
    <n v="7"/>
    <n v="9"/>
    <n v="16"/>
    <x v="1"/>
    <n v="0"/>
    <n v="0"/>
    <n v="0"/>
    <x v="0"/>
    <n v="0"/>
    <n v="0"/>
    <n v="0"/>
    <x v="0"/>
    <n v="0"/>
    <n v="0"/>
    <n v="0"/>
    <x v="0"/>
    <x v="1"/>
    <x v="0"/>
  </r>
  <r>
    <s v="08DCC0199I"/>
    <x v="1"/>
    <x v="1"/>
    <s v="IGNACIO ZARAGOZA"/>
    <s v="046 MORELOS"/>
    <x v="7"/>
    <n v="1"/>
    <s v="MORELOS"/>
    <s v="CALLE MORELOS"/>
    <n v="0"/>
    <x v="3"/>
    <x v="1"/>
    <x v="3"/>
    <x v="8"/>
    <x v="0"/>
    <s v="08FZI0009D"/>
    <s v="08FJI0003I"/>
    <x v="11"/>
    <x v="2"/>
    <m/>
    <m/>
    <m/>
    <m/>
    <m/>
    <m/>
    <m/>
    <m/>
    <m/>
    <m/>
    <m/>
    <m/>
    <n v="21"/>
    <n v="16"/>
    <n v="37"/>
    <n v="2"/>
    <x v="1"/>
    <n v="2"/>
    <n v="2"/>
    <x v="0"/>
    <x v="1"/>
    <x v="1"/>
    <n v="0"/>
    <n v="2"/>
    <n v="2"/>
    <n v="2"/>
    <n v="2"/>
    <n v="5"/>
    <n v="7"/>
    <x v="0"/>
    <n v="7"/>
    <n v="6"/>
    <n v="13"/>
    <x v="0"/>
    <n v="12"/>
    <n v="5"/>
    <n v="17"/>
    <x v="1"/>
    <n v="0"/>
    <n v="0"/>
    <n v="0"/>
    <x v="0"/>
    <n v="0"/>
    <n v="0"/>
    <n v="0"/>
    <x v="0"/>
    <n v="0"/>
    <n v="0"/>
    <n v="0"/>
    <x v="0"/>
    <x v="1"/>
    <x v="0"/>
  </r>
  <r>
    <s v="08DCC0204D"/>
    <x v="1"/>
    <x v="1"/>
    <s v="MARIA MONTESSORI"/>
    <s v="027 GUACHOCHI"/>
    <x v="7"/>
    <n v="927"/>
    <s v="RANCHERĂA NANAYAHUACHI"/>
    <s v="CALLE RANCHERIA NANAYAHUACHI"/>
    <n v="0"/>
    <x v="3"/>
    <x v="1"/>
    <x v="3"/>
    <x v="8"/>
    <x v="0"/>
    <s v="08FZI0024W"/>
    <s v="08FJI0008D"/>
    <x v="11"/>
    <x v="2"/>
    <m/>
    <m/>
    <m/>
    <m/>
    <m/>
    <m/>
    <m/>
    <m/>
    <m/>
    <m/>
    <m/>
    <m/>
    <n v="11"/>
    <n v="7"/>
    <n v="18"/>
    <n v="1"/>
    <x v="1"/>
    <n v="1"/>
    <n v="1"/>
    <x v="0"/>
    <x v="1"/>
    <x v="1"/>
    <n v="0"/>
    <n v="1"/>
    <n v="2"/>
    <n v="1"/>
    <n v="2"/>
    <n v="1"/>
    <n v="3"/>
    <x v="0"/>
    <n v="2"/>
    <n v="3"/>
    <n v="5"/>
    <x v="0"/>
    <n v="7"/>
    <n v="3"/>
    <n v="10"/>
    <x v="0"/>
    <n v="0"/>
    <n v="0"/>
    <n v="0"/>
    <x v="0"/>
    <n v="0"/>
    <n v="0"/>
    <n v="0"/>
    <x v="0"/>
    <n v="0"/>
    <n v="0"/>
    <n v="0"/>
    <x v="0"/>
    <x v="1"/>
    <x v="0"/>
  </r>
  <r>
    <s v="08DCC0209Z"/>
    <x v="1"/>
    <x v="1"/>
    <s v="CENTRO DE CASTELLANIZACION"/>
    <s v="065 URIQUE"/>
    <x v="4"/>
    <n v="939"/>
    <s v="SAN JOSĂ DEL PINAL"/>
    <s v="CALLE SAN JOSE DEL PINAL"/>
    <n v="0"/>
    <x v="3"/>
    <x v="1"/>
    <x v="3"/>
    <x v="8"/>
    <x v="0"/>
    <s v="08FZI0014P"/>
    <s v="08FJI0005G"/>
    <x v="8"/>
    <x v="2"/>
    <m/>
    <m/>
    <m/>
    <m/>
    <m/>
    <m/>
    <m/>
    <m/>
    <m/>
    <m/>
    <m/>
    <m/>
    <n v="11"/>
    <n v="8"/>
    <n v="19"/>
    <n v="1"/>
    <x v="1"/>
    <n v="1"/>
    <n v="1"/>
    <x v="0"/>
    <x v="1"/>
    <x v="1"/>
    <n v="0"/>
    <n v="1"/>
    <n v="1"/>
    <n v="1"/>
    <n v="6"/>
    <n v="2"/>
    <n v="8"/>
    <x v="0"/>
    <n v="3"/>
    <n v="2"/>
    <n v="5"/>
    <x v="0"/>
    <n v="2"/>
    <n v="4"/>
    <n v="6"/>
    <x v="0"/>
    <n v="0"/>
    <n v="0"/>
    <n v="0"/>
    <x v="0"/>
    <n v="0"/>
    <n v="0"/>
    <n v="0"/>
    <x v="0"/>
    <n v="0"/>
    <n v="0"/>
    <n v="0"/>
    <x v="0"/>
    <x v="1"/>
    <x v="0"/>
  </r>
  <r>
    <s v="08DCC0211N"/>
    <x v="1"/>
    <x v="1"/>
    <s v="MARIANO IRIGOYEN"/>
    <s v="027 GUACHOCHI"/>
    <x v="7"/>
    <n v="565"/>
    <s v="ROJACHIQUE"/>
    <s v="CAMINO ROCHEACHI ROJACHIQUE"/>
    <n v="0"/>
    <x v="3"/>
    <x v="1"/>
    <x v="3"/>
    <x v="8"/>
    <x v="0"/>
    <s v="08FZI0023X"/>
    <s v="08FJI0008D"/>
    <x v="11"/>
    <x v="2"/>
    <m/>
    <m/>
    <m/>
    <m/>
    <m/>
    <m/>
    <m/>
    <m/>
    <m/>
    <m/>
    <m/>
    <m/>
    <n v="5"/>
    <n v="12"/>
    <n v="17"/>
    <n v="1"/>
    <x v="1"/>
    <n v="1"/>
    <n v="1"/>
    <x v="0"/>
    <x v="1"/>
    <x v="1"/>
    <n v="0"/>
    <n v="1"/>
    <n v="1"/>
    <n v="1"/>
    <n v="1"/>
    <n v="5"/>
    <n v="6"/>
    <x v="0"/>
    <n v="1"/>
    <n v="2"/>
    <n v="3"/>
    <x v="0"/>
    <n v="3"/>
    <n v="5"/>
    <n v="8"/>
    <x v="0"/>
    <n v="0"/>
    <n v="0"/>
    <n v="0"/>
    <x v="0"/>
    <n v="0"/>
    <n v="0"/>
    <n v="0"/>
    <x v="0"/>
    <n v="0"/>
    <n v="0"/>
    <n v="0"/>
    <x v="0"/>
    <x v="1"/>
    <x v="0"/>
  </r>
  <r>
    <s v="08DCC0212M"/>
    <x v="1"/>
    <x v="1"/>
    <s v="FRANCISCO GABILONDO SOLER"/>
    <s v="032 HIDALGO DEL PARRAL"/>
    <x v="3"/>
    <n v="1"/>
    <s v="HIDALGO DEL PARRAL"/>
    <s v="CALLE CARRETERA VIA CORTA A CHIHUAHUA KILOMETRO 4"/>
    <n v="0"/>
    <x v="3"/>
    <x v="1"/>
    <x v="3"/>
    <x v="8"/>
    <x v="0"/>
    <s v="08FZI0034C"/>
    <s v="08FJI0009C"/>
    <x v="5"/>
    <x v="2"/>
    <m/>
    <m/>
    <m/>
    <m/>
    <m/>
    <m/>
    <m/>
    <m/>
    <m/>
    <m/>
    <m/>
    <m/>
    <n v="32"/>
    <n v="13"/>
    <n v="45"/>
    <n v="2"/>
    <x v="1"/>
    <n v="2"/>
    <n v="2"/>
    <x v="0"/>
    <x v="1"/>
    <x v="1"/>
    <n v="0"/>
    <n v="2"/>
    <n v="2"/>
    <n v="2"/>
    <n v="11"/>
    <n v="3"/>
    <n v="14"/>
    <x v="0"/>
    <n v="9"/>
    <n v="6"/>
    <n v="15"/>
    <x v="0"/>
    <n v="12"/>
    <n v="4"/>
    <n v="16"/>
    <x v="1"/>
    <n v="0"/>
    <n v="0"/>
    <n v="0"/>
    <x v="0"/>
    <n v="0"/>
    <n v="0"/>
    <n v="0"/>
    <x v="0"/>
    <n v="0"/>
    <n v="0"/>
    <n v="0"/>
    <x v="0"/>
    <x v="1"/>
    <x v="0"/>
  </r>
  <r>
    <s v="08DCC0213L"/>
    <x v="1"/>
    <x v="1"/>
    <s v="LUCIANO AMADOR"/>
    <s v="065 URIQUE"/>
    <x v="4"/>
    <n v="1877"/>
    <s v="CORAREACHI"/>
    <s v="CALLE CORAREACHI"/>
    <n v="0"/>
    <x v="3"/>
    <x v="1"/>
    <x v="3"/>
    <x v="8"/>
    <x v="0"/>
    <s v="08FZI0022Y"/>
    <s v="08FJI0008D"/>
    <x v="11"/>
    <x v="2"/>
    <m/>
    <m/>
    <m/>
    <m/>
    <m/>
    <m/>
    <m/>
    <m/>
    <m/>
    <m/>
    <m/>
    <m/>
    <n v="24"/>
    <n v="18"/>
    <n v="42"/>
    <n v="2"/>
    <x v="1"/>
    <n v="2"/>
    <n v="2"/>
    <x v="0"/>
    <x v="1"/>
    <x v="1"/>
    <n v="0"/>
    <n v="2"/>
    <n v="3"/>
    <n v="2"/>
    <n v="8"/>
    <n v="6"/>
    <n v="14"/>
    <x v="0"/>
    <n v="8"/>
    <n v="5"/>
    <n v="13"/>
    <x v="0"/>
    <n v="8"/>
    <n v="7"/>
    <n v="15"/>
    <x v="1"/>
    <n v="0"/>
    <n v="0"/>
    <n v="0"/>
    <x v="0"/>
    <n v="0"/>
    <n v="0"/>
    <n v="0"/>
    <x v="0"/>
    <n v="0"/>
    <n v="0"/>
    <n v="0"/>
    <x v="0"/>
    <x v="1"/>
    <x v="0"/>
  </r>
  <r>
    <s v="08DCC0215J"/>
    <x v="1"/>
    <x v="1"/>
    <s v="CENTRO DE CASTELLANIZACION"/>
    <s v="007 BALLEZA"/>
    <x v="7"/>
    <n v="305"/>
    <s v="TĂNACHI"/>
    <s v="CALLE TONACHI"/>
    <n v="0"/>
    <x v="3"/>
    <x v="1"/>
    <x v="3"/>
    <x v="8"/>
    <x v="0"/>
    <s v="08FZI0031F"/>
    <s v="08FJI0003I"/>
    <x v="11"/>
    <x v="2"/>
    <m/>
    <m/>
    <m/>
    <m/>
    <m/>
    <m/>
    <m/>
    <m/>
    <m/>
    <m/>
    <m/>
    <m/>
    <n v="13"/>
    <n v="7"/>
    <n v="20"/>
    <n v="1"/>
    <x v="1"/>
    <n v="1"/>
    <n v="1"/>
    <x v="0"/>
    <x v="1"/>
    <x v="1"/>
    <n v="0"/>
    <n v="1"/>
    <n v="1"/>
    <n v="1"/>
    <n v="0"/>
    <n v="3"/>
    <n v="3"/>
    <x v="0"/>
    <n v="7"/>
    <n v="1"/>
    <n v="8"/>
    <x v="0"/>
    <n v="6"/>
    <n v="3"/>
    <n v="9"/>
    <x v="0"/>
    <n v="0"/>
    <n v="0"/>
    <n v="0"/>
    <x v="0"/>
    <n v="0"/>
    <n v="0"/>
    <n v="0"/>
    <x v="0"/>
    <n v="0"/>
    <n v="0"/>
    <n v="0"/>
    <x v="0"/>
    <x v="1"/>
    <x v="0"/>
  </r>
  <r>
    <s v="08DCC0216I"/>
    <x v="1"/>
    <x v="1"/>
    <s v="JOSE VASCONCELOS"/>
    <s v="007 BALLEZA"/>
    <x v="7"/>
    <n v="246"/>
    <s v="EL PALOMO"/>
    <s v="CALLE EL PALOMO"/>
    <n v="0"/>
    <x v="3"/>
    <x v="1"/>
    <x v="3"/>
    <x v="8"/>
    <x v="0"/>
    <s v="08FZI0011S"/>
    <s v="08FJI0004H"/>
    <x v="12"/>
    <x v="2"/>
    <m/>
    <m/>
    <m/>
    <m/>
    <m/>
    <m/>
    <m/>
    <m/>
    <m/>
    <m/>
    <m/>
    <m/>
    <n v="5"/>
    <n v="11"/>
    <n v="16"/>
    <n v="1"/>
    <x v="1"/>
    <n v="1"/>
    <n v="1"/>
    <x v="0"/>
    <x v="1"/>
    <x v="1"/>
    <n v="0"/>
    <n v="1"/>
    <n v="1"/>
    <n v="1"/>
    <n v="1"/>
    <n v="4"/>
    <n v="5"/>
    <x v="0"/>
    <n v="0"/>
    <n v="4"/>
    <n v="4"/>
    <x v="0"/>
    <n v="4"/>
    <n v="3"/>
    <n v="7"/>
    <x v="0"/>
    <n v="0"/>
    <n v="0"/>
    <n v="0"/>
    <x v="0"/>
    <n v="0"/>
    <n v="0"/>
    <n v="0"/>
    <x v="0"/>
    <n v="0"/>
    <n v="0"/>
    <n v="0"/>
    <x v="0"/>
    <x v="1"/>
    <x v="0"/>
  </r>
  <r>
    <s v="08DCC0217H"/>
    <x v="1"/>
    <x v="1"/>
    <s v="FRIDA KAHLO"/>
    <s v="008 BATOPILAS DE MANUEL GÓMEZ MORÍN"/>
    <x v="4"/>
    <n v="49"/>
    <s v="COYACHIQUE"/>
    <s v="CALLE COYACHIQUE"/>
    <n v="0"/>
    <x v="3"/>
    <x v="1"/>
    <x v="3"/>
    <x v="8"/>
    <x v="0"/>
    <s v="08FZI0019K"/>
    <s v="08FJI0007E"/>
    <x v="11"/>
    <x v="2"/>
    <m/>
    <m/>
    <m/>
    <m/>
    <m/>
    <m/>
    <m/>
    <m/>
    <m/>
    <m/>
    <m/>
    <m/>
    <n v="9"/>
    <n v="13"/>
    <n v="22"/>
    <n v="1"/>
    <x v="1"/>
    <n v="1"/>
    <n v="1"/>
    <x v="0"/>
    <x v="1"/>
    <x v="1"/>
    <n v="0"/>
    <n v="1"/>
    <n v="1"/>
    <n v="1"/>
    <n v="1"/>
    <n v="1"/>
    <n v="2"/>
    <x v="0"/>
    <n v="4"/>
    <n v="4"/>
    <n v="8"/>
    <x v="0"/>
    <n v="4"/>
    <n v="8"/>
    <n v="12"/>
    <x v="0"/>
    <n v="0"/>
    <n v="0"/>
    <n v="0"/>
    <x v="0"/>
    <n v="0"/>
    <n v="0"/>
    <n v="0"/>
    <x v="0"/>
    <n v="0"/>
    <n v="0"/>
    <n v="0"/>
    <x v="0"/>
    <x v="1"/>
    <x v="0"/>
  </r>
  <r>
    <s v="08DCC0219F"/>
    <x v="1"/>
    <x v="1"/>
    <s v="JOSE MARIA MORELOS"/>
    <s v="009 BOCOYNA"/>
    <x v="4"/>
    <n v="192"/>
    <s v="TALLARACHI"/>
    <s v="CALLE TAYARICHI"/>
    <n v="0"/>
    <x v="3"/>
    <x v="1"/>
    <x v="3"/>
    <x v="8"/>
    <x v="0"/>
    <s v="08FZI0003J"/>
    <s v="08FJI0002J"/>
    <x v="8"/>
    <x v="2"/>
    <m/>
    <m/>
    <m/>
    <m/>
    <m/>
    <m/>
    <m/>
    <m/>
    <m/>
    <m/>
    <m/>
    <m/>
    <n v="5"/>
    <n v="9"/>
    <n v="14"/>
    <n v="1"/>
    <x v="1"/>
    <n v="1"/>
    <n v="1"/>
    <x v="0"/>
    <x v="1"/>
    <x v="1"/>
    <n v="0"/>
    <n v="1"/>
    <n v="2"/>
    <n v="1"/>
    <n v="0"/>
    <n v="0"/>
    <n v="0"/>
    <x v="0"/>
    <n v="3"/>
    <n v="5"/>
    <n v="8"/>
    <x v="0"/>
    <n v="2"/>
    <n v="4"/>
    <n v="6"/>
    <x v="0"/>
    <n v="0"/>
    <n v="0"/>
    <n v="0"/>
    <x v="0"/>
    <n v="0"/>
    <n v="0"/>
    <n v="0"/>
    <x v="0"/>
    <n v="0"/>
    <n v="0"/>
    <n v="0"/>
    <x v="0"/>
    <x v="1"/>
    <x v="0"/>
  </r>
  <r>
    <s v="08DCC0222T"/>
    <x v="1"/>
    <x v="1"/>
    <s v="CENTRO DE CASTELLANIZACION"/>
    <s v="029 GUADALUPE Y CALVO"/>
    <x v="10"/>
    <n v="223"/>
    <s v="ZAPE CHICO"/>
    <s v="CALLE ZAPE CHICO"/>
    <n v="0"/>
    <x v="3"/>
    <x v="1"/>
    <x v="3"/>
    <x v="8"/>
    <x v="0"/>
    <s v="08FZI0012R"/>
    <s v="08FJI0004H"/>
    <x v="12"/>
    <x v="2"/>
    <m/>
    <m/>
    <m/>
    <m/>
    <m/>
    <m/>
    <m/>
    <m/>
    <m/>
    <m/>
    <m/>
    <m/>
    <n v="8"/>
    <n v="9"/>
    <n v="17"/>
    <n v="1"/>
    <x v="1"/>
    <n v="1"/>
    <n v="1"/>
    <x v="0"/>
    <x v="1"/>
    <x v="1"/>
    <n v="0"/>
    <n v="1"/>
    <n v="1"/>
    <n v="1"/>
    <n v="4"/>
    <n v="4"/>
    <n v="8"/>
    <x v="0"/>
    <n v="2"/>
    <n v="0"/>
    <n v="2"/>
    <x v="0"/>
    <n v="2"/>
    <n v="5"/>
    <n v="7"/>
    <x v="0"/>
    <n v="0"/>
    <n v="0"/>
    <n v="0"/>
    <x v="0"/>
    <n v="0"/>
    <n v="0"/>
    <n v="0"/>
    <x v="0"/>
    <n v="0"/>
    <n v="0"/>
    <n v="0"/>
    <x v="0"/>
    <x v="1"/>
    <x v="0"/>
  </r>
  <r>
    <s v="08DCC0223S"/>
    <x v="1"/>
    <x v="1"/>
    <s v="BERTHA CHAVEZ GOMEZ"/>
    <s v="065 URIQUE"/>
    <x v="4"/>
    <n v="12"/>
    <s v="CEROCAHUI"/>
    <s v="CALLE CONOCIDO"/>
    <n v="0"/>
    <x v="3"/>
    <x v="1"/>
    <x v="3"/>
    <x v="8"/>
    <x v="0"/>
    <s v="08FZI0014P"/>
    <s v="08FJI0005G"/>
    <x v="8"/>
    <x v="2"/>
    <m/>
    <m/>
    <m/>
    <m/>
    <m/>
    <m/>
    <m/>
    <m/>
    <m/>
    <m/>
    <m/>
    <m/>
    <n v="13"/>
    <n v="6"/>
    <n v="19"/>
    <n v="1"/>
    <x v="1"/>
    <n v="1"/>
    <n v="1"/>
    <x v="0"/>
    <x v="1"/>
    <x v="1"/>
    <n v="0"/>
    <n v="1"/>
    <n v="1"/>
    <n v="1"/>
    <n v="6"/>
    <n v="4"/>
    <n v="10"/>
    <x v="0"/>
    <n v="5"/>
    <n v="0"/>
    <n v="5"/>
    <x v="0"/>
    <n v="2"/>
    <n v="2"/>
    <n v="4"/>
    <x v="0"/>
    <n v="0"/>
    <n v="0"/>
    <n v="0"/>
    <x v="0"/>
    <n v="0"/>
    <n v="0"/>
    <n v="0"/>
    <x v="0"/>
    <n v="0"/>
    <n v="0"/>
    <n v="0"/>
    <x v="0"/>
    <x v="1"/>
    <x v="0"/>
  </r>
  <r>
    <s v="08DCC0224R"/>
    <x v="1"/>
    <x v="1"/>
    <s v="GUADALUPE VICTORIA"/>
    <s v="065 URIQUE"/>
    <x v="4"/>
    <n v="724"/>
    <s v="POROCHI"/>
    <s v="CALLE POROCHI"/>
    <n v="0"/>
    <x v="3"/>
    <x v="1"/>
    <x v="3"/>
    <x v="8"/>
    <x v="0"/>
    <s v="08FZI0013Q"/>
    <s v="08FJI0005G"/>
    <x v="8"/>
    <x v="2"/>
    <m/>
    <m/>
    <m/>
    <m/>
    <m/>
    <m/>
    <m/>
    <m/>
    <m/>
    <m/>
    <m/>
    <m/>
    <n v="14"/>
    <n v="4"/>
    <n v="18"/>
    <n v="1"/>
    <x v="1"/>
    <n v="1"/>
    <n v="1"/>
    <x v="0"/>
    <x v="0"/>
    <x v="0"/>
    <n v="0"/>
    <n v="2"/>
    <n v="1"/>
    <n v="1"/>
    <n v="1"/>
    <n v="3"/>
    <n v="4"/>
    <x v="0"/>
    <n v="7"/>
    <n v="0"/>
    <n v="7"/>
    <x v="0"/>
    <n v="6"/>
    <n v="1"/>
    <n v="7"/>
    <x v="0"/>
    <n v="0"/>
    <n v="0"/>
    <n v="0"/>
    <x v="0"/>
    <n v="0"/>
    <n v="0"/>
    <n v="0"/>
    <x v="0"/>
    <n v="0"/>
    <n v="0"/>
    <n v="0"/>
    <x v="0"/>
    <x v="1"/>
    <x v="0"/>
  </r>
  <r>
    <s v="08DCC0225Q"/>
    <x v="1"/>
    <x v="1"/>
    <s v="MATILDE PALMA PALMA"/>
    <s v="066 URUACHI"/>
    <x v="4"/>
    <n v="92"/>
    <s v="GUACHEACHI"/>
    <s v="CALLE GUACHEACHI"/>
    <n v="0"/>
    <x v="3"/>
    <x v="1"/>
    <x v="3"/>
    <x v="8"/>
    <x v="0"/>
    <s v="08FZI0002K"/>
    <s v="08FJI0001K"/>
    <x v="8"/>
    <x v="2"/>
    <m/>
    <m/>
    <m/>
    <m/>
    <m/>
    <m/>
    <m/>
    <m/>
    <m/>
    <m/>
    <m/>
    <m/>
    <n v="16"/>
    <n v="18"/>
    <n v="34"/>
    <n v="2"/>
    <x v="2"/>
    <n v="1"/>
    <n v="2"/>
    <x v="0"/>
    <x v="1"/>
    <x v="1"/>
    <n v="0"/>
    <n v="2"/>
    <n v="1"/>
    <n v="1"/>
    <n v="4"/>
    <n v="3"/>
    <n v="7"/>
    <x v="0"/>
    <n v="6"/>
    <n v="4"/>
    <n v="10"/>
    <x v="0"/>
    <n v="6"/>
    <n v="11"/>
    <n v="17"/>
    <x v="1"/>
    <n v="0"/>
    <n v="0"/>
    <n v="0"/>
    <x v="0"/>
    <n v="0"/>
    <n v="0"/>
    <n v="0"/>
    <x v="0"/>
    <n v="0"/>
    <n v="0"/>
    <n v="0"/>
    <x v="0"/>
    <x v="1"/>
    <x v="0"/>
  </r>
  <r>
    <s v="08DCC0226P"/>
    <x v="1"/>
    <x v="1"/>
    <s v="SEWA SEWARAME"/>
    <s v="037 JUÁREZ"/>
    <x v="1"/>
    <n v="1"/>
    <s v="JUĂREZ"/>
    <s v="RETORNO DE CREEL"/>
    <n v="0"/>
    <x v="3"/>
    <x v="1"/>
    <x v="3"/>
    <x v="8"/>
    <x v="0"/>
    <s v="08FZI0025V"/>
    <s v="08FJI0009C"/>
    <x v="4"/>
    <x v="2"/>
    <m/>
    <m/>
    <m/>
    <m/>
    <m/>
    <m/>
    <m/>
    <m/>
    <m/>
    <m/>
    <m/>
    <m/>
    <n v="34"/>
    <n v="25"/>
    <n v="59"/>
    <n v="3"/>
    <x v="2"/>
    <n v="2"/>
    <n v="3"/>
    <x v="0"/>
    <x v="1"/>
    <x v="1"/>
    <n v="0"/>
    <n v="3"/>
    <n v="4"/>
    <n v="3"/>
    <n v="8"/>
    <n v="7"/>
    <n v="15"/>
    <x v="1"/>
    <n v="9"/>
    <n v="12"/>
    <n v="21"/>
    <x v="1"/>
    <n v="17"/>
    <n v="6"/>
    <n v="23"/>
    <x v="1"/>
    <n v="0"/>
    <n v="0"/>
    <n v="0"/>
    <x v="0"/>
    <n v="0"/>
    <n v="0"/>
    <n v="0"/>
    <x v="0"/>
    <n v="0"/>
    <n v="0"/>
    <n v="0"/>
    <x v="0"/>
    <x v="0"/>
    <x v="0"/>
  </r>
  <r>
    <s v="08DCC0227O"/>
    <x v="1"/>
    <x v="1"/>
    <s v="RUBEN DARIO"/>
    <s v="009 BOCOYNA"/>
    <x v="4"/>
    <n v="258"/>
    <s v="LOS OJITOS"/>
    <s v="CALLE LOS OJITOS"/>
    <n v="0"/>
    <x v="3"/>
    <x v="1"/>
    <x v="3"/>
    <x v="8"/>
    <x v="0"/>
    <s v="08FZI0003J"/>
    <s v="08FJI0002J"/>
    <x v="8"/>
    <x v="2"/>
    <m/>
    <m/>
    <m/>
    <m/>
    <m/>
    <m/>
    <m/>
    <m/>
    <m/>
    <m/>
    <m/>
    <m/>
    <n v="8"/>
    <n v="12"/>
    <n v="20"/>
    <n v="1"/>
    <x v="1"/>
    <n v="1"/>
    <n v="1"/>
    <x v="0"/>
    <x v="1"/>
    <x v="1"/>
    <n v="0"/>
    <n v="1"/>
    <n v="2"/>
    <n v="2"/>
    <n v="2"/>
    <n v="4"/>
    <n v="6"/>
    <x v="0"/>
    <n v="3"/>
    <n v="5"/>
    <n v="8"/>
    <x v="0"/>
    <n v="3"/>
    <n v="3"/>
    <n v="6"/>
    <x v="0"/>
    <n v="0"/>
    <n v="0"/>
    <n v="0"/>
    <x v="0"/>
    <n v="0"/>
    <n v="0"/>
    <n v="0"/>
    <x v="0"/>
    <n v="0"/>
    <n v="0"/>
    <n v="0"/>
    <x v="0"/>
    <x v="1"/>
    <x v="0"/>
  </r>
  <r>
    <s v="08DCC0228N"/>
    <x v="1"/>
    <x v="1"/>
    <s v="GABRIELA MISTRAL"/>
    <s v="027 GUACHOCHI"/>
    <x v="7"/>
    <n v="510"/>
    <s v="AGUA PUERCA"/>
    <s v="CALLE AGUA PUERCA"/>
    <n v="0"/>
    <x v="3"/>
    <x v="1"/>
    <x v="3"/>
    <x v="8"/>
    <x v="0"/>
    <s v="08FZI0024W"/>
    <s v="08FJI0008D"/>
    <x v="11"/>
    <x v="2"/>
    <m/>
    <m/>
    <m/>
    <m/>
    <m/>
    <m/>
    <m/>
    <m/>
    <m/>
    <m/>
    <m/>
    <m/>
    <n v="13"/>
    <n v="7"/>
    <n v="20"/>
    <n v="1"/>
    <x v="1"/>
    <n v="1"/>
    <n v="1"/>
    <x v="0"/>
    <x v="1"/>
    <x v="1"/>
    <n v="0"/>
    <n v="1"/>
    <n v="1"/>
    <n v="1"/>
    <n v="2"/>
    <n v="0"/>
    <n v="2"/>
    <x v="0"/>
    <n v="6"/>
    <n v="4"/>
    <n v="10"/>
    <x v="0"/>
    <n v="5"/>
    <n v="3"/>
    <n v="8"/>
    <x v="0"/>
    <n v="0"/>
    <n v="0"/>
    <n v="0"/>
    <x v="0"/>
    <n v="0"/>
    <n v="0"/>
    <n v="0"/>
    <x v="0"/>
    <n v="0"/>
    <n v="0"/>
    <n v="0"/>
    <x v="0"/>
    <x v="1"/>
    <x v="0"/>
  </r>
  <r>
    <s v="08DCC0231A"/>
    <x v="1"/>
    <x v="1"/>
    <s v="MIGUEL HIDALGO Y COSTILLA"/>
    <s v="029 GUADALUPE Y CALVO"/>
    <x v="10"/>
    <n v="125"/>
    <s v="LA MESA DE MULATOS"/>
    <s v="CALLE MESA DE MULATOS"/>
    <n v="0"/>
    <x v="3"/>
    <x v="1"/>
    <x v="3"/>
    <x v="8"/>
    <x v="0"/>
    <s v="08FZI0010T"/>
    <s v="08FJI0004H"/>
    <x v="12"/>
    <x v="2"/>
    <m/>
    <m/>
    <m/>
    <m/>
    <m/>
    <m/>
    <m/>
    <m/>
    <m/>
    <m/>
    <m/>
    <m/>
    <n v="9"/>
    <n v="8"/>
    <n v="17"/>
    <n v="1"/>
    <x v="1"/>
    <n v="1"/>
    <n v="1"/>
    <x v="0"/>
    <x v="1"/>
    <x v="1"/>
    <n v="0"/>
    <n v="1"/>
    <n v="1"/>
    <n v="1"/>
    <n v="3"/>
    <n v="2"/>
    <n v="5"/>
    <x v="0"/>
    <n v="0"/>
    <n v="2"/>
    <n v="2"/>
    <x v="0"/>
    <n v="6"/>
    <n v="4"/>
    <n v="10"/>
    <x v="0"/>
    <n v="0"/>
    <n v="0"/>
    <n v="0"/>
    <x v="0"/>
    <n v="0"/>
    <n v="0"/>
    <n v="0"/>
    <x v="0"/>
    <n v="0"/>
    <n v="0"/>
    <n v="0"/>
    <x v="0"/>
    <x v="1"/>
    <x v="0"/>
  </r>
  <r>
    <s v="08DCC0232Z"/>
    <x v="1"/>
    <x v="1"/>
    <s v="ROSAURA ZAPATA"/>
    <s v="027 GUACHOCHI"/>
    <x v="7"/>
    <n v="1358"/>
    <s v="BACUSEACHI"/>
    <s v="CALLE BACUSEACHI"/>
    <n v="0"/>
    <x v="3"/>
    <x v="1"/>
    <x v="3"/>
    <x v="8"/>
    <x v="0"/>
    <s v="08FZI0022Y"/>
    <s v="08FJI0008D"/>
    <x v="11"/>
    <x v="2"/>
    <m/>
    <m/>
    <m/>
    <m/>
    <m/>
    <m/>
    <m/>
    <m/>
    <m/>
    <m/>
    <m/>
    <m/>
    <n v="8"/>
    <n v="9"/>
    <n v="17"/>
    <n v="1"/>
    <x v="1"/>
    <n v="1"/>
    <n v="1"/>
    <x v="0"/>
    <x v="1"/>
    <x v="1"/>
    <n v="0"/>
    <n v="1"/>
    <n v="1"/>
    <n v="1"/>
    <n v="1"/>
    <n v="5"/>
    <n v="6"/>
    <x v="0"/>
    <n v="1"/>
    <n v="3"/>
    <n v="4"/>
    <x v="0"/>
    <n v="6"/>
    <n v="1"/>
    <n v="7"/>
    <x v="0"/>
    <n v="0"/>
    <n v="0"/>
    <n v="0"/>
    <x v="0"/>
    <n v="0"/>
    <n v="0"/>
    <n v="0"/>
    <x v="0"/>
    <n v="0"/>
    <n v="0"/>
    <n v="0"/>
    <x v="0"/>
    <x v="1"/>
    <x v="0"/>
  </r>
  <r>
    <s v="08DCC0234Y"/>
    <x v="1"/>
    <x v="1"/>
    <s v="MIGUEL HIDALGO Y COSTILLA"/>
    <s v="008 BATOPILAS DE MANUEL GÓMEZ MORÍN"/>
    <x v="4"/>
    <n v="74"/>
    <s v="LA GAVILANA"/>
    <s v="CALLE LA GAVILANA"/>
    <n v="0"/>
    <x v="3"/>
    <x v="1"/>
    <x v="3"/>
    <x v="8"/>
    <x v="0"/>
    <s v="08FZI0019K"/>
    <s v="08FJI0007E"/>
    <x v="11"/>
    <x v="2"/>
    <m/>
    <m/>
    <m/>
    <m/>
    <m/>
    <m/>
    <m/>
    <m/>
    <m/>
    <m/>
    <m/>
    <m/>
    <n v="12"/>
    <n v="8"/>
    <n v="20"/>
    <n v="1"/>
    <x v="1"/>
    <n v="1"/>
    <n v="1"/>
    <x v="0"/>
    <x v="1"/>
    <x v="1"/>
    <n v="0"/>
    <n v="1"/>
    <n v="1"/>
    <n v="1"/>
    <n v="1"/>
    <n v="2"/>
    <n v="3"/>
    <x v="0"/>
    <n v="6"/>
    <n v="4"/>
    <n v="10"/>
    <x v="0"/>
    <n v="5"/>
    <n v="2"/>
    <n v="7"/>
    <x v="0"/>
    <n v="0"/>
    <n v="0"/>
    <n v="0"/>
    <x v="0"/>
    <n v="0"/>
    <n v="0"/>
    <n v="0"/>
    <x v="0"/>
    <n v="0"/>
    <n v="0"/>
    <n v="0"/>
    <x v="0"/>
    <x v="1"/>
    <x v="0"/>
  </r>
  <r>
    <s v="08DCC0235X"/>
    <x v="1"/>
    <x v="1"/>
    <s v="MAXTLA"/>
    <s v="027 GUACHOCHI"/>
    <x v="7"/>
    <n v="2417"/>
    <s v="TUCHEACHI [ASERRADERO]"/>
    <s v="CALLE ASERRADERO DE CUSARARE"/>
    <n v="0"/>
    <x v="3"/>
    <x v="1"/>
    <x v="3"/>
    <x v="8"/>
    <x v="0"/>
    <s v="08FZI0029R"/>
    <s v="08FJI0002J"/>
    <x v="8"/>
    <x v="2"/>
    <m/>
    <m/>
    <m/>
    <m/>
    <m/>
    <m/>
    <m/>
    <m/>
    <m/>
    <m/>
    <m/>
    <m/>
    <n v="4"/>
    <n v="12"/>
    <n v="16"/>
    <n v="1"/>
    <x v="1"/>
    <n v="1"/>
    <n v="1"/>
    <x v="0"/>
    <x v="1"/>
    <x v="1"/>
    <n v="0"/>
    <n v="1"/>
    <n v="2"/>
    <n v="1"/>
    <n v="2"/>
    <n v="2"/>
    <n v="4"/>
    <x v="0"/>
    <n v="2"/>
    <n v="6"/>
    <n v="8"/>
    <x v="0"/>
    <n v="0"/>
    <n v="4"/>
    <n v="4"/>
    <x v="0"/>
    <n v="0"/>
    <n v="0"/>
    <n v="0"/>
    <x v="0"/>
    <n v="0"/>
    <n v="0"/>
    <n v="0"/>
    <x v="0"/>
    <n v="0"/>
    <n v="0"/>
    <n v="0"/>
    <x v="0"/>
    <x v="1"/>
    <x v="0"/>
  </r>
  <r>
    <s v="08DCC0236W"/>
    <x v="1"/>
    <x v="1"/>
    <s v="NIĂOS HEROES"/>
    <s v="027 GUACHOCHI"/>
    <x v="7"/>
    <n v="1730"/>
    <s v="TAJIRACHI"/>
    <s v="CALLE TAJIRACHI"/>
    <n v="0"/>
    <x v="3"/>
    <x v="1"/>
    <x v="3"/>
    <x v="8"/>
    <x v="0"/>
    <s v="08FZI0033D"/>
    <s v="08FJI0008D"/>
    <x v="11"/>
    <x v="2"/>
    <m/>
    <m/>
    <m/>
    <m/>
    <m/>
    <m/>
    <m/>
    <m/>
    <m/>
    <m/>
    <m/>
    <m/>
    <n v="9"/>
    <n v="7"/>
    <n v="16"/>
    <n v="1"/>
    <x v="1"/>
    <n v="1"/>
    <n v="1"/>
    <x v="0"/>
    <x v="1"/>
    <x v="1"/>
    <n v="0"/>
    <n v="1"/>
    <n v="2"/>
    <n v="2"/>
    <n v="0"/>
    <n v="1"/>
    <n v="1"/>
    <x v="0"/>
    <n v="5"/>
    <n v="2"/>
    <n v="7"/>
    <x v="0"/>
    <n v="4"/>
    <n v="4"/>
    <n v="8"/>
    <x v="0"/>
    <n v="0"/>
    <n v="0"/>
    <n v="0"/>
    <x v="0"/>
    <n v="0"/>
    <n v="0"/>
    <n v="0"/>
    <x v="0"/>
    <n v="0"/>
    <n v="0"/>
    <n v="0"/>
    <x v="0"/>
    <x v="1"/>
    <x v="0"/>
  </r>
  <r>
    <s v="08DCC0237V"/>
    <x v="1"/>
    <x v="1"/>
    <s v="EDUCACION PREESCOLAR INDIGENA"/>
    <s v="007 BALLEZA"/>
    <x v="7"/>
    <n v="22"/>
    <s v="BAQUIRIACHI"/>
    <s v="CALLE BAQUIRIACHI"/>
    <n v="0"/>
    <x v="3"/>
    <x v="1"/>
    <x v="3"/>
    <x v="8"/>
    <x v="0"/>
    <s v="08FZI0007F"/>
    <s v="08FJI0003I"/>
    <x v="11"/>
    <x v="2"/>
    <m/>
    <m/>
    <m/>
    <m/>
    <m/>
    <m/>
    <m/>
    <m/>
    <m/>
    <m/>
    <m/>
    <m/>
    <n v="10"/>
    <n v="11"/>
    <n v="21"/>
    <n v="1"/>
    <x v="1"/>
    <n v="1"/>
    <n v="1"/>
    <x v="0"/>
    <x v="1"/>
    <x v="1"/>
    <n v="0"/>
    <n v="1"/>
    <n v="1"/>
    <n v="1"/>
    <n v="0"/>
    <n v="2"/>
    <n v="2"/>
    <x v="0"/>
    <n v="5"/>
    <n v="3"/>
    <n v="8"/>
    <x v="0"/>
    <n v="5"/>
    <n v="6"/>
    <n v="11"/>
    <x v="0"/>
    <n v="0"/>
    <n v="0"/>
    <n v="0"/>
    <x v="0"/>
    <n v="0"/>
    <n v="0"/>
    <n v="0"/>
    <x v="0"/>
    <n v="0"/>
    <n v="0"/>
    <n v="0"/>
    <x v="0"/>
    <x v="1"/>
    <x v="0"/>
  </r>
  <r>
    <s v="08DCC0238U"/>
    <x v="1"/>
    <x v="1"/>
    <s v="EDUCACION PREESCOLAR INDIGENA"/>
    <s v="009 BOCOYNA"/>
    <x v="4"/>
    <n v="149"/>
    <s v="RITUCHI"/>
    <s v="CALLE RITUCHI"/>
    <n v="0"/>
    <x v="3"/>
    <x v="1"/>
    <x v="3"/>
    <x v="8"/>
    <x v="0"/>
    <s v="08FZI0004I"/>
    <s v="08FJI0002J"/>
    <x v="8"/>
    <x v="2"/>
    <m/>
    <m/>
    <m/>
    <m/>
    <m/>
    <m/>
    <m/>
    <m/>
    <m/>
    <m/>
    <m/>
    <m/>
    <n v="12"/>
    <n v="7"/>
    <n v="19"/>
    <n v="1"/>
    <x v="1"/>
    <n v="1"/>
    <n v="1"/>
    <x v="0"/>
    <x v="1"/>
    <x v="1"/>
    <n v="0"/>
    <n v="1"/>
    <n v="2"/>
    <n v="1"/>
    <n v="3"/>
    <n v="2"/>
    <n v="5"/>
    <x v="0"/>
    <n v="3"/>
    <n v="3"/>
    <n v="6"/>
    <x v="0"/>
    <n v="6"/>
    <n v="2"/>
    <n v="8"/>
    <x v="0"/>
    <n v="0"/>
    <n v="0"/>
    <n v="0"/>
    <x v="0"/>
    <n v="0"/>
    <n v="0"/>
    <n v="0"/>
    <x v="0"/>
    <n v="0"/>
    <n v="0"/>
    <n v="0"/>
    <x v="0"/>
    <x v="1"/>
    <x v="0"/>
  </r>
  <r>
    <s v="08DCC0239T"/>
    <x v="1"/>
    <x v="1"/>
    <s v="MANUEL ACUĂA"/>
    <s v="009 BOCOYNA"/>
    <x v="4"/>
    <n v="643"/>
    <s v="ROGUERACHI"/>
    <s v="CALLE ROHUERACHI"/>
    <n v="0"/>
    <x v="3"/>
    <x v="1"/>
    <x v="3"/>
    <x v="8"/>
    <x v="0"/>
    <s v="08FZI0029R"/>
    <s v="08FJI0002J"/>
    <x v="8"/>
    <x v="2"/>
    <m/>
    <m/>
    <m/>
    <m/>
    <m/>
    <m/>
    <m/>
    <m/>
    <m/>
    <m/>
    <m/>
    <m/>
    <n v="11"/>
    <n v="8"/>
    <n v="19"/>
    <n v="1"/>
    <x v="1"/>
    <n v="1"/>
    <n v="1"/>
    <x v="0"/>
    <x v="1"/>
    <x v="1"/>
    <n v="0"/>
    <n v="1"/>
    <n v="1"/>
    <n v="1"/>
    <n v="5"/>
    <n v="2"/>
    <n v="7"/>
    <x v="0"/>
    <n v="3"/>
    <n v="3"/>
    <n v="6"/>
    <x v="0"/>
    <n v="3"/>
    <n v="3"/>
    <n v="6"/>
    <x v="0"/>
    <n v="0"/>
    <n v="0"/>
    <n v="0"/>
    <x v="0"/>
    <n v="0"/>
    <n v="0"/>
    <n v="0"/>
    <x v="0"/>
    <n v="0"/>
    <n v="0"/>
    <n v="0"/>
    <x v="0"/>
    <x v="1"/>
    <x v="0"/>
  </r>
  <r>
    <s v="08DCC0240I"/>
    <x v="1"/>
    <x v="1"/>
    <s v="CHIHUAHUA"/>
    <s v="027 GUACHOCHI"/>
    <x v="7"/>
    <n v="1191"/>
    <s v="PESACHI"/>
    <s v="CALLE PESACHI"/>
    <n v="0"/>
    <x v="3"/>
    <x v="1"/>
    <x v="3"/>
    <x v="8"/>
    <x v="0"/>
    <s v="08FZI0023X"/>
    <s v="08FJI0008D"/>
    <x v="11"/>
    <x v="2"/>
    <m/>
    <m/>
    <m/>
    <m/>
    <m/>
    <m/>
    <m/>
    <m/>
    <m/>
    <m/>
    <m/>
    <m/>
    <n v="10"/>
    <n v="9"/>
    <n v="19"/>
    <n v="1"/>
    <x v="1"/>
    <n v="1"/>
    <n v="1"/>
    <x v="0"/>
    <x v="1"/>
    <x v="1"/>
    <n v="0"/>
    <n v="1"/>
    <n v="1"/>
    <n v="1"/>
    <n v="4"/>
    <n v="1"/>
    <n v="5"/>
    <x v="0"/>
    <n v="5"/>
    <n v="5"/>
    <n v="10"/>
    <x v="0"/>
    <n v="1"/>
    <n v="3"/>
    <n v="4"/>
    <x v="0"/>
    <n v="0"/>
    <n v="0"/>
    <n v="0"/>
    <x v="0"/>
    <n v="0"/>
    <n v="0"/>
    <n v="0"/>
    <x v="0"/>
    <n v="0"/>
    <n v="0"/>
    <n v="0"/>
    <x v="0"/>
    <x v="1"/>
    <x v="0"/>
  </r>
  <r>
    <s v="08DCC0241H"/>
    <x v="1"/>
    <x v="1"/>
    <s v="ARCADIO GONZALEZ CHAVEZ"/>
    <s v="027 GUACHOCHI"/>
    <x v="7"/>
    <n v="105"/>
    <s v="RARĂMUCHI"/>
    <s v="CALLE RARAMUCHI"/>
    <n v="0"/>
    <x v="3"/>
    <x v="1"/>
    <x v="3"/>
    <x v="8"/>
    <x v="0"/>
    <s v="08FZI0032E"/>
    <s v="08FJI0008D"/>
    <x v="11"/>
    <x v="2"/>
    <m/>
    <m/>
    <m/>
    <m/>
    <m/>
    <m/>
    <m/>
    <m/>
    <m/>
    <m/>
    <m/>
    <m/>
    <n v="8"/>
    <n v="9"/>
    <n v="17"/>
    <n v="1"/>
    <x v="1"/>
    <n v="1"/>
    <n v="1"/>
    <x v="0"/>
    <x v="1"/>
    <x v="1"/>
    <n v="0"/>
    <n v="1"/>
    <n v="1"/>
    <n v="1"/>
    <n v="3"/>
    <n v="4"/>
    <n v="7"/>
    <x v="0"/>
    <n v="3"/>
    <n v="3"/>
    <n v="6"/>
    <x v="0"/>
    <n v="2"/>
    <n v="2"/>
    <n v="4"/>
    <x v="0"/>
    <n v="0"/>
    <n v="0"/>
    <n v="0"/>
    <x v="0"/>
    <n v="0"/>
    <n v="0"/>
    <n v="0"/>
    <x v="0"/>
    <n v="0"/>
    <n v="0"/>
    <n v="0"/>
    <x v="0"/>
    <x v="1"/>
    <x v="0"/>
  </r>
  <r>
    <s v="08DCC0245D"/>
    <x v="1"/>
    <x v="1"/>
    <s v="JOSE VASCONCELOS"/>
    <s v="065 URIQUE"/>
    <x v="4"/>
    <n v="1506"/>
    <s v="GUAGUEYVO"/>
    <s v="CALLE GUAGUEYVO"/>
    <n v="0"/>
    <x v="3"/>
    <x v="1"/>
    <x v="3"/>
    <x v="8"/>
    <x v="0"/>
    <s v="08FZI0022Y"/>
    <s v="08FJI0008D"/>
    <x v="11"/>
    <x v="2"/>
    <m/>
    <m/>
    <m/>
    <m/>
    <m/>
    <m/>
    <m/>
    <m/>
    <m/>
    <m/>
    <m/>
    <m/>
    <n v="11"/>
    <n v="10"/>
    <n v="21"/>
    <n v="1"/>
    <x v="1"/>
    <n v="1"/>
    <n v="1"/>
    <x v="0"/>
    <x v="1"/>
    <x v="1"/>
    <n v="0"/>
    <n v="1"/>
    <n v="2"/>
    <n v="1"/>
    <n v="2"/>
    <n v="0"/>
    <n v="2"/>
    <x v="0"/>
    <n v="4"/>
    <n v="2"/>
    <n v="6"/>
    <x v="0"/>
    <n v="5"/>
    <n v="8"/>
    <n v="13"/>
    <x v="0"/>
    <n v="0"/>
    <n v="0"/>
    <n v="0"/>
    <x v="0"/>
    <n v="0"/>
    <n v="0"/>
    <n v="0"/>
    <x v="0"/>
    <n v="0"/>
    <n v="0"/>
    <n v="0"/>
    <x v="0"/>
    <x v="1"/>
    <x v="0"/>
  </r>
  <r>
    <s v="08DCC0247B"/>
    <x v="1"/>
    <x v="1"/>
    <s v="JUAN ALDAMA"/>
    <s v="027 GUACHOCHI"/>
    <x v="7"/>
    <n v="1048"/>
    <s v="BASIGOCHI"/>
    <s v="CALLE CONOCIDO"/>
    <n v="0"/>
    <x v="3"/>
    <x v="1"/>
    <x v="3"/>
    <x v="8"/>
    <x v="0"/>
    <s v="08FZI0022Y"/>
    <s v="08FJI0008D"/>
    <x v="11"/>
    <x v="2"/>
    <m/>
    <m/>
    <m/>
    <m/>
    <m/>
    <m/>
    <m/>
    <m/>
    <m/>
    <m/>
    <m/>
    <m/>
    <n v="8"/>
    <n v="9"/>
    <n v="17"/>
    <n v="1"/>
    <x v="1"/>
    <n v="1"/>
    <n v="1"/>
    <x v="0"/>
    <x v="1"/>
    <x v="1"/>
    <n v="0"/>
    <n v="1"/>
    <n v="2"/>
    <n v="2"/>
    <n v="0"/>
    <n v="4"/>
    <n v="4"/>
    <x v="0"/>
    <n v="5"/>
    <n v="4"/>
    <n v="9"/>
    <x v="0"/>
    <n v="3"/>
    <n v="1"/>
    <n v="4"/>
    <x v="0"/>
    <n v="0"/>
    <n v="0"/>
    <n v="0"/>
    <x v="0"/>
    <n v="0"/>
    <n v="0"/>
    <n v="0"/>
    <x v="0"/>
    <n v="0"/>
    <n v="0"/>
    <n v="0"/>
    <x v="0"/>
    <x v="1"/>
    <x v="0"/>
  </r>
  <r>
    <s v="08DCC0248A"/>
    <x v="1"/>
    <x v="1"/>
    <s v="TEPORACA"/>
    <s v="031 GUERRERO"/>
    <x v="2"/>
    <n v="128"/>
    <s v="TOMOCHI"/>
    <s v="CALLE TOMOCHI"/>
    <n v="0"/>
    <x v="3"/>
    <x v="1"/>
    <x v="3"/>
    <x v="8"/>
    <x v="0"/>
    <s v="08FZI0016N"/>
    <s v="08FJI0006F"/>
    <x v="7"/>
    <x v="2"/>
    <m/>
    <m/>
    <m/>
    <m/>
    <m/>
    <m/>
    <m/>
    <m/>
    <m/>
    <m/>
    <m/>
    <m/>
    <n v="22"/>
    <n v="20"/>
    <n v="42"/>
    <n v="2"/>
    <x v="1"/>
    <n v="2"/>
    <n v="2"/>
    <x v="0"/>
    <x v="1"/>
    <x v="1"/>
    <n v="0"/>
    <n v="2"/>
    <n v="2"/>
    <n v="2"/>
    <n v="4"/>
    <n v="4"/>
    <n v="8"/>
    <x v="0"/>
    <n v="6"/>
    <n v="7"/>
    <n v="13"/>
    <x v="0"/>
    <n v="12"/>
    <n v="9"/>
    <n v="21"/>
    <x v="1"/>
    <n v="0"/>
    <n v="0"/>
    <n v="0"/>
    <x v="0"/>
    <n v="0"/>
    <n v="0"/>
    <n v="0"/>
    <x v="0"/>
    <n v="0"/>
    <n v="0"/>
    <n v="0"/>
    <x v="0"/>
    <x v="1"/>
    <x v="0"/>
  </r>
  <r>
    <s v="08DCC0249Z"/>
    <x v="1"/>
    <x v="1"/>
    <s v="BENITO JUAREZ"/>
    <s v="009 BOCOYNA"/>
    <x v="4"/>
    <n v="83"/>
    <s v="HUIYOCHI"/>
    <s v="CALLE HUIYOCHI"/>
    <n v="0"/>
    <x v="3"/>
    <x v="1"/>
    <x v="3"/>
    <x v="8"/>
    <x v="0"/>
    <s v="08FZI0003J"/>
    <s v="08FJI0002J"/>
    <x v="8"/>
    <x v="2"/>
    <m/>
    <m/>
    <m/>
    <m/>
    <m/>
    <m/>
    <m/>
    <m/>
    <m/>
    <m/>
    <m/>
    <m/>
    <n v="6"/>
    <n v="11"/>
    <n v="17"/>
    <n v="1"/>
    <x v="1"/>
    <n v="1"/>
    <n v="1"/>
    <x v="0"/>
    <x v="1"/>
    <x v="1"/>
    <n v="0"/>
    <n v="1"/>
    <n v="2"/>
    <n v="2"/>
    <n v="3"/>
    <n v="5"/>
    <n v="8"/>
    <x v="0"/>
    <n v="2"/>
    <n v="3"/>
    <n v="5"/>
    <x v="0"/>
    <n v="1"/>
    <n v="3"/>
    <n v="4"/>
    <x v="0"/>
    <n v="0"/>
    <n v="0"/>
    <n v="0"/>
    <x v="0"/>
    <n v="0"/>
    <n v="0"/>
    <n v="0"/>
    <x v="0"/>
    <n v="0"/>
    <n v="0"/>
    <n v="0"/>
    <x v="0"/>
    <x v="1"/>
    <x v="0"/>
  </r>
  <r>
    <s v="08DCC0250P"/>
    <x v="1"/>
    <x v="1"/>
    <s v="VICENTE SUAREZ"/>
    <s v="027 GUACHOCHI"/>
    <x v="7"/>
    <n v="502"/>
    <s v="ROJASARARE DE ROCHEACHI"/>
    <s v="CALLE ROJASARARE DE ROCHEACHI"/>
    <n v="0"/>
    <x v="3"/>
    <x v="1"/>
    <x v="3"/>
    <x v="8"/>
    <x v="0"/>
    <s v="08FZI0023X"/>
    <s v="08FJI0008D"/>
    <x v="11"/>
    <x v="2"/>
    <m/>
    <m/>
    <m/>
    <m/>
    <m/>
    <m/>
    <m/>
    <m/>
    <m/>
    <m/>
    <m/>
    <m/>
    <n v="8"/>
    <n v="9"/>
    <n v="17"/>
    <n v="1"/>
    <x v="1"/>
    <n v="1"/>
    <n v="1"/>
    <x v="0"/>
    <x v="1"/>
    <x v="1"/>
    <n v="0"/>
    <n v="1"/>
    <n v="1"/>
    <n v="1"/>
    <n v="3"/>
    <n v="5"/>
    <n v="8"/>
    <x v="0"/>
    <n v="0"/>
    <n v="3"/>
    <n v="3"/>
    <x v="0"/>
    <n v="5"/>
    <n v="1"/>
    <n v="6"/>
    <x v="0"/>
    <n v="0"/>
    <n v="0"/>
    <n v="0"/>
    <x v="0"/>
    <n v="0"/>
    <n v="0"/>
    <n v="0"/>
    <x v="0"/>
    <n v="0"/>
    <n v="0"/>
    <n v="0"/>
    <x v="0"/>
    <x v="1"/>
    <x v="0"/>
  </r>
  <r>
    <s v="08DCC0251O"/>
    <x v="1"/>
    <x v="1"/>
    <s v="RAMON LOPEZ BATISTA"/>
    <s v="027 GUACHOCHI"/>
    <x v="7"/>
    <n v="182"/>
    <s v="NAPUCHI"/>
    <s v="CALLE NAPUCHI"/>
    <n v="0"/>
    <x v="3"/>
    <x v="1"/>
    <x v="3"/>
    <x v="8"/>
    <x v="0"/>
    <s v="08FZI0032E"/>
    <s v="08FJI0008D"/>
    <x v="11"/>
    <x v="2"/>
    <m/>
    <m/>
    <m/>
    <m/>
    <m/>
    <m/>
    <m/>
    <m/>
    <m/>
    <m/>
    <m/>
    <m/>
    <n v="16"/>
    <n v="16"/>
    <n v="32"/>
    <n v="1"/>
    <x v="1"/>
    <n v="1"/>
    <n v="1"/>
    <x v="0"/>
    <x v="1"/>
    <x v="1"/>
    <n v="0"/>
    <n v="1"/>
    <n v="1"/>
    <n v="1"/>
    <n v="4"/>
    <n v="3"/>
    <n v="7"/>
    <x v="0"/>
    <n v="5"/>
    <n v="7"/>
    <n v="12"/>
    <x v="0"/>
    <n v="7"/>
    <n v="6"/>
    <n v="13"/>
    <x v="0"/>
    <n v="0"/>
    <n v="0"/>
    <n v="0"/>
    <x v="0"/>
    <n v="0"/>
    <n v="0"/>
    <n v="0"/>
    <x v="0"/>
    <n v="0"/>
    <n v="0"/>
    <n v="0"/>
    <x v="0"/>
    <x v="1"/>
    <x v="0"/>
  </r>
  <r>
    <s v="08DCC0253M"/>
    <x v="1"/>
    <x v="1"/>
    <s v="FRANCISCO INDALECIO MADERO GONZALEZ"/>
    <s v="007 BALLEZA"/>
    <x v="7"/>
    <n v="1"/>
    <s v="MARIANO BALLEZA"/>
    <s v="PROLONGACIĂN INDEPENDENCIA"/>
    <n v="0"/>
    <x v="3"/>
    <x v="1"/>
    <x v="3"/>
    <x v="8"/>
    <x v="0"/>
    <s v="08FZI0011S"/>
    <s v="08FJI0004H"/>
    <x v="12"/>
    <x v="2"/>
    <m/>
    <m/>
    <m/>
    <m/>
    <m/>
    <m/>
    <m/>
    <m/>
    <m/>
    <m/>
    <m/>
    <m/>
    <n v="10"/>
    <n v="7"/>
    <n v="17"/>
    <n v="1"/>
    <x v="1"/>
    <n v="1"/>
    <n v="1"/>
    <x v="0"/>
    <x v="1"/>
    <x v="1"/>
    <n v="0"/>
    <n v="1"/>
    <n v="2"/>
    <n v="2"/>
    <n v="1"/>
    <n v="3"/>
    <n v="4"/>
    <x v="0"/>
    <n v="4"/>
    <n v="3"/>
    <n v="7"/>
    <x v="0"/>
    <n v="5"/>
    <n v="1"/>
    <n v="6"/>
    <x v="0"/>
    <n v="0"/>
    <n v="0"/>
    <n v="0"/>
    <x v="0"/>
    <n v="0"/>
    <n v="0"/>
    <n v="0"/>
    <x v="0"/>
    <n v="0"/>
    <n v="0"/>
    <n v="0"/>
    <x v="0"/>
    <x v="1"/>
    <x v="0"/>
  </r>
  <r>
    <s v="08DCC0254L"/>
    <x v="1"/>
    <x v="1"/>
    <s v="MARGARITA MAZA DE JUAREZ"/>
    <s v="030 GUAZAPARES"/>
    <x v="4"/>
    <n v="207"/>
    <s v="GUATACHI"/>
    <s v="CALLE GUATACHI"/>
    <n v="0"/>
    <x v="3"/>
    <x v="1"/>
    <x v="3"/>
    <x v="8"/>
    <x v="0"/>
    <s v="08FZI0013Q"/>
    <s v="08FJI0005G"/>
    <x v="8"/>
    <x v="2"/>
    <m/>
    <m/>
    <m/>
    <m/>
    <m/>
    <m/>
    <m/>
    <m/>
    <m/>
    <m/>
    <m/>
    <m/>
    <n v="9"/>
    <n v="8"/>
    <n v="17"/>
    <n v="1"/>
    <x v="1"/>
    <n v="1"/>
    <n v="1"/>
    <x v="0"/>
    <x v="1"/>
    <x v="1"/>
    <n v="0"/>
    <n v="1"/>
    <n v="1"/>
    <n v="1"/>
    <n v="4"/>
    <n v="2"/>
    <n v="6"/>
    <x v="0"/>
    <n v="4"/>
    <n v="1"/>
    <n v="5"/>
    <x v="0"/>
    <n v="1"/>
    <n v="5"/>
    <n v="6"/>
    <x v="0"/>
    <n v="0"/>
    <n v="0"/>
    <n v="0"/>
    <x v="0"/>
    <n v="0"/>
    <n v="0"/>
    <n v="0"/>
    <x v="0"/>
    <n v="0"/>
    <n v="0"/>
    <n v="0"/>
    <x v="0"/>
    <x v="1"/>
    <x v="0"/>
  </r>
  <r>
    <s v="08DCC0256J"/>
    <x v="1"/>
    <x v="1"/>
    <s v="ROSAURA ZAPATA"/>
    <s v="009 BOCOYNA"/>
    <x v="4"/>
    <n v="233"/>
    <s v="SANTA ELENA"/>
    <s v="CALLE SANTA ELENA"/>
    <n v="0"/>
    <x v="3"/>
    <x v="1"/>
    <x v="3"/>
    <x v="8"/>
    <x v="0"/>
    <s v="08FZI0029R"/>
    <s v="08FJI0002J"/>
    <x v="8"/>
    <x v="2"/>
    <m/>
    <m/>
    <m/>
    <m/>
    <m/>
    <m/>
    <m/>
    <m/>
    <m/>
    <m/>
    <m/>
    <m/>
    <n v="5"/>
    <n v="10"/>
    <n v="15"/>
    <n v="1"/>
    <x v="1"/>
    <n v="1"/>
    <n v="1"/>
    <x v="0"/>
    <x v="1"/>
    <x v="1"/>
    <n v="0"/>
    <n v="1"/>
    <n v="2"/>
    <n v="1"/>
    <n v="0"/>
    <n v="2"/>
    <n v="2"/>
    <x v="0"/>
    <n v="2"/>
    <n v="5"/>
    <n v="7"/>
    <x v="0"/>
    <n v="3"/>
    <n v="3"/>
    <n v="6"/>
    <x v="0"/>
    <n v="0"/>
    <n v="0"/>
    <n v="0"/>
    <x v="0"/>
    <n v="0"/>
    <n v="0"/>
    <n v="0"/>
    <x v="0"/>
    <n v="0"/>
    <n v="0"/>
    <n v="0"/>
    <x v="0"/>
    <x v="1"/>
    <x v="0"/>
  </r>
  <r>
    <s v="08DCC0260W"/>
    <x v="1"/>
    <x v="1"/>
    <s v="RICARDO FLORES MAGON"/>
    <s v="027 GUACHOCHI"/>
    <x v="7"/>
    <n v="1175"/>
    <s v="PAHUIRANACHI (RECOBICHI)"/>
    <s v="CALLE PAHUIRANACHI (RECOBICHI)"/>
    <n v="0"/>
    <x v="3"/>
    <x v="1"/>
    <x v="3"/>
    <x v="8"/>
    <x v="0"/>
    <s v="08FZI0023X"/>
    <s v="08FJI0008D"/>
    <x v="11"/>
    <x v="2"/>
    <m/>
    <m/>
    <m/>
    <m/>
    <m/>
    <m/>
    <m/>
    <m/>
    <m/>
    <m/>
    <m/>
    <m/>
    <n v="11"/>
    <n v="10"/>
    <n v="21"/>
    <n v="1"/>
    <x v="1"/>
    <n v="1"/>
    <n v="1"/>
    <x v="0"/>
    <x v="1"/>
    <x v="1"/>
    <n v="0"/>
    <n v="1"/>
    <n v="1"/>
    <n v="1"/>
    <n v="1"/>
    <n v="0"/>
    <n v="1"/>
    <x v="0"/>
    <n v="4"/>
    <n v="7"/>
    <n v="11"/>
    <x v="0"/>
    <n v="6"/>
    <n v="3"/>
    <n v="9"/>
    <x v="0"/>
    <n v="0"/>
    <n v="0"/>
    <n v="0"/>
    <x v="0"/>
    <n v="0"/>
    <n v="0"/>
    <n v="0"/>
    <x v="0"/>
    <n v="0"/>
    <n v="0"/>
    <n v="0"/>
    <x v="0"/>
    <x v="1"/>
    <x v="0"/>
  </r>
  <r>
    <s v="08DCC0261V"/>
    <x v="1"/>
    <x v="1"/>
    <s v="GABRIELA MISTRAL"/>
    <s v="027 GUACHOCHI"/>
    <x v="7"/>
    <n v="1408"/>
    <s v="LOS ARBOLITOS"/>
    <s v="CALLE LOS ARBOLITOS"/>
    <n v="0"/>
    <x v="3"/>
    <x v="1"/>
    <x v="3"/>
    <x v="8"/>
    <x v="0"/>
    <s v="08FZI0023X"/>
    <s v="08FJI0008D"/>
    <x v="11"/>
    <x v="2"/>
    <m/>
    <m/>
    <m/>
    <m/>
    <m/>
    <m/>
    <m/>
    <m/>
    <m/>
    <m/>
    <m/>
    <m/>
    <n v="7"/>
    <n v="11"/>
    <n v="18"/>
    <n v="1"/>
    <x v="1"/>
    <n v="1"/>
    <n v="1"/>
    <x v="0"/>
    <x v="1"/>
    <x v="1"/>
    <n v="0"/>
    <n v="1"/>
    <n v="1"/>
    <n v="1"/>
    <n v="2"/>
    <n v="3"/>
    <n v="5"/>
    <x v="0"/>
    <n v="2"/>
    <n v="2"/>
    <n v="4"/>
    <x v="0"/>
    <n v="3"/>
    <n v="6"/>
    <n v="9"/>
    <x v="0"/>
    <n v="0"/>
    <n v="0"/>
    <n v="0"/>
    <x v="0"/>
    <n v="0"/>
    <n v="0"/>
    <n v="0"/>
    <x v="0"/>
    <n v="0"/>
    <n v="0"/>
    <n v="0"/>
    <x v="0"/>
    <x v="1"/>
    <x v="0"/>
  </r>
  <r>
    <s v="08DCC0266Q"/>
    <x v="1"/>
    <x v="1"/>
    <s v="PREESCOLAR GENERAL"/>
    <s v="030 GUAZAPARES"/>
    <x v="4"/>
    <n v="1148"/>
    <s v="MESA DE OCOVIACHI"/>
    <s v="CALLE OCOVIACHI"/>
    <n v="0"/>
    <x v="3"/>
    <x v="1"/>
    <x v="3"/>
    <x v="8"/>
    <x v="0"/>
    <s v="08FZI0015O"/>
    <s v="08FJI0005G"/>
    <x v="8"/>
    <x v="2"/>
    <m/>
    <m/>
    <m/>
    <m/>
    <m/>
    <m/>
    <m/>
    <m/>
    <m/>
    <m/>
    <m/>
    <m/>
    <n v="16"/>
    <n v="17"/>
    <n v="33"/>
    <n v="2"/>
    <x v="1"/>
    <n v="2"/>
    <n v="2"/>
    <x v="0"/>
    <x v="1"/>
    <x v="1"/>
    <n v="0"/>
    <n v="2"/>
    <n v="2"/>
    <n v="2"/>
    <n v="1"/>
    <n v="3"/>
    <n v="4"/>
    <x v="0"/>
    <n v="6"/>
    <n v="1"/>
    <n v="7"/>
    <x v="0"/>
    <n v="9"/>
    <n v="13"/>
    <n v="22"/>
    <x v="1"/>
    <n v="0"/>
    <n v="0"/>
    <n v="0"/>
    <x v="0"/>
    <n v="0"/>
    <n v="0"/>
    <n v="0"/>
    <x v="0"/>
    <n v="0"/>
    <n v="0"/>
    <n v="0"/>
    <x v="0"/>
    <x v="1"/>
    <x v="0"/>
  </r>
  <r>
    <s v="08DCC0267P"/>
    <x v="1"/>
    <x v="1"/>
    <s v="ELVIRA CRUZ BUSTILLOS"/>
    <s v="027 GUACHOCHI"/>
    <x v="7"/>
    <n v="1090"/>
    <s v="CORRALITOS"/>
    <s v="CALLE CORRALITOS"/>
    <n v="0"/>
    <x v="3"/>
    <x v="1"/>
    <x v="3"/>
    <x v="8"/>
    <x v="0"/>
    <s v="08FZI0008E"/>
    <s v="08FJI0003I"/>
    <x v="11"/>
    <x v="2"/>
    <m/>
    <m/>
    <m/>
    <m/>
    <m/>
    <m/>
    <m/>
    <m/>
    <m/>
    <m/>
    <m/>
    <m/>
    <n v="12"/>
    <n v="11"/>
    <n v="23"/>
    <n v="1"/>
    <x v="1"/>
    <n v="1"/>
    <n v="1"/>
    <x v="0"/>
    <x v="1"/>
    <x v="1"/>
    <n v="0"/>
    <n v="1"/>
    <n v="2"/>
    <n v="1"/>
    <n v="3"/>
    <n v="2"/>
    <n v="5"/>
    <x v="0"/>
    <n v="1"/>
    <n v="5"/>
    <n v="6"/>
    <x v="0"/>
    <n v="8"/>
    <n v="4"/>
    <n v="12"/>
    <x v="0"/>
    <n v="0"/>
    <n v="0"/>
    <n v="0"/>
    <x v="0"/>
    <n v="0"/>
    <n v="0"/>
    <n v="0"/>
    <x v="0"/>
    <n v="0"/>
    <n v="0"/>
    <n v="0"/>
    <x v="0"/>
    <x v="1"/>
    <x v="0"/>
  </r>
  <r>
    <s v="08DCC0276X"/>
    <x v="1"/>
    <x v="1"/>
    <s v="GABRIEL TEPORACA"/>
    <s v="029 GUADALUPE Y CALVO"/>
    <x v="10"/>
    <n v="781"/>
    <s v="AGUA AMARILLA"/>
    <s v="CALLE AGUA AMARILLA"/>
    <n v="0"/>
    <x v="3"/>
    <x v="1"/>
    <x v="3"/>
    <x v="8"/>
    <x v="0"/>
    <s v="08FZI0010T"/>
    <s v="08FJI0004H"/>
    <x v="12"/>
    <x v="2"/>
    <m/>
    <m/>
    <m/>
    <m/>
    <m/>
    <m/>
    <m/>
    <m/>
    <m/>
    <m/>
    <m/>
    <m/>
    <n v="26"/>
    <n v="23"/>
    <n v="49"/>
    <n v="2"/>
    <x v="1"/>
    <n v="2"/>
    <n v="2"/>
    <x v="0"/>
    <x v="1"/>
    <x v="1"/>
    <n v="0"/>
    <n v="2"/>
    <n v="3"/>
    <n v="2"/>
    <n v="3"/>
    <n v="5"/>
    <n v="8"/>
    <x v="0"/>
    <n v="17"/>
    <n v="7"/>
    <n v="24"/>
    <x v="1"/>
    <n v="6"/>
    <n v="11"/>
    <n v="17"/>
    <x v="0"/>
    <n v="0"/>
    <n v="0"/>
    <n v="0"/>
    <x v="0"/>
    <n v="0"/>
    <n v="0"/>
    <n v="0"/>
    <x v="0"/>
    <n v="0"/>
    <n v="0"/>
    <n v="0"/>
    <x v="0"/>
    <x v="1"/>
    <x v="0"/>
  </r>
  <r>
    <s v="08DCC0277W"/>
    <x v="0"/>
    <x v="0"/>
    <s v="PREESCOLAR INDIGENA"/>
    <s v="017 CUAUHTÉMOC"/>
    <x v="2"/>
    <n v="1"/>
    <s v="CUAUHTĂMOC"/>
    <s v="CALLE GUACHOCHI"/>
    <n v="6026"/>
    <x v="3"/>
    <x v="1"/>
    <x v="3"/>
    <x v="8"/>
    <x v="0"/>
    <s v="08FZI0026U"/>
    <s v="08FJI0009C"/>
    <x v="7"/>
    <x v="2"/>
    <m/>
    <m/>
    <m/>
    <m/>
    <m/>
    <m/>
    <m/>
    <m/>
    <m/>
    <m/>
    <m/>
    <m/>
    <n v="27"/>
    <n v="39"/>
    <n v="66"/>
    <n v="3"/>
    <x v="1"/>
    <n v="3"/>
    <n v="3"/>
    <x v="0"/>
    <x v="1"/>
    <x v="1"/>
    <n v="0"/>
    <n v="3"/>
    <n v="3"/>
    <n v="3"/>
    <n v="2"/>
    <n v="5"/>
    <n v="7"/>
    <x v="0"/>
    <n v="6"/>
    <n v="15"/>
    <n v="21"/>
    <x v="0"/>
    <n v="19"/>
    <n v="19"/>
    <n v="38"/>
    <x v="2"/>
    <n v="0"/>
    <n v="0"/>
    <n v="0"/>
    <x v="0"/>
    <n v="0"/>
    <n v="0"/>
    <n v="0"/>
    <x v="0"/>
    <n v="0"/>
    <n v="0"/>
    <n v="0"/>
    <x v="0"/>
    <x v="1"/>
    <x v="0"/>
  </r>
  <r>
    <s v="08DCC0278V"/>
    <x v="1"/>
    <x v="1"/>
    <s v="CARMEN SERDAN"/>
    <s v="066 URUACHI"/>
    <x v="4"/>
    <n v="17"/>
    <s v="ARECHUYVO"/>
    <s v="CALLE CONOCIDO"/>
    <n v="0"/>
    <x v="3"/>
    <x v="1"/>
    <x v="3"/>
    <x v="8"/>
    <x v="0"/>
    <s v="08FZI0001L"/>
    <s v="08FJI0001K"/>
    <x v="8"/>
    <x v="2"/>
    <m/>
    <m/>
    <m/>
    <m/>
    <m/>
    <m/>
    <m/>
    <m/>
    <m/>
    <m/>
    <m/>
    <m/>
    <n v="10"/>
    <n v="12"/>
    <n v="22"/>
    <n v="1"/>
    <x v="1"/>
    <n v="1"/>
    <n v="1"/>
    <x v="0"/>
    <x v="1"/>
    <x v="1"/>
    <n v="0"/>
    <n v="1"/>
    <n v="1"/>
    <n v="1"/>
    <n v="2"/>
    <n v="0"/>
    <n v="2"/>
    <x v="0"/>
    <n v="5"/>
    <n v="5"/>
    <n v="10"/>
    <x v="0"/>
    <n v="3"/>
    <n v="7"/>
    <n v="10"/>
    <x v="0"/>
    <n v="0"/>
    <n v="0"/>
    <n v="0"/>
    <x v="0"/>
    <n v="0"/>
    <n v="0"/>
    <n v="0"/>
    <x v="0"/>
    <n v="0"/>
    <n v="0"/>
    <n v="0"/>
    <x v="0"/>
    <x v="1"/>
    <x v="0"/>
  </r>
  <r>
    <s v="08DCC0279U"/>
    <x v="0"/>
    <x v="0"/>
    <s v="RAYENARI"/>
    <s v="019 CHIHUAHUA"/>
    <x v="0"/>
    <n v="1"/>
    <s v="CHIHUAHUA"/>
    <s v="CALLE SAUCES"/>
    <n v="0"/>
    <x v="3"/>
    <x v="1"/>
    <x v="3"/>
    <x v="8"/>
    <x v="0"/>
    <s v="08FZI0025V"/>
    <s v="08FJI0009C"/>
    <x v="0"/>
    <x v="2"/>
    <m/>
    <m/>
    <m/>
    <m/>
    <m/>
    <m/>
    <m/>
    <m/>
    <m/>
    <m/>
    <m/>
    <m/>
    <n v="23"/>
    <n v="26"/>
    <n v="49"/>
    <n v="2"/>
    <x v="1"/>
    <n v="2"/>
    <n v="2"/>
    <x v="0"/>
    <x v="1"/>
    <x v="1"/>
    <n v="0"/>
    <n v="2"/>
    <n v="4"/>
    <n v="2"/>
    <n v="3"/>
    <n v="5"/>
    <n v="8"/>
    <x v="0"/>
    <n v="11"/>
    <n v="8"/>
    <n v="19"/>
    <x v="0"/>
    <n v="9"/>
    <n v="13"/>
    <n v="22"/>
    <x v="1"/>
    <n v="0"/>
    <n v="0"/>
    <n v="0"/>
    <x v="0"/>
    <n v="0"/>
    <n v="0"/>
    <n v="0"/>
    <x v="0"/>
    <n v="0"/>
    <n v="0"/>
    <n v="0"/>
    <x v="0"/>
    <x v="1"/>
    <x v="0"/>
  </r>
  <r>
    <s v="08DCC0280J"/>
    <x v="0"/>
    <x v="0"/>
    <s v="CENOVIO MEZA RAMOS"/>
    <s v="027 GUACHOCHI"/>
    <x v="7"/>
    <n v="318"/>
    <s v="LA JOYA"/>
    <s v="CALLE LA JOYA"/>
    <n v="0"/>
    <x v="3"/>
    <x v="1"/>
    <x v="3"/>
    <x v="8"/>
    <x v="0"/>
    <s v="08FZI0005H"/>
    <s v="08FJI0003I"/>
    <x v="11"/>
    <x v="2"/>
    <m/>
    <m/>
    <m/>
    <m/>
    <m/>
    <m/>
    <m/>
    <m/>
    <m/>
    <m/>
    <m/>
    <m/>
    <n v="9"/>
    <n v="10"/>
    <n v="19"/>
    <n v="1"/>
    <x v="1"/>
    <n v="1"/>
    <n v="1"/>
    <x v="0"/>
    <x v="1"/>
    <x v="1"/>
    <n v="0"/>
    <n v="1"/>
    <n v="2"/>
    <n v="1"/>
    <n v="1"/>
    <n v="3"/>
    <n v="4"/>
    <x v="0"/>
    <n v="4"/>
    <n v="5"/>
    <n v="9"/>
    <x v="0"/>
    <n v="4"/>
    <n v="2"/>
    <n v="6"/>
    <x v="0"/>
    <n v="0"/>
    <n v="0"/>
    <n v="0"/>
    <x v="0"/>
    <n v="0"/>
    <n v="0"/>
    <n v="0"/>
    <x v="0"/>
    <n v="0"/>
    <n v="0"/>
    <n v="0"/>
    <x v="0"/>
    <x v="1"/>
    <x v="0"/>
  </r>
  <r>
    <s v="08DCC0282H"/>
    <x v="0"/>
    <x v="0"/>
    <s v="MAUEL LOYA BUSTILLOS"/>
    <s v="027 GUACHOCHI"/>
    <x v="7"/>
    <n v="1723"/>
    <s v="MESA DE BASIAGUARE"/>
    <s v="CALLE MESA DE BASIGUARE"/>
    <n v="0"/>
    <x v="3"/>
    <x v="1"/>
    <x v="3"/>
    <x v="8"/>
    <x v="0"/>
    <s v="08FZI0006G"/>
    <s v="08FJI0003I"/>
    <x v="11"/>
    <x v="2"/>
    <m/>
    <m/>
    <m/>
    <m/>
    <m/>
    <m/>
    <m/>
    <m/>
    <m/>
    <m/>
    <m/>
    <m/>
    <n v="5"/>
    <n v="14"/>
    <n v="19"/>
    <n v="1"/>
    <x v="1"/>
    <n v="1"/>
    <n v="1"/>
    <x v="0"/>
    <x v="1"/>
    <x v="1"/>
    <n v="0"/>
    <n v="1"/>
    <n v="1"/>
    <n v="1"/>
    <n v="1"/>
    <n v="2"/>
    <n v="3"/>
    <x v="0"/>
    <n v="3"/>
    <n v="7"/>
    <n v="10"/>
    <x v="0"/>
    <n v="1"/>
    <n v="5"/>
    <n v="6"/>
    <x v="0"/>
    <n v="0"/>
    <n v="0"/>
    <n v="0"/>
    <x v="0"/>
    <n v="0"/>
    <n v="0"/>
    <n v="0"/>
    <x v="0"/>
    <n v="0"/>
    <n v="0"/>
    <n v="0"/>
    <x v="0"/>
    <x v="1"/>
    <x v="0"/>
  </r>
  <r>
    <s v="08DCC0284F"/>
    <x v="1"/>
    <x v="1"/>
    <s v="GABRIELA MISTRAL"/>
    <s v="008 BATOPILAS DE MANUEL GÓMEZ MORÍN"/>
    <x v="4"/>
    <n v="727"/>
    <s v="ROCAGUACHI"/>
    <s v="CALLE ROCAHUACHI"/>
    <n v="0"/>
    <x v="3"/>
    <x v="1"/>
    <x v="3"/>
    <x v="8"/>
    <x v="0"/>
    <s v="08FZI0018L"/>
    <s v="08FJI0007E"/>
    <x v="11"/>
    <x v="2"/>
    <m/>
    <m/>
    <m/>
    <m/>
    <m/>
    <m/>
    <m/>
    <m/>
    <m/>
    <m/>
    <m/>
    <m/>
    <n v="13"/>
    <n v="10"/>
    <n v="23"/>
    <n v="1"/>
    <x v="1"/>
    <n v="1"/>
    <n v="1"/>
    <x v="0"/>
    <x v="1"/>
    <x v="1"/>
    <n v="0"/>
    <n v="1"/>
    <n v="1"/>
    <n v="1"/>
    <n v="4"/>
    <n v="1"/>
    <n v="5"/>
    <x v="0"/>
    <n v="4"/>
    <n v="4"/>
    <n v="8"/>
    <x v="0"/>
    <n v="5"/>
    <n v="5"/>
    <n v="10"/>
    <x v="0"/>
    <n v="0"/>
    <n v="0"/>
    <n v="0"/>
    <x v="0"/>
    <n v="0"/>
    <n v="0"/>
    <n v="0"/>
    <x v="0"/>
    <n v="0"/>
    <n v="0"/>
    <n v="0"/>
    <x v="0"/>
    <x v="1"/>
    <x v="0"/>
  </r>
  <r>
    <s v="08DCC0285E"/>
    <x v="0"/>
    <x v="0"/>
    <s v="MARIA MONTESSORI"/>
    <s v="007 BALLEZA"/>
    <x v="7"/>
    <n v="409"/>
    <s v="LA CEBOLLA"/>
    <s v="CALLE LA CEBOLLA"/>
    <n v="0"/>
    <x v="3"/>
    <x v="1"/>
    <x v="3"/>
    <x v="8"/>
    <x v="0"/>
    <s v="08FZI0011S"/>
    <s v="08FJI0004H"/>
    <x v="12"/>
    <x v="2"/>
    <m/>
    <m/>
    <m/>
    <m/>
    <m/>
    <m/>
    <m/>
    <m/>
    <m/>
    <m/>
    <m/>
    <m/>
    <n v="10"/>
    <n v="8"/>
    <n v="18"/>
    <n v="1"/>
    <x v="1"/>
    <n v="1"/>
    <n v="1"/>
    <x v="0"/>
    <x v="1"/>
    <x v="1"/>
    <n v="0"/>
    <n v="1"/>
    <n v="1"/>
    <n v="1"/>
    <n v="1"/>
    <n v="3"/>
    <n v="4"/>
    <x v="0"/>
    <n v="5"/>
    <n v="2"/>
    <n v="7"/>
    <x v="0"/>
    <n v="4"/>
    <n v="3"/>
    <n v="7"/>
    <x v="0"/>
    <n v="0"/>
    <n v="0"/>
    <n v="0"/>
    <x v="0"/>
    <n v="0"/>
    <n v="0"/>
    <n v="0"/>
    <x v="0"/>
    <n v="0"/>
    <n v="0"/>
    <n v="0"/>
    <x v="0"/>
    <x v="1"/>
    <x v="0"/>
  </r>
  <r>
    <s v="08DCC0286D"/>
    <x v="0"/>
    <x v="0"/>
    <s v="JOSEFA ORTIZ DE DOMINGUEZ"/>
    <s v="019 CHIHUAHUA"/>
    <x v="0"/>
    <n v="498"/>
    <s v="COLONIA AGRĂCOLA FRANCISCO VILLA"/>
    <s v="CALLE CENTRO LADRILLERO NORTE"/>
    <n v="0"/>
    <x v="3"/>
    <x v="1"/>
    <x v="3"/>
    <x v="8"/>
    <x v="0"/>
    <s v="08FZI0025V"/>
    <s v="08FJI0009C"/>
    <x v="0"/>
    <x v="2"/>
    <m/>
    <m/>
    <m/>
    <m/>
    <m/>
    <m/>
    <m/>
    <m/>
    <m/>
    <m/>
    <m/>
    <m/>
    <n v="41"/>
    <n v="40"/>
    <n v="81"/>
    <n v="4"/>
    <x v="1"/>
    <n v="4"/>
    <n v="4"/>
    <x v="0"/>
    <x v="0"/>
    <x v="0"/>
    <n v="1"/>
    <n v="6"/>
    <n v="4"/>
    <n v="4"/>
    <n v="5"/>
    <n v="3"/>
    <n v="8"/>
    <x v="0"/>
    <n v="19"/>
    <n v="16"/>
    <n v="35"/>
    <x v="1"/>
    <n v="17"/>
    <n v="21"/>
    <n v="38"/>
    <x v="2"/>
    <n v="0"/>
    <n v="0"/>
    <n v="0"/>
    <x v="0"/>
    <n v="0"/>
    <n v="0"/>
    <n v="0"/>
    <x v="0"/>
    <n v="0"/>
    <n v="0"/>
    <n v="0"/>
    <x v="0"/>
    <x v="1"/>
    <x v="0"/>
  </r>
  <r>
    <s v="08DCC0287C"/>
    <x v="1"/>
    <x v="1"/>
    <s v="GABRIEL TEPORACA"/>
    <s v="027 GUACHOCHI"/>
    <x v="7"/>
    <n v="60"/>
    <s v="RANCHERĂA PAPAJICHI"/>
    <s v="CALLE PAPAJICHI"/>
    <n v="0"/>
    <x v="3"/>
    <x v="1"/>
    <x v="3"/>
    <x v="8"/>
    <x v="0"/>
    <s v="08FZI0024W"/>
    <s v="08FJI0008D"/>
    <x v="11"/>
    <x v="2"/>
    <m/>
    <m/>
    <m/>
    <m/>
    <m/>
    <m/>
    <m/>
    <m/>
    <m/>
    <m/>
    <m/>
    <m/>
    <n v="5"/>
    <n v="12"/>
    <n v="17"/>
    <n v="1"/>
    <x v="1"/>
    <n v="1"/>
    <n v="1"/>
    <x v="0"/>
    <x v="1"/>
    <x v="1"/>
    <n v="0"/>
    <n v="1"/>
    <n v="1"/>
    <n v="1"/>
    <n v="1"/>
    <n v="2"/>
    <n v="3"/>
    <x v="0"/>
    <n v="2"/>
    <n v="3"/>
    <n v="5"/>
    <x v="0"/>
    <n v="2"/>
    <n v="7"/>
    <n v="9"/>
    <x v="0"/>
    <n v="0"/>
    <n v="0"/>
    <n v="0"/>
    <x v="0"/>
    <n v="0"/>
    <n v="0"/>
    <n v="0"/>
    <x v="0"/>
    <n v="0"/>
    <n v="0"/>
    <n v="0"/>
    <x v="0"/>
    <x v="1"/>
    <x v="0"/>
  </r>
  <r>
    <s v="08DCC0289A"/>
    <x v="0"/>
    <x v="0"/>
    <s v="FRANCISCO VILLA"/>
    <s v="031 GUERRERO"/>
    <x v="2"/>
    <n v="590"/>
    <s v="NATAHUACHI"/>
    <s v="CALLE NATAHUACHI"/>
    <n v="0"/>
    <x v="3"/>
    <x v="1"/>
    <x v="3"/>
    <x v="8"/>
    <x v="0"/>
    <s v="08FZI0004I"/>
    <s v="08FJI0002J"/>
    <x v="7"/>
    <x v="2"/>
    <m/>
    <m/>
    <m/>
    <m/>
    <m/>
    <m/>
    <m/>
    <m/>
    <m/>
    <m/>
    <m/>
    <m/>
    <n v="7"/>
    <n v="9"/>
    <n v="16"/>
    <n v="1"/>
    <x v="1"/>
    <n v="1"/>
    <n v="1"/>
    <x v="0"/>
    <x v="1"/>
    <x v="1"/>
    <n v="0"/>
    <n v="1"/>
    <n v="1"/>
    <n v="1"/>
    <n v="4"/>
    <n v="4"/>
    <n v="8"/>
    <x v="0"/>
    <n v="1"/>
    <n v="3"/>
    <n v="4"/>
    <x v="0"/>
    <n v="2"/>
    <n v="2"/>
    <n v="4"/>
    <x v="0"/>
    <n v="0"/>
    <n v="0"/>
    <n v="0"/>
    <x v="0"/>
    <n v="0"/>
    <n v="0"/>
    <n v="0"/>
    <x v="0"/>
    <n v="0"/>
    <n v="0"/>
    <n v="0"/>
    <x v="0"/>
    <x v="1"/>
    <x v="0"/>
  </r>
  <r>
    <s v="08DCC0290Q"/>
    <x v="0"/>
    <x v="0"/>
    <s v="RAMON LOPEZ BATISTA"/>
    <s v="027 GUACHOCHI"/>
    <x v="7"/>
    <n v="1290"/>
    <s v="ZAPARICHI"/>
    <s v="CALLE ZAPARICHI"/>
    <n v="0"/>
    <x v="3"/>
    <x v="1"/>
    <x v="3"/>
    <x v="8"/>
    <x v="0"/>
    <s v="08FZI0032E"/>
    <s v="08FJI0008D"/>
    <x v="11"/>
    <x v="2"/>
    <m/>
    <m/>
    <m/>
    <m/>
    <m/>
    <m/>
    <m/>
    <m/>
    <m/>
    <m/>
    <m/>
    <m/>
    <n v="7"/>
    <n v="8"/>
    <n v="15"/>
    <n v="1"/>
    <x v="1"/>
    <n v="1"/>
    <n v="1"/>
    <x v="0"/>
    <x v="1"/>
    <x v="1"/>
    <n v="0"/>
    <n v="1"/>
    <n v="1"/>
    <n v="1"/>
    <n v="0"/>
    <n v="2"/>
    <n v="2"/>
    <x v="0"/>
    <n v="0"/>
    <n v="4"/>
    <n v="4"/>
    <x v="0"/>
    <n v="7"/>
    <n v="2"/>
    <n v="9"/>
    <x v="0"/>
    <n v="0"/>
    <n v="0"/>
    <n v="0"/>
    <x v="0"/>
    <n v="0"/>
    <n v="0"/>
    <n v="0"/>
    <x v="0"/>
    <n v="0"/>
    <n v="0"/>
    <n v="0"/>
    <x v="0"/>
    <x v="1"/>
    <x v="0"/>
  </r>
  <r>
    <s v="08DCC0292O"/>
    <x v="0"/>
    <x v="0"/>
    <s v="NICOLAS BRAVO"/>
    <s v="029 GUADALUPE Y CALVO"/>
    <x v="10"/>
    <n v="1660"/>
    <s v="EL POTRERO DE LOS GONZĂLEZ"/>
    <s v="CALLE EL POTRERO DE LOS GONZALEZ"/>
    <n v="0"/>
    <x v="3"/>
    <x v="1"/>
    <x v="3"/>
    <x v="8"/>
    <x v="0"/>
    <s v="08FZI0027T"/>
    <s v="08FJI0010S"/>
    <x v="12"/>
    <x v="2"/>
    <m/>
    <m/>
    <m/>
    <m/>
    <m/>
    <m/>
    <m/>
    <m/>
    <m/>
    <m/>
    <m/>
    <m/>
    <n v="5"/>
    <n v="12"/>
    <n v="17"/>
    <n v="1"/>
    <x v="1"/>
    <n v="1"/>
    <n v="1"/>
    <x v="0"/>
    <x v="1"/>
    <x v="1"/>
    <n v="0"/>
    <n v="1"/>
    <n v="1"/>
    <n v="1"/>
    <n v="0"/>
    <n v="0"/>
    <n v="0"/>
    <x v="0"/>
    <n v="2"/>
    <n v="5"/>
    <n v="7"/>
    <x v="0"/>
    <n v="3"/>
    <n v="7"/>
    <n v="10"/>
    <x v="0"/>
    <n v="0"/>
    <n v="0"/>
    <n v="0"/>
    <x v="0"/>
    <n v="0"/>
    <n v="0"/>
    <n v="0"/>
    <x v="0"/>
    <n v="0"/>
    <n v="0"/>
    <n v="0"/>
    <x v="0"/>
    <x v="1"/>
    <x v="0"/>
  </r>
  <r>
    <s v="08DCC0293N"/>
    <x v="0"/>
    <x v="0"/>
    <s v="GABRIELA MISTRAL"/>
    <s v="030 GUAZAPARES"/>
    <x v="4"/>
    <n v="14"/>
    <s v="BASONAYVO"/>
    <s v="CALLE CONOCIDO"/>
    <n v="0"/>
    <x v="3"/>
    <x v="1"/>
    <x v="3"/>
    <x v="8"/>
    <x v="0"/>
    <s v="08FZI0013Q"/>
    <s v="08FJI0005G"/>
    <x v="8"/>
    <x v="2"/>
    <m/>
    <m/>
    <m/>
    <m/>
    <m/>
    <m/>
    <m/>
    <m/>
    <m/>
    <m/>
    <m/>
    <m/>
    <n v="10"/>
    <n v="6"/>
    <n v="16"/>
    <n v="1"/>
    <x v="1"/>
    <n v="1"/>
    <n v="1"/>
    <x v="0"/>
    <x v="1"/>
    <x v="1"/>
    <n v="0"/>
    <n v="1"/>
    <n v="1"/>
    <n v="1"/>
    <n v="7"/>
    <n v="1"/>
    <n v="8"/>
    <x v="0"/>
    <n v="2"/>
    <n v="4"/>
    <n v="6"/>
    <x v="0"/>
    <n v="1"/>
    <n v="1"/>
    <n v="2"/>
    <x v="0"/>
    <n v="0"/>
    <n v="0"/>
    <n v="0"/>
    <x v="0"/>
    <n v="0"/>
    <n v="0"/>
    <n v="0"/>
    <x v="0"/>
    <n v="0"/>
    <n v="0"/>
    <n v="0"/>
    <x v="0"/>
    <x v="1"/>
    <x v="0"/>
  </r>
  <r>
    <s v="08DCC0295L"/>
    <x v="0"/>
    <x v="0"/>
    <s v="ELVIRA CHAVEZ MARTINEZ"/>
    <s v="012 CARICHÍ"/>
    <x v="2"/>
    <n v="13"/>
    <s v="COLONIA BUENAVISTA"/>
    <s v="CALLE COLONIA BUENAVISTA"/>
    <n v="0"/>
    <x v="3"/>
    <x v="1"/>
    <x v="3"/>
    <x v="8"/>
    <x v="0"/>
    <s v="08FZI0026U"/>
    <s v="08FJI0009C"/>
    <x v="7"/>
    <x v="2"/>
    <m/>
    <m/>
    <m/>
    <m/>
    <m/>
    <m/>
    <m/>
    <m/>
    <m/>
    <m/>
    <m/>
    <m/>
    <n v="8"/>
    <n v="9"/>
    <n v="17"/>
    <n v="1"/>
    <x v="1"/>
    <n v="1"/>
    <n v="1"/>
    <x v="0"/>
    <x v="1"/>
    <x v="1"/>
    <n v="0"/>
    <n v="1"/>
    <n v="1"/>
    <n v="1"/>
    <n v="0"/>
    <n v="0"/>
    <n v="0"/>
    <x v="0"/>
    <n v="5"/>
    <n v="3"/>
    <n v="8"/>
    <x v="0"/>
    <n v="3"/>
    <n v="6"/>
    <n v="9"/>
    <x v="0"/>
    <n v="0"/>
    <n v="0"/>
    <n v="0"/>
    <x v="0"/>
    <n v="0"/>
    <n v="0"/>
    <n v="0"/>
    <x v="0"/>
    <n v="0"/>
    <n v="0"/>
    <n v="0"/>
    <x v="0"/>
    <x v="1"/>
    <x v="0"/>
  </r>
  <r>
    <s v="08DCC0297J"/>
    <x v="0"/>
    <x v="0"/>
    <s v="JUSTO SIERRA"/>
    <s v="040 MADERA"/>
    <x v="5"/>
    <n v="1"/>
    <s v="MADERA"/>
    <s v="CALLE PARQUE DE LA AMISTAD"/>
    <n v="0"/>
    <x v="3"/>
    <x v="1"/>
    <x v="3"/>
    <x v="8"/>
    <x v="0"/>
    <s v="08FZI0017M"/>
    <s v="08FJI0006F"/>
    <x v="10"/>
    <x v="2"/>
    <m/>
    <m/>
    <m/>
    <m/>
    <m/>
    <m/>
    <m/>
    <m/>
    <m/>
    <m/>
    <m/>
    <m/>
    <n v="20"/>
    <n v="14"/>
    <n v="34"/>
    <n v="3"/>
    <x v="1"/>
    <n v="3"/>
    <n v="3"/>
    <x v="0"/>
    <x v="1"/>
    <x v="1"/>
    <n v="0"/>
    <n v="3"/>
    <n v="3"/>
    <n v="3"/>
    <n v="5"/>
    <n v="5"/>
    <n v="10"/>
    <x v="1"/>
    <n v="10"/>
    <n v="3"/>
    <n v="13"/>
    <x v="1"/>
    <n v="5"/>
    <n v="6"/>
    <n v="11"/>
    <x v="1"/>
    <n v="0"/>
    <n v="0"/>
    <n v="0"/>
    <x v="0"/>
    <n v="0"/>
    <n v="0"/>
    <n v="0"/>
    <x v="0"/>
    <n v="0"/>
    <n v="0"/>
    <n v="0"/>
    <x v="0"/>
    <x v="0"/>
    <x v="0"/>
  </r>
  <r>
    <s v="08DCC0299H"/>
    <x v="0"/>
    <x v="0"/>
    <s v="JOSE IGNACIO URQUIDI"/>
    <s v="009 BOCOYNA"/>
    <x v="4"/>
    <n v="307"/>
    <s v="GUAJURANA"/>
    <s v="CALLE WAJURANA"/>
    <n v="0"/>
    <x v="3"/>
    <x v="1"/>
    <x v="3"/>
    <x v="8"/>
    <x v="0"/>
    <s v="08FZI0029R"/>
    <s v="08FJI0002J"/>
    <x v="8"/>
    <x v="2"/>
    <m/>
    <m/>
    <m/>
    <m/>
    <m/>
    <m/>
    <m/>
    <m/>
    <m/>
    <m/>
    <m/>
    <m/>
    <n v="10"/>
    <n v="6"/>
    <n v="16"/>
    <n v="1"/>
    <x v="1"/>
    <n v="1"/>
    <n v="1"/>
    <x v="0"/>
    <x v="1"/>
    <x v="1"/>
    <n v="0"/>
    <n v="1"/>
    <n v="1"/>
    <n v="1"/>
    <n v="3"/>
    <n v="2"/>
    <n v="5"/>
    <x v="0"/>
    <n v="2"/>
    <n v="1"/>
    <n v="3"/>
    <x v="0"/>
    <n v="5"/>
    <n v="3"/>
    <n v="8"/>
    <x v="0"/>
    <n v="0"/>
    <n v="0"/>
    <n v="0"/>
    <x v="0"/>
    <n v="0"/>
    <n v="0"/>
    <n v="0"/>
    <x v="0"/>
    <n v="0"/>
    <n v="0"/>
    <n v="0"/>
    <x v="0"/>
    <x v="1"/>
    <x v="0"/>
  </r>
  <r>
    <s v="08DCC0300G"/>
    <x v="0"/>
    <x v="0"/>
    <s v="NIĂOS HEROES"/>
    <s v="065 URIQUE"/>
    <x v="4"/>
    <n v="33"/>
    <s v="LAS MORAS"/>
    <s v="CALLE LAS MORAS"/>
    <n v="0"/>
    <x v="3"/>
    <x v="1"/>
    <x v="3"/>
    <x v="8"/>
    <x v="0"/>
    <s v="08FZI0014P"/>
    <s v="08FJI0005G"/>
    <x v="8"/>
    <x v="2"/>
    <m/>
    <m/>
    <m/>
    <m/>
    <m/>
    <m/>
    <m/>
    <m/>
    <m/>
    <m/>
    <m/>
    <m/>
    <n v="13"/>
    <n v="11"/>
    <n v="24"/>
    <n v="1"/>
    <x v="1"/>
    <n v="1"/>
    <n v="1"/>
    <x v="0"/>
    <x v="1"/>
    <x v="1"/>
    <n v="0"/>
    <n v="1"/>
    <n v="1"/>
    <n v="1"/>
    <n v="3"/>
    <n v="3"/>
    <n v="6"/>
    <x v="0"/>
    <n v="5"/>
    <n v="4"/>
    <n v="9"/>
    <x v="0"/>
    <n v="5"/>
    <n v="4"/>
    <n v="9"/>
    <x v="0"/>
    <n v="0"/>
    <n v="0"/>
    <n v="0"/>
    <x v="0"/>
    <n v="0"/>
    <n v="0"/>
    <n v="0"/>
    <x v="0"/>
    <n v="0"/>
    <n v="0"/>
    <n v="0"/>
    <x v="0"/>
    <x v="1"/>
    <x v="0"/>
  </r>
  <r>
    <s v="08DCC0302E"/>
    <x v="0"/>
    <x v="0"/>
    <s v="ROSARIO GUTIERREZ"/>
    <s v="027 GUACHOCHI"/>
    <x v="7"/>
    <n v="1"/>
    <s v="GUACHOCHI"/>
    <s v="CALLE PENSAMIENTO "/>
    <n v="0"/>
    <x v="3"/>
    <x v="1"/>
    <x v="3"/>
    <x v="8"/>
    <x v="0"/>
    <s v="08FZI0005H"/>
    <s v="08FJI0003I"/>
    <x v="11"/>
    <x v="2"/>
    <m/>
    <m/>
    <m/>
    <m/>
    <m/>
    <m/>
    <m/>
    <m/>
    <m/>
    <m/>
    <m/>
    <m/>
    <n v="30"/>
    <n v="31"/>
    <n v="61"/>
    <n v="3"/>
    <x v="1"/>
    <n v="3"/>
    <n v="3"/>
    <x v="0"/>
    <x v="1"/>
    <x v="1"/>
    <n v="0"/>
    <n v="3"/>
    <n v="3"/>
    <n v="3"/>
    <n v="4"/>
    <n v="8"/>
    <n v="12"/>
    <x v="1"/>
    <n v="13"/>
    <n v="9"/>
    <n v="22"/>
    <x v="1"/>
    <n v="13"/>
    <n v="14"/>
    <n v="27"/>
    <x v="1"/>
    <n v="0"/>
    <n v="0"/>
    <n v="0"/>
    <x v="0"/>
    <n v="0"/>
    <n v="0"/>
    <n v="0"/>
    <x v="0"/>
    <n v="0"/>
    <n v="0"/>
    <n v="0"/>
    <x v="0"/>
    <x v="0"/>
    <x v="0"/>
  </r>
  <r>
    <s v="08DCC0303D"/>
    <x v="0"/>
    <x v="0"/>
    <s v="FRIDA KAHLO"/>
    <s v="021 DELICIAS"/>
    <x v="9"/>
    <n v="858"/>
    <s v="COLONIA REVOLUCIĂN"/>
    <s v="CALLE BATALLA DE HIDALGO DEL PARRAL"/>
    <n v="617"/>
    <x v="3"/>
    <x v="1"/>
    <x v="3"/>
    <x v="8"/>
    <x v="0"/>
    <s v="08FZI0034C"/>
    <s v="08FJI0009C"/>
    <x v="6"/>
    <x v="2"/>
    <m/>
    <m/>
    <m/>
    <m/>
    <m/>
    <m/>
    <m/>
    <m/>
    <m/>
    <m/>
    <m/>
    <m/>
    <n v="12"/>
    <n v="8"/>
    <n v="20"/>
    <n v="1"/>
    <x v="1"/>
    <n v="1"/>
    <n v="1"/>
    <x v="0"/>
    <x v="1"/>
    <x v="1"/>
    <n v="0"/>
    <n v="1"/>
    <n v="1"/>
    <n v="1"/>
    <n v="0"/>
    <n v="0"/>
    <n v="0"/>
    <x v="0"/>
    <n v="5"/>
    <n v="2"/>
    <n v="7"/>
    <x v="0"/>
    <n v="7"/>
    <n v="6"/>
    <n v="13"/>
    <x v="0"/>
    <n v="0"/>
    <n v="0"/>
    <n v="0"/>
    <x v="0"/>
    <n v="0"/>
    <n v="0"/>
    <n v="0"/>
    <x v="0"/>
    <n v="0"/>
    <n v="0"/>
    <n v="0"/>
    <x v="0"/>
    <x v="1"/>
    <x v="0"/>
  </r>
  <r>
    <s v="08DCC0304C"/>
    <x v="0"/>
    <x v="0"/>
    <s v="LEONA VICARIO"/>
    <s v="065 URIQUE"/>
    <x v="4"/>
    <n v="315"/>
    <s v="CIENEGUITA DE BARRANCA"/>
    <s v="CALLE CIENEGUITA DELA BARRANCA"/>
    <n v="0"/>
    <x v="3"/>
    <x v="1"/>
    <x v="3"/>
    <x v="8"/>
    <x v="0"/>
    <s v="08FZI0019K"/>
    <s v="08FJI0007E"/>
    <x v="11"/>
    <x v="2"/>
    <m/>
    <m/>
    <m/>
    <m/>
    <m/>
    <m/>
    <m/>
    <m/>
    <m/>
    <m/>
    <m/>
    <m/>
    <n v="9"/>
    <n v="9"/>
    <n v="18"/>
    <n v="1"/>
    <x v="1"/>
    <n v="1"/>
    <n v="1"/>
    <x v="0"/>
    <x v="1"/>
    <x v="1"/>
    <n v="0"/>
    <n v="1"/>
    <n v="1"/>
    <n v="1"/>
    <n v="0"/>
    <n v="2"/>
    <n v="2"/>
    <x v="0"/>
    <n v="4"/>
    <n v="4"/>
    <n v="8"/>
    <x v="0"/>
    <n v="5"/>
    <n v="3"/>
    <n v="8"/>
    <x v="0"/>
    <n v="0"/>
    <n v="0"/>
    <n v="0"/>
    <x v="0"/>
    <n v="0"/>
    <n v="0"/>
    <n v="0"/>
    <x v="0"/>
    <n v="0"/>
    <n v="0"/>
    <n v="0"/>
    <x v="0"/>
    <x v="1"/>
    <x v="0"/>
  </r>
  <r>
    <s v="08DCC0305B"/>
    <x v="0"/>
    <x v="0"/>
    <s v="RARAMURI"/>
    <s v="029 GUADALUPE Y CALVO"/>
    <x v="10"/>
    <n v="1618"/>
    <s v="LA MATANZA"/>
    <s v="CALLE LA MATANZA"/>
    <n v="0"/>
    <x v="3"/>
    <x v="1"/>
    <x v="3"/>
    <x v="8"/>
    <x v="0"/>
    <s v="08FZI0027T"/>
    <s v="08FJI0010S"/>
    <x v="12"/>
    <x v="2"/>
    <m/>
    <m/>
    <m/>
    <m/>
    <m/>
    <m/>
    <m/>
    <m/>
    <m/>
    <m/>
    <m/>
    <m/>
    <n v="8"/>
    <n v="13"/>
    <n v="21"/>
    <n v="1"/>
    <x v="1"/>
    <n v="1"/>
    <n v="1"/>
    <x v="0"/>
    <x v="1"/>
    <x v="1"/>
    <n v="0"/>
    <n v="1"/>
    <n v="1"/>
    <n v="1"/>
    <n v="1"/>
    <n v="4"/>
    <n v="5"/>
    <x v="0"/>
    <n v="0"/>
    <n v="1"/>
    <n v="1"/>
    <x v="0"/>
    <n v="7"/>
    <n v="8"/>
    <n v="15"/>
    <x v="0"/>
    <n v="0"/>
    <n v="0"/>
    <n v="0"/>
    <x v="0"/>
    <n v="0"/>
    <n v="0"/>
    <n v="0"/>
    <x v="0"/>
    <n v="0"/>
    <n v="0"/>
    <n v="0"/>
    <x v="0"/>
    <x v="1"/>
    <x v="0"/>
  </r>
  <r>
    <s v="08DCC0306A"/>
    <x v="0"/>
    <x v="0"/>
    <s v="LEONA VICARIO"/>
    <s v="008 BATOPILAS DE MANUEL GÓMEZ MORÍN"/>
    <x v="4"/>
    <n v="218"/>
    <s v="YAGĂIRACHI"/>
    <s v="CALLE YAHUIRACHI"/>
    <n v="0"/>
    <x v="3"/>
    <x v="1"/>
    <x v="3"/>
    <x v="8"/>
    <x v="0"/>
    <s v="08FZI0018L"/>
    <s v="08FJI0007E"/>
    <x v="8"/>
    <x v="2"/>
    <m/>
    <m/>
    <m/>
    <m/>
    <m/>
    <m/>
    <m/>
    <m/>
    <m/>
    <m/>
    <m/>
    <m/>
    <n v="7"/>
    <n v="11"/>
    <n v="18"/>
    <n v="1"/>
    <x v="1"/>
    <n v="1"/>
    <n v="1"/>
    <x v="0"/>
    <x v="1"/>
    <x v="1"/>
    <n v="0"/>
    <n v="1"/>
    <n v="1"/>
    <n v="1"/>
    <n v="2"/>
    <n v="2"/>
    <n v="4"/>
    <x v="0"/>
    <n v="3"/>
    <n v="4"/>
    <n v="7"/>
    <x v="0"/>
    <n v="2"/>
    <n v="5"/>
    <n v="7"/>
    <x v="0"/>
    <n v="0"/>
    <n v="0"/>
    <n v="0"/>
    <x v="0"/>
    <n v="0"/>
    <n v="0"/>
    <n v="0"/>
    <x v="0"/>
    <n v="0"/>
    <n v="0"/>
    <n v="0"/>
    <x v="0"/>
    <x v="1"/>
    <x v="0"/>
  </r>
  <r>
    <s v="08DCC0307Z"/>
    <x v="0"/>
    <x v="0"/>
    <s v="MATILDE PALMA PALMA"/>
    <s v="027 GUACHOCHI"/>
    <x v="7"/>
    <n v="1572"/>
    <s v="SOMARACHI"/>
    <s v="CALLE SOMARACHI"/>
    <n v="0"/>
    <x v="3"/>
    <x v="1"/>
    <x v="3"/>
    <x v="8"/>
    <x v="0"/>
    <s v="08FZI0006G"/>
    <s v="08FJI0003I"/>
    <x v="11"/>
    <x v="2"/>
    <m/>
    <m/>
    <m/>
    <m/>
    <m/>
    <m/>
    <m/>
    <m/>
    <m/>
    <m/>
    <m/>
    <m/>
    <n v="8"/>
    <n v="7"/>
    <n v="15"/>
    <n v="1"/>
    <x v="1"/>
    <n v="1"/>
    <n v="1"/>
    <x v="0"/>
    <x v="1"/>
    <x v="1"/>
    <n v="0"/>
    <n v="1"/>
    <n v="1"/>
    <n v="1"/>
    <n v="3"/>
    <n v="1"/>
    <n v="4"/>
    <x v="0"/>
    <n v="5"/>
    <n v="3"/>
    <n v="8"/>
    <x v="0"/>
    <n v="0"/>
    <n v="3"/>
    <n v="3"/>
    <x v="0"/>
    <n v="0"/>
    <n v="0"/>
    <n v="0"/>
    <x v="0"/>
    <n v="0"/>
    <n v="0"/>
    <n v="0"/>
    <x v="0"/>
    <n v="0"/>
    <n v="0"/>
    <n v="0"/>
    <x v="0"/>
    <x v="1"/>
    <x v="0"/>
  </r>
  <r>
    <s v="08DCC0308Z"/>
    <x v="0"/>
    <x v="0"/>
    <s v="MATILDE PALMA PALMA"/>
    <s v="029 GUADALUPE Y CALVO"/>
    <x v="10"/>
    <n v="97"/>
    <s v="HUERTA DE LOS CARRILLO"/>
    <s v="CALLE LA HUERTA DE LOS CARRILLO"/>
    <n v="0"/>
    <x v="3"/>
    <x v="1"/>
    <x v="3"/>
    <x v="8"/>
    <x v="0"/>
    <s v="08FZI0034C"/>
    <s v="08FJI0010S"/>
    <x v="12"/>
    <x v="2"/>
    <m/>
    <m/>
    <m/>
    <m/>
    <m/>
    <m/>
    <m/>
    <m/>
    <m/>
    <m/>
    <m/>
    <m/>
    <n v="11"/>
    <n v="6"/>
    <n v="17"/>
    <n v="1"/>
    <x v="1"/>
    <n v="1"/>
    <n v="1"/>
    <x v="0"/>
    <x v="1"/>
    <x v="1"/>
    <n v="0"/>
    <n v="1"/>
    <n v="2"/>
    <n v="1"/>
    <n v="3"/>
    <n v="2"/>
    <n v="5"/>
    <x v="0"/>
    <n v="3"/>
    <n v="3"/>
    <n v="6"/>
    <x v="0"/>
    <n v="5"/>
    <n v="1"/>
    <n v="6"/>
    <x v="0"/>
    <n v="0"/>
    <n v="0"/>
    <n v="0"/>
    <x v="0"/>
    <n v="0"/>
    <n v="0"/>
    <n v="0"/>
    <x v="0"/>
    <n v="0"/>
    <n v="0"/>
    <n v="0"/>
    <x v="0"/>
    <x v="1"/>
    <x v="0"/>
  </r>
  <r>
    <s v="08DCC0310N"/>
    <x v="1"/>
    <x v="1"/>
    <s v="FRIDA KAHLO"/>
    <s v="066 URUACHI"/>
    <x v="4"/>
    <n v="1"/>
    <s v="URUACHI"/>
    <s v="CALLE EL ARCO"/>
    <n v="0"/>
    <x v="3"/>
    <x v="1"/>
    <x v="3"/>
    <x v="8"/>
    <x v="0"/>
    <s v="08FZI0002K"/>
    <s v="08FJI0001K"/>
    <x v="8"/>
    <x v="2"/>
    <m/>
    <m/>
    <m/>
    <m/>
    <m/>
    <m/>
    <m/>
    <m/>
    <m/>
    <m/>
    <m/>
    <m/>
    <n v="19"/>
    <n v="20"/>
    <n v="39"/>
    <n v="2"/>
    <x v="1"/>
    <n v="2"/>
    <n v="2"/>
    <x v="0"/>
    <x v="1"/>
    <x v="1"/>
    <n v="0"/>
    <n v="2"/>
    <n v="2"/>
    <n v="2"/>
    <n v="8"/>
    <n v="8"/>
    <n v="16"/>
    <x v="1"/>
    <n v="5"/>
    <n v="6"/>
    <n v="11"/>
    <x v="0"/>
    <n v="6"/>
    <n v="6"/>
    <n v="12"/>
    <x v="0"/>
    <n v="0"/>
    <n v="0"/>
    <n v="0"/>
    <x v="0"/>
    <n v="0"/>
    <n v="0"/>
    <n v="0"/>
    <x v="0"/>
    <n v="0"/>
    <n v="0"/>
    <n v="0"/>
    <x v="0"/>
    <x v="1"/>
    <x v="0"/>
  </r>
  <r>
    <s v="08DCC0311M"/>
    <x v="1"/>
    <x v="1"/>
    <s v="PREESCOLAR INDIGENA"/>
    <s v="009 BOCOYNA"/>
    <x v="4"/>
    <n v="132"/>
    <s v="EL RANCHITO"/>
    <s v="CALLE EL RANCHITO II"/>
    <n v="0"/>
    <x v="3"/>
    <x v="1"/>
    <x v="3"/>
    <x v="8"/>
    <x v="0"/>
    <s v="08FZI0003J"/>
    <s v="08FJI0002J"/>
    <x v="8"/>
    <x v="2"/>
    <m/>
    <m/>
    <m/>
    <m/>
    <m/>
    <m/>
    <m/>
    <m/>
    <m/>
    <m/>
    <m/>
    <m/>
    <n v="11"/>
    <n v="6"/>
    <n v="17"/>
    <n v="1"/>
    <x v="1"/>
    <n v="1"/>
    <n v="1"/>
    <x v="0"/>
    <x v="1"/>
    <x v="1"/>
    <n v="0"/>
    <n v="1"/>
    <n v="1"/>
    <n v="1"/>
    <n v="5"/>
    <n v="1"/>
    <n v="6"/>
    <x v="0"/>
    <n v="1"/>
    <n v="3"/>
    <n v="4"/>
    <x v="0"/>
    <n v="5"/>
    <n v="2"/>
    <n v="7"/>
    <x v="0"/>
    <n v="0"/>
    <n v="0"/>
    <n v="0"/>
    <x v="0"/>
    <n v="0"/>
    <n v="0"/>
    <n v="0"/>
    <x v="0"/>
    <n v="0"/>
    <n v="0"/>
    <n v="0"/>
    <x v="0"/>
    <x v="1"/>
    <x v="0"/>
  </r>
  <r>
    <s v="08DCC0312L"/>
    <x v="1"/>
    <x v="1"/>
    <s v="MATILDE PALMA PALMA"/>
    <s v="017 CUAUHTÉMOC"/>
    <x v="2"/>
    <n v="5"/>
    <s v="COLONIA ANĂHUAC"/>
    <s v="CALLE CUITLAHUAC"/>
    <n v="0"/>
    <x v="3"/>
    <x v="1"/>
    <x v="3"/>
    <x v="8"/>
    <x v="0"/>
    <s v="08FZI0026U"/>
    <s v="08FJI0009C"/>
    <x v="7"/>
    <x v="2"/>
    <m/>
    <m/>
    <m/>
    <m/>
    <m/>
    <m/>
    <m/>
    <m/>
    <m/>
    <m/>
    <m/>
    <m/>
    <n v="32"/>
    <n v="15"/>
    <n v="47"/>
    <n v="2"/>
    <x v="1"/>
    <n v="2"/>
    <n v="2"/>
    <x v="0"/>
    <x v="1"/>
    <x v="1"/>
    <n v="0"/>
    <n v="2"/>
    <n v="2"/>
    <n v="2"/>
    <n v="3"/>
    <n v="2"/>
    <n v="5"/>
    <x v="0"/>
    <n v="15"/>
    <n v="6"/>
    <n v="21"/>
    <x v="0"/>
    <n v="14"/>
    <n v="7"/>
    <n v="21"/>
    <x v="1"/>
    <n v="0"/>
    <n v="0"/>
    <n v="0"/>
    <x v="0"/>
    <n v="0"/>
    <n v="0"/>
    <n v="0"/>
    <x v="0"/>
    <n v="0"/>
    <n v="0"/>
    <n v="0"/>
    <x v="0"/>
    <x v="1"/>
    <x v="0"/>
  </r>
  <r>
    <s v="08DCC0313K"/>
    <x v="1"/>
    <x v="1"/>
    <s v="MATILDE PALMA PALMA"/>
    <s v="007 BALLEZA"/>
    <x v="7"/>
    <n v="68"/>
    <s v="LOS LLANITOS"/>
    <s v="CALLE LOS LLANITOS"/>
    <n v="0"/>
    <x v="3"/>
    <x v="1"/>
    <x v="3"/>
    <x v="8"/>
    <x v="0"/>
    <s v="08FZI0011S"/>
    <s v="08FJI0004H"/>
    <x v="11"/>
    <x v="2"/>
    <m/>
    <m/>
    <m/>
    <m/>
    <m/>
    <m/>
    <m/>
    <m/>
    <m/>
    <m/>
    <m/>
    <m/>
    <n v="9"/>
    <n v="9"/>
    <n v="18"/>
    <n v="1"/>
    <x v="1"/>
    <n v="1"/>
    <n v="1"/>
    <x v="0"/>
    <x v="1"/>
    <x v="1"/>
    <n v="0"/>
    <n v="1"/>
    <n v="1"/>
    <n v="1"/>
    <n v="3"/>
    <n v="2"/>
    <n v="5"/>
    <x v="0"/>
    <n v="1"/>
    <n v="5"/>
    <n v="6"/>
    <x v="0"/>
    <n v="5"/>
    <n v="2"/>
    <n v="7"/>
    <x v="0"/>
    <n v="0"/>
    <n v="0"/>
    <n v="0"/>
    <x v="0"/>
    <n v="0"/>
    <n v="0"/>
    <n v="0"/>
    <x v="0"/>
    <n v="0"/>
    <n v="0"/>
    <n v="0"/>
    <x v="0"/>
    <x v="1"/>
    <x v="0"/>
  </r>
  <r>
    <s v="08DCC0314J"/>
    <x v="1"/>
    <x v="1"/>
    <s v="MATILDE PALMA PALMA"/>
    <s v="019 CHIHUAHUA"/>
    <x v="0"/>
    <n v="1"/>
    <s v="CHIHUAHUA"/>
    <s v="CALLE CATEDRAL DE GUANAJUATO"/>
    <n v="0"/>
    <x v="3"/>
    <x v="1"/>
    <x v="3"/>
    <x v="8"/>
    <x v="0"/>
    <s v="08FZI0025V"/>
    <s v="08FJI0009C"/>
    <x v="3"/>
    <x v="2"/>
    <m/>
    <m/>
    <m/>
    <m/>
    <m/>
    <m/>
    <m/>
    <m/>
    <m/>
    <m/>
    <m/>
    <m/>
    <n v="13"/>
    <n v="12"/>
    <n v="25"/>
    <n v="1"/>
    <x v="1"/>
    <n v="1"/>
    <n v="1"/>
    <x v="0"/>
    <x v="1"/>
    <x v="1"/>
    <n v="0"/>
    <n v="1"/>
    <n v="1"/>
    <n v="1"/>
    <n v="7"/>
    <n v="5"/>
    <n v="12"/>
    <x v="0"/>
    <n v="3"/>
    <n v="5"/>
    <n v="8"/>
    <x v="0"/>
    <n v="3"/>
    <n v="2"/>
    <n v="5"/>
    <x v="0"/>
    <n v="0"/>
    <n v="0"/>
    <n v="0"/>
    <x v="0"/>
    <n v="0"/>
    <n v="0"/>
    <n v="0"/>
    <x v="0"/>
    <n v="0"/>
    <n v="0"/>
    <n v="0"/>
    <x v="0"/>
    <x v="1"/>
    <x v="0"/>
  </r>
  <r>
    <s v="08DDI0006X"/>
    <x v="0"/>
    <x v="0"/>
    <s v="CENTRO DE DESARROLLO INFANTIL NUM. 4"/>
    <s v="037 JUÁREZ"/>
    <x v="1"/>
    <n v="1"/>
    <s v="JUĂREZ"/>
    <s v="CALLE DESIERTO DE LOS LEONES"/>
    <n v="0"/>
    <x v="3"/>
    <x v="2"/>
    <x v="3"/>
    <x v="9"/>
    <x v="0"/>
    <s v="08FCJ0002P"/>
    <m/>
    <x v="4"/>
    <x v="2"/>
    <m/>
    <m/>
    <m/>
    <m/>
    <m/>
    <m/>
    <m/>
    <m/>
    <m/>
    <m/>
    <m/>
    <m/>
    <n v="58"/>
    <n v="57"/>
    <n v="115"/>
    <n v="4"/>
    <x v="1"/>
    <n v="4"/>
    <n v="4"/>
    <x v="0"/>
    <x v="1"/>
    <x v="1"/>
    <n v="5"/>
    <n v="9"/>
    <n v="4"/>
    <n v="4"/>
    <n v="25"/>
    <n v="18"/>
    <n v="43"/>
    <x v="2"/>
    <n v="13"/>
    <n v="22"/>
    <n v="35"/>
    <x v="1"/>
    <n v="20"/>
    <n v="17"/>
    <n v="37"/>
    <x v="1"/>
    <n v="0"/>
    <n v="0"/>
    <n v="0"/>
    <x v="0"/>
    <n v="0"/>
    <n v="0"/>
    <n v="0"/>
    <x v="0"/>
    <n v="0"/>
    <n v="0"/>
    <n v="0"/>
    <x v="0"/>
    <x v="0"/>
    <x v="0"/>
  </r>
  <r>
    <s v="08DDI0004Z"/>
    <x v="1"/>
    <x v="1"/>
    <s v="CENTRO DE DESARROLLO INFANTIL NUM. 1"/>
    <s v="019 CHIHUAHUA"/>
    <x v="0"/>
    <n v="1"/>
    <s v="CHIHUAHUA"/>
    <s v="CALLE CARBONEL"/>
    <n v="4305"/>
    <x v="3"/>
    <x v="2"/>
    <x v="3"/>
    <x v="9"/>
    <x v="0"/>
    <s v="08FCJ0002P"/>
    <m/>
    <x v="0"/>
    <x v="2"/>
    <m/>
    <m/>
    <m/>
    <m/>
    <m/>
    <m/>
    <m/>
    <m/>
    <m/>
    <m/>
    <m/>
    <m/>
    <n v="56"/>
    <n v="46"/>
    <n v="102"/>
    <n v="4"/>
    <x v="1"/>
    <n v="4"/>
    <n v="4"/>
    <x v="0"/>
    <x v="1"/>
    <x v="1"/>
    <n v="5"/>
    <n v="9"/>
    <n v="4"/>
    <n v="4"/>
    <n v="12"/>
    <n v="21"/>
    <n v="33"/>
    <x v="1"/>
    <n v="17"/>
    <n v="10"/>
    <n v="27"/>
    <x v="1"/>
    <n v="27"/>
    <n v="15"/>
    <n v="42"/>
    <x v="2"/>
    <n v="0"/>
    <n v="0"/>
    <n v="0"/>
    <x v="0"/>
    <n v="0"/>
    <n v="0"/>
    <n v="0"/>
    <x v="0"/>
    <n v="0"/>
    <n v="0"/>
    <n v="0"/>
    <x v="0"/>
    <x v="0"/>
    <x v="0"/>
  </r>
  <r>
    <s v="08DDI0001B"/>
    <x v="1"/>
    <x v="1"/>
    <s v="CENTRO DE DESARROLLO INFANTIL NUM. 2"/>
    <s v="037 JUÁREZ"/>
    <x v="1"/>
    <n v="1"/>
    <s v="JUĂREZ"/>
    <s v="CALLE RIO BRAZAS"/>
    <n v="1755"/>
    <x v="3"/>
    <x v="2"/>
    <x v="3"/>
    <x v="9"/>
    <x v="0"/>
    <s v="08FCJ0002P"/>
    <m/>
    <x v="4"/>
    <x v="2"/>
    <m/>
    <m/>
    <m/>
    <m/>
    <m/>
    <m/>
    <m/>
    <m/>
    <m/>
    <m/>
    <m/>
    <m/>
    <n v="48"/>
    <n v="47"/>
    <n v="95"/>
    <n v="4"/>
    <x v="1"/>
    <n v="4"/>
    <n v="4"/>
    <x v="0"/>
    <x v="1"/>
    <x v="1"/>
    <n v="3"/>
    <n v="7"/>
    <n v="4"/>
    <n v="4"/>
    <n v="15"/>
    <n v="21"/>
    <n v="36"/>
    <x v="2"/>
    <n v="20"/>
    <n v="10"/>
    <n v="30"/>
    <x v="1"/>
    <n v="13"/>
    <n v="16"/>
    <n v="29"/>
    <x v="1"/>
    <n v="0"/>
    <n v="0"/>
    <n v="0"/>
    <x v="0"/>
    <n v="0"/>
    <n v="0"/>
    <n v="0"/>
    <x v="0"/>
    <n v="0"/>
    <n v="0"/>
    <n v="0"/>
    <x v="0"/>
    <x v="0"/>
    <x v="0"/>
  </r>
  <r>
    <s v="08DDI0007W"/>
    <x v="0"/>
    <x v="0"/>
    <s v="CENTRO DE DESARROLLO INFANTIL NUM. 5"/>
    <s v="019 CHIHUAHUA"/>
    <x v="0"/>
    <n v="1"/>
    <s v="CHIHUAHUA"/>
    <s v="CALLE CHAC-MOOL"/>
    <n v="0"/>
    <x v="3"/>
    <x v="2"/>
    <x v="3"/>
    <x v="9"/>
    <x v="0"/>
    <s v="08FCJ0002P"/>
    <m/>
    <x v="0"/>
    <x v="2"/>
    <m/>
    <m/>
    <m/>
    <m/>
    <m/>
    <m/>
    <m/>
    <m/>
    <m/>
    <m/>
    <m/>
    <m/>
    <n v="50"/>
    <n v="37"/>
    <n v="87"/>
    <n v="3"/>
    <x v="1"/>
    <n v="3"/>
    <n v="3"/>
    <x v="0"/>
    <x v="1"/>
    <x v="1"/>
    <n v="5"/>
    <n v="8"/>
    <n v="4"/>
    <n v="3"/>
    <n v="16"/>
    <n v="11"/>
    <n v="27"/>
    <x v="1"/>
    <n v="17"/>
    <n v="15"/>
    <n v="32"/>
    <x v="1"/>
    <n v="17"/>
    <n v="11"/>
    <n v="28"/>
    <x v="1"/>
    <n v="0"/>
    <n v="0"/>
    <n v="0"/>
    <x v="0"/>
    <n v="0"/>
    <n v="0"/>
    <n v="0"/>
    <x v="0"/>
    <n v="0"/>
    <n v="0"/>
    <n v="0"/>
    <x v="0"/>
    <x v="0"/>
    <x v="0"/>
  </r>
  <r>
    <s v="08DDI0005Y"/>
    <x v="1"/>
    <x v="1"/>
    <s v="CENTRO DE DESARROLLO INFANTIL NUM. 3"/>
    <s v="032 HIDALGO DEL PARRAL"/>
    <x v="3"/>
    <n v="1"/>
    <s v="HIDALGO DEL PARRAL"/>
    <s v="CALLE CARRETERA ANILLO PERIMETRAL LUIS DONALDO COLOSIO"/>
    <n v="0"/>
    <x v="3"/>
    <x v="2"/>
    <x v="3"/>
    <x v="9"/>
    <x v="0"/>
    <s v="08FCJ0001Q"/>
    <m/>
    <x v="5"/>
    <x v="2"/>
    <m/>
    <m/>
    <m/>
    <m/>
    <m/>
    <m/>
    <m/>
    <m/>
    <m/>
    <m/>
    <m/>
    <m/>
    <n v="37"/>
    <n v="49"/>
    <n v="86"/>
    <n v="4"/>
    <x v="1"/>
    <n v="4"/>
    <n v="4"/>
    <x v="0"/>
    <x v="1"/>
    <x v="1"/>
    <n v="3"/>
    <n v="7"/>
    <n v="4"/>
    <n v="4"/>
    <n v="13"/>
    <n v="24"/>
    <n v="37"/>
    <x v="2"/>
    <n v="10"/>
    <n v="11"/>
    <n v="21"/>
    <x v="1"/>
    <n v="14"/>
    <n v="14"/>
    <n v="28"/>
    <x v="1"/>
    <n v="0"/>
    <n v="0"/>
    <n v="0"/>
    <x v="0"/>
    <n v="0"/>
    <n v="0"/>
    <n v="0"/>
    <x v="0"/>
    <n v="0"/>
    <n v="0"/>
    <n v="0"/>
    <x v="0"/>
    <x v="0"/>
    <x v="0"/>
  </r>
  <r>
    <s v="08DDI0008V"/>
    <x v="0"/>
    <x v="0"/>
    <s v="CENDI SEP NUM. 6"/>
    <s v="019 CHIHUAHUA"/>
    <x v="0"/>
    <n v="1"/>
    <s v="CHIHUAHUA"/>
    <s v="CALLE AZTECAS"/>
    <n v="0"/>
    <x v="3"/>
    <x v="2"/>
    <x v="3"/>
    <x v="9"/>
    <x v="0"/>
    <s v="08FCJ0001Q"/>
    <m/>
    <x v="0"/>
    <x v="2"/>
    <m/>
    <m/>
    <m/>
    <m/>
    <m/>
    <m/>
    <m/>
    <m/>
    <m/>
    <m/>
    <m/>
    <m/>
    <n v="29"/>
    <n v="46"/>
    <n v="75"/>
    <n v="4"/>
    <x v="1"/>
    <n v="4"/>
    <n v="4"/>
    <x v="0"/>
    <x v="1"/>
    <x v="1"/>
    <n v="4"/>
    <n v="8"/>
    <n v="4"/>
    <n v="4"/>
    <n v="11"/>
    <n v="25"/>
    <n v="36"/>
    <x v="2"/>
    <n v="9"/>
    <n v="9"/>
    <n v="18"/>
    <x v="1"/>
    <n v="9"/>
    <n v="12"/>
    <n v="21"/>
    <x v="1"/>
    <n v="0"/>
    <n v="0"/>
    <n v="0"/>
    <x v="0"/>
    <n v="0"/>
    <n v="0"/>
    <n v="0"/>
    <x v="0"/>
    <n v="0"/>
    <n v="0"/>
    <n v="0"/>
    <x v="0"/>
    <x v="0"/>
    <x v="0"/>
  </r>
  <r>
    <s v="08DDI0011I"/>
    <x v="0"/>
    <x v="0"/>
    <s v="CENDI NUM. 7"/>
    <s v="021 DELICIAS"/>
    <x v="9"/>
    <n v="1"/>
    <s v="DELICIAS"/>
    <s v="AVENIDA DEL PARQUE SUR "/>
    <n v="1012"/>
    <x v="3"/>
    <x v="2"/>
    <x v="3"/>
    <x v="9"/>
    <x v="0"/>
    <s v="08FCJ0001Q"/>
    <m/>
    <x v="6"/>
    <x v="2"/>
    <m/>
    <m/>
    <m/>
    <m/>
    <m/>
    <m/>
    <m/>
    <m/>
    <m/>
    <m/>
    <m/>
    <m/>
    <n v="40"/>
    <n v="27"/>
    <n v="67"/>
    <n v="3"/>
    <x v="1"/>
    <n v="3"/>
    <n v="3"/>
    <x v="0"/>
    <x v="1"/>
    <x v="1"/>
    <n v="1"/>
    <n v="4"/>
    <n v="3"/>
    <n v="3"/>
    <n v="15"/>
    <n v="9"/>
    <n v="24"/>
    <x v="1"/>
    <n v="14"/>
    <n v="8"/>
    <n v="22"/>
    <x v="1"/>
    <n v="11"/>
    <n v="10"/>
    <n v="21"/>
    <x v="1"/>
    <n v="0"/>
    <n v="0"/>
    <n v="0"/>
    <x v="0"/>
    <n v="0"/>
    <n v="0"/>
    <n v="0"/>
    <x v="0"/>
    <n v="0"/>
    <n v="0"/>
    <n v="0"/>
    <x v="0"/>
    <x v="0"/>
    <x v="0"/>
  </r>
  <r>
    <s v="08DDI0012H"/>
    <x v="0"/>
    <x v="0"/>
    <s v="CENDI SEP NUM. 8"/>
    <s v="017 CUAUHTÉMOC"/>
    <x v="2"/>
    <n v="1"/>
    <s v="CUAUHTĂ‰MOC"/>
    <s v="CALLE CLAVELES "/>
    <n v="3203"/>
    <x v="3"/>
    <x v="2"/>
    <x v="3"/>
    <x v="9"/>
    <x v="0"/>
    <s v="08FCJ0001Q"/>
    <m/>
    <x v="7"/>
    <x v="2"/>
    <m/>
    <m/>
    <m/>
    <m/>
    <m/>
    <m/>
    <m/>
    <m/>
    <m/>
    <m/>
    <m/>
    <m/>
    <n v="23"/>
    <n v="41"/>
    <n v="64"/>
    <n v="3"/>
    <x v="1"/>
    <n v="3"/>
    <n v="3"/>
    <x v="0"/>
    <x v="1"/>
    <x v="1"/>
    <n v="1"/>
    <n v="4"/>
    <n v="3"/>
    <n v="3"/>
    <n v="10"/>
    <n v="15"/>
    <n v="25"/>
    <x v="1"/>
    <n v="6"/>
    <n v="12"/>
    <n v="18"/>
    <x v="1"/>
    <n v="7"/>
    <n v="14"/>
    <n v="21"/>
    <x v="1"/>
    <n v="0"/>
    <n v="0"/>
    <n v="0"/>
    <x v="0"/>
    <n v="0"/>
    <n v="0"/>
    <n v="0"/>
    <x v="0"/>
    <n v="0"/>
    <n v="0"/>
    <n v="0"/>
    <x v="0"/>
    <x v="0"/>
    <x v="0"/>
  </r>
  <r>
    <s v="08DDI0009U"/>
    <x v="0"/>
    <x v="0"/>
    <s v="CENDI SEP NUM. 10"/>
    <s v="011 CAMARGO"/>
    <x v="9"/>
    <n v="1"/>
    <s v="SANTA ROSALĂŤA DE CAMARGO"/>
    <s v="CALLE BENITO JUAREZ"/>
    <n v="0"/>
    <x v="3"/>
    <x v="2"/>
    <x v="3"/>
    <x v="9"/>
    <x v="0"/>
    <s v="08FCJ0001Q"/>
    <m/>
    <x v="6"/>
    <x v="2"/>
    <m/>
    <m/>
    <m/>
    <m/>
    <m/>
    <m/>
    <m/>
    <m/>
    <m/>
    <m/>
    <m/>
    <m/>
    <n v="28"/>
    <n v="13"/>
    <n v="41"/>
    <n v="3"/>
    <x v="1"/>
    <n v="3"/>
    <n v="3"/>
    <x v="0"/>
    <x v="1"/>
    <x v="1"/>
    <n v="1"/>
    <n v="4"/>
    <n v="3"/>
    <n v="3"/>
    <n v="6"/>
    <n v="6"/>
    <n v="12"/>
    <x v="1"/>
    <n v="13"/>
    <n v="3"/>
    <n v="16"/>
    <x v="1"/>
    <n v="9"/>
    <n v="4"/>
    <n v="13"/>
    <x v="1"/>
    <n v="0"/>
    <n v="0"/>
    <n v="0"/>
    <x v="0"/>
    <n v="0"/>
    <n v="0"/>
    <n v="0"/>
    <x v="0"/>
    <n v="0"/>
    <n v="0"/>
    <n v="0"/>
    <x v="0"/>
    <x v="0"/>
    <x v="0"/>
  </r>
  <r>
    <s v="08DDI0010J"/>
    <x v="0"/>
    <x v="0"/>
    <s v="CENDI SEP NUM. 9"/>
    <s v="052 OJINAGA"/>
    <x v="8"/>
    <n v="1"/>
    <s v="MANUEL OJINAGA"/>
    <s v="CALLE FRANCISCO I. MADERO"/>
    <n v="509"/>
    <x v="3"/>
    <x v="2"/>
    <x v="3"/>
    <x v="9"/>
    <x v="0"/>
    <s v="08FCJ0002P"/>
    <m/>
    <x v="13"/>
    <x v="2"/>
    <m/>
    <m/>
    <m/>
    <m/>
    <m/>
    <m/>
    <m/>
    <m/>
    <m/>
    <m/>
    <m/>
    <m/>
    <n v="12"/>
    <n v="14"/>
    <n v="26"/>
    <n v="3"/>
    <x v="1"/>
    <n v="1"/>
    <n v="1"/>
    <x v="0"/>
    <x v="1"/>
    <x v="1"/>
    <n v="1"/>
    <n v="2"/>
    <n v="3"/>
    <n v="3"/>
    <n v="10"/>
    <n v="14"/>
    <n v="24"/>
    <x v="1"/>
    <n v="1"/>
    <n v="0"/>
    <n v="1"/>
    <x v="1"/>
    <n v="1"/>
    <n v="0"/>
    <n v="1"/>
    <x v="1"/>
    <n v="0"/>
    <n v="0"/>
    <n v="0"/>
    <x v="0"/>
    <n v="0"/>
    <n v="0"/>
    <n v="0"/>
    <x v="0"/>
    <n v="0"/>
    <n v="0"/>
    <n v="0"/>
    <x v="0"/>
    <x v="0"/>
    <x v="0"/>
  </r>
  <r>
    <s v="08DDI0001B"/>
    <x v="1"/>
    <x v="1"/>
    <s v="CENTRO DE DESARROLLO INFANTIL NUM. 2"/>
    <s v="037 JUÁREZ"/>
    <x v="1"/>
    <n v="1"/>
    <s v="JUĂREZ"/>
    <s v="CALLE RIO BRAZAS"/>
    <n v="1755"/>
    <x v="3"/>
    <x v="2"/>
    <x v="4"/>
    <x v="4"/>
    <x v="0"/>
    <s v="08FCJ0002P"/>
    <m/>
    <x v="4"/>
    <x v="2"/>
    <m/>
    <m/>
    <m/>
    <m/>
    <m/>
    <m/>
    <m/>
    <m/>
    <m/>
    <m/>
    <m/>
    <m/>
    <n v="41"/>
    <n v="34"/>
    <n v="75"/>
    <n v="5"/>
    <x v="1"/>
    <n v="5"/>
    <n v="5"/>
    <x v="0"/>
    <x v="0"/>
    <x v="0"/>
    <n v="35"/>
    <n v="41"/>
    <n v="5"/>
    <n v="5"/>
    <n v="0"/>
    <n v="0"/>
    <n v="0"/>
    <x v="0"/>
    <n v="0"/>
    <n v="0"/>
    <n v="0"/>
    <x v="0"/>
    <n v="0"/>
    <n v="0"/>
    <n v="0"/>
    <x v="0"/>
    <n v="0"/>
    <n v="0"/>
    <n v="0"/>
    <x v="0"/>
    <n v="0"/>
    <n v="0"/>
    <n v="0"/>
    <x v="0"/>
    <n v="0"/>
    <n v="0"/>
    <n v="0"/>
    <x v="0"/>
    <x v="0"/>
    <x v="0"/>
  </r>
  <r>
    <s v="08DDI0004Z"/>
    <x v="1"/>
    <x v="1"/>
    <s v="CENTRO DE DESARROLLO INFANTIL NUM. 1"/>
    <s v="019 CHIHUAHUA"/>
    <x v="0"/>
    <n v="1"/>
    <s v="CHIHUAHUA"/>
    <s v="CALLE CARBONEL"/>
    <n v="4305"/>
    <x v="3"/>
    <x v="2"/>
    <x v="4"/>
    <x v="4"/>
    <x v="0"/>
    <s v="08FCJ0002P"/>
    <m/>
    <x v="0"/>
    <x v="2"/>
    <m/>
    <m/>
    <m/>
    <m/>
    <m/>
    <m/>
    <m/>
    <m/>
    <m/>
    <m/>
    <m/>
    <m/>
    <n v="44"/>
    <n v="51"/>
    <n v="95"/>
    <n v="5"/>
    <x v="1"/>
    <n v="5"/>
    <n v="5"/>
    <x v="0"/>
    <x v="0"/>
    <x v="0"/>
    <n v="37"/>
    <n v="43"/>
    <n v="5"/>
    <n v="5"/>
    <n v="0"/>
    <n v="0"/>
    <n v="0"/>
    <x v="0"/>
    <n v="0"/>
    <n v="0"/>
    <n v="0"/>
    <x v="0"/>
    <n v="0"/>
    <n v="0"/>
    <n v="0"/>
    <x v="0"/>
    <n v="0"/>
    <n v="0"/>
    <n v="0"/>
    <x v="0"/>
    <n v="0"/>
    <n v="0"/>
    <n v="0"/>
    <x v="0"/>
    <n v="0"/>
    <n v="0"/>
    <n v="0"/>
    <x v="0"/>
    <x v="0"/>
    <x v="0"/>
  </r>
  <r>
    <s v="08DDI0005Y"/>
    <x v="1"/>
    <x v="1"/>
    <s v="CENTRO DE DESARROLLO INFANTIL NUM. 3"/>
    <s v="032 HIDALGO DEL PARRAL"/>
    <x v="3"/>
    <n v="1"/>
    <s v="HIDALGO DEL PARRAL"/>
    <s v="CALLE CARRETERA ANILLO PERIMETRAL LUIS DONALDO COLOSIO"/>
    <n v="0"/>
    <x v="3"/>
    <x v="2"/>
    <x v="4"/>
    <x v="4"/>
    <x v="0"/>
    <s v="08FCJ0001Q"/>
    <m/>
    <x v="5"/>
    <x v="2"/>
    <m/>
    <m/>
    <m/>
    <m/>
    <m/>
    <m/>
    <m/>
    <m/>
    <m/>
    <m/>
    <m/>
    <m/>
    <n v="22"/>
    <n v="41"/>
    <n v="63"/>
    <n v="5"/>
    <x v="1"/>
    <n v="5"/>
    <n v="5"/>
    <x v="0"/>
    <x v="0"/>
    <x v="0"/>
    <n v="26"/>
    <n v="32"/>
    <n v="5"/>
    <n v="5"/>
    <n v="0"/>
    <n v="0"/>
    <n v="0"/>
    <x v="0"/>
    <n v="0"/>
    <n v="0"/>
    <n v="0"/>
    <x v="0"/>
    <n v="0"/>
    <n v="0"/>
    <n v="0"/>
    <x v="0"/>
    <n v="0"/>
    <n v="0"/>
    <n v="0"/>
    <x v="0"/>
    <n v="0"/>
    <n v="0"/>
    <n v="0"/>
    <x v="0"/>
    <n v="0"/>
    <n v="0"/>
    <n v="0"/>
    <x v="0"/>
    <x v="0"/>
    <x v="0"/>
  </r>
  <r>
    <s v="08DDI0006X"/>
    <x v="0"/>
    <x v="0"/>
    <s v="CENTRO DE DESARROLLO INFANTIL NUM. 4"/>
    <s v="037 JUÁREZ"/>
    <x v="1"/>
    <n v="1"/>
    <s v="JUĂREZ"/>
    <s v="CALLE DESIERTO DE LOS LEONES"/>
    <n v="0"/>
    <x v="3"/>
    <x v="2"/>
    <x v="4"/>
    <x v="4"/>
    <x v="0"/>
    <s v="08FCJ0002P"/>
    <m/>
    <x v="4"/>
    <x v="2"/>
    <m/>
    <m/>
    <m/>
    <m/>
    <m/>
    <m/>
    <m/>
    <m/>
    <m/>
    <m/>
    <m/>
    <m/>
    <n v="45"/>
    <n v="53"/>
    <n v="98"/>
    <n v="6"/>
    <x v="1"/>
    <n v="4"/>
    <n v="4"/>
    <x v="0"/>
    <x v="0"/>
    <x v="0"/>
    <n v="39"/>
    <n v="44"/>
    <n v="6"/>
    <n v="6"/>
    <n v="0"/>
    <n v="0"/>
    <n v="0"/>
    <x v="0"/>
    <n v="0"/>
    <n v="0"/>
    <n v="0"/>
    <x v="0"/>
    <n v="0"/>
    <n v="0"/>
    <n v="0"/>
    <x v="0"/>
    <n v="0"/>
    <n v="0"/>
    <n v="0"/>
    <x v="0"/>
    <n v="0"/>
    <n v="0"/>
    <n v="0"/>
    <x v="0"/>
    <n v="0"/>
    <n v="0"/>
    <n v="0"/>
    <x v="0"/>
    <x v="0"/>
    <x v="0"/>
  </r>
  <r>
    <s v="08DDI0007W"/>
    <x v="0"/>
    <x v="0"/>
    <s v="CENTRO DE DESARROLLO INFANTIL NUM. 5"/>
    <s v="019 CHIHUAHUA"/>
    <x v="0"/>
    <n v="1"/>
    <s v="CHIHUAHUA"/>
    <s v="CALLE CHAC-MOOL"/>
    <n v="0"/>
    <x v="3"/>
    <x v="2"/>
    <x v="4"/>
    <x v="4"/>
    <x v="0"/>
    <s v="08FCJ0002P"/>
    <m/>
    <x v="0"/>
    <x v="2"/>
    <m/>
    <m/>
    <m/>
    <m/>
    <m/>
    <m/>
    <m/>
    <m/>
    <m/>
    <m/>
    <m/>
    <m/>
    <n v="37"/>
    <n v="41"/>
    <n v="78"/>
    <n v="5"/>
    <x v="1"/>
    <n v="5"/>
    <n v="5"/>
    <x v="0"/>
    <x v="0"/>
    <x v="0"/>
    <n v="35"/>
    <n v="41"/>
    <n v="6"/>
    <n v="5"/>
    <n v="0"/>
    <n v="0"/>
    <n v="0"/>
    <x v="0"/>
    <n v="0"/>
    <n v="0"/>
    <n v="0"/>
    <x v="0"/>
    <n v="0"/>
    <n v="0"/>
    <n v="0"/>
    <x v="0"/>
    <n v="0"/>
    <n v="0"/>
    <n v="0"/>
    <x v="0"/>
    <n v="0"/>
    <n v="0"/>
    <n v="0"/>
    <x v="0"/>
    <n v="0"/>
    <n v="0"/>
    <n v="0"/>
    <x v="0"/>
    <x v="0"/>
    <x v="0"/>
  </r>
  <r>
    <s v="08DDI0008V"/>
    <x v="0"/>
    <x v="0"/>
    <s v="CENDI SEP NUM. 6"/>
    <s v="019 CHIHUAHUA"/>
    <x v="0"/>
    <n v="1"/>
    <s v="CHIHUAHUA"/>
    <s v="CALLE AZTECAS"/>
    <n v="0"/>
    <x v="3"/>
    <x v="2"/>
    <x v="4"/>
    <x v="4"/>
    <x v="0"/>
    <s v="08FCJ0001Q"/>
    <m/>
    <x v="0"/>
    <x v="2"/>
    <m/>
    <m/>
    <m/>
    <m/>
    <m/>
    <m/>
    <m/>
    <m/>
    <m/>
    <m/>
    <m/>
    <m/>
    <n v="26"/>
    <n v="22"/>
    <n v="48"/>
    <n v="3"/>
    <x v="1"/>
    <n v="1"/>
    <n v="1"/>
    <x v="0"/>
    <x v="0"/>
    <x v="0"/>
    <n v="30"/>
    <n v="32"/>
    <n v="3"/>
    <n v="3"/>
    <n v="0"/>
    <n v="0"/>
    <n v="0"/>
    <x v="0"/>
    <n v="0"/>
    <n v="0"/>
    <n v="0"/>
    <x v="0"/>
    <n v="0"/>
    <n v="0"/>
    <n v="0"/>
    <x v="0"/>
    <n v="0"/>
    <n v="0"/>
    <n v="0"/>
    <x v="0"/>
    <n v="0"/>
    <n v="0"/>
    <n v="0"/>
    <x v="0"/>
    <n v="0"/>
    <n v="0"/>
    <n v="0"/>
    <x v="0"/>
    <x v="0"/>
    <x v="0"/>
  </r>
  <r>
    <s v="08DDI0009U"/>
    <x v="0"/>
    <x v="0"/>
    <s v="CENDI SEP NUM. 10"/>
    <s v="011 CAMARGO"/>
    <x v="9"/>
    <n v="1"/>
    <s v="SANTA ROSALĂŤA DE CAMARGO"/>
    <s v="CALLE BENITO JUAREZ"/>
    <n v="0"/>
    <x v="3"/>
    <x v="2"/>
    <x v="4"/>
    <x v="4"/>
    <x v="0"/>
    <s v="08FCJ0001Q"/>
    <m/>
    <x v="6"/>
    <x v="2"/>
    <m/>
    <m/>
    <m/>
    <m/>
    <m/>
    <m/>
    <m/>
    <m/>
    <m/>
    <m/>
    <m/>
    <m/>
    <n v="17"/>
    <n v="7"/>
    <n v="24"/>
    <n v="5"/>
    <x v="1"/>
    <n v="1"/>
    <n v="1"/>
    <x v="0"/>
    <x v="0"/>
    <x v="0"/>
    <n v="11"/>
    <n v="13"/>
    <n v="2"/>
    <n v="2"/>
    <n v="0"/>
    <n v="0"/>
    <n v="0"/>
    <x v="0"/>
    <n v="0"/>
    <n v="0"/>
    <n v="0"/>
    <x v="0"/>
    <n v="0"/>
    <n v="0"/>
    <n v="0"/>
    <x v="0"/>
    <n v="0"/>
    <n v="0"/>
    <n v="0"/>
    <x v="0"/>
    <n v="0"/>
    <n v="0"/>
    <n v="0"/>
    <x v="0"/>
    <n v="0"/>
    <n v="0"/>
    <n v="0"/>
    <x v="0"/>
    <x v="0"/>
    <x v="0"/>
  </r>
  <r>
    <s v="08DDI0010J"/>
    <x v="0"/>
    <x v="0"/>
    <s v="CENDI SEP NUM. 9"/>
    <s v="052 OJINAGA"/>
    <x v="8"/>
    <n v="1"/>
    <s v="MANUEL OJINAGA"/>
    <s v="CALLE FRANCISCO I. MADERO"/>
    <n v="509"/>
    <x v="3"/>
    <x v="2"/>
    <x v="4"/>
    <x v="4"/>
    <x v="0"/>
    <s v="08FCJ0002P"/>
    <m/>
    <x v="13"/>
    <x v="2"/>
    <m/>
    <m/>
    <m/>
    <m/>
    <m/>
    <m/>
    <m/>
    <m/>
    <m/>
    <m/>
    <m/>
    <m/>
    <n v="9"/>
    <n v="7"/>
    <n v="16"/>
    <n v="16"/>
    <x v="1"/>
    <n v="2"/>
    <n v="2"/>
    <x v="0"/>
    <x v="0"/>
    <x v="0"/>
    <n v="8"/>
    <n v="11"/>
    <n v="6"/>
    <n v="6"/>
    <n v="0"/>
    <n v="0"/>
    <n v="0"/>
    <x v="0"/>
    <n v="0"/>
    <n v="0"/>
    <n v="0"/>
    <x v="0"/>
    <n v="0"/>
    <n v="0"/>
    <n v="0"/>
    <x v="0"/>
    <n v="0"/>
    <n v="0"/>
    <n v="0"/>
    <x v="0"/>
    <n v="0"/>
    <n v="0"/>
    <n v="0"/>
    <x v="0"/>
    <n v="0"/>
    <n v="0"/>
    <n v="0"/>
    <x v="0"/>
    <x v="0"/>
    <x v="0"/>
  </r>
  <r>
    <s v="08DDI0011I"/>
    <x v="0"/>
    <x v="0"/>
    <s v="CENDI NUM. 7"/>
    <s v="021 DELICIAS"/>
    <x v="9"/>
    <n v="1"/>
    <s v="DELICIAS"/>
    <s v="AVENIDA DEL PARQUE SUR "/>
    <n v="1012"/>
    <x v="3"/>
    <x v="2"/>
    <x v="4"/>
    <x v="4"/>
    <x v="0"/>
    <s v="08FCJ0001Q"/>
    <m/>
    <x v="6"/>
    <x v="2"/>
    <m/>
    <m/>
    <m/>
    <m/>
    <m/>
    <m/>
    <m/>
    <m/>
    <m/>
    <m/>
    <m/>
    <m/>
    <n v="23"/>
    <n v="9"/>
    <n v="32"/>
    <n v="3"/>
    <x v="1"/>
    <n v="3"/>
    <n v="3"/>
    <x v="0"/>
    <x v="0"/>
    <x v="0"/>
    <n v="17"/>
    <n v="21"/>
    <n v="3"/>
    <n v="3"/>
    <n v="0"/>
    <n v="0"/>
    <n v="0"/>
    <x v="0"/>
    <n v="0"/>
    <n v="0"/>
    <n v="0"/>
    <x v="0"/>
    <n v="0"/>
    <n v="0"/>
    <n v="0"/>
    <x v="0"/>
    <n v="0"/>
    <n v="0"/>
    <n v="0"/>
    <x v="0"/>
    <n v="0"/>
    <n v="0"/>
    <n v="0"/>
    <x v="0"/>
    <n v="0"/>
    <n v="0"/>
    <n v="0"/>
    <x v="0"/>
    <x v="0"/>
    <x v="0"/>
  </r>
  <r>
    <s v="08DDI0012H"/>
    <x v="0"/>
    <x v="0"/>
    <s v="CENDI SEP NUM. 8"/>
    <s v="017 CUAUHTÉMOC"/>
    <x v="2"/>
    <n v="1"/>
    <s v="CUAUHTĂ‰MOC"/>
    <s v="CALLE CLAVELES "/>
    <n v="3203"/>
    <x v="3"/>
    <x v="2"/>
    <x v="4"/>
    <x v="4"/>
    <x v="0"/>
    <s v="08FCJ0001Q"/>
    <m/>
    <x v="7"/>
    <x v="2"/>
    <m/>
    <m/>
    <m/>
    <m/>
    <m/>
    <m/>
    <m/>
    <m/>
    <m/>
    <m/>
    <m/>
    <m/>
    <n v="28"/>
    <n v="26"/>
    <n v="54"/>
    <n v="4"/>
    <x v="1"/>
    <n v="3"/>
    <n v="3"/>
    <x v="0"/>
    <x v="0"/>
    <x v="0"/>
    <n v="20"/>
    <n v="24"/>
    <n v="4"/>
    <n v="4"/>
    <n v="0"/>
    <n v="0"/>
    <n v="0"/>
    <x v="0"/>
    <n v="0"/>
    <n v="0"/>
    <n v="0"/>
    <x v="0"/>
    <n v="0"/>
    <n v="0"/>
    <n v="0"/>
    <x v="0"/>
    <n v="0"/>
    <n v="0"/>
    <n v="0"/>
    <x v="0"/>
    <n v="0"/>
    <n v="0"/>
    <n v="0"/>
    <x v="0"/>
    <n v="0"/>
    <n v="0"/>
    <n v="0"/>
    <x v="0"/>
    <x v="0"/>
    <x v="0"/>
  </r>
  <r>
    <s v="08DDI0013G"/>
    <x v="1"/>
    <x v="1"/>
    <s v="CENTRO DE DESARROLLO INFANTIL NUM. 11"/>
    <s v="019 CHIHUAHUA"/>
    <x v="0"/>
    <n v="1"/>
    <s v="CHIHUAHUA"/>
    <s v="CALLE 43A"/>
    <n v="0"/>
    <x v="3"/>
    <x v="2"/>
    <x v="4"/>
    <x v="4"/>
    <x v="0"/>
    <s v="08FCJ0001Q"/>
    <m/>
    <x v="0"/>
    <x v="2"/>
    <m/>
    <m/>
    <m/>
    <m/>
    <m/>
    <m/>
    <m/>
    <m/>
    <m/>
    <m/>
    <m/>
    <m/>
    <n v="12"/>
    <n v="14"/>
    <n v="26"/>
    <n v="2"/>
    <x v="1"/>
    <n v="2"/>
    <n v="2"/>
    <x v="0"/>
    <x v="1"/>
    <x v="1"/>
    <n v="13"/>
    <n v="15"/>
    <n v="6"/>
    <n v="6"/>
    <n v="0"/>
    <n v="0"/>
    <n v="0"/>
    <x v="0"/>
    <n v="0"/>
    <n v="0"/>
    <n v="0"/>
    <x v="0"/>
    <n v="0"/>
    <n v="0"/>
    <n v="0"/>
    <x v="0"/>
    <n v="0"/>
    <n v="0"/>
    <n v="0"/>
    <x v="0"/>
    <n v="0"/>
    <n v="0"/>
    <n v="0"/>
    <x v="0"/>
    <n v="0"/>
    <n v="0"/>
    <n v="0"/>
    <x v="0"/>
    <x v="0"/>
    <x v="0"/>
  </r>
  <r>
    <s v="08FEI0039L"/>
    <x v="0"/>
    <x v="0"/>
    <s v="DAVID ALFARO SIQUEIROS"/>
    <s v="027 GUACHOCHI"/>
    <x v="7"/>
    <n v="84"/>
    <s v="TATAHUICHI"/>
    <s v="CALLE TATAHUICHI"/>
    <n v="0"/>
    <x v="3"/>
    <x v="2"/>
    <x v="4"/>
    <x v="8"/>
    <x v="0"/>
    <s v="08FZI0021Z"/>
    <s v="08FJI0008D"/>
    <x v="11"/>
    <x v="2"/>
    <m/>
    <m/>
    <m/>
    <m/>
    <m/>
    <m/>
    <m/>
    <m/>
    <m/>
    <m/>
    <m/>
    <m/>
    <n v="14"/>
    <n v="7"/>
    <n v="21"/>
    <n v="1"/>
    <x v="1"/>
    <n v="1"/>
    <n v="1"/>
    <x v="0"/>
    <x v="1"/>
    <x v="1"/>
    <n v="0"/>
    <n v="1"/>
    <n v="0"/>
    <n v="0"/>
    <n v="0"/>
    <n v="0"/>
    <n v="0"/>
    <x v="0"/>
    <n v="0"/>
    <n v="0"/>
    <n v="0"/>
    <x v="0"/>
    <n v="0"/>
    <n v="0"/>
    <n v="0"/>
    <x v="0"/>
    <n v="0"/>
    <n v="0"/>
    <n v="0"/>
    <x v="0"/>
    <n v="0"/>
    <n v="0"/>
    <n v="0"/>
    <x v="0"/>
    <n v="0"/>
    <n v="0"/>
    <n v="0"/>
    <x v="0"/>
    <x v="0"/>
    <x v="0"/>
  </r>
  <r>
    <s v="08FEI0040A"/>
    <x v="0"/>
    <x v="0"/>
    <s v="MANUEL PALMA AMAYA"/>
    <s v="027 GUACHOCHI"/>
    <x v="7"/>
    <n v="26"/>
    <s v="CIENEGUITA"/>
    <s v="CALLE CIENEGUITAS"/>
    <n v="0"/>
    <x v="3"/>
    <x v="2"/>
    <x v="4"/>
    <x v="8"/>
    <x v="0"/>
    <s v="08FZI0008E"/>
    <s v="08FJI0003I"/>
    <x v="11"/>
    <x v="2"/>
    <m/>
    <m/>
    <m/>
    <m/>
    <m/>
    <m/>
    <m/>
    <m/>
    <m/>
    <m/>
    <m/>
    <m/>
    <n v="13"/>
    <n v="12"/>
    <n v="25"/>
    <n v="1"/>
    <x v="1"/>
    <n v="1"/>
    <n v="1"/>
    <x v="0"/>
    <x v="1"/>
    <x v="1"/>
    <n v="0"/>
    <n v="1"/>
    <n v="0"/>
    <n v="0"/>
    <n v="0"/>
    <n v="0"/>
    <n v="0"/>
    <x v="0"/>
    <n v="0"/>
    <n v="0"/>
    <n v="0"/>
    <x v="0"/>
    <n v="0"/>
    <n v="0"/>
    <n v="0"/>
    <x v="0"/>
    <n v="0"/>
    <n v="0"/>
    <n v="0"/>
    <x v="0"/>
    <n v="0"/>
    <n v="0"/>
    <n v="0"/>
    <x v="0"/>
    <n v="0"/>
    <n v="0"/>
    <n v="0"/>
    <x v="0"/>
    <x v="0"/>
    <x v="0"/>
  </r>
  <r>
    <s v="08FEI0042Z"/>
    <x v="0"/>
    <x v="0"/>
    <s v="SOR JUANA INES DE LA CRUZ"/>
    <s v="029 GUADALUPE Y CALVO"/>
    <x v="10"/>
    <n v="648"/>
    <s v="LA CRUZ"/>
    <s v="CALLE LA CRUZ"/>
    <n v="0"/>
    <x v="3"/>
    <x v="2"/>
    <x v="4"/>
    <x v="8"/>
    <x v="0"/>
    <s v="08FZI0010T"/>
    <s v="08FJI0004H"/>
    <x v="12"/>
    <x v="2"/>
    <m/>
    <m/>
    <m/>
    <m/>
    <m/>
    <m/>
    <m/>
    <m/>
    <m/>
    <m/>
    <m/>
    <m/>
    <n v="11"/>
    <n v="9"/>
    <n v="20"/>
    <n v="1"/>
    <x v="1"/>
    <n v="1"/>
    <n v="1"/>
    <x v="0"/>
    <x v="1"/>
    <x v="1"/>
    <n v="0"/>
    <n v="1"/>
    <n v="0"/>
    <n v="0"/>
    <n v="0"/>
    <n v="0"/>
    <n v="0"/>
    <x v="0"/>
    <n v="0"/>
    <n v="0"/>
    <n v="0"/>
    <x v="0"/>
    <n v="0"/>
    <n v="0"/>
    <n v="0"/>
    <x v="0"/>
    <n v="0"/>
    <n v="0"/>
    <n v="0"/>
    <x v="0"/>
    <n v="0"/>
    <n v="0"/>
    <n v="0"/>
    <x v="0"/>
    <n v="0"/>
    <n v="0"/>
    <n v="0"/>
    <x v="0"/>
    <x v="0"/>
    <x v="0"/>
  </r>
  <r>
    <s v="08FEI0043Y"/>
    <x v="0"/>
    <x v="0"/>
    <s v="GUADALUPE VICTORIA"/>
    <s v="031 GUERRERO"/>
    <x v="2"/>
    <n v="128"/>
    <s v="TOMOCHI"/>
    <s v="CALLE TOMOCHI"/>
    <n v="0"/>
    <x v="3"/>
    <x v="2"/>
    <x v="4"/>
    <x v="8"/>
    <x v="0"/>
    <s v="08FZI0016N"/>
    <s v="08FJI0006F"/>
    <x v="7"/>
    <x v="2"/>
    <m/>
    <m/>
    <m/>
    <m/>
    <m/>
    <m/>
    <m/>
    <m/>
    <m/>
    <m/>
    <m/>
    <m/>
    <n v="15"/>
    <n v="20"/>
    <n v="35"/>
    <n v="1"/>
    <x v="1"/>
    <n v="1"/>
    <n v="1"/>
    <x v="0"/>
    <x v="1"/>
    <x v="1"/>
    <n v="0"/>
    <n v="1"/>
    <n v="0"/>
    <n v="0"/>
    <n v="0"/>
    <n v="0"/>
    <n v="0"/>
    <x v="0"/>
    <n v="0"/>
    <n v="0"/>
    <n v="0"/>
    <x v="0"/>
    <n v="0"/>
    <n v="0"/>
    <n v="0"/>
    <x v="0"/>
    <n v="0"/>
    <n v="0"/>
    <n v="0"/>
    <x v="0"/>
    <n v="0"/>
    <n v="0"/>
    <n v="0"/>
    <x v="0"/>
    <n v="0"/>
    <n v="0"/>
    <n v="0"/>
    <x v="0"/>
    <x v="0"/>
    <x v="0"/>
  </r>
  <r>
    <s v="08FEI0044X"/>
    <x v="0"/>
    <x v="0"/>
    <s v="EDUCACION INICIAL INDIGENA"/>
    <s v="065 URIQUE"/>
    <x v="4"/>
    <n v="41"/>
    <s v="SAN ALONSO"/>
    <s v="CALLE SAN ALONSO"/>
    <n v="0"/>
    <x v="3"/>
    <x v="2"/>
    <x v="4"/>
    <x v="8"/>
    <x v="0"/>
    <s v="08FZI0015O"/>
    <s v="08FJI0005G"/>
    <x v="8"/>
    <x v="2"/>
    <m/>
    <m/>
    <m/>
    <m/>
    <m/>
    <m/>
    <m/>
    <m/>
    <m/>
    <m/>
    <m/>
    <m/>
    <n v="10"/>
    <n v="6"/>
    <n v="16"/>
    <n v="3"/>
    <x v="1"/>
    <n v="1"/>
    <n v="1"/>
    <x v="0"/>
    <x v="1"/>
    <x v="1"/>
    <n v="0"/>
    <n v="1"/>
    <n v="0"/>
    <n v="0"/>
    <n v="0"/>
    <n v="0"/>
    <n v="0"/>
    <x v="0"/>
    <n v="0"/>
    <n v="0"/>
    <n v="0"/>
    <x v="0"/>
    <n v="0"/>
    <n v="0"/>
    <n v="0"/>
    <x v="0"/>
    <n v="0"/>
    <n v="0"/>
    <n v="0"/>
    <x v="0"/>
    <n v="0"/>
    <n v="0"/>
    <n v="0"/>
    <x v="0"/>
    <n v="0"/>
    <n v="0"/>
    <n v="0"/>
    <x v="0"/>
    <x v="0"/>
    <x v="0"/>
  </r>
  <r>
    <s v="08FEI0045W"/>
    <x v="0"/>
    <x v="0"/>
    <s v="ISAURO ARTEAGA HOLGUIN"/>
    <s v="027 GUACHOCHI"/>
    <x v="7"/>
    <n v="20"/>
    <s v="CABORACHI"/>
    <s v="CALLE CABORACHI"/>
    <n v="0"/>
    <x v="3"/>
    <x v="2"/>
    <x v="4"/>
    <x v="8"/>
    <x v="0"/>
    <s v="08FZI0008E"/>
    <s v="08FJI0003I"/>
    <x v="11"/>
    <x v="2"/>
    <m/>
    <m/>
    <m/>
    <m/>
    <m/>
    <m/>
    <m/>
    <m/>
    <m/>
    <m/>
    <m/>
    <m/>
    <n v="13"/>
    <n v="7"/>
    <n v="20"/>
    <n v="1"/>
    <x v="1"/>
    <n v="1"/>
    <n v="1"/>
    <x v="0"/>
    <x v="1"/>
    <x v="1"/>
    <n v="0"/>
    <n v="1"/>
    <n v="0"/>
    <n v="0"/>
    <n v="0"/>
    <n v="0"/>
    <n v="0"/>
    <x v="0"/>
    <n v="0"/>
    <n v="0"/>
    <n v="0"/>
    <x v="0"/>
    <n v="0"/>
    <n v="0"/>
    <n v="0"/>
    <x v="0"/>
    <n v="0"/>
    <n v="0"/>
    <n v="0"/>
    <x v="0"/>
    <n v="0"/>
    <n v="0"/>
    <n v="0"/>
    <x v="0"/>
    <n v="0"/>
    <n v="0"/>
    <n v="0"/>
    <x v="0"/>
    <x v="0"/>
    <x v="0"/>
  </r>
  <r>
    <s v="08FEI0046V"/>
    <x v="0"/>
    <x v="0"/>
    <s v="JUANA ADELA DELGADO PEREA"/>
    <s v="009 BOCOYNA"/>
    <x v="4"/>
    <n v="168"/>
    <s v="SAN IGNACIO DE ARARECO"/>
    <s v="CALLE SAN IGNACIO DE ARARECO"/>
    <n v="0"/>
    <x v="3"/>
    <x v="2"/>
    <x v="4"/>
    <x v="8"/>
    <x v="0"/>
    <s v="08FZI0029R"/>
    <s v="08FJI0002J"/>
    <x v="8"/>
    <x v="2"/>
    <m/>
    <m/>
    <m/>
    <m/>
    <m/>
    <m/>
    <m/>
    <m/>
    <m/>
    <m/>
    <m/>
    <m/>
    <n v="13"/>
    <n v="8"/>
    <n v="21"/>
    <n v="1"/>
    <x v="1"/>
    <n v="1"/>
    <n v="1"/>
    <x v="0"/>
    <x v="1"/>
    <x v="1"/>
    <n v="0"/>
    <n v="1"/>
    <n v="0"/>
    <n v="0"/>
    <n v="0"/>
    <n v="0"/>
    <n v="0"/>
    <x v="0"/>
    <n v="0"/>
    <n v="0"/>
    <n v="0"/>
    <x v="0"/>
    <n v="0"/>
    <n v="0"/>
    <n v="0"/>
    <x v="0"/>
    <n v="0"/>
    <n v="0"/>
    <n v="0"/>
    <x v="0"/>
    <n v="0"/>
    <n v="0"/>
    <n v="0"/>
    <x v="0"/>
    <n v="0"/>
    <n v="0"/>
    <n v="0"/>
    <x v="0"/>
    <x v="0"/>
    <x v="0"/>
  </r>
  <r>
    <s v="08FEI0047U"/>
    <x v="0"/>
    <x v="0"/>
    <s v="CRISTOBAL COLON"/>
    <s v="027 GUACHOCHI"/>
    <x v="7"/>
    <n v="1"/>
    <s v="GUACHOCHI"/>
    <s v="CALLE SANTA INES"/>
    <n v="0"/>
    <x v="3"/>
    <x v="2"/>
    <x v="4"/>
    <x v="8"/>
    <x v="0"/>
    <s v="08FZI0005H"/>
    <s v="08FJI0003I"/>
    <x v="11"/>
    <x v="2"/>
    <m/>
    <m/>
    <m/>
    <m/>
    <m/>
    <m/>
    <m/>
    <m/>
    <m/>
    <m/>
    <m/>
    <m/>
    <n v="19"/>
    <n v="24"/>
    <n v="43"/>
    <n v="2"/>
    <x v="1"/>
    <n v="1"/>
    <n v="1"/>
    <x v="0"/>
    <x v="1"/>
    <x v="1"/>
    <n v="0"/>
    <n v="1"/>
    <n v="0"/>
    <n v="0"/>
    <n v="0"/>
    <n v="0"/>
    <n v="0"/>
    <x v="0"/>
    <n v="0"/>
    <n v="0"/>
    <n v="0"/>
    <x v="0"/>
    <n v="0"/>
    <n v="0"/>
    <n v="0"/>
    <x v="0"/>
    <n v="0"/>
    <n v="0"/>
    <n v="0"/>
    <x v="0"/>
    <n v="0"/>
    <n v="0"/>
    <n v="0"/>
    <x v="0"/>
    <n v="0"/>
    <n v="0"/>
    <n v="0"/>
    <x v="0"/>
    <x v="0"/>
    <x v="0"/>
  </r>
  <r>
    <s v="08FEI0048T"/>
    <x v="0"/>
    <x v="0"/>
    <s v="EDUCACION INICIAL INDIGENA"/>
    <s v="065 URIQUE"/>
    <x v="4"/>
    <n v="1419"/>
    <s v="BAJICHI"/>
    <s v="CALLE BAJICHI"/>
    <n v="0"/>
    <x v="3"/>
    <x v="2"/>
    <x v="4"/>
    <x v="8"/>
    <x v="0"/>
    <s v="08FZI0015O"/>
    <s v="08FJI0005G"/>
    <x v="8"/>
    <x v="2"/>
    <m/>
    <m/>
    <m/>
    <m/>
    <m/>
    <m/>
    <m/>
    <m/>
    <m/>
    <m/>
    <m/>
    <m/>
    <n v="5"/>
    <n v="15"/>
    <n v="20"/>
    <n v="2"/>
    <x v="1"/>
    <n v="1"/>
    <n v="1"/>
    <x v="0"/>
    <x v="1"/>
    <x v="1"/>
    <n v="0"/>
    <n v="1"/>
    <n v="0"/>
    <n v="0"/>
    <n v="0"/>
    <n v="0"/>
    <n v="0"/>
    <x v="0"/>
    <n v="0"/>
    <n v="0"/>
    <n v="0"/>
    <x v="0"/>
    <n v="0"/>
    <n v="0"/>
    <n v="0"/>
    <x v="0"/>
    <n v="0"/>
    <n v="0"/>
    <n v="0"/>
    <x v="0"/>
    <n v="0"/>
    <n v="0"/>
    <n v="0"/>
    <x v="0"/>
    <n v="0"/>
    <n v="0"/>
    <n v="0"/>
    <x v="0"/>
    <x v="0"/>
    <x v="0"/>
  </r>
  <r>
    <s v="08FEI0049S"/>
    <x v="0"/>
    <x v="0"/>
    <s v="MARIANO IRIGOYEN"/>
    <s v="027 GUACHOCHI"/>
    <x v="7"/>
    <n v="39"/>
    <s v="GUAHUACHIQUE"/>
    <s v="CALLE GUAHUACHIQUE"/>
    <n v="0"/>
    <x v="3"/>
    <x v="2"/>
    <x v="4"/>
    <x v="8"/>
    <x v="0"/>
    <s v="08FZI0022Y"/>
    <s v="08FJI0008D"/>
    <x v="11"/>
    <x v="2"/>
    <m/>
    <m/>
    <m/>
    <m/>
    <m/>
    <m/>
    <m/>
    <m/>
    <m/>
    <m/>
    <m/>
    <m/>
    <n v="17"/>
    <n v="14"/>
    <n v="31"/>
    <n v="1"/>
    <x v="1"/>
    <n v="1"/>
    <n v="1"/>
    <x v="0"/>
    <x v="1"/>
    <x v="1"/>
    <n v="0"/>
    <n v="1"/>
    <n v="0"/>
    <n v="0"/>
    <n v="0"/>
    <n v="0"/>
    <n v="0"/>
    <x v="0"/>
    <n v="0"/>
    <n v="0"/>
    <n v="0"/>
    <x v="0"/>
    <n v="0"/>
    <n v="0"/>
    <n v="0"/>
    <x v="0"/>
    <n v="0"/>
    <n v="0"/>
    <n v="0"/>
    <x v="0"/>
    <n v="0"/>
    <n v="0"/>
    <n v="0"/>
    <x v="0"/>
    <n v="0"/>
    <n v="0"/>
    <n v="0"/>
    <x v="0"/>
    <x v="0"/>
    <x v="0"/>
  </r>
  <r>
    <s v="08FEI0051G"/>
    <x v="0"/>
    <x v="0"/>
    <s v="GABRIELA MISTRAL"/>
    <s v="066 URUACHI"/>
    <x v="4"/>
    <n v="105"/>
    <s v="JICAMORACHI"/>
    <s v="CALLE PUERTO DE JICAMORACHI"/>
    <n v="0"/>
    <x v="3"/>
    <x v="2"/>
    <x v="4"/>
    <x v="8"/>
    <x v="0"/>
    <s v="08FZI0002K"/>
    <s v="08FJI0001K"/>
    <x v="8"/>
    <x v="2"/>
    <m/>
    <m/>
    <m/>
    <m/>
    <m/>
    <m/>
    <m/>
    <m/>
    <m/>
    <m/>
    <m/>
    <m/>
    <n v="5"/>
    <n v="10"/>
    <n v="15"/>
    <n v="1"/>
    <x v="1"/>
    <n v="1"/>
    <n v="1"/>
    <x v="0"/>
    <x v="1"/>
    <x v="1"/>
    <n v="0"/>
    <n v="1"/>
    <n v="0"/>
    <n v="0"/>
    <n v="0"/>
    <n v="0"/>
    <n v="0"/>
    <x v="0"/>
    <n v="0"/>
    <n v="0"/>
    <n v="0"/>
    <x v="0"/>
    <n v="0"/>
    <n v="0"/>
    <n v="0"/>
    <x v="0"/>
    <n v="0"/>
    <n v="0"/>
    <n v="0"/>
    <x v="0"/>
    <n v="0"/>
    <n v="0"/>
    <n v="0"/>
    <x v="0"/>
    <n v="0"/>
    <n v="0"/>
    <n v="0"/>
    <x v="0"/>
    <x v="0"/>
    <x v="0"/>
  </r>
  <r>
    <s v="08FEI0057A"/>
    <x v="0"/>
    <x v="0"/>
    <s v="EDUCACION INICIAL INDIGENA"/>
    <s v="029 GUADALUPE Y CALVO"/>
    <x v="10"/>
    <n v="255"/>
    <s v="EL VENADITO"/>
    <s v="CALLE EL VENADITO"/>
    <n v="0"/>
    <x v="3"/>
    <x v="2"/>
    <x v="4"/>
    <x v="8"/>
    <x v="0"/>
    <s v="08FZI0027T"/>
    <s v="08FJI0010S"/>
    <x v="12"/>
    <x v="2"/>
    <m/>
    <m/>
    <m/>
    <m/>
    <m/>
    <m/>
    <m/>
    <m/>
    <m/>
    <m/>
    <m/>
    <m/>
    <n v="12"/>
    <n v="8"/>
    <n v="20"/>
    <n v="1"/>
    <x v="1"/>
    <n v="1"/>
    <n v="1"/>
    <x v="0"/>
    <x v="1"/>
    <x v="1"/>
    <n v="0"/>
    <n v="1"/>
    <n v="0"/>
    <n v="0"/>
    <n v="0"/>
    <n v="0"/>
    <n v="0"/>
    <x v="0"/>
    <n v="0"/>
    <n v="0"/>
    <n v="0"/>
    <x v="0"/>
    <n v="0"/>
    <n v="0"/>
    <n v="0"/>
    <x v="0"/>
    <n v="0"/>
    <n v="0"/>
    <n v="0"/>
    <x v="0"/>
    <n v="0"/>
    <n v="0"/>
    <n v="0"/>
    <x v="0"/>
    <n v="0"/>
    <n v="0"/>
    <n v="0"/>
    <x v="0"/>
    <x v="0"/>
    <x v="0"/>
  </r>
  <r>
    <s v="08FEI0059Z"/>
    <x v="1"/>
    <x v="1"/>
    <s v="JOSEFA ORTIZ DE DOMINGUEZ"/>
    <s v="027 GUACHOCHI"/>
    <x v="7"/>
    <n v="989"/>
    <s v="LA GLORIA"/>
    <s v="CALLE LA GLORIA"/>
    <n v="0"/>
    <x v="3"/>
    <x v="2"/>
    <x v="4"/>
    <x v="8"/>
    <x v="0"/>
    <s v="08FZI0006G"/>
    <s v="08FJI0003I"/>
    <x v="11"/>
    <x v="2"/>
    <m/>
    <m/>
    <m/>
    <m/>
    <m/>
    <m/>
    <m/>
    <m/>
    <m/>
    <m/>
    <m/>
    <m/>
    <n v="7"/>
    <n v="8"/>
    <n v="15"/>
    <n v="1"/>
    <x v="1"/>
    <n v="1"/>
    <n v="1"/>
    <x v="0"/>
    <x v="1"/>
    <x v="1"/>
    <n v="0"/>
    <n v="1"/>
    <n v="0"/>
    <n v="0"/>
    <n v="0"/>
    <n v="0"/>
    <n v="0"/>
    <x v="0"/>
    <n v="0"/>
    <n v="0"/>
    <n v="0"/>
    <x v="0"/>
    <n v="0"/>
    <n v="0"/>
    <n v="0"/>
    <x v="0"/>
    <n v="0"/>
    <n v="0"/>
    <n v="0"/>
    <x v="0"/>
    <n v="0"/>
    <n v="0"/>
    <n v="0"/>
    <x v="0"/>
    <n v="0"/>
    <n v="0"/>
    <n v="0"/>
    <x v="0"/>
    <x v="0"/>
    <x v="0"/>
  </r>
  <r>
    <s v="08FEI0061N"/>
    <x v="1"/>
    <x v="1"/>
    <s v="EDUCACION INICIAL INDIGENA"/>
    <s v="012 CARICHÍ"/>
    <x v="2"/>
    <n v="52"/>
    <s v="RANCHERÍA TECUBICHI"/>
    <s v="CALLE RANCHERIA TECUBICHI"/>
    <n v="0"/>
    <x v="3"/>
    <x v="2"/>
    <x v="4"/>
    <x v="8"/>
    <x v="0"/>
    <s v="08FZI0026U"/>
    <s v="08FJI0009C"/>
    <x v="7"/>
    <x v="2"/>
    <m/>
    <m/>
    <m/>
    <m/>
    <m/>
    <m/>
    <m/>
    <m/>
    <m/>
    <m/>
    <m/>
    <m/>
    <n v="10"/>
    <n v="8"/>
    <n v="18"/>
    <n v="1"/>
    <x v="1"/>
    <n v="1"/>
    <n v="1"/>
    <x v="0"/>
    <x v="1"/>
    <x v="1"/>
    <n v="0"/>
    <n v="1"/>
    <n v="0"/>
    <n v="0"/>
    <n v="0"/>
    <n v="0"/>
    <n v="0"/>
    <x v="0"/>
    <n v="0"/>
    <n v="0"/>
    <n v="0"/>
    <x v="0"/>
    <n v="0"/>
    <n v="0"/>
    <n v="0"/>
    <x v="0"/>
    <n v="0"/>
    <n v="0"/>
    <n v="0"/>
    <x v="0"/>
    <n v="0"/>
    <n v="0"/>
    <n v="0"/>
    <x v="0"/>
    <n v="0"/>
    <n v="0"/>
    <n v="0"/>
    <x v="0"/>
    <x v="0"/>
    <x v="0"/>
  </r>
  <r>
    <s v="08FEI0065J"/>
    <x v="0"/>
    <x v="0"/>
    <s v="MARIA MONTESSORI"/>
    <s v="027 GUACHOCHI"/>
    <x v="7"/>
    <n v="1163"/>
    <s v="NACASORACHI"/>
    <s v="CALLE NACASORACHI"/>
    <n v="0"/>
    <x v="3"/>
    <x v="2"/>
    <x v="4"/>
    <x v="8"/>
    <x v="0"/>
    <s v="08FZI0021Z"/>
    <s v="08FJI0008D"/>
    <x v="11"/>
    <x v="2"/>
    <m/>
    <m/>
    <m/>
    <m/>
    <m/>
    <m/>
    <m/>
    <m/>
    <m/>
    <m/>
    <m/>
    <m/>
    <n v="9"/>
    <n v="9"/>
    <n v="18"/>
    <n v="1"/>
    <x v="1"/>
    <n v="1"/>
    <n v="1"/>
    <x v="0"/>
    <x v="1"/>
    <x v="1"/>
    <n v="0"/>
    <n v="1"/>
    <n v="0"/>
    <n v="0"/>
    <n v="0"/>
    <n v="0"/>
    <n v="0"/>
    <x v="0"/>
    <n v="0"/>
    <n v="0"/>
    <n v="0"/>
    <x v="0"/>
    <n v="0"/>
    <n v="0"/>
    <n v="0"/>
    <x v="0"/>
    <n v="0"/>
    <n v="0"/>
    <n v="0"/>
    <x v="0"/>
    <n v="0"/>
    <n v="0"/>
    <n v="0"/>
    <x v="0"/>
    <n v="0"/>
    <n v="0"/>
    <n v="0"/>
    <x v="0"/>
    <x v="0"/>
    <x v="0"/>
  </r>
  <r>
    <s v="08FEI0066I"/>
    <x v="0"/>
    <x v="0"/>
    <s v="MARTIN LUIS GUZMAN"/>
    <s v="027 GUACHOCHI"/>
    <x v="7"/>
    <n v="42"/>
    <s v="HUICHABOACHI"/>
    <s v="CALLE HUICHABOACHI"/>
    <n v="0"/>
    <x v="3"/>
    <x v="2"/>
    <x v="4"/>
    <x v="8"/>
    <x v="0"/>
    <s v="08FZI0023X"/>
    <s v="08FJI0008D"/>
    <x v="11"/>
    <x v="2"/>
    <m/>
    <m/>
    <m/>
    <m/>
    <m/>
    <m/>
    <m/>
    <m/>
    <m/>
    <m/>
    <m/>
    <m/>
    <n v="13"/>
    <n v="15"/>
    <n v="28"/>
    <n v="2"/>
    <x v="1"/>
    <n v="1"/>
    <n v="1"/>
    <x v="0"/>
    <x v="1"/>
    <x v="1"/>
    <n v="0"/>
    <n v="1"/>
    <n v="0"/>
    <n v="0"/>
    <n v="0"/>
    <n v="0"/>
    <n v="0"/>
    <x v="0"/>
    <n v="0"/>
    <n v="0"/>
    <n v="0"/>
    <x v="0"/>
    <n v="0"/>
    <n v="0"/>
    <n v="0"/>
    <x v="0"/>
    <n v="0"/>
    <n v="0"/>
    <n v="0"/>
    <x v="0"/>
    <n v="0"/>
    <n v="0"/>
    <n v="0"/>
    <x v="0"/>
    <n v="0"/>
    <n v="0"/>
    <n v="0"/>
    <x v="0"/>
    <x v="0"/>
    <x v="0"/>
  </r>
  <r>
    <s v="08FEI0067H"/>
    <x v="0"/>
    <x v="0"/>
    <s v="MATILDE PALMA PALMA"/>
    <s v="019 CHIHUAHUA"/>
    <x v="0"/>
    <n v="1"/>
    <s v="CHIHUAHUA"/>
    <s v="CALLE GUADALUPE JUAREZ"/>
    <n v="0"/>
    <x v="3"/>
    <x v="2"/>
    <x v="4"/>
    <x v="8"/>
    <x v="0"/>
    <s v="08FZI0025V"/>
    <s v="08FJI0009C"/>
    <x v="0"/>
    <x v="2"/>
    <m/>
    <m/>
    <m/>
    <m/>
    <m/>
    <m/>
    <m/>
    <m/>
    <m/>
    <m/>
    <m/>
    <m/>
    <n v="23"/>
    <n v="20"/>
    <n v="43"/>
    <n v="1"/>
    <x v="1"/>
    <n v="2"/>
    <n v="2"/>
    <x v="0"/>
    <x v="1"/>
    <x v="1"/>
    <n v="0"/>
    <n v="2"/>
    <n v="0"/>
    <n v="0"/>
    <n v="0"/>
    <n v="0"/>
    <n v="0"/>
    <x v="0"/>
    <n v="0"/>
    <n v="0"/>
    <n v="0"/>
    <x v="0"/>
    <n v="0"/>
    <n v="0"/>
    <n v="0"/>
    <x v="0"/>
    <n v="0"/>
    <n v="0"/>
    <n v="0"/>
    <x v="0"/>
    <n v="0"/>
    <n v="0"/>
    <n v="0"/>
    <x v="0"/>
    <n v="0"/>
    <n v="0"/>
    <n v="0"/>
    <x v="0"/>
    <x v="0"/>
    <x v="0"/>
  </r>
  <r>
    <s v="08FEI0068G"/>
    <x v="0"/>
    <x v="0"/>
    <s v="JOSEFA ORTIZ DE DOMINGUEZ"/>
    <s v="066 URUACHI"/>
    <x v="4"/>
    <n v="460"/>
    <s v="SAN ANTONIO"/>
    <s v="CALLE SAN ANTONIO"/>
    <n v="0"/>
    <x v="3"/>
    <x v="2"/>
    <x v="4"/>
    <x v="8"/>
    <x v="0"/>
    <s v="08FZI0002K"/>
    <s v="08FJI0001K"/>
    <x v="8"/>
    <x v="2"/>
    <m/>
    <m/>
    <m/>
    <m/>
    <m/>
    <m/>
    <m/>
    <m/>
    <m/>
    <m/>
    <m/>
    <m/>
    <n v="5"/>
    <n v="10"/>
    <n v="15"/>
    <n v="1"/>
    <x v="1"/>
    <n v="1"/>
    <n v="1"/>
    <x v="0"/>
    <x v="1"/>
    <x v="1"/>
    <n v="0"/>
    <n v="1"/>
    <n v="0"/>
    <n v="0"/>
    <n v="0"/>
    <n v="0"/>
    <n v="0"/>
    <x v="0"/>
    <n v="0"/>
    <n v="0"/>
    <n v="0"/>
    <x v="0"/>
    <n v="0"/>
    <n v="0"/>
    <n v="0"/>
    <x v="0"/>
    <n v="0"/>
    <n v="0"/>
    <n v="0"/>
    <x v="0"/>
    <n v="0"/>
    <n v="0"/>
    <n v="0"/>
    <x v="0"/>
    <n v="0"/>
    <n v="0"/>
    <n v="0"/>
    <x v="0"/>
    <x v="0"/>
    <x v="0"/>
  </r>
  <r>
    <s v="08FEI0069F"/>
    <x v="0"/>
    <x v="0"/>
    <s v="SAMUEL DIAZ HOLGUIN"/>
    <s v="027 GUACHOCHI"/>
    <x v="7"/>
    <n v="182"/>
    <s v="NAPUCHI"/>
    <s v="CALLE NAPUCHI"/>
    <n v="0"/>
    <x v="3"/>
    <x v="2"/>
    <x v="4"/>
    <x v="8"/>
    <x v="0"/>
    <s v="08FZI0032E"/>
    <s v="08FJI0008D"/>
    <x v="11"/>
    <x v="2"/>
    <m/>
    <m/>
    <m/>
    <m/>
    <m/>
    <m/>
    <m/>
    <m/>
    <m/>
    <m/>
    <m/>
    <m/>
    <n v="4"/>
    <n v="16"/>
    <n v="20"/>
    <n v="1"/>
    <x v="1"/>
    <n v="1"/>
    <n v="1"/>
    <x v="0"/>
    <x v="1"/>
    <x v="1"/>
    <n v="0"/>
    <n v="1"/>
    <n v="0"/>
    <n v="0"/>
    <n v="0"/>
    <n v="0"/>
    <n v="0"/>
    <x v="0"/>
    <n v="0"/>
    <n v="0"/>
    <n v="0"/>
    <x v="0"/>
    <n v="0"/>
    <n v="0"/>
    <n v="0"/>
    <x v="0"/>
    <n v="0"/>
    <n v="0"/>
    <n v="0"/>
    <x v="0"/>
    <n v="0"/>
    <n v="0"/>
    <n v="0"/>
    <x v="0"/>
    <n v="0"/>
    <n v="0"/>
    <n v="0"/>
    <x v="0"/>
    <x v="0"/>
    <x v="0"/>
  </r>
  <r>
    <s v="08FEI0072T"/>
    <x v="1"/>
    <x v="1"/>
    <s v="DIEGO RIVERA"/>
    <s v="027 GUACHOCHI"/>
    <x v="7"/>
    <n v="1118"/>
    <s v="HUELEYBO"/>
    <s v="CALLE HUELEYVO"/>
    <n v="0"/>
    <x v="3"/>
    <x v="2"/>
    <x v="4"/>
    <x v="8"/>
    <x v="0"/>
    <s v="08FZI0021Z"/>
    <s v="08FJI0008D"/>
    <x v="11"/>
    <x v="2"/>
    <m/>
    <m/>
    <m/>
    <m/>
    <m/>
    <m/>
    <m/>
    <m/>
    <m/>
    <m/>
    <m/>
    <m/>
    <n v="7"/>
    <n v="11"/>
    <n v="18"/>
    <n v="1"/>
    <x v="1"/>
    <n v="1"/>
    <n v="1"/>
    <x v="0"/>
    <x v="1"/>
    <x v="1"/>
    <n v="0"/>
    <n v="1"/>
    <n v="0"/>
    <n v="0"/>
    <n v="0"/>
    <n v="0"/>
    <n v="0"/>
    <x v="0"/>
    <n v="0"/>
    <n v="0"/>
    <n v="0"/>
    <x v="0"/>
    <n v="0"/>
    <n v="0"/>
    <n v="0"/>
    <x v="0"/>
    <n v="0"/>
    <n v="0"/>
    <n v="0"/>
    <x v="0"/>
    <n v="0"/>
    <n v="0"/>
    <n v="0"/>
    <x v="0"/>
    <n v="0"/>
    <n v="0"/>
    <n v="0"/>
    <x v="0"/>
    <x v="0"/>
    <x v="0"/>
  </r>
  <r>
    <s v="08FEI0074R"/>
    <x v="0"/>
    <x v="0"/>
    <s v="TEPOX"/>
    <s v="019 CHIHUAHUA"/>
    <x v="0"/>
    <n v="1"/>
    <s v="CHIHUAHUA"/>
    <s v="PRIVADA SANCHEZ "/>
    <n v="0"/>
    <x v="3"/>
    <x v="2"/>
    <x v="4"/>
    <x v="8"/>
    <x v="0"/>
    <s v="08FZI0025V"/>
    <s v="08FJI0009C"/>
    <x v="0"/>
    <x v="2"/>
    <m/>
    <m/>
    <m/>
    <m/>
    <m/>
    <m/>
    <m/>
    <m/>
    <m/>
    <m/>
    <m/>
    <m/>
    <n v="12"/>
    <n v="9"/>
    <n v="21"/>
    <n v="1"/>
    <x v="1"/>
    <n v="1"/>
    <n v="1"/>
    <x v="0"/>
    <x v="1"/>
    <x v="1"/>
    <n v="0"/>
    <n v="1"/>
    <n v="0"/>
    <n v="0"/>
    <n v="0"/>
    <n v="0"/>
    <n v="0"/>
    <x v="0"/>
    <n v="0"/>
    <n v="0"/>
    <n v="0"/>
    <x v="0"/>
    <n v="0"/>
    <n v="0"/>
    <n v="0"/>
    <x v="0"/>
    <n v="0"/>
    <n v="0"/>
    <n v="0"/>
    <x v="0"/>
    <n v="0"/>
    <n v="0"/>
    <n v="0"/>
    <x v="0"/>
    <n v="0"/>
    <n v="0"/>
    <n v="0"/>
    <x v="0"/>
    <x v="0"/>
    <x v="0"/>
  </r>
  <r>
    <s v="08FEI0076P"/>
    <x v="1"/>
    <x v="1"/>
    <s v="IGNACIO MANUEL ALTAMIRANO"/>
    <s v="027 GUACHOCHI"/>
    <x v="7"/>
    <n v="2337"/>
    <s v="SEHUERACHI"/>
    <s v="CALLE SEHUERACHI"/>
    <n v="0"/>
    <x v="3"/>
    <x v="2"/>
    <x v="4"/>
    <x v="8"/>
    <x v="0"/>
    <s v="08FZI0021Z"/>
    <s v="08FJI0008D"/>
    <x v="11"/>
    <x v="2"/>
    <m/>
    <m/>
    <m/>
    <m/>
    <m/>
    <m/>
    <m/>
    <m/>
    <m/>
    <m/>
    <m/>
    <m/>
    <n v="12"/>
    <n v="6"/>
    <n v="18"/>
    <n v="1"/>
    <x v="1"/>
    <n v="1"/>
    <n v="1"/>
    <x v="0"/>
    <x v="1"/>
    <x v="1"/>
    <n v="0"/>
    <n v="1"/>
    <n v="0"/>
    <n v="0"/>
    <n v="0"/>
    <n v="0"/>
    <n v="0"/>
    <x v="0"/>
    <n v="0"/>
    <n v="0"/>
    <n v="0"/>
    <x v="0"/>
    <n v="0"/>
    <n v="0"/>
    <n v="0"/>
    <x v="0"/>
    <n v="0"/>
    <n v="0"/>
    <n v="0"/>
    <x v="0"/>
    <n v="0"/>
    <n v="0"/>
    <n v="0"/>
    <x v="0"/>
    <n v="0"/>
    <n v="0"/>
    <n v="0"/>
    <x v="0"/>
    <x v="0"/>
    <x v="0"/>
  </r>
  <r>
    <s v="08FEI0078N"/>
    <x v="0"/>
    <x v="0"/>
    <s v="ANGEL TRIAS ALVAREZ"/>
    <s v="009 BOCOYNA"/>
    <x v="4"/>
    <n v="258"/>
    <s v="LOS OJITOS"/>
    <s v="CALLE LOS OJITOS"/>
    <n v="0"/>
    <x v="3"/>
    <x v="2"/>
    <x v="4"/>
    <x v="8"/>
    <x v="0"/>
    <s v="08FZI0003J"/>
    <s v="08FJI0002J"/>
    <x v="8"/>
    <x v="2"/>
    <m/>
    <m/>
    <m/>
    <m/>
    <m/>
    <m/>
    <m/>
    <m/>
    <m/>
    <m/>
    <m/>
    <m/>
    <n v="11"/>
    <n v="3"/>
    <n v="14"/>
    <n v="1"/>
    <x v="1"/>
    <n v="1"/>
    <n v="1"/>
    <x v="0"/>
    <x v="1"/>
    <x v="1"/>
    <n v="0"/>
    <n v="1"/>
    <n v="0"/>
    <n v="0"/>
    <n v="0"/>
    <n v="0"/>
    <n v="0"/>
    <x v="0"/>
    <n v="0"/>
    <n v="0"/>
    <n v="0"/>
    <x v="0"/>
    <n v="0"/>
    <n v="0"/>
    <n v="0"/>
    <x v="0"/>
    <n v="0"/>
    <n v="0"/>
    <n v="0"/>
    <x v="0"/>
    <n v="0"/>
    <n v="0"/>
    <n v="0"/>
    <x v="0"/>
    <n v="0"/>
    <n v="0"/>
    <n v="0"/>
    <x v="0"/>
    <x v="0"/>
    <x v="0"/>
  </r>
  <r>
    <s v="08FEI0079M"/>
    <x v="0"/>
    <x v="0"/>
    <s v="CARLOS CHAVEZ"/>
    <s v="008 BATOPILAS DE MANUEL GÓMEZ MORÍN"/>
    <x v="4"/>
    <n v="195"/>
    <s v="SORICHIQUE"/>
    <s v="CALLE SOROCHIQUE"/>
    <n v="0"/>
    <x v="3"/>
    <x v="2"/>
    <x v="4"/>
    <x v="8"/>
    <x v="0"/>
    <s v="08FZI0018L"/>
    <s v="08FJI0007E"/>
    <x v="11"/>
    <x v="2"/>
    <m/>
    <m/>
    <m/>
    <m/>
    <m/>
    <m/>
    <m/>
    <m/>
    <m/>
    <m/>
    <m/>
    <m/>
    <n v="15"/>
    <n v="12"/>
    <n v="27"/>
    <n v="1"/>
    <x v="1"/>
    <n v="1"/>
    <n v="1"/>
    <x v="0"/>
    <x v="1"/>
    <x v="1"/>
    <n v="0"/>
    <n v="1"/>
    <n v="0"/>
    <n v="0"/>
    <n v="0"/>
    <n v="0"/>
    <n v="0"/>
    <x v="0"/>
    <n v="0"/>
    <n v="0"/>
    <n v="0"/>
    <x v="0"/>
    <n v="0"/>
    <n v="0"/>
    <n v="0"/>
    <x v="0"/>
    <n v="0"/>
    <n v="0"/>
    <n v="0"/>
    <x v="0"/>
    <n v="0"/>
    <n v="0"/>
    <n v="0"/>
    <x v="0"/>
    <n v="0"/>
    <n v="0"/>
    <n v="0"/>
    <x v="0"/>
    <x v="0"/>
    <x v="0"/>
  </r>
  <r>
    <s v="08FEI0088U"/>
    <x v="0"/>
    <x v="0"/>
    <s v="EDUCACION INICIAL INDIGENA"/>
    <s v="007 BALLEZA"/>
    <x v="7"/>
    <n v="59"/>
    <s v="EJIDO GUAZARACHI"/>
    <s v="CALLE HUASARACHI"/>
    <n v="0"/>
    <x v="3"/>
    <x v="2"/>
    <x v="4"/>
    <x v="8"/>
    <x v="0"/>
    <s v="08FZI0007F"/>
    <s v="08FJI0003I"/>
    <x v="11"/>
    <x v="2"/>
    <m/>
    <m/>
    <m/>
    <m/>
    <m/>
    <m/>
    <m/>
    <m/>
    <m/>
    <m/>
    <m/>
    <m/>
    <n v="3"/>
    <n v="4"/>
    <n v="7"/>
    <n v="1"/>
    <x v="1"/>
    <n v="1"/>
    <n v="1"/>
    <x v="0"/>
    <x v="1"/>
    <x v="1"/>
    <n v="0"/>
    <n v="1"/>
    <n v="0"/>
    <n v="0"/>
    <n v="0"/>
    <n v="0"/>
    <n v="0"/>
    <x v="0"/>
    <n v="0"/>
    <n v="0"/>
    <n v="0"/>
    <x v="0"/>
    <n v="0"/>
    <n v="0"/>
    <n v="0"/>
    <x v="0"/>
    <n v="0"/>
    <n v="0"/>
    <n v="0"/>
    <x v="0"/>
    <n v="0"/>
    <n v="0"/>
    <n v="0"/>
    <x v="0"/>
    <n v="0"/>
    <n v="0"/>
    <n v="0"/>
    <x v="0"/>
    <x v="0"/>
    <x v="0"/>
  </r>
  <r>
    <s v="08FEI0092G"/>
    <x v="0"/>
    <x v="0"/>
    <s v="MARIA MONTESORI"/>
    <s v="066 URUACHI"/>
    <x v="4"/>
    <n v="1"/>
    <s v="URUACHI"/>
    <s v="CALLE URUACHI"/>
    <n v="0"/>
    <x v="3"/>
    <x v="2"/>
    <x v="4"/>
    <x v="8"/>
    <x v="0"/>
    <s v="08FZI0002K"/>
    <m/>
    <x v="8"/>
    <x v="2"/>
    <m/>
    <m/>
    <m/>
    <m/>
    <m/>
    <m/>
    <m/>
    <m/>
    <m/>
    <m/>
    <m/>
    <m/>
    <n v="5"/>
    <n v="10"/>
    <n v="15"/>
    <n v="1"/>
    <x v="1"/>
    <n v="1"/>
    <n v="1"/>
    <x v="0"/>
    <x v="1"/>
    <x v="1"/>
    <n v="0"/>
    <n v="1"/>
    <n v="0"/>
    <n v="0"/>
    <n v="0"/>
    <n v="0"/>
    <n v="0"/>
    <x v="0"/>
    <n v="0"/>
    <n v="0"/>
    <n v="0"/>
    <x v="0"/>
    <n v="0"/>
    <n v="0"/>
    <n v="0"/>
    <x v="0"/>
    <n v="0"/>
    <n v="0"/>
    <n v="0"/>
    <x v="0"/>
    <n v="0"/>
    <n v="0"/>
    <n v="0"/>
    <x v="0"/>
    <n v="0"/>
    <n v="0"/>
    <n v="0"/>
    <x v="0"/>
    <x v="0"/>
    <x v="0"/>
  </r>
  <r>
    <s v="08FEI0208Q"/>
    <x v="0"/>
    <x v="0"/>
    <s v="MARIA LUISA ESPINO LOYA"/>
    <s v="027 GUACHOCHI"/>
    <x v="7"/>
    <n v="59"/>
    <s v="OTOVACHI (OTOVACHI DE ARRIBA)"/>
    <s v="CALLE OTOVACHI"/>
    <n v="0"/>
    <x v="3"/>
    <x v="2"/>
    <x v="4"/>
    <x v="8"/>
    <x v="0"/>
    <s v="08FZI0008E"/>
    <s v="08FJI0003I"/>
    <x v="11"/>
    <x v="2"/>
    <m/>
    <m/>
    <m/>
    <m/>
    <m/>
    <m/>
    <m/>
    <m/>
    <m/>
    <m/>
    <m/>
    <m/>
    <n v="9"/>
    <n v="11"/>
    <n v="20"/>
    <n v="1"/>
    <x v="1"/>
    <n v="1"/>
    <n v="1"/>
    <x v="0"/>
    <x v="1"/>
    <x v="1"/>
    <n v="0"/>
    <n v="1"/>
    <n v="0"/>
    <n v="0"/>
    <n v="0"/>
    <n v="0"/>
    <n v="0"/>
    <x v="0"/>
    <n v="0"/>
    <n v="0"/>
    <n v="0"/>
    <x v="0"/>
    <n v="0"/>
    <n v="0"/>
    <n v="0"/>
    <x v="0"/>
    <n v="0"/>
    <n v="0"/>
    <n v="0"/>
    <x v="0"/>
    <n v="0"/>
    <n v="0"/>
    <n v="0"/>
    <x v="0"/>
    <n v="0"/>
    <n v="0"/>
    <n v="0"/>
    <x v="0"/>
    <x v="0"/>
    <x v="0"/>
  </r>
  <r>
    <s v="08FEI0230S"/>
    <x v="0"/>
    <x v="0"/>
    <s v="CUITLAHUAC"/>
    <s v="029 GUADALUPE Y CALVO"/>
    <x v="10"/>
    <n v="1121"/>
    <s v="SAN JOSÉ DE LOS REYES"/>
    <s v="CALLE SAN JOSE DE LOS REYES"/>
    <n v="0"/>
    <x v="3"/>
    <x v="2"/>
    <x v="4"/>
    <x v="8"/>
    <x v="0"/>
    <s v="08FZI0012R"/>
    <s v="08FJI0004H"/>
    <x v="12"/>
    <x v="2"/>
    <m/>
    <m/>
    <m/>
    <m/>
    <m/>
    <m/>
    <m/>
    <m/>
    <m/>
    <m/>
    <m/>
    <m/>
    <n v="27"/>
    <n v="31"/>
    <n v="58"/>
    <n v="1"/>
    <x v="1"/>
    <n v="1"/>
    <n v="1"/>
    <x v="0"/>
    <x v="1"/>
    <x v="1"/>
    <n v="0"/>
    <n v="1"/>
    <n v="0"/>
    <n v="0"/>
    <n v="0"/>
    <n v="0"/>
    <n v="0"/>
    <x v="0"/>
    <n v="0"/>
    <n v="0"/>
    <n v="0"/>
    <x v="0"/>
    <n v="0"/>
    <n v="0"/>
    <n v="0"/>
    <x v="0"/>
    <n v="0"/>
    <n v="0"/>
    <n v="0"/>
    <x v="0"/>
    <n v="0"/>
    <n v="0"/>
    <n v="0"/>
    <x v="0"/>
    <n v="0"/>
    <n v="0"/>
    <n v="0"/>
    <x v="0"/>
    <x v="0"/>
    <x v="0"/>
  </r>
  <r>
    <s v="08FEI0239J"/>
    <x v="0"/>
    <x v="0"/>
    <s v="SOR JUANA INES DE LA CRUZ"/>
    <s v="009 BOCOYNA"/>
    <x v="4"/>
    <n v="80"/>
    <s v="HUETOSACACHI"/>
    <s v="CALLE HUETOSACACHI"/>
    <n v="0"/>
    <x v="3"/>
    <x v="2"/>
    <x v="4"/>
    <x v="8"/>
    <x v="0"/>
    <s v="08FZI0003J"/>
    <m/>
    <x v="8"/>
    <x v="2"/>
    <m/>
    <m/>
    <m/>
    <m/>
    <m/>
    <m/>
    <m/>
    <m/>
    <m/>
    <m/>
    <m/>
    <m/>
    <n v="5"/>
    <n v="10"/>
    <n v="15"/>
    <n v="1"/>
    <x v="1"/>
    <n v="1"/>
    <n v="1"/>
    <x v="0"/>
    <x v="1"/>
    <x v="1"/>
    <n v="0"/>
    <n v="1"/>
    <n v="0"/>
    <n v="0"/>
    <n v="0"/>
    <n v="0"/>
    <n v="0"/>
    <x v="0"/>
    <n v="0"/>
    <n v="0"/>
    <n v="0"/>
    <x v="0"/>
    <n v="0"/>
    <n v="0"/>
    <n v="0"/>
    <x v="0"/>
    <n v="0"/>
    <n v="0"/>
    <n v="0"/>
    <x v="0"/>
    <n v="0"/>
    <n v="0"/>
    <n v="0"/>
    <x v="0"/>
    <n v="0"/>
    <n v="0"/>
    <n v="0"/>
    <x v="0"/>
    <x v="0"/>
    <x v="0"/>
  </r>
  <r>
    <s v="08FEI0001Z"/>
    <x v="0"/>
    <x v="0"/>
    <s v="MODULO DE ATENCION Y SERVICIO 1"/>
    <s v="019 CHIHUAHUA"/>
    <x v="0"/>
    <n v="1"/>
    <s v="CHIHUAHUA"/>
    <s v="CALLE INDEPENDENCIA"/>
    <n v="6823"/>
    <x v="3"/>
    <x v="2"/>
    <x v="4"/>
    <x v="10"/>
    <x v="9"/>
    <m/>
    <m/>
    <x v="1"/>
    <x v="2"/>
    <m/>
    <m/>
    <m/>
    <m/>
    <m/>
    <m/>
    <m/>
    <m/>
    <m/>
    <m/>
    <m/>
    <m/>
    <n v="55"/>
    <n v="52"/>
    <n v="107"/>
    <n v="12"/>
    <x v="1"/>
    <n v="12"/>
    <n v="12"/>
    <x v="0"/>
    <x v="1"/>
    <x v="1"/>
    <n v="0"/>
    <n v="12"/>
    <n v="0"/>
    <n v="0"/>
    <n v="0"/>
    <n v="0"/>
    <n v="0"/>
    <x v="0"/>
    <n v="0"/>
    <n v="0"/>
    <n v="0"/>
    <x v="0"/>
    <n v="0"/>
    <n v="0"/>
    <n v="0"/>
    <x v="0"/>
    <n v="0"/>
    <n v="0"/>
    <n v="0"/>
    <x v="0"/>
    <n v="0"/>
    <n v="0"/>
    <n v="0"/>
    <x v="0"/>
    <n v="0"/>
    <n v="0"/>
    <n v="0"/>
    <x v="0"/>
    <x v="0"/>
    <x v="0"/>
  </r>
  <r>
    <s v="08FEI0005V"/>
    <x v="0"/>
    <x v="0"/>
    <s v="MODULO DE ATENCION Y SERVICIO 5"/>
    <s v="052 OJINAGA"/>
    <x v="8"/>
    <n v="1"/>
    <s v="MANUEL OJINAGA"/>
    <s v="CALLE 5A"/>
    <n v="511"/>
    <x v="3"/>
    <x v="2"/>
    <x v="4"/>
    <x v="10"/>
    <x v="9"/>
    <m/>
    <m/>
    <x v="1"/>
    <x v="2"/>
    <m/>
    <m/>
    <m/>
    <m/>
    <m/>
    <m/>
    <m/>
    <m/>
    <m/>
    <m/>
    <m/>
    <m/>
    <n v="35"/>
    <n v="59"/>
    <n v="94"/>
    <n v="11"/>
    <x v="1"/>
    <n v="11"/>
    <n v="11"/>
    <x v="0"/>
    <x v="1"/>
    <x v="1"/>
    <n v="0"/>
    <n v="11"/>
    <n v="0"/>
    <n v="0"/>
    <n v="0"/>
    <n v="0"/>
    <n v="0"/>
    <x v="0"/>
    <n v="0"/>
    <n v="0"/>
    <n v="0"/>
    <x v="0"/>
    <n v="0"/>
    <n v="0"/>
    <n v="0"/>
    <x v="0"/>
    <n v="0"/>
    <n v="0"/>
    <n v="0"/>
    <x v="0"/>
    <n v="0"/>
    <n v="0"/>
    <n v="0"/>
    <x v="0"/>
    <n v="0"/>
    <n v="0"/>
    <n v="0"/>
    <x v="0"/>
    <x v="0"/>
    <x v="0"/>
  </r>
  <r>
    <s v="08FEI0006U"/>
    <x v="0"/>
    <x v="0"/>
    <s v="MODULO DE ATENCION Y SERVICIO 7"/>
    <s v="021 DELICIAS"/>
    <x v="9"/>
    <n v="1"/>
    <s v="DELICIAS"/>
    <s v="CALLE PAZCUAL OROZCO ORIENTE"/>
    <n v="317"/>
    <x v="3"/>
    <x v="2"/>
    <x v="4"/>
    <x v="10"/>
    <x v="9"/>
    <m/>
    <m/>
    <x v="1"/>
    <x v="2"/>
    <m/>
    <m/>
    <m/>
    <m/>
    <m/>
    <m/>
    <m/>
    <m/>
    <m/>
    <m/>
    <m/>
    <m/>
    <n v="77"/>
    <n v="58"/>
    <n v="135"/>
    <n v="9"/>
    <x v="1"/>
    <n v="9"/>
    <n v="9"/>
    <x v="0"/>
    <x v="1"/>
    <x v="1"/>
    <n v="0"/>
    <n v="9"/>
    <n v="0"/>
    <n v="0"/>
    <n v="0"/>
    <n v="0"/>
    <n v="0"/>
    <x v="0"/>
    <n v="0"/>
    <n v="0"/>
    <n v="0"/>
    <x v="0"/>
    <n v="0"/>
    <n v="0"/>
    <n v="0"/>
    <x v="0"/>
    <n v="0"/>
    <n v="0"/>
    <n v="0"/>
    <x v="0"/>
    <n v="0"/>
    <n v="0"/>
    <n v="0"/>
    <x v="0"/>
    <n v="0"/>
    <n v="0"/>
    <n v="0"/>
    <x v="0"/>
    <x v="0"/>
    <x v="0"/>
  </r>
  <r>
    <s v="08FEI0011F"/>
    <x v="0"/>
    <x v="0"/>
    <s v="MODULO DE ATENCION Y SERVICIO 11"/>
    <s v="032 HIDALGO DEL PARRAL"/>
    <x v="3"/>
    <n v="1"/>
    <s v="HIDALGO DEL PARRAL"/>
    <s v="CALLE SALAMANCA"/>
    <n v="2"/>
    <x v="3"/>
    <x v="2"/>
    <x v="4"/>
    <x v="10"/>
    <x v="9"/>
    <m/>
    <m/>
    <x v="1"/>
    <x v="2"/>
    <m/>
    <m/>
    <m/>
    <m/>
    <m/>
    <m/>
    <m/>
    <m/>
    <m/>
    <m/>
    <m/>
    <m/>
    <n v="41"/>
    <n v="40"/>
    <n v="81"/>
    <n v="8"/>
    <x v="1"/>
    <n v="8"/>
    <n v="8"/>
    <x v="0"/>
    <x v="1"/>
    <x v="1"/>
    <n v="0"/>
    <n v="8"/>
    <n v="0"/>
    <n v="0"/>
    <n v="0"/>
    <n v="0"/>
    <n v="0"/>
    <x v="0"/>
    <n v="0"/>
    <n v="0"/>
    <n v="0"/>
    <x v="0"/>
    <n v="0"/>
    <n v="0"/>
    <n v="0"/>
    <x v="0"/>
    <n v="0"/>
    <n v="0"/>
    <n v="0"/>
    <x v="0"/>
    <n v="0"/>
    <n v="0"/>
    <n v="0"/>
    <x v="0"/>
    <n v="0"/>
    <n v="0"/>
    <n v="0"/>
    <x v="0"/>
    <x v="0"/>
    <x v="0"/>
  </r>
  <r>
    <s v="08FEI0014C"/>
    <x v="0"/>
    <x v="0"/>
    <s v="MODULO DE ATENCION Y SERVICIO 14"/>
    <s v="011 CAMARGO"/>
    <x v="9"/>
    <n v="1"/>
    <s v="SANTA ROSALĂŤA DE CAMARGO"/>
    <s v="CALLE DIAZ ORDAZ "/>
    <n v="3012"/>
    <x v="3"/>
    <x v="2"/>
    <x v="4"/>
    <x v="10"/>
    <x v="9"/>
    <m/>
    <m/>
    <x v="1"/>
    <x v="2"/>
    <m/>
    <m/>
    <m/>
    <m/>
    <m/>
    <m/>
    <m/>
    <m/>
    <m/>
    <m/>
    <m/>
    <m/>
    <n v="52"/>
    <n v="42"/>
    <n v="94"/>
    <n v="10"/>
    <x v="1"/>
    <n v="10"/>
    <n v="10"/>
    <x v="0"/>
    <x v="1"/>
    <x v="1"/>
    <n v="0"/>
    <n v="10"/>
    <n v="0"/>
    <n v="0"/>
    <n v="0"/>
    <n v="0"/>
    <n v="0"/>
    <x v="0"/>
    <n v="0"/>
    <n v="0"/>
    <n v="0"/>
    <x v="0"/>
    <n v="0"/>
    <n v="0"/>
    <n v="0"/>
    <x v="0"/>
    <n v="0"/>
    <n v="0"/>
    <n v="0"/>
    <x v="0"/>
    <n v="0"/>
    <n v="0"/>
    <n v="0"/>
    <x v="0"/>
    <n v="0"/>
    <n v="0"/>
    <n v="0"/>
    <x v="0"/>
    <x v="0"/>
    <x v="0"/>
  </r>
  <r>
    <s v="08FEI0016A"/>
    <x v="0"/>
    <x v="0"/>
    <s v="MODULO DE ATENCION Y SERVICIO 16"/>
    <s v="017 CUAUHTÉMOC"/>
    <x v="2"/>
    <n v="5"/>
    <s v="COLONIA ANĂHUAC"/>
    <s v="AVENIDA SEPTIMA "/>
    <n v="1505"/>
    <x v="3"/>
    <x v="2"/>
    <x v="4"/>
    <x v="10"/>
    <x v="9"/>
    <m/>
    <m/>
    <x v="1"/>
    <x v="2"/>
    <m/>
    <m/>
    <m/>
    <m/>
    <m/>
    <m/>
    <m/>
    <m/>
    <m/>
    <m/>
    <m/>
    <m/>
    <n v="55"/>
    <n v="49"/>
    <n v="104"/>
    <n v="9"/>
    <x v="1"/>
    <n v="9"/>
    <n v="9"/>
    <x v="0"/>
    <x v="1"/>
    <x v="1"/>
    <n v="0"/>
    <n v="9"/>
    <n v="0"/>
    <n v="0"/>
    <n v="0"/>
    <n v="0"/>
    <n v="0"/>
    <x v="0"/>
    <n v="0"/>
    <n v="0"/>
    <n v="0"/>
    <x v="0"/>
    <n v="0"/>
    <n v="0"/>
    <n v="0"/>
    <x v="0"/>
    <n v="0"/>
    <n v="0"/>
    <n v="0"/>
    <x v="0"/>
    <n v="0"/>
    <n v="0"/>
    <n v="0"/>
    <x v="0"/>
    <n v="0"/>
    <n v="0"/>
    <n v="0"/>
    <x v="0"/>
    <x v="0"/>
    <x v="0"/>
  </r>
  <r>
    <s v="08FEI0018Z"/>
    <x v="0"/>
    <x v="0"/>
    <s v="MODULO DE ATENCION Y SERVICIO 18"/>
    <s v="050 NUEVO CASAS GRANDES"/>
    <x v="6"/>
    <n v="1"/>
    <s v="NUEVO CASAS GRANDES"/>
    <s v="CALLE FLORENCIA"/>
    <n v="5102"/>
    <x v="3"/>
    <x v="2"/>
    <x v="4"/>
    <x v="10"/>
    <x v="9"/>
    <m/>
    <m/>
    <x v="1"/>
    <x v="2"/>
    <m/>
    <m/>
    <m/>
    <m/>
    <m/>
    <m/>
    <m/>
    <m/>
    <m/>
    <m/>
    <m/>
    <m/>
    <n v="63"/>
    <n v="68"/>
    <n v="131"/>
    <n v="8"/>
    <x v="1"/>
    <n v="8"/>
    <n v="8"/>
    <x v="0"/>
    <x v="1"/>
    <x v="1"/>
    <n v="0"/>
    <n v="8"/>
    <n v="0"/>
    <n v="0"/>
    <n v="0"/>
    <n v="0"/>
    <n v="0"/>
    <x v="0"/>
    <n v="0"/>
    <n v="0"/>
    <n v="0"/>
    <x v="0"/>
    <n v="0"/>
    <n v="0"/>
    <n v="0"/>
    <x v="0"/>
    <n v="0"/>
    <n v="0"/>
    <n v="0"/>
    <x v="0"/>
    <n v="0"/>
    <n v="0"/>
    <n v="0"/>
    <x v="0"/>
    <n v="0"/>
    <n v="0"/>
    <n v="0"/>
    <x v="0"/>
    <x v="0"/>
    <x v="0"/>
  </r>
  <r>
    <s v="08FEI0020N"/>
    <x v="0"/>
    <x v="0"/>
    <s v="MODULO DE ATENCION Y SERVICIO 20"/>
    <s v="035 JANOS"/>
    <x v="6"/>
    <n v="1"/>
    <s v="JANOS"/>
    <s v="CALLE KILOMETRO 1 CARRERERA A JUAREZ"/>
    <n v="0"/>
    <x v="3"/>
    <x v="2"/>
    <x v="4"/>
    <x v="10"/>
    <x v="9"/>
    <m/>
    <m/>
    <x v="1"/>
    <x v="2"/>
    <m/>
    <m/>
    <m/>
    <m/>
    <m/>
    <m/>
    <m/>
    <m/>
    <m/>
    <m/>
    <m/>
    <m/>
    <n v="67"/>
    <n v="49"/>
    <n v="116"/>
    <n v="10"/>
    <x v="1"/>
    <n v="10"/>
    <n v="10"/>
    <x v="0"/>
    <x v="1"/>
    <x v="1"/>
    <n v="0"/>
    <n v="10"/>
    <n v="0"/>
    <n v="0"/>
    <n v="0"/>
    <n v="0"/>
    <n v="0"/>
    <x v="0"/>
    <n v="0"/>
    <n v="0"/>
    <n v="0"/>
    <x v="0"/>
    <n v="0"/>
    <n v="0"/>
    <n v="0"/>
    <x v="0"/>
    <n v="0"/>
    <n v="0"/>
    <n v="0"/>
    <x v="0"/>
    <n v="0"/>
    <n v="0"/>
    <n v="0"/>
    <x v="0"/>
    <n v="0"/>
    <n v="0"/>
    <n v="0"/>
    <x v="0"/>
    <x v="0"/>
    <x v="0"/>
  </r>
  <r>
    <s v="08FEI0027G"/>
    <x v="0"/>
    <x v="0"/>
    <s v="MODULO DE ATENCION Y SERVICIO 2"/>
    <s v="024 SANTA ISABEL"/>
    <x v="0"/>
    <n v="1"/>
    <s v="SANTA ISABEL"/>
    <s v="CALLE PALOMA "/>
    <n v="2019"/>
    <x v="3"/>
    <x v="2"/>
    <x v="4"/>
    <x v="10"/>
    <x v="9"/>
    <m/>
    <m/>
    <x v="1"/>
    <x v="2"/>
    <m/>
    <m/>
    <m/>
    <m/>
    <m/>
    <m/>
    <m/>
    <m/>
    <m/>
    <m/>
    <m/>
    <m/>
    <n v="43"/>
    <n v="56"/>
    <n v="99"/>
    <n v="10"/>
    <x v="1"/>
    <n v="10"/>
    <n v="10"/>
    <x v="0"/>
    <x v="1"/>
    <x v="1"/>
    <n v="0"/>
    <n v="10"/>
    <n v="0"/>
    <n v="0"/>
    <n v="0"/>
    <n v="0"/>
    <n v="0"/>
    <x v="0"/>
    <n v="0"/>
    <n v="0"/>
    <n v="0"/>
    <x v="0"/>
    <n v="0"/>
    <n v="0"/>
    <n v="0"/>
    <x v="0"/>
    <n v="0"/>
    <n v="0"/>
    <n v="0"/>
    <x v="0"/>
    <n v="0"/>
    <n v="0"/>
    <n v="0"/>
    <x v="0"/>
    <n v="0"/>
    <n v="0"/>
    <n v="0"/>
    <x v="0"/>
    <x v="0"/>
    <x v="0"/>
  </r>
  <r>
    <s v="08FEI0028F"/>
    <x v="0"/>
    <x v="0"/>
    <s v="MODULO DE ATENCION Y SERVICIO 3"/>
    <s v="060 SANTA BÁRBARA"/>
    <x v="3"/>
    <n v="1"/>
    <s v="SANTA BĂRBARA"/>
    <s v="CALLE CHIHUAHUA"/>
    <n v="44"/>
    <x v="3"/>
    <x v="2"/>
    <x v="4"/>
    <x v="10"/>
    <x v="9"/>
    <m/>
    <m/>
    <x v="1"/>
    <x v="2"/>
    <m/>
    <m/>
    <m/>
    <m/>
    <m/>
    <m/>
    <m/>
    <m/>
    <m/>
    <m/>
    <m/>
    <m/>
    <n v="84"/>
    <n v="71"/>
    <n v="155"/>
    <n v="11"/>
    <x v="1"/>
    <n v="11"/>
    <n v="11"/>
    <x v="0"/>
    <x v="1"/>
    <x v="1"/>
    <n v="0"/>
    <n v="11"/>
    <n v="0"/>
    <n v="0"/>
    <n v="0"/>
    <n v="0"/>
    <n v="0"/>
    <x v="0"/>
    <n v="0"/>
    <n v="0"/>
    <n v="0"/>
    <x v="0"/>
    <n v="0"/>
    <n v="0"/>
    <n v="0"/>
    <x v="0"/>
    <n v="0"/>
    <n v="0"/>
    <n v="0"/>
    <x v="0"/>
    <n v="0"/>
    <n v="0"/>
    <n v="0"/>
    <x v="0"/>
    <n v="0"/>
    <n v="0"/>
    <n v="0"/>
    <x v="0"/>
    <x v="0"/>
    <x v="0"/>
  </r>
  <r>
    <s v="08FEI0029E"/>
    <x v="0"/>
    <x v="0"/>
    <s v="MODULO DE ATENCION Y SERVICIO 6"/>
    <s v="045 MEOQUI"/>
    <x v="9"/>
    <n v="1"/>
    <s v="PEDRO MEOQUI"/>
    <s v="AVENIDA 4A NORTE"/>
    <n v="11"/>
    <x v="3"/>
    <x v="2"/>
    <x v="4"/>
    <x v="10"/>
    <x v="9"/>
    <m/>
    <m/>
    <x v="1"/>
    <x v="2"/>
    <m/>
    <m/>
    <m/>
    <m/>
    <m/>
    <m/>
    <m/>
    <m/>
    <m/>
    <m/>
    <m/>
    <m/>
    <n v="34"/>
    <n v="36"/>
    <n v="70"/>
    <n v="8"/>
    <x v="1"/>
    <n v="8"/>
    <n v="8"/>
    <x v="0"/>
    <x v="1"/>
    <x v="1"/>
    <n v="0"/>
    <n v="8"/>
    <n v="0"/>
    <n v="0"/>
    <n v="0"/>
    <n v="0"/>
    <n v="0"/>
    <x v="0"/>
    <n v="0"/>
    <n v="0"/>
    <n v="0"/>
    <x v="0"/>
    <n v="0"/>
    <n v="0"/>
    <n v="0"/>
    <x v="0"/>
    <n v="0"/>
    <n v="0"/>
    <n v="0"/>
    <x v="0"/>
    <n v="0"/>
    <n v="0"/>
    <n v="0"/>
    <x v="0"/>
    <n v="0"/>
    <n v="0"/>
    <n v="0"/>
    <x v="0"/>
    <x v="0"/>
    <x v="0"/>
  </r>
  <r>
    <s v="08FEI0030U"/>
    <x v="0"/>
    <x v="0"/>
    <s v="MODULO DE ATENCION Y SERVICIO 8"/>
    <s v="062 SAUCILLO"/>
    <x v="9"/>
    <n v="1"/>
    <s v="SAUCILLO"/>
    <s v="CALLE FELIPE ANGELES"/>
    <n v="371"/>
    <x v="3"/>
    <x v="2"/>
    <x v="4"/>
    <x v="10"/>
    <x v="9"/>
    <m/>
    <m/>
    <x v="1"/>
    <x v="2"/>
    <m/>
    <m/>
    <m/>
    <m/>
    <m/>
    <m/>
    <m/>
    <m/>
    <m/>
    <m/>
    <m/>
    <m/>
    <n v="61"/>
    <n v="54"/>
    <n v="115"/>
    <n v="8"/>
    <x v="1"/>
    <n v="8"/>
    <n v="8"/>
    <x v="0"/>
    <x v="1"/>
    <x v="1"/>
    <n v="0"/>
    <n v="8"/>
    <n v="0"/>
    <n v="0"/>
    <n v="0"/>
    <n v="0"/>
    <n v="0"/>
    <x v="0"/>
    <n v="0"/>
    <n v="0"/>
    <n v="0"/>
    <x v="0"/>
    <n v="0"/>
    <n v="0"/>
    <n v="0"/>
    <x v="0"/>
    <n v="0"/>
    <n v="0"/>
    <n v="0"/>
    <x v="0"/>
    <n v="0"/>
    <n v="0"/>
    <n v="0"/>
    <x v="0"/>
    <n v="0"/>
    <n v="0"/>
    <n v="0"/>
    <x v="0"/>
    <x v="0"/>
    <x v="0"/>
  </r>
  <r>
    <s v="08FEI0031T"/>
    <x v="0"/>
    <x v="0"/>
    <s v="MODULO DE ATENCION Y SERVICIO 10"/>
    <s v="002 ALDAMA"/>
    <x v="0"/>
    <n v="1"/>
    <s v="JUAN ALDAMA"/>
    <s v="CALLE 28 "/>
    <n v="4217"/>
    <x v="3"/>
    <x v="2"/>
    <x v="4"/>
    <x v="10"/>
    <x v="9"/>
    <m/>
    <m/>
    <x v="1"/>
    <x v="2"/>
    <m/>
    <m/>
    <m/>
    <m/>
    <m/>
    <m/>
    <m/>
    <m/>
    <m/>
    <m/>
    <m/>
    <m/>
    <n v="37"/>
    <n v="48"/>
    <n v="85"/>
    <n v="8"/>
    <x v="1"/>
    <n v="8"/>
    <n v="8"/>
    <x v="0"/>
    <x v="1"/>
    <x v="1"/>
    <n v="0"/>
    <n v="8"/>
    <n v="0"/>
    <n v="0"/>
    <n v="0"/>
    <n v="0"/>
    <n v="0"/>
    <x v="0"/>
    <n v="0"/>
    <n v="0"/>
    <n v="0"/>
    <x v="0"/>
    <n v="0"/>
    <n v="0"/>
    <n v="0"/>
    <x v="0"/>
    <n v="0"/>
    <n v="0"/>
    <n v="0"/>
    <x v="0"/>
    <n v="0"/>
    <n v="0"/>
    <n v="0"/>
    <x v="0"/>
    <n v="0"/>
    <n v="0"/>
    <n v="0"/>
    <x v="0"/>
    <x v="0"/>
    <x v="0"/>
  </r>
  <r>
    <s v="08FEI0032S"/>
    <x v="0"/>
    <x v="0"/>
    <s v="MODULO DE ATENCION Y SERVICIO 12"/>
    <s v="036 JIMÉNEZ"/>
    <x v="3"/>
    <n v="1"/>
    <s v="JOSĂ‰ MARIANO JIMĂ‰NEZ"/>
    <s v="CALLE SOR JUANA INES DE LA CRUZ"/>
    <n v="0"/>
    <x v="3"/>
    <x v="2"/>
    <x v="4"/>
    <x v="10"/>
    <x v="9"/>
    <m/>
    <m/>
    <x v="1"/>
    <x v="2"/>
    <m/>
    <m/>
    <m/>
    <m/>
    <m/>
    <m/>
    <m/>
    <m/>
    <m/>
    <m/>
    <m/>
    <m/>
    <n v="49"/>
    <n v="37"/>
    <n v="86"/>
    <n v="8"/>
    <x v="1"/>
    <n v="8"/>
    <n v="8"/>
    <x v="0"/>
    <x v="1"/>
    <x v="1"/>
    <n v="0"/>
    <n v="8"/>
    <n v="0"/>
    <n v="0"/>
    <n v="0"/>
    <n v="0"/>
    <n v="0"/>
    <x v="0"/>
    <n v="0"/>
    <n v="0"/>
    <n v="0"/>
    <x v="0"/>
    <n v="0"/>
    <n v="0"/>
    <n v="0"/>
    <x v="0"/>
    <n v="0"/>
    <n v="0"/>
    <n v="0"/>
    <x v="0"/>
    <n v="0"/>
    <n v="0"/>
    <n v="0"/>
    <x v="0"/>
    <n v="0"/>
    <n v="0"/>
    <n v="0"/>
    <x v="0"/>
    <x v="0"/>
    <x v="0"/>
  </r>
  <r>
    <s v="08FEI0034Q"/>
    <x v="0"/>
    <x v="0"/>
    <s v="MODULO DE ATENCION Y SERVICIO 15"/>
    <s v="026 GRAN MORELOS"/>
    <x v="0"/>
    <n v="1"/>
    <s v="SAN NICOLĂS DE CARRETAS"/>
    <s v="CALLE REPUBLICA DE BRASIL"/>
    <n v="985"/>
    <x v="3"/>
    <x v="2"/>
    <x v="4"/>
    <x v="10"/>
    <x v="9"/>
    <m/>
    <m/>
    <x v="1"/>
    <x v="2"/>
    <m/>
    <m/>
    <m/>
    <m/>
    <m/>
    <m/>
    <m/>
    <m/>
    <m/>
    <m/>
    <m/>
    <m/>
    <n v="39"/>
    <n v="41"/>
    <n v="80"/>
    <n v="8"/>
    <x v="1"/>
    <n v="8"/>
    <n v="8"/>
    <x v="0"/>
    <x v="1"/>
    <x v="1"/>
    <n v="0"/>
    <n v="8"/>
    <n v="0"/>
    <n v="0"/>
    <n v="0"/>
    <n v="0"/>
    <n v="0"/>
    <x v="0"/>
    <n v="0"/>
    <n v="0"/>
    <n v="0"/>
    <x v="0"/>
    <n v="0"/>
    <n v="0"/>
    <n v="0"/>
    <x v="0"/>
    <n v="0"/>
    <n v="0"/>
    <n v="0"/>
    <x v="0"/>
    <n v="0"/>
    <n v="0"/>
    <n v="0"/>
    <x v="0"/>
    <n v="0"/>
    <n v="0"/>
    <n v="0"/>
    <x v="0"/>
    <x v="0"/>
    <x v="0"/>
  </r>
  <r>
    <s v="08FEI0035P"/>
    <x v="0"/>
    <x v="0"/>
    <s v="MODULO DE ATENCION Y SERVICIO 19"/>
    <s v="010 BUENAVENTURA"/>
    <x v="6"/>
    <n v="1"/>
    <s v="SAN BUENAVENTURA"/>
    <s v="CALLE 27"/>
    <n v="0"/>
    <x v="3"/>
    <x v="2"/>
    <x v="4"/>
    <x v="10"/>
    <x v="9"/>
    <m/>
    <m/>
    <x v="1"/>
    <x v="2"/>
    <m/>
    <m/>
    <m/>
    <m/>
    <m/>
    <m/>
    <m/>
    <m/>
    <m/>
    <m/>
    <m/>
    <m/>
    <n v="54"/>
    <n v="44"/>
    <n v="98"/>
    <n v="8"/>
    <x v="1"/>
    <n v="8"/>
    <n v="8"/>
    <x v="0"/>
    <x v="1"/>
    <x v="1"/>
    <n v="0"/>
    <n v="8"/>
    <n v="0"/>
    <n v="0"/>
    <n v="0"/>
    <n v="0"/>
    <n v="0"/>
    <x v="0"/>
    <n v="0"/>
    <n v="0"/>
    <n v="0"/>
    <x v="0"/>
    <n v="0"/>
    <n v="0"/>
    <n v="0"/>
    <x v="0"/>
    <n v="0"/>
    <n v="0"/>
    <n v="0"/>
    <x v="0"/>
    <n v="0"/>
    <n v="0"/>
    <n v="0"/>
    <x v="0"/>
    <n v="0"/>
    <n v="0"/>
    <n v="0"/>
    <x v="0"/>
    <x v="0"/>
    <x v="0"/>
  </r>
  <r>
    <s v="08FEI0036O"/>
    <x v="0"/>
    <x v="0"/>
    <s v="MODULO DE ATENCION Y SERVICIO 13"/>
    <s v="059 SAN FRANCISCO DEL ORO"/>
    <x v="3"/>
    <n v="1"/>
    <s v="SAN FRANCISCO DEL ORO"/>
    <s v="CALLE VILLA ESCOBEDO"/>
    <n v="23"/>
    <x v="3"/>
    <x v="2"/>
    <x v="4"/>
    <x v="10"/>
    <x v="9"/>
    <m/>
    <m/>
    <x v="1"/>
    <x v="2"/>
    <m/>
    <m/>
    <m/>
    <m/>
    <m/>
    <m/>
    <m/>
    <m/>
    <m/>
    <m/>
    <m/>
    <m/>
    <n v="61"/>
    <n v="70"/>
    <n v="131"/>
    <n v="10"/>
    <x v="1"/>
    <n v="10"/>
    <n v="10"/>
    <x v="0"/>
    <x v="1"/>
    <x v="1"/>
    <n v="0"/>
    <n v="10"/>
    <n v="0"/>
    <n v="0"/>
    <n v="0"/>
    <n v="0"/>
    <n v="0"/>
    <x v="0"/>
    <n v="0"/>
    <n v="0"/>
    <n v="0"/>
    <x v="0"/>
    <n v="0"/>
    <n v="0"/>
    <n v="0"/>
    <x v="0"/>
    <n v="0"/>
    <n v="0"/>
    <n v="0"/>
    <x v="0"/>
    <n v="0"/>
    <n v="0"/>
    <n v="0"/>
    <x v="0"/>
    <n v="0"/>
    <n v="0"/>
    <n v="0"/>
    <x v="0"/>
    <x v="0"/>
    <x v="0"/>
  </r>
  <r>
    <s v="08FEI0037N"/>
    <x v="0"/>
    <x v="0"/>
    <s v="MODULO DE ATENCION Y SERVICIO NUM. 17"/>
    <s v="048 NAMIQUIPA"/>
    <x v="2"/>
    <n v="1"/>
    <s v="NAMIQUIPA"/>
    <s v="CALLE 3A "/>
    <n v="805"/>
    <x v="3"/>
    <x v="2"/>
    <x v="4"/>
    <x v="10"/>
    <x v="9"/>
    <m/>
    <m/>
    <x v="1"/>
    <x v="2"/>
    <m/>
    <m/>
    <m/>
    <m/>
    <m/>
    <m/>
    <m/>
    <m/>
    <m/>
    <m/>
    <m/>
    <m/>
    <n v="80"/>
    <n v="74"/>
    <n v="154"/>
    <n v="9"/>
    <x v="1"/>
    <n v="9"/>
    <n v="9"/>
    <x v="0"/>
    <x v="1"/>
    <x v="1"/>
    <n v="0"/>
    <n v="9"/>
    <n v="0"/>
    <n v="0"/>
    <n v="0"/>
    <n v="0"/>
    <n v="0"/>
    <x v="0"/>
    <n v="0"/>
    <n v="0"/>
    <n v="0"/>
    <x v="0"/>
    <n v="0"/>
    <n v="0"/>
    <n v="0"/>
    <x v="0"/>
    <n v="0"/>
    <n v="0"/>
    <n v="0"/>
    <x v="0"/>
    <n v="0"/>
    <n v="0"/>
    <n v="0"/>
    <x v="0"/>
    <n v="0"/>
    <n v="0"/>
    <n v="0"/>
    <x v="0"/>
    <x v="0"/>
    <x v="0"/>
  </r>
  <r>
    <s v="08FEI0150G"/>
    <x v="0"/>
    <x v="0"/>
    <s v="MODULO DE ATENCION Y SERVICIO 21"/>
    <s v="012 CARICHÍ"/>
    <x v="2"/>
    <n v="46"/>
    <s v="SAN JOSĂ‰ BAQUEACHI"/>
    <s v="CALLE SAN JOSE BAQUIACHI"/>
    <n v="0"/>
    <x v="3"/>
    <x v="2"/>
    <x v="4"/>
    <x v="10"/>
    <x v="9"/>
    <m/>
    <m/>
    <x v="1"/>
    <x v="2"/>
    <m/>
    <m/>
    <m/>
    <m/>
    <m/>
    <m/>
    <m/>
    <m/>
    <m/>
    <m/>
    <m/>
    <m/>
    <n v="44"/>
    <n v="48"/>
    <n v="92"/>
    <n v="10"/>
    <x v="1"/>
    <n v="10"/>
    <n v="10"/>
    <x v="0"/>
    <x v="1"/>
    <x v="1"/>
    <n v="0"/>
    <n v="10"/>
    <n v="0"/>
    <n v="0"/>
    <n v="0"/>
    <n v="0"/>
    <n v="0"/>
    <x v="0"/>
    <n v="0"/>
    <n v="0"/>
    <n v="0"/>
    <x v="0"/>
    <n v="0"/>
    <n v="0"/>
    <n v="0"/>
    <x v="0"/>
    <n v="0"/>
    <n v="0"/>
    <n v="0"/>
    <x v="0"/>
    <n v="0"/>
    <n v="0"/>
    <n v="0"/>
    <x v="0"/>
    <n v="0"/>
    <n v="0"/>
    <n v="0"/>
    <x v="0"/>
    <x v="0"/>
    <x v="0"/>
  </r>
  <r>
    <s v="08FEI0151F"/>
    <x v="0"/>
    <x v="0"/>
    <s v="MODULO DE ATENCION Y SERVICIO 24"/>
    <s v="031 GUERRERO"/>
    <x v="2"/>
    <n v="1"/>
    <s v="VICENTE GUERRERO"/>
    <s v="CALLE DOCTOR BRONDO"/>
    <n v="1001"/>
    <x v="3"/>
    <x v="2"/>
    <x v="4"/>
    <x v="10"/>
    <x v="9"/>
    <m/>
    <m/>
    <x v="1"/>
    <x v="2"/>
    <m/>
    <m/>
    <m/>
    <m/>
    <m/>
    <m/>
    <m/>
    <m/>
    <m/>
    <m/>
    <m/>
    <m/>
    <n v="48"/>
    <n v="54"/>
    <n v="102"/>
    <n v="9"/>
    <x v="1"/>
    <n v="9"/>
    <n v="9"/>
    <x v="0"/>
    <x v="1"/>
    <x v="1"/>
    <n v="0"/>
    <n v="9"/>
    <n v="0"/>
    <n v="0"/>
    <n v="0"/>
    <n v="0"/>
    <n v="0"/>
    <x v="0"/>
    <n v="0"/>
    <n v="0"/>
    <n v="0"/>
    <x v="0"/>
    <n v="0"/>
    <n v="0"/>
    <n v="0"/>
    <x v="0"/>
    <n v="0"/>
    <n v="0"/>
    <n v="0"/>
    <x v="0"/>
    <n v="0"/>
    <n v="0"/>
    <n v="0"/>
    <x v="0"/>
    <n v="0"/>
    <n v="0"/>
    <n v="0"/>
    <x v="0"/>
    <x v="0"/>
    <x v="0"/>
  </r>
  <r>
    <s v="08FEI0152E"/>
    <x v="0"/>
    <x v="0"/>
    <s v="MODULO DE ATENCION Y SERVICIO 27"/>
    <s v="051 OCAMPO"/>
    <x v="4"/>
    <n v="1"/>
    <s v="MELCHOR OCAMPO"/>
    <s v="CALLE PRESIDENCIA MUNICIPAL"/>
    <n v="0"/>
    <x v="3"/>
    <x v="2"/>
    <x v="4"/>
    <x v="10"/>
    <x v="9"/>
    <m/>
    <m/>
    <x v="1"/>
    <x v="2"/>
    <m/>
    <m/>
    <m/>
    <m/>
    <m/>
    <m/>
    <m/>
    <m/>
    <m/>
    <m/>
    <m/>
    <m/>
    <n v="45"/>
    <n v="38"/>
    <n v="83"/>
    <n v="8"/>
    <x v="1"/>
    <n v="8"/>
    <n v="8"/>
    <x v="0"/>
    <x v="1"/>
    <x v="1"/>
    <n v="0"/>
    <n v="8"/>
    <n v="0"/>
    <n v="0"/>
    <n v="0"/>
    <n v="0"/>
    <n v="0"/>
    <x v="0"/>
    <n v="0"/>
    <n v="0"/>
    <n v="0"/>
    <x v="0"/>
    <n v="0"/>
    <n v="0"/>
    <n v="0"/>
    <x v="0"/>
    <n v="0"/>
    <n v="0"/>
    <n v="0"/>
    <x v="0"/>
    <n v="0"/>
    <n v="0"/>
    <n v="0"/>
    <x v="0"/>
    <n v="0"/>
    <n v="0"/>
    <n v="0"/>
    <x v="0"/>
    <x v="0"/>
    <x v="0"/>
  </r>
  <r>
    <s v="08FEI0153D"/>
    <x v="0"/>
    <x v="0"/>
    <s v="MODULO DE ATENCION Y SERVICIO 28"/>
    <s v="047 MORIS"/>
    <x v="4"/>
    <n v="78"/>
    <s v="EL PILAR"/>
    <s v="CALLE EL PILAR DE MORIS"/>
    <n v="0"/>
    <x v="3"/>
    <x v="2"/>
    <x v="4"/>
    <x v="10"/>
    <x v="9"/>
    <m/>
    <m/>
    <x v="1"/>
    <x v="2"/>
    <m/>
    <m/>
    <m/>
    <m/>
    <m/>
    <m/>
    <m/>
    <m/>
    <m/>
    <m/>
    <m/>
    <m/>
    <n v="45"/>
    <n v="43"/>
    <n v="88"/>
    <n v="9"/>
    <x v="1"/>
    <n v="9"/>
    <n v="9"/>
    <x v="0"/>
    <x v="1"/>
    <x v="1"/>
    <n v="0"/>
    <n v="9"/>
    <n v="0"/>
    <n v="0"/>
    <n v="0"/>
    <n v="0"/>
    <n v="0"/>
    <x v="0"/>
    <n v="0"/>
    <n v="0"/>
    <n v="0"/>
    <x v="0"/>
    <n v="0"/>
    <n v="0"/>
    <n v="0"/>
    <x v="0"/>
    <n v="0"/>
    <n v="0"/>
    <n v="0"/>
    <x v="0"/>
    <n v="0"/>
    <n v="0"/>
    <n v="0"/>
    <x v="0"/>
    <n v="0"/>
    <n v="0"/>
    <n v="0"/>
    <x v="0"/>
    <x v="0"/>
    <x v="0"/>
  </r>
  <r>
    <s v="08FEI0154C"/>
    <x v="0"/>
    <x v="0"/>
    <s v="MODULO DE ATENCION Y SERVICIO 29"/>
    <s v="066 URUACHI"/>
    <x v="4"/>
    <n v="1"/>
    <s v="URUACHI"/>
    <s v="PROLONGACIĂ“N HEROES DE LA TABLETA"/>
    <n v="0"/>
    <x v="3"/>
    <x v="2"/>
    <x v="4"/>
    <x v="10"/>
    <x v="9"/>
    <m/>
    <m/>
    <x v="1"/>
    <x v="2"/>
    <m/>
    <m/>
    <m/>
    <m/>
    <m/>
    <m/>
    <m/>
    <m/>
    <m/>
    <m/>
    <m/>
    <m/>
    <n v="60"/>
    <n v="52"/>
    <n v="112"/>
    <n v="12"/>
    <x v="1"/>
    <n v="12"/>
    <n v="12"/>
    <x v="0"/>
    <x v="1"/>
    <x v="1"/>
    <n v="0"/>
    <n v="12"/>
    <n v="0"/>
    <n v="0"/>
    <n v="0"/>
    <n v="0"/>
    <n v="0"/>
    <x v="0"/>
    <n v="0"/>
    <n v="0"/>
    <n v="0"/>
    <x v="0"/>
    <n v="0"/>
    <n v="0"/>
    <n v="0"/>
    <x v="0"/>
    <n v="0"/>
    <n v="0"/>
    <n v="0"/>
    <x v="0"/>
    <n v="0"/>
    <n v="0"/>
    <n v="0"/>
    <x v="0"/>
    <n v="0"/>
    <n v="0"/>
    <n v="0"/>
    <x v="0"/>
    <x v="0"/>
    <x v="0"/>
  </r>
  <r>
    <s v="08FEI0155B"/>
    <x v="0"/>
    <x v="0"/>
    <s v="MODULO DE ATENCION Y SERVICIO 30"/>
    <s v="041 MAGUARICHI"/>
    <x v="4"/>
    <n v="1"/>
    <s v="MAGUARICHI"/>
    <s v="CALLE MAGUARICHI"/>
    <n v="0"/>
    <x v="3"/>
    <x v="2"/>
    <x v="4"/>
    <x v="10"/>
    <x v="9"/>
    <m/>
    <m/>
    <x v="1"/>
    <x v="2"/>
    <m/>
    <m/>
    <m/>
    <m/>
    <m/>
    <m/>
    <m/>
    <m/>
    <m/>
    <m/>
    <m/>
    <m/>
    <n v="54"/>
    <n v="49"/>
    <n v="103"/>
    <n v="10"/>
    <x v="1"/>
    <n v="10"/>
    <n v="10"/>
    <x v="0"/>
    <x v="1"/>
    <x v="1"/>
    <n v="0"/>
    <n v="10"/>
    <n v="0"/>
    <n v="0"/>
    <n v="0"/>
    <n v="0"/>
    <n v="0"/>
    <x v="0"/>
    <n v="0"/>
    <n v="0"/>
    <n v="0"/>
    <x v="0"/>
    <n v="0"/>
    <n v="0"/>
    <n v="0"/>
    <x v="0"/>
    <n v="0"/>
    <n v="0"/>
    <n v="0"/>
    <x v="0"/>
    <n v="0"/>
    <n v="0"/>
    <n v="0"/>
    <x v="0"/>
    <n v="0"/>
    <n v="0"/>
    <n v="0"/>
    <x v="0"/>
    <x v="0"/>
    <x v="0"/>
  </r>
  <r>
    <s v="08FEI0156A"/>
    <x v="0"/>
    <x v="0"/>
    <s v="MODULO DE ATENCION Y SERVICIO 31"/>
    <s v="009 BOCOYNA"/>
    <x v="4"/>
    <n v="185"/>
    <s v="SISOGUICHI"/>
    <s v="CALLE SALVADOR MARTINEZ"/>
    <n v="0"/>
    <x v="3"/>
    <x v="2"/>
    <x v="4"/>
    <x v="10"/>
    <x v="9"/>
    <m/>
    <m/>
    <x v="1"/>
    <x v="2"/>
    <m/>
    <m/>
    <m/>
    <m/>
    <m/>
    <m/>
    <m/>
    <m/>
    <m/>
    <m/>
    <m/>
    <m/>
    <n v="42"/>
    <n v="43"/>
    <n v="85"/>
    <n v="9"/>
    <x v="1"/>
    <n v="9"/>
    <n v="9"/>
    <x v="0"/>
    <x v="1"/>
    <x v="1"/>
    <n v="0"/>
    <n v="9"/>
    <n v="0"/>
    <n v="0"/>
    <n v="0"/>
    <n v="0"/>
    <n v="0"/>
    <x v="0"/>
    <n v="0"/>
    <n v="0"/>
    <n v="0"/>
    <x v="0"/>
    <n v="0"/>
    <n v="0"/>
    <n v="0"/>
    <x v="0"/>
    <n v="0"/>
    <n v="0"/>
    <n v="0"/>
    <x v="0"/>
    <n v="0"/>
    <n v="0"/>
    <n v="0"/>
    <x v="0"/>
    <n v="0"/>
    <n v="0"/>
    <n v="0"/>
    <x v="0"/>
    <x v="0"/>
    <x v="0"/>
  </r>
  <r>
    <s v="08FEI0157Z"/>
    <x v="0"/>
    <x v="0"/>
    <s v="MODULO DE ATENCION Y SERVICIO 33"/>
    <s v="065 URIQUE"/>
    <x v="4"/>
    <n v="42"/>
    <s v="SAN RAFAEL"/>
    <s v="CALLE SECTOR MAGISTERIAL"/>
    <n v="122"/>
    <x v="3"/>
    <x v="2"/>
    <x v="4"/>
    <x v="10"/>
    <x v="9"/>
    <m/>
    <m/>
    <x v="1"/>
    <x v="2"/>
    <m/>
    <m/>
    <m/>
    <m/>
    <m/>
    <m/>
    <m/>
    <m/>
    <m/>
    <m/>
    <m/>
    <m/>
    <n v="48"/>
    <n v="53"/>
    <n v="101"/>
    <n v="9"/>
    <x v="1"/>
    <n v="9"/>
    <n v="9"/>
    <x v="0"/>
    <x v="1"/>
    <x v="1"/>
    <n v="0"/>
    <n v="9"/>
    <n v="0"/>
    <n v="0"/>
    <n v="0"/>
    <n v="0"/>
    <n v="0"/>
    <x v="0"/>
    <n v="0"/>
    <n v="0"/>
    <n v="0"/>
    <x v="0"/>
    <n v="0"/>
    <n v="0"/>
    <n v="0"/>
    <x v="0"/>
    <n v="0"/>
    <n v="0"/>
    <n v="0"/>
    <x v="0"/>
    <n v="0"/>
    <n v="0"/>
    <n v="0"/>
    <x v="0"/>
    <n v="0"/>
    <n v="0"/>
    <n v="0"/>
    <x v="0"/>
    <x v="0"/>
    <x v="0"/>
  </r>
  <r>
    <s v="08FEI0158Z"/>
    <x v="0"/>
    <x v="0"/>
    <s v="MODULO DE ATENCION Y SERVICIO 34"/>
    <s v="065 URIQUE"/>
    <x v="4"/>
    <n v="5"/>
    <s v="BAHUICHIVO"/>
    <s v="CALLE BAHUICHIVO"/>
    <n v="0"/>
    <x v="3"/>
    <x v="2"/>
    <x v="4"/>
    <x v="10"/>
    <x v="9"/>
    <m/>
    <m/>
    <x v="1"/>
    <x v="2"/>
    <m/>
    <m/>
    <m/>
    <m/>
    <m/>
    <m/>
    <m/>
    <m/>
    <m/>
    <m/>
    <m/>
    <m/>
    <n v="121"/>
    <n v="101"/>
    <n v="222"/>
    <n v="11"/>
    <x v="1"/>
    <n v="11"/>
    <n v="11"/>
    <x v="0"/>
    <x v="1"/>
    <x v="1"/>
    <n v="0"/>
    <n v="11"/>
    <n v="0"/>
    <n v="0"/>
    <n v="0"/>
    <n v="0"/>
    <n v="0"/>
    <x v="0"/>
    <n v="0"/>
    <n v="0"/>
    <n v="0"/>
    <x v="0"/>
    <n v="0"/>
    <n v="0"/>
    <n v="0"/>
    <x v="0"/>
    <n v="0"/>
    <n v="0"/>
    <n v="0"/>
    <x v="0"/>
    <n v="0"/>
    <n v="0"/>
    <n v="0"/>
    <x v="0"/>
    <n v="0"/>
    <n v="0"/>
    <n v="0"/>
    <x v="0"/>
    <x v="0"/>
    <x v="0"/>
  </r>
  <r>
    <s v="08FEI0159Y"/>
    <x v="0"/>
    <x v="0"/>
    <s v="MODULO DE ATENCION Y SERVICIO 35"/>
    <s v="030 GUAZAPARES"/>
    <x v="4"/>
    <n v="47"/>
    <s v="GUAZAPARES"/>
    <s v="CALLE GUAZAPARES"/>
    <n v="0"/>
    <x v="3"/>
    <x v="2"/>
    <x v="4"/>
    <x v="10"/>
    <x v="9"/>
    <m/>
    <m/>
    <x v="1"/>
    <x v="2"/>
    <m/>
    <m/>
    <m/>
    <m/>
    <m/>
    <m/>
    <m/>
    <m/>
    <m/>
    <m/>
    <m/>
    <m/>
    <n v="36"/>
    <n v="43"/>
    <n v="79"/>
    <n v="9"/>
    <x v="1"/>
    <n v="9"/>
    <n v="9"/>
    <x v="0"/>
    <x v="1"/>
    <x v="1"/>
    <n v="0"/>
    <n v="9"/>
    <n v="0"/>
    <n v="0"/>
    <n v="0"/>
    <n v="0"/>
    <n v="0"/>
    <x v="0"/>
    <n v="0"/>
    <n v="0"/>
    <n v="0"/>
    <x v="0"/>
    <n v="0"/>
    <n v="0"/>
    <n v="0"/>
    <x v="0"/>
    <n v="0"/>
    <n v="0"/>
    <n v="0"/>
    <x v="0"/>
    <n v="0"/>
    <n v="0"/>
    <n v="0"/>
    <x v="0"/>
    <n v="0"/>
    <n v="0"/>
    <n v="0"/>
    <x v="0"/>
    <x v="0"/>
    <x v="0"/>
  </r>
  <r>
    <s v="08FEI0161M"/>
    <x v="0"/>
    <x v="0"/>
    <s v="MODULO DE ATENCION Y SERVICIO 37"/>
    <s v="008 BATOPILAS DE MANUEL GÓMEZ MORÍN"/>
    <x v="4"/>
    <n v="174"/>
    <s v="SAN IGNACIO"/>
    <s v="CALLE SAN IGNACIO"/>
    <n v="0"/>
    <x v="3"/>
    <x v="2"/>
    <x v="4"/>
    <x v="10"/>
    <x v="9"/>
    <m/>
    <m/>
    <x v="1"/>
    <x v="2"/>
    <m/>
    <m/>
    <m/>
    <m/>
    <m/>
    <m/>
    <m/>
    <m/>
    <m/>
    <m/>
    <m/>
    <m/>
    <n v="46"/>
    <n v="49"/>
    <n v="95"/>
    <n v="8"/>
    <x v="1"/>
    <n v="8"/>
    <n v="8"/>
    <x v="0"/>
    <x v="1"/>
    <x v="1"/>
    <n v="0"/>
    <n v="8"/>
    <n v="0"/>
    <n v="0"/>
    <n v="0"/>
    <n v="0"/>
    <n v="0"/>
    <x v="0"/>
    <n v="0"/>
    <n v="0"/>
    <n v="0"/>
    <x v="0"/>
    <n v="0"/>
    <n v="0"/>
    <n v="0"/>
    <x v="0"/>
    <n v="0"/>
    <n v="0"/>
    <n v="0"/>
    <x v="0"/>
    <n v="0"/>
    <n v="0"/>
    <n v="0"/>
    <x v="0"/>
    <n v="0"/>
    <n v="0"/>
    <n v="0"/>
    <x v="0"/>
    <x v="0"/>
    <x v="0"/>
  </r>
  <r>
    <s v="08FEI0162L"/>
    <x v="0"/>
    <x v="0"/>
    <s v="MODULO DE ATENCION Y SERVICIO 38"/>
    <s v="008 BATOPILAS DE MANUEL GÓMEZ MORÍN"/>
    <x v="4"/>
    <n v="223"/>
    <s v="YOQUIVO"/>
    <s v="CALLE YOQUIVO"/>
    <n v="0"/>
    <x v="3"/>
    <x v="2"/>
    <x v="4"/>
    <x v="10"/>
    <x v="9"/>
    <m/>
    <m/>
    <x v="1"/>
    <x v="2"/>
    <m/>
    <m/>
    <m/>
    <m/>
    <m/>
    <m/>
    <m/>
    <m/>
    <m/>
    <m/>
    <m/>
    <m/>
    <n v="38"/>
    <n v="42"/>
    <n v="80"/>
    <n v="9"/>
    <x v="1"/>
    <n v="9"/>
    <n v="9"/>
    <x v="0"/>
    <x v="1"/>
    <x v="1"/>
    <n v="0"/>
    <n v="9"/>
    <n v="0"/>
    <n v="0"/>
    <n v="0"/>
    <n v="0"/>
    <n v="0"/>
    <x v="0"/>
    <n v="0"/>
    <n v="0"/>
    <n v="0"/>
    <x v="0"/>
    <n v="0"/>
    <n v="0"/>
    <n v="0"/>
    <x v="0"/>
    <n v="0"/>
    <n v="0"/>
    <n v="0"/>
    <x v="0"/>
    <n v="0"/>
    <n v="0"/>
    <n v="0"/>
    <x v="0"/>
    <n v="0"/>
    <n v="0"/>
    <n v="0"/>
    <x v="0"/>
    <x v="0"/>
    <x v="0"/>
  </r>
  <r>
    <s v="08FEI0163K"/>
    <x v="0"/>
    <x v="0"/>
    <s v="MODULO DE ATENCION Y SERVICIO 39"/>
    <s v="027 GUACHOCHI"/>
    <x v="7"/>
    <n v="1"/>
    <s v="GUACHOCHI"/>
    <s v="CALLE PENSAMIENTO "/>
    <n v="0"/>
    <x v="3"/>
    <x v="2"/>
    <x v="4"/>
    <x v="10"/>
    <x v="9"/>
    <m/>
    <m/>
    <x v="1"/>
    <x v="2"/>
    <m/>
    <m/>
    <m/>
    <m/>
    <m/>
    <m/>
    <m/>
    <m/>
    <m/>
    <m/>
    <m/>
    <m/>
    <n v="50"/>
    <n v="45"/>
    <n v="95"/>
    <n v="9"/>
    <x v="1"/>
    <n v="9"/>
    <n v="9"/>
    <x v="0"/>
    <x v="1"/>
    <x v="1"/>
    <n v="0"/>
    <n v="9"/>
    <n v="0"/>
    <n v="0"/>
    <n v="0"/>
    <n v="0"/>
    <n v="0"/>
    <x v="0"/>
    <n v="0"/>
    <n v="0"/>
    <n v="0"/>
    <x v="0"/>
    <n v="0"/>
    <n v="0"/>
    <n v="0"/>
    <x v="0"/>
    <n v="0"/>
    <n v="0"/>
    <n v="0"/>
    <x v="0"/>
    <n v="0"/>
    <n v="0"/>
    <n v="0"/>
    <x v="0"/>
    <n v="0"/>
    <n v="0"/>
    <n v="0"/>
    <x v="0"/>
    <x v="0"/>
    <x v="0"/>
  </r>
  <r>
    <s v="08FEI0164J"/>
    <x v="0"/>
    <x v="0"/>
    <s v="MODULO DE ATENCION Y SERVICIO 40"/>
    <s v="027 GUACHOCHI"/>
    <x v="7"/>
    <n v="1"/>
    <s v="GUACHOCHI"/>
    <s v="CALLE PREDIO INI CASA"/>
    <n v="2"/>
    <x v="3"/>
    <x v="2"/>
    <x v="4"/>
    <x v="10"/>
    <x v="9"/>
    <m/>
    <m/>
    <x v="1"/>
    <x v="2"/>
    <m/>
    <m/>
    <m/>
    <m/>
    <m/>
    <m/>
    <m/>
    <m/>
    <m/>
    <m/>
    <m/>
    <m/>
    <n v="62"/>
    <n v="54"/>
    <n v="116"/>
    <n v="9"/>
    <x v="1"/>
    <n v="9"/>
    <n v="9"/>
    <x v="0"/>
    <x v="1"/>
    <x v="1"/>
    <n v="0"/>
    <n v="9"/>
    <n v="0"/>
    <n v="0"/>
    <n v="0"/>
    <n v="0"/>
    <n v="0"/>
    <x v="0"/>
    <n v="0"/>
    <n v="0"/>
    <n v="0"/>
    <x v="0"/>
    <n v="0"/>
    <n v="0"/>
    <n v="0"/>
    <x v="0"/>
    <n v="0"/>
    <n v="0"/>
    <n v="0"/>
    <x v="0"/>
    <n v="0"/>
    <n v="0"/>
    <n v="0"/>
    <x v="0"/>
    <n v="0"/>
    <n v="0"/>
    <n v="0"/>
    <x v="0"/>
    <x v="0"/>
    <x v="0"/>
  </r>
  <r>
    <s v="08FEI0165I"/>
    <x v="0"/>
    <x v="0"/>
    <s v="MODULO DE ATENCION Y SERVICIO 42"/>
    <s v="029 GUADALUPE Y CALVO"/>
    <x v="10"/>
    <n v="1"/>
    <s v="GUADALUPE Y CALVO"/>
    <s v="CALLE PUERTO DE LA CIENEGUITA"/>
    <n v="0"/>
    <x v="3"/>
    <x v="2"/>
    <x v="4"/>
    <x v="10"/>
    <x v="9"/>
    <m/>
    <m/>
    <x v="1"/>
    <x v="2"/>
    <m/>
    <m/>
    <m/>
    <m/>
    <m/>
    <m/>
    <m/>
    <m/>
    <m/>
    <m/>
    <m/>
    <m/>
    <n v="58"/>
    <n v="57"/>
    <n v="115"/>
    <n v="10"/>
    <x v="1"/>
    <n v="10"/>
    <n v="10"/>
    <x v="0"/>
    <x v="1"/>
    <x v="1"/>
    <n v="0"/>
    <n v="10"/>
    <n v="0"/>
    <n v="0"/>
    <n v="0"/>
    <n v="0"/>
    <n v="0"/>
    <x v="0"/>
    <n v="0"/>
    <n v="0"/>
    <n v="0"/>
    <x v="0"/>
    <n v="0"/>
    <n v="0"/>
    <n v="0"/>
    <x v="0"/>
    <n v="0"/>
    <n v="0"/>
    <n v="0"/>
    <x v="0"/>
    <n v="0"/>
    <n v="0"/>
    <n v="0"/>
    <x v="0"/>
    <n v="0"/>
    <n v="0"/>
    <n v="0"/>
    <x v="0"/>
    <x v="0"/>
    <x v="0"/>
  </r>
  <r>
    <s v="08FEI0166H"/>
    <x v="0"/>
    <x v="0"/>
    <s v="MODULO DE ATENCION Y SERVICIO 44"/>
    <s v="007 BALLEZA"/>
    <x v="7"/>
    <n v="1"/>
    <s v="MARIANO BALLEZA"/>
    <s v="PROLONGACIĂ“N INDEPENDENCIA"/>
    <n v="0"/>
    <x v="3"/>
    <x v="2"/>
    <x v="4"/>
    <x v="10"/>
    <x v="9"/>
    <m/>
    <m/>
    <x v="1"/>
    <x v="2"/>
    <m/>
    <m/>
    <m/>
    <m/>
    <m/>
    <m/>
    <m/>
    <m/>
    <m/>
    <m/>
    <m/>
    <m/>
    <n v="55"/>
    <n v="66"/>
    <n v="121"/>
    <n v="12"/>
    <x v="1"/>
    <n v="12"/>
    <n v="12"/>
    <x v="0"/>
    <x v="1"/>
    <x v="1"/>
    <n v="0"/>
    <n v="12"/>
    <n v="0"/>
    <n v="0"/>
    <n v="0"/>
    <n v="0"/>
    <n v="0"/>
    <x v="0"/>
    <n v="0"/>
    <n v="0"/>
    <n v="0"/>
    <x v="0"/>
    <n v="0"/>
    <n v="0"/>
    <n v="0"/>
    <x v="0"/>
    <n v="0"/>
    <n v="0"/>
    <n v="0"/>
    <x v="0"/>
    <n v="0"/>
    <n v="0"/>
    <n v="0"/>
    <x v="0"/>
    <n v="0"/>
    <n v="0"/>
    <n v="0"/>
    <x v="0"/>
    <x v="0"/>
    <x v="0"/>
  </r>
  <r>
    <s v="08FEI0167G"/>
    <x v="0"/>
    <x v="0"/>
    <s v="MODULO DE ATENCION Y SERVICIO 45"/>
    <s v="007 BALLEZA"/>
    <x v="7"/>
    <n v="22"/>
    <s v="BAQUIRIACHI"/>
    <s v="CALLE BAQUIRIACHI"/>
    <n v="0"/>
    <x v="3"/>
    <x v="2"/>
    <x v="4"/>
    <x v="10"/>
    <x v="9"/>
    <m/>
    <m/>
    <x v="1"/>
    <x v="2"/>
    <m/>
    <m/>
    <m/>
    <m/>
    <m/>
    <m/>
    <m/>
    <m/>
    <m/>
    <m/>
    <m/>
    <m/>
    <n v="67"/>
    <n v="69"/>
    <n v="136"/>
    <n v="11"/>
    <x v="1"/>
    <n v="11"/>
    <n v="11"/>
    <x v="0"/>
    <x v="1"/>
    <x v="1"/>
    <n v="0"/>
    <n v="11"/>
    <n v="0"/>
    <n v="0"/>
    <n v="0"/>
    <n v="0"/>
    <n v="0"/>
    <x v="0"/>
    <n v="0"/>
    <n v="0"/>
    <n v="0"/>
    <x v="0"/>
    <n v="0"/>
    <n v="0"/>
    <n v="0"/>
    <x v="0"/>
    <n v="0"/>
    <n v="0"/>
    <n v="0"/>
    <x v="0"/>
    <n v="0"/>
    <n v="0"/>
    <n v="0"/>
    <x v="0"/>
    <n v="0"/>
    <n v="0"/>
    <n v="0"/>
    <x v="0"/>
    <x v="0"/>
    <x v="0"/>
  </r>
  <r>
    <s v="08FEI0170U"/>
    <x v="0"/>
    <x v="0"/>
    <s v="MODULO DE ATENCION Y SERVICIO 51"/>
    <s v="049 NONOAVA"/>
    <x v="0"/>
    <n v="22"/>
    <s v="RĂŤO GRANDE"/>
    <s v="CALLE LOS FRAILES "/>
    <n v="0"/>
    <x v="3"/>
    <x v="2"/>
    <x v="4"/>
    <x v="10"/>
    <x v="9"/>
    <m/>
    <m/>
    <x v="1"/>
    <x v="2"/>
    <m/>
    <m/>
    <m/>
    <m/>
    <m/>
    <m/>
    <m/>
    <m/>
    <m/>
    <m/>
    <m/>
    <m/>
    <n v="56"/>
    <n v="54"/>
    <n v="110"/>
    <n v="9"/>
    <x v="1"/>
    <n v="9"/>
    <n v="9"/>
    <x v="0"/>
    <x v="1"/>
    <x v="1"/>
    <n v="0"/>
    <n v="9"/>
    <n v="0"/>
    <n v="0"/>
    <n v="0"/>
    <n v="0"/>
    <n v="0"/>
    <x v="0"/>
    <n v="0"/>
    <n v="0"/>
    <n v="0"/>
    <x v="0"/>
    <n v="0"/>
    <n v="0"/>
    <n v="0"/>
    <x v="0"/>
    <n v="0"/>
    <n v="0"/>
    <n v="0"/>
    <x v="0"/>
    <n v="0"/>
    <n v="0"/>
    <n v="0"/>
    <x v="0"/>
    <n v="0"/>
    <n v="0"/>
    <n v="0"/>
    <x v="0"/>
    <x v="0"/>
    <x v="0"/>
  </r>
  <r>
    <s v="08FEI0171T"/>
    <x v="0"/>
    <x v="0"/>
    <s v="MODULO DE ATENCION Y SERVICIO 52"/>
    <s v="029 GUADALUPE Y CALVO"/>
    <x v="10"/>
    <n v="253"/>
    <s v="TURUACHI"/>
    <s v="CALLE LA ESCONDIDA DE TURUACHIC"/>
    <n v="0"/>
    <x v="3"/>
    <x v="2"/>
    <x v="4"/>
    <x v="10"/>
    <x v="9"/>
    <m/>
    <m/>
    <x v="1"/>
    <x v="2"/>
    <m/>
    <m/>
    <m/>
    <m/>
    <m/>
    <m/>
    <m/>
    <m/>
    <m/>
    <m/>
    <m/>
    <m/>
    <n v="51"/>
    <n v="47"/>
    <n v="98"/>
    <n v="10"/>
    <x v="1"/>
    <n v="10"/>
    <n v="10"/>
    <x v="0"/>
    <x v="1"/>
    <x v="1"/>
    <n v="0"/>
    <n v="10"/>
    <n v="0"/>
    <n v="0"/>
    <n v="0"/>
    <n v="0"/>
    <n v="0"/>
    <x v="0"/>
    <n v="0"/>
    <n v="0"/>
    <n v="0"/>
    <x v="0"/>
    <n v="0"/>
    <n v="0"/>
    <n v="0"/>
    <x v="0"/>
    <n v="0"/>
    <n v="0"/>
    <n v="0"/>
    <x v="0"/>
    <n v="0"/>
    <n v="0"/>
    <n v="0"/>
    <x v="0"/>
    <n v="0"/>
    <n v="0"/>
    <n v="0"/>
    <x v="0"/>
    <x v="0"/>
    <x v="0"/>
  </r>
  <r>
    <s v="08FEI0172S"/>
    <x v="0"/>
    <x v="0"/>
    <s v="MODULO DE ATENCION Y SERVICIO 53"/>
    <s v="037 JUÁREZ"/>
    <x v="1"/>
    <n v="1"/>
    <s v="JUĂREZ"/>
    <s v="CALLE AMAZARA"/>
    <n v="918"/>
    <x v="3"/>
    <x v="2"/>
    <x v="4"/>
    <x v="10"/>
    <x v="9"/>
    <m/>
    <m/>
    <x v="1"/>
    <x v="2"/>
    <m/>
    <m/>
    <m/>
    <m/>
    <m/>
    <m/>
    <m/>
    <m/>
    <m/>
    <m/>
    <m/>
    <m/>
    <n v="33"/>
    <n v="41"/>
    <n v="74"/>
    <n v="7"/>
    <x v="1"/>
    <n v="7"/>
    <n v="7"/>
    <x v="0"/>
    <x v="1"/>
    <x v="1"/>
    <n v="0"/>
    <n v="7"/>
    <n v="0"/>
    <n v="0"/>
    <n v="0"/>
    <n v="0"/>
    <n v="0"/>
    <x v="0"/>
    <n v="0"/>
    <n v="0"/>
    <n v="0"/>
    <x v="0"/>
    <n v="0"/>
    <n v="0"/>
    <n v="0"/>
    <x v="0"/>
    <n v="0"/>
    <n v="0"/>
    <n v="0"/>
    <x v="0"/>
    <n v="0"/>
    <n v="0"/>
    <n v="0"/>
    <x v="0"/>
    <n v="0"/>
    <n v="0"/>
    <n v="0"/>
    <x v="0"/>
    <x v="0"/>
    <x v="0"/>
  </r>
  <r>
    <s v="08FEI0173R"/>
    <x v="0"/>
    <x v="0"/>
    <s v="MODULO DE ATENCION Y SERVICIO 55"/>
    <s v="001 AHUMADA"/>
    <x v="1"/>
    <n v="1"/>
    <s v="MIGUEL AHUMADA"/>
    <s v="CALLE MINA"/>
    <n v="503"/>
    <x v="3"/>
    <x v="2"/>
    <x v="4"/>
    <x v="10"/>
    <x v="9"/>
    <m/>
    <m/>
    <x v="1"/>
    <x v="2"/>
    <m/>
    <m/>
    <m/>
    <m/>
    <m/>
    <m/>
    <m/>
    <m/>
    <m/>
    <m/>
    <m/>
    <m/>
    <n v="55"/>
    <n v="50"/>
    <n v="105"/>
    <n v="8"/>
    <x v="1"/>
    <n v="8"/>
    <n v="8"/>
    <x v="0"/>
    <x v="1"/>
    <x v="1"/>
    <n v="0"/>
    <n v="8"/>
    <n v="0"/>
    <n v="0"/>
    <n v="0"/>
    <n v="0"/>
    <n v="0"/>
    <x v="0"/>
    <n v="0"/>
    <n v="0"/>
    <n v="0"/>
    <x v="0"/>
    <n v="0"/>
    <n v="0"/>
    <n v="0"/>
    <x v="0"/>
    <n v="0"/>
    <n v="0"/>
    <n v="0"/>
    <x v="0"/>
    <n v="0"/>
    <n v="0"/>
    <n v="0"/>
    <x v="0"/>
    <n v="0"/>
    <n v="0"/>
    <n v="0"/>
    <x v="0"/>
    <x v="0"/>
    <x v="0"/>
  </r>
  <r>
    <s v="08FEI0174Q"/>
    <x v="0"/>
    <x v="0"/>
    <s v="MODULO DE ATENCION Y SERVICIO 58"/>
    <s v="025 GÓMEZ FARÍAS"/>
    <x v="5"/>
    <n v="1"/>
    <s v="VALENTĂŤN GĂ“MEZ FARĂŤAS"/>
    <s v="CALLE HOSPITAL"/>
    <n v="0"/>
    <x v="3"/>
    <x v="2"/>
    <x v="4"/>
    <x v="10"/>
    <x v="9"/>
    <m/>
    <m/>
    <x v="1"/>
    <x v="2"/>
    <m/>
    <m/>
    <m/>
    <m/>
    <m/>
    <m/>
    <m/>
    <m/>
    <m/>
    <m/>
    <m/>
    <m/>
    <n v="96"/>
    <n v="73"/>
    <n v="169"/>
    <n v="11"/>
    <x v="1"/>
    <n v="11"/>
    <n v="11"/>
    <x v="0"/>
    <x v="1"/>
    <x v="1"/>
    <n v="0"/>
    <n v="11"/>
    <n v="0"/>
    <n v="0"/>
    <n v="0"/>
    <n v="0"/>
    <n v="0"/>
    <x v="0"/>
    <n v="0"/>
    <n v="0"/>
    <n v="0"/>
    <x v="0"/>
    <n v="0"/>
    <n v="0"/>
    <n v="0"/>
    <x v="0"/>
    <n v="0"/>
    <n v="0"/>
    <n v="0"/>
    <x v="0"/>
    <n v="0"/>
    <n v="0"/>
    <n v="0"/>
    <x v="0"/>
    <n v="0"/>
    <n v="0"/>
    <n v="0"/>
    <x v="0"/>
    <x v="0"/>
    <x v="0"/>
  </r>
  <r>
    <s v="08FEI0175P"/>
    <x v="0"/>
    <x v="0"/>
    <s v="MODULO DE ATENCION Y SERVICIO 59"/>
    <s v="066 URUACHI"/>
    <x v="4"/>
    <n v="1"/>
    <s v="URUACHI"/>
    <s v="PROLONGACIĂ“N HEROES DE LA TABLETA"/>
    <n v="0"/>
    <x v="3"/>
    <x v="2"/>
    <x v="4"/>
    <x v="10"/>
    <x v="9"/>
    <m/>
    <m/>
    <x v="1"/>
    <x v="2"/>
    <m/>
    <m/>
    <m/>
    <m/>
    <m/>
    <m/>
    <m/>
    <m/>
    <m/>
    <m/>
    <m/>
    <m/>
    <n v="54"/>
    <n v="60"/>
    <n v="114"/>
    <n v="13"/>
    <x v="1"/>
    <n v="13"/>
    <n v="13"/>
    <x v="0"/>
    <x v="1"/>
    <x v="1"/>
    <n v="0"/>
    <n v="13"/>
    <n v="0"/>
    <n v="0"/>
    <n v="0"/>
    <n v="0"/>
    <n v="0"/>
    <x v="0"/>
    <n v="0"/>
    <n v="0"/>
    <n v="0"/>
    <x v="0"/>
    <n v="0"/>
    <n v="0"/>
    <n v="0"/>
    <x v="0"/>
    <n v="0"/>
    <n v="0"/>
    <n v="0"/>
    <x v="0"/>
    <n v="0"/>
    <n v="0"/>
    <n v="0"/>
    <x v="0"/>
    <n v="0"/>
    <n v="0"/>
    <n v="0"/>
    <x v="0"/>
    <x v="0"/>
    <x v="0"/>
  </r>
  <r>
    <s v="08FEI0177N"/>
    <x v="0"/>
    <x v="0"/>
    <s v="MODULO DE ATENCION Y SERVICIO 63"/>
    <s v="037 JUÁREZ"/>
    <x v="1"/>
    <n v="1"/>
    <s v="JUĂREZ"/>
    <s v="CALLE HIPOCAMPO"/>
    <n v="10516"/>
    <x v="3"/>
    <x v="2"/>
    <x v="4"/>
    <x v="10"/>
    <x v="9"/>
    <m/>
    <m/>
    <x v="1"/>
    <x v="2"/>
    <m/>
    <m/>
    <m/>
    <m/>
    <m/>
    <m/>
    <m/>
    <m/>
    <m/>
    <m/>
    <m/>
    <m/>
    <n v="50"/>
    <n v="65"/>
    <n v="115"/>
    <n v="9"/>
    <x v="1"/>
    <n v="9"/>
    <n v="9"/>
    <x v="0"/>
    <x v="1"/>
    <x v="1"/>
    <n v="0"/>
    <n v="9"/>
    <n v="0"/>
    <n v="0"/>
    <n v="0"/>
    <n v="0"/>
    <n v="0"/>
    <x v="0"/>
    <n v="0"/>
    <n v="0"/>
    <n v="0"/>
    <x v="0"/>
    <n v="0"/>
    <n v="0"/>
    <n v="0"/>
    <x v="0"/>
    <n v="0"/>
    <n v="0"/>
    <n v="0"/>
    <x v="0"/>
    <n v="0"/>
    <n v="0"/>
    <n v="0"/>
    <x v="0"/>
    <n v="0"/>
    <n v="0"/>
    <n v="0"/>
    <x v="0"/>
    <x v="0"/>
    <x v="0"/>
  </r>
  <r>
    <s v="08FEI0178M"/>
    <x v="0"/>
    <x v="0"/>
    <s v="MODULO DE ATENCION Y SERVICIO 65"/>
    <s v="037 JUÁREZ"/>
    <x v="1"/>
    <n v="1"/>
    <s v="JUĂREZ"/>
    <s v="CALLE HIPOCAMPO"/>
    <n v="10443"/>
    <x v="3"/>
    <x v="2"/>
    <x v="4"/>
    <x v="10"/>
    <x v="9"/>
    <m/>
    <m/>
    <x v="1"/>
    <x v="2"/>
    <m/>
    <m/>
    <m/>
    <m/>
    <m/>
    <m/>
    <m/>
    <m/>
    <m/>
    <m/>
    <m/>
    <m/>
    <n v="47"/>
    <n v="53"/>
    <n v="100"/>
    <n v="9"/>
    <x v="1"/>
    <n v="9"/>
    <n v="9"/>
    <x v="0"/>
    <x v="1"/>
    <x v="1"/>
    <n v="0"/>
    <n v="9"/>
    <n v="0"/>
    <n v="0"/>
    <n v="0"/>
    <n v="0"/>
    <n v="0"/>
    <x v="0"/>
    <n v="0"/>
    <n v="0"/>
    <n v="0"/>
    <x v="0"/>
    <n v="0"/>
    <n v="0"/>
    <n v="0"/>
    <x v="0"/>
    <n v="0"/>
    <n v="0"/>
    <n v="0"/>
    <x v="0"/>
    <n v="0"/>
    <n v="0"/>
    <n v="0"/>
    <x v="0"/>
    <n v="0"/>
    <n v="0"/>
    <n v="0"/>
    <x v="0"/>
    <x v="0"/>
    <x v="0"/>
  </r>
  <r>
    <s v="08FEI0180A"/>
    <x v="0"/>
    <x v="0"/>
    <s v="MODULO DE ATENCION Y SERVICIO 22"/>
    <s v="012 CARICHÍ"/>
    <x v="2"/>
    <n v="1"/>
    <s v="CARICHĂŤ"/>
    <s v="CALLE JUAREZ"/>
    <n v="0"/>
    <x v="3"/>
    <x v="2"/>
    <x v="4"/>
    <x v="10"/>
    <x v="9"/>
    <m/>
    <m/>
    <x v="1"/>
    <x v="2"/>
    <m/>
    <m/>
    <m/>
    <m/>
    <m/>
    <m/>
    <m/>
    <m/>
    <m/>
    <m/>
    <m/>
    <m/>
    <n v="46"/>
    <n v="49"/>
    <n v="95"/>
    <n v="10"/>
    <x v="1"/>
    <n v="10"/>
    <n v="10"/>
    <x v="0"/>
    <x v="1"/>
    <x v="1"/>
    <n v="0"/>
    <n v="10"/>
    <n v="0"/>
    <n v="0"/>
    <n v="0"/>
    <n v="0"/>
    <n v="0"/>
    <x v="0"/>
    <n v="0"/>
    <n v="0"/>
    <n v="0"/>
    <x v="0"/>
    <n v="0"/>
    <n v="0"/>
    <n v="0"/>
    <x v="0"/>
    <n v="0"/>
    <n v="0"/>
    <n v="0"/>
    <x v="0"/>
    <n v="0"/>
    <n v="0"/>
    <n v="0"/>
    <x v="0"/>
    <n v="0"/>
    <n v="0"/>
    <n v="0"/>
    <x v="0"/>
    <x v="0"/>
    <x v="0"/>
  </r>
  <r>
    <s v="08FEI0181Z"/>
    <x v="0"/>
    <x v="0"/>
    <s v="MODULO DE ATENCION Y SERVICIO 23"/>
    <s v="031 GUERRERO"/>
    <x v="2"/>
    <n v="23"/>
    <s v="BASĂšCHIL"/>
    <s v="CALLE 43A."/>
    <n v="0"/>
    <x v="3"/>
    <x v="2"/>
    <x v="4"/>
    <x v="10"/>
    <x v="9"/>
    <m/>
    <m/>
    <x v="1"/>
    <x v="2"/>
    <m/>
    <m/>
    <m/>
    <m/>
    <m/>
    <m/>
    <m/>
    <m/>
    <m/>
    <m/>
    <m/>
    <m/>
    <n v="52"/>
    <n v="30"/>
    <n v="82"/>
    <n v="8"/>
    <x v="1"/>
    <n v="8"/>
    <n v="8"/>
    <x v="0"/>
    <x v="1"/>
    <x v="1"/>
    <n v="0"/>
    <n v="8"/>
    <n v="0"/>
    <n v="0"/>
    <n v="0"/>
    <n v="0"/>
    <n v="0"/>
    <x v="0"/>
    <n v="0"/>
    <n v="0"/>
    <n v="0"/>
    <x v="0"/>
    <n v="0"/>
    <n v="0"/>
    <n v="0"/>
    <x v="0"/>
    <n v="0"/>
    <n v="0"/>
    <n v="0"/>
    <x v="0"/>
    <n v="0"/>
    <n v="0"/>
    <n v="0"/>
    <x v="0"/>
    <n v="0"/>
    <n v="0"/>
    <n v="0"/>
    <x v="0"/>
    <x v="0"/>
    <x v="0"/>
  </r>
  <r>
    <s v="08FEI0182Z"/>
    <x v="0"/>
    <x v="0"/>
    <s v="MODULO DE ATENCION Y SERVICIO 25"/>
    <s v="043 MATACHÍ"/>
    <x v="5"/>
    <n v="1"/>
    <s v="MATACHĂŤ"/>
    <s v="PRIVADA DE MINA"/>
    <n v="1305"/>
    <x v="3"/>
    <x v="2"/>
    <x v="4"/>
    <x v="10"/>
    <x v="9"/>
    <m/>
    <m/>
    <x v="1"/>
    <x v="2"/>
    <m/>
    <m/>
    <m/>
    <m/>
    <m/>
    <m/>
    <m/>
    <m/>
    <m/>
    <m/>
    <m/>
    <m/>
    <n v="43"/>
    <n v="44"/>
    <n v="87"/>
    <n v="9"/>
    <x v="1"/>
    <n v="9"/>
    <n v="9"/>
    <x v="0"/>
    <x v="1"/>
    <x v="1"/>
    <n v="0"/>
    <n v="9"/>
    <n v="0"/>
    <n v="0"/>
    <n v="0"/>
    <n v="0"/>
    <n v="0"/>
    <x v="0"/>
    <n v="0"/>
    <n v="0"/>
    <n v="0"/>
    <x v="0"/>
    <n v="0"/>
    <n v="0"/>
    <n v="0"/>
    <x v="0"/>
    <n v="0"/>
    <n v="0"/>
    <n v="0"/>
    <x v="0"/>
    <n v="0"/>
    <n v="0"/>
    <n v="0"/>
    <x v="0"/>
    <n v="0"/>
    <n v="0"/>
    <n v="0"/>
    <x v="0"/>
    <x v="0"/>
    <x v="0"/>
  </r>
  <r>
    <s v="08FEI0183Y"/>
    <x v="0"/>
    <x v="0"/>
    <s v="MODULO DE ATENCION Y SERVICIO 32"/>
    <s v="009 BOCOYNA"/>
    <x v="4"/>
    <n v="185"/>
    <s v="SISOGUICHI"/>
    <s v="CALLE SISOGUICHI"/>
    <n v="0"/>
    <x v="3"/>
    <x v="2"/>
    <x v="4"/>
    <x v="10"/>
    <x v="9"/>
    <m/>
    <m/>
    <x v="1"/>
    <x v="2"/>
    <m/>
    <m/>
    <m/>
    <m/>
    <m/>
    <m/>
    <m/>
    <m/>
    <m/>
    <m/>
    <m/>
    <m/>
    <n v="45"/>
    <n v="47"/>
    <n v="92"/>
    <n v="10"/>
    <x v="1"/>
    <n v="10"/>
    <n v="10"/>
    <x v="0"/>
    <x v="1"/>
    <x v="1"/>
    <n v="0"/>
    <n v="10"/>
    <n v="0"/>
    <n v="0"/>
    <n v="0"/>
    <n v="0"/>
    <n v="0"/>
    <x v="0"/>
    <n v="0"/>
    <n v="0"/>
    <n v="0"/>
    <x v="0"/>
    <n v="0"/>
    <n v="0"/>
    <n v="0"/>
    <x v="0"/>
    <n v="0"/>
    <n v="0"/>
    <n v="0"/>
    <x v="0"/>
    <n v="0"/>
    <n v="0"/>
    <n v="0"/>
    <x v="0"/>
    <n v="0"/>
    <n v="0"/>
    <n v="0"/>
    <x v="0"/>
    <x v="0"/>
    <x v="0"/>
  </r>
  <r>
    <s v="08FEI0184X"/>
    <x v="0"/>
    <x v="0"/>
    <s v="MODULO DE ATENCION Y SERVICIO 41"/>
    <s v="027 GUACHOCHI"/>
    <x v="7"/>
    <n v="74"/>
    <s v="EL SALTO"/>
    <s v="CALLE ADOLFO LOPEZ MATEOS"/>
    <n v="609"/>
    <x v="3"/>
    <x v="2"/>
    <x v="4"/>
    <x v="10"/>
    <x v="9"/>
    <m/>
    <m/>
    <x v="1"/>
    <x v="2"/>
    <m/>
    <m/>
    <m/>
    <m/>
    <m/>
    <m/>
    <m/>
    <m/>
    <m/>
    <m/>
    <m/>
    <m/>
    <n v="48"/>
    <n v="47"/>
    <n v="95"/>
    <n v="9"/>
    <x v="1"/>
    <n v="9"/>
    <n v="9"/>
    <x v="0"/>
    <x v="1"/>
    <x v="1"/>
    <n v="0"/>
    <n v="9"/>
    <n v="0"/>
    <n v="0"/>
    <n v="0"/>
    <n v="0"/>
    <n v="0"/>
    <x v="0"/>
    <n v="0"/>
    <n v="0"/>
    <n v="0"/>
    <x v="0"/>
    <n v="0"/>
    <n v="0"/>
    <n v="0"/>
    <x v="0"/>
    <n v="0"/>
    <n v="0"/>
    <n v="0"/>
    <x v="0"/>
    <n v="0"/>
    <n v="0"/>
    <n v="0"/>
    <x v="0"/>
    <n v="0"/>
    <n v="0"/>
    <n v="0"/>
    <x v="0"/>
    <x v="0"/>
    <x v="0"/>
  </r>
  <r>
    <s v="08FEI0185W"/>
    <x v="0"/>
    <x v="0"/>
    <s v="MODULO DE ATENCION Y SERVICIO 49"/>
    <s v="006 BACHÍNIVA"/>
    <x v="2"/>
    <n v="14"/>
    <s v="EL PORVENIR"/>
    <s v="CALLE EL PORVENIR"/>
    <n v="0"/>
    <x v="3"/>
    <x v="2"/>
    <x v="4"/>
    <x v="10"/>
    <x v="9"/>
    <m/>
    <m/>
    <x v="1"/>
    <x v="2"/>
    <m/>
    <m/>
    <m/>
    <m/>
    <m/>
    <m/>
    <m/>
    <m/>
    <m/>
    <m/>
    <m/>
    <m/>
    <n v="39"/>
    <n v="41"/>
    <n v="80"/>
    <n v="9"/>
    <x v="1"/>
    <n v="9"/>
    <n v="9"/>
    <x v="0"/>
    <x v="1"/>
    <x v="1"/>
    <n v="0"/>
    <n v="9"/>
    <n v="0"/>
    <n v="0"/>
    <n v="0"/>
    <n v="0"/>
    <n v="0"/>
    <x v="0"/>
    <n v="0"/>
    <n v="0"/>
    <n v="0"/>
    <x v="0"/>
    <n v="0"/>
    <n v="0"/>
    <n v="0"/>
    <x v="0"/>
    <n v="0"/>
    <n v="0"/>
    <n v="0"/>
    <x v="0"/>
    <n v="0"/>
    <n v="0"/>
    <n v="0"/>
    <x v="0"/>
    <n v="0"/>
    <n v="0"/>
    <n v="0"/>
    <x v="0"/>
    <x v="0"/>
    <x v="0"/>
  </r>
  <r>
    <s v="08FEI0186V"/>
    <x v="0"/>
    <x v="0"/>
    <s v="MODULO DE ATENCION Y SERVICIO 50"/>
    <s v="013 CASAS GRANDES"/>
    <x v="6"/>
    <n v="1"/>
    <s v="CASAS GRANDES"/>
    <s v="AVENIDA CUAUHTEMOC"/>
    <n v="1104"/>
    <x v="3"/>
    <x v="2"/>
    <x v="4"/>
    <x v="10"/>
    <x v="9"/>
    <m/>
    <m/>
    <x v="1"/>
    <x v="2"/>
    <m/>
    <m/>
    <m/>
    <m/>
    <m/>
    <m/>
    <m/>
    <m/>
    <m/>
    <m/>
    <m/>
    <m/>
    <n v="39"/>
    <n v="40"/>
    <n v="79"/>
    <n v="9"/>
    <x v="1"/>
    <n v="9"/>
    <n v="9"/>
    <x v="0"/>
    <x v="1"/>
    <x v="1"/>
    <n v="0"/>
    <n v="9"/>
    <n v="0"/>
    <n v="0"/>
    <n v="0"/>
    <n v="0"/>
    <n v="0"/>
    <x v="0"/>
    <n v="0"/>
    <n v="0"/>
    <n v="0"/>
    <x v="0"/>
    <n v="0"/>
    <n v="0"/>
    <n v="0"/>
    <x v="0"/>
    <n v="0"/>
    <n v="0"/>
    <n v="0"/>
    <x v="0"/>
    <n v="0"/>
    <n v="0"/>
    <n v="0"/>
    <x v="0"/>
    <n v="0"/>
    <n v="0"/>
    <n v="0"/>
    <x v="0"/>
    <x v="0"/>
    <x v="0"/>
  </r>
  <r>
    <s v="08FEI0187U"/>
    <x v="0"/>
    <x v="0"/>
    <s v="MODULO DE ATENCION Y SERVICIO 62"/>
    <s v="037 JUÁREZ"/>
    <x v="1"/>
    <n v="1"/>
    <s v="JUĂREZ"/>
    <s v="CALLE ESTRELLA"/>
    <n v="7229"/>
    <x v="3"/>
    <x v="2"/>
    <x v="4"/>
    <x v="10"/>
    <x v="9"/>
    <m/>
    <m/>
    <x v="1"/>
    <x v="2"/>
    <m/>
    <m/>
    <m/>
    <m/>
    <m/>
    <m/>
    <m/>
    <m/>
    <m/>
    <m/>
    <m/>
    <m/>
    <n v="59"/>
    <n v="56"/>
    <n v="115"/>
    <n v="9"/>
    <x v="1"/>
    <n v="9"/>
    <n v="9"/>
    <x v="0"/>
    <x v="1"/>
    <x v="1"/>
    <n v="0"/>
    <n v="9"/>
    <n v="0"/>
    <n v="0"/>
    <n v="0"/>
    <n v="0"/>
    <n v="0"/>
    <x v="0"/>
    <n v="0"/>
    <n v="0"/>
    <n v="0"/>
    <x v="0"/>
    <n v="0"/>
    <n v="0"/>
    <n v="0"/>
    <x v="0"/>
    <n v="0"/>
    <n v="0"/>
    <n v="0"/>
    <x v="0"/>
    <n v="0"/>
    <n v="0"/>
    <n v="0"/>
    <x v="0"/>
    <n v="0"/>
    <n v="0"/>
    <n v="0"/>
    <x v="0"/>
    <x v="0"/>
    <x v="0"/>
  </r>
  <r>
    <s v="08FEI0188T"/>
    <x v="0"/>
    <x v="0"/>
    <s v="MODULO DE ATENCION Y SERVICIO 26"/>
    <s v="040 MADERA"/>
    <x v="5"/>
    <n v="1"/>
    <s v="MADERA"/>
    <s v="CALLE PARQUE DE LA AMISTAD"/>
    <n v="0"/>
    <x v="3"/>
    <x v="2"/>
    <x v="4"/>
    <x v="10"/>
    <x v="9"/>
    <m/>
    <m/>
    <x v="1"/>
    <x v="2"/>
    <m/>
    <m/>
    <m/>
    <m/>
    <m/>
    <m/>
    <m/>
    <m/>
    <m/>
    <m/>
    <m/>
    <m/>
    <n v="54"/>
    <n v="48"/>
    <n v="102"/>
    <n v="10"/>
    <x v="1"/>
    <n v="10"/>
    <n v="10"/>
    <x v="0"/>
    <x v="1"/>
    <x v="1"/>
    <n v="0"/>
    <n v="10"/>
    <n v="0"/>
    <n v="0"/>
    <n v="0"/>
    <n v="0"/>
    <n v="0"/>
    <x v="0"/>
    <n v="0"/>
    <n v="0"/>
    <n v="0"/>
    <x v="0"/>
    <n v="0"/>
    <n v="0"/>
    <n v="0"/>
    <x v="0"/>
    <n v="0"/>
    <n v="0"/>
    <n v="0"/>
    <x v="0"/>
    <n v="0"/>
    <n v="0"/>
    <n v="0"/>
    <x v="0"/>
    <n v="0"/>
    <n v="0"/>
    <n v="0"/>
    <x v="0"/>
    <x v="0"/>
    <x v="0"/>
  </r>
  <r>
    <s v="08FEI0189S"/>
    <x v="0"/>
    <x v="0"/>
    <s v="MODULO DE ATENCION Y SERVICIO 43"/>
    <s v="029 GUADALUPE Y CALVO"/>
    <x v="10"/>
    <n v="255"/>
    <s v="EL VENADITO"/>
    <s v="CALLE EL VENADITO"/>
    <n v="0"/>
    <x v="3"/>
    <x v="2"/>
    <x v="4"/>
    <x v="10"/>
    <x v="9"/>
    <m/>
    <m/>
    <x v="1"/>
    <x v="2"/>
    <m/>
    <m/>
    <m/>
    <m/>
    <m/>
    <m/>
    <m/>
    <m/>
    <m/>
    <m/>
    <m/>
    <m/>
    <n v="51"/>
    <n v="68"/>
    <n v="119"/>
    <n v="10"/>
    <x v="1"/>
    <n v="10"/>
    <n v="10"/>
    <x v="0"/>
    <x v="1"/>
    <x v="1"/>
    <n v="0"/>
    <n v="10"/>
    <n v="0"/>
    <n v="0"/>
    <n v="0"/>
    <n v="0"/>
    <n v="0"/>
    <x v="0"/>
    <n v="0"/>
    <n v="0"/>
    <n v="0"/>
    <x v="0"/>
    <n v="0"/>
    <n v="0"/>
    <n v="0"/>
    <x v="0"/>
    <n v="0"/>
    <n v="0"/>
    <n v="0"/>
    <x v="0"/>
    <n v="0"/>
    <n v="0"/>
    <n v="0"/>
    <x v="0"/>
    <n v="0"/>
    <n v="0"/>
    <n v="0"/>
    <x v="0"/>
    <x v="0"/>
    <x v="0"/>
  </r>
  <r>
    <s v="08FEI0190H"/>
    <x v="0"/>
    <x v="0"/>
    <s v="MODULO DE ATENCION Y SERVICIO 48"/>
    <s v="024 SANTA ISABEL"/>
    <x v="0"/>
    <n v="1"/>
    <s v="SANTA ISABEL"/>
    <s v="CALLE LOS FRAILES "/>
    <n v="0"/>
    <x v="3"/>
    <x v="2"/>
    <x v="4"/>
    <x v="10"/>
    <x v="9"/>
    <m/>
    <m/>
    <x v="1"/>
    <x v="2"/>
    <m/>
    <m/>
    <m/>
    <m/>
    <m/>
    <m/>
    <m/>
    <m/>
    <m/>
    <m/>
    <m/>
    <m/>
    <n v="60"/>
    <n v="60"/>
    <n v="120"/>
    <n v="9"/>
    <x v="1"/>
    <n v="9"/>
    <n v="9"/>
    <x v="0"/>
    <x v="1"/>
    <x v="1"/>
    <n v="0"/>
    <n v="9"/>
    <n v="0"/>
    <n v="0"/>
    <n v="0"/>
    <n v="0"/>
    <n v="0"/>
    <x v="0"/>
    <n v="0"/>
    <n v="0"/>
    <n v="0"/>
    <x v="0"/>
    <n v="0"/>
    <n v="0"/>
    <n v="0"/>
    <x v="0"/>
    <n v="0"/>
    <n v="0"/>
    <n v="0"/>
    <x v="0"/>
    <n v="0"/>
    <n v="0"/>
    <n v="0"/>
    <x v="0"/>
    <n v="0"/>
    <n v="0"/>
    <n v="0"/>
    <x v="0"/>
    <x v="0"/>
    <x v="0"/>
  </r>
  <r>
    <s v="08FEI0191G"/>
    <x v="0"/>
    <x v="0"/>
    <s v="MODULO DE ATENCION Y SERVICIO 54"/>
    <s v="028 GUADALUPE"/>
    <x v="1"/>
    <n v="1"/>
    <s v="GUADALUPE"/>
    <s v="AVENIDA ZARAGOZA"/>
    <n v="519"/>
    <x v="3"/>
    <x v="2"/>
    <x v="4"/>
    <x v="10"/>
    <x v="9"/>
    <m/>
    <m/>
    <x v="1"/>
    <x v="2"/>
    <m/>
    <m/>
    <m/>
    <m/>
    <m/>
    <m/>
    <m/>
    <m/>
    <m/>
    <m/>
    <m/>
    <m/>
    <n v="51"/>
    <n v="35"/>
    <n v="86"/>
    <n v="9"/>
    <x v="1"/>
    <n v="9"/>
    <n v="9"/>
    <x v="0"/>
    <x v="1"/>
    <x v="1"/>
    <n v="0"/>
    <n v="9"/>
    <n v="0"/>
    <n v="0"/>
    <n v="0"/>
    <n v="0"/>
    <n v="0"/>
    <x v="0"/>
    <n v="0"/>
    <n v="0"/>
    <n v="0"/>
    <x v="0"/>
    <n v="0"/>
    <n v="0"/>
    <n v="0"/>
    <x v="0"/>
    <n v="0"/>
    <n v="0"/>
    <n v="0"/>
    <x v="0"/>
    <n v="0"/>
    <n v="0"/>
    <n v="0"/>
    <x v="0"/>
    <n v="0"/>
    <n v="0"/>
    <n v="0"/>
    <x v="0"/>
    <x v="0"/>
    <x v="0"/>
  </r>
  <r>
    <s v="08FEI0192F"/>
    <x v="0"/>
    <x v="0"/>
    <s v="MODULO DE ATENCION Y SERVICIO 56"/>
    <s v="037 JUÁREZ"/>
    <x v="1"/>
    <n v="1"/>
    <s v="JUĂREZ"/>
    <s v="CALLE 13 DE SEPTIEMBRE "/>
    <n v="0"/>
    <x v="3"/>
    <x v="2"/>
    <x v="4"/>
    <x v="10"/>
    <x v="9"/>
    <m/>
    <m/>
    <x v="1"/>
    <x v="2"/>
    <m/>
    <m/>
    <m/>
    <m/>
    <m/>
    <m/>
    <m/>
    <m/>
    <m/>
    <m/>
    <m/>
    <m/>
    <n v="47"/>
    <n v="42"/>
    <n v="89"/>
    <n v="8"/>
    <x v="1"/>
    <n v="8"/>
    <n v="8"/>
    <x v="0"/>
    <x v="1"/>
    <x v="1"/>
    <n v="0"/>
    <n v="8"/>
    <n v="0"/>
    <n v="0"/>
    <n v="0"/>
    <n v="0"/>
    <n v="0"/>
    <x v="0"/>
    <n v="0"/>
    <n v="0"/>
    <n v="0"/>
    <x v="0"/>
    <n v="0"/>
    <n v="0"/>
    <n v="0"/>
    <x v="0"/>
    <n v="0"/>
    <n v="0"/>
    <n v="0"/>
    <x v="0"/>
    <n v="0"/>
    <n v="0"/>
    <n v="0"/>
    <x v="0"/>
    <n v="0"/>
    <n v="0"/>
    <n v="0"/>
    <x v="0"/>
    <x v="0"/>
    <x v="0"/>
  </r>
  <r>
    <s v="08FEI0193E"/>
    <x v="0"/>
    <x v="0"/>
    <s v="MODULO DE ATENCION Y SERVICIO 60"/>
    <s v="027 GUACHOCHI"/>
    <x v="7"/>
    <n v="90"/>
    <s v="SAMACHIQUE"/>
    <s v="CALLE SAMACHIQUE"/>
    <n v="0"/>
    <x v="3"/>
    <x v="2"/>
    <x v="4"/>
    <x v="10"/>
    <x v="9"/>
    <m/>
    <m/>
    <x v="1"/>
    <x v="2"/>
    <m/>
    <m/>
    <m/>
    <m/>
    <m/>
    <m/>
    <m/>
    <m/>
    <m/>
    <m/>
    <m/>
    <m/>
    <n v="44"/>
    <n v="62"/>
    <n v="106"/>
    <n v="8"/>
    <x v="1"/>
    <n v="8"/>
    <n v="8"/>
    <x v="0"/>
    <x v="1"/>
    <x v="1"/>
    <n v="0"/>
    <n v="8"/>
    <n v="0"/>
    <n v="0"/>
    <n v="0"/>
    <n v="0"/>
    <n v="0"/>
    <x v="0"/>
    <n v="0"/>
    <n v="0"/>
    <n v="0"/>
    <x v="0"/>
    <n v="0"/>
    <n v="0"/>
    <n v="0"/>
    <x v="0"/>
    <n v="0"/>
    <n v="0"/>
    <n v="0"/>
    <x v="0"/>
    <n v="0"/>
    <n v="0"/>
    <n v="0"/>
    <x v="0"/>
    <n v="0"/>
    <n v="0"/>
    <n v="0"/>
    <x v="0"/>
    <x v="0"/>
    <x v="0"/>
  </r>
  <r>
    <s v="08FEI0194D"/>
    <x v="0"/>
    <x v="0"/>
    <s v="MODULO DE ATENCION Y SERVICIO 57"/>
    <s v="015 COYAME DEL SOTOL"/>
    <x v="8"/>
    <n v="1"/>
    <s v="SANTIAGO DE COYAME"/>
    <s v="CALLE IGNACIO RAMIREZ "/>
    <n v="0"/>
    <x v="3"/>
    <x v="2"/>
    <x v="4"/>
    <x v="10"/>
    <x v="9"/>
    <m/>
    <m/>
    <x v="1"/>
    <x v="2"/>
    <m/>
    <m/>
    <m/>
    <m/>
    <m/>
    <m/>
    <m/>
    <m/>
    <m/>
    <m/>
    <m/>
    <m/>
    <n v="36"/>
    <n v="45"/>
    <n v="81"/>
    <n v="8"/>
    <x v="1"/>
    <n v="8"/>
    <n v="8"/>
    <x v="0"/>
    <x v="1"/>
    <x v="1"/>
    <n v="0"/>
    <n v="8"/>
    <n v="0"/>
    <n v="0"/>
    <n v="0"/>
    <n v="0"/>
    <n v="0"/>
    <x v="0"/>
    <n v="0"/>
    <n v="0"/>
    <n v="0"/>
    <x v="0"/>
    <n v="0"/>
    <n v="0"/>
    <n v="0"/>
    <x v="0"/>
    <n v="0"/>
    <n v="0"/>
    <n v="0"/>
    <x v="0"/>
    <n v="0"/>
    <n v="0"/>
    <n v="0"/>
    <x v="0"/>
    <n v="0"/>
    <n v="0"/>
    <n v="0"/>
    <x v="0"/>
    <x v="0"/>
    <x v="0"/>
  </r>
  <r>
    <s v="08FEI0195C"/>
    <x v="0"/>
    <x v="0"/>
    <s v="MODULO DE ATENCION Y SERVICIO 64"/>
    <s v="037 JUÁREZ"/>
    <x v="1"/>
    <n v="1"/>
    <s v="JUĂREZ"/>
    <s v="CALLE JUCHITLAN"/>
    <n v="1323"/>
    <x v="3"/>
    <x v="2"/>
    <x v="4"/>
    <x v="10"/>
    <x v="9"/>
    <m/>
    <m/>
    <x v="1"/>
    <x v="2"/>
    <m/>
    <m/>
    <m/>
    <m/>
    <m/>
    <m/>
    <m/>
    <m/>
    <m/>
    <m/>
    <m/>
    <m/>
    <n v="41"/>
    <n v="43"/>
    <n v="84"/>
    <n v="9"/>
    <x v="1"/>
    <n v="9"/>
    <n v="9"/>
    <x v="0"/>
    <x v="1"/>
    <x v="1"/>
    <n v="0"/>
    <n v="9"/>
    <n v="0"/>
    <n v="0"/>
    <n v="0"/>
    <n v="0"/>
    <n v="0"/>
    <x v="0"/>
    <n v="0"/>
    <n v="0"/>
    <n v="0"/>
    <x v="0"/>
    <n v="0"/>
    <n v="0"/>
    <n v="0"/>
    <x v="0"/>
    <n v="0"/>
    <n v="0"/>
    <n v="0"/>
    <x v="0"/>
    <n v="0"/>
    <n v="0"/>
    <n v="0"/>
    <x v="0"/>
    <n v="0"/>
    <n v="0"/>
    <n v="0"/>
    <x v="0"/>
    <x v="0"/>
    <x v="0"/>
  </r>
  <r>
    <s v="08FEI0196B"/>
    <x v="0"/>
    <x v="0"/>
    <s v="MODULO DE ATENCION Y SERVICIO 68"/>
    <s v="029 GUADALUPE Y CALVO"/>
    <x v="10"/>
    <n v="15"/>
    <s v="BABORIGAME"/>
    <s v="CALLE RINCON DEL TANQUE"/>
    <n v="0"/>
    <x v="3"/>
    <x v="2"/>
    <x v="4"/>
    <x v="10"/>
    <x v="9"/>
    <m/>
    <m/>
    <x v="1"/>
    <x v="2"/>
    <m/>
    <m/>
    <m/>
    <m/>
    <m/>
    <m/>
    <m/>
    <m/>
    <m/>
    <m/>
    <m/>
    <m/>
    <n v="68"/>
    <n v="49"/>
    <n v="117"/>
    <n v="9"/>
    <x v="1"/>
    <n v="9"/>
    <n v="9"/>
    <x v="0"/>
    <x v="1"/>
    <x v="1"/>
    <n v="0"/>
    <n v="9"/>
    <n v="0"/>
    <n v="0"/>
    <n v="0"/>
    <n v="0"/>
    <n v="0"/>
    <x v="0"/>
    <n v="0"/>
    <n v="0"/>
    <n v="0"/>
    <x v="0"/>
    <n v="0"/>
    <n v="0"/>
    <n v="0"/>
    <x v="0"/>
    <n v="0"/>
    <n v="0"/>
    <n v="0"/>
    <x v="0"/>
    <n v="0"/>
    <n v="0"/>
    <n v="0"/>
    <x v="0"/>
    <n v="0"/>
    <n v="0"/>
    <n v="0"/>
    <x v="0"/>
    <x v="0"/>
    <x v="0"/>
  </r>
  <r>
    <s v="08FEI0197A"/>
    <x v="0"/>
    <x v="0"/>
    <s v="MODULO DE ATENCION Y SERVICIO 70"/>
    <s v="020 CHÍNIPAS"/>
    <x v="4"/>
    <n v="1"/>
    <s v="CHĂŤNIPAS DE ALMADA"/>
    <s v="CALLE CHINIPAS"/>
    <n v="0"/>
    <x v="3"/>
    <x v="2"/>
    <x v="4"/>
    <x v="10"/>
    <x v="9"/>
    <m/>
    <m/>
    <x v="1"/>
    <x v="2"/>
    <m/>
    <m/>
    <m/>
    <m/>
    <m/>
    <m/>
    <m/>
    <m/>
    <m/>
    <m/>
    <m/>
    <m/>
    <n v="34"/>
    <n v="36"/>
    <n v="70"/>
    <n v="9"/>
    <x v="1"/>
    <n v="9"/>
    <n v="9"/>
    <x v="0"/>
    <x v="1"/>
    <x v="1"/>
    <n v="0"/>
    <n v="9"/>
    <n v="0"/>
    <n v="0"/>
    <n v="0"/>
    <n v="0"/>
    <n v="0"/>
    <x v="0"/>
    <n v="0"/>
    <n v="0"/>
    <n v="0"/>
    <x v="0"/>
    <n v="0"/>
    <n v="0"/>
    <n v="0"/>
    <x v="0"/>
    <n v="0"/>
    <n v="0"/>
    <n v="0"/>
    <x v="0"/>
    <n v="0"/>
    <n v="0"/>
    <n v="0"/>
    <x v="0"/>
    <n v="0"/>
    <n v="0"/>
    <n v="0"/>
    <x v="0"/>
    <x v="0"/>
    <x v="0"/>
  </r>
  <r>
    <s v="08FEI0198Z"/>
    <x v="0"/>
    <x v="0"/>
    <s v="MODULO DE ATENCION Y SERVICIO 66"/>
    <s v="029 GUADALUPE Y CALVO"/>
    <x v="10"/>
    <n v="1"/>
    <s v="GUADALUPE Y CALVO"/>
    <s v="CALLE MESA DE SAN RAFAEL"/>
    <n v="0"/>
    <x v="3"/>
    <x v="2"/>
    <x v="4"/>
    <x v="10"/>
    <x v="9"/>
    <m/>
    <m/>
    <x v="1"/>
    <x v="2"/>
    <m/>
    <m/>
    <m/>
    <m/>
    <m/>
    <m/>
    <m/>
    <m/>
    <m/>
    <m/>
    <m/>
    <m/>
    <n v="44"/>
    <n v="59"/>
    <n v="103"/>
    <n v="10"/>
    <x v="1"/>
    <n v="10"/>
    <n v="10"/>
    <x v="0"/>
    <x v="1"/>
    <x v="1"/>
    <n v="0"/>
    <n v="10"/>
    <n v="0"/>
    <n v="0"/>
    <n v="0"/>
    <n v="0"/>
    <n v="0"/>
    <x v="0"/>
    <n v="0"/>
    <n v="0"/>
    <n v="0"/>
    <x v="0"/>
    <n v="0"/>
    <n v="0"/>
    <n v="0"/>
    <x v="0"/>
    <n v="0"/>
    <n v="0"/>
    <n v="0"/>
    <x v="0"/>
    <n v="0"/>
    <n v="0"/>
    <n v="0"/>
    <x v="0"/>
    <n v="0"/>
    <n v="0"/>
    <n v="0"/>
    <x v="0"/>
    <x v="0"/>
    <x v="0"/>
  </r>
  <r>
    <s v="08FEI0199Z"/>
    <x v="0"/>
    <x v="0"/>
    <s v="MODULO DE ATENCION Y SERVICIO 67"/>
    <s v="029 GUADALUPE Y CALVO"/>
    <x v="10"/>
    <n v="1445"/>
    <s v="ZAPORI"/>
    <s v="CALLE SAPIORIS"/>
    <n v="0"/>
    <x v="3"/>
    <x v="2"/>
    <x v="4"/>
    <x v="10"/>
    <x v="9"/>
    <m/>
    <m/>
    <x v="1"/>
    <x v="2"/>
    <m/>
    <m/>
    <m/>
    <m/>
    <m/>
    <m/>
    <m/>
    <m/>
    <m/>
    <m/>
    <m/>
    <m/>
    <n v="49"/>
    <n v="59"/>
    <n v="108"/>
    <n v="9"/>
    <x v="1"/>
    <n v="9"/>
    <n v="9"/>
    <x v="0"/>
    <x v="1"/>
    <x v="1"/>
    <n v="0"/>
    <n v="9"/>
    <n v="0"/>
    <n v="0"/>
    <n v="0"/>
    <n v="0"/>
    <n v="0"/>
    <x v="0"/>
    <n v="0"/>
    <n v="0"/>
    <n v="0"/>
    <x v="0"/>
    <n v="0"/>
    <n v="0"/>
    <n v="0"/>
    <x v="0"/>
    <n v="0"/>
    <n v="0"/>
    <n v="0"/>
    <x v="0"/>
    <n v="0"/>
    <n v="0"/>
    <n v="0"/>
    <x v="0"/>
    <n v="0"/>
    <n v="0"/>
    <n v="0"/>
    <x v="0"/>
    <x v="0"/>
    <x v="0"/>
  </r>
  <r>
    <s v="08FEI0200Y"/>
    <x v="0"/>
    <x v="0"/>
    <s v="MODULO DE ATENCION Y SERVICIO 71"/>
    <s v="016 LA CRUZ"/>
    <x v="9"/>
    <n v="5"/>
    <s v="ESTACIĂ“N LA CRUZ"/>
    <s v="CALLE ESTACION LA CRUZ"/>
    <n v="0"/>
    <x v="3"/>
    <x v="2"/>
    <x v="4"/>
    <x v="10"/>
    <x v="9"/>
    <m/>
    <m/>
    <x v="1"/>
    <x v="2"/>
    <m/>
    <m/>
    <m/>
    <m/>
    <m/>
    <m/>
    <m/>
    <m/>
    <m/>
    <m/>
    <m/>
    <m/>
    <n v="50"/>
    <n v="60"/>
    <n v="110"/>
    <n v="10"/>
    <x v="1"/>
    <n v="10"/>
    <n v="10"/>
    <x v="0"/>
    <x v="1"/>
    <x v="1"/>
    <n v="0"/>
    <n v="10"/>
    <n v="0"/>
    <n v="0"/>
    <n v="0"/>
    <n v="0"/>
    <n v="0"/>
    <x v="0"/>
    <n v="0"/>
    <n v="0"/>
    <n v="0"/>
    <x v="0"/>
    <n v="0"/>
    <n v="0"/>
    <n v="0"/>
    <x v="0"/>
    <n v="0"/>
    <n v="0"/>
    <n v="0"/>
    <x v="0"/>
    <n v="0"/>
    <n v="0"/>
    <n v="0"/>
    <x v="0"/>
    <n v="0"/>
    <n v="0"/>
    <n v="0"/>
    <x v="0"/>
    <x v="0"/>
    <x v="0"/>
  </r>
  <r>
    <s v="08FEI0201X"/>
    <x v="0"/>
    <x v="0"/>
    <s v="MODULO DE ATENCION Y SERVICIO 69"/>
    <s v="029 GUADALUPE Y CALVO"/>
    <x v="10"/>
    <n v="14"/>
    <s v="ATASCADEROS"/>
    <s v="CALLE OJINAGA"/>
    <n v="57"/>
    <x v="3"/>
    <x v="2"/>
    <x v="4"/>
    <x v="10"/>
    <x v="9"/>
    <m/>
    <m/>
    <x v="1"/>
    <x v="2"/>
    <m/>
    <m/>
    <m/>
    <m/>
    <m/>
    <m/>
    <m/>
    <m/>
    <m/>
    <m/>
    <m/>
    <m/>
    <n v="55"/>
    <n v="51"/>
    <n v="106"/>
    <n v="10"/>
    <x v="1"/>
    <n v="10"/>
    <n v="10"/>
    <x v="0"/>
    <x v="1"/>
    <x v="1"/>
    <n v="0"/>
    <n v="10"/>
    <n v="0"/>
    <n v="0"/>
    <n v="0"/>
    <n v="0"/>
    <n v="0"/>
    <x v="0"/>
    <n v="0"/>
    <n v="0"/>
    <n v="0"/>
    <x v="0"/>
    <n v="0"/>
    <n v="0"/>
    <n v="0"/>
    <x v="0"/>
    <n v="0"/>
    <n v="0"/>
    <n v="0"/>
    <x v="0"/>
    <n v="0"/>
    <n v="0"/>
    <n v="0"/>
    <x v="0"/>
    <n v="0"/>
    <n v="0"/>
    <n v="0"/>
    <x v="0"/>
    <x v="0"/>
    <x v="0"/>
  </r>
  <r>
    <s v="08FEI0202W"/>
    <x v="0"/>
    <x v="0"/>
    <s v="MODULO DE ATENCION Y SERVICIO 4"/>
    <s v="051 OCAMPO"/>
    <x v="4"/>
    <n v="1"/>
    <s v="MELCHOR OCAMPO"/>
    <s v="CALLE BASASEACHI"/>
    <n v="0"/>
    <x v="3"/>
    <x v="2"/>
    <x v="4"/>
    <x v="10"/>
    <x v="9"/>
    <m/>
    <m/>
    <x v="1"/>
    <x v="2"/>
    <m/>
    <m/>
    <m/>
    <m/>
    <m/>
    <m/>
    <m/>
    <m/>
    <m/>
    <m/>
    <m/>
    <m/>
    <n v="91"/>
    <n v="76"/>
    <n v="167"/>
    <n v="10"/>
    <x v="1"/>
    <n v="10"/>
    <n v="10"/>
    <x v="0"/>
    <x v="1"/>
    <x v="1"/>
    <n v="0"/>
    <n v="10"/>
    <n v="0"/>
    <n v="0"/>
    <n v="0"/>
    <n v="0"/>
    <n v="0"/>
    <x v="0"/>
    <n v="0"/>
    <n v="0"/>
    <n v="0"/>
    <x v="0"/>
    <n v="0"/>
    <n v="0"/>
    <n v="0"/>
    <x v="0"/>
    <n v="0"/>
    <n v="0"/>
    <n v="0"/>
    <x v="0"/>
    <n v="0"/>
    <n v="0"/>
    <n v="0"/>
    <x v="0"/>
    <n v="0"/>
    <n v="0"/>
    <n v="0"/>
    <x v="0"/>
    <x v="0"/>
    <x v="0"/>
  </r>
  <r>
    <s v="08FEI0203V"/>
    <x v="0"/>
    <x v="0"/>
    <s v="MODULO DE ATENCION Y SERVICIO 9"/>
    <s v="017 CUAUHTÉMOC"/>
    <x v="2"/>
    <n v="1"/>
    <s v="CUAUHTĂ‰MOC"/>
    <s v="CALLE TIERRA"/>
    <n v="4425"/>
    <x v="3"/>
    <x v="2"/>
    <x v="4"/>
    <x v="10"/>
    <x v="9"/>
    <m/>
    <m/>
    <x v="1"/>
    <x v="2"/>
    <m/>
    <m/>
    <m/>
    <m/>
    <m/>
    <m/>
    <m/>
    <m/>
    <m/>
    <m/>
    <m/>
    <m/>
    <n v="41"/>
    <n v="35"/>
    <n v="76"/>
    <n v="8"/>
    <x v="1"/>
    <n v="8"/>
    <n v="8"/>
    <x v="0"/>
    <x v="1"/>
    <x v="1"/>
    <n v="0"/>
    <n v="8"/>
    <n v="0"/>
    <n v="0"/>
    <n v="0"/>
    <n v="0"/>
    <n v="0"/>
    <x v="0"/>
    <n v="0"/>
    <n v="0"/>
    <n v="0"/>
    <x v="0"/>
    <n v="0"/>
    <n v="0"/>
    <n v="0"/>
    <x v="0"/>
    <n v="0"/>
    <n v="0"/>
    <n v="0"/>
    <x v="0"/>
    <n v="0"/>
    <n v="0"/>
    <n v="0"/>
    <x v="0"/>
    <n v="0"/>
    <n v="0"/>
    <n v="0"/>
    <x v="0"/>
    <x v="0"/>
    <x v="0"/>
  </r>
  <r>
    <s v="08FEI0204U"/>
    <x v="0"/>
    <x v="0"/>
    <s v="MODULO DE ATENCION Y SERVICIO 36"/>
    <s v="036 JIMÉNEZ"/>
    <x v="3"/>
    <n v="1"/>
    <s v="JOSĂ‰ MARIANO JIMĂ‰NEZ"/>
    <s v="CALLE GUSTAVO DIAZ ORDAZ"/>
    <n v="3012"/>
    <x v="3"/>
    <x v="2"/>
    <x v="4"/>
    <x v="10"/>
    <x v="9"/>
    <m/>
    <m/>
    <x v="1"/>
    <x v="2"/>
    <m/>
    <m/>
    <m/>
    <m/>
    <m/>
    <m/>
    <m/>
    <m/>
    <m/>
    <m/>
    <m/>
    <m/>
    <n v="44"/>
    <n v="41"/>
    <n v="85"/>
    <n v="8"/>
    <x v="1"/>
    <n v="8"/>
    <n v="8"/>
    <x v="0"/>
    <x v="1"/>
    <x v="1"/>
    <n v="0"/>
    <n v="8"/>
    <n v="0"/>
    <n v="0"/>
    <n v="0"/>
    <n v="0"/>
    <n v="0"/>
    <x v="0"/>
    <n v="0"/>
    <n v="0"/>
    <n v="0"/>
    <x v="0"/>
    <n v="0"/>
    <n v="0"/>
    <n v="0"/>
    <x v="0"/>
    <n v="0"/>
    <n v="0"/>
    <n v="0"/>
    <x v="0"/>
    <n v="0"/>
    <n v="0"/>
    <n v="0"/>
    <x v="0"/>
    <n v="0"/>
    <n v="0"/>
    <n v="0"/>
    <x v="0"/>
    <x v="0"/>
    <x v="0"/>
  </r>
  <r>
    <s v="08FEI0205T"/>
    <x v="0"/>
    <x v="0"/>
    <s v="MODULO DE ATENCION Y SERVICIO 46"/>
    <s v="011 CAMARGO"/>
    <x v="9"/>
    <n v="1"/>
    <s v="SANTA ROSALĂŤA DE CAMARGO"/>
    <s v="PRIVADA MONTES DE OCA"/>
    <n v="4"/>
    <x v="3"/>
    <x v="2"/>
    <x v="4"/>
    <x v="10"/>
    <x v="9"/>
    <m/>
    <m/>
    <x v="1"/>
    <x v="2"/>
    <m/>
    <m/>
    <m/>
    <m/>
    <m/>
    <m/>
    <m/>
    <m/>
    <m/>
    <m/>
    <m/>
    <m/>
    <n v="62"/>
    <n v="50"/>
    <n v="112"/>
    <n v="8"/>
    <x v="1"/>
    <n v="8"/>
    <n v="8"/>
    <x v="0"/>
    <x v="1"/>
    <x v="1"/>
    <n v="0"/>
    <n v="8"/>
    <n v="0"/>
    <n v="0"/>
    <n v="0"/>
    <n v="0"/>
    <n v="0"/>
    <x v="0"/>
    <n v="0"/>
    <n v="0"/>
    <n v="0"/>
    <x v="0"/>
    <n v="0"/>
    <n v="0"/>
    <n v="0"/>
    <x v="0"/>
    <n v="0"/>
    <n v="0"/>
    <n v="0"/>
    <x v="0"/>
    <n v="0"/>
    <n v="0"/>
    <n v="0"/>
    <x v="0"/>
    <n v="0"/>
    <n v="0"/>
    <n v="0"/>
    <x v="0"/>
    <x v="0"/>
    <x v="0"/>
  </r>
  <r>
    <s v="08FEI0206S"/>
    <x v="0"/>
    <x v="0"/>
    <s v="MODULO DE ATENCION Y SERVICIO 47"/>
    <s v="048 NAMIQUIPA"/>
    <x v="2"/>
    <n v="1"/>
    <s v="NAMIQUIPA"/>
    <s v="CALLE TERCERA"/>
    <n v="0"/>
    <x v="3"/>
    <x v="2"/>
    <x v="4"/>
    <x v="10"/>
    <x v="9"/>
    <m/>
    <m/>
    <x v="1"/>
    <x v="2"/>
    <m/>
    <m/>
    <m/>
    <m/>
    <m/>
    <m/>
    <m/>
    <m/>
    <m/>
    <m/>
    <m/>
    <m/>
    <n v="60"/>
    <n v="61"/>
    <n v="121"/>
    <n v="9"/>
    <x v="1"/>
    <n v="9"/>
    <n v="9"/>
    <x v="0"/>
    <x v="1"/>
    <x v="1"/>
    <n v="0"/>
    <n v="9"/>
    <n v="0"/>
    <n v="0"/>
    <n v="0"/>
    <n v="0"/>
    <n v="0"/>
    <x v="0"/>
    <n v="0"/>
    <n v="0"/>
    <n v="0"/>
    <x v="0"/>
    <n v="0"/>
    <n v="0"/>
    <n v="0"/>
    <x v="0"/>
    <n v="0"/>
    <n v="0"/>
    <n v="0"/>
    <x v="0"/>
    <n v="0"/>
    <n v="0"/>
    <n v="0"/>
    <x v="0"/>
    <n v="0"/>
    <n v="0"/>
    <n v="0"/>
    <x v="0"/>
    <x v="0"/>
    <x v="0"/>
  </r>
  <r>
    <s v="08FEI0207R"/>
    <x v="0"/>
    <x v="0"/>
    <s v="MODULO DE ATENCION Y SERVICIO 61"/>
    <s v="027 GUACHOCHI"/>
    <x v="7"/>
    <n v="90"/>
    <s v="SAMACHIQUE"/>
    <s v="CALLE SAMACHIQUE"/>
    <n v="0"/>
    <x v="3"/>
    <x v="2"/>
    <x v="4"/>
    <x v="10"/>
    <x v="9"/>
    <m/>
    <m/>
    <x v="1"/>
    <x v="2"/>
    <m/>
    <m/>
    <m/>
    <m/>
    <m/>
    <m/>
    <m/>
    <m/>
    <m/>
    <m/>
    <m/>
    <m/>
    <n v="34"/>
    <n v="32"/>
    <n v="66"/>
    <n v="8"/>
    <x v="1"/>
    <n v="8"/>
    <n v="8"/>
    <x v="0"/>
    <x v="1"/>
    <x v="1"/>
    <n v="0"/>
    <n v="8"/>
    <n v="0"/>
    <n v="0"/>
    <n v="0"/>
    <n v="0"/>
    <n v="0"/>
    <x v="0"/>
    <n v="0"/>
    <n v="0"/>
    <n v="0"/>
    <x v="0"/>
    <n v="0"/>
    <n v="0"/>
    <n v="0"/>
    <x v="0"/>
    <n v="0"/>
    <n v="0"/>
    <n v="0"/>
    <x v="0"/>
    <n v="0"/>
    <n v="0"/>
    <n v="0"/>
    <x v="0"/>
    <n v="0"/>
    <n v="0"/>
    <n v="0"/>
    <x v="0"/>
    <x v="0"/>
    <x v="0"/>
  </r>
  <r>
    <s v="08FEI0223I"/>
    <x v="0"/>
    <x v="0"/>
    <s v="MODULO DE ATENCION Y SERVICIO 72"/>
    <s v="008 BATOPILAS DE MANUEL GÓMEZ MORÍN"/>
    <x v="4"/>
    <n v="1"/>
    <s v="BATOPILAS DE MANUEL GĂ“MEZ MORĂŤN"/>
    <s v="CALLE CONOCIDO"/>
    <n v="0"/>
    <x v="3"/>
    <x v="2"/>
    <x v="4"/>
    <x v="10"/>
    <x v="9"/>
    <m/>
    <m/>
    <x v="1"/>
    <x v="2"/>
    <m/>
    <m/>
    <m/>
    <m/>
    <m/>
    <m/>
    <m/>
    <m/>
    <m/>
    <m/>
    <m/>
    <m/>
    <n v="44"/>
    <n v="62"/>
    <n v="106"/>
    <n v="8"/>
    <x v="1"/>
    <n v="8"/>
    <n v="8"/>
    <x v="0"/>
    <x v="1"/>
    <x v="1"/>
    <n v="0"/>
    <n v="8"/>
    <n v="0"/>
    <n v="0"/>
    <n v="0"/>
    <n v="0"/>
    <n v="0"/>
    <x v="0"/>
    <n v="0"/>
    <n v="0"/>
    <n v="0"/>
    <x v="0"/>
    <n v="0"/>
    <n v="0"/>
    <n v="0"/>
    <x v="0"/>
    <n v="0"/>
    <n v="0"/>
    <n v="0"/>
    <x v="0"/>
    <n v="0"/>
    <n v="0"/>
    <n v="0"/>
    <x v="0"/>
    <n v="0"/>
    <n v="0"/>
    <n v="0"/>
    <x v="0"/>
    <x v="0"/>
    <x v="0"/>
  </r>
  <r>
    <s v="08DML0001X"/>
    <x v="1"/>
    <x v="1"/>
    <s v="CENTRO DE ATENCION MULTIPLE 1"/>
    <s v="021 DELICIAS"/>
    <x v="9"/>
    <n v="1"/>
    <s v="DELICIAS"/>
    <s v="AVENIDA ESPERANZA"/>
    <n v="101"/>
    <x v="3"/>
    <x v="3"/>
    <x v="5"/>
    <x v="5"/>
    <x v="0"/>
    <s v="08FSE0005B"/>
    <m/>
    <x v="6"/>
    <x v="2"/>
    <m/>
    <m/>
    <m/>
    <m/>
    <m/>
    <m/>
    <m/>
    <m/>
    <m/>
    <m/>
    <m/>
    <m/>
    <n v="58"/>
    <n v="46"/>
    <n v="104"/>
    <n v="12"/>
    <x v="4"/>
    <n v="10"/>
    <n v="13"/>
    <x v="2"/>
    <x v="0"/>
    <x v="2"/>
    <n v="4"/>
    <n v="20"/>
    <n v="12"/>
    <n v="12"/>
    <n v="0"/>
    <n v="0"/>
    <n v="0"/>
    <x v="0"/>
    <n v="0"/>
    <n v="0"/>
    <n v="0"/>
    <x v="0"/>
    <n v="0"/>
    <n v="0"/>
    <n v="0"/>
    <x v="0"/>
    <n v="0"/>
    <n v="0"/>
    <n v="0"/>
    <x v="0"/>
    <n v="0"/>
    <n v="0"/>
    <n v="0"/>
    <x v="0"/>
    <n v="0"/>
    <n v="0"/>
    <n v="0"/>
    <x v="0"/>
    <x v="0"/>
    <x v="0"/>
  </r>
  <r>
    <s v="08DML0002W"/>
    <x v="1"/>
    <x v="1"/>
    <s v="CENTRO DE ATENCION MULTIPLE 2"/>
    <s v="011 CAMARGO"/>
    <x v="9"/>
    <n v="1"/>
    <s v="SANTA ROSALĂŤA DE CAMARGO"/>
    <s v="CALLE CRISANTEMOS"/>
    <n v="0"/>
    <x v="3"/>
    <x v="3"/>
    <x v="5"/>
    <x v="5"/>
    <x v="0"/>
    <s v="08FSE0019E"/>
    <m/>
    <x v="6"/>
    <x v="2"/>
    <m/>
    <m/>
    <m/>
    <m/>
    <m/>
    <m/>
    <m/>
    <m/>
    <m/>
    <m/>
    <m/>
    <m/>
    <n v="24"/>
    <n v="16"/>
    <n v="40"/>
    <n v="6"/>
    <x v="4"/>
    <n v="4"/>
    <n v="7"/>
    <x v="5"/>
    <x v="1"/>
    <x v="5"/>
    <n v="6"/>
    <n v="18"/>
    <n v="7"/>
    <n v="7"/>
    <n v="0"/>
    <n v="0"/>
    <n v="0"/>
    <x v="0"/>
    <n v="0"/>
    <n v="0"/>
    <n v="0"/>
    <x v="0"/>
    <n v="0"/>
    <n v="0"/>
    <n v="0"/>
    <x v="0"/>
    <n v="0"/>
    <n v="0"/>
    <n v="0"/>
    <x v="0"/>
    <n v="0"/>
    <n v="0"/>
    <n v="0"/>
    <x v="0"/>
    <n v="0"/>
    <n v="0"/>
    <n v="0"/>
    <x v="0"/>
    <x v="0"/>
    <x v="0"/>
  </r>
  <r>
    <s v="08DML0003V"/>
    <x v="1"/>
    <x v="1"/>
    <s v="CENTRO DE ATENCION MULTIPLE 3"/>
    <s v="052 OJINAGA"/>
    <x v="8"/>
    <n v="1"/>
    <s v="MANUEL OJINAGA"/>
    <s v="CALLE CUTBERTO PEREZ"/>
    <n v="601"/>
    <x v="3"/>
    <x v="3"/>
    <x v="5"/>
    <x v="5"/>
    <x v="0"/>
    <s v="08FSE0018F"/>
    <m/>
    <x v="13"/>
    <x v="2"/>
    <m/>
    <m/>
    <m/>
    <m/>
    <m/>
    <m/>
    <m/>
    <m/>
    <m/>
    <m/>
    <m/>
    <m/>
    <n v="32"/>
    <n v="20"/>
    <n v="52"/>
    <n v="5"/>
    <x v="2"/>
    <n v="6"/>
    <n v="7"/>
    <x v="3"/>
    <x v="0"/>
    <x v="4"/>
    <n v="5"/>
    <n v="16"/>
    <n v="5"/>
    <n v="5"/>
    <n v="0"/>
    <n v="0"/>
    <n v="0"/>
    <x v="0"/>
    <n v="0"/>
    <n v="0"/>
    <n v="0"/>
    <x v="0"/>
    <n v="0"/>
    <n v="0"/>
    <n v="0"/>
    <x v="0"/>
    <n v="0"/>
    <n v="0"/>
    <n v="0"/>
    <x v="0"/>
    <n v="0"/>
    <n v="0"/>
    <n v="0"/>
    <x v="0"/>
    <n v="0"/>
    <n v="0"/>
    <n v="0"/>
    <x v="0"/>
    <x v="0"/>
    <x v="0"/>
  </r>
  <r>
    <s v="08DML0004U"/>
    <x v="1"/>
    <x v="1"/>
    <s v="CENTRO DE ATENCION MULTIPLE 4"/>
    <s v="017 CUAUHTÉMOC"/>
    <x v="2"/>
    <n v="1"/>
    <s v="CUAUHTĂ‰MOC"/>
    <s v="CALLE ROMA"/>
    <n v="2085"/>
    <x v="3"/>
    <x v="3"/>
    <x v="5"/>
    <x v="5"/>
    <x v="0"/>
    <s v="08FSE0044D"/>
    <m/>
    <x v="7"/>
    <x v="2"/>
    <m/>
    <m/>
    <m/>
    <m/>
    <m/>
    <m/>
    <m/>
    <m/>
    <m/>
    <m/>
    <m/>
    <m/>
    <n v="63"/>
    <n v="30"/>
    <n v="93"/>
    <n v="8"/>
    <x v="2"/>
    <n v="7"/>
    <n v="8"/>
    <x v="4"/>
    <x v="0"/>
    <x v="5"/>
    <n v="6"/>
    <n v="19"/>
    <n v="10"/>
    <n v="10"/>
    <n v="0"/>
    <n v="0"/>
    <n v="0"/>
    <x v="0"/>
    <n v="0"/>
    <n v="0"/>
    <n v="0"/>
    <x v="0"/>
    <n v="0"/>
    <n v="0"/>
    <n v="0"/>
    <x v="0"/>
    <n v="0"/>
    <n v="0"/>
    <n v="0"/>
    <x v="0"/>
    <n v="0"/>
    <n v="0"/>
    <n v="0"/>
    <x v="0"/>
    <n v="0"/>
    <n v="0"/>
    <n v="0"/>
    <x v="0"/>
    <x v="0"/>
    <x v="0"/>
  </r>
  <r>
    <s v="08DML0005T"/>
    <x v="1"/>
    <x v="1"/>
    <s v="CENTRO DE ATENCION MULTIPLE 5"/>
    <s v="032 HIDALGO DEL PARRAL"/>
    <x v="3"/>
    <n v="1"/>
    <s v="HIDALGO DEL PARRAL"/>
    <s v="CALLE TASCATE "/>
    <n v="0"/>
    <x v="3"/>
    <x v="3"/>
    <x v="5"/>
    <x v="5"/>
    <x v="0"/>
    <s v="08FSE0011M"/>
    <m/>
    <x v="5"/>
    <x v="2"/>
    <m/>
    <m/>
    <m/>
    <m/>
    <m/>
    <m/>
    <m/>
    <m/>
    <m/>
    <m/>
    <m/>
    <m/>
    <n v="49"/>
    <n v="16"/>
    <n v="65"/>
    <n v="7"/>
    <x v="2"/>
    <n v="8"/>
    <n v="9"/>
    <x v="3"/>
    <x v="0"/>
    <x v="4"/>
    <n v="5"/>
    <n v="18"/>
    <n v="9"/>
    <n v="9"/>
    <n v="0"/>
    <n v="0"/>
    <n v="0"/>
    <x v="0"/>
    <n v="0"/>
    <n v="0"/>
    <n v="0"/>
    <x v="0"/>
    <n v="0"/>
    <n v="0"/>
    <n v="0"/>
    <x v="0"/>
    <n v="0"/>
    <n v="0"/>
    <n v="0"/>
    <x v="0"/>
    <n v="0"/>
    <n v="0"/>
    <n v="0"/>
    <x v="0"/>
    <n v="0"/>
    <n v="0"/>
    <n v="0"/>
    <x v="0"/>
    <x v="0"/>
    <x v="0"/>
  </r>
  <r>
    <s v="08DML0006S"/>
    <x v="2"/>
    <x v="2"/>
    <s v="CENTRO DE ATENCION MULTIPLE 6"/>
    <s v="019 CHIHUAHUA"/>
    <x v="0"/>
    <n v="1"/>
    <s v="CHIHUAHUA"/>
    <s v="CALLE TECNOLOGICO"/>
    <n v="2907"/>
    <x v="3"/>
    <x v="3"/>
    <x v="5"/>
    <x v="5"/>
    <x v="0"/>
    <s v="08FSE0003D"/>
    <m/>
    <x v="0"/>
    <x v="2"/>
    <m/>
    <m/>
    <m/>
    <m/>
    <m/>
    <m/>
    <m/>
    <m/>
    <m/>
    <m/>
    <m/>
    <m/>
    <n v="18"/>
    <n v="13"/>
    <n v="31"/>
    <n v="7"/>
    <x v="6"/>
    <n v="5"/>
    <n v="10"/>
    <x v="4"/>
    <x v="0"/>
    <x v="5"/>
    <n v="6"/>
    <n v="21"/>
    <n v="5"/>
    <n v="5"/>
    <n v="0"/>
    <n v="0"/>
    <n v="0"/>
    <x v="0"/>
    <n v="0"/>
    <n v="0"/>
    <n v="0"/>
    <x v="0"/>
    <n v="0"/>
    <n v="0"/>
    <n v="0"/>
    <x v="0"/>
    <n v="0"/>
    <n v="0"/>
    <n v="0"/>
    <x v="0"/>
    <n v="0"/>
    <n v="0"/>
    <n v="0"/>
    <x v="0"/>
    <n v="0"/>
    <n v="0"/>
    <n v="0"/>
    <x v="0"/>
    <x v="0"/>
    <x v="0"/>
  </r>
  <r>
    <s v="08DML0007R"/>
    <x v="1"/>
    <x v="1"/>
    <s v="CENTRO DE ATENCION MULTIPLE 7"/>
    <s v="019 CHIHUAHUA"/>
    <x v="0"/>
    <n v="1"/>
    <s v="CHIHUAHUA"/>
    <s v="AVENIDA TECNOLOGICO"/>
    <n v="2907"/>
    <x v="3"/>
    <x v="3"/>
    <x v="5"/>
    <x v="5"/>
    <x v="0"/>
    <s v="08FSE0003D"/>
    <m/>
    <x v="0"/>
    <x v="2"/>
    <m/>
    <m/>
    <m/>
    <m/>
    <m/>
    <m/>
    <m/>
    <m/>
    <m/>
    <m/>
    <m/>
    <m/>
    <n v="43"/>
    <n v="17"/>
    <n v="60"/>
    <n v="9"/>
    <x v="3"/>
    <n v="5"/>
    <n v="7"/>
    <x v="4"/>
    <x v="0"/>
    <x v="5"/>
    <n v="4"/>
    <n v="16"/>
    <n v="8"/>
    <n v="8"/>
    <n v="0"/>
    <n v="0"/>
    <n v="0"/>
    <x v="0"/>
    <n v="0"/>
    <n v="0"/>
    <n v="0"/>
    <x v="0"/>
    <n v="0"/>
    <n v="0"/>
    <n v="0"/>
    <x v="0"/>
    <n v="0"/>
    <n v="0"/>
    <n v="0"/>
    <x v="0"/>
    <n v="0"/>
    <n v="0"/>
    <n v="0"/>
    <x v="0"/>
    <n v="0"/>
    <n v="0"/>
    <n v="0"/>
    <x v="0"/>
    <x v="0"/>
    <x v="0"/>
  </r>
  <r>
    <s v="08DML0008Q"/>
    <x v="1"/>
    <x v="1"/>
    <s v="CENTRO DE ATENCION MULTIPLE 8"/>
    <s v="050 NUEVO CASAS GRANDES"/>
    <x v="6"/>
    <n v="1"/>
    <s v="NUEVO CASAS GRANDES"/>
    <s v="CALLE COAHUILA"/>
    <n v="0"/>
    <x v="3"/>
    <x v="3"/>
    <x v="5"/>
    <x v="5"/>
    <x v="0"/>
    <s v="08FSE0015I"/>
    <m/>
    <x v="9"/>
    <x v="2"/>
    <m/>
    <m/>
    <m/>
    <m/>
    <m/>
    <m/>
    <m/>
    <m/>
    <m/>
    <m/>
    <m/>
    <m/>
    <n v="37"/>
    <n v="15"/>
    <n v="52"/>
    <n v="6"/>
    <x v="5"/>
    <n v="4"/>
    <n v="8"/>
    <x v="3"/>
    <x v="0"/>
    <x v="4"/>
    <n v="5"/>
    <n v="17"/>
    <n v="8"/>
    <n v="8"/>
    <n v="0"/>
    <n v="0"/>
    <n v="0"/>
    <x v="0"/>
    <n v="0"/>
    <n v="0"/>
    <n v="0"/>
    <x v="0"/>
    <n v="0"/>
    <n v="0"/>
    <n v="0"/>
    <x v="0"/>
    <n v="0"/>
    <n v="0"/>
    <n v="0"/>
    <x v="0"/>
    <n v="0"/>
    <n v="0"/>
    <n v="0"/>
    <x v="0"/>
    <n v="0"/>
    <n v="0"/>
    <n v="0"/>
    <x v="0"/>
    <x v="0"/>
    <x v="0"/>
  </r>
  <r>
    <s v="08DML0009P"/>
    <x v="1"/>
    <x v="1"/>
    <s v="CENTRO DE ATENCION MULTIPLE 9"/>
    <s v="036 JIMÉNEZ"/>
    <x v="3"/>
    <n v="1"/>
    <s v="JOSĂ‰ MARIANO JIMĂ‰NEZ"/>
    <s v="CALLE HEROES DE PINOS ALTOS"/>
    <n v="0"/>
    <x v="3"/>
    <x v="3"/>
    <x v="5"/>
    <x v="5"/>
    <x v="0"/>
    <s v="08FSE0017G"/>
    <m/>
    <x v="5"/>
    <x v="2"/>
    <m/>
    <m/>
    <m/>
    <m/>
    <m/>
    <m/>
    <m/>
    <m/>
    <m/>
    <m/>
    <m/>
    <m/>
    <n v="25"/>
    <n v="16"/>
    <n v="41"/>
    <n v="6"/>
    <x v="2"/>
    <n v="5"/>
    <n v="6"/>
    <x v="1"/>
    <x v="3"/>
    <x v="4"/>
    <n v="4"/>
    <n v="14"/>
    <n v="0"/>
    <n v="0"/>
    <n v="0"/>
    <n v="0"/>
    <n v="0"/>
    <x v="0"/>
    <n v="0"/>
    <n v="0"/>
    <n v="0"/>
    <x v="0"/>
    <n v="0"/>
    <n v="0"/>
    <n v="0"/>
    <x v="0"/>
    <n v="0"/>
    <n v="0"/>
    <n v="0"/>
    <x v="0"/>
    <n v="0"/>
    <n v="0"/>
    <n v="0"/>
    <x v="0"/>
    <n v="0"/>
    <n v="0"/>
    <n v="0"/>
    <x v="0"/>
    <x v="0"/>
    <x v="0"/>
  </r>
  <r>
    <s v="08DML0010E"/>
    <x v="1"/>
    <x v="1"/>
    <s v="CENTRO DE ATENCION MULTIPLE 10"/>
    <s v="040 MADERA"/>
    <x v="5"/>
    <n v="1"/>
    <s v="MADERA"/>
    <s v="CALLE MEXICO"/>
    <n v="0"/>
    <x v="3"/>
    <x v="3"/>
    <x v="5"/>
    <x v="5"/>
    <x v="0"/>
    <s v="08FSE0014J"/>
    <m/>
    <x v="10"/>
    <x v="2"/>
    <m/>
    <m/>
    <m/>
    <m/>
    <m/>
    <m/>
    <m/>
    <m/>
    <m/>
    <m/>
    <m/>
    <m/>
    <n v="20"/>
    <n v="10"/>
    <n v="30"/>
    <n v="4"/>
    <x v="1"/>
    <n v="4"/>
    <n v="4"/>
    <x v="2"/>
    <x v="0"/>
    <x v="2"/>
    <n v="2"/>
    <n v="9"/>
    <n v="4"/>
    <n v="3"/>
    <n v="0"/>
    <n v="0"/>
    <n v="0"/>
    <x v="0"/>
    <n v="0"/>
    <n v="0"/>
    <n v="0"/>
    <x v="0"/>
    <n v="0"/>
    <n v="0"/>
    <n v="0"/>
    <x v="0"/>
    <n v="0"/>
    <n v="0"/>
    <n v="0"/>
    <x v="0"/>
    <n v="0"/>
    <n v="0"/>
    <n v="0"/>
    <x v="0"/>
    <n v="0"/>
    <n v="0"/>
    <n v="0"/>
    <x v="0"/>
    <x v="0"/>
    <x v="0"/>
  </r>
  <r>
    <s v="08DML0011D"/>
    <x v="1"/>
    <x v="1"/>
    <s v="CENTRO DE ATENCION MULTIPLE 11"/>
    <s v="027 GUACHOCHI"/>
    <x v="7"/>
    <n v="1"/>
    <s v="GUACHOCHI"/>
    <s v="CALLE FERNANDO MAGAĂ‘A "/>
    <n v="2"/>
    <x v="3"/>
    <x v="3"/>
    <x v="5"/>
    <x v="5"/>
    <x v="0"/>
    <s v="08FSE0021T"/>
    <m/>
    <x v="11"/>
    <x v="2"/>
    <m/>
    <m/>
    <m/>
    <m/>
    <m/>
    <m/>
    <m/>
    <m/>
    <m/>
    <m/>
    <m/>
    <m/>
    <n v="28"/>
    <n v="22"/>
    <n v="50"/>
    <n v="6"/>
    <x v="3"/>
    <n v="5"/>
    <n v="7"/>
    <x v="2"/>
    <x v="0"/>
    <x v="2"/>
    <n v="4"/>
    <n v="14"/>
    <n v="6"/>
    <n v="6"/>
    <n v="0"/>
    <n v="0"/>
    <n v="0"/>
    <x v="0"/>
    <n v="0"/>
    <n v="0"/>
    <n v="0"/>
    <x v="0"/>
    <n v="0"/>
    <n v="0"/>
    <n v="0"/>
    <x v="0"/>
    <n v="0"/>
    <n v="0"/>
    <n v="0"/>
    <x v="0"/>
    <n v="0"/>
    <n v="0"/>
    <n v="0"/>
    <x v="0"/>
    <n v="0"/>
    <n v="0"/>
    <n v="0"/>
    <x v="0"/>
    <x v="0"/>
    <x v="0"/>
  </r>
  <r>
    <s v="08DML0013B"/>
    <x v="1"/>
    <x v="1"/>
    <s v="CENTRO DE ATENCION MULTIPLE 13"/>
    <s v="031 GUERRERO"/>
    <x v="2"/>
    <n v="247"/>
    <s v="LA JUNTA"/>
    <s v="CALLE LEYES DE REFORMA "/>
    <n v="0"/>
    <x v="3"/>
    <x v="3"/>
    <x v="5"/>
    <x v="5"/>
    <x v="0"/>
    <s v="08FSE0044D"/>
    <m/>
    <x v="7"/>
    <x v="2"/>
    <m/>
    <m/>
    <m/>
    <m/>
    <m/>
    <m/>
    <m/>
    <m/>
    <m/>
    <m/>
    <m/>
    <m/>
    <n v="22"/>
    <n v="14"/>
    <n v="36"/>
    <n v="4"/>
    <x v="1"/>
    <n v="4"/>
    <n v="4"/>
    <x v="2"/>
    <x v="0"/>
    <x v="2"/>
    <n v="5"/>
    <n v="12"/>
    <n v="5"/>
    <n v="5"/>
    <n v="0"/>
    <n v="0"/>
    <n v="0"/>
    <x v="0"/>
    <n v="0"/>
    <n v="0"/>
    <n v="0"/>
    <x v="0"/>
    <n v="0"/>
    <n v="0"/>
    <n v="0"/>
    <x v="0"/>
    <n v="0"/>
    <n v="0"/>
    <n v="0"/>
    <x v="0"/>
    <n v="0"/>
    <n v="0"/>
    <n v="0"/>
    <x v="0"/>
    <n v="0"/>
    <n v="0"/>
    <n v="0"/>
    <x v="0"/>
    <x v="0"/>
    <x v="0"/>
  </r>
  <r>
    <s v="08DML0014A"/>
    <x v="1"/>
    <x v="1"/>
    <s v="CENTRO DE ATENCION MULTIPLE 14"/>
    <s v="037 JUÁREZ"/>
    <x v="1"/>
    <n v="1"/>
    <s v="JUĂREZ"/>
    <s v="CALLE CARTAMO"/>
    <n v="10121"/>
    <x v="3"/>
    <x v="3"/>
    <x v="5"/>
    <x v="5"/>
    <x v="0"/>
    <s v="08FSE0002E"/>
    <m/>
    <x v="4"/>
    <x v="2"/>
    <m/>
    <m/>
    <m/>
    <m/>
    <m/>
    <m/>
    <m/>
    <m/>
    <m/>
    <m/>
    <m/>
    <m/>
    <n v="61"/>
    <n v="40"/>
    <n v="101"/>
    <n v="10"/>
    <x v="2"/>
    <n v="11"/>
    <n v="12"/>
    <x v="3"/>
    <x v="2"/>
    <x v="5"/>
    <n v="6"/>
    <n v="23"/>
    <n v="7"/>
    <n v="7"/>
    <n v="0"/>
    <n v="0"/>
    <n v="0"/>
    <x v="0"/>
    <n v="0"/>
    <n v="0"/>
    <n v="0"/>
    <x v="0"/>
    <n v="0"/>
    <n v="0"/>
    <n v="0"/>
    <x v="0"/>
    <n v="0"/>
    <n v="0"/>
    <n v="0"/>
    <x v="0"/>
    <n v="0"/>
    <n v="0"/>
    <n v="0"/>
    <x v="0"/>
    <n v="0"/>
    <n v="0"/>
    <n v="0"/>
    <x v="0"/>
    <x v="0"/>
    <x v="0"/>
  </r>
  <r>
    <s v="08DML0015Z"/>
    <x v="1"/>
    <x v="1"/>
    <s v="CENTRO DE ATENCION MULTIPLE 15"/>
    <s v="060 SANTA BÁRBARA"/>
    <x v="3"/>
    <n v="1"/>
    <s v="SANTA BĂRBARA"/>
    <s v="CALLE MANUEL DOBLADO"/>
    <n v="0"/>
    <x v="3"/>
    <x v="3"/>
    <x v="5"/>
    <x v="5"/>
    <x v="0"/>
    <s v="08FSE0045C"/>
    <m/>
    <x v="5"/>
    <x v="2"/>
    <m/>
    <m/>
    <m/>
    <m/>
    <m/>
    <m/>
    <m/>
    <m/>
    <m/>
    <m/>
    <m/>
    <m/>
    <n v="13"/>
    <n v="13"/>
    <n v="26"/>
    <n v="3"/>
    <x v="3"/>
    <n v="2"/>
    <n v="4"/>
    <x v="3"/>
    <x v="3"/>
    <x v="6"/>
    <n v="4"/>
    <n v="14"/>
    <n v="4"/>
    <n v="4"/>
    <n v="0"/>
    <n v="0"/>
    <n v="0"/>
    <x v="0"/>
    <n v="0"/>
    <n v="0"/>
    <n v="0"/>
    <x v="0"/>
    <n v="0"/>
    <n v="0"/>
    <n v="0"/>
    <x v="0"/>
    <n v="0"/>
    <n v="0"/>
    <n v="0"/>
    <x v="0"/>
    <n v="0"/>
    <n v="0"/>
    <n v="0"/>
    <x v="0"/>
    <n v="0"/>
    <n v="0"/>
    <n v="0"/>
    <x v="0"/>
    <x v="0"/>
    <x v="0"/>
  </r>
  <r>
    <s v="08DML0017Y"/>
    <x v="2"/>
    <x v="2"/>
    <s v="CENTRO DE ATENCION MULTIPLE 17"/>
    <s v="019 CHIHUAHUA"/>
    <x v="0"/>
    <n v="1"/>
    <s v="CHIHUAHUA"/>
    <s v="CALLE JOSE MARIA IGLESIAS"/>
    <n v="0"/>
    <x v="3"/>
    <x v="3"/>
    <x v="5"/>
    <x v="5"/>
    <x v="0"/>
    <s v="08FSE0010N"/>
    <m/>
    <x v="0"/>
    <x v="2"/>
    <m/>
    <m/>
    <m/>
    <m/>
    <m/>
    <m/>
    <m/>
    <m/>
    <m/>
    <m/>
    <m/>
    <m/>
    <n v="27"/>
    <n v="12"/>
    <n v="39"/>
    <n v="7"/>
    <x v="3"/>
    <n v="6"/>
    <n v="8"/>
    <x v="2"/>
    <x v="2"/>
    <x v="4"/>
    <n v="4"/>
    <n v="16"/>
    <n v="15"/>
    <n v="7"/>
    <n v="0"/>
    <n v="0"/>
    <n v="0"/>
    <x v="0"/>
    <n v="0"/>
    <n v="0"/>
    <n v="0"/>
    <x v="0"/>
    <n v="0"/>
    <n v="0"/>
    <n v="0"/>
    <x v="0"/>
    <n v="0"/>
    <n v="0"/>
    <n v="0"/>
    <x v="0"/>
    <n v="0"/>
    <n v="0"/>
    <n v="0"/>
    <x v="0"/>
    <n v="0"/>
    <n v="0"/>
    <n v="0"/>
    <x v="0"/>
    <x v="0"/>
    <x v="0"/>
  </r>
  <r>
    <s v="08DML0018X"/>
    <x v="1"/>
    <x v="1"/>
    <s v="CENTRO DE ATENCION MULTIPLE 18"/>
    <s v="019 CHIHUAHUA"/>
    <x v="0"/>
    <n v="1"/>
    <s v="CHIHUAHUA"/>
    <s v="CALLE JOSE MARIA IGLESIAS"/>
    <n v="0"/>
    <x v="3"/>
    <x v="3"/>
    <x v="5"/>
    <x v="5"/>
    <x v="0"/>
    <s v="08FSE0010N"/>
    <m/>
    <x v="0"/>
    <x v="2"/>
    <m/>
    <m/>
    <m/>
    <m/>
    <m/>
    <m/>
    <m/>
    <m/>
    <m/>
    <m/>
    <m/>
    <m/>
    <n v="57"/>
    <n v="38"/>
    <n v="95"/>
    <n v="13"/>
    <x v="5"/>
    <n v="9"/>
    <n v="13"/>
    <x v="3"/>
    <x v="0"/>
    <x v="4"/>
    <n v="12"/>
    <n v="29"/>
    <n v="10"/>
    <n v="10"/>
    <n v="0"/>
    <n v="0"/>
    <n v="0"/>
    <x v="0"/>
    <n v="0"/>
    <n v="0"/>
    <n v="0"/>
    <x v="0"/>
    <n v="0"/>
    <n v="0"/>
    <n v="0"/>
    <x v="0"/>
    <n v="0"/>
    <n v="0"/>
    <n v="0"/>
    <x v="0"/>
    <n v="0"/>
    <n v="0"/>
    <n v="0"/>
    <x v="0"/>
    <n v="0"/>
    <n v="0"/>
    <n v="0"/>
    <x v="0"/>
    <x v="0"/>
    <x v="0"/>
  </r>
  <r>
    <s v="08DML0019W"/>
    <x v="1"/>
    <x v="1"/>
    <s v="CENTRO DE ATENCION MULTIPLE 19"/>
    <s v="037 JUÁREZ"/>
    <x v="1"/>
    <n v="1"/>
    <s v="JUĂREZ"/>
    <s v="CALLE INDEPENDENCIA"/>
    <n v="7020"/>
    <x v="3"/>
    <x v="3"/>
    <x v="5"/>
    <x v="5"/>
    <x v="0"/>
    <s v="08FSE0001F"/>
    <m/>
    <x v="4"/>
    <x v="2"/>
    <m/>
    <m/>
    <m/>
    <m/>
    <m/>
    <m/>
    <m/>
    <m/>
    <m/>
    <m/>
    <m/>
    <m/>
    <n v="37"/>
    <n v="19"/>
    <n v="56"/>
    <n v="7"/>
    <x v="3"/>
    <n v="7"/>
    <n v="9"/>
    <x v="4"/>
    <x v="0"/>
    <x v="5"/>
    <n v="7"/>
    <n v="21"/>
    <n v="9"/>
    <n v="9"/>
    <n v="0"/>
    <n v="0"/>
    <n v="0"/>
    <x v="0"/>
    <n v="0"/>
    <n v="0"/>
    <n v="0"/>
    <x v="0"/>
    <n v="0"/>
    <n v="0"/>
    <n v="0"/>
    <x v="0"/>
    <n v="0"/>
    <n v="0"/>
    <n v="0"/>
    <x v="0"/>
    <n v="0"/>
    <n v="0"/>
    <n v="0"/>
    <x v="0"/>
    <n v="0"/>
    <n v="0"/>
    <n v="0"/>
    <x v="0"/>
    <x v="0"/>
    <x v="0"/>
  </r>
  <r>
    <s v="08DML0020L"/>
    <x v="2"/>
    <x v="2"/>
    <s v="CENTRO DE ATENCION MULTIPLE 20"/>
    <s v="037 JUÁREZ"/>
    <x v="1"/>
    <n v="1"/>
    <s v="JUĂREZ"/>
    <s v="CALLE RIO BRAZAS"/>
    <n v="0"/>
    <x v="3"/>
    <x v="3"/>
    <x v="5"/>
    <x v="5"/>
    <x v="0"/>
    <s v="08FSE0009Y"/>
    <m/>
    <x v="4"/>
    <x v="2"/>
    <m/>
    <m/>
    <m/>
    <m/>
    <m/>
    <m/>
    <m/>
    <m/>
    <m/>
    <m/>
    <m/>
    <m/>
    <n v="14"/>
    <n v="10"/>
    <n v="24"/>
    <n v="2"/>
    <x v="1"/>
    <n v="4"/>
    <n v="4"/>
    <x v="1"/>
    <x v="0"/>
    <x v="3"/>
    <n v="6"/>
    <n v="12"/>
    <n v="8"/>
    <n v="4"/>
    <n v="0"/>
    <n v="0"/>
    <n v="0"/>
    <x v="0"/>
    <n v="0"/>
    <n v="0"/>
    <n v="0"/>
    <x v="0"/>
    <n v="0"/>
    <n v="0"/>
    <n v="0"/>
    <x v="0"/>
    <n v="0"/>
    <n v="0"/>
    <n v="0"/>
    <x v="0"/>
    <n v="0"/>
    <n v="0"/>
    <n v="0"/>
    <x v="0"/>
    <n v="0"/>
    <n v="0"/>
    <n v="0"/>
    <x v="0"/>
    <x v="0"/>
    <x v="0"/>
  </r>
  <r>
    <s v="08DML0021K"/>
    <x v="2"/>
    <x v="2"/>
    <s v="CENTRO DE ATENCION MULTIPLE 21"/>
    <s v="037 JUÁREZ"/>
    <x v="1"/>
    <n v="1"/>
    <s v="JUĂREZ"/>
    <s v="CALLE CARTAMO"/>
    <n v="10121"/>
    <x v="3"/>
    <x v="3"/>
    <x v="5"/>
    <x v="5"/>
    <x v="0"/>
    <s v="08FSE0002E"/>
    <m/>
    <x v="4"/>
    <x v="2"/>
    <m/>
    <m/>
    <m/>
    <m/>
    <m/>
    <m/>
    <m/>
    <m/>
    <m/>
    <m/>
    <m/>
    <m/>
    <n v="39"/>
    <n v="27"/>
    <n v="66"/>
    <n v="6"/>
    <x v="2"/>
    <n v="4"/>
    <n v="5"/>
    <x v="2"/>
    <x v="0"/>
    <x v="2"/>
    <n v="8"/>
    <n v="16"/>
    <n v="8"/>
    <n v="6"/>
    <n v="0"/>
    <n v="0"/>
    <n v="0"/>
    <x v="0"/>
    <n v="0"/>
    <n v="0"/>
    <n v="0"/>
    <x v="0"/>
    <n v="0"/>
    <n v="0"/>
    <n v="0"/>
    <x v="0"/>
    <n v="0"/>
    <n v="0"/>
    <n v="0"/>
    <x v="0"/>
    <n v="0"/>
    <n v="0"/>
    <n v="0"/>
    <x v="0"/>
    <n v="0"/>
    <n v="0"/>
    <n v="0"/>
    <x v="0"/>
    <x v="0"/>
    <x v="0"/>
  </r>
  <r>
    <s v="08DML0022J"/>
    <x v="1"/>
    <x v="1"/>
    <s v="CENTRO DE ATENCION MULTIPLE 22 ROTARIO JUAREZ ORIENTE"/>
    <s v="037 JUÁREZ"/>
    <x v="1"/>
    <n v="1"/>
    <s v="JUĂREZ"/>
    <s v="CALLE RIO BRAZAS"/>
    <n v="0"/>
    <x v="3"/>
    <x v="3"/>
    <x v="5"/>
    <x v="5"/>
    <x v="0"/>
    <s v="08FSE0009Y"/>
    <m/>
    <x v="4"/>
    <x v="2"/>
    <m/>
    <m/>
    <m/>
    <m/>
    <m/>
    <m/>
    <m/>
    <m/>
    <m/>
    <m/>
    <m/>
    <m/>
    <n v="28"/>
    <n v="14"/>
    <n v="42"/>
    <n v="3"/>
    <x v="1"/>
    <n v="6"/>
    <n v="6"/>
    <x v="3"/>
    <x v="4"/>
    <x v="7"/>
    <n v="4"/>
    <n v="17"/>
    <n v="8"/>
    <n v="6"/>
    <n v="0"/>
    <n v="0"/>
    <n v="0"/>
    <x v="0"/>
    <n v="0"/>
    <n v="0"/>
    <n v="0"/>
    <x v="0"/>
    <n v="0"/>
    <n v="0"/>
    <n v="0"/>
    <x v="0"/>
    <n v="0"/>
    <n v="0"/>
    <n v="0"/>
    <x v="0"/>
    <n v="0"/>
    <n v="0"/>
    <n v="0"/>
    <x v="0"/>
    <n v="0"/>
    <n v="0"/>
    <n v="0"/>
    <x v="0"/>
    <x v="0"/>
    <x v="0"/>
  </r>
  <r>
    <s v="08DML0023I"/>
    <x v="1"/>
    <x v="1"/>
    <s v="CENTRO DE ATENCION MULTIPLE 23"/>
    <s v="019 CHIHUAHUA"/>
    <x v="0"/>
    <n v="1"/>
    <s v="CHIHUAHUA"/>
    <s v="CALLE TAMBOREL"/>
    <n v="4700"/>
    <x v="3"/>
    <x v="3"/>
    <x v="5"/>
    <x v="5"/>
    <x v="0"/>
    <s v="08FSE0016H"/>
    <m/>
    <x v="0"/>
    <x v="2"/>
    <m/>
    <m/>
    <m/>
    <m/>
    <m/>
    <m/>
    <m/>
    <m/>
    <m/>
    <m/>
    <m/>
    <m/>
    <n v="37"/>
    <n v="23"/>
    <n v="60"/>
    <n v="10"/>
    <x v="3"/>
    <n v="11"/>
    <n v="13"/>
    <x v="5"/>
    <x v="0"/>
    <x v="6"/>
    <n v="6"/>
    <n v="25"/>
    <n v="9"/>
    <n v="9"/>
    <n v="0"/>
    <n v="0"/>
    <n v="0"/>
    <x v="0"/>
    <n v="0"/>
    <n v="0"/>
    <n v="0"/>
    <x v="0"/>
    <n v="0"/>
    <n v="0"/>
    <n v="0"/>
    <x v="0"/>
    <n v="0"/>
    <n v="0"/>
    <n v="0"/>
    <x v="0"/>
    <n v="0"/>
    <n v="0"/>
    <n v="0"/>
    <x v="0"/>
    <n v="0"/>
    <n v="0"/>
    <n v="0"/>
    <x v="0"/>
    <x v="0"/>
    <x v="0"/>
  </r>
  <r>
    <s v="08DML0024H"/>
    <x v="1"/>
    <x v="1"/>
    <s v="CENTRO DE ATENCIĂ“N MĂšLTIPLE NO. 24"/>
    <s v="019 CHIHUAHUA"/>
    <x v="0"/>
    <n v="1"/>
    <s v="CHIHUAHUA"/>
    <s v="CALLE GUADALUPE GALLARDO"/>
    <n v="8907"/>
    <x v="3"/>
    <x v="3"/>
    <x v="5"/>
    <x v="5"/>
    <x v="0"/>
    <s v="08FSE0023R"/>
    <m/>
    <x v="1"/>
    <x v="2"/>
    <m/>
    <m/>
    <m/>
    <m/>
    <m/>
    <m/>
    <m/>
    <m/>
    <m/>
    <m/>
    <m/>
    <m/>
    <n v="25"/>
    <n v="5"/>
    <n v="30"/>
    <n v="6"/>
    <x v="6"/>
    <n v="2"/>
    <n v="7"/>
    <x v="4"/>
    <x v="0"/>
    <x v="5"/>
    <n v="2"/>
    <n v="14"/>
    <n v="7"/>
    <n v="7"/>
    <n v="0"/>
    <n v="0"/>
    <n v="0"/>
    <x v="0"/>
    <n v="0"/>
    <n v="0"/>
    <n v="0"/>
    <x v="0"/>
    <n v="0"/>
    <n v="0"/>
    <n v="0"/>
    <x v="0"/>
    <n v="0"/>
    <n v="0"/>
    <n v="0"/>
    <x v="0"/>
    <n v="0"/>
    <n v="0"/>
    <n v="0"/>
    <x v="0"/>
    <n v="0"/>
    <n v="0"/>
    <n v="0"/>
    <x v="0"/>
    <x v="0"/>
    <x v="0"/>
  </r>
  <r>
    <s v="08DML0025G"/>
    <x v="1"/>
    <x v="1"/>
    <s v="CENTRO DE ATENCIĂ“N MĂšLTIPLE NO. 25"/>
    <s v="037 JUÁREZ"/>
    <x v="1"/>
    <n v="1"/>
    <s v="JUĂREZ"/>
    <s v="CALLE TELEGRAFISTAS"/>
    <n v="0"/>
    <x v="3"/>
    <x v="3"/>
    <x v="5"/>
    <x v="5"/>
    <x v="0"/>
    <s v="08FSE0043E"/>
    <m/>
    <x v="1"/>
    <x v="2"/>
    <m/>
    <m/>
    <m/>
    <m/>
    <m/>
    <m/>
    <m/>
    <m/>
    <m/>
    <m/>
    <m/>
    <m/>
    <n v="27"/>
    <n v="11"/>
    <n v="38"/>
    <n v="6"/>
    <x v="5"/>
    <n v="4"/>
    <n v="8"/>
    <x v="4"/>
    <x v="0"/>
    <x v="5"/>
    <n v="3"/>
    <n v="16"/>
    <n v="1"/>
    <n v="1"/>
    <n v="0"/>
    <n v="0"/>
    <n v="0"/>
    <x v="0"/>
    <n v="0"/>
    <n v="0"/>
    <n v="0"/>
    <x v="0"/>
    <n v="0"/>
    <n v="0"/>
    <n v="0"/>
    <x v="0"/>
    <n v="0"/>
    <n v="0"/>
    <n v="0"/>
    <x v="0"/>
    <n v="0"/>
    <n v="0"/>
    <n v="0"/>
    <x v="0"/>
    <n v="0"/>
    <n v="0"/>
    <n v="0"/>
    <x v="0"/>
    <x v="0"/>
    <x v="0"/>
  </r>
  <r>
    <s v="08DML0040Z"/>
    <x v="1"/>
    <x v="1"/>
    <s v="CENTRO DE ATENCION MULTIPLE 40"/>
    <s v="002 ALDAMA"/>
    <x v="0"/>
    <n v="1"/>
    <s v="JUAN ALDAMA"/>
    <s v="CALLE 17A"/>
    <n v="0"/>
    <x v="3"/>
    <x v="3"/>
    <x v="5"/>
    <x v="5"/>
    <x v="0"/>
    <s v="08FSE0018F"/>
    <m/>
    <x v="0"/>
    <x v="2"/>
    <m/>
    <m/>
    <m/>
    <m/>
    <m/>
    <m/>
    <m/>
    <m/>
    <m/>
    <m/>
    <m/>
    <m/>
    <n v="26"/>
    <n v="11"/>
    <n v="37"/>
    <n v="0"/>
    <x v="2"/>
    <n v="5"/>
    <n v="6"/>
    <x v="3"/>
    <x v="2"/>
    <x v="5"/>
    <n v="4"/>
    <n v="15"/>
    <n v="3"/>
    <n v="3"/>
    <n v="0"/>
    <n v="0"/>
    <n v="0"/>
    <x v="0"/>
    <n v="0"/>
    <n v="0"/>
    <n v="0"/>
    <x v="0"/>
    <n v="0"/>
    <n v="0"/>
    <n v="0"/>
    <x v="0"/>
    <n v="0"/>
    <n v="0"/>
    <n v="0"/>
    <x v="0"/>
    <n v="0"/>
    <n v="0"/>
    <n v="0"/>
    <x v="0"/>
    <n v="0"/>
    <n v="0"/>
    <n v="0"/>
    <x v="0"/>
    <x v="0"/>
    <x v="0"/>
  </r>
  <r>
    <s v="08DML0041Y"/>
    <x v="1"/>
    <x v="1"/>
    <s v="CENTRO DE ATENCION MULTIPLE 41"/>
    <s v="005 ASCENSIÓN"/>
    <x v="6"/>
    <n v="1"/>
    <s v="ASCENSIĂ“N"/>
    <s v="CALLE PEDRO SAENZ ANDERSON"/>
    <n v="750"/>
    <x v="3"/>
    <x v="3"/>
    <x v="5"/>
    <x v="5"/>
    <x v="0"/>
    <s v="08FSE0015I"/>
    <m/>
    <x v="9"/>
    <x v="2"/>
    <m/>
    <m/>
    <m/>
    <m/>
    <m/>
    <m/>
    <m/>
    <m/>
    <m/>
    <m/>
    <m/>
    <m/>
    <n v="9"/>
    <n v="17"/>
    <n v="26"/>
    <n v="2"/>
    <x v="1"/>
    <n v="5"/>
    <n v="5"/>
    <x v="3"/>
    <x v="1"/>
    <x v="2"/>
    <n v="4"/>
    <n v="12"/>
    <n v="4"/>
    <n v="4"/>
    <n v="0"/>
    <n v="0"/>
    <n v="0"/>
    <x v="0"/>
    <n v="0"/>
    <n v="0"/>
    <n v="0"/>
    <x v="0"/>
    <n v="0"/>
    <n v="0"/>
    <n v="0"/>
    <x v="0"/>
    <n v="0"/>
    <n v="0"/>
    <n v="0"/>
    <x v="0"/>
    <n v="0"/>
    <n v="0"/>
    <n v="0"/>
    <x v="0"/>
    <n v="0"/>
    <n v="0"/>
    <n v="0"/>
    <x v="0"/>
    <x v="0"/>
    <x v="0"/>
  </r>
  <r>
    <s v="08DML0042X"/>
    <x v="1"/>
    <x v="1"/>
    <s v="CENTRO DE ATENCION MULTIPLE 42"/>
    <s v="009 BOCOYNA"/>
    <x v="4"/>
    <n v="169"/>
    <s v="SAN JUANITO"/>
    <s v="CALLE MARIANO IRIGOYEN"/>
    <n v="0"/>
    <x v="3"/>
    <x v="3"/>
    <x v="5"/>
    <x v="5"/>
    <x v="0"/>
    <s v="08FSE0014J"/>
    <m/>
    <x v="8"/>
    <x v="2"/>
    <m/>
    <m/>
    <m/>
    <m/>
    <m/>
    <m/>
    <m/>
    <m/>
    <m/>
    <m/>
    <m/>
    <m/>
    <n v="20"/>
    <n v="16"/>
    <n v="36"/>
    <n v="4"/>
    <x v="2"/>
    <n v="4"/>
    <n v="5"/>
    <x v="3"/>
    <x v="1"/>
    <x v="2"/>
    <n v="3"/>
    <n v="11"/>
    <n v="4"/>
    <n v="4"/>
    <n v="0"/>
    <n v="0"/>
    <n v="0"/>
    <x v="0"/>
    <n v="0"/>
    <n v="0"/>
    <n v="0"/>
    <x v="0"/>
    <n v="0"/>
    <n v="0"/>
    <n v="0"/>
    <x v="0"/>
    <n v="0"/>
    <n v="0"/>
    <n v="0"/>
    <x v="0"/>
    <n v="0"/>
    <n v="0"/>
    <n v="0"/>
    <x v="0"/>
    <n v="0"/>
    <n v="0"/>
    <n v="0"/>
    <x v="0"/>
    <x v="0"/>
    <x v="0"/>
  </r>
  <r>
    <s v="08DML0043W"/>
    <x v="2"/>
    <x v="2"/>
    <s v="CENTRO DE ATENCION MULTIPLE 43"/>
    <s v="037 JUÁREZ"/>
    <x v="1"/>
    <n v="1"/>
    <s v="JUĂREZ"/>
    <s v="CALLE INDEPENDENCIA"/>
    <n v="7020"/>
    <x v="3"/>
    <x v="3"/>
    <x v="5"/>
    <x v="5"/>
    <x v="0"/>
    <s v="08FSE0001F"/>
    <m/>
    <x v="4"/>
    <x v="2"/>
    <m/>
    <m/>
    <m/>
    <m/>
    <m/>
    <m/>
    <m/>
    <m/>
    <m/>
    <m/>
    <m/>
    <m/>
    <n v="28"/>
    <n v="18"/>
    <n v="46"/>
    <n v="6"/>
    <x v="1"/>
    <n v="6"/>
    <n v="6"/>
    <x v="3"/>
    <x v="1"/>
    <x v="2"/>
    <n v="7"/>
    <n v="16"/>
    <n v="6"/>
    <n v="6"/>
    <n v="0"/>
    <n v="0"/>
    <n v="0"/>
    <x v="0"/>
    <n v="0"/>
    <n v="0"/>
    <n v="0"/>
    <x v="0"/>
    <n v="0"/>
    <n v="0"/>
    <n v="0"/>
    <x v="0"/>
    <n v="0"/>
    <n v="0"/>
    <n v="0"/>
    <x v="0"/>
    <n v="0"/>
    <n v="0"/>
    <n v="0"/>
    <x v="0"/>
    <n v="0"/>
    <n v="0"/>
    <n v="0"/>
    <x v="0"/>
    <x v="0"/>
    <x v="0"/>
  </r>
  <r>
    <s v="08DML0044V"/>
    <x v="1"/>
    <x v="1"/>
    <s v="CENTRO DE ATENCION MULTIPLE 44"/>
    <s v="010 BUENAVENTURA"/>
    <x v="6"/>
    <n v="1"/>
    <s v="SAN BUENAVENTURA"/>
    <s v="CALLE NINGUNO"/>
    <n v="0"/>
    <x v="3"/>
    <x v="3"/>
    <x v="5"/>
    <x v="5"/>
    <x v="0"/>
    <s v="08FSE0015I"/>
    <m/>
    <x v="9"/>
    <x v="2"/>
    <m/>
    <m/>
    <m/>
    <m/>
    <m/>
    <m/>
    <m/>
    <m/>
    <m/>
    <m/>
    <m/>
    <m/>
    <n v="8"/>
    <n v="11"/>
    <n v="19"/>
    <n v="1"/>
    <x v="2"/>
    <n v="3"/>
    <n v="4"/>
    <x v="3"/>
    <x v="1"/>
    <x v="2"/>
    <n v="6"/>
    <n v="13"/>
    <n v="4"/>
    <n v="4"/>
    <n v="0"/>
    <n v="0"/>
    <n v="0"/>
    <x v="0"/>
    <n v="0"/>
    <n v="0"/>
    <n v="0"/>
    <x v="0"/>
    <n v="0"/>
    <n v="0"/>
    <n v="0"/>
    <x v="0"/>
    <n v="0"/>
    <n v="0"/>
    <n v="0"/>
    <x v="0"/>
    <n v="0"/>
    <n v="0"/>
    <n v="0"/>
    <x v="0"/>
    <n v="0"/>
    <n v="0"/>
    <n v="0"/>
    <x v="0"/>
    <x v="0"/>
    <x v="0"/>
  </r>
  <r>
    <s v="08DML0046T"/>
    <x v="1"/>
    <x v="1"/>
    <s v="CENTRO DE ATENCION MULTIPLE 46"/>
    <s v="004 AQUILES SERDÁN"/>
    <x v="0"/>
    <n v="1"/>
    <s v="SANTA EULALIA"/>
    <s v="CALLE MINA GALDEANO"/>
    <n v="101"/>
    <x v="3"/>
    <x v="3"/>
    <x v="5"/>
    <x v="5"/>
    <x v="0"/>
    <s v="08FSE0046B"/>
    <m/>
    <x v="0"/>
    <x v="2"/>
    <m/>
    <m/>
    <m/>
    <m/>
    <m/>
    <m/>
    <m/>
    <m/>
    <m/>
    <m/>
    <m/>
    <m/>
    <n v="18"/>
    <n v="12"/>
    <n v="30"/>
    <n v="4"/>
    <x v="4"/>
    <n v="4"/>
    <n v="7"/>
    <x v="3"/>
    <x v="0"/>
    <x v="4"/>
    <n v="4"/>
    <n v="15"/>
    <n v="9"/>
    <n v="9"/>
    <n v="0"/>
    <n v="0"/>
    <n v="0"/>
    <x v="0"/>
    <n v="0"/>
    <n v="0"/>
    <n v="0"/>
    <x v="0"/>
    <n v="0"/>
    <n v="0"/>
    <n v="0"/>
    <x v="0"/>
    <n v="0"/>
    <n v="0"/>
    <n v="0"/>
    <x v="0"/>
    <n v="0"/>
    <n v="0"/>
    <n v="0"/>
    <x v="0"/>
    <n v="0"/>
    <n v="0"/>
    <n v="0"/>
    <x v="0"/>
    <x v="0"/>
    <x v="0"/>
  </r>
  <r>
    <s v="08FUA0002X"/>
    <x v="1"/>
    <x v="1"/>
    <s v="UNIDAD DE SERVICIO DE APOYO A LA ESCUELA REGULAR 2"/>
    <s v="019 CHIHUAHUA"/>
    <x v="0"/>
    <n v="1"/>
    <s v="CHIHUAHUA"/>
    <s v="CALLE CARRETERA PANAMERICANA"/>
    <n v="0"/>
    <x v="3"/>
    <x v="3"/>
    <x v="5"/>
    <x v="6"/>
    <x v="2"/>
    <m/>
    <m/>
    <x v="0"/>
    <x v="3"/>
    <m/>
    <m/>
    <m/>
    <m/>
    <m/>
    <m/>
    <m/>
    <m/>
    <m/>
    <m/>
    <m/>
    <m/>
    <n v="46"/>
    <n v="13"/>
    <n v="59"/>
    <n v="0"/>
    <x v="2"/>
    <n v="4"/>
    <n v="5"/>
    <x v="0"/>
    <x v="0"/>
    <x v="0"/>
    <n v="4"/>
    <n v="10"/>
    <n v="0"/>
    <n v="0"/>
    <n v="0"/>
    <n v="0"/>
    <n v="0"/>
    <x v="0"/>
    <n v="0"/>
    <n v="0"/>
    <n v="0"/>
    <x v="0"/>
    <n v="0"/>
    <n v="0"/>
    <n v="0"/>
    <x v="0"/>
    <n v="0"/>
    <n v="0"/>
    <n v="0"/>
    <x v="0"/>
    <n v="0"/>
    <n v="0"/>
    <n v="0"/>
    <x v="0"/>
    <n v="0"/>
    <n v="0"/>
    <n v="0"/>
    <x v="0"/>
    <x v="0"/>
    <x v="0"/>
  </r>
  <r>
    <s v="08FUA0005U"/>
    <x v="1"/>
    <x v="1"/>
    <s v="UNIDAD DE SERVICIO DE APOYO A LA ESCUELA REGULAR 5"/>
    <s v="005 ASCENSIÓN"/>
    <x v="6"/>
    <n v="1"/>
    <s v="ASCENSIĂ“N"/>
    <s v="CALLE 20 DE NOVIEMBRE"/>
    <n v="196"/>
    <x v="3"/>
    <x v="3"/>
    <x v="5"/>
    <x v="6"/>
    <x v="2"/>
    <m/>
    <m/>
    <x v="9"/>
    <x v="3"/>
    <m/>
    <m/>
    <m/>
    <m/>
    <m/>
    <m/>
    <m/>
    <m/>
    <m/>
    <m/>
    <m/>
    <m/>
    <n v="38"/>
    <n v="21"/>
    <n v="59"/>
    <n v="0"/>
    <x v="3"/>
    <n v="3"/>
    <n v="5"/>
    <x v="0"/>
    <x v="1"/>
    <x v="1"/>
    <n v="4"/>
    <n v="9"/>
    <n v="0"/>
    <n v="0"/>
    <n v="0"/>
    <n v="0"/>
    <n v="0"/>
    <x v="0"/>
    <n v="0"/>
    <n v="0"/>
    <n v="0"/>
    <x v="0"/>
    <n v="0"/>
    <n v="0"/>
    <n v="0"/>
    <x v="0"/>
    <n v="0"/>
    <n v="0"/>
    <n v="0"/>
    <x v="0"/>
    <n v="0"/>
    <n v="0"/>
    <n v="0"/>
    <x v="0"/>
    <n v="0"/>
    <n v="0"/>
    <n v="0"/>
    <x v="0"/>
    <x v="0"/>
    <x v="0"/>
  </r>
  <r>
    <s v="08FUA0006T"/>
    <x v="1"/>
    <x v="1"/>
    <s v="UNIDAD DE SERVICIO DE APOYO A LA ESCUELA REGULAR 6"/>
    <s v="006 BACHÍNIVA"/>
    <x v="2"/>
    <n v="1"/>
    <s v="BACHĂŤNIVA"/>
    <s v="AVENIDA ZARAGOZA"/>
    <n v="2"/>
    <x v="3"/>
    <x v="3"/>
    <x v="5"/>
    <x v="6"/>
    <x v="2"/>
    <m/>
    <m/>
    <x v="7"/>
    <x v="3"/>
    <m/>
    <m/>
    <m/>
    <m/>
    <m/>
    <m/>
    <m/>
    <m/>
    <m/>
    <m/>
    <m/>
    <m/>
    <n v="42"/>
    <n v="31"/>
    <n v="73"/>
    <n v="0"/>
    <x v="1"/>
    <n v="5"/>
    <n v="5"/>
    <x v="0"/>
    <x v="1"/>
    <x v="1"/>
    <n v="4"/>
    <n v="9"/>
    <n v="0"/>
    <n v="0"/>
    <n v="0"/>
    <n v="0"/>
    <n v="0"/>
    <x v="0"/>
    <n v="0"/>
    <n v="0"/>
    <n v="0"/>
    <x v="0"/>
    <n v="0"/>
    <n v="0"/>
    <n v="0"/>
    <x v="0"/>
    <n v="0"/>
    <n v="0"/>
    <n v="0"/>
    <x v="0"/>
    <n v="0"/>
    <n v="0"/>
    <n v="0"/>
    <x v="0"/>
    <n v="0"/>
    <n v="0"/>
    <n v="0"/>
    <x v="0"/>
    <x v="0"/>
    <x v="0"/>
  </r>
  <r>
    <s v="08FUA0007S"/>
    <x v="1"/>
    <x v="1"/>
    <s v="UNIDAD DE SERVICIO DE APOYO A LA ESCUELA REGULAR 7"/>
    <s v="040 MADERA"/>
    <x v="5"/>
    <n v="1"/>
    <s v="MADERA"/>
    <s v="CALLE SEPTIMA"/>
    <n v="0"/>
    <x v="3"/>
    <x v="3"/>
    <x v="5"/>
    <x v="6"/>
    <x v="2"/>
    <m/>
    <m/>
    <x v="10"/>
    <x v="3"/>
    <m/>
    <m/>
    <m/>
    <m/>
    <m/>
    <m/>
    <m/>
    <m/>
    <m/>
    <m/>
    <m/>
    <m/>
    <n v="52"/>
    <n v="27"/>
    <n v="79"/>
    <n v="0"/>
    <x v="1"/>
    <n v="5"/>
    <n v="5"/>
    <x v="0"/>
    <x v="1"/>
    <x v="1"/>
    <n v="2"/>
    <n v="7"/>
    <n v="0"/>
    <n v="0"/>
    <n v="0"/>
    <n v="0"/>
    <n v="0"/>
    <x v="0"/>
    <n v="0"/>
    <n v="0"/>
    <n v="0"/>
    <x v="0"/>
    <n v="0"/>
    <n v="0"/>
    <n v="0"/>
    <x v="0"/>
    <n v="0"/>
    <n v="0"/>
    <n v="0"/>
    <x v="0"/>
    <n v="0"/>
    <n v="0"/>
    <n v="0"/>
    <x v="0"/>
    <n v="0"/>
    <n v="0"/>
    <n v="0"/>
    <x v="0"/>
    <x v="0"/>
    <x v="0"/>
  </r>
  <r>
    <s v="08FUA0008R"/>
    <x v="1"/>
    <x v="1"/>
    <s v="UNIDAD DE SERVICIO DE APOYO A LA ESCUELA REGULAR 8"/>
    <s v="019 CHIHUAHUA"/>
    <x v="0"/>
    <n v="1"/>
    <s v="CHIHUAHUA"/>
    <s v="CALLE 11A"/>
    <n v="1701"/>
    <x v="3"/>
    <x v="3"/>
    <x v="5"/>
    <x v="6"/>
    <x v="2"/>
    <m/>
    <m/>
    <x v="0"/>
    <x v="3"/>
    <m/>
    <m/>
    <m/>
    <m/>
    <m/>
    <m/>
    <m/>
    <m/>
    <m/>
    <m/>
    <m/>
    <m/>
    <n v="50"/>
    <n v="25"/>
    <n v="75"/>
    <n v="0"/>
    <x v="2"/>
    <n v="4"/>
    <n v="5"/>
    <x v="0"/>
    <x v="0"/>
    <x v="0"/>
    <n v="4"/>
    <n v="10"/>
    <n v="0"/>
    <n v="0"/>
    <n v="0"/>
    <n v="0"/>
    <n v="0"/>
    <x v="0"/>
    <n v="0"/>
    <n v="0"/>
    <n v="0"/>
    <x v="0"/>
    <n v="0"/>
    <n v="0"/>
    <n v="0"/>
    <x v="0"/>
    <n v="0"/>
    <n v="0"/>
    <n v="0"/>
    <x v="0"/>
    <n v="0"/>
    <n v="0"/>
    <n v="0"/>
    <x v="0"/>
    <n v="0"/>
    <n v="0"/>
    <n v="0"/>
    <x v="0"/>
    <x v="0"/>
    <x v="0"/>
  </r>
  <r>
    <s v="08FUA0009Q"/>
    <x v="2"/>
    <x v="2"/>
    <s v="UNIDAD DE SERVICIO DE APOYO A LA ESCUELA REGULAR 9"/>
    <s v="052 OJINAGA"/>
    <x v="8"/>
    <n v="1"/>
    <s v="MANUEL OJINAGA"/>
    <s v="CALLE ONCEAVA"/>
    <n v="601"/>
    <x v="3"/>
    <x v="3"/>
    <x v="5"/>
    <x v="6"/>
    <x v="2"/>
    <m/>
    <m/>
    <x v="13"/>
    <x v="3"/>
    <m/>
    <m/>
    <m/>
    <m/>
    <m/>
    <m/>
    <m/>
    <m/>
    <m/>
    <m/>
    <m/>
    <m/>
    <n v="35"/>
    <n v="21"/>
    <n v="56"/>
    <n v="0"/>
    <x v="1"/>
    <n v="4"/>
    <n v="4"/>
    <x v="0"/>
    <x v="0"/>
    <x v="0"/>
    <n v="5"/>
    <n v="10"/>
    <n v="0"/>
    <n v="0"/>
    <n v="0"/>
    <n v="0"/>
    <n v="0"/>
    <x v="0"/>
    <n v="0"/>
    <n v="0"/>
    <n v="0"/>
    <x v="0"/>
    <n v="0"/>
    <n v="0"/>
    <n v="0"/>
    <x v="0"/>
    <n v="0"/>
    <n v="0"/>
    <n v="0"/>
    <x v="0"/>
    <n v="0"/>
    <n v="0"/>
    <n v="0"/>
    <x v="0"/>
    <n v="0"/>
    <n v="0"/>
    <n v="0"/>
    <x v="0"/>
    <x v="0"/>
    <x v="0"/>
  </r>
  <r>
    <s v="08FUA0010F"/>
    <x v="1"/>
    <x v="1"/>
    <s v="UNIDAD DE SERVICIO DE APOYO A LA ESCUELA REGULAR 10"/>
    <s v="017 CUAUHTÉMOC"/>
    <x v="2"/>
    <n v="1"/>
    <s v="CUAUHTĂ‰MOC"/>
    <s v="CALLE 26"/>
    <n v="4460"/>
    <x v="3"/>
    <x v="3"/>
    <x v="5"/>
    <x v="6"/>
    <x v="2"/>
    <m/>
    <m/>
    <x v="7"/>
    <x v="3"/>
    <m/>
    <m/>
    <m/>
    <m/>
    <m/>
    <m/>
    <m/>
    <m/>
    <m/>
    <m/>
    <m/>
    <m/>
    <n v="53"/>
    <n v="24"/>
    <n v="77"/>
    <n v="0"/>
    <x v="1"/>
    <n v="6"/>
    <n v="6"/>
    <x v="0"/>
    <x v="0"/>
    <x v="0"/>
    <n v="4"/>
    <n v="11"/>
    <n v="0"/>
    <n v="0"/>
    <n v="0"/>
    <n v="0"/>
    <n v="0"/>
    <x v="0"/>
    <n v="0"/>
    <n v="0"/>
    <n v="0"/>
    <x v="0"/>
    <n v="0"/>
    <n v="0"/>
    <n v="0"/>
    <x v="0"/>
    <n v="0"/>
    <n v="0"/>
    <n v="0"/>
    <x v="0"/>
    <n v="0"/>
    <n v="0"/>
    <n v="0"/>
    <x v="0"/>
    <n v="0"/>
    <n v="0"/>
    <n v="0"/>
    <x v="0"/>
    <x v="0"/>
    <x v="0"/>
  </r>
  <r>
    <s v="08FUA0011E"/>
    <x v="1"/>
    <x v="1"/>
    <s v="UNIDAD DE SERVICIO DE APOYO A LA ESCUELA REGULAR 11"/>
    <s v="003 ALLENDE"/>
    <x v="3"/>
    <n v="1"/>
    <s v="VALLE DE IGNACIO ALLENDE"/>
    <s v="PRIVADA VELINA MAYNEZ "/>
    <n v="0"/>
    <x v="3"/>
    <x v="3"/>
    <x v="5"/>
    <x v="6"/>
    <x v="2"/>
    <m/>
    <m/>
    <x v="5"/>
    <x v="3"/>
    <m/>
    <m/>
    <m/>
    <m/>
    <m/>
    <m/>
    <m/>
    <m/>
    <m/>
    <m/>
    <m/>
    <m/>
    <n v="61"/>
    <n v="37"/>
    <n v="98"/>
    <n v="0"/>
    <x v="3"/>
    <n v="5"/>
    <n v="7"/>
    <x v="1"/>
    <x v="1"/>
    <x v="0"/>
    <n v="4"/>
    <n v="12"/>
    <n v="0"/>
    <n v="0"/>
    <n v="0"/>
    <n v="0"/>
    <n v="0"/>
    <x v="0"/>
    <n v="0"/>
    <n v="0"/>
    <n v="0"/>
    <x v="0"/>
    <n v="0"/>
    <n v="0"/>
    <n v="0"/>
    <x v="0"/>
    <n v="0"/>
    <n v="0"/>
    <n v="0"/>
    <x v="0"/>
    <n v="0"/>
    <n v="0"/>
    <n v="0"/>
    <x v="0"/>
    <n v="0"/>
    <n v="0"/>
    <n v="0"/>
    <x v="0"/>
    <x v="0"/>
    <x v="0"/>
  </r>
  <r>
    <s v="08FUA0012D"/>
    <x v="1"/>
    <x v="1"/>
    <s v="UNIDAD DE SERVICIO DE APOYO A LA ESCUELA REGULAR 12"/>
    <s v="032 HIDALGO DEL PARRAL"/>
    <x v="3"/>
    <n v="1"/>
    <s v="HIDALGO DEL PARRAL"/>
    <s v="CALLE RAMON CORO FERNANDO GOMEZ"/>
    <n v="0"/>
    <x v="3"/>
    <x v="3"/>
    <x v="5"/>
    <x v="6"/>
    <x v="2"/>
    <m/>
    <m/>
    <x v="5"/>
    <x v="3"/>
    <m/>
    <m/>
    <m/>
    <m/>
    <m/>
    <m/>
    <m/>
    <m/>
    <m/>
    <m/>
    <m/>
    <m/>
    <n v="65"/>
    <n v="46"/>
    <n v="111"/>
    <n v="0"/>
    <x v="3"/>
    <n v="5"/>
    <n v="7"/>
    <x v="0"/>
    <x v="1"/>
    <x v="1"/>
    <n v="4"/>
    <n v="11"/>
    <n v="0"/>
    <n v="0"/>
    <n v="0"/>
    <n v="0"/>
    <n v="0"/>
    <x v="0"/>
    <n v="0"/>
    <n v="0"/>
    <n v="0"/>
    <x v="0"/>
    <n v="0"/>
    <n v="0"/>
    <n v="0"/>
    <x v="0"/>
    <n v="0"/>
    <n v="0"/>
    <n v="0"/>
    <x v="0"/>
    <n v="0"/>
    <n v="0"/>
    <n v="0"/>
    <x v="0"/>
    <n v="0"/>
    <n v="0"/>
    <n v="0"/>
    <x v="0"/>
    <x v="0"/>
    <x v="0"/>
  </r>
  <r>
    <s v="08FUA0013C"/>
    <x v="1"/>
    <x v="1"/>
    <s v="UNIDAD DE SERVICIO DE APOYO A LA ESCUELA REGULAR 13"/>
    <s v="059 SAN FRANCISCO DEL ORO"/>
    <x v="3"/>
    <n v="1"/>
    <s v="SAN FRANCISCO DEL ORO"/>
    <s v="CALLE COLONIA ZACATECAS"/>
    <n v="0"/>
    <x v="3"/>
    <x v="3"/>
    <x v="5"/>
    <x v="6"/>
    <x v="2"/>
    <m/>
    <m/>
    <x v="5"/>
    <x v="3"/>
    <m/>
    <m/>
    <m/>
    <m/>
    <m/>
    <m/>
    <m/>
    <m/>
    <m/>
    <m/>
    <m/>
    <m/>
    <n v="43"/>
    <n v="23"/>
    <n v="66"/>
    <n v="0"/>
    <x v="2"/>
    <n v="5"/>
    <n v="6"/>
    <x v="0"/>
    <x v="0"/>
    <x v="0"/>
    <n v="4"/>
    <n v="11"/>
    <n v="0"/>
    <n v="0"/>
    <n v="0"/>
    <n v="0"/>
    <n v="0"/>
    <x v="0"/>
    <n v="0"/>
    <n v="0"/>
    <n v="0"/>
    <x v="0"/>
    <n v="0"/>
    <n v="0"/>
    <n v="0"/>
    <x v="0"/>
    <n v="0"/>
    <n v="0"/>
    <n v="0"/>
    <x v="0"/>
    <n v="0"/>
    <n v="0"/>
    <n v="0"/>
    <x v="0"/>
    <n v="0"/>
    <n v="0"/>
    <n v="0"/>
    <x v="0"/>
    <x v="0"/>
    <x v="0"/>
  </r>
  <r>
    <s v="08FUA0014B"/>
    <x v="2"/>
    <x v="2"/>
    <s v="UNIDAD DE SERVICIO DE APOYO A LA ESCUELA REGULAR 14"/>
    <s v="050 NUEVO CASAS GRANDES"/>
    <x v="6"/>
    <n v="1"/>
    <s v="NUEVO CASAS GRANDES"/>
    <s v="CALLE COAHUILA"/>
    <n v="0"/>
    <x v="3"/>
    <x v="3"/>
    <x v="5"/>
    <x v="6"/>
    <x v="2"/>
    <m/>
    <m/>
    <x v="9"/>
    <x v="3"/>
    <m/>
    <m/>
    <m/>
    <m/>
    <m/>
    <m/>
    <m/>
    <m/>
    <m/>
    <m/>
    <m/>
    <m/>
    <n v="57"/>
    <n v="21"/>
    <n v="78"/>
    <n v="0"/>
    <x v="3"/>
    <n v="3"/>
    <n v="5"/>
    <x v="0"/>
    <x v="1"/>
    <x v="1"/>
    <n v="4"/>
    <n v="9"/>
    <n v="0"/>
    <n v="0"/>
    <n v="0"/>
    <n v="0"/>
    <n v="0"/>
    <x v="0"/>
    <n v="0"/>
    <n v="0"/>
    <n v="0"/>
    <x v="0"/>
    <n v="0"/>
    <n v="0"/>
    <n v="0"/>
    <x v="0"/>
    <n v="0"/>
    <n v="0"/>
    <n v="0"/>
    <x v="0"/>
    <n v="0"/>
    <n v="0"/>
    <n v="0"/>
    <x v="0"/>
    <n v="0"/>
    <n v="0"/>
    <n v="0"/>
    <x v="0"/>
    <x v="0"/>
    <x v="0"/>
  </r>
  <r>
    <s v="08FUA0015A"/>
    <x v="2"/>
    <x v="2"/>
    <s v="UNIDAD DE SERVICIO DE APOYO A LA ESCUELA REGULAR 15"/>
    <s v="021 DELICIAS"/>
    <x v="9"/>
    <n v="1"/>
    <s v="DELICIAS"/>
    <s v="AVENIDA 12 SUR"/>
    <n v="1"/>
    <x v="3"/>
    <x v="3"/>
    <x v="5"/>
    <x v="6"/>
    <x v="2"/>
    <m/>
    <m/>
    <x v="6"/>
    <x v="3"/>
    <m/>
    <m/>
    <m/>
    <m/>
    <m/>
    <m/>
    <m/>
    <m/>
    <m/>
    <m/>
    <m/>
    <m/>
    <n v="69"/>
    <n v="35"/>
    <n v="104"/>
    <n v="0"/>
    <x v="1"/>
    <n v="5"/>
    <n v="5"/>
    <x v="0"/>
    <x v="1"/>
    <x v="1"/>
    <n v="4"/>
    <n v="9"/>
    <n v="0"/>
    <n v="0"/>
    <n v="0"/>
    <n v="0"/>
    <n v="0"/>
    <x v="0"/>
    <n v="0"/>
    <n v="0"/>
    <n v="0"/>
    <x v="0"/>
    <n v="0"/>
    <n v="0"/>
    <n v="0"/>
    <x v="0"/>
    <n v="0"/>
    <n v="0"/>
    <n v="0"/>
    <x v="0"/>
    <n v="0"/>
    <n v="0"/>
    <n v="0"/>
    <x v="0"/>
    <n v="0"/>
    <n v="0"/>
    <n v="0"/>
    <x v="0"/>
    <x v="0"/>
    <x v="0"/>
  </r>
  <r>
    <s v="08FUA0016Z"/>
    <x v="1"/>
    <x v="1"/>
    <s v="UNIDAD DE SERVICIO DE APOYO A LA ESCUELA REGULAR 16"/>
    <s v="021 DELICIAS"/>
    <x v="9"/>
    <n v="1"/>
    <s v="DELICIAS"/>
    <s v="AVENIDA 12 SUR"/>
    <n v="1"/>
    <x v="3"/>
    <x v="3"/>
    <x v="5"/>
    <x v="6"/>
    <x v="2"/>
    <m/>
    <m/>
    <x v="6"/>
    <x v="3"/>
    <m/>
    <m/>
    <m/>
    <m/>
    <m/>
    <m/>
    <m/>
    <m/>
    <m/>
    <m/>
    <m/>
    <m/>
    <n v="44"/>
    <n v="20"/>
    <n v="64"/>
    <n v="0"/>
    <x v="1"/>
    <n v="5"/>
    <n v="5"/>
    <x v="0"/>
    <x v="0"/>
    <x v="0"/>
    <n v="4"/>
    <n v="10"/>
    <n v="0"/>
    <n v="0"/>
    <n v="0"/>
    <n v="0"/>
    <n v="0"/>
    <x v="0"/>
    <n v="0"/>
    <n v="0"/>
    <n v="0"/>
    <x v="0"/>
    <n v="0"/>
    <n v="0"/>
    <n v="0"/>
    <x v="0"/>
    <n v="0"/>
    <n v="0"/>
    <n v="0"/>
    <x v="0"/>
    <n v="0"/>
    <n v="0"/>
    <n v="0"/>
    <x v="0"/>
    <n v="0"/>
    <n v="0"/>
    <n v="0"/>
    <x v="0"/>
    <x v="0"/>
    <x v="0"/>
  </r>
  <r>
    <s v="08FUA0017Z"/>
    <x v="1"/>
    <x v="1"/>
    <s v="UNIDAD DE SERVICIO DE APOYO A LA ESCUELA REGULAR 17"/>
    <s v="062 SAUCILLO"/>
    <x v="9"/>
    <n v="1"/>
    <s v="SAUCILLO"/>
    <s v="CALLE LEANDRO VALLE"/>
    <n v="0"/>
    <x v="3"/>
    <x v="3"/>
    <x v="5"/>
    <x v="6"/>
    <x v="2"/>
    <s v="08FSE0019E"/>
    <m/>
    <x v="6"/>
    <x v="3"/>
    <m/>
    <m/>
    <m/>
    <m/>
    <m/>
    <m/>
    <m/>
    <m/>
    <m/>
    <m/>
    <m/>
    <m/>
    <n v="37"/>
    <n v="33"/>
    <n v="70"/>
    <n v="0"/>
    <x v="1"/>
    <n v="5"/>
    <n v="5"/>
    <x v="0"/>
    <x v="0"/>
    <x v="0"/>
    <n v="4"/>
    <n v="10"/>
    <n v="0"/>
    <n v="0"/>
    <n v="0"/>
    <n v="0"/>
    <n v="0"/>
    <x v="0"/>
    <n v="0"/>
    <n v="0"/>
    <n v="0"/>
    <x v="0"/>
    <n v="0"/>
    <n v="0"/>
    <n v="0"/>
    <x v="0"/>
    <n v="0"/>
    <n v="0"/>
    <n v="0"/>
    <x v="0"/>
    <n v="0"/>
    <n v="0"/>
    <n v="0"/>
    <x v="0"/>
    <n v="0"/>
    <n v="0"/>
    <n v="0"/>
    <x v="0"/>
    <x v="0"/>
    <x v="0"/>
  </r>
  <r>
    <s v="08FUA0018Y"/>
    <x v="1"/>
    <x v="1"/>
    <s v="UNIDAD DE SERVICIO DE APOYO A LA ESCUELA REGULAR 18"/>
    <s v="045 MEOQUI"/>
    <x v="9"/>
    <n v="1"/>
    <s v="PEDRO MEOQUI"/>
    <s v="CALLE LIBERACION"/>
    <n v="0"/>
    <x v="3"/>
    <x v="3"/>
    <x v="5"/>
    <x v="6"/>
    <x v="2"/>
    <m/>
    <m/>
    <x v="6"/>
    <x v="3"/>
    <m/>
    <m/>
    <m/>
    <m/>
    <m/>
    <m/>
    <m/>
    <m/>
    <m/>
    <m/>
    <m/>
    <m/>
    <n v="34"/>
    <n v="23"/>
    <n v="57"/>
    <n v="0"/>
    <x v="1"/>
    <n v="4"/>
    <n v="4"/>
    <x v="0"/>
    <x v="0"/>
    <x v="0"/>
    <n v="4"/>
    <n v="9"/>
    <n v="0"/>
    <n v="0"/>
    <n v="0"/>
    <n v="0"/>
    <n v="0"/>
    <x v="0"/>
    <n v="0"/>
    <n v="0"/>
    <n v="0"/>
    <x v="0"/>
    <n v="0"/>
    <n v="0"/>
    <n v="0"/>
    <x v="0"/>
    <n v="0"/>
    <n v="0"/>
    <n v="0"/>
    <x v="0"/>
    <n v="0"/>
    <n v="0"/>
    <n v="0"/>
    <x v="0"/>
    <n v="0"/>
    <n v="0"/>
    <n v="0"/>
    <x v="0"/>
    <x v="0"/>
    <x v="0"/>
  </r>
  <r>
    <s v="08FUA0019X"/>
    <x v="1"/>
    <x v="1"/>
    <s v="UNIDAD DE SERVICIO DE APOYO A LA ESCUELA REGULAR 19"/>
    <s v="031 GUERRERO"/>
    <x v="2"/>
    <n v="1"/>
    <s v="VICENTE GUERRERO"/>
    <s v="CALLE 10A"/>
    <n v="0"/>
    <x v="3"/>
    <x v="3"/>
    <x v="5"/>
    <x v="6"/>
    <x v="2"/>
    <m/>
    <m/>
    <x v="7"/>
    <x v="3"/>
    <m/>
    <m/>
    <m/>
    <m/>
    <m/>
    <m/>
    <m/>
    <m/>
    <m/>
    <m/>
    <m/>
    <m/>
    <n v="55"/>
    <n v="33"/>
    <n v="88"/>
    <n v="0"/>
    <x v="1"/>
    <n v="6"/>
    <n v="6"/>
    <x v="0"/>
    <x v="0"/>
    <x v="0"/>
    <n v="3"/>
    <n v="10"/>
    <n v="0"/>
    <n v="0"/>
    <n v="0"/>
    <n v="0"/>
    <n v="0"/>
    <x v="0"/>
    <n v="0"/>
    <n v="0"/>
    <n v="0"/>
    <x v="0"/>
    <n v="0"/>
    <n v="0"/>
    <n v="0"/>
    <x v="0"/>
    <n v="0"/>
    <n v="0"/>
    <n v="0"/>
    <x v="0"/>
    <n v="0"/>
    <n v="0"/>
    <n v="0"/>
    <x v="0"/>
    <n v="0"/>
    <n v="0"/>
    <n v="0"/>
    <x v="0"/>
    <x v="0"/>
    <x v="0"/>
  </r>
  <r>
    <s v="08FUA0020M"/>
    <x v="1"/>
    <x v="1"/>
    <s v="UNIDAD DE SERVICIO DE APOYO A LA ESCUELA REGULAR 20"/>
    <s v="027 GUACHOCHI"/>
    <x v="7"/>
    <n v="1"/>
    <s v="GUACHOCHI"/>
    <s v="CALLE FERNANDO MAGAĂ‘A "/>
    <n v="2"/>
    <x v="3"/>
    <x v="3"/>
    <x v="5"/>
    <x v="6"/>
    <x v="2"/>
    <m/>
    <m/>
    <x v="11"/>
    <x v="3"/>
    <m/>
    <m/>
    <m/>
    <m/>
    <m/>
    <m/>
    <m/>
    <m/>
    <m/>
    <m/>
    <m/>
    <m/>
    <n v="28"/>
    <n v="33"/>
    <n v="61"/>
    <n v="0"/>
    <x v="2"/>
    <n v="4"/>
    <n v="5"/>
    <x v="0"/>
    <x v="0"/>
    <x v="0"/>
    <n v="4"/>
    <n v="10"/>
    <n v="0"/>
    <n v="0"/>
    <n v="0"/>
    <n v="0"/>
    <n v="0"/>
    <x v="0"/>
    <n v="0"/>
    <n v="0"/>
    <n v="0"/>
    <x v="0"/>
    <n v="0"/>
    <n v="0"/>
    <n v="0"/>
    <x v="0"/>
    <n v="0"/>
    <n v="0"/>
    <n v="0"/>
    <x v="0"/>
    <n v="0"/>
    <n v="0"/>
    <n v="0"/>
    <x v="0"/>
    <n v="0"/>
    <n v="0"/>
    <n v="0"/>
    <x v="0"/>
    <x v="0"/>
    <x v="0"/>
  </r>
  <r>
    <s v="08FUA0021L"/>
    <x v="1"/>
    <x v="1"/>
    <s v="UNIDAD DE SERVICIO DE APOYO A LA ESCUELA REGULAR 21"/>
    <s v="036 JIMÉNEZ"/>
    <x v="3"/>
    <n v="1"/>
    <s v="JOSĂ‰ MARIANO JIMĂ‰NEZ"/>
    <s v="AVENIDA REVOLUCION "/>
    <n v="0"/>
    <x v="3"/>
    <x v="3"/>
    <x v="5"/>
    <x v="6"/>
    <x v="2"/>
    <m/>
    <m/>
    <x v="5"/>
    <x v="3"/>
    <m/>
    <m/>
    <m/>
    <m/>
    <m/>
    <m/>
    <m/>
    <m/>
    <m/>
    <m/>
    <m/>
    <m/>
    <n v="37"/>
    <n v="21"/>
    <n v="58"/>
    <n v="0"/>
    <x v="1"/>
    <n v="4"/>
    <n v="4"/>
    <x v="0"/>
    <x v="1"/>
    <x v="1"/>
    <n v="4"/>
    <n v="8"/>
    <n v="0"/>
    <n v="0"/>
    <n v="0"/>
    <n v="0"/>
    <n v="0"/>
    <x v="0"/>
    <n v="0"/>
    <n v="0"/>
    <n v="0"/>
    <x v="0"/>
    <n v="0"/>
    <n v="0"/>
    <n v="0"/>
    <x v="0"/>
    <n v="0"/>
    <n v="0"/>
    <n v="0"/>
    <x v="0"/>
    <n v="0"/>
    <n v="0"/>
    <n v="0"/>
    <x v="0"/>
    <n v="0"/>
    <n v="0"/>
    <n v="0"/>
    <x v="0"/>
    <x v="0"/>
    <x v="0"/>
  </r>
  <r>
    <s v="08FUA0022K"/>
    <x v="1"/>
    <x v="1"/>
    <s v="UNIDAD DE SERVICIO DE APOYO A LA ESCUELA REGULAR 22"/>
    <s v="011 CAMARGO"/>
    <x v="9"/>
    <n v="1"/>
    <s v="SANTA ROSALĂŤA DE CAMARGO"/>
    <s v="CALLE CRISANTEMOS"/>
    <n v="0"/>
    <x v="3"/>
    <x v="3"/>
    <x v="5"/>
    <x v="6"/>
    <x v="2"/>
    <m/>
    <m/>
    <x v="6"/>
    <x v="3"/>
    <m/>
    <m/>
    <m/>
    <m/>
    <m/>
    <m/>
    <m/>
    <m/>
    <m/>
    <m/>
    <m/>
    <m/>
    <n v="66"/>
    <n v="27"/>
    <n v="93"/>
    <n v="0"/>
    <x v="3"/>
    <n v="3"/>
    <n v="5"/>
    <x v="0"/>
    <x v="0"/>
    <x v="0"/>
    <n v="4"/>
    <n v="10"/>
    <n v="0"/>
    <n v="0"/>
    <n v="0"/>
    <n v="0"/>
    <n v="0"/>
    <x v="0"/>
    <n v="0"/>
    <n v="0"/>
    <n v="0"/>
    <x v="0"/>
    <n v="0"/>
    <n v="0"/>
    <n v="0"/>
    <x v="0"/>
    <n v="0"/>
    <n v="0"/>
    <n v="0"/>
    <x v="0"/>
    <n v="0"/>
    <n v="0"/>
    <n v="0"/>
    <x v="0"/>
    <n v="0"/>
    <n v="0"/>
    <n v="0"/>
    <x v="0"/>
    <x v="0"/>
    <x v="0"/>
  </r>
  <r>
    <s v="08FUA0023J"/>
    <x v="2"/>
    <x v="2"/>
    <s v="UNIDAD DE SERVICIO DE APOYO A LA ESCUELA REGULAR 23"/>
    <s v="011 CAMARGO"/>
    <x v="9"/>
    <n v="1"/>
    <s v="SANTA ROSALĂŤA DE CAMARGO"/>
    <s v="CALLE CRISANTEMOS"/>
    <n v="0"/>
    <x v="3"/>
    <x v="3"/>
    <x v="5"/>
    <x v="6"/>
    <x v="2"/>
    <s v="08FSE0019E"/>
    <m/>
    <x v="6"/>
    <x v="3"/>
    <m/>
    <m/>
    <m/>
    <m/>
    <m/>
    <m/>
    <m/>
    <m/>
    <m/>
    <m/>
    <m/>
    <m/>
    <n v="57"/>
    <n v="34"/>
    <n v="91"/>
    <n v="0"/>
    <x v="5"/>
    <n v="2"/>
    <n v="6"/>
    <x v="0"/>
    <x v="1"/>
    <x v="1"/>
    <n v="4"/>
    <n v="10"/>
    <n v="0"/>
    <n v="0"/>
    <n v="0"/>
    <n v="0"/>
    <n v="0"/>
    <x v="0"/>
    <n v="0"/>
    <n v="0"/>
    <n v="0"/>
    <x v="0"/>
    <n v="0"/>
    <n v="0"/>
    <n v="0"/>
    <x v="0"/>
    <n v="0"/>
    <n v="0"/>
    <n v="0"/>
    <x v="0"/>
    <n v="0"/>
    <n v="0"/>
    <n v="0"/>
    <x v="0"/>
    <n v="0"/>
    <n v="0"/>
    <n v="0"/>
    <x v="0"/>
    <x v="0"/>
    <x v="0"/>
  </r>
  <r>
    <s v="08FUA0024I"/>
    <x v="1"/>
    <x v="1"/>
    <s v="UNIDAD DE SERVICIO DE APOYO A LA ESCUELA REGULAR 24"/>
    <s v="017 CUAUHTÉMOC"/>
    <x v="2"/>
    <n v="5"/>
    <s v="COLONIA ANĂHUAC"/>
    <s v="CALLE LA ESPERANZA"/>
    <n v="0"/>
    <x v="3"/>
    <x v="3"/>
    <x v="5"/>
    <x v="6"/>
    <x v="2"/>
    <m/>
    <m/>
    <x v="7"/>
    <x v="3"/>
    <m/>
    <m/>
    <m/>
    <m/>
    <m/>
    <m/>
    <m/>
    <m/>
    <m/>
    <m/>
    <m/>
    <m/>
    <n v="58"/>
    <n v="29"/>
    <n v="87"/>
    <n v="0"/>
    <x v="3"/>
    <n v="4"/>
    <n v="6"/>
    <x v="1"/>
    <x v="0"/>
    <x v="3"/>
    <n v="3"/>
    <n v="11"/>
    <n v="0"/>
    <n v="0"/>
    <n v="0"/>
    <n v="0"/>
    <n v="0"/>
    <x v="0"/>
    <n v="0"/>
    <n v="0"/>
    <n v="0"/>
    <x v="0"/>
    <n v="0"/>
    <n v="0"/>
    <n v="0"/>
    <x v="0"/>
    <n v="0"/>
    <n v="0"/>
    <n v="0"/>
    <x v="0"/>
    <n v="0"/>
    <n v="0"/>
    <n v="0"/>
    <x v="0"/>
    <n v="0"/>
    <n v="0"/>
    <n v="0"/>
    <x v="0"/>
    <x v="0"/>
    <x v="0"/>
  </r>
  <r>
    <s v="08FUA0025H"/>
    <x v="2"/>
    <x v="2"/>
    <s v="UNIDAD DE SERVICIO DE APOYO A LA ESCUELA REGULAR 25"/>
    <s v="017 CUAUHTÉMOC"/>
    <x v="2"/>
    <n v="1"/>
    <s v="CUAUHTĂ‰MOC"/>
    <s v="AVENIDA ROMA "/>
    <n v="2085"/>
    <x v="3"/>
    <x v="3"/>
    <x v="5"/>
    <x v="6"/>
    <x v="2"/>
    <m/>
    <m/>
    <x v="7"/>
    <x v="3"/>
    <m/>
    <m/>
    <m/>
    <m/>
    <m/>
    <m/>
    <m/>
    <m/>
    <m/>
    <m/>
    <m/>
    <m/>
    <n v="42"/>
    <n v="22"/>
    <n v="64"/>
    <n v="0"/>
    <x v="2"/>
    <n v="3"/>
    <n v="4"/>
    <x v="0"/>
    <x v="0"/>
    <x v="0"/>
    <n v="3"/>
    <n v="8"/>
    <n v="0"/>
    <n v="0"/>
    <n v="0"/>
    <n v="0"/>
    <n v="0"/>
    <x v="0"/>
    <n v="0"/>
    <n v="0"/>
    <n v="0"/>
    <x v="0"/>
    <n v="0"/>
    <n v="0"/>
    <n v="0"/>
    <x v="0"/>
    <n v="0"/>
    <n v="0"/>
    <n v="0"/>
    <x v="0"/>
    <n v="0"/>
    <n v="0"/>
    <n v="0"/>
    <x v="0"/>
    <n v="0"/>
    <n v="0"/>
    <n v="0"/>
    <x v="0"/>
    <x v="0"/>
    <x v="0"/>
  </r>
  <r>
    <s v="08FUA0026G"/>
    <x v="1"/>
    <x v="1"/>
    <s v="UNIDAD DE SERVICIO DE APOYO A LA ESCUELA REGULAR 26"/>
    <s v="017 CUAUHTÉMOC"/>
    <x v="2"/>
    <n v="1"/>
    <s v="CUAUHTĂ‰MOC"/>
    <s v="AVENIDA ROMA "/>
    <n v="2085"/>
    <x v="3"/>
    <x v="3"/>
    <x v="5"/>
    <x v="6"/>
    <x v="2"/>
    <m/>
    <m/>
    <x v="7"/>
    <x v="3"/>
    <m/>
    <m/>
    <m/>
    <m/>
    <m/>
    <m/>
    <m/>
    <m/>
    <m/>
    <m/>
    <m/>
    <m/>
    <n v="48"/>
    <n v="32"/>
    <n v="80"/>
    <n v="0"/>
    <x v="1"/>
    <n v="5"/>
    <n v="5"/>
    <x v="0"/>
    <x v="0"/>
    <x v="0"/>
    <n v="5"/>
    <n v="11"/>
    <n v="0"/>
    <n v="0"/>
    <n v="0"/>
    <n v="0"/>
    <n v="0"/>
    <x v="0"/>
    <n v="0"/>
    <n v="0"/>
    <n v="0"/>
    <x v="0"/>
    <n v="0"/>
    <n v="0"/>
    <n v="0"/>
    <x v="0"/>
    <n v="0"/>
    <n v="0"/>
    <n v="0"/>
    <x v="0"/>
    <n v="0"/>
    <n v="0"/>
    <n v="0"/>
    <x v="0"/>
    <n v="0"/>
    <n v="0"/>
    <n v="0"/>
    <x v="0"/>
    <x v="0"/>
    <x v="0"/>
  </r>
  <r>
    <s v="08FUA0027F"/>
    <x v="2"/>
    <x v="2"/>
    <s v="UNIDAD DE SERVICIO DE APOYO A LA ESCUELA REGULAR 27"/>
    <s v="017 CUAUHTÉMOC"/>
    <x v="2"/>
    <n v="1"/>
    <s v="CUAUHTĂ‰MOC"/>
    <s v="CALLE 26"/>
    <n v="4460"/>
    <x v="3"/>
    <x v="3"/>
    <x v="5"/>
    <x v="6"/>
    <x v="2"/>
    <m/>
    <m/>
    <x v="7"/>
    <x v="3"/>
    <m/>
    <m/>
    <m/>
    <m/>
    <m/>
    <m/>
    <m/>
    <m/>
    <m/>
    <m/>
    <m/>
    <m/>
    <n v="39"/>
    <n v="16"/>
    <n v="55"/>
    <n v="0"/>
    <x v="1"/>
    <n v="4"/>
    <n v="4"/>
    <x v="0"/>
    <x v="0"/>
    <x v="0"/>
    <n v="4"/>
    <n v="9"/>
    <n v="0"/>
    <n v="0"/>
    <n v="0"/>
    <n v="0"/>
    <n v="0"/>
    <x v="0"/>
    <n v="0"/>
    <n v="0"/>
    <n v="0"/>
    <x v="0"/>
    <n v="0"/>
    <n v="0"/>
    <n v="0"/>
    <x v="0"/>
    <n v="0"/>
    <n v="0"/>
    <n v="0"/>
    <x v="0"/>
    <n v="0"/>
    <n v="0"/>
    <n v="0"/>
    <x v="0"/>
    <n v="0"/>
    <n v="0"/>
    <n v="0"/>
    <x v="0"/>
    <x v="0"/>
    <x v="0"/>
  </r>
  <r>
    <s v="08FUA0028E"/>
    <x v="1"/>
    <x v="1"/>
    <s v="UNIDAD DE SERVICIO DE APOYO A LA ESCUELA REGULAR 28"/>
    <s v="032 HIDALGO DEL PARRAL"/>
    <x v="3"/>
    <n v="1"/>
    <s v="HIDALGO DEL PARRAL"/>
    <s v="CALLE RAMON CORO FERNANDO GOMEZ"/>
    <n v="0"/>
    <x v="3"/>
    <x v="3"/>
    <x v="5"/>
    <x v="6"/>
    <x v="2"/>
    <m/>
    <m/>
    <x v="5"/>
    <x v="3"/>
    <m/>
    <m/>
    <m/>
    <m/>
    <m/>
    <m/>
    <m/>
    <m/>
    <m/>
    <m/>
    <m/>
    <m/>
    <n v="39"/>
    <n v="22"/>
    <n v="61"/>
    <n v="0"/>
    <x v="2"/>
    <n v="6"/>
    <n v="7"/>
    <x v="1"/>
    <x v="1"/>
    <x v="0"/>
    <n v="3"/>
    <n v="11"/>
    <n v="0"/>
    <n v="0"/>
    <n v="0"/>
    <n v="0"/>
    <n v="0"/>
    <x v="0"/>
    <n v="0"/>
    <n v="0"/>
    <n v="0"/>
    <x v="0"/>
    <n v="0"/>
    <n v="0"/>
    <n v="0"/>
    <x v="0"/>
    <n v="0"/>
    <n v="0"/>
    <n v="0"/>
    <x v="0"/>
    <n v="0"/>
    <n v="0"/>
    <n v="0"/>
    <x v="0"/>
    <n v="0"/>
    <n v="0"/>
    <n v="0"/>
    <x v="0"/>
    <x v="0"/>
    <x v="0"/>
  </r>
  <r>
    <s v="08FUA0029D"/>
    <x v="1"/>
    <x v="1"/>
    <s v="UNIDAD DE SERVICIO DE APOYO A LA ESCUELA REGULAR 29"/>
    <s v="032 HIDALGO DEL PARRAL"/>
    <x v="3"/>
    <n v="1"/>
    <s v="HIDALGO DEL PARRAL"/>
    <s v="CALLE RAMON CORO FERNANDO GOMEZ"/>
    <n v="0"/>
    <x v="3"/>
    <x v="3"/>
    <x v="5"/>
    <x v="6"/>
    <x v="2"/>
    <m/>
    <m/>
    <x v="5"/>
    <x v="3"/>
    <m/>
    <m/>
    <m/>
    <m/>
    <m/>
    <m/>
    <m/>
    <m/>
    <m/>
    <m/>
    <m/>
    <m/>
    <n v="64"/>
    <n v="28"/>
    <n v="92"/>
    <n v="0"/>
    <x v="2"/>
    <n v="6"/>
    <n v="7"/>
    <x v="0"/>
    <x v="0"/>
    <x v="0"/>
    <n v="4"/>
    <n v="12"/>
    <n v="0"/>
    <n v="0"/>
    <n v="0"/>
    <n v="0"/>
    <n v="0"/>
    <x v="0"/>
    <n v="0"/>
    <n v="0"/>
    <n v="0"/>
    <x v="0"/>
    <n v="0"/>
    <n v="0"/>
    <n v="0"/>
    <x v="0"/>
    <n v="0"/>
    <n v="0"/>
    <n v="0"/>
    <x v="0"/>
    <n v="0"/>
    <n v="0"/>
    <n v="0"/>
    <x v="0"/>
    <n v="0"/>
    <n v="0"/>
    <n v="0"/>
    <x v="0"/>
    <x v="0"/>
    <x v="0"/>
  </r>
  <r>
    <s v="08FUA0030T"/>
    <x v="2"/>
    <x v="2"/>
    <s v="UNIDAD DE SERVICIO DE APOYO A LA ESCUELA REGULAR 30"/>
    <s v="037 JUÁREZ"/>
    <x v="1"/>
    <n v="1"/>
    <s v="JUĂREZ"/>
    <s v="CALLE DEL MAR"/>
    <n v="0"/>
    <x v="3"/>
    <x v="3"/>
    <x v="5"/>
    <x v="6"/>
    <x v="2"/>
    <m/>
    <m/>
    <x v="4"/>
    <x v="3"/>
    <m/>
    <m/>
    <m/>
    <m/>
    <m/>
    <m/>
    <m/>
    <m/>
    <m/>
    <m/>
    <m/>
    <m/>
    <n v="49"/>
    <n v="26"/>
    <n v="75"/>
    <n v="0"/>
    <x v="3"/>
    <n v="4"/>
    <n v="6"/>
    <x v="0"/>
    <x v="1"/>
    <x v="1"/>
    <n v="4"/>
    <n v="10"/>
    <n v="0"/>
    <n v="0"/>
    <n v="0"/>
    <n v="0"/>
    <n v="0"/>
    <x v="0"/>
    <n v="0"/>
    <n v="0"/>
    <n v="0"/>
    <x v="0"/>
    <n v="0"/>
    <n v="0"/>
    <n v="0"/>
    <x v="0"/>
    <n v="0"/>
    <n v="0"/>
    <n v="0"/>
    <x v="0"/>
    <n v="0"/>
    <n v="0"/>
    <n v="0"/>
    <x v="0"/>
    <n v="0"/>
    <n v="0"/>
    <n v="0"/>
    <x v="0"/>
    <x v="0"/>
    <x v="0"/>
  </r>
  <r>
    <s v="08FUA0031S"/>
    <x v="2"/>
    <x v="2"/>
    <s v="UNIDAD DE SERVICIO DE APOYO A LA ESCUELA REGULAR 31"/>
    <s v="037 JUÁREZ"/>
    <x v="1"/>
    <n v="1"/>
    <s v="JUĂREZ"/>
    <s v="CALLE DEL MAR"/>
    <n v="0"/>
    <x v="3"/>
    <x v="3"/>
    <x v="5"/>
    <x v="6"/>
    <x v="2"/>
    <m/>
    <m/>
    <x v="4"/>
    <x v="3"/>
    <m/>
    <m/>
    <m/>
    <m/>
    <m/>
    <m/>
    <m/>
    <m/>
    <m/>
    <m/>
    <m/>
    <m/>
    <n v="57"/>
    <n v="16"/>
    <n v="73"/>
    <n v="0"/>
    <x v="4"/>
    <n v="3"/>
    <n v="6"/>
    <x v="0"/>
    <x v="0"/>
    <x v="0"/>
    <n v="4"/>
    <n v="11"/>
    <n v="0"/>
    <n v="0"/>
    <n v="0"/>
    <n v="0"/>
    <n v="0"/>
    <x v="0"/>
    <n v="0"/>
    <n v="0"/>
    <n v="0"/>
    <x v="0"/>
    <n v="0"/>
    <n v="0"/>
    <n v="0"/>
    <x v="0"/>
    <n v="0"/>
    <n v="0"/>
    <n v="0"/>
    <x v="0"/>
    <n v="0"/>
    <n v="0"/>
    <n v="0"/>
    <x v="0"/>
    <n v="0"/>
    <n v="0"/>
    <n v="0"/>
    <x v="0"/>
    <x v="0"/>
    <x v="0"/>
  </r>
  <r>
    <s v="08FUA0032R"/>
    <x v="1"/>
    <x v="1"/>
    <s v="UNIDAD DE SERVICIO DE APOYO A LA ESCUELA REGULAR 32"/>
    <s v="037 JUÁREZ"/>
    <x v="1"/>
    <n v="1"/>
    <s v="JUĂREZ"/>
    <s v="CALLE DEL MAR"/>
    <n v="0"/>
    <x v="3"/>
    <x v="3"/>
    <x v="5"/>
    <x v="6"/>
    <x v="2"/>
    <m/>
    <m/>
    <x v="4"/>
    <x v="3"/>
    <m/>
    <m/>
    <m/>
    <m/>
    <m/>
    <m/>
    <m/>
    <m/>
    <m/>
    <m/>
    <m/>
    <m/>
    <n v="55"/>
    <n v="27"/>
    <n v="82"/>
    <n v="0"/>
    <x v="1"/>
    <n v="5"/>
    <n v="5"/>
    <x v="0"/>
    <x v="0"/>
    <x v="0"/>
    <n v="3"/>
    <n v="9"/>
    <n v="0"/>
    <n v="0"/>
    <n v="0"/>
    <n v="0"/>
    <n v="0"/>
    <x v="0"/>
    <n v="0"/>
    <n v="0"/>
    <n v="0"/>
    <x v="0"/>
    <n v="0"/>
    <n v="0"/>
    <n v="0"/>
    <x v="0"/>
    <n v="0"/>
    <n v="0"/>
    <n v="0"/>
    <x v="0"/>
    <n v="0"/>
    <n v="0"/>
    <n v="0"/>
    <x v="0"/>
    <n v="0"/>
    <n v="0"/>
    <n v="0"/>
    <x v="0"/>
    <x v="0"/>
    <x v="0"/>
  </r>
  <r>
    <s v="08FUA0033Q"/>
    <x v="1"/>
    <x v="1"/>
    <s v="UNIDAD DE SERVICIO DE APOYO A LA ESCUELA REGULAR 33"/>
    <s v="037 JUÁREZ"/>
    <x v="1"/>
    <n v="1"/>
    <s v="JUĂREZ"/>
    <s v="CALLE DEL MAR"/>
    <n v="0"/>
    <x v="3"/>
    <x v="3"/>
    <x v="5"/>
    <x v="6"/>
    <x v="2"/>
    <m/>
    <m/>
    <x v="4"/>
    <x v="3"/>
    <m/>
    <m/>
    <m/>
    <m/>
    <m/>
    <m/>
    <m/>
    <m/>
    <m/>
    <m/>
    <m/>
    <m/>
    <n v="55"/>
    <n v="20"/>
    <n v="75"/>
    <n v="0"/>
    <x v="1"/>
    <n v="5"/>
    <n v="5"/>
    <x v="0"/>
    <x v="1"/>
    <x v="1"/>
    <n v="4"/>
    <n v="9"/>
    <n v="0"/>
    <n v="0"/>
    <n v="0"/>
    <n v="0"/>
    <n v="0"/>
    <x v="0"/>
    <n v="0"/>
    <n v="0"/>
    <n v="0"/>
    <x v="0"/>
    <n v="0"/>
    <n v="0"/>
    <n v="0"/>
    <x v="0"/>
    <n v="0"/>
    <n v="0"/>
    <n v="0"/>
    <x v="0"/>
    <n v="0"/>
    <n v="0"/>
    <n v="0"/>
    <x v="0"/>
    <n v="0"/>
    <n v="0"/>
    <n v="0"/>
    <x v="0"/>
    <x v="0"/>
    <x v="0"/>
  </r>
  <r>
    <s v="08FUA0034P"/>
    <x v="2"/>
    <x v="2"/>
    <s v="UNIDAD DE SERVICIO DE APOYO A LA ESCUELA REGULAR 34"/>
    <s v="037 JUÁREZ"/>
    <x v="1"/>
    <n v="1"/>
    <s v="JUĂREZ"/>
    <s v="CALLE DEL MAR"/>
    <n v="0"/>
    <x v="3"/>
    <x v="3"/>
    <x v="5"/>
    <x v="6"/>
    <x v="2"/>
    <m/>
    <m/>
    <x v="4"/>
    <x v="3"/>
    <m/>
    <m/>
    <m/>
    <m/>
    <m/>
    <m/>
    <m/>
    <m/>
    <m/>
    <m/>
    <m/>
    <m/>
    <n v="62"/>
    <n v="48"/>
    <n v="110"/>
    <n v="0"/>
    <x v="2"/>
    <n v="6"/>
    <n v="7"/>
    <x v="0"/>
    <x v="1"/>
    <x v="1"/>
    <n v="4"/>
    <n v="11"/>
    <n v="0"/>
    <n v="0"/>
    <n v="0"/>
    <n v="0"/>
    <n v="0"/>
    <x v="0"/>
    <n v="0"/>
    <n v="0"/>
    <n v="0"/>
    <x v="0"/>
    <n v="0"/>
    <n v="0"/>
    <n v="0"/>
    <x v="0"/>
    <n v="0"/>
    <n v="0"/>
    <n v="0"/>
    <x v="0"/>
    <n v="0"/>
    <n v="0"/>
    <n v="0"/>
    <x v="0"/>
    <n v="0"/>
    <n v="0"/>
    <n v="0"/>
    <x v="0"/>
    <x v="0"/>
    <x v="0"/>
  </r>
  <r>
    <s v="08FUA0035O"/>
    <x v="1"/>
    <x v="1"/>
    <s v="UNIDAD DE SERVICIO DE APOYO A LA ESCUELA REGULAR 35"/>
    <s v="037 JUÁREZ"/>
    <x v="1"/>
    <n v="1"/>
    <s v="JUĂREZ"/>
    <s v="CALLE DEL MAR"/>
    <n v="0"/>
    <x v="3"/>
    <x v="3"/>
    <x v="5"/>
    <x v="6"/>
    <x v="2"/>
    <m/>
    <m/>
    <x v="4"/>
    <x v="3"/>
    <m/>
    <m/>
    <m/>
    <m/>
    <m/>
    <m/>
    <m/>
    <m/>
    <m/>
    <m/>
    <m/>
    <m/>
    <n v="64"/>
    <n v="26"/>
    <n v="90"/>
    <n v="0"/>
    <x v="2"/>
    <n v="5"/>
    <n v="6"/>
    <x v="1"/>
    <x v="1"/>
    <x v="0"/>
    <n v="4"/>
    <n v="11"/>
    <n v="0"/>
    <n v="0"/>
    <n v="0"/>
    <n v="0"/>
    <n v="0"/>
    <x v="0"/>
    <n v="0"/>
    <n v="0"/>
    <n v="0"/>
    <x v="0"/>
    <n v="0"/>
    <n v="0"/>
    <n v="0"/>
    <x v="0"/>
    <n v="0"/>
    <n v="0"/>
    <n v="0"/>
    <x v="0"/>
    <n v="0"/>
    <n v="0"/>
    <n v="0"/>
    <x v="0"/>
    <n v="0"/>
    <n v="0"/>
    <n v="0"/>
    <x v="0"/>
    <x v="0"/>
    <x v="0"/>
  </r>
  <r>
    <s v="08FUA0036N"/>
    <x v="1"/>
    <x v="1"/>
    <s v="UNIDAD DE SERVICIO DE APOYO A LA ESCUELA REGULAR 36"/>
    <s v="037 JUÁREZ"/>
    <x v="1"/>
    <n v="1"/>
    <s v="JUĂREZ"/>
    <s v="CALLE DEL MAR"/>
    <n v="0"/>
    <x v="3"/>
    <x v="3"/>
    <x v="5"/>
    <x v="6"/>
    <x v="2"/>
    <m/>
    <m/>
    <x v="4"/>
    <x v="3"/>
    <m/>
    <m/>
    <m/>
    <m/>
    <m/>
    <m/>
    <m/>
    <m/>
    <m/>
    <m/>
    <m/>
    <m/>
    <n v="69"/>
    <n v="42"/>
    <n v="111"/>
    <n v="0"/>
    <x v="2"/>
    <n v="6"/>
    <n v="7"/>
    <x v="0"/>
    <x v="1"/>
    <x v="1"/>
    <n v="4"/>
    <n v="11"/>
    <n v="0"/>
    <n v="0"/>
    <n v="0"/>
    <n v="0"/>
    <n v="0"/>
    <x v="0"/>
    <n v="0"/>
    <n v="0"/>
    <n v="0"/>
    <x v="0"/>
    <n v="0"/>
    <n v="0"/>
    <n v="0"/>
    <x v="0"/>
    <n v="0"/>
    <n v="0"/>
    <n v="0"/>
    <x v="0"/>
    <n v="0"/>
    <n v="0"/>
    <n v="0"/>
    <x v="0"/>
    <n v="0"/>
    <n v="0"/>
    <n v="0"/>
    <x v="0"/>
    <x v="0"/>
    <x v="0"/>
  </r>
  <r>
    <s v="08FUA0037M"/>
    <x v="1"/>
    <x v="1"/>
    <s v="UNIDAD DE SERVICIO DE APOYO A LA ESCUELA REGULAR 37"/>
    <s v="037 JUÁREZ"/>
    <x v="1"/>
    <n v="1"/>
    <s v="JUĂREZ"/>
    <s v="CALLE DEL MAR"/>
    <n v="0"/>
    <x v="3"/>
    <x v="3"/>
    <x v="5"/>
    <x v="6"/>
    <x v="2"/>
    <m/>
    <m/>
    <x v="4"/>
    <x v="3"/>
    <m/>
    <m/>
    <m/>
    <m/>
    <m/>
    <m/>
    <m/>
    <m/>
    <m/>
    <m/>
    <m/>
    <m/>
    <n v="72"/>
    <n v="43"/>
    <n v="115"/>
    <n v="0"/>
    <x v="1"/>
    <n v="6"/>
    <n v="6"/>
    <x v="0"/>
    <x v="0"/>
    <x v="0"/>
    <n v="4"/>
    <n v="11"/>
    <n v="0"/>
    <n v="0"/>
    <n v="0"/>
    <n v="0"/>
    <n v="0"/>
    <x v="0"/>
    <n v="0"/>
    <n v="0"/>
    <n v="0"/>
    <x v="0"/>
    <n v="0"/>
    <n v="0"/>
    <n v="0"/>
    <x v="0"/>
    <n v="0"/>
    <n v="0"/>
    <n v="0"/>
    <x v="0"/>
    <n v="0"/>
    <n v="0"/>
    <n v="0"/>
    <x v="0"/>
    <n v="0"/>
    <n v="0"/>
    <n v="0"/>
    <x v="0"/>
    <x v="0"/>
    <x v="0"/>
  </r>
  <r>
    <s v="08FUA0038L"/>
    <x v="2"/>
    <x v="2"/>
    <s v="UNIDAD DE SERVICIO DE APOYO A LA ESCUELA REGULAR 38"/>
    <s v="037 JUÁREZ"/>
    <x v="1"/>
    <n v="1"/>
    <s v="JUĂREZ"/>
    <s v="CALLE DEL MAR"/>
    <n v="0"/>
    <x v="3"/>
    <x v="3"/>
    <x v="5"/>
    <x v="6"/>
    <x v="2"/>
    <m/>
    <m/>
    <x v="4"/>
    <x v="3"/>
    <m/>
    <m/>
    <m/>
    <m/>
    <m/>
    <m/>
    <m/>
    <m/>
    <m/>
    <m/>
    <m/>
    <m/>
    <n v="39"/>
    <n v="26"/>
    <n v="65"/>
    <n v="0"/>
    <x v="2"/>
    <n v="3"/>
    <n v="4"/>
    <x v="0"/>
    <x v="1"/>
    <x v="1"/>
    <n v="4"/>
    <n v="8"/>
    <n v="0"/>
    <n v="0"/>
    <n v="0"/>
    <n v="0"/>
    <n v="0"/>
    <x v="0"/>
    <n v="0"/>
    <n v="0"/>
    <n v="0"/>
    <x v="0"/>
    <n v="0"/>
    <n v="0"/>
    <n v="0"/>
    <x v="0"/>
    <n v="0"/>
    <n v="0"/>
    <n v="0"/>
    <x v="0"/>
    <n v="0"/>
    <n v="0"/>
    <n v="0"/>
    <x v="0"/>
    <n v="0"/>
    <n v="0"/>
    <n v="0"/>
    <x v="0"/>
    <x v="0"/>
    <x v="0"/>
  </r>
  <r>
    <s v="08FUA0039K"/>
    <x v="1"/>
    <x v="1"/>
    <s v="UNIDAD DE SERVICIO DE APOYO A LA ESCUELA REGULAR 39"/>
    <s v="019 CHIHUAHUA"/>
    <x v="0"/>
    <n v="1"/>
    <s v="CHIHUAHUA"/>
    <s v="CALLE POPOCATEPETL"/>
    <n v="0"/>
    <x v="3"/>
    <x v="3"/>
    <x v="5"/>
    <x v="6"/>
    <x v="2"/>
    <m/>
    <m/>
    <x v="0"/>
    <x v="3"/>
    <m/>
    <m/>
    <m/>
    <m/>
    <m/>
    <m/>
    <m/>
    <m/>
    <m/>
    <m/>
    <m/>
    <m/>
    <n v="69"/>
    <n v="35"/>
    <n v="104"/>
    <n v="0"/>
    <x v="2"/>
    <n v="7"/>
    <n v="8"/>
    <x v="0"/>
    <x v="0"/>
    <x v="0"/>
    <n v="4"/>
    <n v="13"/>
    <n v="0"/>
    <n v="0"/>
    <n v="0"/>
    <n v="0"/>
    <n v="0"/>
    <x v="0"/>
    <n v="0"/>
    <n v="0"/>
    <n v="0"/>
    <x v="0"/>
    <n v="0"/>
    <n v="0"/>
    <n v="0"/>
    <x v="0"/>
    <n v="0"/>
    <n v="0"/>
    <n v="0"/>
    <x v="0"/>
    <n v="0"/>
    <n v="0"/>
    <n v="0"/>
    <x v="0"/>
    <n v="0"/>
    <n v="0"/>
    <n v="0"/>
    <x v="0"/>
    <x v="0"/>
    <x v="0"/>
  </r>
  <r>
    <s v="08FUA0040Z"/>
    <x v="1"/>
    <x v="1"/>
    <s v="UNIDAD DE SERVICIO DE APOYO A LA ESCUELA REGULAR 40"/>
    <s v="019 CHIHUAHUA"/>
    <x v="0"/>
    <n v="1"/>
    <s v="CHIHUAHUA"/>
    <s v="CALLE CARRETERA PANAMERICANA"/>
    <n v="0"/>
    <x v="3"/>
    <x v="3"/>
    <x v="5"/>
    <x v="6"/>
    <x v="2"/>
    <m/>
    <m/>
    <x v="0"/>
    <x v="3"/>
    <m/>
    <m/>
    <m/>
    <m/>
    <m/>
    <m/>
    <m/>
    <m/>
    <m/>
    <m/>
    <m/>
    <m/>
    <n v="82"/>
    <n v="48"/>
    <n v="130"/>
    <n v="0"/>
    <x v="2"/>
    <n v="7"/>
    <n v="8"/>
    <x v="0"/>
    <x v="0"/>
    <x v="0"/>
    <n v="4"/>
    <n v="13"/>
    <n v="0"/>
    <n v="0"/>
    <n v="0"/>
    <n v="0"/>
    <n v="0"/>
    <x v="0"/>
    <n v="0"/>
    <n v="0"/>
    <n v="0"/>
    <x v="0"/>
    <n v="0"/>
    <n v="0"/>
    <n v="0"/>
    <x v="0"/>
    <n v="0"/>
    <n v="0"/>
    <n v="0"/>
    <x v="0"/>
    <n v="0"/>
    <n v="0"/>
    <n v="0"/>
    <x v="0"/>
    <n v="0"/>
    <n v="0"/>
    <n v="0"/>
    <x v="0"/>
    <x v="0"/>
    <x v="0"/>
  </r>
  <r>
    <s v="08FUA0041Z"/>
    <x v="1"/>
    <x v="1"/>
    <s v="UNIDAD DE SERVICIO DE APOYO A LA ESCUELA REGULAR 41"/>
    <s v="019 CHIHUAHUA"/>
    <x v="0"/>
    <n v="1"/>
    <s v="CHIHUAHUA"/>
    <s v="CALLE POPOCATEPETL"/>
    <n v="0"/>
    <x v="3"/>
    <x v="3"/>
    <x v="5"/>
    <x v="6"/>
    <x v="2"/>
    <m/>
    <m/>
    <x v="0"/>
    <x v="3"/>
    <m/>
    <m/>
    <m/>
    <m/>
    <m/>
    <m/>
    <m/>
    <m/>
    <m/>
    <m/>
    <m/>
    <m/>
    <n v="64"/>
    <n v="32"/>
    <n v="96"/>
    <n v="0"/>
    <x v="1"/>
    <n v="7"/>
    <n v="7"/>
    <x v="0"/>
    <x v="1"/>
    <x v="1"/>
    <n v="4"/>
    <n v="11"/>
    <n v="0"/>
    <n v="0"/>
    <n v="0"/>
    <n v="0"/>
    <n v="0"/>
    <x v="0"/>
    <n v="0"/>
    <n v="0"/>
    <n v="0"/>
    <x v="0"/>
    <n v="0"/>
    <n v="0"/>
    <n v="0"/>
    <x v="0"/>
    <n v="0"/>
    <n v="0"/>
    <n v="0"/>
    <x v="0"/>
    <n v="0"/>
    <n v="0"/>
    <n v="0"/>
    <x v="0"/>
    <n v="0"/>
    <n v="0"/>
    <n v="0"/>
    <x v="0"/>
    <x v="0"/>
    <x v="0"/>
  </r>
  <r>
    <s v="08FUA0042Y"/>
    <x v="2"/>
    <x v="2"/>
    <s v="UNIDAD DE SERVICIO DE APOYO A LA ESCUELA REGULAR 42"/>
    <s v="019 CHIHUAHUA"/>
    <x v="0"/>
    <n v="1"/>
    <s v="CHIHUAHUA"/>
    <s v="CALLE POPOCATEPETL"/>
    <n v="0"/>
    <x v="3"/>
    <x v="3"/>
    <x v="5"/>
    <x v="6"/>
    <x v="2"/>
    <m/>
    <m/>
    <x v="0"/>
    <x v="3"/>
    <m/>
    <m/>
    <m/>
    <m/>
    <m/>
    <m/>
    <m/>
    <m/>
    <m/>
    <m/>
    <m/>
    <m/>
    <n v="31"/>
    <n v="14"/>
    <n v="45"/>
    <n v="0"/>
    <x v="3"/>
    <n v="2"/>
    <n v="4"/>
    <x v="0"/>
    <x v="1"/>
    <x v="1"/>
    <n v="3"/>
    <n v="7"/>
    <n v="0"/>
    <n v="0"/>
    <n v="0"/>
    <n v="0"/>
    <n v="0"/>
    <x v="0"/>
    <n v="0"/>
    <n v="0"/>
    <n v="0"/>
    <x v="0"/>
    <n v="0"/>
    <n v="0"/>
    <n v="0"/>
    <x v="0"/>
    <n v="0"/>
    <n v="0"/>
    <n v="0"/>
    <x v="0"/>
    <n v="0"/>
    <n v="0"/>
    <n v="0"/>
    <x v="0"/>
    <n v="0"/>
    <n v="0"/>
    <n v="0"/>
    <x v="0"/>
    <x v="0"/>
    <x v="0"/>
  </r>
  <r>
    <s v="08FUA0043X"/>
    <x v="2"/>
    <x v="2"/>
    <s v="UNIDAD DE SERVICIO DE APOYO A LA ESCUELA REGULAR 43"/>
    <s v="019 CHIHUAHUA"/>
    <x v="0"/>
    <n v="1"/>
    <s v="CHIHUAHUA"/>
    <s v="CALLE 11A"/>
    <n v="1701"/>
    <x v="3"/>
    <x v="3"/>
    <x v="5"/>
    <x v="6"/>
    <x v="2"/>
    <m/>
    <m/>
    <x v="0"/>
    <x v="3"/>
    <m/>
    <m/>
    <m/>
    <m/>
    <m/>
    <m/>
    <m/>
    <m/>
    <m/>
    <m/>
    <m/>
    <m/>
    <n v="50"/>
    <n v="32"/>
    <n v="82"/>
    <n v="0"/>
    <x v="3"/>
    <n v="4"/>
    <n v="6"/>
    <x v="0"/>
    <x v="1"/>
    <x v="1"/>
    <n v="4"/>
    <n v="10"/>
    <n v="0"/>
    <n v="0"/>
    <n v="0"/>
    <n v="0"/>
    <n v="0"/>
    <x v="0"/>
    <n v="0"/>
    <n v="0"/>
    <n v="0"/>
    <x v="0"/>
    <n v="0"/>
    <n v="0"/>
    <n v="0"/>
    <x v="0"/>
    <n v="0"/>
    <n v="0"/>
    <n v="0"/>
    <x v="0"/>
    <n v="0"/>
    <n v="0"/>
    <n v="0"/>
    <x v="0"/>
    <n v="0"/>
    <n v="0"/>
    <n v="0"/>
    <x v="0"/>
    <x v="0"/>
    <x v="0"/>
  </r>
  <r>
    <s v="08FUA0044W"/>
    <x v="1"/>
    <x v="1"/>
    <s v="UNIDAD DE SERVICIO DE APOYO A LA ESCUELA REGULAR 44"/>
    <s v="019 CHIHUAHUA"/>
    <x v="0"/>
    <n v="1"/>
    <s v="CHIHUAHUA"/>
    <s v="CALLE POPOCATEPETL"/>
    <n v="0"/>
    <x v="3"/>
    <x v="3"/>
    <x v="5"/>
    <x v="6"/>
    <x v="2"/>
    <m/>
    <m/>
    <x v="0"/>
    <x v="3"/>
    <m/>
    <m/>
    <m/>
    <m/>
    <m/>
    <m/>
    <m/>
    <m/>
    <m/>
    <m/>
    <m/>
    <m/>
    <n v="77"/>
    <n v="33"/>
    <n v="110"/>
    <n v="0"/>
    <x v="2"/>
    <n v="7"/>
    <n v="8"/>
    <x v="0"/>
    <x v="0"/>
    <x v="0"/>
    <n v="5"/>
    <n v="14"/>
    <n v="0"/>
    <n v="0"/>
    <n v="0"/>
    <n v="0"/>
    <n v="0"/>
    <x v="0"/>
    <n v="0"/>
    <n v="0"/>
    <n v="0"/>
    <x v="0"/>
    <n v="0"/>
    <n v="0"/>
    <n v="0"/>
    <x v="0"/>
    <n v="0"/>
    <n v="0"/>
    <n v="0"/>
    <x v="0"/>
    <n v="0"/>
    <n v="0"/>
    <n v="0"/>
    <x v="0"/>
    <n v="0"/>
    <n v="0"/>
    <n v="0"/>
    <x v="0"/>
    <x v="0"/>
    <x v="0"/>
  </r>
  <r>
    <s v="08FUA0045V"/>
    <x v="1"/>
    <x v="1"/>
    <s v="UNIDAD DE SERVICIO DE APOYO A LA ESCUELA REGULAR 45"/>
    <s v="019 CHIHUAHUA"/>
    <x v="0"/>
    <n v="1"/>
    <s v="CHIHUAHUA"/>
    <s v="CALLE MARIA ELENA HERNANDEZ"/>
    <n v="230"/>
    <x v="3"/>
    <x v="3"/>
    <x v="5"/>
    <x v="6"/>
    <x v="2"/>
    <m/>
    <m/>
    <x v="0"/>
    <x v="3"/>
    <m/>
    <m/>
    <m/>
    <m/>
    <m/>
    <m/>
    <m/>
    <m/>
    <m/>
    <m/>
    <m/>
    <m/>
    <n v="81"/>
    <n v="29"/>
    <n v="110"/>
    <n v="0"/>
    <x v="3"/>
    <n v="6"/>
    <n v="8"/>
    <x v="0"/>
    <x v="1"/>
    <x v="1"/>
    <n v="4"/>
    <n v="12"/>
    <n v="0"/>
    <n v="0"/>
    <n v="0"/>
    <n v="0"/>
    <n v="0"/>
    <x v="0"/>
    <n v="0"/>
    <n v="0"/>
    <n v="0"/>
    <x v="0"/>
    <n v="0"/>
    <n v="0"/>
    <n v="0"/>
    <x v="0"/>
    <n v="0"/>
    <n v="0"/>
    <n v="0"/>
    <x v="0"/>
    <n v="0"/>
    <n v="0"/>
    <n v="0"/>
    <x v="0"/>
    <n v="0"/>
    <n v="0"/>
    <n v="0"/>
    <x v="0"/>
    <x v="0"/>
    <x v="0"/>
  </r>
  <r>
    <s v="08FUA0046U"/>
    <x v="1"/>
    <x v="1"/>
    <s v="UNIDAD DE SERVICIO DE APOYO A LA ESCUELA REGULAR 46"/>
    <s v="019 CHIHUAHUA"/>
    <x v="0"/>
    <n v="1"/>
    <s v="CHIHUAHUA"/>
    <s v="CALLE MARIA ELENA HERNANDEZ"/>
    <n v="230"/>
    <x v="3"/>
    <x v="3"/>
    <x v="5"/>
    <x v="6"/>
    <x v="2"/>
    <s v="08FSE0003D"/>
    <m/>
    <x v="0"/>
    <x v="3"/>
    <m/>
    <m/>
    <m/>
    <m/>
    <m/>
    <m/>
    <m/>
    <m/>
    <m/>
    <m/>
    <m/>
    <m/>
    <n v="57"/>
    <n v="36"/>
    <n v="93"/>
    <n v="0"/>
    <x v="2"/>
    <n v="5"/>
    <n v="6"/>
    <x v="0"/>
    <x v="0"/>
    <x v="0"/>
    <n v="4"/>
    <n v="11"/>
    <n v="0"/>
    <n v="0"/>
    <n v="0"/>
    <n v="0"/>
    <n v="0"/>
    <x v="0"/>
    <n v="0"/>
    <n v="0"/>
    <n v="0"/>
    <x v="0"/>
    <n v="0"/>
    <n v="0"/>
    <n v="0"/>
    <x v="0"/>
    <n v="0"/>
    <n v="0"/>
    <n v="0"/>
    <x v="0"/>
    <n v="0"/>
    <n v="0"/>
    <n v="0"/>
    <x v="0"/>
    <n v="0"/>
    <n v="0"/>
    <n v="0"/>
    <x v="0"/>
    <x v="0"/>
    <x v="0"/>
  </r>
  <r>
    <s v="08FUA0047T"/>
    <x v="1"/>
    <x v="1"/>
    <s v="UNIDAD DE SERVICIO DE APOYO A LA ESCUELA REGULAR 47"/>
    <s v="019 CHIHUAHUA"/>
    <x v="0"/>
    <n v="1"/>
    <s v="CHIHUAHUA"/>
    <s v="CALLE DECIMA"/>
    <n v="0"/>
    <x v="3"/>
    <x v="3"/>
    <x v="5"/>
    <x v="6"/>
    <x v="2"/>
    <m/>
    <m/>
    <x v="0"/>
    <x v="3"/>
    <m/>
    <m/>
    <m/>
    <m/>
    <m/>
    <m/>
    <m/>
    <m/>
    <m/>
    <m/>
    <m/>
    <m/>
    <n v="63"/>
    <n v="26"/>
    <n v="89"/>
    <n v="0"/>
    <x v="2"/>
    <n v="6"/>
    <n v="7"/>
    <x v="0"/>
    <x v="0"/>
    <x v="0"/>
    <n v="5"/>
    <n v="13"/>
    <n v="0"/>
    <n v="0"/>
    <n v="0"/>
    <n v="0"/>
    <n v="0"/>
    <x v="0"/>
    <n v="0"/>
    <n v="0"/>
    <n v="0"/>
    <x v="0"/>
    <n v="0"/>
    <n v="0"/>
    <n v="0"/>
    <x v="0"/>
    <n v="0"/>
    <n v="0"/>
    <n v="0"/>
    <x v="0"/>
    <n v="0"/>
    <n v="0"/>
    <n v="0"/>
    <x v="0"/>
    <n v="0"/>
    <n v="0"/>
    <n v="0"/>
    <x v="0"/>
    <x v="0"/>
    <x v="0"/>
  </r>
  <r>
    <s v="08FUA0048S"/>
    <x v="1"/>
    <x v="1"/>
    <s v="UNIDAD DE SERVICIO DE APOYO A LA ESCUELA REGULAR 48"/>
    <s v="019 CHIHUAHUA"/>
    <x v="0"/>
    <n v="1"/>
    <s v="CHIHUAHUA"/>
    <s v="CALLE POPOCATEPETL"/>
    <n v="0"/>
    <x v="3"/>
    <x v="3"/>
    <x v="5"/>
    <x v="6"/>
    <x v="2"/>
    <m/>
    <m/>
    <x v="0"/>
    <x v="3"/>
    <m/>
    <m/>
    <m/>
    <m/>
    <m/>
    <m/>
    <m/>
    <m/>
    <m/>
    <m/>
    <m/>
    <m/>
    <n v="35"/>
    <n v="26"/>
    <n v="61"/>
    <n v="0"/>
    <x v="1"/>
    <n v="4"/>
    <n v="4"/>
    <x v="0"/>
    <x v="1"/>
    <x v="1"/>
    <n v="4"/>
    <n v="8"/>
    <n v="0"/>
    <n v="0"/>
    <n v="0"/>
    <n v="0"/>
    <n v="0"/>
    <x v="0"/>
    <n v="0"/>
    <n v="0"/>
    <n v="0"/>
    <x v="0"/>
    <n v="0"/>
    <n v="0"/>
    <n v="0"/>
    <x v="0"/>
    <n v="0"/>
    <n v="0"/>
    <n v="0"/>
    <x v="0"/>
    <n v="0"/>
    <n v="0"/>
    <n v="0"/>
    <x v="0"/>
    <n v="0"/>
    <n v="0"/>
    <n v="0"/>
    <x v="0"/>
    <x v="0"/>
    <x v="0"/>
  </r>
  <r>
    <s v="08FUA0049R"/>
    <x v="2"/>
    <x v="2"/>
    <s v="UNIDAD DE SERVICIO DE APOYO A LA ESCUELA REGULAR 49"/>
    <s v="019 CHIHUAHUA"/>
    <x v="0"/>
    <n v="1"/>
    <s v="CHIHUAHUA"/>
    <s v="CALLE CARRETERA PANAMERICANA"/>
    <n v="0"/>
    <x v="3"/>
    <x v="3"/>
    <x v="5"/>
    <x v="6"/>
    <x v="2"/>
    <m/>
    <m/>
    <x v="0"/>
    <x v="3"/>
    <m/>
    <m/>
    <m/>
    <m/>
    <m/>
    <m/>
    <m/>
    <m/>
    <m/>
    <m/>
    <m/>
    <m/>
    <n v="63"/>
    <n v="35"/>
    <n v="98"/>
    <n v="0"/>
    <x v="2"/>
    <n v="6"/>
    <n v="7"/>
    <x v="0"/>
    <x v="1"/>
    <x v="1"/>
    <n v="4"/>
    <n v="11"/>
    <n v="0"/>
    <n v="0"/>
    <n v="0"/>
    <n v="0"/>
    <n v="0"/>
    <x v="0"/>
    <n v="0"/>
    <n v="0"/>
    <n v="0"/>
    <x v="0"/>
    <n v="0"/>
    <n v="0"/>
    <n v="0"/>
    <x v="0"/>
    <n v="0"/>
    <n v="0"/>
    <n v="0"/>
    <x v="0"/>
    <n v="0"/>
    <n v="0"/>
    <n v="0"/>
    <x v="0"/>
    <n v="0"/>
    <n v="0"/>
    <n v="0"/>
    <x v="0"/>
    <x v="0"/>
    <x v="0"/>
  </r>
  <r>
    <s v="08FUA0050G"/>
    <x v="2"/>
    <x v="2"/>
    <s v="UNIDAD DE SERVICIO DE APOYO A LA ESCUELA REGULAR 50"/>
    <s v="019 CHIHUAHUA"/>
    <x v="0"/>
    <n v="1"/>
    <s v="CHIHUAHUA"/>
    <s v="CALLE MARIA ELENA HERNANDEZ"/>
    <n v="230"/>
    <x v="3"/>
    <x v="3"/>
    <x v="5"/>
    <x v="6"/>
    <x v="2"/>
    <m/>
    <m/>
    <x v="0"/>
    <x v="3"/>
    <m/>
    <m/>
    <m/>
    <m/>
    <m/>
    <m/>
    <m/>
    <m/>
    <m/>
    <m/>
    <m/>
    <m/>
    <n v="43"/>
    <n v="29"/>
    <n v="72"/>
    <n v="0"/>
    <x v="1"/>
    <n v="5"/>
    <n v="5"/>
    <x v="0"/>
    <x v="0"/>
    <x v="0"/>
    <n v="4"/>
    <n v="10"/>
    <n v="0"/>
    <n v="0"/>
    <n v="0"/>
    <n v="0"/>
    <n v="0"/>
    <x v="0"/>
    <n v="0"/>
    <n v="0"/>
    <n v="0"/>
    <x v="0"/>
    <n v="0"/>
    <n v="0"/>
    <n v="0"/>
    <x v="0"/>
    <n v="0"/>
    <n v="0"/>
    <n v="0"/>
    <x v="0"/>
    <n v="0"/>
    <n v="0"/>
    <n v="0"/>
    <x v="0"/>
    <n v="0"/>
    <n v="0"/>
    <n v="0"/>
    <x v="0"/>
    <x v="0"/>
    <x v="0"/>
  </r>
  <r>
    <s v="08FUA0051F"/>
    <x v="1"/>
    <x v="1"/>
    <s v="UNIDAD DE SERVICIO DE APOYO A LA ESCUELA REGULAR 51"/>
    <s v="019 CHIHUAHUA"/>
    <x v="0"/>
    <n v="1"/>
    <s v="CHIHUAHUA"/>
    <s v="CALLE MARIA ELENA HERNANDEZ"/>
    <n v="230"/>
    <x v="3"/>
    <x v="3"/>
    <x v="5"/>
    <x v="6"/>
    <x v="2"/>
    <m/>
    <m/>
    <x v="0"/>
    <x v="3"/>
    <m/>
    <m/>
    <m/>
    <m/>
    <m/>
    <m/>
    <m/>
    <m/>
    <m/>
    <m/>
    <m/>
    <m/>
    <n v="45"/>
    <n v="25"/>
    <n v="70"/>
    <n v="0"/>
    <x v="1"/>
    <n v="5"/>
    <n v="5"/>
    <x v="0"/>
    <x v="0"/>
    <x v="0"/>
    <n v="4"/>
    <n v="10"/>
    <n v="0"/>
    <n v="0"/>
    <n v="0"/>
    <n v="0"/>
    <n v="0"/>
    <x v="0"/>
    <n v="0"/>
    <n v="0"/>
    <n v="0"/>
    <x v="0"/>
    <n v="0"/>
    <n v="0"/>
    <n v="0"/>
    <x v="0"/>
    <n v="0"/>
    <n v="0"/>
    <n v="0"/>
    <x v="0"/>
    <n v="0"/>
    <n v="0"/>
    <n v="0"/>
    <x v="0"/>
    <n v="0"/>
    <n v="0"/>
    <n v="0"/>
    <x v="0"/>
    <x v="0"/>
    <x v="0"/>
  </r>
  <r>
    <s v="08FUA0052E"/>
    <x v="1"/>
    <x v="1"/>
    <s v="UNIDAD DE SERVICIO DE APOYO A LA ESCUELA REGULAR 52"/>
    <s v="060 SANTA BÁRBARA"/>
    <x v="3"/>
    <n v="1"/>
    <s v="SANTA BĂRBARA"/>
    <s v="CALLE MIGUEL HIDALGO "/>
    <n v="0"/>
    <x v="3"/>
    <x v="3"/>
    <x v="5"/>
    <x v="6"/>
    <x v="2"/>
    <m/>
    <m/>
    <x v="5"/>
    <x v="3"/>
    <m/>
    <m/>
    <m/>
    <m/>
    <m/>
    <m/>
    <m/>
    <m/>
    <m/>
    <m/>
    <m/>
    <m/>
    <n v="62"/>
    <n v="49"/>
    <n v="111"/>
    <n v="0"/>
    <x v="5"/>
    <n v="2"/>
    <n v="6"/>
    <x v="0"/>
    <x v="1"/>
    <x v="1"/>
    <n v="4"/>
    <n v="10"/>
    <n v="0"/>
    <n v="0"/>
    <n v="0"/>
    <n v="0"/>
    <n v="0"/>
    <x v="0"/>
    <n v="0"/>
    <n v="0"/>
    <n v="0"/>
    <x v="0"/>
    <n v="0"/>
    <n v="0"/>
    <n v="0"/>
    <x v="0"/>
    <n v="0"/>
    <n v="0"/>
    <n v="0"/>
    <x v="0"/>
    <n v="0"/>
    <n v="0"/>
    <n v="0"/>
    <x v="0"/>
    <n v="0"/>
    <n v="0"/>
    <n v="0"/>
    <x v="0"/>
    <x v="0"/>
    <x v="0"/>
  </r>
  <r>
    <s v="08FUA0069E"/>
    <x v="1"/>
    <x v="1"/>
    <s v="UNIDAD DE SERVICIO DE APOYO A LA ESCUELA REGULAR 69"/>
    <s v="021 DELICIAS"/>
    <x v="9"/>
    <n v="1"/>
    <s v="DELICIAS"/>
    <s v="AVENIDA 12 SUR"/>
    <n v="1"/>
    <x v="3"/>
    <x v="3"/>
    <x v="5"/>
    <x v="6"/>
    <x v="2"/>
    <m/>
    <m/>
    <x v="6"/>
    <x v="3"/>
    <m/>
    <m/>
    <m/>
    <m/>
    <m/>
    <m/>
    <m/>
    <m/>
    <m/>
    <m/>
    <m/>
    <m/>
    <n v="38"/>
    <n v="18"/>
    <n v="56"/>
    <n v="0"/>
    <x v="1"/>
    <n v="5"/>
    <n v="5"/>
    <x v="0"/>
    <x v="0"/>
    <x v="0"/>
    <n v="4"/>
    <n v="10"/>
    <n v="0"/>
    <n v="0"/>
    <n v="0"/>
    <n v="0"/>
    <n v="0"/>
    <x v="0"/>
    <n v="0"/>
    <n v="0"/>
    <n v="0"/>
    <x v="0"/>
    <n v="0"/>
    <n v="0"/>
    <n v="0"/>
    <x v="0"/>
    <n v="0"/>
    <n v="0"/>
    <n v="0"/>
    <x v="0"/>
    <n v="0"/>
    <n v="0"/>
    <n v="0"/>
    <x v="0"/>
    <n v="0"/>
    <n v="0"/>
    <n v="0"/>
    <x v="0"/>
    <x v="0"/>
    <x v="0"/>
  </r>
  <r>
    <s v="08FUA0070U"/>
    <x v="1"/>
    <x v="1"/>
    <s v="UNIDAD DE SERVICIO DE APOYO A LA ESCUELA REGULAR 70"/>
    <s v="036 JIMÉNEZ"/>
    <x v="3"/>
    <n v="1"/>
    <s v="JOSĂ‰ MARIANO JIMĂ‰NEZ"/>
    <s v="CALLE VENCEREMOS"/>
    <n v="1500"/>
    <x v="3"/>
    <x v="3"/>
    <x v="5"/>
    <x v="6"/>
    <x v="2"/>
    <m/>
    <m/>
    <x v="5"/>
    <x v="3"/>
    <m/>
    <m/>
    <m/>
    <m/>
    <m/>
    <m/>
    <m/>
    <m/>
    <m/>
    <m/>
    <m/>
    <m/>
    <n v="36"/>
    <n v="35"/>
    <n v="71"/>
    <n v="0"/>
    <x v="1"/>
    <n v="5"/>
    <n v="5"/>
    <x v="0"/>
    <x v="0"/>
    <x v="0"/>
    <n v="4"/>
    <n v="10"/>
    <n v="0"/>
    <n v="0"/>
    <n v="0"/>
    <n v="0"/>
    <n v="0"/>
    <x v="0"/>
    <n v="0"/>
    <n v="0"/>
    <n v="0"/>
    <x v="0"/>
    <n v="0"/>
    <n v="0"/>
    <n v="0"/>
    <x v="0"/>
    <n v="0"/>
    <n v="0"/>
    <n v="0"/>
    <x v="0"/>
    <n v="0"/>
    <n v="0"/>
    <n v="0"/>
    <x v="0"/>
    <n v="0"/>
    <n v="0"/>
    <n v="0"/>
    <x v="0"/>
    <x v="0"/>
    <x v="0"/>
  </r>
  <r>
    <s v="08FUA0071T"/>
    <x v="1"/>
    <x v="1"/>
    <s v="UNIDAD DE SERVICIO DE APOYO A LA ESCUELA REGULAR 71"/>
    <s v="017 CUAUHTÉMOC"/>
    <x v="2"/>
    <n v="106"/>
    <s v="COLONIA OBREGĂ“N (RUBIO)"/>
    <s v="AVENIDA CUAUHTEMOC"/>
    <n v="600"/>
    <x v="3"/>
    <x v="3"/>
    <x v="5"/>
    <x v="6"/>
    <x v="2"/>
    <m/>
    <m/>
    <x v="7"/>
    <x v="3"/>
    <m/>
    <m/>
    <m/>
    <m/>
    <m/>
    <m/>
    <m/>
    <m/>
    <m/>
    <m/>
    <m/>
    <m/>
    <n v="48"/>
    <n v="34"/>
    <n v="82"/>
    <n v="0"/>
    <x v="1"/>
    <n v="5"/>
    <n v="5"/>
    <x v="0"/>
    <x v="1"/>
    <x v="1"/>
    <n v="4"/>
    <n v="9"/>
    <n v="0"/>
    <n v="0"/>
    <n v="0"/>
    <n v="0"/>
    <n v="0"/>
    <x v="0"/>
    <n v="0"/>
    <n v="0"/>
    <n v="0"/>
    <x v="0"/>
    <n v="0"/>
    <n v="0"/>
    <n v="0"/>
    <x v="0"/>
    <n v="0"/>
    <n v="0"/>
    <n v="0"/>
    <x v="0"/>
    <n v="0"/>
    <n v="0"/>
    <n v="0"/>
    <x v="0"/>
    <n v="0"/>
    <n v="0"/>
    <n v="0"/>
    <x v="0"/>
    <x v="0"/>
    <x v="0"/>
  </r>
  <r>
    <s v="08FUA0072S"/>
    <x v="1"/>
    <x v="1"/>
    <s v="UNIDAD DE SERVICIO DE APOYO A LA ESCUELA REGULAR 72"/>
    <s v="010 BUENAVENTURA"/>
    <x v="6"/>
    <n v="1"/>
    <s v="SAN BUENAVENTURA"/>
    <s v="CALLE FRANCISCO I MADERO"/>
    <n v="0"/>
    <x v="3"/>
    <x v="3"/>
    <x v="5"/>
    <x v="6"/>
    <x v="2"/>
    <m/>
    <m/>
    <x v="9"/>
    <x v="3"/>
    <m/>
    <m/>
    <m/>
    <m/>
    <m/>
    <m/>
    <m/>
    <m/>
    <m/>
    <m/>
    <m/>
    <m/>
    <n v="39"/>
    <n v="24"/>
    <n v="63"/>
    <n v="0"/>
    <x v="1"/>
    <n v="5"/>
    <n v="5"/>
    <x v="0"/>
    <x v="1"/>
    <x v="1"/>
    <n v="4"/>
    <n v="9"/>
    <n v="0"/>
    <n v="0"/>
    <n v="0"/>
    <n v="0"/>
    <n v="0"/>
    <x v="0"/>
    <n v="0"/>
    <n v="0"/>
    <n v="0"/>
    <x v="0"/>
    <n v="0"/>
    <n v="0"/>
    <n v="0"/>
    <x v="0"/>
    <n v="0"/>
    <n v="0"/>
    <n v="0"/>
    <x v="0"/>
    <n v="0"/>
    <n v="0"/>
    <n v="0"/>
    <x v="0"/>
    <n v="0"/>
    <n v="0"/>
    <n v="0"/>
    <x v="0"/>
    <x v="0"/>
    <x v="0"/>
  </r>
  <r>
    <s v="08FUA0073R"/>
    <x v="2"/>
    <x v="2"/>
    <s v="UNIDAD DE SERVICIO DE APOYO A LA ESCUELA REGULAR 73"/>
    <s v="032 HIDALGO DEL PARRAL"/>
    <x v="3"/>
    <n v="1"/>
    <s v="HIDALGO DEL PARRAL"/>
    <s v="CALLE RAMON CORO FERNANDO GOMEZ"/>
    <n v="0"/>
    <x v="3"/>
    <x v="3"/>
    <x v="5"/>
    <x v="6"/>
    <x v="2"/>
    <m/>
    <m/>
    <x v="5"/>
    <x v="3"/>
    <m/>
    <m/>
    <m/>
    <m/>
    <m/>
    <m/>
    <m/>
    <m/>
    <m/>
    <m/>
    <m/>
    <m/>
    <n v="84"/>
    <n v="40"/>
    <n v="124"/>
    <n v="0"/>
    <x v="3"/>
    <n v="6"/>
    <n v="8"/>
    <x v="0"/>
    <x v="0"/>
    <x v="0"/>
    <n v="4"/>
    <n v="13"/>
    <n v="0"/>
    <n v="0"/>
    <n v="0"/>
    <n v="0"/>
    <n v="0"/>
    <x v="0"/>
    <n v="0"/>
    <n v="0"/>
    <n v="0"/>
    <x v="0"/>
    <n v="0"/>
    <n v="0"/>
    <n v="0"/>
    <x v="0"/>
    <n v="0"/>
    <n v="0"/>
    <n v="0"/>
    <x v="0"/>
    <n v="0"/>
    <n v="0"/>
    <n v="0"/>
    <x v="0"/>
    <n v="0"/>
    <n v="0"/>
    <n v="0"/>
    <x v="0"/>
    <x v="0"/>
    <x v="0"/>
  </r>
  <r>
    <s v="08FUA0074Q"/>
    <x v="1"/>
    <x v="1"/>
    <s v="UNIDAD DE SERVICIO DE APOYO A LA ESCUELA REGULAR 74"/>
    <s v="037 JUÁREZ"/>
    <x v="1"/>
    <n v="1"/>
    <s v="JUĂREZ"/>
    <s v="CALLE DEL MAR"/>
    <n v="0"/>
    <x v="3"/>
    <x v="3"/>
    <x v="5"/>
    <x v="6"/>
    <x v="2"/>
    <m/>
    <m/>
    <x v="4"/>
    <x v="3"/>
    <m/>
    <m/>
    <m/>
    <m/>
    <m/>
    <m/>
    <m/>
    <m/>
    <m/>
    <m/>
    <m/>
    <m/>
    <n v="68"/>
    <n v="39"/>
    <n v="107"/>
    <n v="0"/>
    <x v="2"/>
    <n v="6"/>
    <n v="7"/>
    <x v="0"/>
    <x v="0"/>
    <x v="0"/>
    <n v="4"/>
    <n v="12"/>
    <n v="0"/>
    <n v="0"/>
    <n v="0"/>
    <n v="0"/>
    <n v="0"/>
    <x v="0"/>
    <n v="0"/>
    <n v="0"/>
    <n v="0"/>
    <x v="0"/>
    <n v="0"/>
    <n v="0"/>
    <n v="0"/>
    <x v="0"/>
    <n v="0"/>
    <n v="0"/>
    <n v="0"/>
    <x v="0"/>
    <n v="0"/>
    <n v="0"/>
    <n v="0"/>
    <x v="0"/>
    <n v="0"/>
    <n v="0"/>
    <n v="0"/>
    <x v="0"/>
    <x v="0"/>
    <x v="0"/>
  </r>
  <r>
    <s v="08FUA0075P"/>
    <x v="1"/>
    <x v="1"/>
    <s v="UNIDAD DE SERVICIO DE APOYO A LA ESCUELA REGULAR 75"/>
    <s v="037 JUÁREZ"/>
    <x v="1"/>
    <n v="1"/>
    <s v="JUĂREZ"/>
    <s v="CALLE DEL MAR"/>
    <n v="0"/>
    <x v="3"/>
    <x v="3"/>
    <x v="5"/>
    <x v="6"/>
    <x v="2"/>
    <m/>
    <m/>
    <x v="4"/>
    <x v="3"/>
    <m/>
    <m/>
    <m/>
    <m/>
    <m/>
    <m/>
    <m/>
    <m/>
    <m/>
    <m/>
    <m/>
    <m/>
    <n v="65"/>
    <n v="28"/>
    <n v="93"/>
    <n v="0"/>
    <x v="2"/>
    <n v="6"/>
    <n v="7"/>
    <x v="0"/>
    <x v="1"/>
    <x v="1"/>
    <n v="4"/>
    <n v="11"/>
    <n v="0"/>
    <n v="0"/>
    <n v="0"/>
    <n v="0"/>
    <n v="0"/>
    <x v="0"/>
    <n v="0"/>
    <n v="0"/>
    <n v="0"/>
    <x v="0"/>
    <n v="0"/>
    <n v="0"/>
    <n v="0"/>
    <x v="0"/>
    <n v="0"/>
    <n v="0"/>
    <n v="0"/>
    <x v="0"/>
    <n v="0"/>
    <n v="0"/>
    <n v="0"/>
    <x v="0"/>
    <n v="0"/>
    <n v="0"/>
    <n v="0"/>
    <x v="0"/>
    <x v="0"/>
    <x v="0"/>
  </r>
  <r>
    <s v="08FUA0076O"/>
    <x v="2"/>
    <x v="2"/>
    <s v="UNIDAD DE SERVICIO DE APOYO A LA ESCUELA REGULAR 76"/>
    <s v="037 JUÁREZ"/>
    <x v="1"/>
    <n v="1"/>
    <s v="JUĂREZ"/>
    <s v="CALLE DEL MAR"/>
    <n v="0"/>
    <x v="3"/>
    <x v="3"/>
    <x v="5"/>
    <x v="6"/>
    <x v="2"/>
    <m/>
    <m/>
    <x v="4"/>
    <x v="3"/>
    <m/>
    <m/>
    <m/>
    <m/>
    <m/>
    <m/>
    <m/>
    <m/>
    <m/>
    <m/>
    <m/>
    <m/>
    <n v="63"/>
    <n v="30"/>
    <n v="93"/>
    <n v="0"/>
    <x v="6"/>
    <n v="0"/>
    <n v="5"/>
    <x v="0"/>
    <x v="1"/>
    <x v="1"/>
    <n v="3"/>
    <n v="8"/>
    <n v="0"/>
    <n v="0"/>
    <n v="0"/>
    <n v="0"/>
    <n v="0"/>
    <x v="0"/>
    <n v="0"/>
    <n v="0"/>
    <n v="0"/>
    <x v="0"/>
    <n v="0"/>
    <n v="0"/>
    <n v="0"/>
    <x v="0"/>
    <n v="0"/>
    <n v="0"/>
    <n v="0"/>
    <x v="0"/>
    <n v="0"/>
    <n v="0"/>
    <n v="0"/>
    <x v="0"/>
    <n v="0"/>
    <n v="0"/>
    <n v="0"/>
    <x v="0"/>
    <x v="0"/>
    <x v="0"/>
  </r>
  <r>
    <s v="08FUA0077N"/>
    <x v="1"/>
    <x v="1"/>
    <s v="UNIDAD DE SERVICIO DE APOYO A LA ESCUELA REGULAR 77"/>
    <s v="037 JUÁREZ"/>
    <x v="1"/>
    <n v="1"/>
    <s v="JUĂREZ"/>
    <s v="CALLE DEL MAR"/>
    <n v="0"/>
    <x v="3"/>
    <x v="3"/>
    <x v="5"/>
    <x v="6"/>
    <x v="2"/>
    <s v="08FSE0001F"/>
    <m/>
    <x v="4"/>
    <x v="3"/>
    <m/>
    <m/>
    <m/>
    <m/>
    <m/>
    <m/>
    <m/>
    <m/>
    <m/>
    <m/>
    <m/>
    <m/>
    <n v="37"/>
    <n v="13"/>
    <n v="50"/>
    <n v="0"/>
    <x v="1"/>
    <n v="3"/>
    <n v="3"/>
    <x v="0"/>
    <x v="1"/>
    <x v="1"/>
    <n v="4"/>
    <n v="7"/>
    <n v="0"/>
    <n v="0"/>
    <n v="0"/>
    <n v="0"/>
    <n v="0"/>
    <x v="0"/>
    <n v="0"/>
    <n v="0"/>
    <n v="0"/>
    <x v="0"/>
    <n v="0"/>
    <n v="0"/>
    <n v="0"/>
    <x v="0"/>
    <n v="0"/>
    <n v="0"/>
    <n v="0"/>
    <x v="0"/>
    <n v="0"/>
    <n v="0"/>
    <n v="0"/>
    <x v="0"/>
    <n v="0"/>
    <n v="0"/>
    <n v="0"/>
    <x v="0"/>
    <x v="0"/>
    <x v="0"/>
  </r>
  <r>
    <s v="08FUA0078M"/>
    <x v="1"/>
    <x v="1"/>
    <s v="UNIDAD DE SERVICIO DE APOYO A LA ESCUELA REGULAR 78"/>
    <s v="019 CHIHUAHUA"/>
    <x v="0"/>
    <n v="1"/>
    <s v="CHIHUAHUA"/>
    <s v="CALLE 47"/>
    <n v="0"/>
    <x v="3"/>
    <x v="3"/>
    <x v="5"/>
    <x v="6"/>
    <x v="2"/>
    <m/>
    <m/>
    <x v="0"/>
    <x v="3"/>
    <m/>
    <m/>
    <m/>
    <m/>
    <m/>
    <m/>
    <m/>
    <m/>
    <m/>
    <m/>
    <m/>
    <m/>
    <n v="67"/>
    <n v="29"/>
    <n v="96"/>
    <n v="0"/>
    <x v="2"/>
    <n v="5"/>
    <n v="6"/>
    <x v="0"/>
    <x v="0"/>
    <x v="0"/>
    <n v="4"/>
    <n v="11"/>
    <n v="0"/>
    <n v="0"/>
    <n v="0"/>
    <n v="0"/>
    <n v="0"/>
    <x v="0"/>
    <n v="0"/>
    <n v="0"/>
    <n v="0"/>
    <x v="0"/>
    <n v="0"/>
    <n v="0"/>
    <n v="0"/>
    <x v="0"/>
    <n v="0"/>
    <n v="0"/>
    <n v="0"/>
    <x v="0"/>
    <n v="0"/>
    <n v="0"/>
    <n v="0"/>
    <x v="0"/>
    <n v="0"/>
    <n v="0"/>
    <n v="0"/>
    <x v="0"/>
    <x v="0"/>
    <x v="0"/>
  </r>
  <r>
    <s v="08FUA0079L"/>
    <x v="1"/>
    <x v="1"/>
    <s v="UNIDAD DE SERVICIO DE APOYO A LA ESCUELA REGULAR 79"/>
    <s v="019 CHIHUAHUA"/>
    <x v="0"/>
    <n v="1"/>
    <s v="CHIHUAHUA"/>
    <s v="CALLE CARRETERA PANAMERICANA"/>
    <n v="0"/>
    <x v="3"/>
    <x v="3"/>
    <x v="5"/>
    <x v="6"/>
    <x v="2"/>
    <m/>
    <m/>
    <x v="0"/>
    <x v="3"/>
    <m/>
    <m/>
    <m/>
    <m/>
    <m/>
    <m/>
    <m/>
    <m/>
    <m/>
    <m/>
    <m/>
    <m/>
    <n v="70"/>
    <n v="30"/>
    <n v="100"/>
    <n v="0"/>
    <x v="1"/>
    <n v="8"/>
    <n v="8"/>
    <x v="0"/>
    <x v="0"/>
    <x v="0"/>
    <n v="4"/>
    <n v="13"/>
    <n v="0"/>
    <n v="0"/>
    <n v="0"/>
    <n v="0"/>
    <n v="0"/>
    <x v="0"/>
    <n v="0"/>
    <n v="0"/>
    <n v="0"/>
    <x v="0"/>
    <n v="0"/>
    <n v="0"/>
    <n v="0"/>
    <x v="0"/>
    <n v="0"/>
    <n v="0"/>
    <n v="0"/>
    <x v="0"/>
    <n v="0"/>
    <n v="0"/>
    <n v="0"/>
    <x v="0"/>
    <n v="0"/>
    <n v="0"/>
    <n v="0"/>
    <x v="0"/>
    <x v="0"/>
    <x v="0"/>
  </r>
  <r>
    <s v="08FUA0084X"/>
    <x v="1"/>
    <x v="1"/>
    <s v="UNIDAD DE SERVICIO DE APOYO A LA ESCUELA REGULAR 84"/>
    <s v="019 CHIHUAHUA"/>
    <x v="0"/>
    <n v="1"/>
    <s v="CHIHUAHUA"/>
    <s v="CALLE MARIA ELENA HERNANDEZ"/>
    <n v="230"/>
    <x v="3"/>
    <x v="3"/>
    <x v="5"/>
    <x v="6"/>
    <x v="2"/>
    <m/>
    <m/>
    <x v="0"/>
    <x v="3"/>
    <m/>
    <m/>
    <m/>
    <m/>
    <m/>
    <m/>
    <m/>
    <m/>
    <m/>
    <m/>
    <m/>
    <m/>
    <n v="97"/>
    <n v="29"/>
    <n v="126"/>
    <n v="0"/>
    <x v="1"/>
    <n v="8"/>
    <n v="8"/>
    <x v="0"/>
    <x v="0"/>
    <x v="0"/>
    <n v="5"/>
    <n v="14"/>
    <n v="0"/>
    <n v="0"/>
    <n v="0"/>
    <n v="0"/>
    <n v="0"/>
    <x v="0"/>
    <n v="0"/>
    <n v="0"/>
    <n v="0"/>
    <x v="0"/>
    <n v="0"/>
    <n v="0"/>
    <n v="0"/>
    <x v="0"/>
    <n v="0"/>
    <n v="0"/>
    <n v="0"/>
    <x v="0"/>
    <n v="0"/>
    <n v="0"/>
    <n v="0"/>
    <x v="0"/>
    <n v="0"/>
    <n v="0"/>
    <n v="0"/>
    <x v="0"/>
    <x v="0"/>
    <x v="0"/>
  </r>
  <r>
    <s v="08FUA0085W"/>
    <x v="1"/>
    <x v="1"/>
    <s v="UNIDAD DE SERVICIO DE APOYO A LA ESCUELA REGULAR 85"/>
    <s v="017 CUAUHTÉMOC"/>
    <x v="2"/>
    <n v="1"/>
    <s v="CUAUHTĂ‰MOC"/>
    <s v="CALLE ROMA"/>
    <n v="2085"/>
    <x v="3"/>
    <x v="3"/>
    <x v="5"/>
    <x v="6"/>
    <x v="2"/>
    <m/>
    <m/>
    <x v="7"/>
    <x v="3"/>
    <m/>
    <m/>
    <m/>
    <m/>
    <m/>
    <m/>
    <m/>
    <m/>
    <m/>
    <m/>
    <m/>
    <m/>
    <n v="43"/>
    <n v="34"/>
    <n v="77"/>
    <n v="0"/>
    <x v="2"/>
    <n v="4"/>
    <n v="5"/>
    <x v="0"/>
    <x v="0"/>
    <x v="0"/>
    <n v="4"/>
    <n v="10"/>
    <n v="0"/>
    <n v="0"/>
    <n v="0"/>
    <n v="0"/>
    <n v="0"/>
    <x v="0"/>
    <n v="0"/>
    <n v="0"/>
    <n v="0"/>
    <x v="0"/>
    <n v="0"/>
    <n v="0"/>
    <n v="0"/>
    <x v="0"/>
    <n v="0"/>
    <n v="0"/>
    <n v="0"/>
    <x v="0"/>
    <n v="0"/>
    <n v="0"/>
    <n v="0"/>
    <x v="0"/>
    <n v="0"/>
    <n v="0"/>
    <n v="0"/>
    <x v="0"/>
    <x v="0"/>
    <x v="0"/>
  </r>
  <r>
    <s v="08FUA0086V"/>
    <x v="1"/>
    <x v="1"/>
    <s v="UNIDAD DE SERVICIO DE APOYO A LA ESCUELA REGULAR 86"/>
    <s v="032 HIDALGO DEL PARRAL"/>
    <x v="3"/>
    <n v="1"/>
    <s v="HIDALGO DEL PARRAL"/>
    <s v="CALLE RAMON CORO FERNANDO GOMEZ"/>
    <n v="0"/>
    <x v="3"/>
    <x v="3"/>
    <x v="5"/>
    <x v="6"/>
    <x v="2"/>
    <m/>
    <m/>
    <x v="5"/>
    <x v="3"/>
    <m/>
    <m/>
    <m/>
    <m/>
    <m/>
    <m/>
    <m/>
    <m/>
    <m/>
    <m/>
    <m/>
    <m/>
    <n v="63"/>
    <n v="32"/>
    <n v="95"/>
    <n v="0"/>
    <x v="3"/>
    <n v="5"/>
    <n v="7"/>
    <x v="0"/>
    <x v="0"/>
    <x v="0"/>
    <n v="4"/>
    <n v="12"/>
    <n v="0"/>
    <n v="0"/>
    <n v="0"/>
    <n v="0"/>
    <n v="0"/>
    <x v="0"/>
    <n v="0"/>
    <n v="0"/>
    <n v="0"/>
    <x v="0"/>
    <n v="0"/>
    <n v="0"/>
    <n v="0"/>
    <x v="0"/>
    <n v="0"/>
    <n v="0"/>
    <n v="0"/>
    <x v="0"/>
    <n v="0"/>
    <n v="0"/>
    <n v="0"/>
    <x v="0"/>
    <n v="0"/>
    <n v="0"/>
    <n v="0"/>
    <x v="0"/>
    <x v="0"/>
    <x v="0"/>
  </r>
  <r>
    <s v="08FUA0087U"/>
    <x v="1"/>
    <x v="1"/>
    <s v="UNIDAD DE SERVICIO DE APOYO A LA ESCUELA REGULAR 87"/>
    <s v="037 JUÁREZ"/>
    <x v="1"/>
    <n v="1"/>
    <s v="JUĂREZ"/>
    <s v="CALLE DEL MAR"/>
    <n v="0"/>
    <x v="3"/>
    <x v="3"/>
    <x v="5"/>
    <x v="6"/>
    <x v="2"/>
    <m/>
    <m/>
    <x v="4"/>
    <x v="3"/>
    <m/>
    <m/>
    <m/>
    <m/>
    <m/>
    <m/>
    <m/>
    <m/>
    <m/>
    <m/>
    <m/>
    <m/>
    <n v="85"/>
    <n v="37"/>
    <n v="122"/>
    <n v="0"/>
    <x v="1"/>
    <n v="8"/>
    <n v="8"/>
    <x v="0"/>
    <x v="0"/>
    <x v="0"/>
    <n v="4"/>
    <n v="13"/>
    <n v="0"/>
    <n v="0"/>
    <n v="0"/>
    <n v="0"/>
    <n v="0"/>
    <x v="0"/>
    <n v="0"/>
    <n v="0"/>
    <n v="0"/>
    <x v="0"/>
    <n v="0"/>
    <n v="0"/>
    <n v="0"/>
    <x v="0"/>
    <n v="0"/>
    <n v="0"/>
    <n v="0"/>
    <x v="0"/>
    <n v="0"/>
    <n v="0"/>
    <n v="0"/>
    <x v="0"/>
    <n v="0"/>
    <n v="0"/>
    <n v="0"/>
    <x v="0"/>
    <x v="0"/>
    <x v="0"/>
  </r>
  <r>
    <s v="08FUA0088T"/>
    <x v="1"/>
    <x v="1"/>
    <s v="UNIDAD DE SERVICIO DE APOYO A LA ESCUELA REGULAR 88"/>
    <s v="021 DELICIAS"/>
    <x v="9"/>
    <n v="1"/>
    <s v="DELICIAS"/>
    <s v="CALLE 40 SUR"/>
    <n v="0"/>
    <x v="3"/>
    <x v="3"/>
    <x v="5"/>
    <x v="6"/>
    <x v="2"/>
    <s v="08FSE0019E"/>
    <m/>
    <x v="6"/>
    <x v="3"/>
    <m/>
    <m/>
    <m/>
    <m/>
    <m/>
    <m/>
    <m/>
    <m/>
    <m/>
    <m/>
    <m/>
    <m/>
    <n v="47"/>
    <n v="25"/>
    <n v="72"/>
    <n v="0"/>
    <x v="1"/>
    <n v="5"/>
    <n v="5"/>
    <x v="0"/>
    <x v="0"/>
    <x v="0"/>
    <n v="4"/>
    <n v="10"/>
    <n v="0"/>
    <n v="0"/>
    <n v="0"/>
    <n v="0"/>
    <n v="0"/>
    <x v="0"/>
    <n v="0"/>
    <n v="0"/>
    <n v="0"/>
    <x v="0"/>
    <n v="0"/>
    <n v="0"/>
    <n v="0"/>
    <x v="0"/>
    <n v="0"/>
    <n v="0"/>
    <n v="0"/>
    <x v="0"/>
    <n v="0"/>
    <n v="0"/>
    <n v="0"/>
    <x v="0"/>
    <n v="0"/>
    <n v="0"/>
    <n v="0"/>
    <x v="0"/>
    <x v="0"/>
    <x v="0"/>
  </r>
  <r>
    <s v="08FUA0102W"/>
    <x v="1"/>
    <x v="1"/>
    <s v="UNIDAD DE SERVICIO DE APOYO A LA ESCUELA REGULAR 102"/>
    <s v="036 JIMÉNEZ"/>
    <x v="3"/>
    <n v="1"/>
    <s v="JOSĂ‰ MARIANO JIMĂ‰NEZ"/>
    <s v="CALLE SOR JUANA INES DE LA CRUZ"/>
    <n v="0"/>
    <x v="3"/>
    <x v="3"/>
    <x v="5"/>
    <x v="6"/>
    <x v="2"/>
    <m/>
    <m/>
    <x v="5"/>
    <x v="3"/>
    <m/>
    <m/>
    <m/>
    <m/>
    <m/>
    <m/>
    <m/>
    <m/>
    <m/>
    <m/>
    <m/>
    <m/>
    <n v="50"/>
    <n v="34"/>
    <n v="84"/>
    <n v="0"/>
    <x v="1"/>
    <n v="6"/>
    <n v="6"/>
    <x v="0"/>
    <x v="1"/>
    <x v="1"/>
    <n v="4"/>
    <n v="10"/>
    <n v="0"/>
    <n v="0"/>
    <n v="0"/>
    <n v="0"/>
    <n v="0"/>
    <x v="0"/>
    <n v="0"/>
    <n v="0"/>
    <n v="0"/>
    <x v="0"/>
    <n v="0"/>
    <n v="0"/>
    <n v="0"/>
    <x v="0"/>
    <n v="0"/>
    <n v="0"/>
    <n v="0"/>
    <x v="0"/>
    <n v="0"/>
    <n v="0"/>
    <n v="0"/>
    <x v="0"/>
    <n v="0"/>
    <n v="0"/>
    <n v="0"/>
    <x v="0"/>
    <x v="0"/>
    <x v="0"/>
  </r>
  <r>
    <s v="08FUA0103V"/>
    <x v="1"/>
    <x v="1"/>
    <s v="UNIDAD DE SERVICIO DE APOYO A LA ESCUELA REGULAR 103"/>
    <s v="032 HIDALGO DEL PARRAL"/>
    <x v="3"/>
    <n v="1"/>
    <s v="HIDALGO DEL PARRAL"/>
    <s v="CALLE RAMON CORO FERNANDO GOMEZ"/>
    <n v="0"/>
    <x v="3"/>
    <x v="3"/>
    <x v="5"/>
    <x v="6"/>
    <x v="2"/>
    <m/>
    <m/>
    <x v="5"/>
    <x v="3"/>
    <m/>
    <m/>
    <m/>
    <m/>
    <m/>
    <m/>
    <m/>
    <m/>
    <m/>
    <m/>
    <m/>
    <m/>
    <n v="59"/>
    <n v="36"/>
    <n v="95"/>
    <n v="0"/>
    <x v="3"/>
    <n v="5"/>
    <n v="7"/>
    <x v="0"/>
    <x v="1"/>
    <x v="1"/>
    <n v="4"/>
    <n v="11"/>
    <n v="0"/>
    <n v="0"/>
    <n v="0"/>
    <n v="0"/>
    <n v="0"/>
    <x v="0"/>
    <n v="0"/>
    <n v="0"/>
    <n v="0"/>
    <x v="0"/>
    <n v="0"/>
    <n v="0"/>
    <n v="0"/>
    <x v="0"/>
    <n v="0"/>
    <n v="0"/>
    <n v="0"/>
    <x v="0"/>
    <n v="0"/>
    <n v="0"/>
    <n v="0"/>
    <x v="0"/>
    <n v="0"/>
    <n v="0"/>
    <n v="0"/>
    <x v="0"/>
    <x v="0"/>
    <x v="0"/>
  </r>
  <r>
    <s v="08FUA0104U"/>
    <x v="1"/>
    <x v="1"/>
    <s v="UNIDAD DE SERVICIO DE APOYO A LA ESCUELA REGULAR 104"/>
    <s v="019 CHIHUAHUA"/>
    <x v="0"/>
    <n v="1"/>
    <s v="CHIHUAHUA"/>
    <s v="CALLE DECIMA"/>
    <n v="0"/>
    <x v="3"/>
    <x v="3"/>
    <x v="5"/>
    <x v="6"/>
    <x v="2"/>
    <s v="08FSE0016H"/>
    <m/>
    <x v="0"/>
    <x v="3"/>
    <m/>
    <m/>
    <m/>
    <m/>
    <m/>
    <m/>
    <m/>
    <m/>
    <m/>
    <m/>
    <m/>
    <m/>
    <n v="68"/>
    <n v="32"/>
    <n v="100"/>
    <n v="0"/>
    <x v="1"/>
    <n v="7"/>
    <n v="7"/>
    <x v="0"/>
    <x v="0"/>
    <x v="0"/>
    <n v="4"/>
    <n v="12"/>
    <n v="0"/>
    <n v="0"/>
    <n v="0"/>
    <n v="0"/>
    <n v="0"/>
    <x v="0"/>
    <n v="0"/>
    <n v="0"/>
    <n v="0"/>
    <x v="0"/>
    <n v="0"/>
    <n v="0"/>
    <n v="0"/>
    <x v="0"/>
    <n v="0"/>
    <n v="0"/>
    <n v="0"/>
    <x v="0"/>
    <n v="0"/>
    <n v="0"/>
    <n v="0"/>
    <x v="0"/>
    <n v="0"/>
    <n v="0"/>
    <n v="0"/>
    <x v="0"/>
    <x v="0"/>
    <x v="0"/>
  </r>
  <r>
    <s v="08FUA0105T"/>
    <x v="2"/>
    <x v="2"/>
    <s v="UNIDAD DE SERVICIO DE APOYO A LA ESCUELA REGULAR 105"/>
    <s v="019 CHIHUAHUA"/>
    <x v="0"/>
    <n v="1"/>
    <s v="CHIHUAHUA"/>
    <s v="CALLE MARIA ELENA HERNANDEZ"/>
    <n v="230"/>
    <x v="3"/>
    <x v="3"/>
    <x v="5"/>
    <x v="6"/>
    <x v="2"/>
    <m/>
    <m/>
    <x v="0"/>
    <x v="3"/>
    <m/>
    <m/>
    <m/>
    <m/>
    <m/>
    <m/>
    <m/>
    <m/>
    <m/>
    <m/>
    <m/>
    <m/>
    <n v="58"/>
    <n v="37"/>
    <n v="95"/>
    <n v="0"/>
    <x v="3"/>
    <n v="3"/>
    <n v="5"/>
    <x v="0"/>
    <x v="0"/>
    <x v="0"/>
    <n v="4"/>
    <n v="10"/>
    <n v="0"/>
    <n v="0"/>
    <n v="0"/>
    <n v="0"/>
    <n v="0"/>
    <x v="0"/>
    <n v="0"/>
    <n v="0"/>
    <n v="0"/>
    <x v="0"/>
    <n v="0"/>
    <n v="0"/>
    <n v="0"/>
    <x v="0"/>
    <n v="0"/>
    <n v="0"/>
    <n v="0"/>
    <x v="0"/>
    <n v="0"/>
    <n v="0"/>
    <n v="0"/>
    <x v="0"/>
    <n v="0"/>
    <n v="0"/>
    <n v="0"/>
    <x v="0"/>
    <x v="0"/>
    <x v="0"/>
  </r>
  <r>
    <s v="08FUA0106S"/>
    <x v="1"/>
    <x v="1"/>
    <s v="UNIDAD DE SERVICIO DE APOYO A LA ESCUELA REGULAR 106"/>
    <s v="050 NUEVO CASAS GRANDES"/>
    <x v="6"/>
    <n v="1"/>
    <s v="NUEVO CASAS GRANDES"/>
    <s v="CALLE COAHUILA"/>
    <n v="0"/>
    <x v="3"/>
    <x v="3"/>
    <x v="5"/>
    <x v="6"/>
    <x v="2"/>
    <m/>
    <m/>
    <x v="9"/>
    <x v="3"/>
    <m/>
    <m/>
    <m/>
    <m/>
    <m/>
    <m/>
    <m/>
    <m/>
    <m/>
    <m/>
    <m/>
    <m/>
    <n v="90"/>
    <n v="48"/>
    <n v="138"/>
    <n v="0"/>
    <x v="4"/>
    <n v="5"/>
    <n v="8"/>
    <x v="0"/>
    <x v="1"/>
    <x v="1"/>
    <n v="4"/>
    <n v="12"/>
    <n v="0"/>
    <n v="0"/>
    <n v="0"/>
    <n v="0"/>
    <n v="0"/>
    <x v="0"/>
    <n v="0"/>
    <n v="0"/>
    <n v="0"/>
    <x v="0"/>
    <n v="0"/>
    <n v="0"/>
    <n v="0"/>
    <x v="0"/>
    <n v="0"/>
    <n v="0"/>
    <n v="0"/>
    <x v="0"/>
    <n v="0"/>
    <n v="0"/>
    <n v="0"/>
    <x v="0"/>
    <n v="0"/>
    <n v="0"/>
    <n v="0"/>
    <x v="0"/>
    <x v="0"/>
    <x v="0"/>
  </r>
  <r>
    <s v="08FUA0109P"/>
    <x v="1"/>
    <x v="1"/>
    <s v="UNIDAD DE SERVICIO DE APOYO A LA ESCUELA REGULAR 210"/>
    <s v="062 SAUCILLO"/>
    <x v="9"/>
    <n v="22"/>
    <s v="NAICA"/>
    <s v="CALLE MORELOS"/>
    <n v="0"/>
    <x v="3"/>
    <x v="3"/>
    <x v="5"/>
    <x v="6"/>
    <x v="2"/>
    <m/>
    <m/>
    <x v="6"/>
    <x v="3"/>
    <m/>
    <m/>
    <m/>
    <m/>
    <m/>
    <m/>
    <m/>
    <m/>
    <m/>
    <m/>
    <m/>
    <m/>
    <n v="43"/>
    <n v="15"/>
    <n v="58"/>
    <n v="0"/>
    <x v="2"/>
    <n v="2"/>
    <n v="3"/>
    <x v="0"/>
    <x v="1"/>
    <x v="1"/>
    <n v="3"/>
    <n v="6"/>
    <n v="0"/>
    <n v="0"/>
    <n v="0"/>
    <n v="0"/>
    <n v="0"/>
    <x v="0"/>
    <n v="0"/>
    <n v="0"/>
    <n v="0"/>
    <x v="0"/>
    <n v="0"/>
    <n v="0"/>
    <n v="0"/>
    <x v="0"/>
    <n v="0"/>
    <n v="0"/>
    <n v="0"/>
    <x v="0"/>
    <n v="0"/>
    <n v="0"/>
    <n v="0"/>
    <x v="0"/>
    <n v="0"/>
    <n v="0"/>
    <n v="0"/>
    <x v="0"/>
    <x v="0"/>
    <x v="0"/>
  </r>
  <r>
    <s v="08FUA0110E"/>
    <x v="1"/>
    <x v="1"/>
    <s v="UNIDAD DE SERVICIO DE APOYO A LA ESCUELA REGULAR 211"/>
    <s v="010 BUENAVENTURA"/>
    <x v="6"/>
    <n v="26"/>
    <s v="FLORES MAGĂ“N"/>
    <s v="CALLE CARRETERA SUECO-CASAS GRANDES"/>
    <n v="0"/>
    <x v="3"/>
    <x v="3"/>
    <x v="5"/>
    <x v="6"/>
    <x v="2"/>
    <m/>
    <m/>
    <x v="9"/>
    <x v="3"/>
    <m/>
    <m/>
    <m/>
    <m/>
    <m/>
    <m/>
    <m/>
    <m/>
    <m/>
    <m/>
    <m/>
    <m/>
    <n v="41"/>
    <n v="15"/>
    <n v="56"/>
    <n v="0"/>
    <x v="1"/>
    <n v="4"/>
    <n v="4"/>
    <x v="0"/>
    <x v="1"/>
    <x v="1"/>
    <n v="1"/>
    <n v="5"/>
    <n v="0"/>
    <n v="0"/>
    <n v="0"/>
    <n v="0"/>
    <n v="0"/>
    <x v="0"/>
    <n v="0"/>
    <n v="0"/>
    <n v="0"/>
    <x v="0"/>
    <n v="0"/>
    <n v="0"/>
    <n v="0"/>
    <x v="0"/>
    <n v="0"/>
    <n v="0"/>
    <n v="0"/>
    <x v="0"/>
    <n v="0"/>
    <n v="0"/>
    <n v="0"/>
    <x v="0"/>
    <n v="0"/>
    <n v="0"/>
    <n v="0"/>
    <x v="0"/>
    <x v="0"/>
    <x v="0"/>
  </r>
  <r>
    <s v="08FUA0111D"/>
    <x v="1"/>
    <x v="1"/>
    <s v="UNIDAD DE SERVICIO DE APOYO A LA ESCUELA REGULAR 212"/>
    <s v="013 CASAS GRANDES"/>
    <x v="6"/>
    <n v="14"/>
    <s v="GUADALUPE VICTORIA"/>
    <s v="AVENIDA MIGUEL PEREA"/>
    <n v="0"/>
    <x v="3"/>
    <x v="3"/>
    <x v="5"/>
    <x v="6"/>
    <x v="2"/>
    <m/>
    <m/>
    <x v="9"/>
    <x v="3"/>
    <m/>
    <m/>
    <m/>
    <m/>
    <m/>
    <m/>
    <m/>
    <m/>
    <m/>
    <m/>
    <m/>
    <m/>
    <n v="35"/>
    <n v="24"/>
    <n v="59"/>
    <n v="0"/>
    <x v="2"/>
    <n v="3"/>
    <n v="4"/>
    <x v="0"/>
    <x v="1"/>
    <x v="1"/>
    <n v="3"/>
    <n v="7"/>
    <n v="0"/>
    <n v="0"/>
    <n v="0"/>
    <n v="0"/>
    <n v="0"/>
    <x v="0"/>
    <n v="0"/>
    <n v="0"/>
    <n v="0"/>
    <x v="0"/>
    <n v="0"/>
    <n v="0"/>
    <n v="0"/>
    <x v="0"/>
    <n v="0"/>
    <n v="0"/>
    <n v="0"/>
    <x v="0"/>
    <n v="0"/>
    <n v="0"/>
    <n v="0"/>
    <x v="0"/>
    <n v="0"/>
    <n v="0"/>
    <n v="0"/>
    <x v="0"/>
    <x v="0"/>
    <x v="0"/>
  </r>
  <r>
    <s v="08FUA0141Y"/>
    <x v="1"/>
    <x v="1"/>
    <s v="UNIDAD DE SERVICIO DE APOYO A LA ESCUELA REGULAR 141"/>
    <s v="011 CAMARGO"/>
    <x v="9"/>
    <n v="1"/>
    <s v="SANTA ROSALĂŤA DE CAMARGO"/>
    <s v="CALLE CRISANTEMOS"/>
    <n v="0"/>
    <x v="3"/>
    <x v="3"/>
    <x v="5"/>
    <x v="6"/>
    <x v="2"/>
    <s v="08FSE0019E"/>
    <m/>
    <x v="6"/>
    <x v="3"/>
    <m/>
    <m/>
    <m/>
    <m/>
    <m/>
    <m/>
    <m/>
    <m/>
    <m/>
    <m/>
    <m/>
    <m/>
    <n v="54"/>
    <n v="22"/>
    <n v="76"/>
    <n v="0"/>
    <x v="2"/>
    <n v="4"/>
    <n v="5"/>
    <x v="0"/>
    <x v="1"/>
    <x v="1"/>
    <n v="4"/>
    <n v="9"/>
    <n v="0"/>
    <n v="0"/>
    <n v="0"/>
    <n v="0"/>
    <n v="0"/>
    <x v="0"/>
    <n v="0"/>
    <n v="0"/>
    <n v="0"/>
    <x v="0"/>
    <n v="0"/>
    <n v="0"/>
    <n v="0"/>
    <x v="0"/>
    <n v="0"/>
    <n v="0"/>
    <n v="0"/>
    <x v="0"/>
    <n v="0"/>
    <n v="0"/>
    <n v="0"/>
    <x v="0"/>
    <n v="0"/>
    <n v="0"/>
    <n v="0"/>
    <x v="0"/>
    <x v="0"/>
    <x v="0"/>
  </r>
  <r>
    <s v="08FUA0142X"/>
    <x v="1"/>
    <x v="1"/>
    <s v="UNIDAD DE SERVICIO DE APOYO A LA ESCUELA REGULAR 142"/>
    <s v="032 HIDALGO DEL PARRAL"/>
    <x v="3"/>
    <n v="1"/>
    <s v="HIDALGO DEL PARRAL"/>
    <s v="CALLE RAMON CORO FERNANDO GOMEZ"/>
    <n v="0"/>
    <x v="3"/>
    <x v="3"/>
    <x v="5"/>
    <x v="6"/>
    <x v="2"/>
    <m/>
    <m/>
    <x v="5"/>
    <x v="3"/>
    <m/>
    <m/>
    <m/>
    <m/>
    <m/>
    <m/>
    <m/>
    <m/>
    <m/>
    <m/>
    <m/>
    <m/>
    <n v="97"/>
    <n v="45"/>
    <n v="142"/>
    <n v="0"/>
    <x v="2"/>
    <n v="7"/>
    <n v="8"/>
    <x v="0"/>
    <x v="1"/>
    <x v="1"/>
    <n v="4"/>
    <n v="12"/>
    <n v="0"/>
    <n v="0"/>
    <n v="0"/>
    <n v="0"/>
    <n v="0"/>
    <x v="0"/>
    <n v="0"/>
    <n v="0"/>
    <n v="0"/>
    <x v="0"/>
    <n v="0"/>
    <n v="0"/>
    <n v="0"/>
    <x v="0"/>
    <n v="0"/>
    <n v="0"/>
    <n v="0"/>
    <x v="0"/>
    <n v="0"/>
    <n v="0"/>
    <n v="0"/>
    <x v="0"/>
    <n v="0"/>
    <n v="0"/>
    <n v="0"/>
    <x v="0"/>
    <x v="0"/>
    <x v="0"/>
  </r>
  <r>
    <s v="08FUA0145U"/>
    <x v="1"/>
    <x v="1"/>
    <s v="UNIDAD DE SERVICIO DE APOYO A LA ESCUELA REGULAR 145"/>
    <s v="007 BALLEZA"/>
    <x v="7"/>
    <n v="1"/>
    <s v="MARIANO BALLEZA"/>
    <s v="CALLE LĂZARO CĂRDENAS"/>
    <n v="0"/>
    <x v="3"/>
    <x v="3"/>
    <x v="5"/>
    <x v="6"/>
    <x v="2"/>
    <m/>
    <m/>
    <x v="5"/>
    <x v="3"/>
    <m/>
    <m/>
    <m/>
    <m/>
    <m/>
    <m/>
    <m/>
    <m/>
    <m/>
    <m/>
    <m/>
    <m/>
    <n v="25"/>
    <n v="25"/>
    <n v="50"/>
    <n v="0"/>
    <x v="1"/>
    <n v="4"/>
    <n v="4"/>
    <x v="0"/>
    <x v="1"/>
    <x v="1"/>
    <n v="3"/>
    <n v="7"/>
    <n v="0"/>
    <n v="0"/>
    <n v="0"/>
    <n v="0"/>
    <n v="0"/>
    <x v="0"/>
    <n v="0"/>
    <n v="0"/>
    <n v="0"/>
    <x v="0"/>
    <n v="0"/>
    <n v="0"/>
    <n v="0"/>
    <x v="0"/>
    <n v="0"/>
    <n v="0"/>
    <n v="0"/>
    <x v="0"/>
    <n v="0"/>
    <n v="0"/>
    <n v="0"/>
    <x v="0"/>
    <n v="0"/>
    <n v="0"/>
    <n v="0"/>
    <x v="0"/>
    <x v="0"/>
    <x v="0"/>
  </r>
  <r>
    <s v="08FUA0147S"/>
    <x v="1"/>
    <x v="1"/>
    <s v="UNIDAD DE SERVICIO DE APOYO A LA ESCUELA REGULAR 147"/>
    <s v="027 GUACHOCHI"/>
    <x v="7"/>
    <n v="1"/>
    <s v="GUACHOCHI"/>
    <s v="CALLE FERNANDO MAGAĂ‘A "/>
    <n v="2"/>
    <x v="3"/>
    <x v="3"/>
    <x v="5"/>
    <x v="6"/>
    <x v="2"/>
    <m/>
    <m/>
    <x v="11"/>
    <x v="3"/>
    <m/>
    <m/>
    <m/>
    <m/>
    <m/>
    <m/>
    <m/>
    <m/>
    <m/>
    <m/>
    <m/>
    <m/>
    <n v="35"/>
    <n v="27"/>
    <n v="62"/>
    <n v="0"/>
    <x v="2"/>
    <n v="4"/>
    <n v="5"/>
    <x v="0"/>
    <x v="1"/>
    <x v="1"/>
    <n v="3"/>
    <n v="8"/>
    <n v="0"/>
    <n v="0"/>
    <n v="0"/>
    <n v="0"/>
    <n v="0"/>
    <x v="0"/>
    <n v="0"/>
    <n v="0"/>
    <n v="0"/>
    <x v="0"/>
    <n v="0"/>
    <n v="0"/>
    <n v="0"/>
    <x v="0"/>
    <n v="0"/>
    <n v="0"/>
    <n v="0"/>
    <x v="0"/>
    <n v="0"/>
    <n v="0"/>
    <n v="0"/>
    <x v="0"/>
    <n v="0"/>
    <n v="0"/>
    <n v="0"/>
    <x v="0"/>
    <x v="0"/>
    <x v="0"/>
  </r>
  <r>
    <s v="08FUA0148R"/>
    <x v="1"/>
    <x v="1"/>
    <s v="UNIDAD DE SERVICIO DE APOYO A LA ESCUELA REGULAR 148"/>
    <s v="045 MEOQUI"/>
    <x v="9"/>
    <n v="15"/>
    <s v="LĂZARO CĂRDENAS"/>
    <s v="CALLE LIBERACION"/>
    <n v="0"/>
    <x v="3"/>
    <x v="3"/>
    <x v="5"/>
    <x v="6"/>
    <x v="2"/>
    <m/>
    <m/>
    <x v="6"/>
    <x v="3"/>
    <m/>
    <m/>
    <m/>
    <m/>
    <m/>
    <m/>
    <m/>
    <m/>
    <m/>
    <m/>
    <m/>
    <m/>
    <n v="42"/>
    <n v="18"/>
    <n v="60"/>
    <n v="0"/>
    <x v="2"/>
    <n v="3"/>
    <n v="4"/>
    <x v="0"/>
    <x v="1"/>
    <x v="1"/>
    <n v="4"/>
    <n v="8"/>
    <n v="0"/>
    <n v="0"/>
    <n v="0"/>
    <n v="0"/>
    <n v="0"/>
    <x v="0"/>
    <n v="0"/>
    <n v="0"/>
    <n v="0"/>
    <x v="0"/>
    <n v="0"/>
    <n v="0"/>
    <n v="0"/>
    <x v="0"/>
    <n v="0"/>
    <n v="0"/>
    <n v="0"/>
    <x v="0"/>
    <n v="0"/>
    <n v="0"/>
    <n v="0"/>
    <x v="0"/>
    <n v="0"/>
    <n v="0"/>
    <n v="0"/>
    <x v="0"/>
    <x v="0"/>
    <x v="0"/>
  </r>
  <r>
    <s v="08FUA0149Q"/>
    <x v="1"/>
    <x v="1"/>
    <s v="UNIDAD DE SERVICIO DE APOYO A LA ESCUELA REGULAR 149"/>
    <s v="032 HIDALGO DEL PARRAL"/>
    <x v="3"/>
    <n v="1"/>
    <s v="HIDALGO DEL PARRAL"/>
    <s v="CALLE RAMON CORO FERNANDO GOMEZ"/>
    <n v="0"/>
    <x v="3"/>
    <x v="3"/>
    <x v="5"/>
    <x v="6"/>
    <x v="2"/>
    <m/>
    <m/>
    <x v="5"/>
    <x v="3"/>
    <m/>
    <m/>
    <m/>
    <m/>
    <m/>
    <m/>
    <m/>
    <m/>
    <m/>
    <m/>
    <m/>
    <m/>
    <n v="47"/>
    <n v="24"/>
    <n v="71"/>
    <n v="0"/>
    <x v="1"/>
    <n v="5"/>
    <n v="5"/>
    <x v="0"/>
    <x v="1"/>
    <x v="1"/>
    <n v="4"/>
    <n v="9"/>
    <n v="0"/>
    <n v="0"/>
    <n v="0"/>
    <n v="0"/>
    <n v="0"/>
    <x v="0"/>
    <n v="0"/>
    <n v="0"/>
    <n v="0"/>
    <x v="0"/>
    <n v="0"/>
    <n v="0"/>
    <n v="0"/>
    <x v="0"/>
    <n v="0"/>
    <n v="0"/>
    <n v="0"/>
    <x v="0"/>
    <n v="0"/>
    <n v="0"/>
    <n v="0"/>
    <x v="0"/>
    <n v="0"/>
    <n v="0"/>
    <n v="0"/>
    <x v="0"/>
    <x v="0"/>
    <x v="0"/>
  </r>
  <r>
    <s v="08FUA0150F"/>
    <x v="2"/>
    <x v="2"/>
    <s v="UNIDAD DE SERVICIO DE APOYO A LA ESCUELA REGULAR 150"/>
    <s v="019 CHIHUAHUA"/>
    <x v="0"/>
    <n v="1"/>
    <s v="CHIHUAHUA"/>
    <s v="CALLE MARIA ELENA HERNANDEZ"/>
    <n v="230"/>
    <x v="3"/>
    <x v="3"/>
    <x v="5"/>
    <x v="6"/>
    <x v="2"/>
    <m/>
    <m/>
    <x v="0"/>
    <x v="3"/>
    <m/>
    <m/>
    <m/>
    <m/>
    <m/>
    <m/>
    <m/>
    <m/>
    <m/>
    <m/>
    <m/>
    <m/>
    <n v="40"/>
    <n v="29"/>
    <n v="69"/>
    <n v="0"/>
    <x v="2"/>
    <n v="4"/>
    <n v="5"/>
    <x v="0"/>
    <x v="0"/>
    <x v="0"/>
    <n v="4"/>
    <n v="10"/>
    <n v="0"/>
    <n v="0"/>
    <n v="0"/>
    <n v="0"/>
    <n v="0"/>
    <x v="0"/>
    <n v="0"/>
    <n v="0"/>
    <n v="0"/>
    <x v="0"/>
    <n v="0"/>
    <n v="0"/>
    <n v="0"/>
    <x v="0"/>
    <n v="0"/>
    <n v="0"/>
    <n v="0"/>
    <x v="0"/>
    <n v="0"/>
    <n v="0"/>
    <n v="0"/>
    <x v="0"/>
    <n v="0"/>
    <n v="0"/>
    <n v="0"/>
    <x v="0"/>
    <x v="0"/>
    <x v="0"/>
  </r>
  <r>
    <s v="08FUA0151E"/>
    <x v="2"/>
    <x v="2"/>
    <s v="UNIDAD DE SERVICIO DE APOYO A LA ESCUELA REGULAR 151"/>
    <s v="019 CHIHUAHUA"/>
    <x v="0"/>
    <n v="1"/>
    <s v="CHIHUAHUA"/>
    <s v="CALLE 47"/>
    <n v="0"/>
    <x v="3"/>
    <x v="3"/>
    <x v="5"/>
    <x v="6"/>
    <x v="2"/>
    <m/>
    <m/>
    <x v="0"/>
    <x v="3"/>
    <m/>
    <m/>
    <m/>
    <m/>
    <m/>
    <m/>
    <m/>
    <m/>
    <m/>
    <m/>
    <m/>
    <m/>
    <n v="48"/>
    <n v="42"/>
    <n v="90"/>
    <n v="0"/>
    <x v="1"/>
    <n v="6"/>
    <n v="6"/>
    <x v="0"/>
    <x v="1"/>
    <x v="1"/>
    <n v="4"/>
    <n v="10"/>
    <n v="0"/>
    <n v="0"/>
    <n v="0"/>
    <n v="0"/>
    <n v="0"/>
    <x v="0"/>
    <n v="0"/>
    <n v="0"/>
    <n v="0"/>
    <x v="0"/>
    <n v="0"/>
    <n v="0"/>
    <n v="0"/>
    <x v="0"/>
    <n v="0"/>
    <n v="0"/>
    <n v="0"/>
    <x v="0"/>
    <n v="0"/>
    <n v="0"/>
    <n v="0"/>
    <x v="0"/>
    <n v="0"/>
    <n v="0"/>
    <n v="0"/>
    <x v="0"/>
    <x v="0"/>
    <x v="0"/>
  </r>
  <r>
    <s v="08FUA0152D"/>
    <x v="1"/>
    <x v="1"/>
    <s v="UNIDAD DE SERVICIO DE APOYO A LA ESCUELA REGULAR 152"/>
    <s v="009 BOCOYNA"/>
    <x v="4"/>
    <n v="169"/>
    <s v="SAN JUANITO"/>
    <s v="CALLE MARIANO IRIGOYEN"/>
    <n v="101"/>
    <x v="3"/>
    <x v="3"/>
    <x v="5"/>
    <x v="6"/>
    <x v="2"/>
    <m/>
    <m/>
    <x v="8"/>
    <x v="3"/>
    <m/>
    <m/>
    <m/>
    <m/>
    <m/>
    <m/>
    <m/>
    <m/>
    <m/>
    <m/>
    <m/>
    <m/>
    <n v="54"/>
    <n v="32"/>
    <n v="86"/>
    <n v="0"/>
    <x v="3"/>
    <n v="4"/>
    <n v="6"/>
    <x v="0"/>
    <x v="1"/>
    <x v="1"/>
    <n v="3"/>
    <n v="9"/>
    <n v="0"/>
    <n v="0"/>
    <n v="0"/>
    <n v="0"/>
    <n v="0"/>
    <x v="0"/>
    <n v="0"/>
    <n v="0"/>
    <n v="0"/>
    <x v="0"/>
    <n v="0"/>
    <n v="0"/>
    <n v="0"/>
    <x v="0"/>
    <n v="0"/>
    <n v="0"/>
    <n v="0"/>
    <x v="0"/>
    <n v="0"/>
    <n v="0"/>
    <n v="0"/>
    <x v="0"/>
    <n v="0"/>
    <n v="0"/>
    <n v="0"/>
    <x v="0"/>
    <x v="0"/>
    <x v="0"/>
  </r>
  <r>
    <s v="08FUA0153C"/>
    <x v="1"/>
    <x v="1"/>
    <s v="UNIDAD DE SERVICIO DE APOYO A LA ESCUELA REGULAR 153"/>
    <s v="050 NUEVO CASAS GRANDES"/>
    <x v="6"/>
    <n v="1"/>
    <s v="NUEVO CASAS GRANDES"/>
    <s v="CALLE AYUNTAMIENTO"/>
    <n v="1102"/>
    <x v="3"/>
    <x v="3"/>
    <x v="5"/>
    <x v="6"/>
    <x v="2"/>
    <s v="08FSE0015I"/>
    <m/>
    <x v="9"/>
    <x v="3"/>
    <m/>
    <m/>
    <m/>
    <m/>
    <m/>
    <m/>
    <m/>
    <m/>
    <m/>
    <m/>
    <m/>
    <m/>
    <n v="54"/>
    <n v="29"/>
    <n v="83"/>
    <n v="0"/>
    <x v="2"/>
    <n v="4"/>
    <n v="5"/>
    <x v="0"/>
    <x v="1"/>
    <x v="1"/>
    <n v="3"/>
    <n v="8"/>
    <n v="0"/>
    <n v="0"/>
    <n v="0"/>
    <n v="0"/>
    <n v="0"/>
    <x v="0"/>
    <n v="0"/>
    <n v="0"/>
    <n v="0"/>
    <x v="0"/>
    <n v="0"/>
    <n v="0"/>
    <n v="0"/>
    <x v="0"/>
    <n v="0"/>
    <n v="0"/>
    <n v="0"/>
    <x v="0"/>
    <n v="0"/>
    <n v="0"/>
    <n v="0"/>
    <x v="0"/>
    <n v="0"/>
    <n v="0"/>
    <n v="0"/>
    <x v="0"/>
    <x v="0"/>
    <x v="0"/>
  </r>
  <r>
    <s v="08FUA0154B"/>
    <x v="1"/>
    <x v="1"/>
    <s v="UNIDAD DE SERVICIO DE APOYO A LA ESCUELA REGULAR 154"/>
    <s v="019 CHIHUAHUA"/>
    <x v="0"/>
    <n v="1"/>
    <s v="CHIHUAHUA"/>
    <s v="CALLE 47"/>
    <n v="0"/>
    <x v="3"/>
    <x v="3"/>
    <x v="5"/>
    <x v="6"/>
    <x v="2"/>
    <m/>
    <m/>
    <x v="0"/>
    <x v="3"/>
    <m/>
    <m/>
    <m/>
    <m/>
    <m/>
    <m/>
    <m/>
    <m/>
    <m/>
    <m/>
    <m/>
    <m/>
    <n v="57"/>
    <n v="41"/>
    <n v="98"/>
    <n v="0"/>
    <x v="1"/>
    <n v="6"/>
    <n v="6"/>
    <x v="0"/>
    <x v="0"/>
    <x v="0"/>
    <n v="4"/>
    <n v="11"/>
    <n v="0"/>
    <n v="0"/>
    <n v="0"/>
    <n v="0"/>
    <n v="0"/>
    <x v="0"/>
    <n v="0"/>
    <n v="0"/>
    <n v="0"/>
    <x v="0"/>
    <n v="0"/>
    <n v="0"/>
    <n v="0"/>
    <x v="0"/>
    <n v="0"/>
    <n v="0"/>
    <n v="0"/>
    <x v="0"/>
    <n v="0"/>
    <n v="0"/>
    <n v="0"/>
    <x v="0"/>
    <n v="0"/>
    <n v="0"/>
    <n v="0"/>
    <x v="0"/>
    <x v="0"/>
    <x v="0"/>
  </r>
  <r>
    <s v="08FUA0155A"/>
    <x v="1"/>
    <x v="1"/>
    <s v="UNIDAD DE SERVICIO DE APOYO A LA ESCUELA REGULAR 155"/>
    <s v="019 CHIHUAHUA"/>
    <x v="0"/>
    <n v="1"/>
    <s v="CHIHUAHUA"/>
    <s v="CALLE MARIA ELENA HERNANDEZ"/>
    <n v="230"/>
    <x v="3"/>
    <x v="3"/>
    <x v="5"/>
    <x v="6"/>
    <x v="2"/>
    <m/>
    <m/>
    <x v="0"/>
    <x v="3"/>
    <m/>
    <m/>
    <m/>
    <m/>
    <m/>
    <m/>
    <m/>
    <m/>
    <m/>
    <m/>
    <m/>
    <m/>
    <n v="51"/>
    <n v="29"/>
    <n v="80"/>
    <n v="0"/>
    <x v="2"/>
    <n v="6"/>
    <n v="7"/>
    <x v="0"/>
    <x v="0"/>
    <x v="0"/>
    <n v="4"/>
    <n v="12"/>
    <n v="0"/>
    <n v="0"/>
    <n v="0"/>
    <n v="0"/>
    <n v="0"/>
    <x v="0"/>
    <n v="0"/>
    <n v="0"/>
    <n v="0"/>
    <x v="0"/>
    <n v="0"/>
    <n v="0"/>
    <n v="0"/>
    <x v="0"/>
    <n v="0"/>
    <n v="0"/>
    <n v="0"/>
    <x v="0"/>
    <n v="0"/>
    <n v="0"/>
    <n v="0"/>
    <x v="0"/>
    <n v="0"/>
    <n v="0"/>
    <n v="0"/>
    <x v="0"/>
    <x v="0"/>
    <x v="0"/>
  </r>
  <r>
    <s v="08FUA0156Z"/>
    <x v="2"/>
    <x v="2"/>
    <s v="UNIDAD DE SERVICIO DE APOYO A LA ESCUELA REGULAR 156"/>
    <s v="021 DELICIAS"/>
    <x v="9"/>
    <n v="1"/>
    <s v="DELICIAS"/>
    <s v="AVENIDA 12 SUR"/>
    <n v="1"/>
    <x v="3"/>
    <x v="3"/>
    <x v="5"/>
    <x v="6"/>
    <x v="2"/>
    <m/>
    <m/>
    <x v="6"/>
    <x v="3"/>
    <m/>
    <m/>
    <m/>
    <m/>
    <m/>
    <m/>
    <m/>
    <m/>
    <m/>
    <m/>
    <m/>
    <m/>
    <n v="41"/>
    <n v="21"/>
    <n v="62"/>
    <n v="0"/>
    <x v="2"/>
    <n v="4"/>
    <n v="5"/>
    <x v="0"/>
    <x v="1"/>
    <x v="1"/>
    <n v="4"/>
    <n v="9"/>
    <n v="0"/>
    <n v="0"/>
    <n v="0"/>
    <n v="0"/>
    <n v="0"/>
    <x v="0"/>
    <n v="0"/>
    <n v="0"/>
    <n v="0"/>
    <x v="0"/>
    <n v="0"/>
    <n v="0"/>
    <n v="0"/>
    <x v="0"/>
    <n v="0"/>
    <n v="0"/>
    <n v="0"/>
    <x v="0"/>
    <n v="0"/>
    <n v="0"/>
    <n v="0"/>
    <x v="0"/>
    <n v="0"/>
    <n v="0"/>
    <n v="0"/>
    <x v="0"/>
    <x v="0"/>
    <x v="0"/>
  </r>
  <r>
    <s v="08FUA0157Z"/>
    <x v="1"/>
    <x v="1"/>
    <s v="UNIDAD DE SERVICIO DE APOYO A LA ESCUELA REGULAR 157"/>
    <s v="037 JUÁREZ"/>
    <x v="1"/>
    <n v="1"/>
    <s v="JUĂREZ"/>
    <s v="CALLE DEL MAR"/>
    <n v="0"/>
    <x v="3"/>
    <x v="3"/>
    <x v="5"/>
    <x v="6"/>
    <x v="2"/>
    <m/>
    <m/>
    <x v="4"/>
    <x v="3"/>
    <m/>
    <m/>
    <m/>
    <m/>
    <m/>
    <m/>
    <m/>
    <m/>
    <m/>
    <m/>
    <m/>
    <m/>
    <n v="54"/>
    <n v="36"/>
    <n v="90"/>
    <n v="0"/>
    <x v="5"/>
    <n v="3"/>
    <n v="7"/>
    <x v="0"/>
    <x v="1"/>
    <x v="1"/>
    <n v="4"/>
    <n v="11"/>
    <n v="0"/>
    <n v="0"/>
    <n v="0"/>
    <n v="0"/>
    <n v="0"/>
    <x v="0"/>
    <n v="0"/>
    <n v="0"/>
    <n v="0"/>
    <x v="0"/>
    <n v="0"/>
    <n v="0"/>
    <n v="0"/>
    <x v="0"/>
    <n v="0"/>
    <n v="0"/>
    <n v="0"/>
    <x v="0"/>
    <n v="0"/>
    <n v="0"/>
    <n v="0"/>
    <x v="0"/>
    <n v="0"/>
    <n v="0"/>
    <n v="0"/>
    <x v="0"/>
    <x v="0"/>
    <x v="0"/>
  </r>
  <r>
    <s v="08FUA0158Y"/>
    <x v="1"/>
    <x v="1"/>
    <s v="UNIDAD DE SERVICIO DE APOYO A LA ESCUELA REGULAR 158"/>
    <s v="024 SANTA ISABEL"/>
    <x v="0"/>
    <n v="1"/>
    <s v="SANTA ISABEL"/>
    <s v="CALLE MARIA ELENA HDZ"/>
    <n v="0"/>
    <x v="3"/>
    <x v="3"/>
    <x v="5"/>
    <x v="6"/>
    <x v="2"/>
    <m/>
    <m/>
    <x v="0"/>
    <x v="3"/>
    <m/>
    <m/>
    <m/>
    <m/>
    <m/>
    <m/>
    <m/>
    <m/>
    <m/>
    <m/>
    <m/>
    <m/>
    <n v="58"/>
    <n v="21"/>
    <n v="79"/>
    <n v="0"/>
    <x v="1"/>
    <n v="5"/>
    <n v="5"/>
    <x v="0"/>
    <x v="1"/>
    <x v="1"/>
    <n v="4"/>
    <n v="9"/>
    <n v="0"/>
    <n v="0"/>
    <n v="0"/>
    <n v="0"/>
    <n v="0"/>
    <x v="0"/>
    <n v="0"/>
    <n v="0"/>
    <n v="0"/>
    <x v="0"/>
    <n v="0"/>
    <n v="0"/>
    <n v="0"/>
    <x v="0"/>
    <n v="0"/>
    <n v="0"/>
    <n v="0"/>
    <x v="0"/>
    <n v="0"/>
    <n v="0"/>
    <n v="0"/>
    <x v="0"/>
    <n v="0"/>
    <n v="0"/>
    <n v="0"/>
    <x v="0"/>
    <x v="0"/>
    <x v="0"/>
  </r>
  <r>
    <s v="08FUA0159X"/>
    <x v="2"/>
    <x v="2"/>
    <s v="UNIDAD DE SERVICIO DE APOYO A LA ESCUELA REGULAR 159"/>
    <s v="019 CHIHUAHUA"/>
    <x v="0"/>
    <n v="1"/>
    <s v="CHIHUAHUA"/>
    <s v="CALLE CARRETERA PANAMERICANA"/>
    <n v="0"/>
    <x v="3"/>
    <x v="3"/>
    <x v="5"/>
    <x v="6"/>
    <x v="2"/>
    <m/>
    <m/>
    <x v="0"/>
    <x v="3"/>
    <m/>
    <m/>
    <m/>
    <m/>
    <m/>
    <m/>
    <m/>
    <m/>
    <m/>
    <m/>
    <m/>
    <m/>
    <n v="55"/>
    <n v="27"/>
    <n v="82"/>
    <n v="0"/>
    <x v="3"/>
    <n v="3"/>
    <n v="5"/>
    <x v="0"/>
    <x v="1"/>
    <x v="1"/>
    <n v="2"/>
    <n v="7"/>
    <n v="0"/>
    <n v="0"/>
    <n v="0"/>
    <n v="0"/>
    <n v="0"/>
    <x v="0"/>
    <n v="0"/>
    <n v="0"/>
    <n v="0"/>
    <x v="0"/>
    <n v="0"/>
    <n v="0"/>
    <n v="0"/>
    <x v="0"/>
    <n v="0"/>
    <n v="0"/>
    <n v="0"/>
    <x v="0"/>
    <n v="0"/>
    <n v="0"/>
    <n v="0"/>
    <x v="0"/>
    <n v="0"/>
    <n v="0"/>
    <n v="0"/>
    <x v="0"/>
    <x v="0"/>
    <x v="0"/>
  </r>
  <r>
    <s v="08FUA0160M"/>
    <x v="1"/>
    <x v="1"/>
    <s v="UNIDAD DE SERVICIO DE APOYO A LA ESCUELA REGULAR 160"/>
    <s v="037 JUÁREZ"/>
    <x v="1"/>
    <n v="1"/>
    <s v="JUĂREZ"/>
    <s v="CALLE DEL MAR"/>
    <n v="0"/>
    <x v="3"/>
    <x v="3"/>
    <x v="5"/>
    <x v="6"/>
    <x v="2"/>
    <m/>
    <m/>
    <x v="4"/>
    <x v="3"/>
    <m/>
    <m/>
    <m/>
    <m/>
    <m/>
    <m/>
    <m/>
    <m/>
    <m/>
    <m/>
    <m/>
    <m/>
    <n v="44"/>
    <n v="24"/>
    <n v="68"/>
    <n v="0"/>
    <x v="1"/>
    <n v="4"/>
    <n v="4"/>
    <x v="0"/>
    <x v="1"/>
    <x v="1"/>
    <n v="4"/>
    <n v="8"/>
    <n v="0"/>
    <n v="0"/>
    <n v="0"/>
    <n v="0"/>
    <n v="0"/>
    <x v="0"/>
    <n v="0"/>
    <n v="0"/>
    <n v="0"/>
    <x v="0"/>
    <n v="0"/>
    <n v="0"/>
    <n v="0"/>
    <x v="0"/>
    <n v="0"/>
    <n v="0"/>
    <n v="0"/>
    <x v="0"/>
    <n v="0"/>
    <n v="0"/>
    <n v="0"/>
    <x v="0"/>
    <n v="0"/>
    <n v="0"/>
    <n v="0"/>
    <x v="0"/>
    <x v="0"/>
    <x v="0"/>
  </r>
  <r>
    <s v="08FUA0161L"/>
    <x v="1"/>
    <x v="1"/>
    <s v="UNIDAD DE SERVICIO DE APOYO A LA ESCUELA REGULAR 161"/>
    <s v="039 LÓPEZ"/>
    <x v="3"/>
    <n v="1"/>
    <s v="OCTAVIANO LĂ“PEZ"/>
    <s v="CALLE FRANCISCO I. MADERO"/>
    <n v="0"/>
    <x v="3"/>
    <x v="3"/>
    <x v="5"/>
    <x v="6"/>
    <x v="2"/>
    <m/>
    <m/>
    <x v="5"/>
    <x v="3"/>
    <m/>
    <m/>
    <m/>
    <m/>
    <m/>
    <m/>
    <m/>
    <m/>
    <m/>
    <m/>
    <m/>
    <m/>
    <n v="54"/>
    <n v="30"/>
    <n v="84"/>
    <n v="0"/>
    <x v="3"/>
    <n v="4"/>
    <n v="6"/>
    <x v="0"/>
    <x v="1"/>
    <x v="1"/>
    <n v="3"/>
    <n v="9"/>
    <n v="0"/>
    <n v="0"/>
    <n v="0"/>
    <n v="0"/>
    <n v="0"/>
    <x v="0"/>
    <n v="0"/>
    <n v="0"/>
    <n v="0"/>
    <x v="0"/>
    <n v="0"/>
    <n v="0"/>
    <n v="0"/>
    <x v="0"/>
    <n v="0"/>
    <n v="0"/>
    <n v="0"/>
    <x v="0"/>
    <n v="0"/>
    <n v="0"/>
    <n v="0"/>
    <x v="0"/>
    <n v="0"/>
    <n v="0"/>
    <n v="0"/>
    <x v="0"/>
    <x v="0"/>
    <x v="0"/>
  </r>
  <r>
    <s v="08FUA0162K"/>
    <x v="1"/>
    <x v="1"/>
    <s v="UNIDAD DE SERVICIO DE APOYO A LA ESCUELA REGULAR 162"/>
    <s v="019 CHIHUAHUA"/>
    <x v="0"/>
    <n v="1"/>
    <s v="CHIHUAHUA"/>
    <s v="CALLE JOSE MARIA MATA"/>
    <n v="0"/>
    <x v="3"/>
    <x v="3"/>
    <x v="5"/>
    <x v="6"/>
    <x v="2"/>
    <m/>
    <m/>
    <x v="0"/>
    <x v="3"/>
    <m/>
    <m/>
    <m/>
    <m/>
    <m/>
    <m/>
    <m/>
    <m/>
    <m/>
    <m/>
    <m/>
    <m/>
    <n v="47"/>
    <n v="23"/>
    <n v="70"/>
    <n v="0"/>
    <x v="1"/>
    <n v="5"/>
    <n v="5"/>
    <x v="0"/>
    <x v="0"/>
    <x v="0"/>
    <n v="3"/>
    <n v="9"/>
    <n v="0"/>
    <n v="0"/>
    <n v="0"/>
    <n v="0"/>
    <n v="0"/>
    <x v="0"/>
    <n v="0"/>
    <n v="0"/>
    <n v="0"/>
    <x v="0"/>
    <n v="0"/>
    <n v="0"/>
    <n v="0"/>
    <x v="0"/>
    <n v="0"/>
    <n v="0"/>
    <n v="0"/>
    <x v="0"/>
    <n v="0"/>
    <n v="0"/>
    <n v="0"/>
    <x v="0"/>
    <n v="0"/>
    <n v="0"/>
    <n v="0"/>
    <x v="0"/>
    <x v="0"/>
    <x v="0"/>
  </r>
  <r>
    <s v="08FUA0163J"/>
    <x v="1"/>
    <x v="1"/>
    <s v="UNIDAD DE SERVICIO DE APOYO A LA ESCUELA REGULAR 163"/>
    <s v="017 CUAUHTÉMOC"/>
    <x v="2"/>
    <n v="1"/>
    <s v="CUAUHTĂ‰MOC"/>
    <s v="AVENIDA ROMA "/>
    <n v="2085"/>
    <x v="3"/>
    <x v="3"/>
    <x v="5"/>
    <x v="6"/>
    <x v="2"/>
    <m/>
    <m/>
    <x v="7"/>
    <x v="3"/>
    <m/>
    <m/>
    <m/>
    <m/>
    <m/>
    <m/>
    <m/>
    <m/>
    <m/>
    <m/>
    <m/>
    <m/>
    <n v="48"/>
    <n v="22"/>
    <n v="70"/>
    <n v="0"/>
    <x v="2"/>
    <n v="4"/>
    <n v="5"/>
    <x v="1"/>
    <x v="1"/>
    <x v="0"/>
    <n v="4"/>
    <n v="10"/>
    <n v="0"/>
    <n v="0"/>
    <n v="0"/>
    <n v="0"/>
    <n v="0"/>
    <x v="0"/>
    <n v="0"/>
    <n v="0"/>
    <n v="0"/>
    <x v="0"/>
    <n v="0"/>
    <n v="0"/>
    <n v="0"/>
    <x v="0"/>
    <n v="0"/>
    <n v="0"/>
    <n v="0"/>
    <x v="0"/>
    <n v="0"/>
    <n v="0"/>
    <n v="0"/>
    <x v="0"/>
    <n v="0"/>
    <n v="0"/>
    <n v="0"/>
    <x v="0"/>
    <x v="0"/>
    <x v="0"/>
  </r>
  <r>
    <s v="08FUA0164I"/>
    <x v="1"/>
    <x v="1"/>
    <s v="UNIDAD DE SERVICIO DE APOYO A LA ESCUELA REGULAR 164"/>
    <s v="037 JUÁREZ"/>
    <x v="1"/>
    <n v="1"/>
    <s v="JUĂREZ"/>
    <s v="CALLE DEL MAR"/>
    <n v="0"/>
    <x v="3"/>
    <x v="3"/>
    <x v="5"/>
    <x v="6"/>
    <x v="2"/>
    <s v="08FSE0001F"/>
    <m/>
    <x v="4"/>
    <x v="3"/>
    <m/>
    <m/>
    <m/>
    <m/>
    <m/>
    <m/>
    <m/>
    <m/>
    <m/>
    <m/>
    <m/>
    <m/>
    <n v="49"/>
    <n v="26"/>
    <n v="75"/>
    <n v="0"/>
    <x v="1"/>
    <n v="5"/>
    <n v="5"/>
    <x v="0"/>
    <x v="1"/>
    <x v="1"/>
    <n v="4"/>
    <n v="9"/>
    <n v="0"/>
    <n v="0"/>
    <n v="0"/>
    <n v="0"/>
    <n v="0"/>
    <x v="0"/>
    <n v="0"/>
    <n v="0"/>
    <n v="0"/>
    <x v="0"/>
    <n v="0"/>
    <n v="0"/>
    <n v="0"/>
    <x v="0"/>
    <n v="0"/>
    <n v="0"/>
    <n v="0"/>
    <x v="0"/>
    <n v="0"/>
    <n v="0"/>
    <n v="0"/>
    <x v="0"/>
    <n v="0"/>
    <n v="0"/>
    <n v="0"/>
    <x v="0"/>
    <x v="0"/>
    <x v="0"/>
  </r>
  <r>
    <s v="08FUA0165H"/>
    <x v="2"/>
    <x v="2"/>
    <s v="UNIDAD DE SERVICIO DE APOYO A LA ESCUELA REGULAR 165"/>
    <s v="019 CHIHUAHUA"/>
    <x v="0"/>
    <n v="1"/>
    <s v="CHIHUAHUA"/>
    <s v="CALLE 47"/>
    <n v="4700"/>
    <x v="3"/>
    <x v="3"/>
    <x v="5"/>
    <x v="6"/>
    <x v="2"/>
    <m/>
    <m/>
    <x v="0"/>
    <x v="3"/>
    <m/>
    <m/>
    <m/>
    <m/>
    <m/>
    <m/>
    <m/>
    <m/>
    <m/>
    <m/>
    <m/>
    <m/>
    <n v="34"/>
    <n v="25"/>
    <n v="59"/>
    <n v="0"/>
    <x v="1"/>
    <n v="4"/>
    <n v="4"/>
    <x v="0"/>
    <x v="0"/>
    <x v="0"/>
    <n v="4"/>
    <n v="9"/>
    <n v="0"/>
    <n v="0"/>
    <n v="0"/>
    <n v="0"/>
    <n v="0"/>
    <x v="0"/>
    <n v="0"/>
    <n v="0"/>
    <n v="0"/>
    <x v="0"/>
    <n v="0"/>
    <n v="0"/>
    <n v="0"/>
    <x v="0"/>
    <n v="0"/>
    <n v="0"/>
    <n v="0"/>
    <x v="0"/>
    <n v="0"/>
    <n v="0"/>
    <n v="0"/>
    <x v="0"/>
    <n v="0"/>
    <n v="0"/>
    <n v="0"/>
    <x v="0"/>
    <x v="0"/>
    <x v="0"/>
  </r>
  <r>
    <s v="08FUA0166G"/>
    <x v="1"/>
    <x v="1"/>
    <s v="UNIDAD DE SERVICIO DE APOYO A LA ESCUELA REGULAR 166"/>
    <s v="019 CHIHUAHUA"/>
    <x v="0"/>
    <n v="1"/>
    <s v="CHIHUAHUA"/>
    <s v="CALLE POPOCATEPETL"/>
    <n v="0"/>
    <x v="3"/>
    <x v="3"/>
    <x v="5"/>
    <x v="6"/>
    <x v="2"/>
    <m/>
    <m/>
    <x v="0"/>
    <x v="3"/>
    <m/>
    <m/>
    <m/>
    <m/>
    <m/>
    <m/>
    <m/>
    <m/>
    <m/>
    <m/>
    <m/>
    <m/>
    <n v="37"/>
    <n v="15"/>
    <n v="52"/>
    <n v="0"/>
    <x v="1"/>
    <n v="5"/>
    <n v="5"/>
    <x v="1"/>
    <x v="0"/>
    <x v="3"/>
    <n v="5"/>
    <n v="12"/>
    <n v="0"/>
    <n v="0"/>
    <n v="0"/>
    <n v="0"/>
    <n v="0"/>
    <x v="0"/>
    <n v="0"/>
    <n v="0"/>
    <n v="0"/>
    <x v="0"/>
    <n v="0"/>
    <n v="0"/>
    <n v="0"/>
    <x v="0"/>
    <n v="0"/>
    <n v="0"/>
    <n v="0"/>
    <x v="0"/>
    <n v="0"/>
    <n v="0"/>
    <n v="0"/>
    <x v="0"/>
    <n v="0"/>
    <n v="0"/>
    <n v="0"/>
    <x v="0"/>
    <x v="0"/>
    <x v="0"/>
  </r>
  <r>
    <s v="08FUA0167F"/>
    <x v="1"/>
    <x v="1"/>
    <s v="UNIDAD DE SERVICIO DE APOYO A LA ESCUELA REGULAR 167"/>
    <s v="019 CHIHUAHUA"/>
    <x v="0"/>
    <n v="1"/>
    <s v="CHIHUAHUA"/>
    <s v="CALLE POPOCATEPETL"/>
    <n v="0"/>
    <x v="3"/>
    <x v="3"/>
    <x v="5"/>
    <x v="6"/>
    <x v="2"/>
    <m/>
    <m/>
    <x v="0"/>
    <x v="3"/>
    <m/>
    <m/>
    <m/>
    <m/>
    <m/>
    <m/>
    <m/>
    <m/>
    <m/>
    <m/>
    <m/>
    <m/>
    <n v="62"/>
    <n v="25"/>
    <n v="87"/>
    <n v="0"/>
    <x v="1"/>
    <n v="6"/>
    <n v="6"/>
    <x v="0"/>
    <x v="0"/>
    <x v="0"/>
    <n v="4"/>
    <n v="11"/>
    <n v="0"/>
    <n v="0"/>
    <n v="0"/>
    <n v="0"/>
    <n v="0"/>
    <x v="0"/>
    <n v="0"/>
    <n v="0"/>
    <n v="0"/>
    <x v="0"/>
    <n v="0"/>
    <n v="0"/>
    <n v="0"/>
    <x v="0"/>
    <n v="0"/>
    <n v="0"/>
    <n v="0"/>
    <x v="0"/>
    <n v="0"/>
    <n v="0"/>
    <n v="0"/>
    <x v="0"/>
    <n v="0"/>
    <n v="0"/>
    <n v="0"/>
    <x v="0"/>
    <x v="0"/>
    <x v="0"/>
  </r>
  <r>
    <s v="08FUA0168E"/>
    <x v="1"/>
    <x v="1"/>
    <s v="UNIDAD DE SERVICIO DE APOYO A LA ESCUELA REGULAR 168"/>
    <s v="019 CHIHUAHUA"/>
    <x v="0"/>
    <n v="1"/>
    <s v="CHIHUAHUA"/>
    <s v="CALLE POPOCATEPETL"/>
    <n v="0"/>
    <x v="3"/>
    <x v="3"/>
    <x v="5"/>
    <x v="6"/>
    <x v="2"/>
    <m/>
    <m/>
    <x v="0"/>
    <x v="3"/>
    <m/>
    <m/>
    <m/>
    <m/>
    <m/>
    <m/>
    <m/>
    <m/>
    <m/>
    <m/>
    <m/>
    <m/>
    <n v="38"/>
    <n v="18"/>
    <n v="56"/>
    <n v="0"/>
    <x v="1"/>
    <n v="5"/>
    <n v="5"/>
    <x v="0"/>
    <x v="1"/>
    <x v="1"/>
    <n v="4"/>
    <n v="9"/>
    <n v="0"/>
    <n v="0"/>
    <n v="0"/>
    <n v="0"/>
    <n v="0"/>
    <x v="0"/>
    <n v="0"/>
    <n v="0"/>
    <n v="0"/>
    <x v="0"/>
    <n v="0"/>
    <n v="0"/>
    <n v="0"/>
    <x v="0"/>
    <n v="0"/>
    <n v="0"/>
    <n v="0"/>
    <x v="0"/>
    <n v="0"/>
    <n v="0"/>
    <n v="0"/>
    <x v="0"/>
    <n v="0"/>
    <n v="0"/>
    <n v="0"/>
    <x v="0"/>
    <x v="0"/>
    <x v="0"/>
  </r>
  <r>
    <s v="08FUA0169D"/>
    <x v="1"/>
    <x v="1"/>
    <s v="UNIDAD DE SERVICIO DE APOYO A LA ESCUELA REGULAR 169"/>
    <s v="019 CHIHUAHUA"/>
    <x v="0"/>
    <n v="1"/>
    <s v="CHIHUAHUA"/>
    <s v="CALLE POPOCATEPETL"/>
    <n v="0"/>
    <x v="3"/>
    <x v="3"/>
    <x v="5"/>
    <x v="6"/>
    <x v="2"/>
    <m/>
    <m/>
    <x v="0"/>
    <x v="3"/>
    <m/>
    <m/>
    <m/>
    <m/>
    <m/>
    <m/>
    <m/>
    <m/>
    <m/>
    <m/>
    <m/>
    <m/>
    <n v="35"/>
    <n v="20"/>
    <n v="55"/>
    <n v="0"/>
    <x v="1"/>
    <n v="5"/>
    <n v="5"/>
    <x v="0"/>
    <x v="0"/>
    <x v="0"/>
    <n v="4"/>
    <n v="10"/>
    <n v="0"/>
    <n v="0"/>
    <n v="0"/>
    <n v="0"/>
    <n v="0"/>
    <x v="0"/>
    <n v="0"/>
    <n v="0"/>
    <n v="0"/>
    <x v="0"/>
    <n v="0"/>
    <n v="0"/>
    <n v="0"/>
    <x v="0"/>
    <n v="0"/>
    <n v="0"/>
    <n v="0"/>
    <x v="0"/>
    <n v="0"/>
    <n v="0"/>
    <n v="0"/>
    <x v="0"/>
    <n v="0"/>
    <n v="0"/>
    <n v="0"/>
    <x v="0"/>
    <x v="0"/>
    <x v="0"/>
  </r>
  <r>
    <s v="08FUA0170T"/>
    <x v="1"/>
    <x v="1"/>
    <s v="UNIDAD DE SERVICIO DE APOYO A LA ESCUELA REGULAR 170"/>
    <s v="019 CHIHUAHUA"/>
    <x v="0"/>
    <n v="1"/>
    <s v="CHIHUAHUA"/>
    <s v="CALLE POPOCATEPETL"/>
    <n v="0"/>
    <x v="3"/>
    <x v="3"/>
    <x v="5"/>
    <x v="6"/>
    <x v="2"/>
    <m/>
    <m/>
    <x v="0"/>
    <x v="3"/>
    <m/>
    <m/>
    <m/>
    <m/>
    <m/>
    <m/>
    <m/>
    <m/>
    <m/>
    <m/>
    <m/>
    <m/>
    <n v="40"/>
    <n v="19"/>
    <n v="59"/>
    <n v="0"/>
    <x v="1"/>
    <n v="5"/>
    <n v="5"/>
    <x v="0"/>
    <x v="0"/>
    <x v="0"/>
    <n v="4"/>
    <n v="10"/>
    <n v="0"/>
    <n v="0"/>
    <n v="0"/>
    <n v="0"/>
    <n v="0"/>
    <x v="0"/>
    <n v="0"/>
    <n v="0"/>
    <n v="0"/>
    <x v="0"/>
    <n v="0"/>
    <n v="0"/>
    <n v="0"/>
    <x v="0"/>
    <n v="0"/>
    <n v="0"/>
    <n v="0"/>
    <x v="0"/>
    <n v="0"/>
    <n v="0"/>
    <n v="0"/>
    <x v="0"/>
    <n v="0"/>
    <n v="0"/>
    <n v="0"/>
    <x v="0"/>
    <x v="0"/>
    <x v="0"/>
  </r>
  <r>
    <s v="08FUA0171S"/>
    <x v="1"/>
    <x v="1"/>
    <s v="UNIDAD DE SERVICIO DE APOYO A LA ESCUELA REGULAR 171"/>
    <s v="019 CHIHUAHUA"/>
    <x v="0"/>
    <n v="1"/>
    <s v="CHIHUAHUA"/>
    <s v="CALLE POPOCATEPETL"/>
    <n v="0"/>
    <x v="3"/>
    <x v="3"/>
    <x v="5"/>
    <x v="6"/>
    <x v="2"/>
    <m/>
    <m/>
    <x v="0"/>
    <x v="3"/>
    <m/>
    <m/>
    <m/>
    <m/>
    <m/>
    <m/>
    <m/>
    <m/>
    <m/>
    <m/>
    <m/>
    <m/>
    <n v="29"/>
    <n v="15"/>
    <n v="44"/>
    <n v="0"/>
    <x v="1"/>
    <n v="4"/>
    <n v="4"/>
    <x v="0"/>
    <x v="0"/>
    <x v="0"/>
    <n v="5"/>
    <n v="10"/>
    <n v="0"/>
    <n v="0"/>
    <n v="0"/>
    <n v="0"/>
    <n v="0"/>
    <x v="0"/>
    <n v="0"/>
    <n v="0"/>
    <n v="0"/>
    <x v="0"/>
    <n v="0"/>
    <n v="0"/>
    <n v="0"/>
    <x v="0"/>
    <n v="0"/>
    <n v="0"/>
    <n v="0"/>
    <x v="0"/>
    <n v="0"/>
    <n v="0"/>
    <n v="0"/>
    <x v="0"/>
    <n v="0"/>
    <n v="0"/>
    <n v="0"/>
    <x v="0"/>
    <x v="0"/>
    <x v="0"/>
  </r>
  <r>
    <s v="08FUA0172R"/>
    <x v="1"/>
    <x v="1"/>
    <s v="UNIDAD DE SERVICIO DE APOYO A LA ESCUELA REGULAR 172"/>
    <s v="019 CHIHUAHUA"/>
    <x v="0"/>
    <n v="1"/>
    <s v="CHIHUAHUA"/>
    <s v="CALLE POPOCATEPETL"/>
    <n v="0"/>
    <x v="3"/>
    <x v="3"/>
    <x v="5"/>
    <x v="6"/>
    <x v="2"/>
    <m/>
    <m/>
    <x v="0"/>
    <x v="3"/>
    <m/>
    <m/>
    <m/>
    <m/>
    <m/>
    <m/>
    <m/>
    <m/>
    <m/>
    <m/>
    <m/>
    <m/>
    <n v="43"/>
    <n v="16"/>
    <n v="59"/>
    <n v="0"/>
    <x v="2"/>
    <n v="3"/>
    <n v="4"/>
    <x v="0"/>
    <x v="0"/>
    <x v="0"/>
    <n v="4"/>
    <n v="9"/>
    <n v="0"/>
    <n v="0"/>
    <n v="0"/>
    <n v="0"/>
    <n v="0"/>
    <x v="0"/>
    <n v="0"/>
    <n v="0"/>
    <n v="0"/>
    <x v="0"/>
    <n v="0"/>
    <n v="0"/>
    <n v="0"/>
    <x v="0"/>
    <n v="0"/>
    <n v="0"/>
    <n v="0"/>
    <x v="0"/>
    <n v="0"/>
    <n v="0"/>
    <n v="0"/>
    <x v="0"/>
    <n v="0"/>
    <n v="0"/>
    <n v="0"/>
    <x v="0"/>
    <x v="0"/>
    <x v="0"/>
  </r>
  <r>
    <s v="08FUA0173Q"/>
    <x v="2"/>
    <x v="2"/>
    <s v="UNIDAD DE SERVICIO DE APOYO A LA ESCUELA REGULAR 173"/>
    <s v="019 CHIHUAHUA"/>
    <x v="0"/>
    <n v="1"/>
    <s v="CHIHUAHUA"/>
    <s v="CALLE POPOCATEPETL"/>
    <n v="0"/>
    <x v="3"/>
    <x v="3"/>
    <x v="5"/>
    <x v="6"/>
    <x v="2"/>
    <m/>
    <m/>
    <x v="0"/>
    <x v="3"/>
    <m/>
    <m/>
    <m/>
    <m/>
    <m/>
    <m/>
    <m/>
    <m/>
    <m/>
    <m/>
    <m/>
    <m/>
    <n v="49"/>
    <n v="31"/>
    <n v="80"/>
    <n v="0"/>
    <x v="3"/>
    <n v="3"/>
    <n v="5"/>
    <x v="0"/>
    <x v="1"/>
    <x v="1"/>
    <n v="3"/>
    <n v="8"/>
    <n v="0"/>
    <n v="0"/>
    <n v="0"/>
    <n v="0"/>
    <n v="0"/>
    <x v="0"/>
    <n v="0"/>
    <n v="0"/>
    <n v="0"/>
    <x v="0"/>
    <n v="0"/>
    <n v="0"/>
    <n v="0"/>
    <x v="0"/>
    <n v="0"/>
    <n v="0"/>
    <n v="0"/>
    <x v="0"/>
    <n v="0"/>
    <n v="0"/>
    <n v="0"/>
    <x v="0"/>
    <n v="0"/>
    <n v="0"/>
    <n v="0"/>
    <x v="0"/>
    <x v="0"/>
    <x v="0"/>
  </r>
  <r>
    <s v="08FUA0174P"/>
    <x v="1"/>
    <x v="1"/>
    <s v="UNIDAD DE SERVICIO DE APOYO A LA ESCUELA REGULAR 174"/>
    <s v="037 JUÁREZ"/>
    <x v="1"/>
    <n v="1"/>
    <s v="JUĂREZ"/>
    <s v="CALLE TELEGRAFISTAS NORTE"/>
    <n v="457"/>
    <x v="3"/>
    <x v="3"/>
    <x v="5"/>
    <x v="6"/>
    <x v="2"/>
    <m/>
    <m/>
    <x v="4"/>
    <x v="3"/>
    <m/>
    <m/>
    <m/>
    <m/>
    <m/>
    <m/>
    <m/>
    <m/>
    <m/>
    <m/>
    <m/>
    <m/>
    <n v="77"/>
    <n v="35"/>
    <n v="112"/>
    <n v="0"/>
    <x v="1"/>
    <n v="6"/>
    <n v="6"/>
    <x v="0"/>
    <x v="1"/>
    <x v="1"/>
    <n v="4"/>
    <n v="10"/>
    <n v="0"/>
    <n v="0"/>
    <n v="0"/>
    <n v="0"/>
    <n v="0"/>
    <x v="0"/>
    <n v="0"/>
    <n v="0"/>
    <n v="0"/>
    <x v="0"/>
    <n v="0"/>
    <n v="0"/>
    <n v="0"/>
    <x v="0"/>
    <n v="0"/>
    <n v="0"/>
    <n v="0"/>
    <x v="0"/>
    <n v="0"/>
    <n v="0"/>
    <n v="0"/>
    <x v="0"/>
    <n v="0"/>
    <n v="0"/>
    <n v="0"/>
    <x v="0"/>
    <x v="0"/>
    <x v="0"/>
  </r>
  <r>
    <s v="08FUA0175O"/>
    <x v="1"/>
    <x v="1"/>
    <s v="UNIDAD DE SERVICIO DE APOYO A LA ESCUELA REGULAR 175"/>
    <s v="037 JUÁREZ"/>
    <x v="1"/>
    <n v="1"/>
    <s v="JUĂREZ"/>
    <s v="CALLE TELEGRAFISTAS NORTE"/>
    <n v="451"/>
    <x v="3"/>
    <x v="3"/>
    <x v="5"/>
    <x v="6"/>
    <x v="2"/>
    <m/>
    <m/>
    <x v="4"/>
    <x v="3"/>
    <m/>
    <m/>
    <m/>
    <m/>
    <m/>
    <m/>
    <m/>
    <m/>
    <m/>
    <m/>
    <m/>
    <m/>
    <n v="53"/>
    <n v="28"/>
    <n v="81"/>
    <n v="0"/>
    <x v="2"/>
    <n v="4"/>
    <n v="5"/>
    <x v="0"/>
    <x v="1"/>
    <x v="1"/>
    <n v="4"/>
    <n v="9"/>
    <n v="0"/>
    <n v="0"/>
    <n v="0"/>
    <n v="0"/>
    <n v="0"/>
    <x v="0"/>
    <n v="0"/>
    <n v="0"/>
    <n v="0"/>
    <x v="0"/>
    <n v="0"/>
    <n v="0"/>
    <n v="0"/>
    <x v="0"/>
    <n v="0"/>
    <n v="0"/>
    <n v="0"/>
    <x v="0"/>
    <n v="0"/>
    <n v="0"/>
    <n v="0"/>
    <x v="0"/>
    <n v="0"/>
    <n v="0"/>
    <n v="0"/>
    <x v="0"/>
    <x v="0"/>
    <x v="0"/>
  </r>
  <r>
    <s v="08FUA0176N"/>
    <x v="2"/>
    <x v="2"/>
    <s v="UNIDAD DE SERVICIO DE APOYO A LA ESCUELA REGULAR 176"/>
    <s v="037 JUÁREZ"/>
    <x v="1"/>
    <n v="1"/>
    <s v="JUĂREZ"/>
    <s v="CALLE TELEGRAFISTAS NORTE"/>
    <n v="457"/>
    <x v="3"/>
    <x v="3"/>
    <x v="5"/>
    <x v="6"/>
    <x v="2"/>
    <m/>
    <m/>
    <x v="4"/>
    <x v="3"/>
    <m/>
    <m/>
    <m/>
    <m/>
    <m/>
    <m/>
    <m/>
    <m/>
    <m/>
    <m/>
    <m/>
    <m/>
    <n v="26"/>
    <n v="10"/>
    <n v="36"/>
    <n v="0"/>
    <x v="1"/>
    <n v="3"/>
    <n v="3"/>
    <x v="0"/>
    <x v="1"/>
    <x v="1"/>
    <n v="3"/>
    <n v="6"/>
    <n v="0"/>
    <n v="0"/>
    <n v="0"/>
    <n v="0"/>
    <n v="0"/>
    <x v="0"/>
    <n v="0"/>
    <n v="0"/>
    <n v="0"/>
    <x v="0"/>
    <n v="0"/>
    <n v="0"/>
    <n v="0"/>
    <x v="0"/>
    <n v="0"/>
    <n v="0"/>
    <n v="0"/>
    <x v="0"/>
    <n v="0"/>
    <n v="0"/>
    <n v="0"/>
    <x v="0"/>
    <n v="0"/>
    <n v="0"/>
    <n v="0"/>
    <x v="0"/>
    <x v="0"/>
    <x v="0"/>
  </r>
  <r>
    <s v="08FUA0177M"/>
    <x v="1"/>
    <x v="1"/>
    <s v="UNIDAD DE SERVICIO DE APOYO A LA ESCUELA REGULAR 177"/>
    <s v="037 JUÁREZ"/>
    <x v="1"/>
    <n v="1"/>
    <s v="JUĂREZ"/>
    <s v="CALLE TELEGRAFISTAS NORTE"/>
    <n v="457"/>
    <x v="3"/>
    <x v="3"/>
    <x v="5"/>
    <x v="6"/>
    <x v="2"/>
    <m/>
    <m/>
    <x v="4"/>
    <x v="3"/>
    <m/>
    <m/>
    <m/>
    <m/>
    <m/>
    <m/>
    <m/>
    <m/>
    <m/>
    <m/>
    <m/>
    <m/>
    <n v="42"/>
    <n v="21"/>
    <n v="63"/>
    <n v="0"/>
    <x v="1"/>
    <n v="4"/>
    <n v="4"/>
    <x v="0"/>
    <x v="0"/>
    <x v="0"/>
    <n v="3"/>
    <n v="8"/>
    <n v="0"/>
    <n v="0"/>
    <n v="0"/>
    <n v="0"/>
    <n v="0"/>
    <x v="0"/>
    <n v="0"/>
    <n v="0"/>
    <n v="0"/>
    <x v="0"/>
    <n v="0"/>
    <n v="0"/>
    <n v="0"/>
    <x v="0"/>
    <n v="0"/>
    <n v="0"/>
    <n v="0"/>
    <x v="0"/>
    <n v="0"/>
    <n v="0"/>
    <n v="0"/>
    <x v="0"/>
    <n v="0"/>
    <n v="0"/>
    <n v="0"/>
    <x v="0"/>
    <x v="0"/>
    <x v="0"/>
  </r>
  <r>
    <s v="08FUA0178L"/>
    <x v="1"/>
    <x v="1"/>
    <s v="UNIDAD DE SERVICIO DE APOYO A LA ESCUELA REGULAR 178"/>
    <s v="050 NUEVO CASAS GRANDES"/>
    <x v="6"/>
    <n v="1"/>
    <s v="NUEVO CASAS GRANDES"/>
    <s v="CALLE COAHUILA"/>
    <n v="0"/>
    <x v="3"/>
    <x v="3"/>
    <x v="5"/>
    <x v="6"/>
    <x v="2"/>
    <m/>
    <m/>
    <x v="9"/>
    <x v="3"/>
    <m/>
    <m/>
    <m/>
    <m/>
    <m/>
    <m/>
    <m/>
    <m/>
    <m/>
    <m/>
    <m/>
    <m/>
    <n v="36"/>
    <n v="8"/>
    <n v="44"/>
    <n v="0"/>
    <x v="3"/>
    <n v="3"/>
    <n v="5"/>
    <x v="0"/>
    <x v="1"/>
    <x v="1"/>
    <n v="2"/>
    <n v="7"/>
    <n v="0"/>
    <n v="0"/>
    <n v="0"/>
    <n v="0"/>
    <n v="0"/>
    <x v="0"/>
    <n v="0"/>
    <n v="0"/>
    <n v="0"/>
    <x v="0"/>
    <n v="0"/>
    <n v="0"/>
    <n v="0"/>
    <x v="0"/>
    <n v="0"/>
    <n v="0"/>
    <n v="0"/>
    <x v="0"/>
    <n v="0"/>
    <n v="0"/>
    <n v="0"/>
    <x v="0"/>
    <n v="0"/>
    <n v="0"/>
    <n v="0"/>
    <x v="0"/>
    <x v="0"/>
    <x v="0"/>
  </r>
  <r>
    <s v="08FUA0179K"/>
    <x v="1"/>
    <x v="1"/>
    <s v="UNIDAD DE SERVICIO DE APOYO A LA ESCUELA REGULAR 179"/>
    <s v="037 JUÁREZ"/>
    <x v="1"/>
    <n v="1"/>
    <s v="JUĂREZ"/>
    <s v="CALLE TELEGRAFISTAS NORTE"/>
    <n v="457"/>
    <x v="3"/>
    <x v="3"/>
    <x v="5"/>
    <x v="6"/>
    <x v="2"/>
    <m/>
    <m/>
    <x v="4"/>
    <x v="3"/>
    <m/>
    <m/>
    <m/>
    <m/>
    <m/>
    <m/>
    <m/>
    <m/>
    <m/>
    <m/>
    <m/>
    <m/>
    <n v="42"/>
    <n v="23"/>
    <n v="65"/>
    <n v="0"/>
    <x v="1"/>
    <n v="4"/>
    <n v="4"/>
    <x v="0"/>
    <x v="1"/>
    <x v="1"/>
    <n v="3"/>
    <n v="7"/>
    <n v="0"/>
    <n v="0"/>
    <n v="0"/>
    <n v="0"/>
    <n v="0"/>
    <x v="0"/>
    <n v="0"/>
    <n v="0"/>
    <n v="0"/>
    <x v="0"/>
    <n v="0"/>
    <n v="0"/>
    <n v="0"/>
    <x v="0"/>
    <n v="0"/>
    <n v="0"/>
    <n v="0"/>
    <x v="0"/>
    <n v="0"/>
    <n v="0"/>
    <n v="0"/>
    <x v="0"/>
    <n v="0"/>
    <n v="0"/>
    <n v="0"/>
    <x v="0"/>
    <x v="0"/>
    <x v="0"/>
  </r>
  <r>
    <s v="08FUA0180Z"/>
    <x v="1"/>
    <x v="1"/>
    <s v="UNIDAD DE SERVICIO DE APOYO A LA ESCUELA REGULAR 180"/>
    <s v="037 JUÁREZ"/>
    <x v="1"/>
    <n v="1"/>
    <s v="JUĂREZ"/>
    <s v="CALLE TELEGRAFISTAS NORTE"/>
    <n v="451"/>
    <x v="3"/>
    <x v="3"/>
    <x v="5"/>
    <x v="6"/>
    <x v="2"/>
    <m/>
    <m/>
    <x v="4"/>
    <x v="3"/>
    <m/>
    <m/>
    <m/>
    <m/>
    <m/>
    <m/>
    <m/>
    <m/>
    <m/>
    <m/>
    <m/>
    <m/>
    <n v="50"/>
    <n v="22"/>
    <n v="72"/>
    <n v="0"/>
    <x v="1"/>
    <n v="4"/>
    <n v="4"/>
    <x v="0"/>
    <x v="1"/>
    <x v="1"/>
    <n v="3"/>
    <n v="7"/>
    <n v="0"/>
    <n v="0"/>
    <n v="0"/>
    <n v="0"/>
    <n v="0"/>
    <x v="0"/>
    <n v="0"/>
    <n v="0"/>
    <n v="0"/>
    <x v="0"/>
    <n v="0"/>
    <n v="0"/>
    <n v="0"/>
    <x v="0"/>
    <n v="0"/>
    <n v="0"/>
    <n v="0"/>
    <x v="0"/>
    <n v="0"/>
    <n v="0"/>
    <n v="0"/>
    <x v="0"/>
    <n v="0"/>
    <n v="0"/>
    <n v="0"/>
    <x v="0"/>
    <x v="0"/>
    <x v="0"/>
  </r>
  <r>
    <s v="08FUA0181Z"/>
    <x v="1"/>
    <x v="1"/>
    <s v="UNIDAD DE SERVICIO DE APOYO A LA ESCUELA REGULAR 181"/>
    <s v="017 CUAUHTÉMOC"/>
    <x v="2"/>
    <n v="1"/>
    <s v="CUAUHTĂ‰MOC"/>
    <s v="CALLE 26"/>
    <n v="4460"/>
    <x v="3"/>
    <x v="3"/>
    <x v="5"/>
    <x v="6"/>
    <x v="2"/>
    <m/>
    <m/>
    <x v="7"/>
    <x v="3"/>
    <m/>
    <m/>
    <m/>
    <m/>
    <m/>
    <m/>
    <m/>
    <m/>
    <m/>
    <m/>
    <m/>
    <m/>
    <n v="40"/>
    <n v="26"/>
    <n v="66"/>
    <n v="0"/>
    <x v="1"/>
    <n v="4"/>
    <n v="4"/>
    <x v="0"/>
    <x v="1"/>
    <x v="1"/>
    <n v="3"/>
    <n v="7"/>
    <n v="0"/>
    <n v="0"/>
    <n v="0"/>
    <n v="0"/>
    <n v="0"/>
    <x v="0"/>
    <n v="0"/>
    <n v="0"/>
    <n v="0"/>
    <x v="0"/>
    <n v="0"/>
    <n v="0"/>
    <n v="0"/>
    <x v="0"/>
    <n v="0"/>
    <n v="0"/>
    <n v="0"/>
    <x v="0"/>
    <n v="0"/>
    <n v="0"/>
    <n v="0"/>
    <x v="0"/>
    <n v="0"/>
    <n v="0"/>
    <n v="0"/>
    <x v="0"/>
    <x v="0"/>
    <x v="0"/>
  </r>
  <r>
    <s v="08FUA0182Y"/>
    <x v="1"/>
    <x v="1"/>
    <s v="UNIDAD DE SERVICIO DE APOYO A LA ESCUELA REGULAR 182"/>
    <s v="021 DELICIAS"/>
    <x v="9"/>
    <n v="1"/>
    <s v="DELICIAS"/>
    <s v="CALLE 40 SUR"/>
    <n v="0"/>
    <x v="3"/>
    <x v="3"/>
    <x v="5"/>
    <x v="6"/>
    <x v="2"/>
    <s v="08FSE0019E"/>
    <m/>
    <x v="6"/>
    <x v="3"/>
    <m/>
    <m/>
    <m/>
    <m/>
    <m/>
    <m/>
    <m/>
    <m/>
    <m/>
    <m/>
    <m/>
    <m/>
    <n v="47"/>
    <n v="10"/>
    <n v="57"/>
    <n v="0"/>
    <x v="1"/>
    <n v="5"/>
    <n v="5"/>
    <x v="0"/>
    <x v="1"/>
    <x v="1"/>
    <n v="3"/>
    <n v="8"/>
    <n v="0"/>
    <n v="0"/>
    <n v="0"/>
    <n v="0"/>
    <n v="0"/>
    <x v="0"/>
    <n v="0"/>
    <n v="0"/>
    <n v="0"/>
    <x v="0"/>
    <n v="0"/>
    <n v="0"/>
    <n v="0"/>
    <x v="0"/>
    <n v="0"/>
    <n v="0"/>
    <n v="0"/>
    <x v="0"/>
    <n v="0"/>
    <n v="0"/>
    <n v="0"/>
    <x v="0"/>
    <n v="0"/>
    <n v="0"/>
    <n v="0"/>
    <x v="0"/>
    <x v="0"/>
    <x v="0"/>
  </r>
  <r>
    <s v="08FUA0183X"/>
    <x v="1"/>
    <x v="1"/>
    <s v="UNIDAD DE SERVICIO DE APOYO A LA ESCUELA REGULAR 183"/>
    <s v="011 CAMARGO"/>
    <x v="9"/>
    <n v="1"/>
    <s v="SANTA ROSALĂŤA DE CAMARGO"/>
    <s v="CALLE 20 DE NOVIEMBRE"/>
    <n v="1005"/>
    <x v="3"/>
    <x v="3"/>
    <x v="5"/>
    <x v="6"/>
    <x v="2"/>
    <m/>
    <m/>
    <x v="6"/>
    <x v="3"/>
    <m/>
    <m/>
    <m/>
    <m/>
    <m/>
    <m/>
    <m/>
    <m/>
    <m/>
    <m/>
    <m/>
    <m/>
    <n v="41"/>
    <n v="20"/>
    <n v="61"/>
    <n v="0"/>
    <x v="1"/>
    <n v="4"/>
    <n v="4"/>
    <x v="0"/>
    <x v="1"/>
    <x v="1"/>
    <n v="3"/>
    <n v="7"/>
    <n v="0"/>
    <n v="0"/>
    <n v="0"/>
    <n v="0"/>
    <n v="0"/>
    <x v="0"/>
    <n v="0"/>
    <n v="0"/>
    <n v="0"/>
    <x v="0"/>
    <n v="0"/>
    <n v="0"/>
    <n v="0"/>
    <x v="0"/>
    <n v="0"/>
    <n v="0"/>
    <n v="0"/>
    <x v="0"/>
    <n v="0"/>
    <n v="0"/>
    <n v="0"/>
    <x v="0"/>
    <n v="0"/>
    <n v="0"/>
    <n v="0"/>
    <x v="0"/>
    <x v="0"/>
    <x v="0"/>
  </r>
  <r>
    <s v="08FUA0184W"/>
    <x v="1"/>
    <x v="1"/>
    <s v="UNIDAD DE SERVICIO DE APOYO A LA ESCUELA REGULAR 184"/>
    <s v="021 DELICIAS"/>
    <x v="9"/>
    <n v="1"/>
    <s v="DELICIAS"/>
    <s v="CALLE 40 SUR"/>
    <n v="0"/>
    <x v="3"/>
    <x v="3"/>
    <x v="5"/>
    <x v="6"/>
    <x v="2"/>
    <m/>
    <m/>
    <x v="6"/>
    <x v="3"/>
    <m/>
    <m/>
    <m/>
    <m/>
    <m/>
    <m/>
    <m/>
    <m/>
    <m/>
    <m/>
    <m/>
    <m/>
    <n v="23"/>
    <n v="21"/>
    <n v="44"/>
    <n v="0"/>
    <x v="1"/>
    <n v="4"/>
    <n v="4"/>
    <x v="0"/>
    <x v="1"/>
    <x v="1"/>
    <n v="3"/>
    <n v="7"/>
    <n v="0"/>
    <n v="0"/>
    <n v="0"/>
    <n v="0"/>
    <n v="0"/>
    <x v="0"/>
    <n v="0"/>
    <n v="0"/>
    <n v="0"/>
    <x v="0"/>
    <n v="0"/>
    <n v="0"/>
    <n v="0"/>
    <x v="0"/>
    <n v="0"/>
    <n v="0"/>
    <n v="0"/>
    <x v="0"/>
    <n v="0"/>
    <n v="0"/>
    <n v="0"/>
    <x v="0"/>
    <n v="0"/>
    <n v="0"/>
    <n v="0"/>
    <x v="0"/>
    <x v="0"/>
    <x v="0"/>
  </r>
  <r>
    <s v="08FUA0185V"/>
    <x v="1"/>
    <x v="1"/>
    <s v="UNIDAD DE SERVICIO DE APOYO A LA ESCUELA REGULAR 185"/>
    <s v="021 DELICIAS"/>
    <x v="9"/>
    <n v="1"/>
    <s v="DELICIAS"/>
    <s v="CALLE 40 SUR"/>
    <n v="0"/>
    <x v="3"/>
    <x v="3"/>
    <x v="5"/>
    <x v="6"/>
    <x v="2"/>
    <m/>
    <m/>
    <x v="6"/>
    <x v="3"/>
    <m/>
    <m/>
    <m/>
    <m/>
    <m/>
    <m/>
    <m/>
    <m/>
    <m/>
    <m/>
    <m/>
    <m/>
    <n v="54"/>
    <n v="27"/>
    <n v="81"/>
    <n v="0"/>
    <x v="1"/>
    <n v="4"/>
    <n v="4"/>
    <x v="0"/>
    <x v="1"/>
    <x v="1"/>
    <n v="3"/>
    <n v="7"/>
    <n v="0"/>
    <n v="0"/>
    <n v="0"/>
    <n v="0"/>
    <n v="0"/>
    <x v="0"/>
    <n v="0"/>
    <n v="0"/>
    <n v="0"/>
    <x v="0"/>
    <n v="0"/>
    <n v="0"/>
    <n v="0"/>
    <x v="0"/>
    <n v="0"/>
    <n v="0"/>
    <n v="0"/>
    <x v="0"/>
    <n v="0"/>
    <n v="0"/>
    <n v="0"/>
    <x v="0"/>
    <n v="0"/>
    <n v="0"/>
    <n v="0"/>
    <x v="0"/>
    <x v="0"/>
    <x v="0"/>
  </r>
  <r>
    <s v="08FUA0186U"/>
    <x v="1"/>
    <x v="1"/>
    <s v="UNIDAD DE SERVICIO DE APOYO A LA ESCUELA REGULAR 186"/>
    <s v="032 HIDALGO DEL PARRAL"/>
    <x v="3"/>
    <n v="1"/>
    <s v="HIDALGO DEL PARRAL"/>
    <s v="PROLONGACIĂ“N MONTES URALES"/>
    <n v="0"/>
    <x v="3"/>
    <x v="3"/>
    <x v="5"/>
    <x v="6"/>
    <x v="2"/>
    <m/>
    <m/>
    <x v="5"/>
    <x v="3"/>
    <m/>
    <m/>
    <m/>
    <m/>
    <m/>
    <m/>
    <m/>
    <m/>
    <m/>
    <m/>
    <m/>
    <m/>
    <n v="48"/>
    <n v="24"/>
    <n v="72"/>
    <n v="0"/>
    <x v="2"/>
    <n v="4"/>
    <n v="5"/>
    <x v="0"/>
    <x v="1"/>
    <x v="1"/>
    <n v="4"/>
    <n v="9"/>
    <n v="0"/>
    <n v="0"/>
    <n v="0"/>
    <n v="0"/>
    <n v="0"/>
    <x v="0"/>
    <n v="0"/>
    <n v="0"/>
    <n v="0"/>
    <x v="0"/>
    <n v="0"/>
    <n v="0"/>
    <n v="0"/>
    <x v="0"/>
    <n v="0"/>
    <n v="0"/>
    <n v="0"/>
    <x v="0"/>
    <n v="0"/>
    <n v="0"/>
    <n v="0"/>
    <x v="0"/>
    <n v="0"/>
    <n v="0"/>
    <n v="0"/>
    <x v="0"/>
    <x v="0"/>
    <x v="0"/>
  </r>
  <r>
    <s v="08FUA0187T"/>
    <x v="1"/>
    <x v="1"/>
    <s v="UNIDAD DE SERVICIO DE APOYO A LA ESCUELA REGULAR 187"/>
    <s v="032 HIDALGO DEL PARRAL"/>
    <x v="3"/>
    <n v="1"/>
    <s v="HIDALGO DEL PARRAL"/>
    <s v="PROLONGACIĂ“N MONTES URALES"/>
    <n v="0"/>
    <x v="3"/>
    <x v="3"/>
    <x v="5"/>
    <x v="6"/>
    <x v="2"/>
    <m/>
    <m/>
    <x v="5"/>
    <x v="3"/>
    <m/>
    <m/>
    <m/>
    <m/>
    <m/>
    <m/>
    <m/>
    <m/>
    <m/>
    <m/>
    <m/>
    <m/>
    <n v="64"/>
    <n v="20"/>
    <n v="84"/>
    <n v="0"/>
    <x v="1"/>
    <n v="6"/>
    <n v="6"/>
    <x v="0"/>
    <x v="1"/>
    <x v="1"/>
    <n v="3"/>
    <n v="9"/>
    <n v="0"/>
    <n v="0"/>
    <n v="0"/>
    <n v="0"/>
    <n v="0"/>
    <x v="0"/>
    <n v="0"/>
    <n v="0"/>
    <n v="0"/>
    <x v="0"/>
    <n v="0"/>
    <n v="0"/>
    <n v="0"/>
    <x v="0"/>
    <n v="0"/>
    <n v="0"/>
    <n v="0"/>
    <x v="0"/>
    <n v="0"/>
    <n v="0"/>
    <n v="0"/>
    <x v="0"/>
    <n v="0"/>
    <n v="0"/>
    <n v="0"/>
    <x v="0"/>
    <x v="0"/>
    <x v="0"/>
  </r>
  <r>
    <s v="08FUA0188S"/>
    <x v="1"/>
    <x v="1"/>
    <s v="UNIDAD DE SERVICIO DE APOYO A LA ESCUELA REGULAR 188"/>
    <s v="036 JIMÉNEZ"/>
    <x v="3"/>
    <n v="1"/>
    <s v="JOSĂ‰ MARIANO JIMĂ‰NEZ"/>
    <s v="CALLE CRISTOBAL COLON"/>
    <n v="706"/>
    <x v="3"/>
    <x v="3"/>
    <x v="5"/>
    <x v="6"/>
    <x v="2"/>
    <m/>
    <m/>
    <x v="5"/>
    <x v="3"/>
    <m/>
    <m/>
    <m/>
    <m/>
    <m/>
    <m/>
    <m/>
    <m/>
    <m/>
    <m/>
    <m/>
    <m/>
    <n v="44"/>
    <n v="31"/>
    <n v="75"/>
    <n v="0"/>
    <x v="1"/>
    <n v="5"/>
    <n v="5"/>
    <x v="0"/>
    <x v="1"/>
    <x v="1"/>
    <n v="3"/>
    <n v="8"/>
    <n v="0"/>
    <n v="0"/>
    <n v="0"/>
    <n v="0"/>
    <n v="0"/>
    <x v="0"/>
    <n v="0"/>
    <n v="0"/>
    <n v="0"/>
    <x v="0"/>
    <n v="0"/>
    <n v="0"/>
    <n v="0"/>
    <x v="0"/>
    <n v="0"/>
    <n v="0"/>
    <n v="0"/>
    <x v="0"/>
    <n v="0"/>
    <n v="0"/>
    <n v="0"/>
    <x v="0"/>
    <n v="0"/>
    <n v="0"/>
    <n v="0"/>
    <x v="0"/>
    <x v="0"/>
    <x v="0"/>
  </r>
  <r>
    <s v="08FUA0189R"/>
    <x v="1"/>
    <x v="1"/>
    <s v="UNIDAD DE SERVICIO DE APOYO A LA ESCUELA REGULAR 189"/>
    <s v="032 HIDALGO DEL PARRAL"/>
    <x v="3"/>
    <n v="1"/>
    <s v="HIDALGO DEL PARRAL"/>
    <s v="PROLONGACIĂ“N MONTES URALES"/>
    <n v="0"/>
    <x v="3"/>
    <x v="3"/>
    <x v="5"/>
    <x v="6"/>
    <x v="2"/>
    <m/>
    <m/>
    <x v="5"/>
    <x v="3"/>
    <m/>
    <m/>
    <m/>
    <m/>
    <m/>
    <m/>
    <m/>
    <m/>
    <m/>
    <m/>
    <m/>
    <m/>
    <n v="56"/>
    <n v="27"/>
    <n v="83"/>
    <n v="0"/>
    <x v="1"/>
    <n v="5"/>
    <n v="5"/>
    <x v="0"/>
    <x v="1"/>
    <x v="1"/>
    <n v="3"/>
    <n v="8"/>
    <n v="0"/>
    <n v="0"/>
    <n v="0"/>
    <n v="0"/>
    <n v="0"/>
    <x v="0"/>
    <n v="0"/>
    <n v="0"/>
    <n v="0"/>
    <x v="0"/>
    <n v="0"/>
    <n v="0"/>
    <n v="0"/>
    <x v="0"/>
    <n v="0"/>
    <n v="0"/>
    <n v="0"/>
    <x v="0"/>
    <n v="0"/>
    <n v="0"/>
    <n v="0"/>
    <x v="0"/>
    <n v="0"/>
    <n v="0"/>
    <n v="0"/>
    <x v="0"/>
    <x v="0"/>
    <x v="0"/>
  </r>
  <r>
    <s v="08FUA0190G"/>
    <x v="1"/>
    <x v="1"/>
    <s v="UNIDAD DE SERVICIO DE APOYO A LA ESCUELA REGULAR 190"/>
    <s v="019 CHIHUAHUA"/>
    <x v="0"/>
    <n v="1"/>
    <s v="CHIHUAHUA"/>
    <s v="CALLE 47"/>
    <n v="0"/>
    <x v="3"/>
    <x v="3"/>
    <x v="5"/>
    <x v="6"/>
    <x v="2"/>
    <s v="08FSE0016H"/>
    <m/>
    <x v="0"/>
    <x v="3"/>
    <m/>
    <m/>
    <m/>
    <m/>
    <m/>
    <m/>
    <m/>
    <m/>
    <m/>
    <m/>
    <m/>
    <m/>
    <n v="45"/>
    <n v="21"/>
    <n v="66"/>
    <n v="0"/>
    <x v="1"/>
    <n v="5"/>
    <n v="5"/>
    <x v="0"/>
    <x v="0"/>
    <x v="0"/>
    <n v="4"/>
    <n v="10"/>
    <n v="0"/>
    <n v="0"/>
    <n v="0"/>
    <n v="0"/>
    <n v="0"/>
    <x v="0"/>
    <n v="0"/>
    <n v="0"/>
    <n v="0"/>
    <x v="0"/>
    <n v="0"/>
    <n v="0"/>
    <n v="0"/>
    <x v="0"/>
    <n v="0"/>
    <n v="0"/>
    <n v="0"/>
    <x v="0"/>
    <n v="0"/>
    <n v="0"/>
    <n v="0"/>
    <x v="0"/>
    <n v="0"/>
    <n v="0"/>
    <n v="0"/>
    <x v="0"/>
    <x v="0"/>
    <x v="0"/>
  </r>
  <r>
    <s v="08FUA0191F"/>
    <x v="1"/>
    <x v="1"/>
    <s v="UNIDAD DE SERVICIO DE APOYO A LA ESCUELA REGULAR 191"/>
    <s v="019 CHIHUAHUA"/>
    <x v="0"/>
    <n v="1"/>
    <s v="CHIHUAHUA"/>
    <s v="CALLE POPOCATEPETL"/>
    <n v="0"/>
    <x v="3"/>
    <x v="3"/>
    <x v="5"/>
    <x v="6"/>
    <x v="2"/>
    <m/>
    <m/>
    <x v="0"/>
    <x v="3"/>
    <m/>
    <m/>
    <m/>
    <m/>
    <m/>
    <m/>
    <m/>
    <m/>
    <m/>
    <m/>
    <m/>
    <m/>
    <n v="37"/>
    <n v="15"/>
    <n v="52"/>
    <n v="0"/>
    <x v="1"/>
    <n v="4"/>
    <n v="4"/>
    <x v="1"/>
    <x v="1"/>
    <x v="0"/>
    <n v="5"/>
    <n v="10"/>
    <n v="0"/>
    <n v="0"/>
    <n v="0"/>
    <n v="0"/>
    <n v="0"/>
    <x v="0"/>
    <n v="0"/>
    <n v="0"/>
    <n v="0"/>
    <x v="0"/>
    <n v="0"/>
    <n v="0"/>
    <n v="0"/>
    <x v="0"/>
    <n v="0"/>
    <n v="0"/>
    <n v="0"/>
    <x v="0"/>
    <n v="0"/>
    <n v="0"/>
    <n v="0"/>
    <x v="0"/>
    <n v="0"/>
    <n v="0"/>
    <n v="0"/>
    <x v="0"/>
    <x v="0"/>
    <x v="0"/>
  </r>
  <r>
    <s v="08FUA0192E"/>
    <x v="1"/>
    <x v="1"/>
    <s v="UNIDAD DE SERVICIO DE APOYO A LA ESCUELA REGULAR 192"/>
    <s v="019 CHIHUAHUA"/>
    <x v="0"/>
    <n v="1"/>
    <s v="CHIHUAHUA"/>
    <s v="CALLE 11"/>
    <n v="1700"/>
    <x v="3"/>
    <x v="3"/>
    <x v="5"/>
    <x v="6"/>
    <x v="2"/>
    <m/>
    <m/>
    <x v="0"/>
    <x v="3"/>
    <m/>
    <m/>
    <m/>
    <m/>
    <m/>
    <m/>
    <m/>
    <m/>
    <m/>
    <m/>
    <m/>
    <m/>
    <n v="57"/>
    <n v="20"/>
    <n v="77"/>
    <n v="0"/>
    <x v="2"/>
    <n v="5"/>
    <n v="6"/>
    <x v="0"/>
    <x v="1"/>
    <x v="1"/>
    <n v="4"/>
    <n v="10"/>
    <n v="0"/>
    <n v="0"/>
    <n v="0"/>
    <n v="0"/>
    <n v="0"/>
    <x v="0"/>
    <n v="0"/>
    <n v="0"/>
    <n v="0"/>
    <x v="0"/>
    <n v="0"/>
    <n v="0"/>
    <n v="0"/>
    <x v="0"/>
    <n v="0"/>
    <n v="0"/>
    <n v="0"/>
    <x v="0"/>
    <n v="0"/>
    <n v="0"/>
    <n v="0"/>
    <x v="0"/>
    <n v="0"/>
    <n v="0"/>
    <n v="0"/>
    <x v="0"/>
    <x v="0"/>
    <x v="0"/>
  </r>
  <r>
    <s v="08FUA0193D"/>
    <x v="1"/>
    <x v="1"/>
    <s v="UNIDAD DE SERVICIO DE APOYO A LA ESCUELA REGULAR 193"/>
    <s v="019 CHIHUAHUA"/>
    <x v="0"/>
    <n v="1"/>
    <s v="CHIHUAHUA"/>
    <s v="CALLE 11A"/>
    <n v="1701"/>
    <x v="3"/>
    <x v="3"/>
    <x v="5"/>
    <x v="6"/>
    <x v="2"/>
    <m/>
    <m/>
    <x v="0"/>
    <x v="3"/>
    <m/>
    <m/>
    <m/>
    <m/>
    <m/>
    <m/>
    <m/>
    <m/>
    <m/>
    <m/>
    <m/>
    <m/>
    <n v="42"/>
    <n v="14"/>
    <n v="56"/>
    <n v="0"/>
    <x v="1"/>
    <n v="4"/>
    <n v="4"/>
    <x v="0"/>
    <x v="1"/>
    <x v="1"/>
    <n v="4"/>
    <n v="8"/>
    <n v="0"/>
    <n v="0"/>
    <n v="0"/>
    <n v="0"/>
    <n v="0"/>
    <x v="0"/>
    <n v="0"/>
    <n v="0"/>
    <n v="0"/>
    <x v="0"/>
    <n v="0"/>
    <n v="0"/>
    <n v="0"/>
    <x v="0"/>
    <n v="0"/>
    <n v="0"/>
    <n v="0"/>
    <x v="0"/>
    <n v="0"/>
    <n v="0"/>
    <n v="0"/>
    <x v="0"/>
    <n v="0"/>
    <n v="0"/>
    <n v="0"/>
    <x v="0"/>
    <x v="0"/>
    <x v="0"/>
  </r>
  <r>
    <s v="08FUA0194C"/>
    <x v="1"/>
    <x v="1"/>
    <s v="UNIDAD DE SERVICIO DE APOYO A LA ESCUELA REGULAR 194"/>
    <s v="019 CHIHUAHUA"/>
    <x v="0"/>
    <n v="1"/>
    <s v="CHIHUAHUA"/>
    <s v="CALLE 11A"/>
    <n v="1701"/>
    <x v="3"/>
    <x v="3"/>
    <x v="5"/>
    <x v="6"/>
    <x v="2"/>
    <m/>
    <m/>
    <x v="0"/>
    <x v="3"/>
    <m/>
    <m/>
    <m/>
    <m/>
    <m/>
    <m/>
    <m/>
    <m/>
    <m/>
    <m/>
    <m/>
    <m/>
    <n v="43"/>
    <n v="23"/>
    <n v="66"/>
    <n v="0"/>
    <x v="1"/>
    <n v="4"/>
    <n v="4"/>
    <x v="0"/>
    <x v="1"/>
    <x v="1"/>
    <n v="4"/>
    <n v="8"/>
    <n v="0"/>
    <n v="0"/>
    <n v="0"/>
    <n v="0"/>
    <n v="0"/>
    <x v="0"/>
    <n v="0"/>
    <n v="0"/>
    <n v="0"/>
    <x v="0"/>
    <n v="0"/>
    <n v="0"/>
    <n v="0"/>
    <x v="0"/>
    <n v="0"/>
    <n v="0"/>
    <n v="0"/>
    <x v="0"/>
    <n v="0"/>
    <n v="0"/>
    <n v="0"/>
    <x v="0"/>
    <n v="0"/>
    <n v="0"/>
    <n v="0"/>
    <x v="0"/>
    <x v="0"/>
    <x v="0"/>
  </r>
  <r>
    <s v="08FUA0195B"/>
    <x v="1"/>
    <x v="1"/>
    <s v="UNIDAD DE SERVICIO DE APOYO A LA ESCUELA REGULAR 195"/>
    <s v="052 OJINAGA"/>
    <x v="8"/>
    <n v="1"/>
    <s v="MANUEL OJINAGA"/>
    <s v="CALLE INDEPENDENCIA"/>
    <n v="600"/>
    <x v="3"/>
    <x v="3"/>
    <x v="5"/>
    <x v="6"/>
    <x v="2"/>
    <m/>
    <m/>
    <x v="13"/>
    <x v="3"/>
    <m/>
    <m/>
    <m/>
    <m/>
    <m/>
    <m/>
    <m/>
    <m/>
    <m/>
    <m/>
    <m/>
    <m/>
    <n v="32"/>
    <n v="34"/>
    <n v="66"/>
    <n v="0"/>
    <x v="1"/>
    <n v="4"/>
    <n v="4"/>
    <x v="0"/>
    <x v="1"/>
    <x v="1"/>
    <n v="3"/>
    <n v="7"/>
    <n v="0"/>
    <n v="0"/>
    <n v="0"/>
    <n v="0"/>
    <n v="0"/>
    <x v="0"/>
    <n v="0"/>
    <n v="0"/>
    <n v="0"/>
    <x v="0"/>
    <n v="0"/>
    <n v="0"/>
    <n v="0"/>
    <x v="0"/>
    <n v="0"/>
    <n v="0"/>
    <n v="0"/>
    <x v="0"/>
    <n v="0"/>
    <n v="0"/>
    <n v="0"/>
    <x v="0"/>
    <n v="0"/>
    <n v="0"/>
    <n v="0"/>
    <x v="0"/>
    <x v="0"/>
    <x v="0"/>
  </r>
  <r>
    <s v="08FUA0196A"/>
    <x v="1"/>
    <x v="1"/>
    <s v="UNIDAD DE SERVICIO DE APOYO A LA ESCUELA REGULAR 196"/>
    <s v="019 CHIHUAHUA"/>
    <x v="0"/>
    <n v="1"/>
    <s v="CHIHUAHUA"/>
    <s v="CALLE 47"/>
    <n v="0"/>
    <x v="3"/>
    <x v="3"/>
    <x v="5"/>
    <x v="6"/>
    <x v="2"/>
    <m/>
    <m/>
    <x v="0"/>
    <x v="3"/>
    <m/>
    <m/>
    <m/>
    <m/>
    <m/>
    <m/>
    <m/>
    <m/>
    <m/>
    <m/>
    <m/>
    <m/>
    <n v="45"/>
    <n v="7"/>
    <n v="52"/>
    <n v="0"/>
    <x v="1"/>
    <n v="4"/>
    <n v="4"/>
    <x v="0"/>
    <x v="0"/>
    <x v="0"/>
    <n v="5"/>
    <n v="10"/>
    <n v="0"/>
    <n v="0"/>
    <n v="0"/>
    <n v="0"/>
    <n v="0"/>
    <x v="0"/>
    <n v="0"/>
    <n v="0"/>
    <n v="0"/>
    <x v="0"/>
    <n v="0"/>
    <n v="0"/>
    <n v="0"/>
    <x v="0"/>
    <n v="0"/>
    <n v="0"/>
    <n v="0"/>
    <x v="0"/>
    <n v="0"/>
    <n v="0"/>
    <n v="0"/>
    <x v="0"/>
    <n v="0"/>
    <n v="0"/>
    <n v="0"/>
    <x v="0"/>
    <x v="0"/>
    <x v="0"/>
  </r>
  <r>
    <s v="08FUA0197Z"/>
    <x v="1"/>
    <x v="1"/>
    <s v="UNIDAD DE SERVICIO DE APOYO A LA ESCUELA REGULAR 197"/>
    <s v="037 JUÁREZ"/>
    <x v="1"/>
    <n v="1"/>
    <s v="JUĂREZ"/>
    <s v="CALLE DEL MAR"/>
    <n v="0"/>
    <x v="3"/>
    <x v="3"/>
    <x v="5"/>
    <x v="6"/>
    <x v="2"/>
    <m/>
    <m/>
    <x v="4"/>
    <x v="3"/>
    <m/>
    <m/>
    <m/>
    <m/>
    <m/>
    <m/>
    <m/>
    <m/>
    <m/>
    <m/>
    <m/>
    <m/>
    <n v="58"/>
    <n v="39"/>
    <n v="97"/>
    <n v="0"/>
    <x v="2"/>
    <n v="4"/>
    <n v="5"/>
    <x v="1"/>
    <x v="1"/>
    <x v="0"/>
    <n v="3"/>
    <n v="9"/>
    <n v="0"/>
    <n v="0"/>
    <n v="0"/>
    <n v="0"/>
    <n v="0"/>
    <x v="0"/>
    <n v="0"/>
    <n v="0"/>
    <n v="0"/>
    <x v="0"/>
    <n v="0"/>
    <n v="0"/>
    <n v="0"/>
    <x v="0"/>
    <n v="0"/>
    <n v="0"/>
    <n v="0"/>
    <x v="0"/>
    <n v="0"/>
    <n v="0"/>
    <n v="0"/>
    <x v="0"/>
    <n v="0"/>
    <n v="0"/>
    <n v="0"/>
    <x v="0"/>
    <x v="0"/>
    <x v="0"/>
  </r>
  <r>
    <s v="08FUA0198Z"/>
    <x v="1"/>
    <x v="1"/>
    <s v="UNIDAD DE SERVICIO DE APOYO A LA ESCUELA REGULAR 198"/>
    <s v="037 JUÁREZ"/>
    <x v="1"/>
    <n v="1"/>
    <s v="JUĂREZ"/>
    <s v="CALLE DEL MAR"/>
    <n v="0"/>
    <x v="3"/>
    <x v="3"/>
    <x v="5"/>
    <x v="6"/>
    <x v="2"/>
    <m/>
    <m/>
    <x v="4"/>
    <x v="3"/>
    <m/>
    <m/>
    <m/>
    <m/>
    <m/>
    <m/>
    <m/>
    <m/>
    <m/>
    <m/>
    <m/>
    <m/>
    <n v="63"/>
    <n v="18"/>
    <n v="81"/>
    <n v="0"/>
    <x v="1"/>
    <n v="5"/>
    <n v="5"/>
    <x v="0"/>
    <x v="1"/>
    <x v="1"/>
    <n v="4"/>
    <n v="9"/>
    <n v="0"/>
    <n v="0"/>
    <n v="0"/>
    <n v="0"/>
    <n v="0"/>
    <x v="0"/>
    <n v="0"/>
    <n v="0"/>
    <n v="0"/>
    <x v="0"/>
    <n v="0"/>
    <n v="0"/>
    <n v="0"/>
    <x v="0"/>
    <n v="0"/>
    <n v="0"/>
    <n v="0"/>
    <x v="0"/>
    <n v="0"/>
    <n v="0"/>
    <n v="0"/>
    <x v="0"/>
    <n v="0"/>
    <n v="0"/>
    <n v="0"/>
    <x v="0"/>
    <x v="0"/>
    <x v="0"/>
  </r>
  <r>
    <s v="08FUA0199Y"/>
    <x v="1"/>
    <x v="1"/>
    <s v="UNIDAD DE SERVICIO DE APOYO A LA ESCUELA REGULAR 199"/>
    <s v="037 JUÁREZ"/>
    <x v="1"/>
    <n v="1"/>
    <s v="JUĂREZ"/>
    <s v="CALLE DEL MAR"/>
    <n v="0"/>
    <x v="3"/>
    <x v="3"/>
    <x v="5"/>
    <x v="6"/>
    <x v="2"/>
    <m/>
    <m/>
    <x v="4"/>
    <x v="3"/>
    <m/>
    <m/>
    <m/>
    <m/>
    <m/>
    <m/>
    <m/>
    <m/>
    <m/>
    <m/>
    <m/>
    <m/>
    <n v="41"/>
    <n v="36"/>
    <n v="77"/>
    <n v="0"/>
    <x v="1"/>
    <n v="5"/>
    <n v="5"/>
    <x v="0"/>
    <x v="1"/>
    <x v="1"/>
    <n v="4"/>
    <n v="9"/>
    <n v="0"/>
    <n v="0"/>
    <n v="0"/>
    <n v="0"/>
    <n v="0"/>
    <x v="0"/>
    <n v="0"/>
    <n v="0"/>
    <n v="0"/>
    <x v="0"/>
    <n v="0"/>
    <n v="0"/>
    <n v="0"/>
    <x v="0"/>
    <n v="0"/>
    <n v="0"/>
    <n v="0"/>
    <x v="0"/>
    <n v="0"/>
    <n v="0"/>
    <n v="0"/>
    <x v="0"/>
    <n v="0"/>
    <n v="0"/>
    <n v="0"/>
    <x v="0"/>
    <x v="0"/>
    <x v="0"/>
  </r>
  <r>
    <s v="08FUA0200X"/>
    <x v="1"/>
    <x v="1"/>
    <s v="UNIDAD DE SERVICIO DE APOYO A LA ESCUELA REGULAR 200"/>
    <s v="002 ALDAMA"/>
    <x v="0"/>
    <n v="1"/>
    <s v="JUAN ALDAMA"/>
    <s v="CALLE 11"/>
    <n v="1701"/>
    <x v="3"/>
    <x v="3"/>
    <x v="5"/>
    <x v="6"/>
    <x v="2"/>
    <m/>
    <m/>
    <x v="0"/>
    <x v="3"/>
    <m/>
    <m/>
    <m/>
    <m/>
    <m/>
    <m/>
    <m/>
    <m/>
    <m/>
    <m/>
    <m/>
    <m/>
    <n v="37"/>
    <n v="19"/>
    <n v="56"/>
    <n v="0"/>
    <x v="1"/>
    <n v="4"/>
    <n v="4"/>
    <x v="0"/>
    <x v="1"/>
    <x v="1"/>
    <n v="6"/>
    <n v="10"/>
    <n v="0"/>
    <n v="0"/>
    <n v="0"/>
    <n v="0"/>
    <n v="0"/>
    <x v="0"/>
    <n v="0"/>
    <n v="0"/>
    <n v="0"/>
    <x v="0"/>
    <n v="0"/>
    <n v="0"/>
    <n v="0"/>
    <x v="0"/>
    <n v="0"/>
    <n v="0"/>
    <n v="0"/>
    <x v="0"/>
    <n v="0"/>
    <n v="0"/>
    <n v="0"/>
    <x v="0"/>
    <n v="0"/>
    <n v="0"/>
    <n v="0"/>
    <x v="0"/>
    <x v="0"/>
    <x v="0"/>
  </r>
  <r>
    <s v="08FUA0201W"/>
    <x v="1"/>
    <x v="1"/>
    <s v="UNIDAD DE SERVICIO DE APOYO A LA ESCUELA REGULAR 201"/>
    <s v="019 CHIHUAHUA"/>
    <x v="0"/>
    <n v="1"/>
    <s v="CHIHUAHUA"/>
    <s v="CALLE MARIA ELENA HERNANDEZ"/>
    <n v="230"/>
    <x v="3"/>
    <x v="3"/>
    <x v="5"/>
    <x v="6"/>
    <x v="2"/>
    <m/>
    <m/>
    <x v="0"/>
    <x v="3"/>
    <m/>
    <m/>
    <m/>
    <m/>
    <m/>
    <m/>
    <m/>
    <m/>
    <m/>
    <m/>
    <m/>
    <m/>
    <n v="38"/>
    <n v="30"/>
    <n v="68"/>
    <n v="0"/>
    <x v="1"/>
    <n v="5"/>
    <n v="5"/>
    <x v="0"/>
    <x v="1"/>
    <x v="1"/>
    <n v="4"/>
    <n v="9"/>
    <n v="0"/>
    <n v="0"/>
    <n v="0"/>
    <n v="0"/>
    <n v="0"/>
    <x v="0"/>
    <n v="0"/>
    <n v="0"/>
    <n v="0"/>
    <x v="0"/>
    <n v="0"/>
    <n v="0"/>
    <n v="0"/>
    <x v="0"/>
    <n v="0"/>
    <n v="0"/>
    <n v="0"/>
    <x v="0"/>
    <n v="0"/>
    <n v="0"/>
    <n v="0"/>
    <x v="0"/>
    <n v="0"/>
    <n v="0"/>
    <n v="0"/>
    <x v="0"/>
    <x v="0"/>
    <x v="0"/>
  </r>
  <r>
    <s v="08FUA0202V"/>
    <x v="1"/>
    <x v="1"/>
    <s v="UNIDAD DE SERVICIO DE APOYO A LA ESCUELA REGULAR 202"/>
    <s v="040 MADERA"/>
    <x v="5"/>
    <n v="1"/>
    <s v="MADERA"/>
    <s v="PROLONGACIĂ“N VICENTE GUERRERO "/>
    <n v="0"/>
    <x v="3"/>
    <x v="3"/>
    <x v="5"/>
    <x v="6"/>
    <x v="2"/>
    <s v="08FSE0014J"/>
    <m/>
    <x v="10"/>
    <x v="3"/>
    <m/>
    <m/>
    <m/>
    <m/>
    <m/>
    <m/>
    <m/>
    <m/>
    <m/>
    <m/>
    <m/>
    <m/>
    <n v="61"/>
    <n v="33"/>
    <n v="94"/>
    <n v="0"/>
    <x v="1"/>
    <n v="6"/>
    <n v="6"/>
    <x v="0"/>
    <x v="1"/>
    <x v="1"/>
    <n v="2"/>
    <n v="8"/>
    <n v="0"/>
    <n v="0"/>
    <n v="0"/>
    <n v="0"/>
    <n v="0"/>
    <x v="0"/>
    <n v="0"/>
    <n v="0"/>
    <n v="0"/>
    <x v="0"/>
    <n v="0"/>
    <n v="0"/>
    <n v="0"/>
    <x v="0"/>
    <n v="0"/>
    <n v="0"/>
    <n v="0"/>
    <x v="0"/>
    <n v="0"/>
    <n v="0"/>
    <n v="0"/>
    <x v="0"/>
    <n v="0"/>
    <n v="0"/>
    <n v="0"/>
    <x v="0"/>
    <x v="0"/>
    <x v="0"/>
  </r>
  <r>
    <s v="08FUA0203U"/>
    <x v="1"/>
    <x v="1"/>
    <s v="UNIDAD DE SERVICIO DE APOYO A LA ESCUELA REGULAR 203"/>
    <s v="036 JIMÉNEZ"/>
    <x v="3"/>
    <n v="1"/>
    <s v="JOSĂ‰ MARIANO JIMĂ‰NEZ"/>
    <s v="CALLE BUSTAMANTE "/>
    <n v="0"/>
    <x v="3"/>
    <x v="3"/>
    <x v="5"/>
    <x v="6"/>
    <x v="2"/>
    <m/>
    <m/>
    <x v="5"/>
    <x v="3"/>
    <m/>
    <m/>
    <m/>
    <m/>
    <m/>
    <m/>
    <m/>
    <m/>
    <m/>
    <m/>
    <m/>
    <m/>
    <n v="40"/>
    <n v="31"/>
    <n v="71"/>
    <n v="0"/>
    <x v="1"/>
    <n v="4"/>
    <n v="4"/>
    <x v="0"/>
    <x v="1"/>
    <x v="1"/>
    <n v="3"/>
    <n v="7"/>
    <n v="0"/>
    <n v="0"/>
    <n v="0"/>
    <n v="0"/>
    <n v="0"/>
    <x v="0"/>
    <n v="0"/>
    <n v="0"/>
    <n v="0"/>
    <x v="0"/>
    <n v="0"/>
    <n v="0"/>
    <n v="0"/>
    <x v="0"/>
    <n v="0"/>
    <n v="0"/>
    <n v="0"/>
    <x v="0"/>
    <n v="0"/>
    <n v="0"/>
    <n v="0"/>
    <x v="0"/>
    <n v="0"/>
    <n v="0"/>
    <n v="0"/>
    <x v="0"/>
    <x v="0"/>
    <x v="0"/>
  </r>
  <r>
    <s v="08FUA0204T"/>
    <x v="1"/>
    <x v="1"/>
    <s v="UNIDAD DE SERVICIO DE APOYO A LA ESCUELA REGULAR 204"/>
    <s v="019 CHIHUAHUA"/>
    <x v="0"/>
    <n v="300"/>
    <s v="EL SAUZ"/>
    <s v="CALLE BRASIL"/>
    <n v="0"/>
    <x v="3"/>
    <x v="3"/>
    <x v="5"/>
    <x v="6"/>
    <x v="2"/>
    <m/>
    <m/>
    <x v="0"/>
    <x v="3"/>
    <m/>
    <m/>
    <m/>
    <m/>
    <m/>
    <m/>
    <m/>
    <m/>
    <m/>
    <m/>
    <m/>
    <m/>
    <n v="53"/>
    <n v="19"/>
    <n v="72"/>
    <n v="0"/>
    <x v="1"/>
    <n v="4"/>
    <n v="4"/>
    <x v="0"/>
    <x v="1"/>
    <x v="1"/>
    <n v="4"/>
    <n v="8"/>
    <n v="0"/>
    <n v="0"/>
    <n v="0"/>
    <n v="0"/>
    <n v="0"/>
    <x v="0"/>
    <n v="0"/>
    <n v="0"/>
    <n v="0"/>
    <x v="0"/>
    <n v="0"/>
    <n v="0"/>
    <n v="0"/>
    <x v="0"/>
    <n v="0"/>
    <n v="0"/>
    <n v="0"/>
    <x v="0"/>
    <n v="0"/>
    <n v="0"/>
    <n v="0"/>
    <x v="0"/>
    <n v="0"/>
    <n v="0"/>
    <n v="0"/>
    <x v="0"/>
    <x v="0"/>
    <x v="0"/>
  </r>
  <r>
    <s v="08FUA0205S"/>
    <x v="1"/>
    <x v="1"/>
    <s v="UNIDAD DE SERVICIO DE APOYO A LA ESCUELA REGULAR 205"/>
    <s v="017 CUAUHTÉMOC"/>
    <x v="2"/>
    <n v="1"/>
    <s v="CUAUHTĂ‰MOC"/>
    <s v="CALLE 26"/>
    <n v="4460"/>
    <x v="3"/>
    <x v="3"/>
    <x v="5"/>
    <x v="6"/>
    <x v="2"/>
    <m/>
    <m/>
    <x v="7"/>
    <x v="3"/>
    <m/>
    <m/>
    <m/>
    <m/>
    <m/>
    <m/>
    <m/>
    <m/>
    <m/>
    <m/>
    <m/>
    <m/>
    <n v="49"/>
    <n v="18"/>
    <n v="67"/>
    <n v="0"/>
    <x v="1"/>
    <n v="3"/>
    <n v="3"/>
    <x v="0"/>
    <x v="1"/>
    <x v="1"/>
    <n v="3"/>
    <n v="6"/>
    <n v="0"/>
    <n v="0"/>
    <n v="0"/>
    <n v="0"/>
    <n v="0"/>
    <x v="0"/>
    <n v="0"/>
    <n v="0"/>
    <n v="0"/>
    <x v="0"/>
    <n v="0"/>
    <n v="0"/>
    <n v="0"/>
    <x v="0"/>
    <n v="0"/>
    <n v="0"/>
    <n v="0"/>
    <x v="0"/>
    <n v="0"/>
    <n v="0"/>
    <n v="0"/>
    <x v="0"/>
    <n v="0"/>
    <n v="0"/>
    <n v="0"/>
    <x v="0"/>
    <x v="0"/>
    <x v="0"/>
  </r>
  <r>
    <s v="08FUA0206R"/>
    <x v="1"/>
    <x v="1"/>
    <s v="UNIDAD DE SERVICIO DE APOYO A LA ESCUELA REGULAR 206"/>
    <s v="062 SAUCILLO"/>
    <x v="9"/>
    <n v="1"/>
    <s v="SAUCILLO"/>
    <s v="CALLE LEANDRO VALLE"/>
    <n v="0"/>
    <x v="3"/>
    <x v="3"/>
    <x v="5"/>
    <x v="6"/>
    <x v="2"/>
    <s v="08FSE0019E"/>
    <m/>
    <x v="6"/>
    <x v="3"/>
    <m/>
    <m/>
    <m/>
    <m/>
    <m/>
    <m/>
    <m/>
    <m/>
    <m/>
    <m/>
    <m/>
    <m/>
    <n v="31"/>
    <n v="21"/>
    <n v="52"/>
    <n v="0"/>
    <x v="1"/>
    <n v="6"/>
    <n v="6"/>
    <x v="0"/>
    <x v="1"/>
    <x v="1"/>
    <n v="1"/>
    <n v="7"/>
    <n v="0"/>
    <n v="0"/>
    <n v="0"/>
    <n v="0"/>
    <n v="0"/>
    <x v="0"/>
    <n v="0"/>
    <n v="0"/>
    <n v="0"/>
    <x v="0"/>
    <n v="0"/>
    <n v="0"/>
    <n v="0"/>
    <x v="0"/>
    <n v="0"/>
    <n v="0"/>
    <n v="0"/>
    <x v="0"/>
    <n v="0"/>
    <n v="0"/>
    <n v="0"/>
    <x v="0"/>
    <n v="0"/>
    <n v="0"/>
    <n v="0"/>
    <x v="0"/>
    <x v="0"/>
    <x v="0"/>
  </r>
  <r>
    <s v="08FUA0207Q"/>
    <x v="1"/>
    <x v="1"/>
    <s v="UNIDAD DE SERVICIO DE APOYO A LA ESCUELA REGULAR 207"/>
    <s v="017 CUAUHTÉMOC"/>
    <x v="2"/>
    <n v="1"/>
    <s v="CUAUHTĂ‰MOC"/>
    <s v="CALLE 26"/>
    <n v="4460"/>
    <x v="3"/>
    <x v="3"/>
    <x v="5"/>
    <x v="6"/>
    <x v="2"/>
    <m/>
    <m/>
    <x v="7"/>
    <x v="3"/>
    <m/>
    <m/>
    <m/>
    <m/>
    <m/>
    <m/>
    <m/>
    <m/>
    <m/>
    <m/>
    <m/>
    <m/>
    <n v="35"/>
    <n v="18"/>
    <n v="53"/>
    <n v="0"/>
    <x v="1"/>
    <n v="4"/>
    <n v="4"/>
    <x v="0"/>
    <x v="1"/>
    <x v="1"/>
    <n v="3"/>
    <n v="7"/>
    <n v="0"/>
    <n v="0"/>
    <n v="0"/>
    <n v="0"/>
    <n v="0"/>
    <x v="0"/>
    <n v="0"/>
    <n v="0"/>
    <n v="0"/>
    <x v="0"/>
    <n v="0"/>
    <n v="0"/>
    <n v="0"/>
    <x v="0"/>
    <n v="0"/>
    <n v="0"/>
    <n v="0"/>
    <x v="0"/>
    <n v="0"/>
    <n v="0"/>
    <n v="0"/>
    <x v="0"/>
    <n v="0"/>
    <n v="0"/>
    <n v="0"/>
    <x v="0"/>
    <x v="0"/>
    <x v="0"/>
  </r>
  <r>
    <s v="08FUA0209O"/>
    <x v="1"/>
    <x v="1"/>
    <s v="UNIDAD DE SERVICIO DE APOYO A LA ESCUELA REGULAR 209"/>
    <s v="032 HIDALGO DEL PARRAL"/>
    <x v="3"/>
    <n v="1"/>
    <s v="HIDALGO DEL PARRAL"/>
    <s v="CALLE RAUL SOTO REYES"/>
    <n v="0"/>
    <x v="3"/>
    <x v="3"/>
    <x v="5"/>
    <x v="6"/>
    <x v="2"/>
    <m/>
    <m/>
    <x v="5"/>
    <x v="3"/>
    <m/>
    <m/>
    <m/>
    <m/>
    <m/>
    <m/>
    <m/>
    <m/>
    <m/>
    <m/>
    <m/>
    <m/>
    <n v="47"/>
    <n v="22"/>
    <n v="69"/>
    <n v="0"/>
    <x v="3"/>
    <n v="3"/>
    <n v="5"/>
    <x v="0"/>
    <x v="1"/>
    <x v="1"/>
    <n v="3"/>
    <n v="8"/>
    <n v="0"/>
    <n v="0"/>
    <n v="0"/>
    <n v="0"/>
    <n v="0"/>
    <x v="0"/>
    <n v="0"/>
    <n v="0"/>
    <n v="0"/>
    <x v="0"/>
    <n v="0"/>
    <n v="0"/>
    <n v="0"/>
    <x v="0"/>
    <n v="0"/>
    <n v="0"/>
    <n v="0"/>
    <x v="0"/>
    <n v="0"/>
    <n v="0"/>
    <n v="0"/>
    <x v="0"/>
    <n v="0"/>
    <n v="0"/>
    <n v="0"/>
    <x v="0"/>
    <x v="0"/>
    <x v="0"/>
  </r>
  <r>
    <s v="08PPR0065D"/>
    <x v="1"/>
    <x v="1"/>
    <s v="LITTLE KIDS COLEGIO BILINGĂśE"/>
    <s v="019 CHIHUAHUA"/>
    <x v="0"/>
    <n v="1"/>
    <s v="CHIHUAHUA"/>
    <s v="CALLE MISIONEROS"/>
    <n v="2713"/>
    <x v="4"/>
    <x v="1"/>
    <x v="1"/>
    <x v="1"/>
    <x v="10"/>
    <s v="08FIZ0045I"/>
    <m/>
    <x v="0"/>
    <x v="2"/>
    <n v="0"/>
    <n v="0"/>
    <n v="0"/>
    <n v="0"/>
    <n v="0"/>
    <n v="0"/>
    <n v="0"/>
    <n v="0"/>
    <n v="0"/>
    <n v="0"/>
    <n v="2"/>
    <n v="2"/>
    <n v="0"/>
    <n v="2"/>
    <n v="2"/>
    <n v="1"/>
    <x v="1"/>
    <n v="1"/>
    <n v="1"/>
    <x v="0"/>
    <x v="0"/>
    <x v="0"/>
    <n v="3"/>
    <n v="5"/>
    <n v="1"/>
    <n v="1"/>
    <n v="0"/>
    <n v="2"/>
    <n v="2"/>
    <x v="1"/>
    <n v="0"/>
    <n v="0"/>
    <n v="0"/>
    <x v="0"/>
    <n v="0"/>
    <n v="0"/>
    <n v="0"/>
    <x v="0"/>
    <n v="0"/>
    <n v="0"/>
    <n v="0"/>
    <x v="0"/>
    <n v="0"/>
    <n v="0"/>
    <n v="0"/>
    <x v="0"/>
    <n v="0"/>
    <n v="0"/>
    <n v="0"/>
    <x v="0"/>
    <x v="0"/>
    <x v="0"/>
  </r>
  <r>
    <s v="08PPR2089A"/>
    <x v="1"/>
    <x v="1"/>
    <s v="COLEGIO SIERRA DEL PEGUIS"/>
    <s v="052 OJINAGA"/>
    <x v="8"/>
    <n v="1"/>
    <s v="MANUEL OJINAGA"/>
    <s v="AVENIDA TRASVIĂ‘A "/>
    <n v="1521"/>
    <x v="4"/>
    <x v="1"/>
    <x v="1"/>
    <x v="1"/>
    <x v="10"/>
    <s v="08FIZ0014P"/>
    <m/>
    <x v="14"/>
    <x v="2"/>
    <n v="0"/>
    <n v="0"/>
    <n v="0"/>
    <n v="1"/>
    <n v="2"/>
    <n v="3"/>
    <n v="1"/>
    <n v="2"/>
    <n v="3"/>
    <n v="1"/>
    <n v="0"/>
    <n v="1"/>
    <n v="1"/>
    <n v="1"/>
    <n v="2"/>
    <n v="1"/>
    <x v="1"/>
    <n v="1"/>
    <n v="1"/>
    <x v="0"/>
    <x v="1"/>
    <x v="1"/>
    <n v="2"/>
    <n v="3"/>
    <n v="1"/>
    <n v="1"/>
    <n v="1"/>
    <n v="0"/>
    <n v="1"/>
    <x v="0"/>
    <n v="0"/>
    <n v="0"/>
    <n v="0"/>
    <x v="0"/>
    <n v="0"/>
    <n v="0"/>
    <n v="0"/>
    <x v="0"/>
    <n v="0"/>
    <n v="0"/>
    <n v="0"/>
    <x v="0"/>
    <n v="0"/>
    <n v="1"/>
    <n v="1"/>
    <x v="0"/>
    <n v="0"/>
    <n v="0"/>
    <n v="0"/>
    <x v="0"/>
    <x v="1"/>
    <x v="0"/>
  </r>
  <r>
    <s v="08PPR0064E"/>
    <x v="1"/>
    <x v="1"/>
    <s v="INSTITUTO ARENAS"/>
    <s v="019 CHIHUAHUA"/>
    <x v="0"/>
    <n v="1"/>
    <s v="CHIHUAHUA"/>
    <s v="CALLE RAMIREZ"/>
    <n v="1605"/>
    <x v="4"/>
    <x v="1"/>
    <x v="1"/>
    <x v="1"/>
    <x v="10"/>
    <s v="08FIZ0045I"/>
    <m/>
    <x v="0"/>
    <x v="2"/>
    <n v="0"/>
    <n v="0"/>
    <n v="0"/>
    <n v="0"/>
    <n v="0"/>
    <n v="0"/>
    <n v="0"/>
    <n v="0"/>
    <n v="0"/>
    <n v="3"/>
    <n v="0"/>
    <n v="3"/>
    <n v="3"/>
    <n v="0"/>
    <n v="3"/>
    <n v="1"/>
    <x v="1"/>
    <n v="1"/>
    <n v="1"/>
    <x v="0"/>
    <x v="0"/>
    <x v="0"/>
    <n v="1"/>
    <n v="3"/>
    <n v="14"/>
    <n v="2"/>
    <n v="3"/>
    <n v="0"/>
    <n v="3"/>
    <x v="1"/>
    <n v="0"/>
    <n v="0"/>
    <n v="0"/>
    <x v="0"/>
    <n v="0"/>
    <n v="0"/>
    <n v="0"/>
    <x v="0"/>
    <n v="0"/>
    <n v="0"/>
    <n v="0"/>
    <x v="0"/>
    <n v="0"/>
    <n v="0"/>
    <n v="0"/>
    <x v="0"/>
    <n v="0"/>
    <n v="0"/>
    <n v="0"/>
    <x v="0"/>
    <x v="0"/>
    <x v="0"/>
  </r>
  <r>
    <s v="08PPR1889M"/>
    <x v="1"/>
    <x v="1"/>
    <s v="CENTRO DE DESARROLLO INTEGRAL"/>
    <s v="037 JUÁREZ"/>
    <x v="1"/>
    <n v="1"/>
    <s v="JUĂREZ"/>
    <s v="CALLE GENARO CODINA"/>
    <n v="546"/>
    <x v="4"/>
    <x v="1"/>
    <x v="1"/>
    <x v="1"/>
    <x v="10"/>
    <s v="08FIZ0040N"/>
    <m/>
    <x v="14"/>
    <x v="2"/>
    <n v="2"/>
    <n v="0"/>
    <n v="2"/>
    <n v="7"/>
    <n v="5"/>
    <n v="12"/>
    <n v="7"/>
    <n v="5"/>
    <n v="12"/>
    <n v="0"/>
    <n v="1"/>
    <n v="1"/>
    <n v="7"/>
    <n v="5"/>
    <n v="12"/>
    <n v="1"/>
    <x v="1"/>
    <n v="1"/>
    <n v="1"/>
    <x v="0"/>
    <x v="2"/>
    <x v="3"/>
    <n v="1"/>
    <n v="4"/>
    <n v="2"/>
    <n v="2"/>
    <n v="0"/>
    <n v="1"/>
    <n v="1"/>
    <x v="0"/>
    <n v="1"/>
    <n v="0"/>
    <n v="1"/>
    <x v="0"/>
    <n v="2"/>
    <n v="3"/>
    <n v="5"/>
    <x v="0"/>
    <n v="1"/>
    <n v="1"/>
    <n v="2"/>
    <x v="0"/>
    <n v="1"/>
    <n v="0"/>
    <n v="1"/>
    <x v="0"/>
    <n v="2"/>
    <n v="0"/>
    <n v="2"/>
    <x v="0"/>
    <x v="1"/>
    <x v="0"/>
  </r>
  <r>
    <s v="08PPR0019S"/>
    <x v="1"/>
    <x v="1"/>
    <s v="CENTRO EDUCATIVO GAMA"/>
    <s v="019 CHIHUAHUA"/>
    <x v="0"/>
    <n v="1"/>
    <s v="CHIHUAHUA"/>
    <s v="CALLE MIGUEL BARRAGAN"/>
    <n v="3905"/>
    <x v="4"/>
    <x v="1"/>
    <x v="1"/>
    <x v="1"/>
    <x v="10"/>
    <s v="08FIZ0045I"/>
    <m/>
    <x v="1"/>
    <x v="2"/>
    <n v="0"/>
    <n v="0"/>
    <n v="0"/>
    <n v="2"/>
    <n v="2"/>
    <n v="4"/>
    <n v="2"/>
    <n v="2"/>
    <n v="4"/>
    <n v="3"/>
    <n v="5"/>
    <n v="8"/>
    <n v="7"/>
    <n v="6"/>
    <n v="13"/>
    <n v="1"/>
    <x v="1"/>
    <n v="1"/>
    <n v="1"/>
    <x v="1"/>
    <x v="0"/>
    <x v="3"/>
    <n v="1"/>
    <n v="4"/>
    <n v="2"/>
    <n v="2"/>
    <n v="3"/>
    <n v="5"/>
    <n v="8"/>
    <x v="0"/>
    <n v="2"/>
    <n v="1"/>
    <n v="3"/>
    <x v="0"/>
    <n v="2"/>
    <n v="0"/>
    <n v="2"/>
    <x v="0"/>
    <n v="0"/>
    <n v="0"/>
    <n v="0"/>
    <x v="0"/>
    <n v="0"/>
    <n v="0"/>
    <n v="0"/>
    <x v="0"/>
    <n v="0"/>
    <n v="0"/>
    <n v="0"/>
    <x v="0"/>
    <x v="1"/>
    <x v="0"/>
  </r>
  <r>
    <s v="08PPR1887O"/>
    <x v="1"/>
    <x v="1"/>
    <s v="INSTITUTO MONTESSORI DE LA FRONTERA S. DE R.L. DE C.V."/>
    <s v="037 JUÁREZ"/>
    <x v="1"/>
    <n v="1"/>
    <s v="JUĂREZ"/>
    <s v="CALLE ANASTASIO BUSTAMANTE"/>
    <n v="607"/>
    <x v="5"/>
    <x v="1"/>
    <x v="1"/>
    <x v="1"/>
    <x v="11"/>
    <s v="08FIZ0147F"/>
    <s v="08FJS0110Y"/>
    <x v="4"/>
    <x v="2"/>
    <n v="0"/>
    <n v="0"/>
    <n v="0"/>
    <n v="5"/>
    <n v="4"/>
    <n v="9"/>
    <n v="5"/>
    <n v="4"/>
    <n v="9"/>
    <n v="2"/>
    <n v="1"/>
    <n v="3"/>
    <n v="8"/>
    <n v="5"/>
    <n v="13"/>
    <n v="1"/>
    <x v="1"/>
    <n v="1"/>
    <n v="1"/>
    <x v="0"/>
    <x v="0"/>
    <x v="0"/>
    <n v="0"/>
    <n v="2"/>
    <n v="1"/>
    <n v="1"/>
    <n v="3"/>
    <n v="1"/>
    <n v="4"/>
    <x v="0"/>
    <n v="2"/>
    <n v="0"/>
    <n v="2"/>
    <x v="0"/>
    <n v="0"/>
    <n v="1"/>
    <n v="1"/>
    <x v="0"/>
    <n v="1"/>
    <n v="2"/>
    <n v="3"/>
    <x v="0"/>
    <n v="1"/>
    <n v="0"/>
    <n v="1"/>
    <x v="0"/>
    <n v="1"/>
    <n v="1"/>
    <n v="2"/>
    <x v="0"/>
    <x v="1"/>
    <x v="0"/>
  </r>
  <r>
    <s v="08PPB0001S"/>
    <x v="1"/>
    <x v="1"/>
    <s v="LA LECCION ES DE LOS RARAMURIS"/>
    <s v="009 BOCOYNA"/>
    <x v="4"/>
    <n v="53"/>
    <s v="GONOGOCHI"/>
    <s v="CALLE SAN IGNACIO DE ARARECO"/>
    <n v="0"/>
    <x v="5"/>
    <x v="1"/>
    <x v="1"/>
    <x v="8"/>
    <x v="11"/>
    <s v="08FZI0029R"/>
    <s v="08FJI0002J"/>
    <x v="8"/>
    <x v="2"/>
    <n v="3"/>
    <n v="1"/>
    <n v="4"/>
    <n v="10"/>
    <n v="8"/>
    <n v="18"/>
    <n v="10"/>
    <n v="8"/>
    <n v="18"/>
    <n v="0"/>
    <n v="0"/>
    <n v="0"/>
    <n v="6"/>
    <n v="7"/>
    <n v="13"/>
    <n v="1"/>
    <x v="1"/>
    <n v="1"/>
    <n v="1"/>
    <x v="0"/>
    <x v="1"/>
    <x v="1"/>
    <n v="1"/>
    <n v="2"/>
    <n v="1"/>
    <n v="1"/>
    <n v="0"/>
    <n v="0"/>
    <n v="0"/>
    <x v="0"/>
    <n v="1"/>
    <n v="0"/>
    <n v="1"/>
    <x v="0"/>
    <n v="0"/>
    <n v="1"/>
    <n v="1"/>
    <x v="0"/>
    <n v="3"/>
    <n v="2"/>
    <n v="5"/>
    <x v="0"/>
    <n v="1"/>
    <n v="2"/>
    <n v="3"/>
    <x v="0"/>
    <n v="1"/>
    <n v="2"/>
    <n v="3"/>
    <x v="0"/>
    <x v="1"/>
    <x v="0"/>
  </r>
  <r>
    <s v="08PPR0042T"/>
    <x v="1"/>
    <x v="1"/>
    <s v="CASA DE NIĂ‘OS RAICES"/>
    <s v="019 CHIHUAHUA"/>
    <x v="0"/>
    <n v="1"/>
    <s v="CHIHUAHUA"/>
    <s v="CALLE MISIONEROS"/>
    <n v="2713"/>
    <x v="4"/>
    <x v="1"/>
    <x v="1"/>
    <x v="1"/>
    <x v="10"/>
    <s v="08FIZ0045I"/>
    <m/>
    <x v="1"/>
    <x v="2"/>
    <n v="0"/>
    <n v="0"/>
    <n v="0"/>
    <n v="8"/>
    <n v="4"/>
    <n v="12"/>
    <n v="8"/>
    <n v="4"/>
    <n v="12"/>
    <n v="1"/>
    <n v="2"/>
    <n v="3"/>
    <n v="8"/>
    <n v="6"/>
    <n v="14"/>
    <n v="1"/>
    <x v="1"/>
    <n v="1"/>
    <n v="1"/>
    <x v="1"/>
    <x v="2"/>
    <x v="2"/>
    <n v="2"/>
    <n v="6"/>
    <n v="2"/>
    <n v="2"/>
    <n v="1"/>
    <n v="2"/>
    <n v="3"/>
    <x v="0"/>
    <n v="3"/>
    <n v="2"/>
    <n v="5"/>
    <x v="0"/>
    <n v="3"/>
    <n v="2"/>
    <n v="5"/>
    <x v="0"/>
    <n v="1"/>
    <n v="0"/>
    <n v="1"/>
    <x v="0"/>
    <n v="0"/>
    <n v="0"/>
    <n v="0"/>
    <x v="0"/>
    <n v="0"/>
    <n v="0"/>
    <n v="0"/>
    <x v="0"/>
    <x v="1"/>
    <x v="0"/>
  </r>
  <r>
    <s v="08PPR1793Z"/>
    <x v="1"/>
    <x v="1"/>
    <s v="CENTRO INFANTIL MONTESSORI"/>
    <s v="019 CHIHUAHUA"/>
    <x v="0"/>
    <n v="1"/>
    <s v="CHIHUAHUA"/>
    <s v="CALLE LUIS PASTEUR"/>
    <n v="403"/>
    <x v="4"/>
    <x v="1"/>
    <x v="1"/>
    <x v="1"/>
    <x v="10"/>
    <s v="08FIZ0045I"/>
    <m/>
    <x v="14"/>
    <x v="2"/>
    <n v="0"/>
    <n v="1"/>
    <n v="1"/>
    <n v="8"/>
    <n v="5"/>
    <n v="13"/>
    <n v="8"/>
    <n v="5"/>
    <n v="13"/>
    <n v="2"/>
    <n v="3"/>
    <n v="5"/>
    <n v="9"/>
    <n v="7"/>
    <n v="16"/>
    <n v="1"/>
    <x v="1"/>
    <n v="1"/>
    <n v="1"/>
    <x v="0"/>
    <x v="0"/>
    <x v="0"/>
    <n v="0"/>
    <n v="2"/>
    <n v="6"/>
    <n v="6"/>
    <n v="2"/>
    <n v="3"/>
    <n v="5"/>
    <x v="0"/>
    <n v="1"/>
    <n v="1"/>
    <n v="2"/>
    <x v="0"/>
    <n v="2"/>
    <n v="2"/>
    <n v="4"/>
    <x v="0"/>
    <n v="1"/>
    <n v="0"/>
    <n v="1"/>
    <x v="0"/>
    <n v="3"/>
    <n v="0"/>
    <n v="3"/>
    <x v="0"/>
    <n v="0"/>
    <n v="1"/>
    <n v="1"/>
    <x v="0"/>
    <x v="1"/>
    <x v="0"/>
  </r>
  <r>
    <s v="08PPR0057V"/>
    <x v="1"/>
    <x v="1"/>
    <s v="COLEGIO DEL BOSQUE"/>
    <s v="037 JUÁREZ"/>
    <x v="1"/>
    <n v="1"/>
    <s v="JUĂREZ"/>
    <s v="CALLE VALLE DE ALLENDE"/>
    <n v="397"/>
    <x v="4"/>
    <x v="1"/>
    <x v="1"/>
    <x v="1"/>
    <x v="10"/>
    <s v="08FIZ0040N"/>
    <m/>
    <x v="4"/>
    <x v="2"/>
    <n v="0"/>
    <n v="0"/>
    <n v="0"/>
    <n v="0"/>
    <n v="0"/>
    <n v="0"/>
    <n v="0"/>
    <n v="0"/>
    <n v="0"/>
    <n v="7"/>
    <n v="1"/>
    <n v="8"/>
    <n v="15"/>
    <n v="2"/>
    <n v="17"/>
    <n v="1"/>
    <x v="1"/>
    <n v="1"/>
    <n v="1"/>
    <x v="0"/>
    <x v="1"/>
    <x v="1"/>
    <n v="2"/>
    <n v="3"/>
    <n v="2"/>
    <n v="2"/>
    <n v="8"/>
    <n v="1"/>
    <n v="9"/>
    <x v="0"/>
    <n v="6"/>
    <n v="1"/>
    <n v="7"/>
    <x v="0"/>
    <n v="1"/>
    <n v="0"/>
    <n v="1"/>
    <x v="0"/>
    <n v="0"/>
    <n v="0"/>
    <n v="0"/>
    <x v="0"/>
    <n v="0"/>
    <n v="0"/>
    <n v="0"/>
    <x v="0"/>
    <n v="0"/>
    <n v="0"/>
    <n v="0"/>
    <x v="0"/>
    <x v="1"/>
    <x v="0"/>
  </r>
  <r>
    <s v="08PPR2041H"/>
    <x v="1"/>
    <x v="1"/>
    <s v="CENTRO INFANTIL BILINGUE JOHN MILTON"/>
    <s v="019 CHIHUAHUA"/>
    <x v="0"/>
    <n v="1"/>
    <s v="CHIHUAHUA"/>
    <s v="AVENIDA SAN FELIPE DEL REAL"/>
    <n v="102"/>
    <x v="5"/>
    <x v="1"/>
    <x v="1"/>
    <x v="1"/>
    <x v="11"/>
    <s v="08FIZ0111R"/>
    <s v="08FJS0105M"/>
    <x v="0"/>
    <x v="2"/>
    <n v="0"/>
    <n v="0"/>
    <n v="0"/>
    <n v="7"/>
    <n v="5"/>
    <n v="12"/>
    <n v="7"/>
    <n v="5"/>
    <n v="12"/>
    <n v="3"/>
    <n v="2"/>
    <n v="5"/>
    <n v="12"/>
    <n v="9"/>
    <n v="21"/>
    <n v="3"/>
    <x v="1"/>
    <n v="3"/>
    <n v="3"/>
    <x v="0"/>
    <x v="1"/>
    <x v="1"/>
    <n v="3"/>
    <n v="6"/>
    <n v="6"/>
    <n v="6"/>
    <n v="3"/>
    <n v="2"/>
    <n v="5"/>
    <x v="0"/>
    <n v="2"/>
    <n v="2"/>
    <n v="4"/>
    <x v="0"/>
    <n v="3"/>
    <n v="1"/>
    <n v="4"/>
    <x v="0"/>
    <n v="2"/>
    <n v="1"/>
    <n v="3"/>
    <x v="0"/>
    <n v="0"/>
    <n v="1"/>
    <n v="1"/>
    <x v="0"/>
    <n v="2"/>
    <n v="2"/>
    <n v="4"/>
    <x v="0"/>
    <x v="3"/>
    <x v="0"/>
  </r>
  <r>
    <s v="08PPR0066C"/>
    <x v="1"/>
    <x v="1"/>
    <s v="CENTRO EDUCATIVO SAN FELIPE"/>
    <s v="019 CHIHUAHUA"/>
    <x v="0"/>
    <n v="1"/>
    <s v="CHIHUAHUA"/>
    <s v="AVENIDA PASCUAL OROZCO"/>
    <n v="902"/>
    <x v="4"/>
    <x v="1"/>
    <x v="1"/>
    <x v="1"/>
    <x v="10"/>
    <s v="08FIZ0045I"/>
    <m/>
    <x v="1"/>
    <x v="2"/>
    <n v="0"/>
    <n v="0"/>
    <n v="0"/>
    <n v="0"/>
    <n v="0"/>
    <n v="0"/>
    <n v="0"/>
    <n v="0"/>
    <n v="0"/>
    <n v="4"/>
    <n v="3"/>
    <n v="7"/>
    <n v="13"/>
    <n v="10"/>
    <n v="23"/>
    <n v="2"/>
    <x v="1"/>
    <n v="2"/>
    <n v="2"/>
    <x v="0"/>
    <x v="0"/>
    <x v="0"/>
    <n v="3"/>
    <n v="6"/>
    <n v="5"/>
    <n v="5"/>
    <n v="4"/>
    <n v="3"/>
    <n v="7"/>
    <x v="0"/>
    <n v="3"/>
    <n v="3"/>
    <n v="6"/>
    <x v="1"/>
    <n v="2"/>
    <n v="2"/>
    <n v="4"/>
    <x v="0"/>
    <n v="3"/>
    <n v="0"/>
    <n v="3"/>
    <x v="0"/>
    <n v="1"/>
    <n v="2"/>
    <n v="3"/>
    <x v="0"/>
    <n v="0"/>
    <n v="0"/>
    <n v="0"/>
    <x v="0"/>
    <x v="1"/>
    <x v="0"/>
  </r>
  <r>
    <s v="08PPR1813X"/>
    <x v="1"/>
    <x v="1"/>
    <s v="MUNDO NUEVO"/>
    <s v="032 HIDALGO DEL PARRAL"/>
    <x v="3"/>
    <n v="1"/>
    <s v="HIDALGO DEL PARRAL"/>
    <s v="CALLE MANUEL MERINO"/>
    <n v="16"/>
    <x v="4"/>
    <x v="1"/>
    <x v="1"/>
    <x v="1"/>
    <x v="10"/>
    <s v="08FIZ0267S"/>
    <s v="08FJS0004O"/>
    <x v="14"/>
    <x v="2"/>
    <n v="5"/>
    <n v="3"/>
    <n v="8"/>
    <n v="21"/>
    <n v="10"/>
    <n v="31"/>
    <n v="21"/>
    <n v="10"/>
    <n v="31"/>
    <n v="3"/>
    <n v="2"/>
    <n v="5"/>
    <n v="13"/>
    <n v="10"/>
    <n v="23"/>
    <n v="3"/>
    <x v="2"/>
    <n v="2"/>
    <n v="3"/>
    <x v="0"/>
    <x v="4"/>
    <x v="4"/>
    <n v="4"/>
    <n v="11"/>
    <n v="18"/>
    <n v="6"/>
    <n v="3"/>
    <n v="2"/>
    <n v="5"/>
    <x v="0"/>
    <n v="1"/>
    <n v="2"/>
    <n v="3"/>
    <x v="0"/>
    <n v="1"/>
    <n v="0"/>
    <n v="1"/>
    <x v="0"/>
    <n v="2"/>
    <n v="1"/>
    <n v="3"/>
    <x v="0"/>
    <n v="5"/>
    <n v="2"/>
    <n v="7"/>
    <x v="0"/>
    <n v="1"/>
    <n v="3"/>
    <n v="4"/>
    <x v="0"/>
    <x v="3"/>
    <x v="0"/>
  </r>
  <r>
    <s v="08PPR2056J"/>
    <x v="1"/>
    <x v="1"/>
    <s v="INSTITUTO BILINGĂśE MONTE REAL"/>
    <s v="019 CHIHUAHUA"/>
    <x v="0"/>
    <n v="1"/>
    <s v="CHIHUAHUA"/>
    <s v="AVENIDA ZARCO"/>
    <n v="3401"/>
    <x v="4"/>
    <x v="1"/>
    <x v="1"/>
    <x v="1"/>
    <x v="10"/>
    <s v="08FIZ0045I"/>
    <m/>
    <x v="14"/>
    <x v="2"/>
    <n v="3"/>
    <n v="6"/>
    <n v="9"/>
    <n v="17"/>
    <n v="12"/>
    <n v="29"/>
    <n v="17"/>
    <n v="12"/>
    <n v="29"/>
    <n v="6"/>
    <n v="6"/>
    <n v="12"/>
    <n v="12"/>
    <n v="12"/>
    <n v="24"/>
    <n v="2"/>
    <x v="1"/>
    <n v="2"/>
    <n v="2"/>
    <x v="0"/>
    <x v="2"/>
    <x v="3"/>
    <n v="4"/>
    <n v="8"/>
    <n v="6"/>
    <n v="3"/>
    <n v="6"/>
    <n v="6"/>
    <n v="12"/>
    <x v="0"/>
    <n v="0"/>
    <n v="0"/>
    <n v="0"/>
    <x v="0"/>
    <n v="2"/>
    <n v="0"/>
    <n v="2"/>
    <x v="0"/>
    <n v="3"/>
    <n v="3"/>
    <n v="6"/>
    <x v="0"/>
    <n v="0"/>
    <n v="2"/>
    <n v="2"/>
    <x v="0"/>
    <n v="1"/>
    <n v="1"/>
    <n v="2"/>
    <x v="0"/>
    <x v="2"/>
    <x v="0"/>
  </r>
  <r>
    <s v="08PPR2107Z"/>
    <x v="1"/>
    <x v="1"/>
    <s v="COLEGIO SENDAS DEL SABER"/>
    <s v="019 CHIHUAHUA"/>
    <x v="0"/>
    <n v="1"/>
    <s v="CHIHUAHUA"/>
    <s v="PRIVADA VELAZQUEZ DE LEON"/>
    <n v="6300"/>
    <x v="4"/>
    <x v="1"/>
    <x v="1"/>
    <x v="1"/>
    <x v="10"/>
    <s v="08FIZ0019K"/>
    <m/>
    <x v="15"/>
    <x v="2"/>
    <n v="4"/>
    <n v="3"/>
    <n v="7"/>
    <n v="16"/>
    <n v="14"/>
    <n v="30"/>
    <n v="16"/>
    <n v="14"/>
    <n v="30"/>
    <n v="3"/>
    <n v="2"/>
    <n v="5"/>
    <n v="12"/>
    <n v="12"/>
    <n v="24"/>
    <n v="5"/>
    <x v="1"/>
    <n v="5"/>
    <n v="5"/>
    <x v="0"/>
    <x v="1"/>
    <x v="1"/>
    <n v="3"/>
    <n v="8"/>
    <n v="6"/>
    <n v="6"/>
    <n v="3"/>
    <n v="2"/>
    <n v="5"/>
    <x v="1"/>
    <n v="0"/>
    <n v="6"/>
    <n v="6"/>
    <x v="1"/>
    <n v="1"/>
    <n v="0"/>
    <n v="1"/>
    <x v="1"/>
    <n v="2"/>
    <n v="1"/>
    <n v="3"/>
    <x v="0"/>
    <n v="2"/>
    <n v="2"/>
    <n v="4"/>
    <x v="1"/>
    <n v="4"/>
    <n v="1"/>
    <n v="5"/>
    <x v="0"/>
    <x v="1"/>
    <x v="0"/>
  </r>
  <r>
    <s v="08PPR2126O"/>
    <x v="1"/>
    <x v="1"/>
    <s v="AMERICAN SCHOOL CHIHUAHUA"/>
    <s v="019 CHIHUAHUA"/>
    <x v="0"/>
    <n v="1"/>
    <s v="CHIHUAHUA"/>
    <s v="AVENIDA TEĂ“FILO BORUNDA ORTIZ"/>
    <n v="12404"/>
    <x v="4"/>
    <x v="1"/>
    <x v="1"/>
    <x v="1"/>
    <x v="10"/>
    <s v="08FIZ0045I"/>
    <m/>
    <x v="14"/>
    <x v="2"/>
    <n v="0"/>
    <n v="0"/>
    <n v="0"/>
    <n v="5"/>
    <n v="5"/>
    <n v="10"/>
    <n v="5"/>
    <n v="3"/>
    <n v="8"/>
    <n v="8"/>
    <n v="5"/>
    <n v="13"/>
    <n v="16"/>
    <n v="10"/>
    <n v="26"/>
    <n v="2"/>
    <x v="1"/>
    <n v="2"/>
    <n v="2"/>
    <x v="0"/>
    <x v="1"/>
    <x v="1"/>
    <n v="3"/>
    <n v="5"/>
    <n v="2"/>
    <n v="2"/>
    <n v="8"/>
    <n v="5"/>
    <n v="13"/>
    <x v="0"/>
    <n v="8"/>
    <n v="4"/>
    <n v="12"/>
    <x v="0"/>
    <n v="0"/>
    <n v="1"/>
    <n v="1"/>
    <x v="1"/>
    <n v="0"/>
    <n v="0"/>
    <n v="0"/>
    <x v="0"/>
    <n v="0"/>
    <n v="0"/>
    <n v="0"/>
    <x v="0"/>
    <n v="0"/>
    <n v="0"/>
    <n v="0"/>
    <x v="0"/>
    <x v="1"/>
    <x v="0"/>
  </r>
  <r>
    <s v="08PPR2127N"/>
    <x v="1"/>
    <x v="1"/>
    <s v="COLEGIO VIGOTSKY"/>
    <s v="019 CHIHUAHUA"/>
    <x v="0"/>
    <n v="1"/>
    <s v="CHIHUAHUA"/>
    <s v="CALLE CUARTA"/>
    <n v="2415"/>
    <x v="5"/>
    <x v="1"/>
    <x v="1"/>
    <x v="1"/>
    <x v="11"/>
    <s v="08FIZ0102J"/>
    <s v="08FJS0103O"/>
    <x v="0"/>
    <x v="2"/>
    <n v="0"/>
    <n v="0"/>
    <n v="0"/>
    <n v="6"/>
    <n v="13"/>
    <n v="19"/>
    <n v="6"/>
    <n v="13"/>
    <n v="19"/>
    <n v="5"/>
    <n v="6"/>
    <n v="11"/>
    <n v="8"/>
    <n v="18"/>
    <n v="26"/>
    <n v="2"/>
    <x v="1"/>
    <n v="2"/>
    <n v="2"/>
    <x v="0"/>
    <x v="2"/>
    <x v="3"/>
    <n v="3"/>
    <n v="7"/>
    <n v="3"/>
    <n v="3"/>
    <n v="6"/>
    <n v="6"/>
    <n v="12"/>
    <x v="1"/>
    <n v="2"/>
    <n v="6"/>
    <n v="8"/>
    <x v="0"/>
    <n v="0"/>
    <n v="6"/>
    <n v="6"/>
    <x v="0"/>
    <n v="0"/>
    <n v="0"/>
    <n v="0"/>
    <x v="0"/>
    <n v="0"/>
    <n v="0"/>
    <n v="0"/>
    <x v="0"/>
    <n v="0"/>
    <n v="0"/>
    <n v="0"/>
    <x v="0"/>
    <x v="1"/>
    <x v="0"/>
  </r>
  <r>
    <s v="08PPR2117G"/>
    <x v="1"/>
    <x v="1"/>
    <s v="PRIMARIA COMUNIDAD EDUCATIVA TAMUJE IWIGARA"/>
    <s v="009 BOCOYNA"/>
    <x v="4"/>
    <n v="34"/>
    <s v="CREEL"/>
    <s v="CALLE BARRIO ELEVACION"/>
    <n v="0"/>
    <x v="4"/>
    <x v="1"/>
    <x v="1"/>
    <x v="1"/>
    <x v="10"/>
    <s v="08FIZ0011S"/>
    <m/>
    <x v="14"/>
    <x v="2"/>
    <n v="1"/>
    <n v="0"/>
    <n v="1"/>
    <n v="8"/>
    <n v="12"/>
    <n v="20"/>
    <n v="8"/>
    <n v="12"/>
    <n v="20"/>
    <n v="3"/>
    <n v="3"/>
    <n v="6"/>
    <n v="12"/>
    <n v="14"/>
    <n v="26"/>
    <n v="2"/>
    <x v="1"/>
    <n v="2"/>
    <n v="2"/>
    <x v="0"/>
    <x v="0"/>
    <x v="0"/>
    <n v="1"/>
    <n v="4"/>
    <n v="1"/>
    <n v="1"/>
    <n v="3"/>
    <n v="3"/>
    <n v="6"/>
    <x v="0"/>
    <n v="4"/>
    <n v="4"/>
    <n v="8"/>
    <x v="0"/>
    <n v="2"/>
    <n v="1"/>
    <n v="3"/>
    <x v="0"/>
    <n v="0"/>
    <n v="3"/>
    <n v="3"/>
    <x v="0"/>
    <n v="2"/>
    <n v="3"/>
    <n v="5"/>
    <x v="0"/>
    <n v="1"/>
    <n v="0"/>
    <n v="1"/>
    <x v="0"/>
    <x v="2"/>
    <x v="0"/>
  </r>
  <r>
    <s v="08PPR0010A"/>
    <x v="1"/>
    <x v="1"/>
    <s v="MIGUEL HIDALGO"/>
    <s v="048 NAMIQUIPA"/>
    <x v="2"/>
    <n v="61"/>
    <s v="EL TERRERO"/>
    <s v="AVENIDA JUAREZ"/>
    <n v="2600"/>
    <x v="4"/>
    <x v="1"/>
    <x v="1"/>
    <x v="1"/>
    <x v="10"/>
    <s v="08FIZ0016N"/>
    <m/>
    <x v="14"/>
    <x v="2"/>
    <n v="1"/>
    <n v="2"/>
    <n v="3"/>
    <n v="15"/>
    <n v="12"/>
    <n v="27"/>
    <n v="15"/>
    <n v="12"/>
    <n v="27"/>
    <n v="3"/>
    <n v="2"/>
    <n v="5"/>
    <n v="14"/>
    <n v="12"/>
    <n v="26"/>
    <n v="1"/>
    <x v="1"/>
    <n v="1"/>
    <n v="1"/>
    <x v="0"/>
    <x v="1"/>
    <x v="1"/>
    <n v="0"/>
    <n v="1"/>
    <n v="3"/>
    <n v="3"/>
    <n v="3"/>
    <n v="2"/>
    <n v="5"/>
    <x v="0"/>
    <n v="3"/>
    <n v="3"/>
    <n v="6"/>
    <x v="0"/>
    <n v="1"/>
    <n v="3"/>
    <n v="4"/>
    <x v="0"/>
    <n v="2"/>
    <n v="0"/>
    <n v="2"/>
    <x v="0"/>
    <n v="3"/>
    <n v="2"/>
    <n v="5"/>
    <x v="0"/>
    <n v="2"/>
    <n v="2"/>
    <n v="4"/>
    <x v="0"/>
    <x v="1"/>
    <x v="0"/>
  </r>
  <r>
    <s v="08PPR2097J"/>
    <x v="1"/>
    <x v="1"/>
    <s v="COLEGIO DE LAS NACIONES"/>
    <s v="037 JUÁREZ"/>
    <x v="1"/>
    <n v="1"/>
    <s v="JUĂREZ"/>
    <s v="AVENIDA VICENTE GUERRERO"/>
    <n v="1980"/>
    <x v="4"/>
    <x v="1"/>
    <x v="1"/>
    <x v="1"/>
    <x v="10"/>
    <s v="08FIZ0040N"/>
    <m/>
    <x v="14"/>
    <x v="2"/>
    <n v="2"/>
    <n v="1"/>
    <n v="3"/>
    <n v="12"/>
    <n v="16"/>
    <n v="28"/>
    <n v="10"/>
    <n v="15"/>
    <n v="25"/>
    <n v="0"/>
    <n v="2"/>
    <n v="2"/>
    <n v="11"/>
    <n v="15"/>
    <n v="26"/>
    <n v="3"/>
    <x v="2"/>
    <n v="2"/>
    <n v="3"/>
    <x v="0"/>
    <x v="1"/>
    <x v="1"/>
    <n v="1"/>
    <n v="4"/>
    <n v="3"/>
    <n v="3"/>
    <n v="0"/>
    <n v="2"/>
    <n v="2"/>
    <x v="0"/>
    <n v="2"/>
    <n v="2"/>
    <n v="4"/>
    <x v="0"/>
    <n v="1"/>
    <n v="3"/>
    <n v="4"/>
    <x v="0"/>
    <n v="1"/>
    <n v="2"/>
    <n v="3"/>
    <x v="0"/>
    <n v="3"/>
    <n v="4"/>
    <n v="7"/>
    <x v="0"/>
    <n v="4"/>
    <n v="2"/>
    <n v="6"/>
    <x v="0"/>
    <x v="3"/>
    <x v="0"/>
  </r>
  <r>
    <s v="08PPR0044R"/>
    <x v="1"/>
    <x v="1"/>
    <s v="COLEGIO LA ABUNDANCIA"/>
    <s v="010 BUENAVENTURA"/>
    <x v="6"/>
    <n v="276"/>
    <s v="COLONIA EL VALLE"/>
    <s v="NINGUNO NINGUNO"/>
    <n v="0"/>
    <x v="4"/>
    <x v="1"/>
    <x v="1"/>
    <x v="1"/>
    <x v="10"/>
    <s v="08FIZ0021Z"/>
    <m/>
    <x v="1"/>
    <x v="2"/>
    <n v="2"/>
    <n v="3"/>
    <n v="5"/>
    <n v="16"/>
    <n v="16"/>
    <n v="32"/>
    <n v="16"/>
    <n v="16"/>
    <n v="32"/>
    <n v="2"/>
    <n v="1"/>
    <n v="3"/>
    <n v="15"/>
    <n v="12"/>
    <n v="27"/>
    <n v="2"/>
    <x v="1"/>
    <n v="2"/>
    <n v="2"/>
    <x v="0"/>
    <x v="0"/>
    <x v="0"/>
    <n v="0"/>
    <n v="3"/>
    <n v="3"/>
    <n v="3"/>
    <n v="2"/>
    <n v="1"/>
    <n v="3"/>
    <x v="0"/>
    <n v="5"/>
    <n v="4"/>
    <n v="9"/>
    <x v="0"/>
    <n v="1"/>
    <n v="4"/>
    <n v="5"/>
    <x v="0"/>
    <n v="4"/>
    <n v="2"/>
    <n v="6"/>
    <x v="0"/>
    <n v="3"/>
    <n v="1"/>
    <n v="4"/>
    <x v="0"/>
    <n v="0"/>
    <n v="0"/>
    <n v="0"/>
    <x v="0"/>
    <x v="2"/>
    <x v="0"/>
  </r>
  <r>
    <s v="08PPR2099H"/>
    <x v="1"/>
    <x v="1"/>
    <s v="PRIMARIA PARTICULAR VISION CON PROPOSITO"/>
    <s v="017 CUAUHTÉMOC"/>
    <x v="2"/>
    <n v="1"/>
    <s v="CUAUHTĂ‰MOC"/>
    <s v="AVENIDA ALLENDE"/>
    <n v="1054"/>
    <x v="4"/>
    <x v="1"/>
    <x v="1"/>
    <x v="1"/>
    <x v="10"/>
    <s v="08FIZ0009D"/>
    <m/>
    <x v="14"/>
    <x v="2"/>
    <n v="3"/>
    <n v="5"/>
    <n v="8"/>
    <n v="17"/>
    <n v="15"/>
    <n v="32"/>
    <n v="17"/>
    <n v="15"/>
    <n v="32"/>
    <n v="4"/>
    <n v="1"/>
    <n v="5"/>
    <n v="17"/>
    <n v="10"/>
    <n v="27"/>
    <n v="3"/>
    <x v="1"/>
    <n v="3"/>
    <n v="3"/>
    <x v="0"/>
    <x v="0"/>
    <x v="0"/>
    <n v="4"/>
    <n v="8"/>
    <n v="3"/>
    <n v="3"/>
    <n v="4"/>
    <n v="1"/>
    <n v="5"/>
    <x v="0"/>
    <n v="2"/>
    <n v="2"/>
    <n v="4"/>
    <x v="0"/>
    <n v="6"/>
    <n v="1"/>
    <n v="7"/>
    <x v="0"/>
    <n v="2"/>
    <n v="2"/>
    <n v="4"/>
    <x v="0"/>
    <n v="1"/>
    <n v="2"/>
    <n v="3"/>
    <x v="0"/>
    <n v="2"/>
    <n v="2"/>
    <n v="4"/>
    <x v="0"/>
    <x v="3"/>
    <x v="0"/>
  </r>
  <r>
    <s v="08PPR0061H"/>
    <x v="1"/>
    <x v="1"/>
    <s v="COLEGIO BILINGĂśE D'MONT"/>
    <s v="019 CHIHUAHUA"/>
    <x v="0"/>
    <n v="1"/>
    <s v="CHIHUAHUA"/>
    <s v="CALLE CENTENARIO"/>
    <n v="174"/>
    <x v="4"/>
    <x v="1"/>
    <x v="1"/>
    <x v="1"/>
    <x v="10"/>
    <s v="08FIZ0045I"/>
    <m/>
    <x v="0"/>
    <x v="2"/>
    <n v="0"/>
    <n v="0"/>
    <n v="0"/>
    <n v="0"/>
    <n v="0"/>
    <n v="0"/>
    <n v="0"/>
    <n v="0"/>
    <n v="0"/>
    <n v="8"/>
    <n v="8"/>
    <n v="16"/>
    <n v="14"/>
    <n v="15"/>
    <n v="29"/>
    <n v="3"/>
    <x v="1"/>
    <n v="3"/>
    <n v="3"/>
    <x v="1"/>
    <x v="1"/>
    <x v="0"/>
    <n v="1"/>
    <n v="5"/>
    <n v="9"/>
    <n v="5"/>
    <n v="8"/>
    <n v="8"/>
    <n v="16"/>
    <x v="1"/>
    <n v="3"/>
    <n v="3"/>
    <n v="6"/>
    <x v="0"/>
    <n v="1"/>
    <n v="2"/>
    <n v="3"/>
    <x v="0"/>
    <n v="1"/>
    <n v="0"/>
    <n v="1"/>
    <x v="0"/>
    <n v="1"/>
    <n v="2"/>
    <n v="3"/>
    <x v="0"/>
    <n v="0"/>
    <n v="0"/>
    <n v="0"/>
    <x v="0"/>
    <x v="2"/>
    <x v="0"/>
  </r>
  <r>
    <s v="08PPR2017H"/>
    <x v="1"/>
    <x v="1"/>
    <s v="INSTITUTO INFANTIL AMERICANO"/>
    <s v="019 CHIHUAHUA"/>
    <x v="0"/>
    <n v="1"/>
    <s v="CHIHUAHUA"/>
    <s v="CALLE PASCUAL OROZCO"/>
    <n v="3"/>
    <x v="5"/>
    <x v="1"/>
    <x v="1"/>
    <x v="1"/>
    <x v="11"/>
    <s v="08FIZ0111R"/>
    <s v="08FJS0105M"/>
    <x v="0"/>
    <x v="2"/>
    <n v="0"/>
    <n v="4"/>
    <n v="4"/>
    <n v="10"/>
    <n v="15"/>
    <n v="25"/>
    <n v="10"/>
    <n v="15"/>
    <n v="25"/>
    <n v="4"/>
    <n v="6"/>
    <n v="10"/>
    <n v="14"/>
    <n v="15"/>
    <n v="29"/>
    <n v="2"/>
    <x v="1"/>
    <n v="2"/>
    <n v="2"/>
    <x v="0"/>
    <x v="1"/>
    <x v="1"/>
    <n v="4"/>
    <n v="6"/>
    <n v="3"/>
    <n v="2"/>
    <n v="4"/>
    <n v="6"/>
    <n v="10"/>
    <x v="0"/>
    <n v="2"/>
    <n v="4"/>
    <n v="6"/>
    <x v="0"/>
    <n v="2"/>
    <n v="3"/>
    <n v="5"/>
    <x v="0"/>
    <n v="5"/>
    <n v="0"/>
    <n v="5"/>
    <x v="0"/>
    <n v="0"/>
    <n v="2"/>
    <n v="2"/>
    <x v="0"/>
    <n v="1"/>
    <n v="0"/>
    <n v="1"/>
    <x v="0"/>
    <x v="2"/>
    <x v="0"/>
  </r>
  <r>
    <s v="08PPR2123R"/>
    <x v="1"/>
    <x v="1"/>
    <s v="COLEGIO PEQUEĂ‘O MUNDO INFANTIL"/>
    <s v="021 DELICIAS"/>
    <x v="9"/>
    <n v="1"/>
    <s v="DELICIAS"/>
    <s v="AVENIDA AGRICULTURA"/>
    <n v="703"/>
    <x v="4"/>
    <x v="1"/>
    <x v="1"/>
    <x v="1"/>
    <x v="10"/>
    <s v="08FIZ0047G"/>
    <m/>
    <x v="14"/>
    <x v="2"/>
    <n v="0"/>
    <n v="0"/>
    <n v="0"/>
    <n v="14"/>
    <n v="13"/>
    <n v="27"/>
    <n v="14"/>
    <n v="13"/>
    <n v="27"/>
    <n v="2"/>
    <n v="4"/>
    <n v="6"/>
    <n v="15"/>
    <n v="15"/>
    <n v="30"/>
    <n v="2"/>
    <x v="1"/>
    <n v="2"/>
    <n v="2"/>
    <x v="1"/>
    <x v="0"/>
    <x v="3"/>
    <n v="3"/>
    <n v="7"/>
    <n v="6"/>
    <n v="6"/>
    <n v="2"/>
    <n v="4"/>
    <n v="6"/>
    <x v="0"/>
    <n v="5"/>
    <n v="4"/>
    <n v="9"/>
    <x v="0"/>
    <n v="4"/>
    <n v="2"/>
    <n v="6"/>
    <x v="0"/>
    <n v="1"/>
    <n v="3"/>
    <n v="4"/>
    <x v="0"/>
    <n v="0"/>
    <n v="0"/>
    <n v="0"/>
    <x v="0"/>
    <n v="3"/>
    <n v="2"/>
    <n v="5"/>
    <x v="0"/>
    <x v="2"/>
    <x v="0"/>
  </r>
  <r>
    <s v="08PPR0582P"/>
    <x v="1"/>
    <x v="1"/>
    <s v="INSTITUTO GUIA DEL NIĂ‘O CHIHUAHUENSE"/>
    <s v="019 CHIHUAHUA"/>
    <x v="0"/>
    <n v="1"/>
    <s v="CHIHUAHUA"/>
    <s v="AVENIDA GLANDORFF"/>
    <n v="3104"/>
    <x v="4"/>
    <x v="1"/>
    <x v="1"/>
    <x v="1"/>
    <x v="10"/>
    <s v="08FIZ0045I"/>
    <m/>
    <x v="14"/>
    <x v="2"/>
    <n v="0"/>
    <n v="1"/>
    <n v="1"/>
    <n v="17"/>
    <n v="11"/>
    <n v="28"/>
    <n v="17"/>
    <n v="11"/>
    <n v="28"/>
    <n v="5"/>
    <n v="2"/>
    <n v="7"/>
    <n v="20"/>
    <n v="10"/>
    <n v="30"/>
    <n v="2"/>
    <x v="1"/>
    <n v="2"/>
    <n v="2"/>
    <x v="0"/>
    <x v="1"/>
    <x v="1"/>
    <n v="4"/>
    <n v="6"/>
    <n v="2"/>
    <n v="2"/>
    <n v="6"/>
    <n v="2"/>
    <n v="8"/>
    <x v="0"/>
    <n v="3"/>
    <n v="2"/>
    <n v="5"/>
    <x v="0"/>
    <n v="4"/>
    <n v="3"/>
    <n v="7"/>
    <x v="0"/>
    <n v="3"/>
    <n v="1"/>
    <n v="4"/>
    <x v="0"/>
    <n v="1"/>
    <n v="1"/>
    <n v="2"/>
    <x v="0"/>
    <n v="3"/>
    <n v="1"/>
    <n v="4"/>
    <x v="0"/>
    <x v="2"/>
    <x v="0"/>
  </r>
  <r>
    <s v="08PPR2118F"/>
    <x v="1"/>
    <x v="1"/>
    <s v="INSTITUTO EMMANUEL"/>
    <s v="037 JUÁREZ"/>
    <x v="1"/>
    <n v="1"/>
    <s v="JUĂREZ"/>
    <s v="CALLE RABANO"/>
    <n v="11110"/>
    <x v="4"/>
    <x v="1"/>
    <x v="1"/>
    <x v="1"/>
    <x v="10"/>
    <s v="08FIZ0040N"/>
    <m/>
    <x v="14"/>
    <x v="2"/>
    <n v="0"/>
    <n v="0"/>
    <n v="0"/>
    <n v="20"/>
    <n v="13"/>
    <n v="33"/>
    <n v="19"/>
    <n v="13"/>
    <n v="32"/>
    <n v="2"/>
    <n v="0"/>
    <n v="2"/>
    <n v="17"/>
    <n v="14"/>
    <n v="31"/>
    <n v="1"/>
    <x v="1"/>
    <n v="1"/>
    <n v="1"/>
    <x v="0"/>
    <x v="2"/>
    <x v="3"/>
    <n v="0"/>
    <n v="3"/>
    <n v="5"/>
    <n v="4"/>
    <n v="2"/>
    <n v="2"/>
    <n v="4"/>
    <x v="0"/>
    <n v="2"/>
    <n v="1"/>
    <n v="3"/>
    <x v="0"/>
    <n v="2"/>
    <n v="4"/>
    <n v="6"/>
    <x v="0"/>
    <n v="4"/>
    <n v="3"/>
    <n v="7"/>
    <x v="0"/>
    <n v="1"/>
    <n v="1"/>
    <n v="2"/>
    <x v="0"/>
    <n v="6"/>
    <n v="3"/>
    <n v="9"/>
    <x v="0"/>
    <x v="1"/>
    <x v="0"/>
  </r>
  <r>
    <s v="08PPR0026B"/>
    <x v="1"/>
    <x v="1"/>
    <s v="CASA DE NIĂ‘OS SIGLO XXI"/>
    <s v="019 CHIHUAHUA"/>
    <x v="0"/>
    <n v="1"/>
    <s v="CHIHUAHUA"/>
    <s v="AVENIDA RELIZ"/>
    <n v="11000"/>
    <x v="4"/>
    <x v="1"/>
    <x v="1"/>
    <x v="1"/>
    <x v="10"/>
    <s v="08FIZ0045I"/>
    <m/>
    <x v="1"/>
    <x v="2"/>
    <n v="0"/>
    <n v="0"/>
    <n v="0"/>
    <n v="12"/>
    <n v="6"/>
    <n v="18"/>
    <n v="12"/>
    <n v="6"/>
    <n v="18"/>
    <n v="6"/>
    <n v="5"/>
    <n v="11"/>
    <n v="22"/>
    <n v="10"/>
    <n v="32"/>
    <n v="3"/>
    <x v="1"/>
    <n v="3"/>
    <n v="3"/>
    <x v="0"/>
    <x v="1"/>
    <x v="1"/>
    <n v="2"/>
    <n v="5"/>
    <n v="4"/>
    <n v="4"/>
    <n v="7"/>
    <n v="5"/>
    <n v="12"/>
    <x v="1"/>
    <n v="4"/>
    <n v="3"/>
    <n v="7"/>
    <x v="1"/>
    <n v="6"/>
    <n v="1"/>
    <n v="7"/>
    <x v="0"/>
    <n v="5"/>
    <n v="1"/>
    <n v="6"/>
    <x v="0"/>
    <n v="0"/>
    <n v="0"/>
    <n v="0"/>
    <x v="0"/>
    <n v="0"/>
    <n v="0"/>
    <n v="0"/>
    <x v="0"/>
    <x v="1"/>
    <x v="0"/>
  </r>
  <r>
    <s v="08PPR0056W"/>
    <x v="1"/>
    <x v="1"/>
    <s v="COLEGIO MONTESSORI BENEĂ‰AVI"/>
    <s v="032 HIDALGO DEL PARRAL"/>
    <x v="3"/>
    <n v="1"/>
    <s v="HIDALGO DEL PARRAL"/>
    <s v="CALLE MARIANO ARISTA"/>
    <n v="10"/>
    <x v="4"/>
    <x v="1"/>
    <x v="1"/>
    <x v="1"/>
    <x v="10"/>
    <s v="08FIZ0005H"/>
    <m/>
    <x v="1"/>
    <x v="2"/>
    <n v="0"/>
    <n v="0"/>
    <n v="0"/>
    <n v="10"/>
    <n v="11"/>
    <n v="21"/>
    <n v="10"/>
    <n v="11"/>
    <n v="21"/>
    <n v="8"/>
    <n v="9"/>
    <n v="17"/>
    <n v="17"/>
    <n v="16"/>
    <n v="33"/>
    <n v="2"/>
    <x v="1"/>
    <n v="2"/>
    <n v="2"/>
    <x v="0"/>
    <x v="0"/>
    <x v="0"/>
    <n v="1"/>
    <n v="4"/>
    <n v="2"/>
    <n v="2"/>
    <n v="8"/>
    <n v="9"/>
    <n v="17"/>
    <x v="1"/>
    <n v="5"/>
    <n v="5"/>
    <n v="10"/>
    <x v="0"/>
    <n v="2"/>
    <n v="1"/>
    <n v="3"/>
    <x v="0"/>
    <n v="2"/>
    <n v="1"/>
    <n v="3"/>
    <x v="0"/>
    <n v="0"/>
    <n v="0"/>
    <n v="0"/>
    <x v="0"/>
    <n v="0"/>
    <n v="0"/>
    <n v="0"/>
    <x v="0"/>
    <x v="1"/>
    <x v="0"/>
  </r>
  <r>
    <s v="08PPR0054Y"/>
    <x v="1"/>
    <x v="1"/>
    <s v="INSTITUTO GARDNER"/>
    <s v="037 JUÁREZ"/>
    <x v="1"/>
    <n v="1"/>
    <s v="JUĂREZ"/>
    <s v="CALLE 20 DE NOVIEMBRE"/>
    <n v="2770"/>
    <x v="4"/>
    <x v="1"/>
    <x v="1"/>
    <x v="1"/>
    <x v="10"/>
    <s v="08FIZ0040N"/>
    <m/>
    <x v="1"/>
    <x v="2"/>
    <n v="0"/>
    <n v="0"/>
    <n v="0"/>
    <n v="10"/>
    <n v="6"/>
    <n v="16"/>
    <n v="10"/>
    <n v="6"/>
    <n v="16"/>
    <n v="8"/>
    <n v="6"/>
    <n v="14"/>
    <n v="19"/>
    <n v="15"/>
    <n v="34"/>
    <n v="2"/>
    <x v="1"/>
    <n v="2"/>
    <n v="2"/>
    <x v="0"/>
    <x v="1"/>
    <x v="1"/>
    <n v="2"/>
    <n v="4"/>
    <n v="10"/>
    <n v="4"/>
    <n v="8"/>
    <n v="6"/>
    <n v="14"/>
    <x v="0"/>
    <n v="5"/>
    <n v="3"/>
    <n v="8"/>
    <x v="0"/>
    <n v="2"/>
    <n v="4"/>
    <n v="6"/>
    <x v="0"/>
    <n v="3"/>
    <n v="2"/>
    <n v="5"/>
    <x v="0"/>
    <n v="1"/>
    <n v="0"/>
    <n v="1"/>
    <x v="0"/>
    <n v="0"/>
    <n v="0"/>
    <n v="0"/>
    <x v="0"/>
    <x v="2"/>
    <x v="0"/>
  </r>
  <r>
    <s v="08PPR1759T"/>
    <x v="1"/>
    <x v="1"/>
    <s v="MANUEL BERNARDO AGUIRRE"/>
    <s v="019 CHIHUAHUA"/>
    <x v="0"/>
    <n v="1"/>
    <s v="CHIHUAHUA"/>
    <s v="CALLE 3RA."/>
    <n v="1409"/>
    <x v="4"/>
    <x v="1"/>
    <x v="1"/>
    <x v="1"/>
    <x v="10"/>
    <s v="08FIZ0045I"/>
    <m/>
    <x v="14"/>
    <x v="2"/>
    <n v="4"/>
    <n v="4"/>
    <n v="8"/>
    <n v="19"/>
    <n v="18"/>
    <n v="37"/>
    <n v="19"/>
    <n v="18"/>
    <n v="37"/>
    <n v="3"/>
    <n v="2"/>
    <n v="5"/>
    <n v="19"/>
    <n v="16"/>
    <n v="35"/>
    <n v="3"/>
    <x v="2"/>
    <n v="2"/>
    <n v="3"/>
    <x v="0"/>
    <x v="1"/>
    <x v="1"/>
    <n v="2"/>
    <n v="5"/>
    <n v="4"/>
    <n v="3"/>
    <n v="3"/>
    <n v="2"/>
    <n v="5"/>
    <x v="0"/>
    <n v="4"/>
    <n v="0"/>
    <n v="4"/>
    <x v="0"/>
    <n v="5"/>
    <n v="4"/>
    <n v="9"/>
    <x v="0"/>
    <n v="3"/>
    <n v="5"/>
    <n v="8"/>
    <x v="0"/>
    <n v="3"/>
    <n v="2"/>
    <n v="5"/>
    <x v="0"/>
    <n v="1"/>
    <n v="3"/>
    <n v="4"/>
    <x v="0"/>
    <x v="3"/>
    <x v="0"/>
  </r>
  <r>
    <s v="08PPR2102E"/>
    <x v="1"/>
    <x v="1"/>
    <s v="TATOWI CENTRO EDUCATIVO"/>
    <s v="017 CUAUHTÉMOC"/>
    <x v="2"/>
    <n v="1"/>
    <s v="CUAUHTĂ‰MOC"/>
    <s v="CALZADA BELISARIO CHAVEZ"/>
    <n v="5415"/>
    <x v="4"/>
    <x v="1"/>
    <x v="1"/>
    <x v="1"/>
    <x v="10"/>
    <s v="08FIZ0009D"/>
    <m/>
    <x v="14"/>
    <x v="2"/>
    <n v="5"/>
    <n v="5"/>
    <n v="10"/>
    <n v="25"/>
    <n v="25"/>
    <n v="50"/>
    <n v="25"/>
    <n v="25"/>
    <n v="50"/>
    <n v="8"/>
    <n v="6"/>
    <n v="14"/>
    <n v="18"/>
    <n v="18"/>
    <n v="36"/>
    <n v="4"/>
    <x v="1"/>
    <n v="4"/>
    <n v="4"/>
    <x v="0"/>
    <x v="0"/>
    <x v="0"/>
    <n v="4"/>
    <n v="9"/>
    <n v="6"/>
    <n v="4"/>
    <n v="8"/>
    <n v="6"/>
    <n v="14"/>
    <x v="1"/>
    <n v="8"/>
    <n v="5"/>
    <n v="13"/>
    <x v="1"/>
    <n v="2"/>
    <n v="5"/>
    <n v="7"/>
    <x v="1"/>
    <n v="0"/>
    <n v="2"/>
    <n v="2"/>
    <x v="1"/>
    <n v="0"/>
    <n v="0"/>
    <n v="0"/>
    <x v="0"/>
    <n v="0"/>
    <n v="0"/>
    <n v="0"/>
    <x v="0"/>
    <x v="0"/>
    <x v="0"/>
  </r>
  <r>
    <s v="08PPR2009Z"/>
    <x v="1"/>
    <x v="1"/>
    <s v="INSTITUTO SAN PABLO"/>
    <s v="037 JUÁREZ"/>
    <x v="1"/>
    <n v="1"/>
    <s v="JUĂREZ"/>
    <s v="AVENIDA ANTONIO J. BERMUDES"/>
    <n v="450"/>
    <x v="4"/>
    <x v="1"/>
    <x v="1"/>
    <x v="1"/>
    <x v="10"/>
    <s v="08FIZ0040N"/>
    <m/>
    <x v="14"/>
    <x v="2"/>
    <n v="2"/>
    <n v="1"/>
    <n v="3"/>
    <n v="14"/>
    <n v="17"/>
    <n v="31"/>
    <n v="14"/>
    <n v="17"/>
    <n v="31"/>
    <n v="5"/>
    <n v="4"/>
    <n v="9"/>
    <n v="18"/>
    <n v="19"/>
    <n v="37"/>
    <n v="2"/>
    <x v="1"/>
    <n v="2"/>
    <n v="2"/>
    <x v="3"/>
    <x v="2"/>
    <x v="5"/>
    <n v="3"/>
    <n v="10"/>
    <n v="1"/>
    <n v="1"/>
    <n v="5"/>
    <n v="4"/>
    <n v="9"/>
    <x v="1"/>
    <n v="3"/>
    <n v="4"/>
    <n v="7"/>
    <x v="0"/>
    <n v="7"/>
    <n v="5"/>
    <n v="12"/>
    <x v="0"/>
    <n v="0"/>
    <n v="1"/>
    <n v="1"/>
    <x v="0"/>
    <n v="2"/>
    <n v="3"/>
    <n v="5"/>
    <x v="0"/>
    <n v="1"/>
    <n v="2"/>
    <n v="3"/>
    <x v="0"/>
    <x v="1"/>
    <x v="0"/>
  </r>
  <r>
    <s v="08PPR1835I"/>
    <x v="1"/>
    <x v="1"/>
    <s v="COLEGIO MEXICO EUROPEO LOIRE"/>
    <s v="037 JUÁREZ"/>
    <x v="1"/>
    <n v="1"/>
    <s v="JUĂREZ"/>
    <s v="AVENIDA PLUTARCO ELIAS CALLES"/>
    <n v="1130"/>
    <x v="4"/>
    <x v="1"/>
    <x v="1"/>
    <x v="1"/>
    <x v="10"/>
    <s v="08FIZ0040N"/>
    <m/>
    <x v="14"/>
    <x v="2"/>
    <n v="2"/>
    <n v="1"/>
    <n v="3"/>
    <n v="21"/>
    <n v="14"/>
    <n v="35"/>
    <n v="21"/>
    <n v="14"/>
    <n v="35"/>
    <n v="3"/>
    <n v="4"/>
    <n v="7"/>
    <n v="22"/>
    <n v="15"/>
    <n v="37"/>
    <n v="3"/>
    <x v="1"/>
    <n v="3"/>
    <n v="3"/>
    <x v="0"/>
    <x v="0"/>
    <x v="0"/>
    <n v="5"/>
    <n v="9"/>
    <n v="6"/>
    <n v="6"/>
    <n v="3"/>
    <n v="4"/>
    <n v="7"/>
    <x v="0"/>
    <n v="4"/>
    <n v="6"/>
    <n v="10"/>
    <x v="0"/>
    <n v="3"/>
    <n v="1"/>
    <n v="4"/>
    <x v="0"/>
    <n v="3"/>
    <n v="1"/>
    <n v="4"/>
    <x v="0"/>
    <n v="5"/>
    <n v="1"/>
    <n v="6"/>
    <x v="0"/>
    <n v="4"/>
    <n v="2"/>
    <n v="6"/>
    <x v="0"/>
    <x v="3"/>
    <x v="0"/>
  </r>
  <r>
    <s v="08PPR2114J"/>
    <x v="1"/>
    <x v="1"/>
    <s v="CENTRO EDUCATIVO SIEMBRA Y COSECHA"/>
    <s v="019 CHIHUAHUA"/>
    <x v="0"/>
    <n v="1"/>
    <s v="CHIHUAHUA"/>
    <s v="CALLE RAMON RAMOS"/>
    <n v="6221"/>
    <x v="4"/>
    <x v="1"/>
    <x v="1"/>
    <x v="1"/>
    <x v="10"/>
    <s v="08FIZ0045I"/>
    <m/>
    <x v="14"/>
    <x v="2"/>
    <n v="1"/>
    <n v="4"/>
    <n v="5"/>
    <n v="19"/>
    <n v="20"/>
    <n v="39"/>
    <n v="17"/>
    <n v="20"/>
    <n v="37"/>
    <n v="3"/>
    <n v="6"/>
    <n v="9"/>
    <n v="19"/>
    <n v="18"/>
    <n v="37"/>
    <n v="3"/>
    <x v="1"/>
    <n v="3"/>
    <n v="3"/>
    <x v="0"/>
    <x v="1"/>
    <x v="1"/>
    <n v="3"/>
    <n v="6"/>
    <n v="3"/>
    <n v="3"/>
    <n v="3"/>
    <n v="6"/>
    <n v="9"/>
    <x v="0"/>
    <n v="3"/>
    <n v="1"/>
    <n v="4"/>
    <x v="0"/>
    <n v="2"/>
    <n v="4"/>
    <n v="6"/>
    <x v="0"/>
    <n v="3"/>
    <n v="1"/>
    <n v="4"/>
    <x v="0"/>
    <n v="6"/>
    <n v="2"/>
    <n v="8"/>
    <x v="0"/>
    <n v="2"/>
    <n v="4"/>
    <n v="6"/>
    <x v="0"/>
    <x v="3"/>
    <x v="0"/>
  </r>
  <r>
    <s v="08PPR0025C"/>
    <x v="1"/>
    <x v="1"/>
    <s v="FRAY PEDRO DE GANTE"/>
    <s v="049 NONOAVA"/>
    <x v="0"/>
    <n v="1"/>
    <s v="NONOAVA"/>
    <s v="CALLE NONOAVA"/>
    <n v="0"/>
    <x v="4"/>
    <x v="1"/>
    <x v="1"/>
    <x v="1"/>
    <x v="10"/>
    <s v="08FIZ0018L"/>
    <m/>
    <x v="14"/>
    <x v="2"/>
    <n v="3"/>
    <n v="7"/>
    <n v="10"/>
    <n v="26"/>
    <n v="41"/>
    <n v="67"/>
    <n v="26"/>
    <n v="41"/>
    <n v="67"/>
    <n v="0"/>
    <n v="5"/>
    <n v="5"/>
    <n v="15"/>
    <n v="23"/>
    <n v="38"/>
    <n v="5"/>
    <x v="1"/>
    <n v="5"/>
    <n v="5"/>
    <x v="0"/>
    <x v="1"/>
    <x v="1"/>
    <n v="2"/>
    <n v="7"/>
    <n v="6"/>
    <n v="6"/>
    <n v="0"/>
    <n v="5"/>
    <n v="5"/>
    <x v="1"/>
    <n v="4"/>
    <n v="4"/>
    <n v="8"/>
    <x v="1"/>
    <n v="3"/>
    <n v="4"/>
    <n v="7"/>
    <x v="1"/>
    <n v="6"/>
    <n v="4"/>
    <n v="10"/>
    <x v="1"/>
    <n v="1"/>
    <n v="3"/>
    <n v="4"/>
    <x v="0"/>
    <n v="1"/>
    <n v="3"/>
    <n v="4"/>
    <x v="0"/>
    <x v="1"/>
    <x v="0"/>
  </r>
  <r>
    <s v="08PPR1783T"/>
    <x v="1"/>
    <x v="1"/>
    <s v="CARMEN IBARRA DE BRISEĂ‘O"/>
    <s v="011 CAMARGO"/>
    <x v="9"/>
    <n v="1"/>
    <s v="SANTA ROSALĂŤA DE CAMARGO"/>
    <s v="CALLE LERDO DE TEJADA"/>
    <n v="0"/>
    <x v="4"/>
    <x v="1"/>
    <x v="1"/>
    <x v="1"/>
    <x v="10"/>
    <s v="08FIZ0006G"/>
    <m/>
    <x v="6"/>
    <x v="2"/>
    <n v="0"/>
    <n v="0"/>
    <n v="0"/>
    <n v="17"/>
    <n v="15"/>
    <n v="32"/>
    <n v="17"/>
    <n v="15"/>
    <n v="32"/>
    <n v="5"/>
    <n v="1"/>
    <n v="6"/>
    <n v="19"/>
    <n v="20"/>
    <n v="39"/>
    <n v="3"/>
    <x v="1"/>
    <n v="3"/>
    <n v="3"/>
    <x v="0"/>
    <x v="2"/>
    <x v="3"/>
    <n v="5"/>
    <n v="10"/>
    <n v="8"/>
    <n v="4"/>
    <n v="5"/>
    <n v="1"/>
    <n v="6"/>
    <x v="0"/>
    <n v="5"/>
    <n v="5"/>
    <n v="10"/>
    <x v="0"/>
    <n v="5"/>
    <n v="6"/>
    <n v="11"/>
    <x v="0"/>
    <n v="0"/>
    <n v="3"/>
    <n v="3"/>
    <x v="1"/>
    <n v="2"/>
    <n v="1"/>
    <n v="3"/>
    <x v="0"/>
    <n v="2"/>
    <n v="4"/>
    <n v="6"/>
    <x v="0"/>
    <x v="2"/>
    <x v="0"/>
  </r>
  <r>
    <s v="08PPR0027A"/>
    <x v="1"/>
    <x v="1"/>
    <s v="CENTRO EDUCATIVO MONTESQUIEU"/>
    <s v="037 JUÁREZ"/>
    <x v="1"/>
    <n v="1"/>
    <s v="JUĂREZ"/>
    <s v="CALLE PASEO TRES CANTOS"/>
    <n v="911"/>
    <x v="4"/>
    <x v="1"/>
    <x v="1"/>
    <x v="1"/>
    <x v="10"/>
    <s v="08FIZ0040N"/>
    <m/>
    <x v="1"/>
    <x v="2"/>
    <n v="0"/>
    <n v="0"/>
    <n v="0"/>
    <n v="4"/>
    <n v="8"/>
    <n v="12"/>
    <n v="4"/>
    <n v="8"/>
    <n v="12"/>
    <n v="17"/>
    <n v="9"/>
    <n v="26"/>
    <n v="25"/>
    <n v="18"/>
    <n v="43"/>
    <n v="1"/>
    <x v="1"/>
    <n v="1"/>
    <n v="1"/>
    <x v="0"/>
    <x v="1"/>
    <x v="1"/>
    <n v="1"/>
    <n v="2"/>
    <n v="6"/>
    <n v="2"/>
    <n v="17"/>
    <n v="9"/>
    <n v="26"/>
    <x v="0"/>
    <n v="8"/>
    <n v="9"/>
    <n v="17"/>
    <x v="0"/>
    <n v="0"/>
    <n v="0"/>
    <n v="0"/>
    <x v="0"/>
    <n v="0"/>
    <n v="0"/>
    <n v="0"/>
    <x v="0"/>
    <n v="0"/>
    <n v="0"/>
    <n v="0"/>
    <x v="0"/>
    <n v="0"/>
    <n v="0"/>
    <n v="0"/>
    <x v="0"/>
    <x v="1"/>
    <x v="0"/>
  </r>
  <r>
    <s v="08PPR2046C"/>
    <x v="1"/>
    <x v="1"/>
    <s v="EL ALBA MONTESSORI A.C."/>
    <s v="037 JUÁREZ"/>
    <x v="1"/>
    <n v="1"/>
    <s v="JUĂREZ"/>
    <s v="CALLE BOSQUE CANELOS"/>
    <n v="2317"/>
    <x v="5"/>
    <x v="1"/>
    <x v="1"/>
    <x v="1"/>
    <x v="11"/>
    <s v="08FIZ0163X"/>
    <s v="08FJS0114U"/>
    <x v="4"/>
    <x v="2"/>
    <n v="1"/>
    <n v="0"/>
    <n v="1"/>
    <n v="24"/>
    <n v="13"/>
    <n v="37"/>
    <n v="24"/>
    <n v="13"/>
    <n v="37"/>
    <n v="4"/>
    <n v="3"/>
    <n v="7"/>
    <n v="25"/>
    <n v="18"/>
    <n v="43"/>
    <n v="1"/>
    <x v="1"/>
    <n v="1"/>
    <n v="1"/>
    <x v="1"/>
    <x v="2"/>
    <x v="2"/>
    <n v="1"/>
    <n v="5"/>
    <n v="2"/>
    <n v="2"/>
    <n v="4"/>
    <n v="3"/>
    <n v="7"/>
    <x v="0"/>
    <n v="7"/>
    <n v="1"/>
    <n v="8"/>
    <x v="0"/>
    <n v="5"/>
    <n v="4"/>
    <n v="9"/>
    <x v="0"/>
    <n v="4"/>
    <n v="3"/>
    <n v="7"/>
    <x v="0"/>
    <n v="4"/>
    <n v="6"/>
    <n v="10"/>
    <x v="0"/>
    <n v="1"/>
    <n v="1"/>
    <n v="2"/>
    <x v="0"/>
    <x v="1"/>
    <x v="0"/>
  </r>
  <r>
    <s v="08PPR2061V"/>
    <x v="1"/>
    <x v="1"/>
    <s v="COLEGIO DEL SOL TECNOLOGICO"/>
    <s v="037 JUÁREZ"/>
    <x v="1"/>
    <n v="1"/>
    <s v="JUĂREZ"/>
    <s v="AVENIDA DEL PARAISO"/>
    <n v="6708"/>
    <x v="5"/>
    <x v="1"/>
    <x v="1"/>
    <x v="1"/>
    <x v="11"/>
    <s v="08FIZ0163X"/>
    <s v="08FJS0114U"/>
    <x v="4"/>
    <x v="2"/>
    <n v="1"/>
    <n v="2"/>
    <n v="3"/>
    <n v="15"/>
    <n v="22"/>
    <n v="37"/>
    <n v="15"/>
    <n v="22"/>
    <n v="37"/>
    <n v="4"/>
    <n v="6"/>
    <n v="10"/>
    <n v="15"/>
    <n v="28"/>
    <n v="43"/>
    <n v="2"/>
    <x v="2"/>
    <n v="1"/>
    <n v="2"/>
    <x v="1"/>
    <x v="0"/>
    <x v="3"/>
    <n v="2"/>
    <n v="6"/>
    <n v="6"/>
    <n v="2"/>
    <n v="5"/>
    <n v="6"/>
    <n v="11"/>
    <x v="0"/>
    <n v="5"/>
    <n v="5"/>
    <n v="10"/>
    <x v="0"/>
    <n v="2"/>
    <n v="3"/>
    <n v="5"/>
    <x v="0"/>
    <n v="1"/>
    <n v="3"/>
    <n v="4"/>
    <x v="0"/>
    <n v="2"/>
    <n v="4"/>
    <n v="6"/>
    <x v="0"/>
    <n v="0"/>
    <n v="7"/>
    <n v="7"/>
    <x v="0"/>
    <x v="2"/>
    <x v="0"/>
  </r>
  <r>
    <s v="08PPR2044E"/>
    <x v="1"/>
    <x v="1"/>
    <s v="CENTRO EDUCATIVO TOWI"/>
    <s v="037 JUÁREZ"/>
    <x v="1"/>
    <n v="1"/>
    <s v="JUĂREZ"/>
    <s v="CALLE FIDEL AVILA"/>
    <n v="413"/>
    <x v="5"/>
    <x v="1"/>
    <x v="1"/>
    <x v="1"/>
    <x v="11"/>
    <s v="08FIZ0168S"/>
    <s v="08FJS0115T"/>
    <x v="4"/>
    <x v="2"/>
    <n v="0"/>
    <n v="0"/>
    <n v="0"/>
    <n v="23"/>
    <n v="10"/>
    <n v="33"/>
    <n v="23"/>
    <n v="10"/>
    <n v="33"/>
    <n v="2"/>
    <n v="7"/>
    <n v="9"/>
    <n v="24"/>
    <n v="20"/>
    <n v="44"/>
    <n v="2"/>
    <x v="3"/>
    <n v="0"/>
    <n v="2"/>
    <x v="0"/>
    <x v="1"/>
    <x v="1"/>
    <n v="2"/>
    <n v="4"/>
    <n v="2"/>
    <n v="2"/>
    <n v="2"/>
    <n v="7"/>
    <n v="9"/>
    <x v="0"/>
    <n v="1"/>
    <n v="5"/>
    <n v="6"/>
    <x v="0"/>
    <n v="7"/>
    <n v="2"/>
    <n v="9"/>
    <x v="0"/>
    <n v="6"/>
    <n v="1"/>
    <n v="7"/>
    <x v="0"/>
    <n v="4"/>
    <n v="1"/>
    <n v="5"/>
    <x v="0"/>
    <n v="4"/>
    <n v="4"/>
    <n v="8"/>
    <x v="0"/>
    <x v="2"/>
    <x v="0"/>
  </r>
  <r>
    <s v="08PPR2066Q"/>
    <x v="1"/>
    <x v="1"/>
    <s v="INSTITUTO REINA MADRE"/>
    <s v="037 JUÁREZ"/>
    <x v="1"/>
    <n v="1"/>
    <s v="JUĂREZ"/>
    <s v="CALLE SIERRA DE LOS ARMADILLOS"/>
    <n v="6718"/>
    <x v="5"/>
    <x v="1"/>
    <x v="1"/>
    <x v="1"/>
    <x v="11"/>
    <s v="08FIZ0169R"/>
    <s v="08FJS0115T"/>
    <x v="4"/>
    <x v="2"/>
    <n v="0"/>
    <n v="0"/>
    <n v="0"/>
    <n v="22"/>
    <n v="30"/>
    <n v="52"/>
    <n v="22"/>
    <n v="30"/>
    <n v="52"/>
    <n v="8"/>
    <n v="5"/>
    <n v="13"/>
    <n v="21"/>
    <n v="23"/>
    <n v="44"/>
    <n v="3"/>
    <x v="1"/>
    <n v="3"/>
    <n v="3"/>
    <x v="0"/>
    <x v="1"/>
    <x v="1"/>
    <n v="3"/>
    <n v="6"/>
    <n v="6"/>
    <n v="6"/>
    <n v="8"/>
    <n v="5"/>
    <n v="13"/>
    <x v="0"/>
    <n v="3"/>
    <n v="9"/>
    <n v="12"/>
    <x v="0"/>
    <n v="2"/>
    <n v="1"/>
    <n v="3"/>
    <x v="0"/>
    <n v="4"/>
    <n v="3"/>
    <n v="7"/>
    <x v="0"/>
    <n v="3"/>
    <n v="3"/>
    <n v="6"/>
    <x v="0"/>
    <n v="1"/>
    <n v="2"/>
    <n v="3"/>
    <x v="0"/>
    <x v="3"/>
    <x v="0"/>
  </r>
  <r>
    <s v="08PPR1778H"/>
    <x v="1"/>
    <x v="1"/>
    <s v="INSTITUTO ELEMENTAL BILINGUE"/>
    <s v="019 CHIHUAHUA"/>
    <x v="0"/>
    <n v="1"/>
    <s v="CHIHUAHUA"/>
    <s v="CALLE ESTRADA BOCANEGRA"/>
    <n v="1303"/>
    <x v="4"/>
    <x v="1"/>
    <x v="1"/>
    <x v="1"/>
    <x v="10"/>
    <s v="08FIZ0045I"/>
    <m/>
    <x v="14"/>
    <x v="2"/>
    <n v="5"/>
    <n v="2"/>
    <n v="7"/>
    <n v="33"/>
    <n v="13"/>
    <n v="46"/>
    <n v="33"/>
    <n v="13"/>
    <n v="46"/>
    <n v="0"/>
    <n v="6"/>
    <n v="6"/>
    <n v="30"/>
    <n v="15"/>
    <n v="45"/>
    <n v="4"/>
    <x v="3"/>
    <n v="2"/>
    <n v="4"/>
    <x v="1"/>
    <x v="0"/>
    <x v="3"/>
    <n v="5"/>
    <n v="11"/>
    <n v="6"/>
    <n v="6"/>
    <n v="0"/>
    <n v="6"/>
    <n v="6"/>
    <x v="0"/>
    <n v="8"/>
    <n v="3"/>
    <n v="11"/>
    <x v="0"/>
    <n v="7"/>
    <n v="1"/>
    <n v="8"/>
    <x v="0"/>
    <n v="6"/>
    <n v="0"/>
    <n v="6"/>
    <x v="0"/>
    <n v="3"/>
    <n v="2"/>
    <n v="5"/>
    <x v="1"/>
    <n v="6"/>
    <n v="3"/>
    <n v="9"/>
    <x v="1"/>
    <x v="2"/>
    <x v="0"/>
  </r>
  <r>
    <s v="08PPR2034Y"/>
    <x v="1"/>
    <x v="1"/>
    <s v="COLEGIO JUAN PABLO II"/>
    <s v="037 JUÁREZ"/>
    <x v="1"/>
    <n v="1"/>
    <s v="JUĂREZ"/>
    <s v="CALLE MARCELO CARAVEO"/>
    <n v="8222"/>
    <x v="4"/>
    <x v="1"/>
    <x v="1"/>
    <x v="1"/>
    <x v="10"/>
    <s v="08FIZ0040N"/>
    <m/>
    <x v="14"/>
    <x v="2"/>
    <n v="1"/>
    <n v="7"/>
    <n v="8"/>
    <n v="22"/>
    <n v="26"/>
    <n v="48"/>
    <n v="22"/>
    <n v="26"/>
    <n v="48"/>
    <n v="4"/>
    <n v="4"/>
    <n v="8"/>
    <n v="25"/>
    <n v="22"/>
    <n v="47"/>
    <n v="2"/>
    <x v="1"/>
    <n v="2"/>
    <n v="2"/>
    <x v="1"/>
    <x v="0"/>
    <x v="3"/>
    <n v="1"/>
    <n v="5"/>
    <n v="2"/>
    <n v="2"/>
    <n v="4"/>
    <n v="4"/>
    <n v="8"/>
    <x v="0"/>
    <n v="8"/>
    <n v="2"/>
    <n v="10"/>
    <x v="0"/>
    <n v="3"/>
    <n v="3"/>
    <n v="6"/>
    <x v="0"/>
    <n v="4"/>
    <n v="5"/>
    <n v="9"/>
    <x v="0"/>
    <n v="2"/>
    <n v="5"/>
    <n v="7"/>
    <x v="0"/>
    <n v="4"/>
    <n v="3"/>
    <n v="7"/>
    <x v="0"/>
    <x v="2"/>
    <x v="0"/>
  </r>
  <r>
    <s v="08PPR0046P"/>
    <x v="1"/>
    <x v="1"/>
    <s v="JOSE MARIA DE YERMO Y PARRES"/>
    <s v="012 CARICHÍ"/>
    <x v="2"/>
    <n v="1"/>
    <s v="CARICHĂŤ"/>
    <s v="CALLE ALFONSO LIGORI"/>
    <n v="0"/>
    <x v="4"/>
    <x v="1"/>
    <x v="1"/>
    <x v="1"/>
    <x v="10"/>
    <s v="08FIZ0009D"/>
    <m/>
    <x v="14"/>
    <x v="2"/>
    <n v="8"/>
    <n v="5"/>
    <n v="13"/>
    <n v="28"/>
    <n v="24"/>
    <n v="52"/>
    <n v="28"/>
    <n v="24"/>
    <n v="52"/>
    <n v="4"/>
    <n v="5"/>
    <n v="9"/>
    <n v="24"/>
    <n v="23"/>
    <n v="47"/>
    <n v="6"/>
    <x v="1"/>
    <n v="6"/>
    <n v="6"/>
    <x v="0"/>
    <x v="0"/>
    <x v="0"/>
    <n v="1"/>
    <n v="8"/>
    <n v="6"/>
    <n v="6"/>
    <n v="4"/>
    <n v="5"/>
    <n v="9"/>
    <x v="1"/>
    <n v="2"/>
    <n v="5"/>
    <n v="7"/>
    <x v="1"/>
    <n v="1"/>
    <n v="6"/>
    <n v="7"/>
    <x v="1"/>
    <n v="6"/>
    <n v="2"/>
    <n v="8"/>
    <x v="1"/>
    <n v="7"/>
    <n v="0"/>
    <n v="7"/>
    <x v="1"/>
    <n v="4"/>
    <n v="5"/>
    <n v="9"/>
    <x v="1"/>
    <x v="0"/>
    <x v="0"/>
  </r>
  <r>
    <s v="08PPR2128M"/>
    <x v="1"/>
    <x v="1"/>
    <s v="CENTRO DE DESARROLLO INTEGRAL MUNDO CREATIVO"/>
    <s v="019 CHIHUAHUA"/>
    <x v="0"/>
    <n v="1"/>
    <s v="CHIHUAHUA"/>
    <s v="CALLE TRASVIĂ‘A "/>
    <n v="1302"/>
    <x v="4"/>
    <x v="1"/>
    <x v="1"/>
    <x v="1"/>
    <x v="10"/>
    <s v="08FIZ0045I"/>
    <m/>
    <x v="14"/>
    <x v="2"/>
    <n v="0"/>
    <n v="0"/>
    <n v="0"/>
    <n v="17"/>
    <n v="11"/>
    <n v="28"/>
    <n v="17"/>
    <n v="11"/>
    <n v="28"/>
    <n v="10"/>
    <n v="8"/>
    <n v="18"/>
    <n v="29"/>
    <n v="20"/>
    <n v="49"/>
    <n v="2"/>
    <x v="1"/>
    <n v="2"/>
    <n v="2"/>
    <x v="0"/>
    <x v="2"/>
    <x v="3"/>
    <n v="5"/>
    <n v="9"/>
    <n v="4"/>
    <n v="4"/>
    <n v="10"/>
    <n v="8"/>
    <n v="18"/>
    <x v="0"/>
    <n v="5"/>
    <n v="8"/>
    <n v="13"/>
    <x v="0"/>
    <n v="11"/>
    <n v="4"/>
    <n v="15"/>
    <x v="0"/>
    <n v="3"/>
    <n v="0"/>
    <n v="3"/>
    <x v="0"/>
    <n v="0"/>
    <n v="0"/>
    <n v="0"/>
    <x v="0"/>
    <n v="0"/>
    <n v="0"/>
    <n v="0"/>
    <x v="0"/>
    <x v="2"/>
    <x v="0"/>
  </r>
  <r>
    <s v="08PPR2016I"/>
    <x v="1"/>
    <x v="1"/>
    <s v="COLEGIO KARI"/>
    <s v="037 JUÁREZ"/>
    <x v="1"/>
    <n v="1"/>
    <s v="JUĂREZ"/>
    <s v="CALLE LIBRAMIENTO REGIONAL"/>
    <n v="8522"/>
    <x v="4"/>
    <x v="1"/>
    <x v="1"/>
    <x v="1"/>
    <x v="10"/>
    <s v="08FIZ0040N"/>
    <m/>
    <x v="14"/>
    <x v="2"/>
    <n v="1"/>
    <n v="4"/>
    <n v="5"/>
    <n v="25"/>
    <n v="15"/>
    <n v="40"/>
    <n v="25"/>
    <n v="15"/>
    <n v="40"/>
    <n v="3"/>
    <n v="3"/>
    <n v="6"/>
    <n v="28"/>
    <n v="21"/>
    <n v="49"/>
    <n v="3"/>
    <x v="2"/>
    <n v="2"/>
    <n v="3"/>
    <x v="0"/>
    <x v="0"/>
    <x v="0"/>
    <n v="0"/>
    <n v="4"/>
    <n v="2"/>
    <n v="2"/>
    <n v="3"/>
    <n v="3"/>
    <n v="6"/>
    <x v="0"/>
    <n v="7"/>
    <n v="3"/>
    <n v="10"/>
    <x v="0"/>
    <n v="6"/>
    <n v="3"/>
    <n v="9"/>
    <x v="0"/>
    <n v="6"/>
    <n v="3"/>
    <n v="9"/>
    <x v="0"/>
    <n v="2"/>
    <n v="7"/>
    <n v="9"/>
    <x v="0"/>
    <n v="4"/>
    <n v="2"/>
    <n v="6"/>
    <x v="0"/>
    <x v="3"/>
    <x v="0"/>
  </r>
  <r>
    <s v="08PPR1877H"/>
    <x v="1"/>
    <x v="1"/>
    <s v="COLEGIO SATHYA SAI DE CHIHUAHUA"/>
    <s v="019 CHIHUAHUA"/>
    <x v="0"/>
    <n v="1"/>
    <s v="CHIHUAHUA"/>
    <s v="CALLE VARSOVIA"/>
    <n v="2617"/>
    <x v="4"/>
    <x v="1"/>
    <x v="1"/>
    <x v="1"/>
    <x v="10"/>
    <s v="08FIZ0045I"/>
    <m/>
    <x v="3"/>
    <x v="2"/>
    <n v="2"/>
    <n v="3"/>
    <n v="5"/>
    <n v="23"/>
    <n v="22"/>
    <n v="45"/>
    <n v="23"/>
    <n v="22"/>
    <n v="45"/>
    <n v="6"/>
    <n v="5"/>
    <n v="11"/>
    <n v="26"/>
    <n v="23"/>
    <n v="49"/>
    <n v="4"/>
    <x v="1"/>
    <n v="4"/>
    <n v="4"/>
    <x v="1"/>
    <x v="3"/>
    <x v="4"/>
    <n v="3"/>
    <n v="11"/>
    <n v="6"/>
    <n v="6"/>
    <n v="6"/>
    <n v="5"/>
    <n v="11"/>
    <x v="0"/>
    <n v="2"/>
    <n v="2"/>
    <n v="4"/>
    <x v="0"/>
    <n v="8"/>
    <n v="4"/>
    <n v="12"/>
    <x v="1"/>
    <n v="7"/>
    <n v="3"/>
    <n v="10"/>
    <x v="1"/>
    <n v="2"/>
    <n v="3"/>
    <n v="5"/>
    <x v="0"/>
    <n v="1"/>
    <n v="6"/>
    <n v="7"/>
    <x v="0"/>
    <x v="2"/>
    <x v="0"/>
  </r>
  <r>
    <s v="08PPR0059T"/>
    <x v="1"/>
    <x v="1"/>
    <s v="COLEGIO REGIONAL DE MĂ‰XICO, UNIDAD AEROPUERTO"/>
    <s v="037 JUÁREZ"/>
    <x v="1"/>
    <n v="1"/>
    <s v="JUĂREZ"/>
    <s v="CALLE NUEVO LEON"/>
    <n v="6930"/>
    <x v="4"/>
    <x v="1"/>
    <x v="1"/>
    <x v="1"/>
    <x v="10"/>
    <s v="08FIZ0040N"/>
    <m/>
    <x v="4"/>
    <x v="2"/>
    <n v="0"/>
    <n v="0"/>
    <n v="0"/>
    <n v="0"/>
    <n v="0"/>
    <n v="0"/>
    <n v="0"/>
    <n v="0"/>
    <n v="0"/>
    <n v="7"/>
    <n v="6"/>
    <n v="13"/>
    <n v="27"/>
    <n v="25"/>
    <n v="52"/>
    <n v="3"/>
    <x v="1"/>
    <n v="3"/>
    <n v="3"/>
    <x v="1"/>
    <x v="2"/>
    <x v="2"/>
    <n v="5"/>
    <n v="11"/>
    <n v="4"/>
    <n v="4"/>
    <n v="7"/>
    <n v="6"/>
    <n v="13"/>
    <x v="0"/>
    <n v="0"/>
    <n v="5"/>
    <n v="5"/>
    <x v="0"/>
    <n v="4"/>
    <n v="5"/>
    <n v="9"/>
    <x v="0"/>
    <n v="8"/>
    <n v="5"/>
    <n v="13"/>
    <x v="0"/>
    <n v="6"/>
    <n v="3"/>
    <n v="9"/>
    <x v="0"/>
    <n v="2"/>
    <n v="1"/>
    <n v="3"/>
    <x v="0"/>
    <x v="3"/>
    <x v="0"/>
  </r>
  <r>
    <s v="08PPR0324A"/>
    <x v="1"/>
    <x v="1"/>
    <s v="MIGUEL ANGEL"/>
    <s v="043 MATACHÍ"/>
    <x v="5"/>
    <n v="1"/>
    <s v="MATACHĂŤ"/>
    <s v="CALLE F.QUINTANA"/>
    <n v="0"/>
    <x v="4"/>
    <x v="1"/>
    <x v="1"/>
    <x v="1"/>
    <x v="10"/>
    <s v="08FIZ0008E"/>
    <m/>
    <x v="14"/>
    <x v="2"/>
    <n v="5"/>
    <n v="4"/>
    <n v="9"/>
    <n v="32"/>
    <n v="20"/>
    <n v="52"/>
    <n v="32"/>
    <n v="20"/>
    <n v="52"/>
    <n v="6"/>
    <n v="6"/>
    <n v="12"/>
    <n v="31"/>
    <n v="21"/>
    <n v="52"/>
    <n v="6"/>
    <x v="2"/>
    <n v="5"/>
    <n v="6"/>
    <x v="0"/>
    <x v="1"/>
    <x v="1"/>
    <n v="0"/>
    <n v="6"/>
    <n v="6"/>
    <n v="6"/>
    <n v="6"/>
    <n v="6"/>
    <n v="12"/>
    <x v="1"/>
    <n v="7"/>
    <n v="4"/>
    <n v="11"/>
    <x v="1"/>
    <n v="5"/>
    <n v="2"/>
    <n v="7"/>
    <x v="1"/>
    <n v="5"/>
    <n v="4"/>
    <n v="9"/>
    <x v="1"/>
    <n v="2"/>
    <n v="3"/>
    <n v="5"/>
    <x v="1"/>
    <n v="6"/>
    <n v="2"/>
    <n v="8"/>
    <x v="1"/>
    <x v="0"/>
    <x v="0"/>
  </r>
  <r>
    <s v="08PPR2104C"/>
    <x v="1"/>
    <x v="1"/>
    <s v="COLEGIO MAPLE"/>
    <s v="019 CHIHUAHUA"/>
    <x v="0"/>
    <n v="1"/>
    <s v="CHIHUAHUA"/>
    <s v="CALLE UNIVERSIDAD LA SALLE"/>
    <n v="1419"/>
    <x v="4"/>
    <x v="1"/>
    <x v="1"/>
    <x v="1"/>
    <x v="10"/>
    <s v="08FIZ0045I"/>
    <m/>
    <x v="14"/>
    <x v="2"/>
    <n v="1"/>
    <n v="3"/>
    <n v="4"/>
    <n v="32"/>
    <n v="21"/>
    <n v="53"/>
    <n v="32"/>
    <n v="21"/>
    <n v="53"/>
    <n v="7"/>
    <n v="3"/>
    <n v="10"/>
    <n v="36"/>
    <n v="16"/>
    <n v="52"/>
    <n v="3"/>
    <x v="1"/>
    <n v="3"/>
    <n v="3"/>
    <x v="1"/>
    <x v="1"/>
    <x v="0"/>
    <n v="4"/>
    <n v="8"/>
    <n v="8"/>
    <n v="8"/>
    <n v="7"/>
    <n v="3"/>
    <n v="10"/>
    <x v="1"/>
    <n v="8"/>
    <n v="4"/>
    <n v="12"/>
    <x v="0"/>
    <n v="6"/>
    <n v="4"/>
    <n v="10"/>
    <x v="0"/>
    <n v="6"/>
    <n v="1"/>
    <n v="7"/>
    <x v="0"/>
    <n v="6"/>
    <n v="0"/>
    <n v="6"/>
    <x v="0"/>
    <n v="3"/>
    <n v="4"/>
    <n v="7"/>
    <x v="0"/>
    <x v="2"/>
    <x v="0"/>
  </r>
  <r>
    <s v="08PPR0055X"/>
    <x v="1"/>
    <x v="1"/>
    <s v="INSTITUTO FE Y ESPERANZA"/>
    <s v="037 JUÁREZ"/>
    <x v="1"/>
    <n v="1"/>
    <s v="JUĂREZ"/>
    <s v="CALLE ROSINANTE"/>
    <n v="7843"/>
    <x v="4"/>
    <x v="1"/>
    <x v="1"/>
    <x v="1"/>
    <x v="10"/>
    <s v="08FIZ0040N"/>
    <m/>
    <x v="1"/>
    <x v="2"/>
    <n v="8"/>
    <n v="6"/>
    <n v="14"/>
    <n v="41"/>
    <n v="27"/>
    <n v="68"/>
    <n v="41"/>
    <n v="27"/>
    <n v="68"/>
    <n v="4"/>
    <n v="0"/>
    <n v="4"/>
    <n v="33"/>
    <n v="19"/>
    <n v="52"/>
    <n v="4"/>
    <x v="1"/>
    <n v="4"/>
    <n v="4"/>
    <x v="0"/>
    <x v="0"/>
    <x v="0"/>
    <n v="2"/>
    <n v="7"/>
    <n v="4"/>
    <n v="4"/>
    <n v="4"/>
    <n v="0"/>
    <n v="4"/>
    <x v="0"/>
    <n v="6"/>
    <n v="2"/>
    <n v="8"/>
    <x v="0"/>
    <n v="5"/>
    <n v="3"/>
    <n v="8"/>
    <x v="0"/>
    <n v="3"/>
    <n v="5"/>
    <n v="8"/>
    <x v="0"/>
    <n v="6"/>
    <n v="3"/>
    <n v="9"/>
    <x v="1"/>
    <n v="9"/>
    <n v="6"/>
    <n v="15"/>
    <x v="1"/>
    <x v="2"/>
    <x v="0"/>
  </r>
  <r>
    <s v="08PPR1875J"/>
    <x v="1"/>
    <x v="1"/>
    <s v="COLEGIO INTERNACIONAL BILINGUE S.C"/>
    <s v="019 CHIHUAHUA"/>
    <x v="0"/>
    <n v="1"/>
    <s v="CHIHUAHUA"/>
    <s v="CALLE MEDICINA"/>
    <n v="905"/>
    <x v="5"/>
    <x v="1"/>
    <x v="1"/>
    <x v="1"/>
    <x v="11"/>
    <s v="08FIZ0111R"/>
    <s v="08FJS0105M"/>
    <x v="0"/>
    <x v="2"/>
    <n v="0"/>
    <n v="0"/>
    <n v="0"/>
    <n v="18"/>
    <n v="21"/>
    <n v="39"/>
    <n v="18"/>
    <n v="21"/>
    <n v="39"/>
    <n v="9"/>
    <n v="8"/>
    <n v="17"/>
    <n v="28"/>
    <n v="25"/>
    <n v="53"/>
    <n v="3"/>
    <x v="1"/>
    <n v="3"/>
    <n v="3"/>
    <x v="1"/>
    <x v="2"/>
    <x v="2"/>
    <n v="5"/>
    <n v="11"/>
    <n v="5"/>
    <n v="5"/>
    <n v="9"/>
    <n v="8"/>
    <n v="17"/>
    <x v="0"/>
    <n v="5"/>
    <n v="6"/>
    <n v="11"/>
    <x v="0"/>
    <n v="7"/>
    <n v="2"/>
    <n v="9"/>
    <x v="0"/>
    <n v="5"/>
    <n v="5"/>
    <n v="10"/>
    <x v="0"/>
    <n v="2"/>
    <n v="4"/>
    <n v="6"/>
    <x v="1"/>
    <n v="0"/>
    <n v="0"/>
    <n v="0"/>
    <x v="0"/>
    <x v="2"/>
    <x v="0"/>
  </r>
  <r>
    <s v="08PPR2074Z"/>
    <x v="1"/>
    <x v="1"/>
    <s v="YAMA-NE"/>
    <s v="037 JUÁREZ"/>
    <x v="1"/>
    <n v="1"/>
    <s v="JUĂREZ"/>
    <s v="CALLE PEDRO ROSALES DE LEON"/>
    <n v="7857"/>
    <x v="4"/>
    <x v="1"/>
    <x v="1"/>
    <x v="1"/>
    <x v="10"/>
    <s v="08FIZ0040N"/>
    <m/>
    <x v="14"/>
    <x v="2"/>
    <n v="6"/>
    <n v="4"/>
    <n v="10"/>
    <n v="37"/>
    <n v="38"/>
    <n v="75"/>
    <n v="37"/>
    <n v="38"/>
    <n v="75"/>
    <n v="6"/>
    <n v="10"/>
    <n v="16"/>
    <n v="20"/>
    <n v="33"/>
    <n v="53"/>
    <n v="5"/>
    <x v="1"/>
    <n v="5"/>
    <n v="5"/>
    <x v="0"/>
    <x v="1"/>
    <x v="1"/>
    <n v="4"/>
    <n v="9"/>
    <n v="6"/>
    <n v="6"/>
    <n v="6"/>
    <n v="10"/>
    <n v="16"/>
    <x v="0"/>
    <n v="5"/>
    <n v="3"/>
    <n v="8"/>
    <x v="0"/>
    <n v="3"/>
    <n v="4"/>
    <n v="7"/>
    <x v="1"/>
    <n v="1"/>
    <n v="2"/>
    <n v="3"/>
    <x v="1"/>
    <n v="1"/>
    <n v="5"/>
    <n v="6"/>
    <x v="1"/>
    <n v="4"/>
    <n v="9"/>
    <n v="13"/>
    <x v="1"/>
    <x v="1"/>
    <x v="0"/>
  </r>
  <r>
    <s v="08PPR2122S"/>
    <x v="1"/>
    <x v="1"/>
    <s v="COLEGIO SAN JOSE"/>
    <s v="037 JUÁREZ"/>
    <x v="1"/>
    <n v="1"/>
    <s v="JUĂREZ"/>
    <s v="CALLE SĂ“CRATES"/>
    <n v="395"/>
    <x v="4"/>
    <x v="1"/>
    <x v="1"/>
    <x v="1"/>
    <x v="10"/>
    <s v="08FIZ0040N"/>
    <m/>
    <x v="14"/>
    <x v="2"/>
    <n v="0"/>
    <n v="1"/>
    <n v="1"/>
    <n v="29"/>
    <n v="20"/>
    <n v="49"/>
    <n v="29"/>
    <n v="19"/>
    <n v="48"/>
    <n v="5"/>
    <n v="3"/>
    <n v="8"/>
    <n v="29"/>
    <n v="26"/>
    <n v="55"/>
    <n v="2"/>
    <x v="1"/>
    <n v="2"/>
    <n v="2"/>
    <x v="0"/>
    <x v="1"/>
    <x v="1"/>
    <n v="3"/>
    <n v="5"/>
    <n v="5"/>
    <n v="5"/>
    <n v="5"/>
    <n v="3"/>
    <n v="8"/>
    <x v="0"/>
    <n v="10"/>
    <n v="7"/>
    <n v="17"/>
    <x v="0"/>
    <n v="5"/>
    <n v="9"/>
    <n v="14"/>
    <x v="0"/>
    <n v="4"/>
    <n v="3"/>
    <n v="7"/>
    <x v="0"/>
    <n v="3"/>
    <n v="2"/>
    <n v="5"/>
    <x v="0"/>
    <n v="2"/>
    <n v="2"/>
    <n v="4"/>
    <x v="0"/>
    <x v="2"/>
    <x v="0"/>
  </r>
  <r>
    <s v="08PPR1866B"/>
    <x v="1"/>
    <x v="1"/>
    <s v="INSTITUTO DAVID LIVINGSTONE"/>
    <s v="037 JUÁREZ"/>
    <x v="1"/>
    <n v="1"/>
    <s v="JUĂREZ"/>
    <s v="CALLE LAGUNA DE RODEO"/>
    <n v="1209"/>
    <x v="4"/>
    <x v="1"/>
    <x v="1"/>
    <x v="1"/>
    <x v="10"/>
    <s v="08FIZ0040N"/>
    <m/>
    <x v="14"/>
    <x v="2"/>
    <n v="8"/>
    <n v="1"/>
    <n v="9"/>
    <n v="39"/>
    <n v="24"/>
    <n v="63"/>
    <n v="39"/>
    <n v="24"/>
    <n v="63"/>
    <n v="3"/>
    <n v="3"/>
    <n v="6"/>
    <n v="32"/>
    <n v="23"/>
    <n v="55"/>
    <n v="6"/>
    <x v="4"/>
    <n v="3"/>
    <n v="6"/>
    <x v="0"/>
    <x v="0"/>
    <x v="0"/>
    <n v="2"/>
    <n v="9"/>
    <n v="6"/>
    <n v="6"/>
    <n v="3"/>
    <n v="3"/>
    <n v="6"/>
    <x v="1"/>
    <n v="5"/>
    <n v="6"/>
    <n v="11"/>
    <x v="1"/>
    <n v="6"/>
    <n v="5"/>
    <n v="11"/>
    <x v="1"/>
    <n v="5"/>
    <n v="6"/>
    <n v="11"/>
    <x v="1"/>
    <n v="7"/>
    <n v="2"/>
    <n v="9"/>
    <x v="1"/>
    <n v="6"/>
    <n v="1"/>
    <n v="7"/>
    <x v="1"/>
    <x v="0"/>
    <x v="0"/>
  </r>
  <r>
    <s v="08PPR0020H"/>
    <x v="1"/>
    <x v="1"/>
    <s v="JUAN DE LA BARRERA"/>
    <s v="037 JUÁREZ"/>
    <x v="1"/>
    <n v="1"/>
    <s v="JUĂREZ"/>
    <s v="CALLE SALTILLO SUR"/>
    <n v="1186"/>
    <x v="4"/>
    <x v="1"/>
    <x v="1"/>
    <x v="1"/>
    <x v="10"/>
    <s v="08FIZ0040N"/>
    <m/>
    <x v="14"/>
    <x v="2"/>
    <n v="9"/>
    <n v="5"/>
    <n v="14"/>
    <n v="35"/>
    <n v="30"/>
    <n v="65"/>
    <n v="35"/>
    <n v="30"/>
    <n v="65"/>
    <n v="1"/>
    <n v="1"/>
    <n v="2"/>
    <n v="30"/>
    <n v="25"/>
    <n v="55"/>
    <n v="6"/>
    <x v="2"/>
    <n v="5"/>
    <n v="6"/>
    <x v="0"/>
    <x v="0"/>
    <x v="0"/>
    <n v="3"/>
    <n v="10"/>
    <n v="6"/>
    <n v="6"/>
    <n v="1"/>
    <n v="1"/>
    <n v="2"/>
    <x v="1"/>
    <n v="2"/>
    <n v="4"/>
    <n v="6"/>
    <x v="1"/>
    <n v="7"/>
    <n v="5"/>
    <n v="12"/>
    <x v="1"/>
    <n v="2"/>
    <n v="4"/>
    <n v="6"/>
    <x v="1"/>
    <n v="8"/>
    <n v="4"/>
    <n v="12"/>
    <x v="1"/>
    <n v="10"/>
    <n v="7"/>
    <n v="17"/>
    <x v="1"/>
    <x v="0"/>
    <x v="0"/>
  </r>
  <r>
    <s v="08PPR0018T"/>
    <x v="1"/>
    <x v="1"/>
    <s v="CENTRO DE DESARROLLO MOMMY"/>
    <s v="019 CHIHUAHUA"/>
    <x v="0"/>
    <n v="1"/>
    <s v="CHIHUAHUA"/>
    <s v="CALLE OCĂ‰ANO PACĂŤFICO"/>
    <n v="2325"/>
    <x v="4"/>
    <x v="1"/>
    <x v="1"/>
    <x v="1"/>
    <x v="10"/>
    <s v="08FIZ0045I"/>
    <m/>
    <x v="1"/>
    <x v="2"/>
    <n v="0"/>
    <n v="0"/>
    <n v="0"/>
    <n v="13"/>
    <n v="11"/>
    <n v="24"/>
    <n v="13"/>
    <n v="11"/>
    <n v="24"/>
    <n v="10"/>
    <n v="14"/>
    <n v="24"/>
    <n v="23"/>
    <n v="34"/>
    <n v="57"/>
    <n v="2"/>
    <x v="1"/>
    <n v="2"/>
    <n v="2"/>
    <x v="0"/>
    <x v="1"/>
    <x v="1"/>
    <n v="6"/>
    <n v="8"/>
    <n v="9"/>
    <n v="9"/>
    <n v="10"/>
    <n v="14"/>
    <n v="24"/>
    <x v="1"/>
    <n v="12"/>
    <n v="12"/>
    <n v="24"/>
    <x v="0"/>
    <n v="1"/>
    <n v="8"/>
    <n v="9"/>
    <x v="0"/>
    <n v="0"/>
    <n v="0"/>
    <n v="0"/>
    <x v="0"/>
    <n v="0"/>
    <n v="0"/>
    <n v="0"/>
    <x v="0"/>
    <n v="0"/>
    <n v="0"/>
    <n v="0"/>
    <x v="0"/>
    <x v="1"/>
    <x v="0"/>
  </r>
  <r>
    <s v="08PPR2055K"/>
    <x v="1"/>
    <x v="1"/>
    <s v="COLEGIO MONTESSORI SAN ANGEL"/>
    <s v="037 JUÁREZ"/>
    <x v="1"/>
    <n v="1"/>
    <s v="JUĂREZ"/>
    <s v="CAMINO ESCUDERO"/>
    <n v="3410"/>
    <x v="5"/>
    <x v="1"/>
    <x v="1"/>
    <x v="1"/>
    <x v="11"/>
    <s v="08FIZ0143J"/>
    <s v="08FJS0110Y"/>
    <x v="4"/>
    <x v="2"/>
    <n v="4"/>
    <n v="2"/>
    <n v="6"/>
    <n v="36"/>
    <n v="22"/>
    <n v="58"/>
    <n v="36"/>
    <n v="22"/>
    <n v="58"/>
    <n v="8"/>
    <n v="5"/>
    <n v="13"/>
    <n v="36"/>
    <n v="21"/>
    <n v="57"/>
    <n v="2"/>
    <x v="1"/>
    <n v="2"/>
    <n v="2"/>
    <x v="0"/>
    <x v="2"/>
    <x v="3"/>
    <n v="3"/>
    <n v="7"/>
    <n v="2"/>
    <n v="2"/>
    <n v="8"/>
    <n v="5"/>
    <n v="13"/>
    <x v="0"/>
    <n v="8"/>
    <n v="7"/>
    <n v="15"/>
    <x v="0"/>
    <n v="7"/>
    <n v="3"/>
    <n v="10"/>
    <x v="0"/>
    <n v="7"/>
    <n v="2"/>
    <n v="9"/>
    <x v="0"/>
    <n v="5"/>
    <n v="2"/>
    <n v="7"/>
    <x v="0"/>
    <n v="1"/>
    <n v="2"/>
    <n v="3"/>
    <x v="0"/>
    <x v="2"/>
    <x v="0"/>
  </r>
  <r>
    <s v="08PPR2103D"/>
    <x v="1"/>
    <x v="1"/>
    <s v="COLEGIO MONRUIZ CAMPUS NORTE"/>
    <s v="037 JUÁREZ"/>
    <x v="1"/>
    <n v="1"/>
    <s v="JUĂREZ"/>
    <s v="CALLE VALENTIN FUENTES"/>
    <n v="1194"/>
    <x v="4"/>
    <x v="1"/>
    <x v="1"/>
    <x v="1"/>
    <x v="10"/>
    <s v="08FIZ0040N"/>
    <m/>
    <x v="14"/>
    <x v="2"/>
    <n v="4"/>
    <n v="3"/>
    <n v="7"/>
    <n v="38"/>
    <n v="24"/>
    <n v="62"/>
    <n v="37"/>
    <n v="23"/>
    <n v="60"/>
    <n v="6"/>
    <n v="4"/>
    <n v="10"/>
    <n v="33"/>
    <n v="25"/>
    <n v="58"/>
    <n v="3"/>
    <x v="2"/>
    <n v="2"/>
    <n v="3"/>
    <x v="0"/>
    <x v="0"/>
    <x v="0"/>
    <n v="5"/>
    <n v="9"/>
    <n v="6"/>
    <n v="6"/>
    <n v="6"/>
    <n v="4"/>
    <n v="10"/>
    <x v="0"/>
    <n v="11"/>
    <n v="5"/>
    <n v="16"/>
    <x v="0"/>
    <n v="8"/>
    <n v="5"/>
    <n v="13"/>
    <x v="0"/>
    <n v="3"/>
    <n v="2"/>
    <n v="5"/>
    <x v="0"/>
    <n v="4"/>
    <n v="4"/>
    <n v="8"/>
    <x v="0"/>
    <n v="1"/>
    <n v="5"/>
    <n v="6"/>
    <x v="0"/>
    <x v="3"/>
    <x v="0"/>
  </r>
  <r>
    <s v="08PPR0022F"/>
    <x v="1"/>
    <x v="1"/>
    <s v="VASCO DE QUIROGA"/>
    <s v="037 JUÁREZ"/>
    <x v="1"/>
    <n v="1"/>
    <s v="JUĂREZ"/>
    <s v="CALLE COBRE NORTE"/>
    <n v="577"/>
    <x v="5"/>
    <x v="1"/>
    <x v="1"/>
    <x v="1"/>
    <x v="11"/>
    <s v="08FIZ0147F"/>
    <s v="08FJS0110Y"/>
    <x v="4"/>
    <x v="2"/>
    <n v="0"/>
    <n v="0"/>
    <n v="0"/>
    <n v="17"/>
    <n v="19"/>
    <n v="36"/>
    <n v="17"/>
    <n v="19"/>
    <n v="36"/>
    <n v="8"/>
    <n v="8"/>
    <n v="16"/>
    <n v="26"/>
    <n v="33"/>
    <n v="59"/>
    <n v="4"/>
    <x v="1"/>
    <n v="4"/>
    <n v="4"/>
    <x v="0"/>
    <x v="1"/>
    <x v="1"/>
    <n v="3"/>
    <n v="7"/>
    <n v="6"/>
    <n v="4"/>
    <n v="8"/>
    <n v="8"/>
    <n v="16"/>
    <x v="0"/>
    <n v="6"/>
    <n v="1"/>
    <n v="7"/>
    <x v="0"/>
    <n v="6"/>
    <n v="8"/>
    <n v="14"/>
    <x v="1"/>
    <n v="3"/>
    <n v="8"/>
    <n v="11"/>
    <x v="1"/>
    <n v="1"/>
    <n v="3"/>
    <n v="4"/>
    <x v="0"/>
    <n v="2"/>
    <n v="5"/>
    <n v="7"/>
    <x v="0"/>
    <x v="2"/>
    <x v="0"/>
  </r>
  <r>
    <s v="08PPR1795Y"/>
    <x v="1"/>
    <x v="1"/>
    <s v="INSTITUTO DE ESTUDIOS PRIMARIOS"/>
    <s v="019 CHIHUAHUA"/>
    <x v="0"/>
    <n v="1"/>
    <s v="CHIHUAHUA"/>
    <s v="CALLE PRIMERO DE MAYO"/>
    <n v="1607"/>
    <x v="5"/>
    <x v="1"/>
    <x v="1"/>
    <x v="1"/>
    <x v="11"/>
    <s v="08FIZ0109C"/>
    <s v="08FJS0104N"/>
    <x v="0"/>
    <x v="2"/>
    <n v="9"/>
    <n v="2"/>
    <n v="11"/>
    <n v="54"/>
    <n v="13"/>
    <n v="67"/>
    <n v="54"/>
    <n v="13"/>
    <n v="67"/>
    <n v="3"/>
    <n v="1"/>
    <n v="4"/>
    <n v="49"/>
    <n v="11"/>
    <n v="60"/>
    <n v="6"/>
    <x v="1"/>
    <n v="6"/>
    <n v="6"/>
    <x v="1"/>
    <x v="3"/>
    <x v="4"/>
    <n v="1"/>
    <n v="11"/>
    <n v="6"/>
    <n v="6"/>
    <n v="3"/>
    <n v="1"/>
    <n v="4"/>
    <x v="1"/>
    <n v="8"/>
    <n v="2"/>
    <n v="10"/>
    <x v="1"/>
    <n v="7"/>
    <n v="1"/>
    <n v="8"/>
    <x v="1"/>
    <n v="8"/>
    <n v="5"/>
    <n v="13"/>
    <x v="1"/>
    <n v="9"/>
    <n v="0"/>
    <n v="9"/>
    <x v="1"/>
    <n v="14"/>
    <n v="2"/>
    <n v="16"/>
    <x v="1"/>
    <x v="0"/>
    <x v="0"/>
  </r>
  <r>
    <s v="08PPR2105B"/>
    <x v="1"/>
    <x v="1"/>
    <s v="INSTITUTO BILINGUE ICM"/>
    <s v="037 JUÁREZ"/>
    <x v="1"/>
    <n v="1"/>
    <s v="JUĂREZ"/>
    <s v="CALLE FULTON"/>
    <n v="920"/>
    <x v="4"/>
    <x v="1"/>
    <x v="1"/>
    <x v="1"/>
    <x v="10"/>
    <s v="08FIZ0040N"/>
    <m/>
    <x v="14"/>
    <x v="2"/>
    <n v="12"/>
    <n v="8"/>
    <n v="20"/>
    <n v="44"/>
    <n v="35"/>
    <n v="79"/>
    <n v="44"/>
    <n v="35"/>
    <n v="79"/>
    <n v="6"/>
    <n v="4"/>
    <n v="10"/>
    <n v="34"/>
    <n v="26"/>
    <n v="60"/>
    <n v="3"/>
    <x v="1"/>
    <n v="3"/>
    <n v="3"/>
    <x v="2"/>
    <x v="8"/>
    <x v="8"/>
    <n v="5"/>
    <n v="17"/>
    <n v="6"/>
    <n v="6"/>
    <n v="6"/>
    <n v="4"/>
    <n v="10"/>
    <x v="0"/>
    <n v="10"/>
    <n v="5"/>
    <n v="15"/>
    <x v="0"/>
    <n v="6"/>
    <n v="6"/>
    <n v="12"/>
    <x v="0"/>
    <n v="5"/>
    <n v="3"/>
    <n v="8"/>
    <x v="0"/>
    <n v="3"/>
    <n v="3"/>
    <n v="6"/>
    <x v="0"/>
    <n v="4"/>
    <n v="5"/>
    <n v="9"/>
    <x v="0"/>
    <x v="3"/>
    <x v="0"/>
  </r>
  <r>
    <s v="08PPR0761A"/>
    <x v="1"/>
    <x v="1"/>
    <s v="COLEGIO PAQUIME"/>
    <s v="050 NUEVO CASAS GRANDES"/>
    <x v="6"/>
    <n v="1"/>
    <s v="NUEVO CASAS GRANDES"/>
    <s v="PROLONGACIĂ“N HILARIO CHAVEZ JOYA ANTES 2 DE ABRIL"/>
    <n v="3612"/>
    <x v="4"/>
    <x v="1"/>
    <x v="1"/>
    <x v="1"/>
    <x v="10"/>
    <s v="08FIZ0054Q"/>
    <m/>
    <x v="14"/>
    <x v="2"/>
    <n v="3"/>
    <n v="3"/>
    <n v="6"/>
    <n v="17"/>
    <n v="33"/>
    <n v="50"/>
    <n v="16"/>
    <n v="33"/>
    <n v="49"/>
    <n v="6"/>
    <n v="7"/>
    <n v="13"/>
    <n v="20"/>
    <n v="42"/>
    <n v="62"/>
    <n v="3"/>
    <x v="1"/>
    <n v="3"/>
    <n v="3"/>
    <x v="0"/>
    <x v="0"/>
    <x v="0"/>
    <n v="1"/>
    <n v="5"/>
    <n v="6"/>
    <n v="6"/>
    <n v="6"/>
    <n v="7"/>
    <n v="13"/>
    <x v="0"/>
    <n v="2"/>
    <n v="6"/>
    <n v="8"/>
    <x v="0"/>
    <n v="4"/>
    <n v="7"/>
    <n v="11"/>
    <x v="0"/>
    <n v="4"/>
    <n v="9"/>
    <n v="13"/>
    <x v="0"/>
    <n v="3"/>
    <n v="9"/>
    <n v="12"/>
    <x v="0"/>
    <n v="1"/>
    <n v="4"/>
    <n v="5"/>
    <x v="0"/>
    <x v="3"/>
    <x v="0"/>
  </r>
  <r>
    <s v="08PPR0172M"/>
    <x v="1"/>
    <x v="1"/>
    <s v="COLEGIO MEXICO"/>
    <s v="021 DELICIAS"/>
    <x v="9"/>
    <n v="1"/>
    <s v="DELICIAS"/>
    <s v="AVENIDA PRIMERA ORIENTE"/>
    <n v="311"/>
    <x v="4"/>
    <x v="1"/>
    <x v="1"/>
    <x v="1"/>
    <x v="10"/>
    <s v="08FIZ0017M"/>
    <m/>
    <x v="14"/>
    <x v="2"/>
    <n v="2"/>
    <n v="3"/>
    <n v="5"/>
    <n v="30"/>
    <n v="27"/>
    <n v="57"/>
    <n v="29"/>
    <n v="27"/>
    <n v="56"/>
    <n v="7"/>
    <n v="4"/>
    <n v="11"/>
    <n v="32"/>
    <n v="30"/>
    <n v="62"/>
    <n v="3"/>
    <x v="2"/>
    <n v="2"/>
    <n v="3"/>
    <x v="1"/>
    <x v="3"/>
    <x v="4"/>
    <n v="5"/>
    <n v="12"/>
    <n v="6"/>
    <n v="6"/>
    <n v="7"/>
    <n v="4"/>
    <n v="11"/>
    <x v="0"/>
    <n v="8"/>
    <n v="8"/>
    <n v="16"/>
    <x v="0"/>
    <n v="5"/>
    <n v="4"/>
    <n v="9"/>
    <x v="0"/>
    <n v="3"/>
    <n v="4"/>
    <n v="7"/>
    <x v="0"/>
    <n v="3"/>
    <n v="5"/>
    <n v="8"/>
    <x v="0"/>
    <n v="6"/>
    <n v="5"/>
    <n v="11"/>
    <x v="0"/>
    <x v="3"/>
    <x v="0"/>
  </r>
  <r>
    <s v="08PPR2070C"/>
    <x v="2"/>
    <x v="2"/>
    <s v="COLEGIO COLLAGE"/>
    <s v="037 JUÁREZ"/>
    <x v="1"/>
    <n v="1"/>
    <s v="JUĂREZ"/>
    <s v="CALLE ALPISTE"/>
    <n v="10121"/>
    <x v="4"/>
    <x v="1"/>
    <x v="1"/>
    <x v="1"/>
    <x v="10"/>
    <s v="08FIZ0040N"/>
    <m/>
    <x v="14"/>
    <x v="2"/>
    <n v="3"/>
    <n v="4"/>
    <n v="7"/>
    <n v="27"/>
    <n v="24"/>
    <n v="51"/>
    <n v="27"/>
    <n v="24"/>
    <n v="51"/>
    <n v="9"/>
    <n v="8"/>
    <n v="17"/>
    <n v="37"/>
    <n v="26"/>
    <n v="63"/>
    <n v="5"/>
    <x v="3"/>
    <n v="3"/>
    <n v="5"/>
    <x v="0"/>
    <x v="2"/>
    <x v="3"/>
    <n v="6"/>
    <n v="13"/>
    <n v="8"/>
    <n v="5"/>
    <n v="9"/>
    <n v="8"/>
    <n v="17"/>
    <x v="1"/>
    <n v="4"/>
    <n v="6"/>
    <n v="10"/>
    <x v="1"/>
    <n v="7"/>
    <n v="0"/>
    <n v="7"/>
    <x v="1"/>
    <n v="7"/>
    <n v="3"/>
    <n v="10"/>
    <x v="1"/>
    <n v="6"/>
    <n v="7"/>
    <n v="13"/>
    <x v="0"/>
    <n v="4"/>
    <n v="2"/>
    <n v="6"/>
    <x v="0"/>
    <x v="1"/>
    <x v="0"/>
  </r>
  <r>
    <s v="08PPR1855W"/>
    <x v="1"/>
    <x v="1"/>
    <s v="LIBERTADOR"/>
    <s v="037 JUÁREZ"/>
    <x v="1"/>
    <n v="1"/>
    <s v="JUĂREZ"/>
    <s v="CALLE ISLA MARQUESA"/>
    <n v="2509"/>
    <x v="4"/>
    <x v="1"/>
    <x v="1"/>
    <x v="1"/>
    <x v="10"/>
    <s v="08FIZ0040N"/>
    <m/>
    <x v="14"/>
    <x v="2"/>
    <n v="3"/>
    <n v="4"/>
    <n v="7"/>
    <n v="31"/>
    <n v="25"/>
    <n v="56"/>
    <n v="31"/>
    <n v="25"/>
    <n v="56"/>
    <n v="4"/>
    <n v="8"/>
    <n v="12"/>
    <n v="38"/>
    <n v="27"/>
    <n v="65"/>
    <n v="4"/>
    <x v="1"/>
    <n v="4"/>
    <n v="4"/>
    <x v="1"/>
    <x v="3"/>
    <x v="4"/>
    <n v="0"/>
    <n v="8"/>
    <n v="8"/>
    <n v="6"/>
    <n v="5"/>
    <n v="8"/>
    <n v="13"/>
    <x v="0"/>
    <n v="6"/>
    <n v="5"/>
    <n v="11"/>
    <x v="0"/>
    <n v="6"/>
    <n v="5"/>
    <n v="11"/>
    <x v="0"/>
    <n v="9"/>
    <n v="2"/>
    <n v="11"/>
    <x v="0"/>
    <n v="5"/>
    <n v="3"/>
    <n v="8"/>
    <x v="1"/>
    <n v="7"/>
    <n v="4"/>
    <n v="11"/>
    <x v="1"/>
    <x v="2"/>
    <x v="0"/>
  </r>
  <r>
    <s v="08PPR1808L"/>
    <x v="1"/>
    <x v="1"/>
    <s v="COLEGIO DELICIAS"/>
    <s v="021 DELICIAS"/>
    <x v="9"/>
    <n v="1"/>
    <s v="DELICIAS"/>
    <s v="AVENIDA 10 SUR"/>
    <n v="1000"/>
    <x v="4"/>
    <x v="1"/>
    <x v="1"/>
    <x v="1"/>
    <x v="10"/>
    <s v="08FIZ0017M"/>
    <m/>
    <x v="3"/>
    <x v="2"/>
    <n v="2"/>
    <n v="4"/>
    <n v="6"/>
    <n v="30"/>
    <n v="28"/>
    <n v="58"/>
    <n v="29"/>
    <n v="28"/>
    <n v="57"/>
    <n v="10"/>
    <n v="8"/>
    <n v="18"/>
    <n v="36"/>
    <n v="31"/>
    <n v="67"/>
    <n v="3"/>
    <x v="1"/>
    <n v="3"/>
    <n v="3"/>
    <x v="0"/>
    <x v="0"/>
    <x v="0"/>
    <n v="3"/>
    <n v="7"/>
    <n v="6"/>
    <n v="6"/>
    <n v="11"/>
    <n v="8"/>
    <n v="19"/>
    <x v="0"/>
    <n v="9"/>
    <n v="6"/>
    <n v="15"/>
    <x v="0"/>
    <n v="6"/>
    <n v="3"/>
    <n v="9"/>
    <x v="0"/>
    <n v="4"/>
    <n v="4"/>
    <n v="8"/>
    <x v="0"/>
    <n v="3"/>
    <n v="5"/>
    <n v="8"/>
    <x v="0"/>
    <n v="3"/>
    <n v="5"/>
    <n v="8"/>
    <x v="0"/>
    <x v="3"/>
    <x v="0"/>
  </r>
  <r>
    <s v="08PPR2076X"/>
    <x v="1"/>
    <x v="1"/>
    <s v="JAIME SABINES"/>
    <s v="037 JUÁREZ"/>
    <x v="1"/>
    <n v="1"/>
    <s v="JUĂREZ"/>
    <s v="CALZADA DEL RIO"/>
    <n v="8959"/>
    <x v="4"/>
    <x v="1"/>
    <x v="1"/>
    <x v="1"/>
    <x v="10"/>
    <s v="08FIZ0040N"/>
    <m/>
    <x v="14"/>
    <x v="2"/>
    <n v="4"/>
    <n v="7"/>
    <n v="11"/>
    <n v="31"/>
    <n v="31"/>
    <n v="62"/>
    <n v="31"/>
    <n v="31"/>
    <n v="62"/>
    <n v="7"/>
    <n v="11"/>
    <n v="18"/>
    <n v="32"/>
    <n v="35"/>
    <n v="67"/>
    <n v="3"/>
    <x v="1"/>
    <n v="3"/>
    <n v="3"/>
    <x v="0"/>
    <x v="0"/>
    <x v="0"/>
    <n v="2"/>
    <n v="6"/>
    <n v="6"/>
    <n v="6"/>
    <n v="7"/>
    <n v="12"/>
    <n v="19"/>
    <x v="0"/>
    <n v="3"/>
    <n v="5"/>
    <n v="8"/>
    <x v="0"/>
    <n v="6"/>
    <n v="6"/>
    <n v="12"/>
    <x v="0"/>
    <n v="3"/>
    <n v="5"/>
    <n v="8"/>
    <x v="0"/>
    <n v="6"/>
    <n v="6"/>
    <n v="12"/>
    <x v="0"/>
    <n v="7"/>
    <n v="1"/>
    <n v="8"/>
    <x v="0"/>
    <x v="3"/>
    <x v="0"/>
  </r>
  <r>
    <s v="08PPR1757V"/>
    <x v="1"/>
    <x v="1"/>
    <s v="COLEGIO HISPANOAMERICANO DE CD. JUAREZ"/>
    <s v="037 JUÁREZ"/>
    <x v="1"/>
    <n v="1"/>
    <s v="JUĂREZ"/>
    <s v="CALLE REPUBLICA DE CUBA"/>
    <n v="615"/>
    <x v="4"/>
    <x v="1"/>
    <x v="1"/>
    <x v="1"/>
    <x v="10"/>
    <s v="08FIZ0040N"/>
    <m/>
    <x v="14"/>
    <x v="2"/>
    <n v="8"/>
    <n v="4"/>
    <n v="12"/>
    <n v="36"/>
    <n v="32"/>
    <n v="68"/>
    <n v="36"/>
    <n v="31"/>
    <n v="67"/>
    <n v="5"/>
    <n v="7"/>
    <n v="12"/>
    <n v="32"/>
    <n v="37"/>
    <n v="69"/>
    <n v="3"/>
    <x v="1"/>
    <n v="3"/>
    <n v="3"/>
    <x v="1"/>
    <x v="2"/>
    <x v="2"/>
    <n v="6"/>
    <n v="12"/>
    <n v="6"/>
    <n v="6"/>
    <n v="5"/>
    <n v="7"/>
    <n v="12"/>
    <x v="0"/>
    <n v="6"/>
    <n v="5"/>
    <n v="11"/>
    <x v="0"/>
    <n v="8"/>
    <n v="6"/>
    <n v="14"/>
    <x v="0"/>
    <n v="3"/>
    <n v="9"/>
    <n v="12"/>
    <x v="1"/>
    <n v="3"/>
    <n v="4"/>
    <n v="7"/>
    <x v="0"/>
    <n v="7"/>
    <n v="6"/>
    <n v="13"/>
    <x v="0"/>
    <x v="2"/>
    <x v="0"/>
  </r>
  <r>
    <s v="08PPR2069N"/>
    <x v="1"/>
    <x v="1"/>
    <s v="INSTITUTO EINSTEIN"/>
    <s v="037 JUÁREZ"/>
    <x v="1"/>
    <n v="1"/>
    <s v="JUĂREZ"/>
    <s v="CAMINO VIEJO A SAN JOSE"/>
    <n v="11045"/>
    <x v="5"/>
    <x v="1"/>
    <x v="1"/>
    <x v="1"/>
    <x v="11"/>
    <s v="08FIZ0144I"/>
    <s v="08FJS0135G"/>
    <x v="4"/>
    <x v="2"/>
    <n v="7"/>
    <n v="7"/>
    <n v="14"/>
    <n v="42"/>
    <n v="29"/>
    <n v="71"/>
    <n v="42"/>
    <n v="29"/>
    <n v="71"/>
    <n v="5"/>
    <n v="6"/>
    <n v="11"/>
    <n v="38"/>
    <n v="31"/>
    <n v="69"/>
    <n v="4"/>
    <x v="2"/>
    <n v="3"/>
    <n v="4"/>
    <x v="0"/>
    <x v="1"/>
    <x v="1"/>
    <n v="5"/>
    <n v="9"/>
    <n v="6"/>
    <n v="6"/>
    <n v="5"/>
    <n v="6"/>
    <n v="11"/>
    <x v="0"/>
    <n v="4"/>
    <n v="6"/>
    <n v="10"/>
    <x v="0"/>
    <n v="6"/>
    <n v="9"/>
    <n v="15"/>
    <x v="1"/>
    <n v="9"/>
    <n v="6"/>
    <n v="15"/>
    <x v="1"/>
    <n v="7"/>
    <n v="0"/>
    <n v="7"/>
    <x v="0"/>
    <n v="7"/>
    <n v="4"/>
    <n v="11"/>
    <x v="0"/>
    <x v="2"/>
    <x v="0"/>
  </r>
  <r>
    <s v="08PPR0047O"/>
    <x v="1"/>
    <x v="1"/>
    <s v="LIBERTAD"/>
    <s v="010 BUENAVENTURA"/>
    <x v="6"/>
    <n v="1"/>
    <s v="SAN BUENAVENTURA"/>
    <s v="CALLE FRANCISCO I MADERO"/>
    <n v="0"/>
    <x v="4"/>
    <x v="1"/>
    <x v="1"/>
    <x v="1"/>
    <x v="10"/>
    <s v="08FIZ0021Z"/>
    <m/>
    <x v="14"/>
    <x v="2"/>
    <n v="6"/>
    <n v="9"/>
    <n v="15"/>
    <n v="40"/>
    <n v="35"/>
    <n v="75"/>
    <n v="40"/>
    <n v="35"/>
    <n v="75"/>
    <n v="2"/>
    <n v="5"/>
    <n v="7"/>
    <n v="39"/>
    <n v="30"/>
    <n v="69"/>
    <n v="6"/>
    <x v="1"/>
    <n v="6"/>
    <n v="6"/>
    <x v="0"/>
    <x v="1"/>
    <x v="1"/>
    <n v="2"/>
    <n v="8"/>
    <n v="6"/>
    <n v="6"/>
    <n v="2"/>
    <n v="5"/>
    <n v="7"/>
    <x v="1"/>
    <n v="11"/>
    <n v="9"/>
    <n v="20"/>
    <x v="1"/>
    <n v="5"/>
    <n v="4"/>
    <n v="9"/>
    <x v="1"/>
    <n v="8"/>
    <n v="7"/>
    <n v="15"/>
    <x v="1"/>
    <n v="7"/>
    <n v="2"/>
    <n v="9"/>
    <x v="1"/>
    <n v="6"/>
    <n v="3"/>
    <n v="9"/>
    <x v="1"/>
    <x v="0"/>
    <x v="0"/>
  </r>
  <r>
    <s v="08PPR1794Z"/>
    <x v="1"/>
    <x v="1"/>
    <s v="CRISTOBAL COLON"/>
    <s v="019 CHIHUAHUA"/>
    <x v="0"/>
    <n v="1"/>
    <s v="CHIHUAHUA"/>
    <s v="CALLE 36"/>
    <n v="3402"/>
    <x v="4"/>
    <x v="1"/>
    <x v="1"/>
    <x v="1"/>
    <x v="10"/>
    <s v="08FIZ0045I"/>
    <m/>
    <x v="14"/>
    <x v="2"/>
    <n v="10"/>
    <n v="3"/>
    <n v="13"/>
    <n v="46"/>
    <n v="32"/>
    <n v="78"/>
    <n v="46"/>
    <n v="32"/>
    <n v="78"/>
    <n v="10"/>
    <n v="8"/>
    <n v="18"/>
    <n v="36"/>
    <n v="33"/>
    <n v="69"/>
    <n v="4"/>
    <x v="1"/>
    <n v="4"/>
    <n v="4"/>
    <x v="0"/>
    <x v="0"/>
    <x v="0"/>
    <n v="4"/>
    <n v="9"/>
    <n v="6"/>
    <n v="6"/>
    <n v="10"/>
    <n v="8"/>
    <n v="18"/>
    <x v="0"/>
    <n v="6"/>
    <n v="4"/>
    <n v="10"/>
    <x v="0"/>
    <n v="5"/>
    <n v="2"/>
    <n v="7"/>
    <x v="1"/>
    <n v="5"/>
    <n v="8"/>
    <n v="13"/>
    <x v="0"/>
    <n v="6"/>
    <n v="9"/>
    <n v="15"/>
    <x v="0"/>
    <n v="4"/>
    <n v="2"/>
    <n v="6"/>
    <x v="1"/>
    <x v="2"/>
    <x v="0"/>
  </r>
  <r>
    <s v="08PPR2002F"/>
    <x v="1"/>
    <x v="1"/>
    <s v="INSTITUTO MONTESSORI CORAZON DE NIĂ‘O"/>
    <s v="032 HIDALGO DEL PARRAL"/>
    <x v="3"/>
    <n v="1"/>
    <s v="HIDALGO DEL PARRAL"/>
    <s v="CALLE JESUS OBESO"/>
    <n v="5"/>
    <x v="5"/>
    <x v="1"/>
    <x v="1"/>
    <x v="1"/>
    <x v="11"/>
    <s v="08FIZ0247E"/>
    <s v="08FJS0129W"/>
    <x v="5"/>
    <x v="2"/>
    <n v="4"/>
    <n v="3"/>
    <n v="7"/>
    <n v="37"/>
    <n v="34"/>
    <n v="71"/>
    <n v="36"/>
    <n v="34"/>
    <n v="70"/>
    <n v="7"/>
    <n v="5"/>
    <n v="12"/>
    <n v="37"/>
    <n v="34"/>
    <n v="71"/>
    <n v="3"/>
    <x v="1"/>
    <n v="3"/>
    <n v="3"/>
    <x v="0"/>
    <x v="2"/>
    <x v="3"/>
    <n v="4"/>
    <n v="9"/>
    <n v="3"/>
    <n v="3"/>
    <n v="8"/>
    <n v="5"/>
    <n v="13"/>
    <x v="0"/>
    <n v="6"/>
    <n v="4"/>
    <n v="10"/>
    <x v="0"/>
    <n v="5"/>
    <n v="10"/>
    <n v="15"/>
    <x v="0"/>
    <n v="8"/>
    <n v="6"/>
    <n v="14"/>
    <x v="0"/>
    <n v="3"/>
    <n v="7"/>
    <n v="10"/>
    <x v="0"/>
    <n v="7"/>
    <n v="2"/>
    <n v="9"/>
    <x v="0"/>
    <x v="3"/>
    <x v="0"/>
  </r>
  <r>
    <s v="08PPR0053Z"/>
    <x v="1"/>
    <x v="1"/>
    <s v="ESCUELA MINISTERIO DE AMOR"/>
    <s v="017 CUAUHTÉMOC"/>
    <x v="2"/>
    <n v="1"/>
    <s v="CUAUHTĂ‰MOC"/>
    <s v="NINGUNO NINGUNO"/>
    <n v="0"/>
    <x v="4"/>
    <x v="1"/>
    <x v="1"/>
    <x v="1"/>
    <x v="10"/>
    <s v="08FIZ0009D"/>
    <m/>
    <x v="1"/>
    <x v="2"/>
    <n v="1"/>
    <n v="1"/>
    <n v="2"/>
    <n v="28"/>
    <n v="25"/>
    <n v="53"/>
    <n v="28"/>
    <n v="25"/>
    <n v="53"/>
    <n v="7"/>
    <n v="6"/>
    <n v="13"/>
    <n v="39"/>
    <n v="33"/>
    <n v="72"/>
    <n v="3"/>
    <x v="2"/>
    <n v="2"/>
    <n v="3"/>
    <x v="0"/>
    <x v="1"/>
    <x v="1"/>
    <n v="0"/>
    <n v="3"/>
    <n v="5"/>
    <n v="5"/>
    <n v="9"/>
    <n v="6"/>
    <n v="15"/>
    <x v="0"/>
    <n v="9"/>
    <n v="11"/>
    <n v="20"/>
    <x v="0"/>
    <n v="9"/>
    <n v="7"/>
    <n v="16"/>
    <x v="0"/>
    <n v="4"/>
    <n v="4"/>
    <n v="8"/>
    <x v="0"/>
    <n v="6"/>
    <n v="3"/>
    <n v="9"/>
    <x v="0"/>
    <n v="2"/>
    <n v="2"/>
    <n v="4"/>
    <x v="0"/>
    <x v="3"/>
    <x v="0"/>
  </r>
  <r>
    <s v="08PPR0058U"/>
    <x v="1"/>
    <x v="1"/>
    <s v="COLEGIO INTEGRA"/>
    <s v="017 CUAUHTÉMOC"/>
    <x v="2"/>
    <n v="1"/>
    <s v="CUAUHTĂ‰MOC"/>
    <s v="CALLE 21"/>
    <n v="150"/>
    <x v="4"/>
    <x v="1"/>
    <x v="1"/>
    <x v="1"/>
    <x v="10"/>
    <s v="08FIZ0009D"/>
    <m/>
    <x v="7"/>
    <x v="2"/>
    <n v="0"/>
    <n v="0"/>
    <n v="0"/>
    <n v="0"/>
    <n v="0"/>
    <n v="0"/>
    <n v="0"/>
    <n v="0"/>
    <n v="0"/>
    <n v="6"/>
    <n v="9"/>
    <n v="15"/>
    <n v="36"/>
    <n v="37"/>
    <n v="73"/>
    <n v="6"/>
    <x v="1"/>
    <n v="6"/>
    <n v="6"/>
    <x v="0"/>
    <x v="0"/>
    <x v="0"/>
    <n v="3"/>
    <n v="10"/>
    <n v="6"/>
    <n v="6"/>
    <n v="6"/>
    <n v="9"/>
    <n v="15"/>
    <x v="1"/>
    <n v="9"/>
    <n v="4"/>
    <n v="13"/>
    <x v="1"/>
    <n v="5"/>
    <n v="12"/>
    <n v="17"/>
    <x v="1"/>
    <n v="6"/>
    <n v="2"/>
    <n v="8"/>
    <x v="1"/>
    <n v="8"/>
    <n v="4"/>
    <n v="12"/>
    <x v="1"/>
    <n v="2"/>
    <n v="6"/>
    <n v="8"/>
    <x v="1"/>
    <x v="0"/>
    <x v="0"/>
  </r>
  <r>
    <s v="08PPR1845P"/>
    <x v="1"/>
    <x v="1"/>
    <s v="INSTITUTO BILINGUE LONDON"/>
    <s v="019 CHIHUAHUA"/>
    <x v="0"/>
    <n v="1"/>
    <s v="CHIHUAHUA"/>
    <s v="CALLE ESTRADA BOCANEGRA"/>
    <n v="1303"/>
    <x v="5"/>
    <x v="1"/>
    <x v="1"/>
    <x v="1"/>
    <x v="11"/>
    <s v="08FIZ0111R"/>
    <s v="08FJS0105M"/>
    <x v="0"/>
    <x v="2"/>
    <n v="8"/>
    <n v="4"/>
    <n v="12"/>
    <n v="35"/>
    <n v="32"/>
    <n v="67"/>
    <n v="35"/>
    <n v="32"/>
    <n v="67"/>
    <n v="8"/>
    <n v="9"/>
    <n v="17"/>
    <n v="42"/>
    <n v="32"/>
    <n v="74"/>
    <n v="3"/>
    <x v="1"/>
    <n v="3"/>
    <n v="3"/>
    <x v="1"/>
    <x v="0"/>
    <x v="3"/>
    <n v="7"/>
    <n v="12"/>
    <n v="10"/>
    <n v="6"/>
    <n v="8"/>
    <n v="9"/>
    <n v="17"/>
    <x v="0"/>
    <n v="11"/>
    <n v="3"/>
    <n v="14"/>
    <x v="0"/>
    <n v="2"/>
    <n v="7"/>
    <n v="9"/>
    <x v="0"/>
    <n v="8"/>
    <n v="6"/>
    <n v="14"/>
    <x v="0"/>
    <n v="7"/>
    <n v="1"/>
    <n v="8"/>
    <x v="0"/>
    <n v="6"/>
    <n v="6"/>
    <n v="12"/>
    <x v="0"/>
    <x v="3"/>
    <x v="0"/>
  </r>
  <r>
    <s v="08PPR2059G"/>
    <x v="1"/>
    <x v="1"/>
    <s v="COLEGIO BRUSELAS"/>
    <s v="019 CHIHUAHUA"/>
    <x v="0"/>
    <n v="1"/>
    <s v="CHIHUAHUA"/>
    <s v="CALLE LAGUNA DE PASTORES"/>
    <n v="1"/>
    <x v="5"/>
    <x v="1"/>
    <x v="1"/>
    <x v="1"/>
    <x v="11"/>
    <s v="08FIZ0112Q"/>
    <s v="08FJS0105M"/>
    <x v="0"/>
    <x v="2"/>
    <n v="9"/>
    <n v="10"/>
    <n v="19"/>
    <n v="45"/>
    <n v="54"/>
    <n v="99"/>
    <n v="45"/>
    <n v="54"/>
    <n v="99"/>
    <n v="4"/>
    <n v="5"/>
    <n v="9"/>
    <n v="32"/>
    <n v="43"/>
    <n v="75"/>
    <n v="5"/>
    <x v="1"/>
    <n v="5"/>
    <n v="5"/>
    <x v="0"/>
    <x v="2"/>
    <x v="3"/>
    <n v="4"/>
    <n v="11"/>
    <n v="6"/>
    <n v="6"/>
    <n v="4"/>
    <n v="5"/>
    <n v="9"/>
    <x v="1"/>
    <n v="6"/>
    <n v="6"/>
    <n v="12"/>
    <x v="1"/>
    <n v="5"/>
    <n v="9"/>
    <n v="14"/>
    <x v="1"/>
    <n v="5"/>
    <n v="4"/>
    <n v="9"/>
    <x v="1"/>
    <n v="7"/>
    <n v="10"/>
    <n v="17"/>
    <x v="0"/>
    <n v="5"/>
    <n v="9"/>
    <n v="14"/>
    <x v="0"/>
    <x v="1"/>
    <x v="0"/>
  </r>
  <r>
    <s v="08PPR2106A"/>
    <x v="1"/>
    <x v="1"/>
    <s v="INSTITUTO BILINGUE ICM UNIDAD SALVARCAR"/>
    <s v="037 JUÁREZ"/>
    <x v="1"/>
    <n v="1"/>
    <s v="JUĂREZ"/>
    <s v="CALLE IGNACIO ZARAGOZA"/>
    <n v="1330"/>
    <x v="4"/>
    <x v="1"/>
    <x v="1"/>
    <x v="1"/>
    <x v="10"/>
    <s v="08FIZ0040N"/>
    <m/>
    <x v="14"/>
    <x v="2"/>
    <n v="7"/>
    <n v="2"/>
    <n v="9"/>
    <n v="36"/>
    <n v="24"/>
    <n v="60"/>
    <n v="36"/>
    <n v="23"/>
    <n v="59"/>
    <n v="15"/>
    <n v="12"/>
    <n v="27"/>
    <n v="45"/>
    <n v="31"/>
    <n v="76"/>
    <n v="3"/>
    <x v="1"/>
    <n v="3"/>
    <n v="3"/>
    <x v="1"/>
    <x v="3"/>
    <x v="4"/>
    <n v="5"/>
    <n v="12"/>
    <n v="3"/>
    <n v="3"/>
    <n v="15"/>
    <n v="12"/>
    <n v="27"/>
    <x v="0"/>
    <n v="7"/>
    <n v="4"/>
    <n v="11"/>
    <x v="0"/>
    <n v="8"/>
    <n v="3"/>
    <n v="11"/>
    <x v="0"/>
    <n v="5"/>
    <n v="5"/>
    <n v="10"/>
    <x v="0"/>
    <n v="5"/>
    <n v="3"/>
    <n v="8"/>
    <x v="0"/>
    <n v="5"/>
    <n v="4"/>
    <n v="9"/>
    <x v="0"/>
    <x v="3"/>
    <x v="0"/>
  </r>
  <r>
    <s v="08PPR1884R"/>
    <x v="1"/>
    <x v="1"/>
    <s v="COLEGIO HIDALGO"/>
    <s v="032 HIDALGO DEL PARRAL"/>
    <x v="3"/>
    <n v="1"/>
    <s v="HIDALGO DEL PARRAL"/>
    <s v="CALLE PEDRO T. GOMEZ"/>
    <n v="1"/>
    <x v="5"/>
    <x v="1"/>
    <x v="1"/>
    <x v="1"/>
    <x v="11"/>
    <s v="08FIZ0247E"/>
    <s v="08FJS0129W"/>
    <x v="5"/>
    <x v="2"/>
    <n v="5"/>
    <n v="3"/>
    <n v="8"/>
    <n v="41"/>
    <n v="32"/>
    <n v="73"/>
    <n v="41"/>
    <n v="32"/>
    <n v="73"/>
    <n v="4"/>
    <n v="6"/>
    <n v="10"/>
    <n v="37"/>
    <n v="39"/>
    <n v="76"/>
    <n v="5"/>
    <x v="1"/>
    <n v="5"/>
    <n v="5"/>
    <x v="1"/>
    <x v="0"/>
    <x v="3"/>
    <n v="7"/>
    <n v="14"/>
    <n v="6"/>
    <n v="6"/>
    <n v="4"/>
    <n v="6"/>
    <n v="10"/>
    <x v="0"/>
    <n v="7"/>
    <n v="14"/>
    <n v="21"/>
    <x v="0"/>
    <n v="7"/>
    <n v="8"/>
    <n v="15"/>
    <x v="1"/>
    <n v="9"/>
    <n v="6"/>
    <n v="15"/>
    <x v="1"/>
    <n v="5"/>
    <n v="3"/>
    <n v="8"/>
    <x v="1"/>
    <n v="5"/>
    <n v="2"/>
    <n v="7"/>
    <x v="1"/>
    <x v="1"/>
    <x v="0"/>
  </r>
  <r>
    <s v="08PPR0632G"/>
    <x v="1"/>
    <x v="1"/>
    <s v="CRISTOBAL COLON"/>
    <s v="037 JUÁREZ"/>
    <x v="1"/>
    <n v="1"/>
    <s v="JUĂREZ"/>
    <s v="BOULEVARD OSCAR FLORES SANCHEZ"/>
    <n v="6315"/>
    <x v="4"/>
    <x v="1"/>
    <x v="1"/>
    <x v="1"/>
    <x v="10"/>
    <s v="08FIZ0040N"/>
    <m/>
    <x v="14"/>
    <x v="2"/>
    <n v="4"/>
    <n v="4"/>
    <n v="8"/>
    <n v="31"/>
    <n v="38"/>
    <n v="69"/>
    <n v="31"/>
    <n v="38"/>
    <n v="69"/>
    <n v="8"/>
    <n v="11"/>
    <n v="19"/>
    <n v="34"/>
    <n v="43"/>
    <n v="77"/>
    <n v="4"/>
    <x v="1"/>
    <n v="4"/>
    <n v="4"/>
    <x v="1"/>
    <x v="1"/>
    <x v="0"/>
    <n v="3"/>
    <n v="8"/>
    <n v="6"/>
    <n v="5"/>
    <n v="8"/>
    <n v="11"/>
    <n v="19"/>
    <x v="1"/>
    <n v="6"/>
    <n v="8"/>
    <n v="14"/>
    <x v="1"/>
    <n v="9"/>
    <n v="2"/>
    <n v="11"/>
    <x v="0"/>
    <n v="5"/>
    <n v="8"/>
    <n v="13"/>
    <x v="0"/>
    <n v="3"/>
    <n v="5"/>
    <n v="8"/>
    <x v="0"/>
    <n v="3"/>
    <n v="9"/>
    <n v="12"/>
    <x v="0"/>
    <x v="2"/>
    <x v="0"/>
  </r>
  <r>
    <s v="08PPR1803Q"/>
    <x v="1"/>
    <x v="1"/>
    <s v="EL PEQUEĂ‘O OXFORD"/>
    <s v="019 CHIHUAHUA"/>
    <x v="0"/>
    <n v="1"/>
    <s v="CHIHUAHUA"/>
    <s v="CALLE 16A"/>
    <n v="2207"/>
    <x v="4"/>
    <x v="1"/>
    <x v="1"/>
    <x v="1"/>
    <x v="10"/>
    <s v="08FIZ0045I"/>
    <m/>
    <x v="14"/>
    <x v="2"/>
    <n v="9"/>
    <n v="5"/>
    <n v="14"/>
    <n v="39"/>
    <n v="48"/>
    <n v="87"/>
    <n v="39"/>
    <n v="48"/>
    <n v="87"/>
    <n v="5"/>
    <n v="7"/>
    <n v="12"/>
    <n v="33"/>
    <n v="45"/>
    <n v="78"/>
    <n v="4"/>
    <x v="1"/>
    <n v="4"/>
    <n v="4"/>
    <x v="1"/>
    <x v="3"/>
    <x v="4"/>
    <n v="7"/>
    <n v="15"/>
    <n v="6"/>
    <n v="6"/>
    <n v="5"/>
    <n v="7"/>
    <n v="12"/>
    <x v="0"/>
    <n v="8"/>
    <n v="7"/>
    <n v="15"/>
    <x v="0"/>
    <n v="3"/>
    <n v="9"/>
    <n v="12"/>
    <x v="0"/>
    <n v="2"/>
    <n v="10"/>
    <n v="12"/>
    <x v="1"/>
    <n v="6"/>
    <n v="7"/>
    <n v="13"/>
    <x v="0"/>
    <n v="9"/>
    <n v="5"/>
    <n v="14"/>
    <x v="1"/>
    <x v="2"/>
    <x v="0"/>
  </r>
  <r>
    <s v="08PPR0262E"/>
    <x v="1"/>
    <x v="1"/>
    <s v="COLEGIO REGIONAL DE JIMENEZ"/>
    <s v="036 JIMÉNEZ"/>
    <x v="3"/>
    <n v="1"/>
    <s v="JOSĂ‰ MARIANO JIMĂ‰NEZ"/>
    <s v="AVENIDA SOR JUANA INES DE LA CRUZ"/>
    <n v="1200"/>
    <x v="4"/>
    <x v="1"/>
    <x v="1"/>
    <x v="1"/>
    <x v="10"/>
    <s v="08FIZ0015O"/>
    <m/>
    <x v="14"/>
    <x v="2"/>
    <n v="9"/>
    <n v="14"/>
    <n v="23"/>
    <n v="52"/>
    <n v="41"/>
    <n v="93"/>
    <n v="52"/>
    <n v="40"/>
    <n v="92"/>
    <n v="7"/>
    <n v="4"/>
    <n v="11"/>
    <n v="46"/>
    <n v="32"/>
    <n v="78"/>
    <n v="6"/>
    <x v="2"/>
    <n v="5"/>
    <n v="6"/>
    <x v="0"/>
    <x v="0"/>
    <x v="0"/>
    <n v="3"/>
    <n v="10"/>
    <n v="6"/>
    <n v="6"/>
    <n v="7"/>
    <n v="4"/>
    <n v="11"/>
    <x v="1"/>
    <n v="7"/>
    <n v="9"/>
    <n v="16"/>
    <x v="1"/>
    <n v="5"/>
    <n v="5"/>
    <n v="10"/>
    <x v="1"/>
    <n v="10"/>
    <n v="5"/>
    <n v="15"/>
    <x v="1"/>
    <n v="11"/>
    <n v="2"/>
    <n v="13"/>
    <x v="1"/>
    <n v="6"/>
    <n v="7"/>
    <n v="13"/>
    <x v="1"/>
    <x v="0"/>
    <x v="0"/>
  </r>
  <r>
    <s v="08PPR1868Z"/>
    <x v="1"/>
    <x v="1"/>
    <s v="INSTITUTO EDUCATIVO HELEN KELLER"/>
    <s v="019 CHIHUAHUA"/>
    <x v="0"/>
    <n v="1"/>
    <s v="CHIHUAHUA"/>
    <s v="AVENIDA SAN FELIPE"/>
    <n v="113"/>
    <x v="4"/>
    <x v="1"/>
    <x v="1"/>
    <x v="1"/>
    <x v="10"/>
    <s v="08FIZ0045I"/>
    <m/>
    <x v="14"/>
    <x v="2"/>
    <n v="0"/>
    <n v="0"/>
    <n v="0"/>
    <n v="35"/>
    <n v="23"/>
    <n v="58"/>
    <n v="35"/>
    <n v="23"/>
    <n v="58"/>
    <n v="7"/>
    <n v="15"/>
    <n v="22"/>
    <n v="40"/>
    <n v="39"/>
    <n v="79"/>
    <n v="3"/>
    <x v="1"/>
    <n v="3"/>
    <n v="3"/>
    <x v="1"/>
    <x v="3"/>
    <x v="4"/>
    <n v="6"/>
    <n v="13"/>
    <n v="9"/>
    <n v="6"/>
    <n v="7"/>
    <n v="15"/>
    <n v="22"/>
    <x v="0"/>
    <n v="9"/>
    <n v="5"/>
    <n v="14"/>
    <x v="0"/>
    <n v="3"/>
    <n v="9"/>
    <n v="12"/>
    <x v="0"/>
    <n v="10"/>
    <n v="5"/>
    <n v="15"/>
    <x v="0"/>
    <n v="7"/>
    <n v="2"/>
    <n v="9"/>
    <x v="0"/>
    <n v="4"/>
    <n v="3"/>
    <n v="7"/>
    <x v="0"/>
    <x v="3"/>
    <x v="0"/>
  </r>
  <r>
    <s v="08PPR0007N"/>
    <x v="1"/>
    <x v="1"/>
    <s v="INSTITUTO MODERNO"/>
    <s v="037 JUÁREZ"/>
    <x v="1"/>
    <n v="1"/>
    <s v="JUĂREZ"/>
    <s v="CALLE PLAN DE AYALA"/>
    <n v="1173"/>
    <x v="4"/>
    <x v="1"/>
    <x v="1"/>
    <x v="1"/>
    <x v="10"/>
    <s v="08FIZ0040N"/>
    <m/>
    <x v="14"/>
    <x v="2"/>
    <n v="9"/>
    <n v="6"/>
    <n v="15"/>
    <n v="41"/>
    <n v="44"/>
    <n v="85"/>
    <n v="41"/>
    <n v="43"/>
    <n v="84"/>
    <n v="11"/>
    <n v="5"/>
    <n v="16"/>
    <n v="44"/>
    <n v="36"/>
    <n v="80"/>
    <n v="6"/>
    <x v="3"/>
    <n v="4"/>
    <n v="6"/>
    <x v="1"/>
    <x v="4"/>
    <x v="5"/>
    <n v="4"/>
    <n v="15"/>
    <n v="6"/>
    <n v="6"/>
    <n v="11"/>
    <n v="5"/>
    <n v="16"/>
    <x v="1"/>
    <n v="7"/>
    <n v="4"/>
    <n v="11"/>
    <x v="1"/>
    <n v="5"/>
    <n v="6"/>
    <n v="11"/>
    <x v="1"/>
    <n v="9"/>
    <n v="5"/>
    <n v="14"/>
    <x v="1"/>
    <n v="7"/>
    <n v="6"/>
    <n v="13"/>
    <x v="1"/>
    <n v="5"/>
    <n v="10"/>
    <n v="15"/>
    <x v="1"/>
    <x v="0"/>
    <x v="0"/>
  </r>
  <r>
    <s v="08PPR2077W"/>
    <x v="1"/>
    <x v="1"/>
    <s v="COLEGIO JAMES R. GANLEY"/>
    <s v="037 JUÁREZ"/>
    <x v="1"/>
    <n v="1"/>
    <s v="JUĂREZ"/>
    <s v="CALLE ASNOS"/>
    <n v="8705"/>
    <x v="4"/>
    <x v="1"/>
    <x v="1"/>
    <x v="1"/>
    <x v="10"/>
    <s v="08FIZ0040N"/>
    <m/>
    <x v="14"/>
    <x v="2"/>
    <n v="7"/>
    <n v="8"/>
    <n v="15"/>
    <n v="40"/>
    <n v="47"/>
    <n v="87"/>
    <n v="38"/>
    <n v="47"/>
    <n v="85"/>
    <n v="4"/>
    <n v="6"/>
    <n v="10"/>
    <n v="36"/>
    <n v="44"/>
    <n v="80"/>
    <n v="6"/>
    <x v="4"/>
    <n v="3"/>
    <n v="6"/>
    <x v="1"/>
    <x v="4"/>
    <x v="5"/>
    <n v="0"/>
    <n v="11"/>
    <n v="6"/>
    <n v="6"/>
    <n v="4"/>
    <n v="6"/>
    <n v="10"/>
    <x v="1"/>
    <n v="7"/>
    <n v="8"/>
    <n v="15"/>
    <x v="1"/>
    <n v="7"/>
    <n v="8"/>
    <n v="15"/>
    <x v="1"/>
    <n v="7"/>
    <n v="7"/>
    <n v="14"/>
    <x v="1"/>
    <n v="6"/>
    <n v="8"/>
    <n v="14"/>
    <x v="1"/>
    <n v="5"/>
    <n v="7"/>
    <n v="12"/>
    <x v="1"/>
    <x v="0"/>
    <x v="0"/>
  </r>
  <r>
    <s v="08PPR2007A"/>
    <x v="1"/>
    <x v="1"/>
    <s v="CENTRO EDUCATIVO JUAN JACOBO ROUSSEAU"/>
    <s v="019 CHIHUAHUA"/>
    <x v="0"/>
    <n v="1"/>
    <s v="CHIHUAHUA"/>
    <s v="CALLE 18A"/>
    <n v="2400"/>
    <x v="5"/>
    <x v="1"/>
    <x v="1"/>
    <x v="1"/>
    <x v="11"/>
    <s v="08FIZ0102J"/>
    <s v="08FJS0103O"/>
    <x v="0"/>
    <x v="2"/>
    <n v="3"/>
    <n v="13"/>
    <n v="16"/>
    <n v="48"/>
    <n v="41"/>
    <n v="89"/>
    <n v="47"/>
    <n v="41"/>
    <n v="88"/>
    <n v="10"/>
    <n v="4"/>
    <n v="14"/>
    <n v="52"/>
    <n v="28"/>
    <n v="80"/>
    <n v="4"/>
    <x v="5"/>
    <n v="0"/>
    <n v="4"/>
    <x v="0"/>
    <x v="0"/>
    <x v="0"/>
    <n v="5"/>
    <n v="10"/>
    <n v="6"/>
    <n v="6"/>
    <n v="10"/>
    <n v="4"/>
    <n v="14"/>
    <x v="0"/>
    <n v="8"/>
    <n v="8"/>
    <n v="16"/>
    <x v="0"/>
    <n v="7"/>
    <n v="4"/>
    <n v="11"/>
    <x v="0"/>
    <n v="10"/>
    <n v="4"/>
    <n v="14"/>
    <x v="0"/>
    <n v="7"/>
    <n v="4"/>
    <n v="11"/>
    <x v="1"/>
    <n v="10"/>
    <n v="4"/>
    <n v="14"/>
    <x v="1"/>
    <x v="2"/>
    <x v="0"/>
  </r>
  <r>
    <s v="08PPR2111M"/>
    <x v="1"/>
    <x v="1"/>
    <s v="COLEGIO LEON TOLSTOI"/>
    <s v="037 JUÁREZ"/>
    <x v="1"/>
    <n v="1"/>
    <s v="JUĂREZ"/>
    <s v="CALLE HACIENDA DE LOS TROJES"/>
    <n v="1118"/>
    <x v="4"/>
    <x v="1"/>
    <x v="1"/>
    <x v="1"/>
    <x v="10"/>
    <s v="08FIZ0040N"/>
    <m/>
    <x v="14"/>
    <x v="2"/>
    <n v="3"/>
    <n v="3"/>
    <n v="6"/>
    <n v="32"/>
    <n v="31"/>
    <n v="63"/>
    <n v="32"/>
    <n v="30"/>
    <n v="62"/>
    <n v="9"/>
    <n v="7"/>
    <n v="16"/>
    <n v="40"/>
    <n v="41"/>
    <n v="81"/>
    <n v="3"/>
    <x v="1"/>
    <n v="3"/>
    <n v="3"/>
    <x v="0"/>
    <x v="1"/>
    <x v="1"/>
    <n v="5"/>
    <n v="8"/>
    <n v="5"/>
    <n v="5"/>
    <n v="9"/>
    <n v="7"/>
    <n v="16"/>
    <x v="0"/>
    <n v="12"/>
    <n v="10"/>
    <n v="22"/>
    <x v="0"/>
    <n v="7"/>
    <n v="7"/>
    <n v="14"/>
    <x v="0"/>
    <n v="6"/>
    <n v="7"/>
    <n v="13"/>
    <x v="0"/>
    <n v="4"/>
    <n v="7"/>
    <n v="11"/>
    <x v="0"/>
    <n v="2"/>
    <n v="3"/>
    <n v="5"/>
    <x v="0"/>
    <x v="3"/>
    <x v="0"/>
  </r>
  <r>
    <s v="08PPR2031A"/>
    <x v="1"/>
    <x v="1"/>
    <s v="COLEGIO PAULO FREIRE"/>
    <s v="037 JUÁREZ"/>
    <x v="1"/>
    <n v="1"/>
    <s v="JUĂREZ"/>
    <s v="CALLE POPOCATL"/>
    <n v="5840"/>
    <x v="5"/>
    <x v="1"/>
    <x v="1"/>
    <x v="1"/>
    <x v="11"/>
    <s v="08FIZ0162Y"/>
    <s v="08FJS0113V"/>
    <x v="4"/>
    <x v="2"/>
    <n v="3"/>
    <n v="2"/>
    <n v="5"/>
    <n v="36"/>
    <n v="42"/>
    <n v="78"/>
    <n v="36"/>
    <n v="42"/>
    <n v="78"/>
    <n v="6"/>
    <n v="12"/>
    <n v="18"/>
    <n v="36"/>
    <n v="45"/>
    <n v="81"/>
    <n v="3"/>
    <x v="1"/>
    <n v="3"/>
    <n v="3"/>
    <x v="0"/>
    <x v="1"/>
    <x v="1"/>
    <n v="2"/>
    <n v="5"/>
    <n v="6"/>
    <n v="6"/>
    <n v="6"/>
    <n v="12"/>
    <n v="18"/>
    <x v="0"/>
    <n v="8"/>
    <n v="10"/>
    <n v="18"/>
    <x v="0"/>
    <n v="6"/>
    <n v="4"/>
    <n v="10"/>
    <x v="0"/>
    <n v="7"/>
    <n v="6"/>
    <n v="13"/>
    <x v="0"/>
    <n v="3"/>
    <n v="7"/>
    <n v="10"/>
    <x v="0"/>
    <n v="6"/>
    <n v="6"/>
    <n v="12"/>
    <x v="0"/>
    <x v="3"/>
    <x v="0"/>
  </r>
  <r>
    <s v="08PPR1818S"/>
    <x v="1"/>
    <x v="1"/>
    <s v="COLEGIO RUDYARD KIPLING A.C."/>
    <s v="019 CHIHUAHUA"/>
    <x v="0"/>
    <n v="1"/>
    <s v="CHIHUAHUA"/>
    <s v="CALLE LUIS DE ANGOSTURAS"/>
    <n v="606"/>
    <x v="4"/>
    <x v="1"/>
    <x v="1"/>
    <x v="1"/>
    <x v="10"/>
    <s v="08FIZ0045I"/>
    <m/>
    <x v="14"/>
    <x v="2"/>
    <n v="13"/>
    <n v="5"/>
    <n v="18"/>
    <n v="48"/>
    <n v="43"/>
    <n v="91"/>
    <n v="48"/>
    <n v="43"/>
    <n v="91"/>
    <n v="6"/>
    <n v="4"/>
    <n v="10"/>
    <n v="41"/>
    <n v="40"/>
    <n v="81"/>
    <n v="3"/>
    <x v="1"/>
    <n v="3"/>
    <n v="3"/>
    <x v="1"/>
    <x v="4"/>
    <x v="5"/>
    <n v="8"/>
    <n v="16"/>
    <n v="6"/>
    <n v="6"/>
    <n v="6"/>
    <n v="4"/>
    <n v="10"/>
    <x v="0"/>
    <n v="5"/>
    <n v="7"/>
    <n v="12"/>
    <x v="0"/>
    <n v="11"/>
    <n v="3"/>
    <n v="14"/>
    <x v="0"/>
    <n v="2"/>
    <n v="9"/>
    <n v="11"/>
    <x v="0"/>
    <n v="9"/>
    <n v="8"/>
    <n v="17"/>
    <x v="0"/>
    <n v="8"/>
    <n v="9"/>
    <n v="17"/>
    <x v="0"/>
    <x v="3"/>
    <x v="0"/>
  </r>
  <r>
    <s v="08PPR0023E"/>
    <x v="1"/>
    <x v="1"/>
    <s v="FRANCISCO GONZALEZ BOCANEGRA"/>
    <s v="050 NUEVO CASAS GRANDES"/>
    <x v="6"/>
    <n v="1"/>
    <s v="NUEVO CASAS GRANDES"/>
    <s v="CALLE LIBERTAD"/>
    <n v="701"/>
    <x v="4"/>
    <x v="1"/>
    <x v="1"/>
    <x v="1"/>
    <x v="10"/>
    <s v="08FIZ0054Q"/>
    <m/>
    <x v="14"/>
    <x v="2"/>
    <n v="7"/>
    <n v="9"/>
    <n v="16"/>
    <n v="44"/>
    <n v="51"/>
    <n v="95"/>
    <n v="44"/>
    <n v="51"/>
    <n v="95"/>
    <n v="5"/>
    <n v="9"/>
    <n v="14"/>
    <n v="35"/>
    <n v="46"/>
    <n v="81"/>
    <n v="6"/>
    <x v="2"/>
    <n v="5"/>
    <n v="6"/>
    <x v="2"/>
    <x v="0"/>
    <x v="2"/>
    <n v="2"/>
    <n v="11"/>
    <n v="6"/>
    <n v="6"/>
    <n v="5"/>
    <n v="9"/>
    <n v="14"/>
    <x v="1"/>
    <n v="4"/>
    <n v="12"/>
    <n v="16"/>
    <x v="1"/>
    <n v="5"/>
    <n v="6"/>
    <n v="11"/>
    <x v="1"/>
    <n v="6"/>
    <n v="5"/>
    <n v="11"/>
    <x v="1"/>
    <n v="8"/>
    <n v="5"/>
    <n v="13"/>
    <x v="1"/>
    <n v="7"/>
    <n v="9"/>
    <n v="16"/>
    <x v="1"/>
    <x v="0"/>
    <x v="0"/>
  </r>
  <r>
    <s v="08PPR1790C"/>
    <x v="1"/>
    <x v="1"/>
    <s v="INSTITUTO PEDAGOGICO BILINGUE"/>
    <s v="037 JUÁREZ"/>
    <x v="1"/>
    <n v="1"/>
    <s v="JUĂREZ"/>
    <s v="AVENIDA VALENTIN FUENTES"/>
    <n v="406"/>
    <x v="4"/>
    <x v="1"/>
    <x v="1"/>
    <x v="1"/>
    <x v="10"/>
    <s v="08FIZ0040N"/>
    <m/>
    <x v="14"/>
    <x v="2"/>
    <n v="10"/>
    <n v="7"/>
    <n v="17"/>
    <n v="43"/>
    <n v="38"/>
    <n v="81"/>
    <n v="43"/>
    <n v="38"/>
    <n v="81"/>
    <n v="4"/>
    <n v="9"/>
    <n v="13"/>
    <n v="37"/>
    <n v="46"/>
    <n v="83"/>
    <n v="3"/>
    <x v="1"/>
    <n v="3"/>
    <n v="3"/>
    <x v="0"/>
    <x v="0"/>
    <x v="0"/>
    <n v="6"/>
    <n v="10"/>
    <n v="6"/>
    <n v="6"/>
    <n v="4"/>
    <n v="9"/>
    <n v="13"/>
    <x v="0"/>
    <n v="7"/>
    <n v="10"/>
    <n v="17"/>
    <x v="0"/>
    <n v="7"/>
    <n v="8"/>
    <n v="15"/>
    <x v="0"/>
    <n v="4"/>
    <n v="4"/>
    <n v="8"/>
    <x v="0"/>
    <n v="10"/>
    <n v="8"/>
    <n v="18"/>
    <x v="0"/>
    <n v="5"/>
    <n v="7"/>
    <n v="12"/>
    <x v="0"/>
    <x v="3"/>
    <x v="0"/>
  </r>
  <r>
    <s v="08PPR2057I"/>
    <x v="1"/>
    <x v="1"/>
    <s v="LE PETIT LEARNING CENTER"/>
    <s v="019 CHIHUAHUA"/>
    <x v="0"/>
    <n v="1"/>
    <s v="CHIHUAHUA"/>
    <s v="AVENIDA DIVISION DEL NORTE"/>
    <n v="3"/>
    <x v="5"/>
    <x v="1"/>
    <x v="1"/>
    <x v="1"/>
    <x v="11"/>
    <s v="08FIZ0111R"/>
    <s v="08FJS0105M"/>
    <x v="0"/>
    <x v="2"/>
    <n v="10"/>
    <n v="2"/>
    <n v="12"/>
    <n v="52"/>
    <n v="35"/>
    <n v="87"/>
    <n v="51"/>
    <n v="35"/>
    <n v="86"/>
    <n v="5"/>
    <n v="10"/>
    <n v="15"/>
    <n v="41"/>
    <n v="42"/>
    <n v="83"/>
    <n v="3"/>
    <x v="1"/>
    <n v="3"/>
    <n v="3"/>
    <x v="1"/>
    <x v="0"/>
    <x v="3"/>
    <n v="6"/>
    <n v="11"/>
    <n v="6"/>
    <n v="6"/>
    <n v="5"/>
    <n v="10"/>
    <n v="15"/>
    <x v="0"/>
    <n v="2"/>
    <n v="6"/>
    <n v="8"/>
    <x v="0"/>
    <n v="11"/>
    <n v="6"/>
    <n v="17"/>
    <x v="0"/>
    <n v="6"/>
    <n v="7"/>
    <n v="13"/>
    <x v="0"/>
    <n v="11"/>
    <n v="7"/>
    <n v="18"/>
    <x v="0"/>
    <n v="6"/>
    <n v="6"/>
    <n v="12"/>
    <x v="0"/>
    <x v="3"/>
    <x v="0"/>
  </r>
  <r>
    <s v="08PPR1851Z"/>
    <x v="1"/>
    <x v="1"/>
    <s v="INSTITUTO BLAS PASCAL"/>
    <s v="050 NUEVO CASAS GRANDES"/>
    <x v="6"/>
    <n v="1"/>
    <s v="NUEVO CASAS GRANDES"/>
    <s v="CALLE LIBRAMIENTO GOMEZ MORIN"/>
    <n v="1000"/>
    <x v="4"/>
    <x v="1"/>
    <x v="1"/>
    <x v="1"/>
    <x v="10"/>
    <s v="08FIZ0054Q"/>
    <m/>
    <x v="14"/>
    <x v="2"/>
    <n v="6"/>
    <n v="4"/>
    <n v="10"/>
    <n v="49"/>
    <n v="34"/>
    <n v="83"/>
    <n v="48"/>
    <n v="34"/>
    <n v="82"/>
    <n v="6"/>
    <n v="8"/>
    <n v="14"/>
    <n v="46"/>
    <n v="38"/>
    <n v="84"/>
    <n v="5"/>
    <x v="1"/>
    <n v="5"/>
    <n v="5"/>
    <x v="0"/>
    <x v="1"/>
    <x v="1"/>
    <n v="2"/>
    <n v="7"/>
    <n v="6"/>
    <n v="6"/>
    <n v="6"/>
    <n v="8"/>
    <n v="14"/>
    <x v="1"/>
    <n v="8"/>
    <n v="8"/>
    <n v="16"/>
    <x v="1"/>
    <n v="13"/>
    <n v="4"/>
    <n v="17"/>
    <x v="1"/>
    <n v="9"/>
    <n v="7"/>
    <n v="16"/>
    <x v="0"/>
    <n v="3"/>
    <n v="3"/>
    <n v="6"/>
    <x v="0"/>
    <n v="7"/>
    <n v="8"/>
    <n v="15"/>
    <x v="1"/>
    <x v="1"/>
    <x v="0"/>
  </r>
  <r>
    <s v="08PPR2047B"/>
    <x v="1"/>
    <x v="1"/>
    <s v="INSTITUTO BILINGUE JAIME NUNO"/>
    <s v="037 JUÁREZ"/>
    <x v="1"/>
    <n v="1"/>
    <s v="JUĂREZ"/>
    <s v="CALLE MIGUEL CABRERA"/>
    <n v="346"/>
    <x v="5"/>
    <x v="1"/>
    <x v="1"/>
    <x v="1"/>
    <x v="11"/>
    <s v="08FIZ0143J"/>
    <s v="08FJS0110Y"/>
    <x v="4"/>
    <x v="2"/>
    <n v="5"/>
    <n v="2"/>
    <n v="7"/>
    <n v="53"/>
    <n v="32"/>
    <n v="85"/>
    <n v="53"/>
    <n v="32"/>
    <n v="85"/>
    <n v="7"/>
    <n v="13"/>
    <n v="20"/>
    <n v="45"/>
    <n v="39"/>
    <n v="84"/>
    <n v="2"/>
    <x v="1"/>
    <n v="2"/>
    <n v="2"/>
    <x v="0"/>
    <x v="1"/>
    <x v="1"/>
    <n v="4"/>
    <n v="6"/>
    <n v="2"/>
    <n v="2"/>
    <n v="7"/>
    <n v="13"/>
    <n v="20"/>
    <x v="0"/>
    <n v="10"/>
    <n v="7"/>
    <n v="17"/>
    <x v="0"/>
    <n v="7"/>
    <n v="6"/>
    <n v="13"/>
    <x v="0"/>
    <n v="9"/>
    <n v="3"/>
    <n v="12"/>
    <x v="0"/>
    <n v="7"/>
    <n v="6"/>
    <n v="13"/>
    <x v="0"/>
    <n v="5"/>
    <n v="4"/>
    <n v="9"/>
    <x v="0"/>
    <x v="2"/>
    <x v="0"/>
  </r>
  <r>
    <s v="08PPR2035X"/>
    <x v="1"/>
    <x v="1"/>
    <s v="COLEGIO BILINGUE PALABRA VIVA"/>
    <s v="019 CHIHUAHUA"/>
    <x v="0"/>
    <n v="1"/>
    <s v="CHIHUAHUA"/>
    <s v="AVENIDA TOMAS VALLES VIVAR"/>
    <n v="7311"/>
    <x v="4"/>
    <x v="1"/>
    <x v="1"/>
    <x v="1"/>
    <x v="10"/>
    <s v="08FIZ0045I"/>
    <m/>
    <x v="14"/>
    <x v="2"/>
    <n v="9"/>
    <n v="9"/>
    <n v="18"/>
    <n v="47"/>
    <n v="45"/>
    <n v="92"/>
    <n v="47"/>
    <n v="45"/>
    <n v="92"/>
    <n v="9"/>
    <n v="5"/>
    <n v="14"/>
    <n v="44"/>
    <n v="41"/>
    <n v="85"/>
    <n v="5"/>
    <x v="1"/>
    <n v="5"/>
    <n v="5"/>
    <x v="4"/>
    <x v="3"/>
    <x v="7"/>
    <n v="7"/>
    <n v="19"/>
    <n v="6"/>
    <n v="6"/>
    <n v="9"/>
    <n v="5"/>
    <n v="14"/>
    <x v="1"/>
    <n v="8"/>
    <n v="4"/>
    <n v="12"/>
    <x v="1"/>
    <n v="9"/>
    <n v="7"/>
    <n v="16"/>
    <x v="1"/>
    <n v="3"/>
    <n v="5"/>
    <n v="8"/>
    <x v="1"/>
    <n v="10"/>
    <n v="12"/>
    <n v="22"/>
    <x v="0"/>
    <n v="5"/>
    <n v="8"/>
    <n v="13"/>
    <x v="0"/>
    <x v="1"/>
    <x v="0"/>
  </r>
  <r>
    <s v="08PPR2022T"/>
    <x v="1"/>
    <x v="1"/>
    <s v="AMERICA DEL NORTE"/>
    <s v="037 JUÁREZ"/>
    <x v="1"/>
    <n v="1"/>
    <s v="JUĂREZ"/>
    <s v="CALLE MANUEL ACUĂ‘A"/>
    <n v="710"/>
    <x v="5"/>
    <x v="1"/>
    <x v="1"/>
    <x v="1"/>
    <x v="11"/>
    <s v="08FIZ0168S"/>
    <s v="08FJS0115T"/>
    <x v="4"/>
    <x v="2"/>
    <n v="5"/>
    <n v="5"/>
    <n v="10"/>
    <n v="32"/>
    <n v="42"/>
    <n v="74"/>
    <n v="32"/>
    <n v="42"/>
    <n v="74"/>
    <n v="9"/>
    <n v="14"/>
    <n v="23"/>
    <n v="35"/>
    <n v="51"/>
    <n v="86"/>
    <n v="3"/>
    <x v="1"/>
    <n v="3"/>
    <n v="3"/>
    <x v="0"/>
    <x v="1"/>
    <x v="1"/>
    <n v="4"/>
    <n v="7"/>
    <n v="3"/>
    <n v="3"/>
    <n v="9"/>
    <n v="14"/>
    <n v="23"/>
    <x v="0"/>
    <n v="5"/>
    <n v="6"/>
    <n v="11"/>
    <x v="0"/>
    <n v="3"/>
    <n v="9"/>
    <n v="12"/>
    <x v="0"/>
    <n v="5"/>
    <n v="8"/>
    <n v="13"/>
    <x v="0"/>
    <n v="4"/>
    <n v="9"/>
    <n v="13"/>
    <x v="0"/>
    <n v="9"/>
    <n v="5"/>
    <n v="14"/>
    <x v="0"/>
    <x v="3"/>
    <x v="0"/>
  </r>
  <r>
    <s v="08PPR0191A"/>
    <x v="0"/>
    <x v="0"/>
    <s v="FRANCISCO JAVIER MINA"/>
    <s v="029 GUADALUPE Y CALVO"/>
    <x v="10"/>
    <n v="78"/>
    <s v="CHINATĂš"/>
    <s v="CALLE CHINATU"/>
    <n v="0"/>
    <x v="5"/>
    <x v="1"/>
    <x v="1"/>
    <x v="1"/>
    <x v="11"/>
    <s v="08FIZ0260Z"/>
    <s v="08FJS0131K"/>
    <x v="12"/>
    <x v="2"/>
    <n v="6"/>
    <n v="4"/>
    <n v="10"/>
    <n v="34"/>
    <n v="42"/>
    <n v="76"/>
    <n v="33"/>
    <n v="41"/>
    <n v="74"/>
    <n v="10"/>
    <n v="12"/>
    <n v="22"/>
    <n v="37"/>
    <n v="52"/>
    <n v="89"/>
    <n v="6"/>
    <x v="4"/>
    <n v="3"/>
    <n v="6"/>
    <x v="0"/>
    <x v="1"/>
    <x v="1"/>
    <n v="1"/>
    <n v="7"/>
    <n v="6"/>
    <n v="6"/>
    <n v="11"/>
    <n v="12"/>
    <n v="23"/>
    <x v="1"/>
    <n v="3"/>
    <n v="11"/>
    <n v="14"/>
    <x v="1"/>
    <n v="9"/>
    <n v="7"/>
    <n v="16"/>
    <x v="1"/>
    <n v="5"/>
    <n v="13"/>
    <n v="18"/>
    <x v="1"/>
    <n v="6"/>
    <n v="5"/>
    <n v="11"/>
    <x v="1"/>
    <n v="3"/>
    <n v="4"/>
    <n v="7"/>
    <x v="1"/>
    <x v="0"/>
    <x v="0"/>
  </r>
  <r>
    <s v="08PPR2082H"/>
    <x v="1"/>
    <x v="1"/>
    <s v="COLEGIO UN MEJOR MAĂ‘ANA"/>
    <s v="017 CUAUHTÉMOC"/>
    <x v="2"/>
    <n v="1"/>
    <s v="CUAUHTĂ‰MOC"/>
    <s v="AVENIDA CAMPO ALEGRE"/>
    <n v="0"/>
    <x v="4"/>
    <x v="1"/>
    <x v="1"/>
    <x v="1"/>
    <x v="10"/>
    <s v="08FIZ0009D"/>
    <m/>
    <x v="14"/>
    <x v="2"/>
    <n v="9"/>
    <n v="5"/>
    <n v="14"/>
    <n v="43"/>
    <n v="51"/>
    <n v="94"/>
    <n v="41"/>
    <n v="51"/>
    <n v="92"/>
    <n v="9"/>
    <n v="6"/>
    <n v="15"/>
    <n v="45"/>
    <n v="44"/>
    <n v="89"/>
    <n v="6"/>
    <x v="2"/>
    <n v="5"/>
    <n v="6"/>
    <x v="0"/>
    <x v="10"/>
    <x v="9"/>
    <n v="3"/>
    <n v="17"/>
    <n v="6"/>
    <n v="6"/>
    <n v="9"/>
    <n v="6"/>
    <n v="15"/>
    <x v="1"/>
    <n v="9"/>
    <n v="5"/>
    <n v="14"/>
    <x v="1"/>
    <n v="6"/>
    <n v="10"/>
    <n v="16"/>
    <x v="1"/>
    <n v="9"/>
    <n v="9"/>
    <n v="18"/>
    <x v="1"/>
    <n v="7"/>
    <n v="5"/>
    <n v="12"/>
    <x v="1"/>
    <n v="5"/>
    <n v="9"/>
    <n v="14"/>
    <x v="1"/>
    <x v="0"/>
    <x v="0"/>
  </r>
  <r>
    <s v="08PPR2110N"/>
    <x v="1"/>
    <x v="1"/>
    <s v="COLEGIO BILINGĂśE ALEXANDER BAIN"/>
    <s v="019 CHIHUAHUA"/>
    <x v="0"/>
    <n v="1"/>
    <s v="CHIHUAHUA"/>
    <s v="CALLE RAMĂŤREZ CALDERĂ“N"/>
    <n v="504"/>
    <x v="4"/>
    <x v="1"/>
    <x v="1"/>
    <x v="1"/>
    <x v="10"/>
    <s v="08FIZ0045I"/>
    <m/>
    <x v="14"/>
    <x v="2"/>
    <n v="0"/>
    <n v="0"/>
    <n v="0"/>
    <n v="34"/>
    <n v="36"/>
    <n v="70"/>
    <n v="34"/>
    <n v="36"/>
    <n v="70"/>
    <n v="4"/>
    <n v="9"/>
    <n v="13"/>
    <n v="40"/>
    <n v="50"/>
    <n v="90"/>
    <n v="3"/>
    <x v="1"/>
    <n v="3"/>
    <n v="3"/>
    <x v="0"/>
    <x v="2"/>
    <x v="3"/>
    <n v="8"/>
    <n v="13"/>
    <n v="8"/>
    <n v="6"/>
    <n v="4"/>
    <n v="9"/>
    <n v="13"/>
    <x v="0"/>
    <n v="8"/>
    <n v="9"/>
    <n v="17"/>
    <x v="0"/>
    <n v="11"/>
    <n v="9"/>
    <n v="20"/>
    <x v="0"/>
    <n v="4"/>
    <n v="5"/>
    <n v="9"/>
    <x v="0"/>
    <n v="9"/>
    <n v="10"/>
    <n v="19"/>
    <x v="0"/>
    <n v="4"/>
    <n v="8"/>
    <n v="12"/>
    <x v="0"/>
    <x v="3"/>
    <x v="0"/>
  </r>
  <r>
    <s v="08PPR0004Q"/>
    <x v="1"/>
    <x v="1"/>
    <s v="MARIA MARTINEZ"/>
    <s v="037 JUÁREZ"/>
    <x v="1"/>
    <n v="1"/>
    <s v="JUĂREZ"/>
    <s v="CALLE FRANCISCA GOMEZ VELETA"/>
    <n v="7920"/>
    <x v="4"/>
    <x v="1"/>
    <x v="1"/>
    <x v="1"/>
    <x v="10"/>
    <s v="08FIZ0040N"/>
    <m/>
    <x v="14"/>
    <x v="2"/>
    <n v="3"/>
    <n v="9"/>
    <n v="12"/>
    <n v="38"/>
    <n v="42"/>
    <n v="80"/>
    <n v="38"/>
    <n v="42"/>
    <n v="80"/>
    <n v="13"/>
    <n v="8"/>
    <n v="21"/>
    <n v="45"/>
    <n v="47"/>
    <n v="92"/>
    <n v="3"/>
    <x v="1"/>
    <n v="3"/>
    <n v="3"/>
    <x v="0"/>
    <x v="2"/>
    <x v="3"/>
    <n v="6"/>
    <n v="11"/>
    <n v="6"/>
    <n v="6"/>
    <n v="13"/>
    <n v="8"/>
    <n v="21"/>
    <x v="0"/>
    <n v="7"/>
    <n v="14"/>
    <n v="21"/>
    <x v="0"/>
    <n v="7"/>
    <n v="9"/>
    <n v="16"/>
    <x v="0"/>
    <n v="6"/>
    <n v="8"/>
    <n v="14"/>
    <x v="0"/>
    <n v="6"/>
    <n v="6"/>
    <n v="12"/>
    <x v="0"/>
    <n v="6"/>
    <n v="2"/>
    <n v="8"/>
    <x v="0"/>
    <x v="3"/>
    <x v="0"/>
  </r>
  <r>
    <s v="08PPR2023S"/>
    <x v="1"/>
    <x v="1"/>
    <s v="COLEGIO FRANCIS IRENE LOGSDON"/>
    <s v="037 JUÁREZ"/>
    <x v="1"/>
    <n v="1"/>
    <s v="JUĂREZ"/>
    <s v="CALLE 23 DE MARZO (FRENTE AL LIENZO CHARRO MUNICIPAL)"/>
    <n v="0"/>
    <x v="4"/>
    <x v="1"/>
    <x v="1"/>
    <x v="1"/>
    <x v="10"/>
    <s v="08FIZ0040N"/>
    <m/>
    <x v="14"/>
    <x v="2"/>
    <n v="11"/>
    <n v="4"/>
    <n v="15"/>
    <n v="56"/>
    <n v="36"/>
    <n v="92"/>
    <n v="56"/>
    <n v="36"/>
    <n v="92"/>
    <n v="6"/>
    <n v="6"/>
    <n v="12"/>
    <n v="54"/>
    <n v="38"/>
    <n v="92"/>
    <n v="6"/>
    <x v="4"/>
    <n v="3"/>
    <n v="6"/>
    <x v="1"/>
    <x v="0"/>
    <x v="3"/>
    <n v="2"/>
    <n v="10"/>
    <n v="6"/>
    <n v="6"/>
    <n v="6"/>
    <n v="6"/>
    <n v="12"/>
    <x v="1"/>
    <n v="11"/>
    <n v="9"/>
    <n v="20"/>
    <x v="1"/>
    <n v="12"/>
    <n v="6"/>
    <n v="18"/>
    <x v="1"/>
    <n v="10"/>
    <n v="4"/>
    <n v="14"/>
    <x v="1"/>
    <n v="9"/>
    <n v="9"/>
    <n v="18"/>
    <x v="1"/>
    <n v="6"/>
    <n v="4"/>
    <n v="10"/>
    <x v="1"/>
    <x v="0"/>
    <x v="0"/>
  </r>
  <r>
    <s v="08PPR0167A"/>
    <x v="1"/>
    <x v="1"/>
    <s v="INSTITUTO ALLENDE"/>
    <s v="021 DELICIAS"/>
    <x v="9"/>
    <n v="1"/>
    <s v="DELICIAS"/>
    <s v="CALLE PRIMERA SUR"/>
    <n v="1100"/>
    <x v="4"/>
    <x v="1"/>
    <x v="1"/>
    <x v="1"/>
    <x v="10"/>
    <s v="08FIZ0017M"/>
    <m/>
    <x v="14"/>
    <x v="2"/>
    <n v="14"/>
    <n v="6"/>
    <n v="20"/>
    <n v="62"/>
    <n v="36"/>
    <n v="98"/>
    <n v="62"/>
    <n v="36"/>
    <n v="98"/>
    <n v="9"/>
    <n v="10"/>
    <n v="19"/>
    <n v="54"/>
    <n v="39"/>
    <n v="93"/>
    <n v="6"/>
    <x v="1"/>
    <n v="6"/>
    <n v="6"/>
    <x v="0"/>
    <x v="3"/>
    <x v="2"/>
    <n v="2"/>
    <n v="11"/>
    <n v="6"/>
    <n v="6"/>
    <n v="9"/>
    <n v="10"/>
    <n v="19"/>
    <x v="1"/>
    <n v="12"/>
    <n v="4"/>
    <n v="16"/>
    <x v="1"/>
    <n v="9"/>
    <n v="7"/>
    <n v="16"/>
    <x v="1"/>
    <n v="7"/>
    <n v="8"/>
    <n v="15"/>
    <x v="1"/>
    <n v="11"/>
    <n v="4"/>
    <n v="15"/>
    <x v="1"/>
    <n v="6"/>
    <n v="6"/>
    <n v="12"/>
    <x v="1"/>
    <x v="0"/>
    <x v="0"/>
  </r>
  <r>
    <s v="08PPR2062U"/>
    <x v="1"/>
    <x v="1"/>
    <s v="COLEGIO MONTANA"/>
    <s v="037 JUÁREZ"/>
    <x v="1"/>
    <n v="1"/>
    <s v="JUĂREZ"/>
    <s v="CALLE RIO ALAMO"/>
    <n v="645"/>
    <x v="5"/>
    <x v="1"/>
    <x v="1"/>
    <x v="1"/>
    <x v="11"/>
    <s v="08FIZ0162Y"/>
    <s v="08FJS0113V"/>
    <x v="4"/>
    <x v="2"/>
    <n v="5"/>
    <n v="3"/>
    <n v="8"/>
    <n v="47"/>
    <n v="44"/>
    <n v="91"/>
    <n v="47"/>
    <n v="44"/>
    <n v="91"/>
    <n v="10"/>
    <n v="8"/>
    <n v="18"/>
    <n v="44"/>
    <n v="50"/>
    <n v="94"/>
    <n v="6"/>
    <x v="1"/>
    <n v="6"/>
    <n v="6"/>
    <x v="0"/>
    <x v="1"/>
    <x v="1"/>
    <n v="3"/>
    <n v="9"/>
    <n v="6"/>
    <n v="6"/>
    <n v="10"/>
    <n v="8"/>
    <n v="18"/>
    <x v="1"/>
    <n v="6"/>
    <n v="9"/>
    <n v="15"/>
    <x v="1"/>
    <n v="5"/>
    <n v="10"/>
    <n v="15"/>
    <x v="1"/>
    <n v="7"/>
    <n v="10"/>
    <n v="17"/>
    <x v="1"/>
    <n v="8"/>
    <n v="6"/>
    <n v="14"/>
    <x v="1"/>
    <n v="8"/>
    <n v="7"/>
    <n v="15"/>
    <x v="1"/>
    <x v="0"/>
    <x v="0"/>
  </r>
  <r>
    <s v="08PPR2021U"/>
    <x v="1"/>
    <x v="1"/>
    <s v="COLEGIO ISAAC NEWTON"/>
    <s v="037 JUÁREZ"/>
    <x v="1"/>
    <n v="1"/>
    <s v="JUĂREZ"/>
    <s v="CALLE ECATEPEC"/>
    <n v="3632"/>
    <x v="5"/>
    <x v="1"/>
    <x v="1"/>
    <x v="1"/>
    <x v="11"/>
    <s v="08FIZ0146G"/>
    <s v="08FJS0110Y"/>
    <x v="4"/>
    <x v="2"/>
    <n v="4"/>
    <n v="11"/>
    <n v="15"/>
    <n v="55"/>
    <n v="46"/>
    <n v="101"/>
    <n v="55"/>
    <n v="46"/>
    <n v="101"/>
    <n v="6"/>
    <n v="4"/>
    <n v="10"/>
    <n v="52"/>
    <n v="42"/>
    <n v="94"/>
    <n v="6"/>
    <x v="2"/>
    <n v="5"/>
    <n v="6"/>
    <x v="0"/>
    <x v="0"/>
    <x v="0"/>
    <n v="2"/>
    <n v="9"/>
    <n v="6"/>
    <n v="6"/>
    <n v="6"/>
    <n v="4"/>
    <n v="10"/>
    <x v="1"/>
    <n v="10"/>
    <n v="7"/>
    <n v="17"/>
    <x v="1"/>
    <n v="11"/>
    <n v="8"/>
    <n v="19"/>
    <x v="1"/>
    <n v="10"/>
    <n v="6"/>
    <n v="16"/>
    <x v="1"/>
    <n v="6"/>
    <n v="10"/>
    <n v="16"/>
    <x v="1"/>
    <n v="9"/>
    <n v="7"/>
    <n v="16"/>
    <x v="1"/>
    <x v="0"/>
    <x v="0"/>
  </r>
  <r>
    <s v="08PPR2079U"/>
    <x v="1"/>
    <x v="1"/>
    <s v="INSTITUTO BILINGĂśE MEZTLI"/>
    <s v="037 JUÁREZ"/>
    <x v="1"/>
    <n v="1"/>
    <s v="JUĂREZ"/>
    <s v="CALLE LĂ“PEZ MATEOS"/>
    <n v="1281"/>
    <x v="4"/>
    <x v="1"/>
    <x v="1"/>
    <x v="1"/>
    <x v="10"/>
    <s v="08FIZ0040N"/>
    <m/>
    <x v="14"/>
    <x v="2"/>
    <n v="9"/>
    <n v="10"/>
    <n v="19"/>
    <n v="48"/>
    <n v="58"/>
    <n v="106"/>
    <n v="48"/>
    <n v="58"/>
    <n v="106"/>
    <n v="8"/>
    <n v="5"/>
    <n v="13"/>
    <n v="47"/>
    <n v="47"/>
    <n v="94"/>
    <n v="3"/>
    <x v="1"/>
    <n v="3"/>
    <n v="3"/>
    <x v="0"/>
    <x v="2"/>
    <x v="3"/>
    <n v="6"/>
    <n v="11"/>
    <n v="6"/>
    <n v="6"/>
    <n v="8"/>
    <n v="5"/>
    <n v="13"/>
    <x v="0"/>
    <n v="12"/>
    <n v="9"/>
    <n v="21"/>
    <x v="0"/>
    <n v="11"/>
    <n v="8"/>
    <n v="19"/>
    <x v="0"/>
    <n v="4"/>
    <n v="11"/>
    <n v="15"/>
    <x v="0"/>
    <n v="7"/>
    <n v="9"/>
    <n v="16"/>
    <x v="0"/>
    <n v="5"/>
    <n v="5"/>
    <n v="10"/>
    <x v="0"/>
    <x v="3"/>
    <x v="0"/>
  </r>
  <r>
    <s v="08PPR0024D"/>
    <x v="1"/>
    <x v="1"/>
    <s v="EDUCACION Y PATRIA"/>
    <s v="009 BOCOYNA"/>
    <x v="4"/>
    <n v="34"/>
    <s v="CREEL"/>
    <s v="CALLE TARAHUMARA APARTADO POSTAL 15"/>
    <n v="73"/>
    <x v="4"/>
    <x v="1"/>
    <x v="1"/>
    <x v="1"/>
    <x v="10"/>
    <s v="08FIZ0011S"/>
    <s v="08FJS0004O"/>
    <x v="14"/>
    <x v="2"/>
    <n v="6"/>
    <n v="9"/>
    <n v="15"/>
    <n v="51"/>
    <n v="44"/>
    <n v="95"/>
    <n v="51"/>
    <n v="44"/>
    <n v="95"/>
    <n v="9"/>
    <n v="10"/>
    <n v="19"/>
    <n v="52"/>
    <n v="43"/>
    <n v="95"/>
    <n v="6"/>
    <x v="2"/>
    <n v="5"/>
    <n v="6"/>
    <x v="0"/>
    <x v="1"/>
    <x v="1"/>
    <n v="2"/>
    <n v="8"/>
    <n v="6"/>
    <n v="6"/>
    <n v="10"/>
    <n v="10"/>
    <n v="20"/>
    <x v="1"/>
    <n v="9"/>
    <n v="4"/>
    <n v="13"/>
    <x v="1"/>
    <n v="11"/>
    <n v="8"/>
    <n v="19"/>
    <x v="1"/>
    <n v="6"/>
    <n v="5"/>
    <n v="11"/>
    <x v="1"/>
    <n v="12"/>
    <n v="5"/>
    <n v="17"/>
    <x v="1"/>
    <n v="4"/>
    <n v="11"/>
    <n v="15"/>
    <x v="1"/>
    <x v="0"/>
    <x v="0"/>
  </r>
  <r>
    <s v="08PPR0041U"/>
    <x v="1"/>
    <x v="1"/>
    <s v="SOR JUANA INES DE LA CRUZ"/>
    <s v="009 BOCOYNA"/>
    <x v="4"/>
    <n v="169"/>
    <s v="SAN JUANITO"/>
    <s v="CALLE FRANCISCO I. MADERO"/>
    <n v="0"/>
    <x v="4"/>
    <x v="1"/>
    <x v="1"/>
    <x v="1"/>
    <x v="10"/>
    <s v="08FIZ0011S"/>
    <s v="08FJS0004O"/>
    <x v="14"/>
    <x v="2"/>
    <n v="6"/>
    <n v="9"/>
    <n v="15"/>
    <n v="42"/>
    <n v="48"/>
    <n v="90"/>
    <n v="42"/>
    <n v="48"/>
    <n v="90"/>
    <n v="9"/>
    <n v="8"/>
    <n v="17"/>
    <n v="50"/>
    <n v="46"/>
    <n v="96"/>
    <n v="6"/>
    <x v="2"/>
    <n v="5"/>
    <n v="6"/>
    <x v="0"/>
    <x v="1"/>
    <x v="1"/>
    <n v="3"/>
    <n v="9"/>
    <n v="6"/>
    <n v="6"/>
    <n v="9"/>
    <n v="8"/>
    <n v="17"/>
    <x v="1"/>
    <n v="10"/>
    <n v="9"/>
    <n v="19"/>
    <x v="1"/>
    <n v="2"/>
    <n v="8"/>
    <n v="10"/>
    <x v="1"/>
    <n v="12"/>
    <n v="6"/>
    <n v="18"/>
    <x v="0"/>
    <n v="9"/>
    <n v="8"/>
    <n v="17"/>
    <x v="1"/>
    <n v="8"/>
    <n v="7"/>
    <n v="15"/>
    <x v="1"/>
    <x v="1"/>
    <x v="0"/>
  </r>
  <r>
    <s v="08PPR1799U"/>
    <x v="1"/>
    <x v="1"/>
    <s v="CASA HOGAR"/>
    <s v="032 HIDALGO DEL PARRAL"/>
    <x v="3"/>
    <n v="1"/>
    <s v="HIDALGO DEL PARRAL"/>
    <s v="CALLE RIO LERMA"/>
    <n v="13"/>
    <x v="4"/>
    <x v="1"/>
    <x v="1"/>
    <x v="1"/>
    <x v="10"/>
    <s v="08FIZ0267S"/>
    <s v="08FJS0004O"/>
    <x v="14"/>
    <x v="2"/>
    <n v="0"/>
    <n v="0"/>
    <n v="0"/>
    <n v="43"/>
    <n v="49"/>
    <n v="92"/>
    <n v="41"/>
    <n v="49"/>
    <n v="90"/>
    <n v="9"/>
    <n v="8"/>
    <n v="17"/>
    <n v="51"/>
    <n v="47"/>
    <n v="98"/>
    <n v="6"/>
    <x v="1"/>
    <n v="6"/>
    <n v="6"/>
    <x v="0"/>
    <x v="1"/>
    <x v="1"/>
    <n v="1"/>
    <n v="7"/>
    <n v="6"/>
    <n v="6"/>
    <n v="9"/>
    <n v="11"/>
    <n v="20"/>
    <x v="1"/>
    <n v="12"/>
    <n v="8"/>
    <n v="20"/>
    <x v="1"/>
    <n v="9"/>
    <n v="10"/>
    <n v="19"/>
    <x v="1"/>
    <n v="7"/>
    <n v="5"/>
    <n v="12"/>
    <x v="1"/>
    <n v="7"/>
    <n v="8"/>
    <n v="15"/>
    <x v="1"/>
    <n v="7"/>
    <n v="5"/>
    <n v="12"/>
    <x v="1"/>
    <x v="0"/>
    <x v="0"/>
  </r>
  <r>
    <s v="08PPR1878G"/>
    <x v="1"/>
    <x v="1"/>
    <s v="COLEGIO VERSALLES"/>
    <s v="037 JUÁREZ"/>
    <x v="1"/>
    <n v="1"/>
    <s v="JUĂREZ"/>
    <s v="CALLE PITAHAYA"/>
    <n v="6152"/>
    <x v="4"/>
    <x v="1"/>
    <x v="1"/>
    <x v="1"/>
    <x v="10"/>
    <s v="08FIZ0040N"/>
    <m/>
    <x v="14"/>
    <x v="2"/>
    <n v="10"/>
    <n v="1"/>
    <n v="11"/>
    <n v="50"/>
    <n v="26"/>
    <n v="76"/>
    <n v="48"/>
    <n v="25"/>
    <n v="73"/>
    <n v="13"/>
    <n v="15"/>
    <n v="28"/>
    <n v="57"/>
    <n v="42"/>
    <n v="99"/>
    <n v="5"/>
    <x v="5"/>
    <n v="1"/>
    <n v="5"/>
    <x v="0"/>
    <x v="1"/>
    <x v="1"/>
    <n v="2"/>
    <n v="7"/>
    <n v="6"/>
    <n v="6"/>
    <n v="13"/>
    <n v="15"/>
    <n v="28"/>
    <x v="1"/>
    <n v="17"/>
    <n v="5"/>
    <n v="22"/>
    <x v="1"/>
    <n v="7"/>
    <n v="7"/>
    <n v="14"/>
    <x v="1"/>
    <n v="8"/>
    <n v="9"/>
    <n v="17"/>
    <x v="1"/>
    <n v="6"/>
    <n v="2"/>
    <n v="8"/>
    <x v="0"/>
    <n v="6"/>
    <n v="4"/>
    <n v="10"/>
    <x v="0"/>
    <x v="1"/>
    <x v="0"/>
  </r>
  <r>
    <s v="08PPR2093N"/>
    <x v="1"/>
    <x v="1"/>
    <s v="COLEGIO CANADIENSE MAPLE BEAR"/>
    <s v="019 CHIHUAHUA"/>
    <x v="0"/>
    <n v="1"/>
    <s v="CHIHUAHUA"/>
    <s v="CALLE MARIA MONTESSORI"/>
    <n v="0"/>
    <x v="4"/>
    <x v="1"/>
    <x v="1"/>
    <x v="1"/>
    <x v="10"/>
    <s v="08FIZ0045I"/>
    <m/>
    <x v="14"/>
    <x v="2"/>
    <n v="6"/>
    <n v="4"/>
    <n v="10"/>
    <n v="52"/>
    <n v="36"/>
    <n v="88"/>
    <n v="52"/>
    <n v="36"/>
    <n v="88"/>
    <n v="15"/>
    <n v="7"/>
    <n v="22"/>
    <n v="59"/>
    <n v="40"/>
    <n v="99"/>
    <n v="3"/>
    <x v="1"/>
    <n v="3"/>
    <n v="3"/>
    <x v="0"/>
    <x v="1"/>
    <x v="1"/>
    <n v="6"/>
    <n v="9"/>
    <n v="6"/>
    <n v="6"/>
    <n v="15"/>
    <n v="7"/>
    <n v="22"/>
    <x v="0"/>
    <n v="13"/>
    <n v="5"/>
    <n v="18"/>
    <x v="0"/>
    <n v="12"/>
    <n v="12"/>
    <n v="24"/>
    <x v="0"/>
    <n v="6"/>
    <n v="7"/>
    <n v="13"/>
    <x v="0"/>
    <n v="4"/>
    <n v="3"/>
    <n v="7"/>
    <x v="0"/>
    <n v="9"/>
    <n v="6"/>
    <n v="15"/>
    <x v="0"/>
    <x v="3"/>
    <x v="0"/>
  </r>
  <r>
    <s v="08PPR2130A"/>
    <x v="1"/>
    <x v="1"/>
    <s v="COLEGIO EFRAIN"/>
    <s v="054 RIVA PALACIO"/>
    <x v="0"/>
    <n v="1"/>
    <s v="SAN ANDRĂ‰S"/>
    <s v="CALLE LOTE"/>
    <n v="1779"/>
    <x v="4"/>
    <x v="1"/>
    <x v="1"/>
    <x v="1"/>
    <x v="10"/>
    <s v="08FIZ0009D"/>
    <m/>
    <x v="14"/>
    <x v="2"/>
    <n v="5"/>
    <n v="11"/>
    <n v="16"/>
    <n v="51"/>
    <n v="43"/>
    <n v="94"/>
    <n v="51"/>
    <n v="43"/>
    <n v="94"/>
    <n v="6"/>
    <n v="7"/>
    <n v="13"/>
    <n v="57"/>
    <n v="42"/>
    <n v="99"/>
    <n v="4"/>
    <x v="2"/>
    <n v="3"/>
    <n v="4"/>
    <x v="0"/>
    <x v="1"/>
    <x v="1"/>
    <n v="1"/>
    <n v="5"/>
    <n v="12"/>
    <n v="6"/>
    <n v="6"/>
    <n v="7"/>
    <n v="13"/>
    <x v="0"/>
    <n v="14"/>
    <n v="7"/>
    <n v="21"/>
    <x v="0"/>
    <n v="6"/>
    <n v="4"/>
    <n v="10"/>
    <x v="1"/>
    <n v="7"/>
    <n v="7"/>
    <n v="14"/>
    <x v="1"/>
    <n v="9"/>
    <n v="9"/>
    <n v="18"/>
    <x v="0"/>
    <n v="15"/>
    <n v="8"/>
    <n v="23"/>
    <x v="0"/>
    <x v="2"/>
    <x v="0"/>
  </r>
  <r>
    <s v="08PPR1880V"/>
    <x v="1"/>
    <x v="1"/>
    <s v="COLEGIO SANTA FE"/>
    <s v="037 JUÁREZ"/>
    <x v="1"/>
    <n v="1"/>
    <s v="JUĂREZ"/>
    <s v="AVENIDA VALLE DEL SOL"/>
    <n v="1766"/>
    <x v="4"/>
    <x v="1"/>
    <x v="1"/>
    <x v="1"/>
    <x v="10"/>
    <s v="08FIZ0040N"/>
    <m/>
    <x v="14"/>
    <x v="2"/>
    <n v="11"/>
    <n v="8"/>
    <n v="19"/>
    <n v="62"/>
    <n v="46"/>
    <n v="108"/>
    <n v="62"/>
    <n v="46"/>
    <n v="108"/>
    <n v="9"/>
    <n v="10"/>
    <n v="19"/>
    <n v="58"/>
    <n v="41"/>
    <n v="99"/>
    <n v="3"/>
    <x v="2"/>
    <n v="2"/>
    <n v="3"/>
    <x v="3"/>
    <x v="4"/>
    <x v="7"/>
    <n v="6"/>
    <n v="16"/>
    <n v="6"/>
    <n v="6"/>
    <n v="9"/>
    <n v="10"/>
    <n v="19"/>
    <x v="0"/>
    <n v="13"/>
    <n v="4"/>
    <n v="17"/>
    <x v="0"/>
    <n v="7"/>
    <n v="7"/>
    <n v="14"/>
    <x v="0"/>
    <n v="5"/>
    <n v="5"/>
    <n v="10"/>
    <x v="0"/>
    <n v="11"/>
    <n v="7"/>
    <n v="18"/>
    <x v="0"/>
    <n v="13"/>
    <n v="8"/>
    <n v="21"/>
    <x v="0"/>
    <x v="3"/>
    <x v="0"/>
  </r>
  <r>
    <s v="08PPR2096K"/>
    <x v="1"/>
    <x v="1"/>
    <s v="CENTRO EDUCATIVO OMEGA"/>
    <s v="037 JUÁREZ"/>
    <x v="1"/>
    <n v="1"/>
    <s v="JUĂREZ"/>
    <s v="PROLONGACIĂ“N HERMANOS ESCOBAR"/>
    <n v="6137"/>
    <x v="4"/>
    <x v="1"/>
    <x v="1"/>
    <x v="1"/>
    <x v="10"/>
    <s v="08FIZ0040N"/>
    <m/>
    <x v="14"/>
    <x v="2"/>
    <n v="2"/>
    <n v="10"/>
    <n v="12"/>
    <n v="43"/>
    <n v="58"/>
    <n v="101"/>
    <n v="43"/>
    <n v="58"/>
    <n v="101"/>
    <n v="9"/>
    <n v="11"/>
    <n v="20"/>
    <n v="47"/>
    <n v="53"/>
    <n v="100"/>
    <n v="2"/>
    <x v="1"/>
    <n v="2"/>
    <n v="2"/>
    <x v="0"/>
    <x v="2"/>
    <x v="3"/>
    <n v="2"/>
    <n v="6"/>
    <n v="6"/>
    <n v="6"/>
    <n v="9"/>
    <n v="11"/>
    <n v="20"/>
    <x v="0"/>
    <n v="11"/>
    <n v="9"/>
    <n v="20"/>
    <x v="0"/>
    <n v="4"/>
    <n v="9"/>
    <n v="13"/>
    <x v="0"/>
    <n v="7"/>
    <n v="10"/>
    <n v="17"/>
    <x v="0"/>
    <n v="10"/>
    <n v="5"/>
    <n v="15"/>
    <x v="0"/>
    <n v="6"/>
    <n v="9"/>
    <n v="15"/>
    <x v="0"/>
    <x v="2"/>
    <x v="0"/>
  </r>
  <r>
    <s v="08PPR1811Z"/>
    <x v="1"/>
    <x v="1"/>
    <s v="COLEGIO PANAMERICANO BILINGUE"/>
    <s v="037 JUÁREZ"/>
    <x v="1"/>
    <n v="1"/>
    <s v="JUĂREZ"/>
    <s v="CALLE MARIA MARTINEZ"/>
    <n v="2850"/>
    <x v="4"/>
    <x v="1"/>
    <x v="1"/>
    <x v="1"/>
    <x v="10"/>
    <s v="08FIZ0040N"/>
    <m/>
    <x v="14"/>
    <x v="2"/>
    <n v="9"/>
    <n v="11"/>
    <n v="20"/>
    <n v="48"/>
    <n v="63"/>
    <n v="111"/>
    <n v="48"/>
    <n v="63"/>
    <n v="111"/>
    <n v="8"/>
    <n v="8"/>
    <n v="16"/>
    <n v="45"/>
    <n v="57"/>
    <n v="102"/>
    <n v="3"/>
    <x v="2"/>
    <n v="2"/>
    <n v="3"/>
    <x v="1"/>
    <x v="10"/>
    <x v="8"/>
    <n v="6"/>
    <n v="18"/>
    <n v="6"/>
    <n v="6"/>
    <n v="8"/>
    <n v="8"/>
    <n v="16"/>
    <x v="0"/>
    <n v="7"/>
    <n v="5"/>
    <n v="12"/>
    <x v="0"/>
    <n v="7"/>
    <n v="12"/>
    <n v="19"/>
    <x v="0"/>
    <n v="10"/>
    <n v="13"/>
    <n v="23"/>
    <x v="0"/>
    <n v="5"/>
    <n v="11"/>
    <n v="16"/>
    <x v="0"/>
    <n v="8"/>
    <n v="8"/>
    <n v="16"/>
    <x v="0"/>
    <x v="3"/>
    <x v="0"/>
  </r>
  <r>
    <s v="08PPR2013L"/>
    <x v="1"/>
    <x v="1"/>
    <s v="COLEGIO SILVANO PRAT"/>
    <s v="019 CHIHUAHUA"/>
    <x v="0"/>
    <n v="1"/>
    <s v="CHIHUAHUA"/>
    <s v="AVENIDA HEROICO COLEGIO MILITAR"/>
    <n v="6306"/>
    <x v="5"/>
    <x v="1"/>
    <x v="1"/>
    <x v="1"/>
    <x v="11"/>
    <s v="08FIZ0120Z"/>
    <s v="08FJS0107K"/>
    <x v="0"/>
    <x v="2"/>
    <n v="7"/>
    <n v="8"/>
    <n v="15"/>
    <n v="64"/>
    <n v="48"/>
    <n v="112"/>
    <n v="64"/>
    <n v="48"/>
    <n v="112"/>
    <n v="11"/>
    <n v="8"/>
    <n v="19"/>
    <n v="66"/>
    <n v="38"/>
    <n v="104"/>
    <n v="6"/>
    <x v="1"/>
    <n v="6"/>
    <n v="6"/>
    <x v="1"/>
    <x v="3"/>
    <x v="4"/>
    <n v="5"/>
    <n v="15"/>
    <n v="8"/>
    <n v="8"/>
    <n v="11"/>
    <n v="8"/>
    <n v="19"/>
    <x v="1"/>
    <n v="11"/>
    <n v="6"/>
    <n v="17"/>
    <x v="1"/>
    <n v="14"/>
    <n v="13"/>
    <n v="27"/>
    <x v="0"/>
    <n v="12"/>
    <n v="3"/>
    <n v="15"/>
    <x v="1"/>
    <n v="9"/>
    <n v="4"/>
    <n v="13"/>
    <x v="1"/>
    <n v="9"/>
    <n v="4"/>
    <n v="13"/>
    <x v="1"/>
    <x v="1"/>
    <x v="0"/>
  </r>
  <r>
    <s v="08PPR1872M"/>
    <x v="1"/>
    <x v="1"/>
    <s v="EDUCANDO A LA NIĂ‘EZ"/>
    <s v="037 JUÁREZ"/>
    <x v="1"/>
    <n v="1"/>
    <s v="JUĂREZ"/>
    <s v="CALLE CANUTILLO"/>
    <n v="2430"/>
    <x v="4"/>
    <x v="1"/>
    <x v="1"/>
    <x v="1"/>
    <x v="10"/>
    <s v="08FIZ0040N"/>
    <m/>
    <x v="14"/>
    <x v="2"/>
    <n v="4"/>
    <n v="6"/>
    <n v="10"/>
    <n v="44"/>
    <n v="45"/>
    <n v="89"/>
    <n v="44"/>
    <n v="45"/>
    <n v="89"/>
    <n v="15"/>
    <n v="9"/>
    <n v="24"/>
    <n v="54"/>
    <n v="52"/>
    <n v="106"/>
    <n v="4"/>
    <x v="2"/>
    <n v="3"/>
    <n v="4"/>
    <x v="0"/>
    <x v="1"/>
    <x v="1"/>
    <n v="2"/>
    <n v="6"/>
    <n v="6"/>
    <n v="6"/>
    <n v="15"/>
    <n v="10"/>
    <n v="25"/>
    <x v="1"/>
    <n v="9"/>
    <n v="12"/>
    <n v="21"/>
    <x v="1"/>
    <n v="12"/>
    <n v="12"/>
    <n v="24"/>
    <x v="0"/>
    <n v="9"/>
    <n v="4"/>
    <n v="13"/>
    <x v="0"/>
    <n v="4"/>
    <n v="4"/>
    <n v="8"/>
    <x v="0"/>
    <n v="5"/>
    <n v="10"/>
    <n v="15"/>
    <x v="0"/>
    <x v="2"/>
    <x v="0"/>
  </r>
  <r>
    <s v="08PPR2001G"/>
    <x v="1"/>
    <x v="1"/>
    <s v="PRIMARIA AMMAR"/>
    <s v="037 JUÁREZ"/>
    <x v="1"/>
    <n v="1"/>
    <s v="JUĂREZ"/>
    <s v="CALLE PAVOREAL"/>
    <n v="1817"/>
    <x v="4"/>
    <x v="1"/>
    <x v="1"/>
    <x v="1"/>
    <x v="10"/>
    <s v="08FIZ0040N"/>
    <m/>
    <x v="14"/>
    <x v="2"/>
    <n v="8"/>
    <n v="8"/>
    <n v="16"/>
    <n v="58"/>
    <n v="47"/>
    <n v="105"/>
    <n v="58"/>
    <n v="47"/>
    <n v="105"/>
    <n v="14"/>
    <n v="23"/>
    <n v="37"/>
    <n v="54"/>
    <n v="52"/>
    <n v="106"/>
    <n v="7"/>
    <x v="2"/>
    <n v="6"/>
    <n v="7"/>
    <x v="0"/>
    <x v="1"/>
    <x v="1"/>
    <n v="2"/>
    <n v="9"/>
    <n v="7"/>
    <n v="7"/>
    <n v="14"/>
    <n v="24"/>
    <n v="38"/>
    <x v="2"/>
    <n v="12"/>
    <n v="4"/>
    <n v="16"/>
    <x v="1"/>
    <n v="7"/>
    <n v="3"/>
    <n v="10"/>
    <x v="1"/>
    <n v="3"/>
    <n v="8"/>
    <n v="11"/>
    <x v="1"/>
    <n v="12"/>
    <n v="8"/>
    <n v="20"/>
    <x v="1"/>
    <n v="6"/>
    <n v="5"/>
    <n v="11"/>
    <x v="1"/>
    <x v="0"/>
    <x v="0"/>
  </r>
  <r>
    <s v="08PPR1798V"/>
    <x v="1"/>
    <x v="1"/>
    <s v="A.D.I. LINCOLN"/>
    <s v="019 CHIHUAHUA"/>
    <x v="0"/>
    <n v="1"/>
    <s v="CHIHUAHUA"/>
    <s v="CALLE EUCALIPTO"/>
    <n v="2515"/>
    <x v="4"/>
    <x v="1"/>
    <x v="1"/>
    <x v="1"/>
    <x v="10"/>
    <s v="08FIZ0045I"/>
    <m/>
    <x v="14"/>
    <x v="2"/>
    <n v="5"/>
    <n v="14"/>
    <n v="19"/>
    <n v="51"/>
    <n v="63"/>
    <n v="114"/>
    <n v="51"/>
    <n v="63"/>
    <n v="114"/>
    <n v="5"/>
    <n v="12"/>
    <n v="17"/>
    <n v="48"/>
    <n v="58"/>
    <n v="106"/>
    <n v="3"/>
    <x v="1"/>
    <n v="3"/>
    <n v="3"/>
    <x v="0"/>
    <x v="3"/>
    <x v="2"/>
    <n v="8"/>
    <n v="14"/>
    <n v="6"/>
    <n v="6"/>
    <n v="5"/>
    <n v="12"/>
    <n v="17"/>
    <x v="0"/>
    <n v="10"/>
    <n v="8"/>
    <n v="18"/>
    <x v="0"/>
    <n v="8"/>
    <n v="7"/>
    <n v="15"/>
    <x v="0"/>
    <n v="8"/>
    <n v="9"/>
    <n v="17"/>
    <x v="0"/>
    <n v="5"/>
    <n v="11"/>
    <n v="16"/>
    <x v="0"/>
    <n v="12"/>
    <n v="11"/>
    <n v="23"/>
    <x v="0"/>
    <x v="3"/>
    <x v="0"/>
  </r>
  <r>
    <s v="08PPR2038U"/>
    <x v="1"/>
    <x v="1"/>
    <s v="COLEGIO VIDA CON FUTURO"/>
    <s v="032 HIDALGO DEL PARRAL"/>
    <x v="3"/>
    <n v="1"/>
    <s v="HIDALGO DEL PARRAL"/>
    <s v="CALLE OJO DE ALMANCEĂ‘A"/>
    <n v="20"/>
    <x v="4"/>
    <x v="1"/>
    <x v="1"/>
    <x v="1"/>
    <x v="10"/>
    <s v="08FIZ0267S"/>
    <s v="08FJS0004O"/>
    <x v="3"/>
    <x v="2"/>
    <n v="4"/>
    <n v="11"/>
    <n v="15"/>
    <n v="63"/>
    <n v="51"/>
    <n v="114"/>
    <n v="61"/>
    <n v="51"/>
    <n v="112"/>
    <n v="13"/>
    <n v="8"/>
    <n v="21"/>
    <n v="62"/>
    <n v="44"/>
    <n v="106"/>
    <n v="6"/>
    <x v="3"/>
    <n v="4"/>
    <n v="6"/>
    <x v="0"/>
    <x v="0"/>
    <x v="0"/>
    <n v="3"/>
    <n v="10"/>
    <n v="6"/>
    <n v="6"/>
    <n v="13"/>
    <n v="8"/>
    <n v="21"/>
    <x v="1"/>
    <n v="9"/>
    <n v="7"/>
    <n v="16"/>
    <x v="1"/>
    <n v="10"/>
    <n v="10"/>
    <n v="20"/>
    <x v="1"/>
    <n v="13"/>
    <n v="8"/>
    <n v="21"/>
    <x v="1"/>
    <n v="9"/>
    <n v="6"/>
    <n v="15"/>
    <x v="1"/>
    <n v="8"/>
    <n v="5"/>
    <n v="13"/>
    <x v="1"/>
    <x v="0"/>
    <x v="0"/>
  </r>
  <r>
    <s v="08PPR2119E"/>
    <x v="1"/>
    <x v="1"/>
    <s v="COLEGIO CAMPBELL"/>
    <s v="037 JUÁREZ"/>
    <x v="1"/>
    <n v="1"/>
    <s v="JUĂREZ"/>
    <s v="BOULEVARD TOMAS FERNANDEZ"/>
    <n v="8505"/>
    <x v="4"/>
    <x v="1"/>
    <x v="1"/>
    <x v="1"/>
    <x v="10"/>
    <s v="08FIZ0040N"/>
    <m/>
    <x v="14"/>
    <x v="2"/>
    <n v="2"/>
    <n v="9"/>
    <n v="11"/>
    <n v="40"/>
    <n v="50"/>
    <n v="90"/>
    <n v="40"/>
    <n v="50"/>
    <n v="90"/>
    <n v="12"/>
    <n v="17"/>
    <n v="29"/>
    <n v="51"/>
    <n v="57"/>
    <n v="108"/>
    <n v="3"/>
    <x v="1"/>
    <n v="3"/>
    <n v="3"/>
    <x v="0"/>
    <x v="1"/>
    <x v="1"/>
    <n v="5"/>
    <n v="8"/>
    <n v="6"/>
    <n v="6"/>
    <n v="13"/>
    <n v="17"/>
    <n v="30"/>
    <x v="0"/>
    <n v="13"/>
    <n v="17"/>
    <n v="30"/>
    <x v="0"/>
    <n v="6"/>
    <n v="9"/>
    <n v="15"/>
    <x v="0"/>
    <n v="5"/>
    <n v="5"/>
    <n v="10"/>
    <x v="0"/>
    <n v="7"/>
    <n v="6"/>
    <n v="13"/>
    <x v="0"/>
    <n v="7"/>
    <n v="3"/>
    <n v="10"/>
    <x v="0"/>
    <x v="3"/>
    <x v="0"/>
  </r>
  <r>
    <s v="08PPR1881U"/>
    <x v="1"/>
    <x v="1"/>
    <s v="COLEGIO INGLES DE MEXICO"/>
    <s v="037 JUÁREZ"/>
    <x v="1"/>
    <n v="1"/>
    <s v="JUĂREZ"/>
    <s v="CAMINO VIEJO A SAN JOSE"/>
    <n v="8130"/>
    <x v="4"/>
    <x v="1"/>
    <x v="1"/>
    <x v="1"/>
    <x v="10"/>
    <s v="08FIZ0040N"/>
    <m/>
    <x v="14"/>
    <x v="2"/>
    <n v="12"/>
    <n v="11"/>
    <n v="23"/>
    <n v="67"/>
    <n v="69"/>
    <n v="136"/>
    <n v="67"/>
    <n v="69"/>
    <n v="136"/>
    <n v="5"/>
    <n v="5"/>
    <n v="10"/>
    <n v="54"/>
    <n v="54"/>
    <n v="108"/>
    <n v="3"/>
    <x v="2"/>
    <n v="2"/>
    <n v="3"/>
    <x v="1"/>
    <x v="3"/>
    <x v="4"/>
    <n v="6"/>
    <n v="13"/>
    <n v="6"/>
    <n v="6"/>
    <n v="5"/>
    <n v="5"/>
    <n v="10"/>
    <x v="0"/>
    <n v="14"/>
    <n v="4"/>
    <n v="18"/>
    <x v="0"/>
    <n v="8"/>
    <n v="15"/>
    <n v="23"/>
    <x v="0"/>
    <n v="6"/>
    <n v="12"/>
    <n v="18"/>
    <x v="0"/>
    <n v="9"/>
    <n v="7"/>
    <n v="16"/>
    <x v="0"/>
    <n v="12"/>
    <n v="11"/>
    <n v="23"/>
    <x v="0"/>
    <x v="3"/>
    <x v="0"/>
  </r>
  <r>
    <s v="08PPR0033L"/>
    <x v="1"/>
    <x v="1"/>
    <s v="SOR JUANA INES DE LA CRUZ"/>
    <s v="008 BATOPILAS DE MANUEL GÓMEZ MORÍN"/>
    <x v="4"/>
    <n v="1"/>
    <s v="BATOPILAS DE MANUEL GĂ“MEZ MORĂŤN"/>
    <s v="CALLE JUAREZ"/>
    <n v="14"/>
    <x v="4"/>
    <x v="1"/>
    <x v="1"/>
    <x v="1"/>
    <x v="10"/>
    <s v="08FIZ0011S"/>
    <s v="08FJS0004O"/>
    <x v="14"/>
    <x v="2"/>
    <n v="7"/>
    <n v="7"/>
    <n v="14"/>
    <n v="47"/>
    <n v="56"/>
    <n v="103"/>
    <n v="47"/>
    <n v="56"/>
    <n v="103"/>
    <n v="10"/>
    <n v="9"/>
    <n v="19"/>
    <n v="51"/>
    <n v="59"/>
    <n v="110"/>
    <n v="6"/>
    <x v="2"/>
    <n v="5"/>
    <n v="6"/>
    <x v="0"/>
    <x v="1"/>
    <x v="1"/>
    <n v="1"/>
    <n v="7"/>
    <n v="6"/>
    <n v="6"/>
    <n v="11"/>
    <n v="9"/>
    <n v="20"/>
    <x v="1"/>
    <n v="6"/>
    <n v="9"/>
    <n v="15"/>
    <x v="1"/>
    <n v="9"/>
    <n v="10"/>
    <n v="19"/>
    <x v="1"/>
    <n v="12"/>
    <n v="12"/>
    <n v="24"/>
    <x v="1"/>
    <n v="8"/>
    <n v="10"/>
    <n v="18"/>
    <x v="1"/>
    <n v="5"/>
    <n v="9"/>
    <n v="14"/>
    <x v="1"/>
    <x v="0"/>
    <x v="0"/>
  </r>
  <r>
    <s v="08PPR1834J"/>
    <x v="1"/>
    <x v="1"/>
    <s v="SAN VICENTE DE PAUL"/>
    <s v="037 JUÁREZ"/>
    <x v="1"/>
    <n v="1"/>
    <s v="JUĂREZ"/>
    <s v="CALLE CAPULIN"/>
    <n v="6089"/>
    <x v="5"/>
    <x v="1"/>
    <x v="1"/>
    <x v="1"/>
    <x v="11"/>
    <s v="08FIZ0147F"/>
    <s v="08FJS0110Y"/>
    <x v="4"/>
    <x v="2"/>
    <n v="8"/>
    <n v="6"/>
    <n v="14"/>
    <n v="59"/>
    <n v="50"/>
    <n v="109"/>
    <n v="59"/>
    <n v="50"/>
    <n v="109"/>
    <n v="11"/>
    <n v="13"/>
    <n v="24"/>
    <n v="57"/>
    <n v="54"/>
    <n v="111"/>
    <n v="3"/>
    <x v="1"/>
    <n v="3"/>
    <n v="3"/>
    <x v="1"/>
    <x v="1"/>
    <x v="0"/>
    <n v="5"/>
    <n v="9"/>
    <n v="3"/>
    <n v="3"/>
    <n v="11"/>
    <n v="13"/>
    <n v="24"/>
    <x v="0"/>
    <n v="16"/>
    <n v="5"/>
    <n v="21"/>
    <x v="0"/>
    <n v="10"/>
    <n v="9"/>
    <n v="19"/>
    <x v="0"/>
    <n v="6"/>
    <n v="9"/>
    <n v="15"/>
    <x v="0"/>
    <n v="10"/>
    <n v="10"/>
    <n v="20"/>
    <x v="0"/>
    <n v="4"/>
    <n v="8"/>
    <n v="12"/>
    <x v="0"/>
    <x v="3"/>
    <x v="0"/>
  </r>
  <r>
    <s v="08PPR2072A"/>
    <x v="1"/>
    <x v="1"/>
    <s v="COLEGIO BILINGUE AGUILA DE GUACHOCHI"/>
    <s v="027 GUACHOCHI"/>
    <x v="7"/>
    <n v="3129"/>
    <s v="LA LAJA"/>
    <s v="NINGUNO NINGUNO"/>
    <n v="0"/>
    <x v="4"/>
    <x v="1"/>
    <x v="1"/>
    <x v="1"/>
    <x v="10"/>
    <s v="08FIZ0007F"/>
    <m/>
    <x v="14"/>
    <x v="2"/>
    <n v="5"/>
    <n v="7"/>
    <n v="12"/>
    <n v="63"/>
    <n v="48"/>
    <n v="111"/>
    <n v="62"/>
    <n v="48"/>
    <n v="110"/>
    <n v="9"/>
    <n v="10"/>
    <n v="19"/>
    <n v="64"/>
    <n v="47"/>
    <n v="111"/>
    <n v="6"/>
    <x v="2"/>
    <n v="5"/>
    <n v="6"/>
    <x v="1"/>
    <x v="4"/>
    <x v="5"/>
    <n v="2"/>
    <n v="13"/>
    <n v="6"/>
    <n v="6"/>
    <n v="9"/>
    <n v="10"/>
    <n v="19"/>
    <x v="1"/>
    <n v="7"/>
    <n v="11"/>
    <n v="18"/>
    <x v="1"/>
    <n v="9"/>
    <n v="5"/>
    <n v="14"/>
    <x v="1"/>
    <n v="16"/>
    <n v="8"/>
    <n v="24"/>
    <x v="1"/>
    <n v="9"/>
    <n v="7"/>
    <n v="16"/>
    <x v="1"/>
    <n v="14"/>
    <n v="6"/>
    <n v="20"/>
    <x v="1"/>
    <x v="0"/>
    <x v="0"/>
  </r>
  <r>
    <s v="08PPR1822E"/>
    <x v="1"/>
    <x v="1"/>
    <s v="COLEGIO PIERRE FAURE A.C."/>
    <s v="017 CUAUHTÉMOC"/>
    <x v="2"/>
    <n v="1"/>
    <s v="CUAUHTĂ‰MOC"/>
    <s v="CALLE TLAXCALA"/>
    <n v="2285"/>
    <x v="4"/>
    <x v="1"/>
    <x v="1"/>
    <x v="1"/>
    <x v="10"/>
    <s v="08FIZ0009D"/>
    <s v="08FJS0004O"/>
    <x v="14"/>
    <x v="2"/>
    <n v="11"/>
    <n v="9"/>
    <n v="20"/>
    <n v="59"/>
    <n v="57"/>
    <n v="116"/>
    <n v="59"/>
    <n v="56"/>
    <n v="115"/>
    <n v="9"/>
    <n v="14"/>
    <n v="23"/>
    <n v="53"/>
    <n v="60"/>
    <n v="113"/>
    <n v="6"/>
    <x v="1"/>
    <n v="6"/>
    <n v="6"/>
    <x v="0"/>
    <x v="2"/>
    <x v="3"/>
    <n v="3"/>
    <n v="11"/>
    <n v="6"/>
    <n v="6"/>
    <n v="9"/>
    <n v="14"/>
    <n v="23"/>
    <x v="1"/>
    <n v="11"/>
    <n v="15"/>
    <n v="26"/>
    <x v="1"/>
    <n v="11"/>
    <n v="6"/>
    <n v="17"/>
    <x v="1"/>
    <n v="7"/>
    <n v="8"/>
    <n v="15"/>
    <x v="1"/>
    <n v="5"/>
    <n v="9"/>
    <n v="14"/>
    <x v="1"/>
    <n v="10"/>
    <n v="8"/>
    <n v="18"/>
    <x v="1"/>
    <x v="0"/>
    <x v="0"/>
  </r>
  <r>
    <s v="08PPR0038G"/>
    <x v="1"/>
    <x v="1"/>
    <s v="ANTONIO DE OREĂ‘A"/>
    <s v="009 BOCOYNA"/>
    <x v="4"/>
    <n v="185"/>
    <s v="SISOGUICHI"/>
    <s v="CALLE SISOGUICHI"/>
    <n v="0"/>
    <x v="4"/>
    <x v="1"/>
    <x v="1"/>
    <x v="1"/>
    <x v="10"/>
    <s v="08FIZ0011S"/>
    <s v="08FJS0004O"/>
    <x v="14"/>
    <x v="2"/>
    <n v="2"/>
    <n v="13"/>
    <n v="15"/>
    <n v="37"/>
    <n v="73"/>
    <n v="110"/>
    <n v="37"/>
    <n v="72"/>
    <n v="109"/>
    <n v="3"/>
    <n v="17"/>
    <n v="20"/>
    <n v="33"/>
    <n v="81"/>
    <n v="114"/>
    <n v="6"/>
    <x v="4"/>
    <n v="3"/>
    <n v="6"/>
    <x v="0"/>
    <x v="1"/>
    <x v="1"/>
    <n v="1"/>
    <n v="7"/>
    <n v="6"/>
    <n v="6"/>
    <n v="3"/>
    <n v="17"/>
    <n v="20"/>
    <x v="1"/>
    <n v="8"/>
    <n v="18"/>
    <n v="26"/>
    <x v="1"/>
    <n v="4"/>
    <n v="10"/>
    <n v="14"/>
    <x v="1"/>
    <n v="5"/>
    <n v="13"/>
    <n v="18"/>
    <x v="1"/>
    <n v="11"/>
    <n v="10"/>
    <n v="21"/>
    <x v="1"/>
    <n v="2"/>
    <n v="13"/>
    <n v="15"/>
    <x v="1"/>
    <x v="0"/>
    <x v="0"/>
  </r>
  <r>
    <s v="08PPR0039F"/>
    <x v="1"/>
    <x v="1"/>
    <s v="INSTITUTO BILINGĂśE PATRIA Y CULTURA"/>
    <s v="037 JUÁREZ"/>
    <x v="1"/>
    <n v="1"/>
    <s v="JUĂREZ"/>
    <s v="CALLE MELQUIADES ALANIS"/>
    <n v="5825"/>
    <x v="4"/>
    <x v="1"/>
    <x v="1"/>
    <x v="1"/>
    <x v="10"/>
    <s v="08FIZ0040N"/>
    <m/>
    <x v="14"/>
    <x v="2"/>
    <n v="7"/>
    <n v="10"/>
    <n v="17"/>
    <n v="48"/>
    <n v="49"/>
    <n v="97"/>
    <n v="47"/>
    <n v="48"/>
    <n v="95"/>
    <n v="10"/>
    <n v="16"/>
    <n v="26"/>
    <n v="56"/>
    <n v="61"/>
    <n v="117"/>
    <n v="3"/>
    <x v="1"/>
    <n v="3"/>
    <n v="3"/>
    <x v="0"/>
    <x v="2"/>
    <x v="3"/>
    <n v="7"/>
    <n v="12"/>
    <n v="7"/>
    <n v="6"/>
    <n v="10"/>
    <n v="16"/>
    <n v="26"/>
    <x v="0"/>
    <n v="11"/>
    <n v="4"/>
    <n v="15"/>
    <x v="0"/>
    <n v="9"/>
    <n v="12"/>
    <n v="21"/>
    <x v="0"/>
    <n v="6"/>
    <n v="10"/>
    <n v="16"/>
    <x v="0"/>
    <n v="14"/>
    <n v="8"/>
    <n v="22"/>
    <x v="0"/>
    <n v="6"/>
    <n v="11"/>
    <n v="17"/>
    <x v="0"/>
    <x v="3"/>
    <x v="0"/>
  </r>
  <r>
    <s v="08PPR2080J"/>
    <x v="1"/>
    <x v="1"/>
    <s v="INSTITUTO VICTOR HUGO RASCON BANDA"/>
    <s v="037 JUÁREZ"/>
    <x v="1"/>
    <n v="1"/>
    <s v="JUĂREZ"/>
    <s v="CALLE CARTAMO"/>
    <n v="8805"/>
    <x v="4"/>
    <x v="1"/>
    <x v="1"/>
    <x v="1"/>
    <x v="10"/>
    <s v="08FIZ0040N"/>
    <m/>
    <x v="14"/>
    <x v="2"/>
    <n v="7"/>
    <n v="8"/>
    <n v="15"/>
    <n v="59"/>
    <n v="47"/>
    <n v="106"/>
    <n v="59"/>
    <n v="47"/>
    <n v="106"/>
    <n v="14"/>
    <n v="12"/>
    <n v="26"/>
    <n v="63"/>
    <n v="54"/>
    <n v="117"/>
    <n v="4"/>
    <x v="3"/>
    <n v="2"/>
    <n v="4"/>
    <x v="0"/>
    <x v="0"/>
    <x v="0"/>
    <n v="4"/>
    <n v="9"/>
    <n v="6"/>
    <n v="6"/>
    <n v="14"/>
    <n v="12"/>
    <n v="26"/>
    <x v="1"/>
    <n v="14"/>
    <n v="10"/>
    <n v="24"/>
    <x v="1"/>
    <n v="10"/>
    <n v="8"/>
    <n v="18"/>
    <x v="0"/>
    <n v="11"/>
    <n v="8"/>
    <n v="19"/>
    <x v="0"/>
    <n v="9"/>
    <n v="6"/>
    <n v="15"/>
    <x v="0"/>
    <n v="5"/>
    <n v="10"/>
    <n v="15"/>
    <x v="0"/>
    <x v="2"/>
    <x v="0"/>
  </r>
  <r>
    <s v="08PPR2100G"/>
    <x v="1"/>
    <x v="1"/>
    <s v="COLEGIO ALEJANDRO MAGNO"/>
    <s v="037 JUÁREZ"/>
    <x v="1"/>
    <n v="1"/>
    <s v="JUĂREZ"/>
    <s v="CALLE JUPITER"/>
    <n v="1115"/>
    <x v="4"/>
    <x v="1"/>
    <x v="1"/>
    <x v="1"/>
    <x v="10"/>
    <s v="08FIZ0040N"/>
    <m/>
    <x v="14"/>
    <x v="2"/>
    <n v="14"/>
    <n v="7"/>
    <n v="21"/>
    <n v="59"/>
    <n v="39"/>
    <n v="98"/>
    <n v="59"/>
    <n v="39"/>
    <n v="98"/>
    <n v="17"/>
    <n v="10"/>
    <n v="27"/>
    <n v="74"/>
    <n v="44"/>
    <n v="118"/>
    <n v="3"/>
    <x v="1"/>
    <n v="3"/>
    <n v="3"/>
    <x v="0"/>
    <x v="2"/>
    <x v="3"/>
    <n v="6"/>
    <n v="11"/>
    <n v="8"/>
    <n v="6"/>
    <n v="17"/>
    <n v="10"/>
    <n v="27"/>
    <x v="0"/>
    <n v="15"/>
    <n v="11"/>
    <n v="26"/>
    <x v="0"/>
    <n v="9"/>
    <n v="5"/>
    <n v="14"/>
    <x v="0"/>
    <n v="12"/>
    <n v="3"/>
    <n v="15"/>
    <x v="0"/>
    <n v="10"/>
    <n v="9"/>
    <n v="19"/>
    <x v="0"/>
    <n v="11"/>
    <n v="6"/>
    <n v="17"/>
    <x v="0"/>
    <x v="3"/>
    <x v="0"/>
  </r>
  <r>
    <s v="08PPR2101F"/>
    <x v="1"/>
    <x v="1"/>
    <s v="COLEGIO SABINA BERMAN"/>
    <s v="037 JUÁREZ"/>
    <x v="1"/>
    <n v="1"/>
    <s v="JUĂREZ"/>
    <s v="CALLE MELON"/>
    <n v="6905"/>
    <x v="4"/>
    <x v="1"/>
    <x v="1"/>
    <x v="1"/>
    <x v="10"/>
    <s v="08FIZ0040N"/>
    <m/>
    <x v="14"/>
    <x v="2"/>
    <n v="6"/>
    <n v="6"/>
    <n v="12"/>
    <n v="43"/>
    <n v="61"/>
    <n v="104"/>
    <n v="43"/>
    <n v="61"/>
    <n v="104"/>
    <n v="18"/>
    <n v="14"/>
    <n v="32"/>
    <n v="58"/>
    <n v="61"/>
    <n v="119"/>
    <n v="7"/>
    <x v="4"/>
    <n v="4"/>
    <n v="7"/>
    <x v="0"/>
    <x v="4"/>
    <x v="4"/>
    <n v="3"/>
    <n v="14"/>
    <n v="6"/>
    <n v="6"/>
    <n v="18"/>
    <n v="14"/>
    <n v="32"/>
    <x v="2"/>
    <n v="13"/>
    <n v="12"/>
    <n v="25"/>
    <x v="1"/>
    <n v="6"/>
    <n v="7"/>
    <n v="13"/>
    <x v="1"/>
    <n v="10"/>
    <n v="12"/>
    <n v="22"/>
    <x v="1"/>
    <n v="10"/>
    <n v="10"/>
    <n v="20"/>
    <x v="1"/>
    <n v="1"/>
    <n v="6"/>
    <n v="7"/>
    <x v="1"/>
    <x v="0"/>
    <x v="0"/>
  </r>
  <r>
    <s v="08PPR0052Z"/>
    <x v="1"/>
    <x v="1"/>
    <s v="AMADO NERVO"/>
    <s v="011 CAMARGO"/>
    <x v="9"/>
    <n v="1"/>
    <s v="SANTA ROSALĂŤA DE CAMARGO"/>
    <s v="CALLE VICENTE GUERRERO"/>
    <n v="1001"/>
    <x v="4"/>
    <x v="1"/>
    <x v="1"/>
    <x v="1"/>
    <x v="10"/>
    <s v="08FIZ0006G"/>
    <m/>
    <x v="14"/>
    <x v="2"/>
    <n v="5"/>
    <n v="5"/>
    <n v="10"/>
    <n v="55"/>
    <n v="53"/>
    <n v="108"/>
    <n v="55"/>
    <n v="53"/>
    <n v="108"/>
    <n v="10"/>
    <n v="8"/>
    <n v="18"/>
    <n v="63"/>
    <n v="57"/>
    <n v="120"/>
    <n v="5"/>
    <x v="1"/>
    <n v="5"/>
    <n v="5"/>
    <x v="1"/>
    <x v="2"/>
    <x v="2"/>
    <n v="5"/>
    <n v="13"/>
    <n v="6"/>
    <n v="6"/>
    <n v="10"/>
    <n v="8"/>
    <n v="18"/>
    <x v="0"/>
    <n v="10"/>
    <n v="10"/>
    <n v="20"/>
    <x v="0"/>
    <n v="13"/>
    <n v="6"/>
    <n v="19"/>
    <x v="1"/>
    <n v="10"/>
    <n v="10"/>
    <n v="20"/>
    <x v="1"/>
    <n v="7"/>
    <n v="8"/>
    <n v="15"/>
    <x v="1"/>
    <n v="13"/>
    <n v="15"/>
    <n v="28"/>
    <x v="1"/>
    <x v="1"/>
    <x v="0"/>
  </r>
  <r>
    <s v="08PPR1888N"/>
    <x v="1"/>
    <x v="1"/>
    <s v="COLEGIO LANCASTER"/>
    <s v="037 JUÁREZ"/>
    <x v="1"/>
    <n v="1"/>
    <s v="JUĂREZ"/>
    <s v="CALLE AVELINA GALLEGOS"/>
    <n v="555"/>
    <x v="5"/>
    <x v="1"/>
    <x v="1"/>
    <x v="1"/>
    <x v="11"/>
    <s v="08FIZ0147F"/>
    <s v="08FJS0110Y"/>
    <x v="4"/>
    <x v="2"/>
    <n v="6"/>
    <n v="8"/>
    <n v="14"/>
    <n v="57"/>
    <n v="63"/>
    <n v="120"/>
    <n v="57"/>
    <n v="63"/>
    <n v="120"/>
    <n v="5"/>
    <n v="15"/>
    <n v="20"/>
    <n v="59"/>
    <n v="61"/>
    <n v="120"/>
    <n v="6"/>
    <x v="2"/>
    <n v="5"/>
    <n v="6"/>
    <x v="0"/>
    <x v="1"/>
    <x v="1"/>
    <n v="1"/>
    <n v="7"/>
    <n v="8"/>
    <n v="6"/>
    <n v="6"/>
    <n v="15"/>
    <n v="21"/>
    <x v="1"/>
    <n v="11"/>
    <n v="12"/>
    <n v="23"/>
    <x v="1"/>
    <n v="15"/>
    <n v="9"/>
    <n v="24"/>
    <x v="1"/>
    <n v="10"/>
    <n v="9"/>
    <n v="19"/>
    <x v="1"/>
    <n v="11"/>
    <n v="9"/>
    <n v="20"/>
    <x v="1"/>
    <n v="6"/>
    <n v="7"/>
    <n v="13"/>
    <x v="1"/>
    <x v="0"/>
    <x v="0"/>
  </r>
  <r>
    <s v="08PPR0062G"/>
    <x v="1"/>
    <x v="1"/>
    <s v="COLEGIO ALSUPERARTE"/>
    <s v="019 CHIHUAHUA"/>
    <x v="0"/>
    <n v="1"/>
    <s v="CHIHUAHUA"/>
    <s v="CALLE DESIERTO DE MOJAVE"/>
    <n v="0"/>
    <x v="4"/>
    <x v="1"/>
    <x v="1"/>
    <x v="1"/>
    <x v="10"/>
    <s v="08FIZ0045I"/>
    <m/>
    <x v="0"/>
    <x v="2"/>
    <n v="0"/>
    <n v="0"/>
    <n v="0"/>
    <n v="0"/>
    <n v="0"/>
    <n v="0"/>
    <n v="0"/>
    <n v="0"/>
    <n v="0"/>
    <n v="33"/>
    <n v="29"/>
    <n v="62"/>
    <n v="69"/>
    <n v="52"/>
    <n v="121"/>
    <n v="3"/>
    <x v="1"/>
    <n v="3"/>
    <n v="3"/>
    <x v="0"/>
    <x v="2"/>
    <x v="3"/>
    <n v="3"/>
    <n v="8"/>
    <n v="12"/>
    <n v="3"/>
    <n v="33"/>
    <n v="29"/>
    <n v="62"/>
    <x v="2"/>
    <n v="36"/>
    <n v="23"/>
    <n v="59"/>
    <x v="0"/>
    <n v="0"/>
    <n v="0"/>
    <n v="0"/>
    <x v="0"/>
    <n v="0"/>
    <n v="0"/>
    <n v="0"/>
    <x v="0"/>
    <n v="0"/>
    <n v="0"/>
    <n v="0"/>
    <x v="0"/>
    <n v="0"/>
    <n v="0"/>
    <n v="0"/>
    <x v="0"/>
    <x v="1"/>
    <x v="0"/>
  </r>
  <r>
    <s v="08PPR1882T"/>
    <x v="1"/>
    <x v="1"/>
    <s v="INSTITUTO LORETTO"/>
    <s v="037 JUÁREZ"/>
    <x v="1"/>
    <n v="1"/>
    <s v="JUĂREZ"/>
    <s v="CALLE NIĂ‘OS HEROES"/>
    <n v="5220"/>
    <x v="4"/>
    <x v="1"/>
    <x v="1"/>
    <x v="1"/>
    <x v="10"/>
    <s v="08FIZ0040N"/>
    <m/>
    <x v="14"/>
    <x v="2"/>
    <n v="5"/>
    <n v="5"/>
    <n v="10"/>
    <n v="47"/>
    <n v="58"/>
    <n v="105"/>
    <n v="47"/>
    <n v="58"/>
    <n v="105"/>
    <n v="14"/>
    <n v="10"/>
    <n v="24"/>
    <n v="59"/>
    <n v="62"/>
    <n v="121"/>
    <n v="3"/>
    <x v="2"/>
    <n v="2"/>
    <n v="3"/>
    <x v="0"/>
    <x v="1"/>
    <x v="1"/>
    <n v="5"/>
    <n v="8"/>
    <n v="6"/>
    <n v="6"/>
    <n v="14"/>
    <n v="10"/>
    <n v="24"/>
    <x v="0"/>
    <n v="15"/>
    <n v="13"/>
    <n v="28"/>
    <x v="0"/>
    <n v="7"/>
    <n v="8"/>
    <n v="15"/>
    <x v="0"/>
    <n v="8"/>
    <n v="14"/>
    <n v="22"/>
    <x v="0"/>
    <n v="7"/>
    <n v="9"/>
    <n v="16"/>
    <x v="0"/>
    <n v="8"/>
    <n v="8"/>
    <n v="16"/>
    <x v="0"/>
    <x v="3"/>
    <x v="0"/>
  </r>
  <r>
    <s v="08PPR0012Z"/>
    <x v="1"/>
    <x v="1"/>
    <s v="REPABE RARAMURI"/>
    <s v="027 GUACHOCHI"/>
    <x v="7"/>
    <n v="1"/>
    <s v="GUACHOCHI"/>
    <s v="PRIVADA DE JOHN F. KENNEDY "/>
    <n v="0"/>
    <x v="4"/>
    <x v="1"/>
    <x v="1"/>
    <x v="1"/>
    <x v="10"/>
    <s v="08FIZ0267S"/>
    <s v="08FJS0004O"/>
    <x v="14"/>
    <x v="2"/>
    <n v="15"/>
    <n v="13"/>
    <n v="28"/>
    <n v="65"/>
    <n v="69"/>
    <n v="134"/>
    <n v="63"/>
    <n v="69"/>
    <n v="132"/>
    <n v="12"/>
    <n v="12"/>
    <n v="24"/>
    <n v="55"/>
    <n v="67"/>
    <n v="122"/>
    <n v="6"/>
    <x v="1"/>
    <n v="6"/>
    <n v="6"/>
    <x v="3"/>
    <x v="7"/>
    <x v="9"/>
    <n v="4"/>
    <n v="18"/>
    <n v="6"/>
    <n v="6"/>
    <n v="12"/>
    <n v="12"/>
    <n v="24"/>
    <x v="1"/>
    <n v="10"/>
    <n v="10"/>
    <n v="20"/>
    <x v="1"/>
    <n v="11"/>
    <n v="10"/>
    <n v="21"/>
    <x v="1"/>
    <n v="8"/>
    <n v="11"/>
    <n v="19"/>
    <x v="1"/>
    <n v="5"/>
    <n v="17"/>
    <n v="22"/>
    <x v="1"/>
    <n v="9"/>
    <n v="7"/>
    <n v="16"/>
    <x v="1"/>
    <x v="0"/>
    <x v="0"/>
  </r>
  <r>
    <s v="08PPR2027O"/>
    <x v="1"/>
    <x v="1"/>
    <s v="COLEGIO HENRI MARION"/>
    <s v="037 JUÁREZ"/>
    <x v="1"/>
    <n v="1"/>
    <s v="JUĂREZ"/>
    <s v="CALLE CAPULIN"/>
    <n v="6462"/>
    <x v="4"/>
    <x v="1"/>
    <x v="1"/>
    <x v="1"/>
    <x v="10"/>
    <s v="08FIZ0040N"/>
    <m/>
    <x v="14"/>
    <x v="2"/>
    <n v="6"/>
    <n v="3"/>
    <n v="9"/>
    <n v="57"/>
    <n v="53"/>
    <n v="110"/>
    <n v="57"/>
    <n v="53"/>
    <n v="110"/>
    <n v="12"/>
    <n v="14"/>
    <n v="26"/>
    <n v="63"/>
    <n v="60"/>
    <n v="123"/>
    <n v="4"/>
    <x v="1"/>
    <n v="4"/>
    <n v="4"/>
    <x v="0"/>
    <x v="0"/>
    <x v="0"/>
    <n v="2"/>
    <n v="7"/>
    <n v="6"/>
    <n v="4"/>
    <n v="12"/>
    <n v="14"/>
    <n v="26"/>
    <x v="1"/>
    <n v="11"/>
    <n v="14"/>
    <n v="25"/>
    <x v="1"/>
    <n v="8"/>
    <n v="16"/>
    <n v="24"/>
    <x v="0"/>
    <n v="17"/>
    <n v="8"/>
    <n v="25"/>
    <x v="0"/>
    <n v="6"/>
    <n v="2"/>
    <n v="8"/>
    <x v="0"/>
    <n v="9"/>
    <n v="6"/>
    <n v="15"/>
    <x v="0"/>
    <x v="2"/>
    <x v="0"/>
  </r>
  <r>
    <s v="08PPR1812Y"/>
    <x v="1"/>
    <x v="1"/>
    <s v="COLEGIO INFANTIL BILINGUE ALEX"/>
    <s v="037 JUÁREZ"/>
    <x v="1"/>
    <n v="1"/>
    <s v="JUĂREZ"/>
    <s v="CALLE SANDIA"/>
    <n v="6080"/>
    <x v="4"/>
    <x v="1"/>
    <x v="1"/>
    <x v="1"/>
    <x v="10"/>
    <s v="08FIZ0040N"/>
    <m/>
    <x v="14"/>
    <x v="2"/>
    <n v="7"/>
    <n v="12"/>
    <n v="19"/>
    <n v="56"/>
    <n v="55"/>
    <n v="111"/>
    <n v="56"/>
    <n v="55"/>
    <n v="111"/>
    <n v="13"/>
    <n v="17"/>
    <n v="30"/>
    <n v="62"/>
    <n v="62"/>
    <n v="124"/>
    <n v="3"/>
    <x v="2"/>
    <n v="2"/>
    <n v="3"/>
    <x v="0"/>
    <x v="2"/>
    <x v="3"/>
    <n v="6"/>
    <n v="11"/>
    <n v="9"/>
    <n v="6"/>
    <n v="13"/>
    <n v="17"/>
    <n v="30"/>
    <x v="0"/>
    <n v="9"/>
    <n v="10"/>
    <n v="19"/>
    <x v="0"/>
    <n v="10"/>
    <n v="6"/>
    <n v="16"/>
    <x v="0"/>
    <n v="12"/>
    <n v="9"/>
    <n v="21"/>
    <x v="0"/>
    <n v="11"/>
    <n v="8"/>
    <n v="19"/>
    <x v="0"/>
    <n v="7"/>
    <n v="12"/>
    <n v="19"/>
    <x v="0"/>
    <x v="3"/>
    <x v="0"/>
  </r>
  <r>
    <s v="08PPR1853Y"/>
    <x v="1"/>
    <x v="1"/>
    <s v="EDUCARE CUAUHTEMOC"/>
    <s v="017 CUAUHTÉMOC"/>
    <x v="2"/>
    <n v="1"/>
    <s v="CUAUHTĂ‰MOC"/>
    <s v="CALLE LEONA AVICARIO"/>
    <n v="1965"/>
    <x v="4"/>
    <x v="1"/>
    <x v="1"/>
    <x v="1"/>
    <x v="10"/>
    <s v="08FIZ0009D"/>
    <m/>
    <x v="14"/>
    <x v="2"/>
    <n v="6"/>
    <n v="8"/>
    <n v="14"/>
    <n v="61"/>
    <n v="66"/>
    <n v="127"/>
    <n v="61"/>
    <n v="66"/>
    <n v="127"/>
    <n v="8"/>
    <n v="12"/>
    <n v="20"/>
    <n v="58"/>
    <n v="67"/>
    <n v="125"/>
    <n v="5"/>
    <x v="1"/>
    <n v="5"/>
    <n v="5"/>
    <x v="0"/>
    <x v="2"/>
    <x v="3"/>
    <n v="3"/>
    <n v="10"/>
    <n v="6"/>
    <n v="6"/>
    <n v="8"/>
    <n v="12"/>
    <n v="20"/>
    <x v="0"/>
    <n v="12"/>
    <n v="12"/>
    <n v="24"/>
    <x v="0"/>
    <n v="9"/>
    <n v="12"/>
    <n v="21"/>
    <x v="1"/>
    <n v="10"/>
    <n v="11"/>
    <n v="21"/>
    <x v="1"/>
    <n v="8"/>
    <n v="8"/>
    <n v="16"/>
    <x v="1"/>
    <n v="11"/>
    <n v="12"/>
    <n v="23"/>
    <x v="1"/>
    <x v="1"/>
    <x v="0"/>
  </r>
  <r>
    <s v="08PPR2071B"/>
    <x v="1"/>
    <x v="1"/>
    <s v="COLEGIO DEL CARMEN"/>
    <s v="037 JUÁREZ"/>
    <x v="1"/>
    <n v="1"/>
    <s v="JUĂREZ"/>
    <s v="CALLE ANTIMONIO"/>
    <n v="750"/>
    <x v="4"/>
    <x v="1"/>
    <x v="1"/>
    <x v="1"/>
    <x v="10"/>
    <s v="08FIZ0040N"/>
    <m/>
    <x v="14"/>
    <x v="2"/>
    <n v="3"/>
    <n v="5"/>
    <n v="8"/>
    <n v="64"/>
    <n v="58"/>
    <n v="122"/>
    <n v="64"/>
    <n v="58"/>
    <n v="122"/>
    <n v="20"/>
    <n v="9"/>
    <n v="29"/>
    <n v="74"/>
    <n v="55"/>
    <n v="129"/>
    <n v="6"/>
    <x v="4"/>
    <n v="3"/>
    <n v="6"/>
    <x v="1"/>
    <x v="4"/>
    <x v="5"/>
    <n v="0"/>
    <n v="11"/>
    <n v="8"/>
    <n v="6"/>
    <n v="20"/>
    <n v="9"/>
    <n v="29"/>
    <x v="1"/>
    <n v="15"/>
    <n v="14"/>
    <n v="29"/>
    <x v="1"/>
    <n v="9"/>
    <n v="8"/>
    <n v="17"/>
    <x v="1"/>
    <n v="12"/>
    <n v="9"/>
    <n v="21"/>
    <x v="1"/>
    <n v="11"/>
    <n v="9"/>
    <n v="20"/>
    <x v="1"/>
    <n v="7"/>
    <n v="6"/>
    <n v="13"/>
    <x v="1"/>
    <x v="0"/>
    <x v="0"/>
  </r>
  <r>
    <s v="08PPR0502N"/>
    <x v="1"/>
    <x v="1"/>
    <s v="JOSE MARIA MORELOS"/>
    <s v="040 MADERA"/>
    <x v="5"/>
    <n v="1"/>
    <s v="MADERA"/>
    <s v="CALLE MORELOS"/>
    <n v="804"/>
    <x v="4"/>
    <x v="1"/>
    <x v="1"/>
    <x v="1"/>
    <x v="10"/>
    <s v="08FIZ0024W"/>
    <m/>
    <x v="14"/>
    <x v="2"/>
    <n v="7"/>
    <n v="8"/>
    <n v="15"/>
    <n v="62"/>
    <n v="61"/>
    <n v="123"/>
    <n v="59"/>
    <n v="59"/>
    <n v="118"/>
    <n v="12"/>
    <n v="7"/>
    <n v="19"/>
    <n v="67"/>
    <n v="62"/>
    <n v="129"/>
    <n v="6"/>
    <x v="2"/>
    <n v="5"/>
    <n v="6"/>
    <x v="0"/>
    <x v="2"/>
    <x v="3"/>
    <n v="1"/>
    <n v="9"/>
    <n v="6"/>
    <n v="6"/>
    <n v="12"/>
    <n v="7"/>
    <n v="19"/>
    <x v="1"/>
    <n v="15"/>
    <n v="7"/>
    <n v="22"/>
    <x v="1"/>
    <n v="8"/>
    <n v="13"/>
    <n v="21"/>
    <x v="1"/>
    <n v="13"/>
    <n v="9"/>
    <n v="22"/>
    <x v="1"/>
    <n v="12"/>
    <n v="8"/>
    <n v="20"/>
    <x v="1"/>
    <n v="7"/>
    <n v="18"/>
    <n v="25"/>
    <x v="1"/>
    <x v="0"/>
    <x v="0"/>
  </r>
  <r>
    <s v="08PPR0028Z"/>
    <x v="1"/>
    <x v="1"/>
    <s v="GRANJA HOGAR"/>
    <s v="019 CHIHUAHUA"/>
    <x v="0"/>
    <n v="1"/>
    <s v="CHIHUAHUA"/>
    <s v="PRIVADA PABLO BOUNET"/>
    <n v="303"/>
    <x v="4"/>
    <x v="1"/>
    <x v="1"/>
    <x v="1"/>
    <x v="10"/>
    <s v="08FIZ0045I"/>
    <m/>
    <x v="14"/>
    <x v="2"/>
    <n v="10"/>
    <n v="9"/>
    <n v="19"/>
    <n v="74"/>
    <n v="69"/>
    <n v="143"/>
    <n v="74"/>
    <n v="69"/>
    <n v="143"/>
    <n v="8"/>
    <n v="6"/>
    <n v="14"/>
    <n v="69"/>
    <n v="63"/>
    <n v="132"/>
    <n v="6"/>
    <x v="1"/>
    <n v="6"/>
    <n v="6"/>
    <x v="1"/>
    <x v="1"/>
    <x v="0"/>
    <n v="2"/>
    <n v="9"/>
    <n v="6"/>
    <n v="6"/>
    <n v="9"/>
    <n v="7"/>
    <n v="16"/>
    <x v="1"/>
    <n v="12"/>
    <n v="7"/>
    <n v="19"/>
    <x v="1"/>
    <n v="11"/>
    <n v="15"/>
    <n v="26"/>
    <x v="1"/>
    <n v="14"/>
    <n v="11"/>
    <n v="25"/>
    <x v="1"/>
    <n v="12"/>
    <n v="13"/>
    <n v="25"/>
    <x v="1"/>
    <n v="11"/>
    <n v="10"/>
    <n v="21"/>
    <x v="1"/>
    <x v="0"/>
    <x v="0"/>
  </r>
  <r>
    <s v="08PPR1848M"/>
    <x v="1"/>
    <x v="1"/>
    <s v="COLEGIO REGIONAL DEL NORTE"/>
    <s v="019 CHIHUAHUA"/>
    <x v="0"/>
    <n v="1"/>
    <s v="CHIHUAHUA"/>
    <s v="AVENIDA LA CANTERA KILOMETRO 3.5"/>
    <n v="0"/>
    <x v="4"/>
    <x v="1"/>
    <x v="1"/>
    <x v="1"/>
    <x v="10"/>
    <s v="08FIZ0045I"/>
    <m/>
    <x v="14"/>
    <x v="2"/>
    <n v="16"/>
    <n v="8"/>
    <n v="24"/>
    <n v="67"/>
    <n v="46"/>
    <n v="113"/>
    <n v="67"/>
    <n v="45"/>
    <n v="112"/>
    <n v="15"/>
    <n v="8"/>
    <n v="23"/>
    <n v="80"/>
    <n v="53"/>
    <n v="133"/>
    <n v="3"/>
    <x v="1"/>
    <n v="3"/>
    <n v="3"/>
    <x v="0"/>
    <x v="2"/>
    <x v="3"/>
    <n v="5"/>
    <n v="10"/>
    <n v="6"/>
    <n v="6"/>
    <n v="16"/>
    <n v="8"/>
    <n v="24"/>
    <x v="0"/>
    <n v="12"/>
    <n v="11"/>
    <n v="23"/>
    <x v="0"/>
    <n v="14"/>
    <n v="7"/>
    <n v="21"/>
    <x v="0"/>
    <n v="15"/>
    <n v="10"/>
    <n v="25"/>
    <x v="0"/>
    <n v="8"/>
    <n v="9"/>
    <n v="17"/>
    <x v="0"/>
    <n v="15"/>
    <n v="8"/>
    <n v="23"/>
    <x v="0"/>
    <x v="3"/>
    <x v="0"/>
  </r>
  <r>
    <s v="08PPR0425Z"/>
    <x v="1"/>
    <x v="1"/>
    <s v="TERCER CENTENARIO"/>
    <s v="037 JUÁREZ"/>
    <x v="1"/>
    <n v="1"/>
    <s v="JUĂREZ"/>
    <s v="CALLE ARTICULO DEL 27"/>
    <n v="281"/>
    <x v="4"/>
    <x v="1"/>
    <x v="1"/>
    <x v="1"/>
    <x v="10"/>
    <s v="08FIZ0040N"/>
    <m/>
    <x v="14"/>
    <x v="2"/>
    <n v="11"/>
    <n v="7"/>
    <n v="18"/>
    <n v="63"/>
    <n v="63"/>
    <n v="126"/>
    <n v="63"/>
    <n v="63"/>
    <n v="126"/>
    <n v="14"/>
    <n v="16"/>
    <n v="30"/>
    <n v="65"/>
    <n v="69"/>
    <n v="134"/>
    <n v="6"/>
    <x v="1"/>
    <n v="6"/>
    <n v="6"/>
    <x v="0"/>
    <x v="3"/>
    <x v="2"/>
    <n v="2"/>
    <n v="11"/>
    <n v="6"/>
    <n v="6"/>
    <n v="14"/>
    <n v="16"/>
    <n v="30"/>
    <x v="1"/>
    <n v="11"/>
    <n v="9"/>
    <n v="20"/>
    <x v="1"/>
    <n v="8"/>
    <n v="8"/>
    <n v="16"/>
    <x v="1"/>
    <n v="11"/>
    <n v="11"/>
    <n v="22"/>
    <x v="1"/>
    <n v="12"/>
    <n v="14"/>
    <n v="26"/>
    <x v="1"/>
    <n v="9"/>
    <n v="11"/>
    <n v="20"/>
    <x v="1"/>
    <x v="0"/>
    <x v="0"/>
  </r>
  <r>
    <s v="08PPR0194Y"/>
    <x v="0"/>
    <x v="0"/>
    <s v="GUADALUPE Y CALVO"/>
    <s v="029 GUADALUPE Y CALVO"/>
    <x v="10"/>
    <n v="1"/>
    <s v="GUADALUPE Y CALVO"/>
    <s v="CALLE PROLOGACION DE LA MANUEL BERNARDO AGUIRRE"/>
    <n v="0"/>
    <x v="5"/>
    <x v="1"/>
    <x v="1"/>
    <x v="1"/>
    <x v="11"/>
    <s v="08FIZ0256M"/>
    <s v="08FJS0131K"/>
    <x v="12"/>
    <x v="2"/>
    <n v="3"/>
    <n v="18"/>
    <n v="21"/>
    <n v="60"/>
    <n v="92"/>
    <n v="152"/>
    <n v="59"/>
    <n v="91"/>
    <n v="150"/>
    <n v="13"/>
    <n v="13"/>
    <n v="26"/>
    <n v="57"/>
    <n v="77"/>
    <n v="134"/>
    <n v="5"/>
    <x v="1"/>
    <n v="5"/>
    <n v="5"/>
    <x v="0"/>
    <x v="2"/>
    <x v="3"/>
    <n v="2"/>
    <n v="9"/>
    <n v="6"/>
    <n v="6"/>
    <n v="13"/>
    <n v="13"/>
    <n v="26"/>
    <x v="0"/>
    <n v="13"/>
    <n v="12"/>
    <n v="25"/>
    <x v="0"/>
    <n v="9"/>
    <n v="17"/>
    <n v="26"/>
    <x v="1"/>
    <n v="8"/>
    <n v="13"/>
    <n v="21"/>
    <x v="1"/>
    <n v="4"/>
    <n v="12"/>
    <n v="16"/>
    <x v="1"/>
    <n v="10"/>
    <n v="10"/>
    <n v="20"/>
    <x v="1"/>
    <x v="1"/>
    <x v="0"/>
  </r>
  <r>
    <s v="08PPR2033Z"/>
    <x v="1"/>
    <x v="1"/>
    <s v="CENTRO DE INTEGRACION Y MULTIPLE APRENDIZAJE &quot;OBED MARTINEZ LARA&quot;"/>
    <s v="037 JUÁREZ"/>
    <x v="1"/>
    <n v="1"/>
    <s v="JUĂREZ"/>
    <s v="CALLE ERENDIRA"/>
    <n v="8222"/>
    <x v="5"/>
    <x v="1"/>
    <x v="1"/>
    <x v="1"/>
    <x v="11"/>
    <s v="08FIZ0170G"/>
    <s v="08FJS0115T"/>
    <x v="4"/>
    <x v="2"/>
    <n v="12"/>
    <n v="3"/>
    <n v="15"/>
    <n v="64"/>
    <n v="58"/>
    <n v="122"/>
    <n v="64"/>
    <n v="58"/>
    <n v="122"/>
    <n v="16"/>
    <n v="11"/>
    <n v="27"/>
    <n v="64"/>
    <n v="71"/>
    <n v="135"/>
    <n v="3"/>
    <x v="2"/>
    <n v="2"/>
    <n v="3"/>
    <x v="0"/>
    <x v="2"/>
    <x v="3"/>
    <n v="5"/>
    <n v="10"/>
    <n v="6"/>
    <n v="3"/>
    <n v="16"/>
    <n v="11"/>
    <n v="27"/>
    <x v="0"/>
    <n v="13"/>
    <n v="15"/>
    <n v="28"/>
    <x v="0"/>
    <n v="12"/>
    <n v="16"/>
    <n v="28"/>
    <x v="0"/>
    <n v="11"/>
    <n v="7"/>
    <n v="18"/>
    <x v="0"/>
    <n v="5"/>
    <n v="10"/>
    <n v="15"/>
    <x v="0"/>
    <n v="7"/>
    <n v="12"/>
    <n v="19"/>
    <x v="0"/>
    <x v="3"/>
    <x v="0"/>
  </r>
  <r>
    <s v="08PPR2037V"/>
    <x v="1"/>
    <x v="1"/>
    <s v="COLEGIO ANTARES"/>
    <s v="037 JUÁREZ"/>
    <x v="1"/>
    <n v="1"/>
    <s v="JUĂREZ"/>
    <s v="CALLE CAYETANO LOPEZ"/>
    <n v="813"/>
    <x v="4"/>
    <x v="1"/>
    <x v="1"/>
    <x v="1"/>
    <x v="10"/>
    <s v="08FIZ0040N"/>
    <m/>
    <x v="14"/>
    <x v="2"/>
    <n v="14"/>
    <n v="11"/>
    <n v="25"/>
    <n v="75"/>
    <n v="49"/>
    <n v="124"/>
    <n v="75"/>
    <n v="49"/>
    <n v="124"/>
    <n v="13"/>
    <n v="15"/>
    <n v="28"/>
    <n v="74"/>
    <n v="61"/>
    <n v="135"/>
    <n v="5"/>
    <x v="1"/>
    <n v="5"/>
    <n v="5"/>
    <x v="0"/>
    <x v="0"/>
    <x v="0"/>
    <n v="6"/>
    <n v="12"/>
    <n v="8"/>
    <n v="8"/>
    <n v="14"/>
    <n v="15"/>
    <n v="29"/>
    <x v="1"/>
    <n v="21"/>
    <n v="11"/>
    <n v="32"/>
    <x v="1"/>
    <n v="15"/>
    <n v="12"/>
    <n v="27"/>
    <x v="1"/>
    <n v="5"/>
    <n v="8"/>
    <n v="13"/>
    <x v="1"/>
    <n v="8"/>
    <n v="6"/>
    <n v="14"/>
    <x v="0"/>
    <n v="11"/>
    <n v="9"/>
    <n v="20"/>
    <x v="0"/>
    <x v="1"/>
    <x v="0"/>
  </r>
  <r>
    <s v="08PPR0063F"/>
    <x v="1"/>
    <x v="1"/>
    <s v="ESCUELA PRIMARIA PARTICULAR COLONIA JUAREZ"/>
    <s v="013 CASAS GRANDES"/>
    <x v="6"/>
    <n v="17"/>
    <s v="COLONIA JUĂREZ"/>
    <s v="CALLE CASAS GRANDES"/>
    <n v="0"/>
    <x v="4"/>
    <x v="1"/>
    <x v="1"/>
    <x v="1"/>
    <x v="10"/>
    <s v="08FIZ0013Q"/>
    <m/>
    <x v="14"/>
    <x v="2"/>
    <n v="12"/>
    <n v="11"/>
    <n v="23"/>
    <n v="69"/>
    <n v="68"/>
    <n v="137"/>
    <n v="69"/>
    <n v="68"/>
    <n v="137"/>
    <n v="10"/>
    <n v="8"/>
    <n v="18"/>
    <n v="67"/>
    <n v="68"/>
    <n v="135"/>
    <n v="3"/>
    <x v="1"/>
    <n v="3"/>
    <n v="3"/>
    <x v="1"/>
    <x v="3"/>
    <x v="4"/>
    <n v="3"/>
    <n v="10"/>
    <n v="6"/>
    <n v="6"/>
    <n v="10"/>
    <n v="8"/>
    <n v="18"/>
    <x v="0"/>
    <n v="15"/>
    <n v="7"/>
    <n v="22"/>
    <x v="0"/>
    <n v="11"/>
    <n v="15"/>
    <n v="26"/>
    <x v="0"/>
    <n v="10"/>
    <n v="15"/>
    <n v="25"/>
    <x v="0"/>
    <n v="9"/>
    <n v="15"/>
    <n v="24"/>
    <x v="0"/>
    <n v="12"/>
    <n v="8"/>
    <n v="20"/>
    <x v="0"/>
    <x v="3"/>
    <x v="0"/>
  </r>
  <r>
    <s v="08PPR1789N"/>
    <x v="1"/>
    <x v="1"/>
    <s v="FRANCISCO VILLA"/>
    <s v="005 ASCENSIÓN"/>
    <x v="6"/>
    <n v="1"/>
    <s v="ASCENSIĂ“N"/>
    <s v="CALLE COLONIA BISMARK"/>
    <n v="0"/>
    <x v="4"/>
    <x v="1"/>
    <x v="1"/>
    <x v="1"/>
    <x v="10"/>
    <s v="08FIZ0041M"/>
    <m/>
    <x v="14"/>
    <x v="2"/>
    <n v="12"/>
    <n v="9"/>
    <n v="21"/>
    <n v="88"/>
    <n v="56"/>
    <n v="144"/>
    <n v="87"/>
    <n v="54"/>
    <n v="141"/>
    <n v="11"/>
    <n v="10"/>
    <n v="21"/>
    <n v="81"/>
    <n v="54"/>
    <n v="135"/>
    <n v="6"/>
    <x v="3"/>
    <n v="4"/>
    <n v="6"/>
    <x v="0"/>
    <x v="0"/>
    <x v="0"/>
    <n v="2"/>
    <n v="9"/>
    <n v="6"/>
    <n v="6"/>
    <n v="11"/>
    <n v="10"/>
    <n v="21"/>
    <x v="1"/>
    <n v="19"/>
    <n v="8"/>
    <n v="27"/>
    <x v="1"/>
    <n v="11"/>
    <n v="6"/>
    <n v="17"/>
    <x v="1"/>
    <n v="12"/>
    <n v="10"/>
    <n v="22"/>
    <x v="1"/>
    <n v="15"/>
    <n v="9"/>
    <n v="24"/>
    <x v="1"/>
    <n v="13"/>
    <n v="11"/>
    <n v="24"/>
    <x v="1"/>
    <x v="0"/>
    <x v="0"/>
  </r>
  <r>
    <s v="08PPR0514S"/>
    <x v="1"/>
    <x v="1"/>
    <s v="COLEGIO GUADALUPE"/>
    <s v="037 JUÁREZ"/>
    <x v="1"/>
    <n v="1"/>
    <s v="JUĂREZ"/>
    <s v="CALLE HOLANDA"/>
    <n v="1680"/>
    <x v="4"/>
    <x v="1"/>
    <x v="1"/>
    <x v="1"/>
    <x v="10"/>
    <s v="08FIZ0040N"/>
    <m/>
    <x v="14"/>
    <x v="2"/>
    <n v="10"/>
    <n v="7"/>
    <n v="17"/>
    <n v="79"/>
    <n v="60"/>
    <n v="139"/>
    <n v="77"/>
    <n v="59"/>
    <n v="136"/>
    <n v="7"/>
    <n v="15"/>
    <n v="22"/>
    <n v="75"/>
    <n v="64"/>
    <n v="139"/>
    <n v="6"/>
    <x v="2"/>
    <n v="5"/>
    <n v="6"/>
    <x v="0"/>
    <x v="1"/>
    <x v="1"/>
    <n v="1"/>
    <n v="7"/>
    <n v="6"/>
    <n v="6"/>
    <n v="9"/>
    <n v="15"/>
    <n v="24"/>
    <x v="1"/>
    <n v="13"/>
    <n v="11"/>
    <n v="24"/>
    <x v="1"/>
    <n v="14"/>
    <n v="13"/>
    <n v="27"/>
    <x v="1"/>
    <n v="17"/>
    <n v="9"/>
    <n v="26"/>
    <x v="1"/>
    <n v="10"/>
    <n v="6"/>
    <n v="16"/>
    <x v="1"/>
    <n v="12"/>
    <n v="10"/>
    <n v="22"/>
    <x v="1"/>
    <x v="0"/>
    <x v="0"/>
  </r>
  <r>
    <s v="08PPR2039T"/>
    <x v="1"/>
    <x v="1"/>
    <s v="INSTITUTO BILINGUE FRIDA KAHLO"/>
    <s v="037 JUÁREZ"/>
    <x v="1"/>
    <n v="1"/>
    <s v="JUĂREZ"/>
    <s v="CALLE VALENTIN FUENTES"/>
    <n v="1843"/>
    <x v="5"/>
    <x v="1"/>
    <x v="1"/>
    <x v="1"/>
    <x v="11"/>
    <s v="08FIZ0163X"/>
    <s v="08FJS0114U"/>
    <x v="4"/>
    <x v="2"/>
    <n v="12"/>
    <n v="8"/>
    <n v="20"/>
    <n v="73"/>
    <n v="70"/>
    <n v="143"/>
    <n v="72"/>
    <n v="69"/>
    <n v="141"/>
    <n v="16"/>
    <n v="10"/>
    <n v="26"/>
    <n v="72"/>
    <n v="68"/>
    <n v="140"/>
    <n v="3"/>
    <x v="1"/>
    <n v="3"/>
    <n v="3"/>
    <x v="0"/>
    <x v="2"/>
    <x v="3"/>
    <n v="5"/>
    <n v="10"/>
    <n v="6"/>
    <n v="3"/>
    <n v="16"/>
    <n v="10"/>
    <n v="26"/>
    <x v="0"/>
    <n v="10"/>
    <n v="15"/>
    <n v="25"/>
    <x v="0"/>
    <n v="11"/>
    <n v="11"/>
    <n v="22"/>
    <x v="0"/>
    <n v="11"/>
    <n v="9"/>
    <n v="20"/>
    <x v="0"/>
    <n v="13"/>
    <n v="11"/>
    <n v="24"/>
    <x v="0"/>
    <n v="11"/>
    <n v="12"/>
    <n v="23"/>
    <x v="0"/>
    <x v="3"/>
    <x v="0"/>
  </r>
  <r>
    <s v="08PPR1816U"/>
    <x v="1"/>
    <x v="1"/>
    <s v="INSTITUTO BILINGUE ABRAHAM LINCOLN S.C."/>
    <s v="017 CUAUHTÉMOC"/>
    <x v="2"/>
    <n v="1"/>
    <s v="CUAUHTĂ‰MOC"/>
    <s v="CALZADA FRUTICULTORES"/>
    <n v="1640"/>
    <x v="4"/>
    <x v="1"/>
    <x v="1"/>
    <x v="1"/>
    <x v="10"/>
    <s v="08FIZ0009D"/>
    <s v="08FJS0004O"/>
    <x v="14"/>
    <x v="2"/>
    <n v="5"/>
    <n v="8"/>
    <n v="13"/>
    <n v="66"/>
    <n v="43"/>
    <n v="109"/>
    <n v="66"/>
    <n v="43"/>
    <n v="109"/>
    <n v="17"/>
    <n v="20"/>
    <n v="37"/>
    <n v="85"/>
    <n v="60"/>
    <n v="145"/>
    <n v="4"/>
    <x v="1"/>
    <n v="4"/>
    <n v="4"/>
    <x v="1"/>
    <x v="2"/>
    <x v="2"/>
    <n v="6"/>
    <n v="13"/>
    <n v="6"/>
    <n v="6"/>
    <n v="17"/>
    <n v="20"/>
    <n v="37"/>
    <x v="0"/>
    <n v="18"/>
    <n v="6"/>
    <n v="24"/>
    <x v="1"/>
    <n v="13"/>
    <n v="9"/>
    <n v="22"/>
    <x v="0"/>
    <n v="11"/>
    <n v="9"/>
    <n v="20"/>
    <x v="0"/>
    <n v="15"/>
    <n v="8"/>
    <n v="23"/>
    <x v="0"/>
    <n v="11"/>
    <n v="8"/>
    <n v="19"/>
    <x v="0"/>
    <x v="3"/>
    <x v="0"/>
  </r>
  <r>
    <s v="08PPR0530J"/>
    <x v="1"/>
    <x v="1"/>
    <s v="NIĂ‘OS HEROES"/>
    <s v="017 CUAUHTÉMOC"/>
    <x v="2"/>
    <n v="1"/>
    <s v="CUAUHTĂ‰MOC"/>
    <s v="CALLE REFORMA"/>
    <n v="1225"/>
    <x v="5"/>
    <x v="1"/>
    <x v="1"/>
    <x v="1"/>
    <x v="11"/>
    <s v="08FIZ0197N"/>
    <s v="08FJS0121D"/>
    <x v="7"/>
    <x v="2"/>
    <n v="17"/>
    <n v="9"/>
    <n v="26"/>
    <n v="83"/>
    <n v="73"/>
    <n v="156"/>
    <n v="83"/>
    <n v="73"/>
    <n v="156"/>
    <n v="6"/>
    <n v="7"/>
    <n v="13"/>
    <n v="72"/>
    <n v="73"/>
    <n v="145"/>
    <n v="7"/>
    <x v="1"/>
    <n v="7"/>
    <n v="7"/>
    <x v="0"/>
    <x v="4"/>
    <x v="4"/>
    <n v="6"/>
    <n v="17"/>
    <n v="7"/>
    <n v="7"/>
    <n v="6"/>
    <n v="7"/>
    <n v="13"/>
    <x v="1"/>
    <n v="13"/>
    <n v="16"/>
    <n v="29"/>
    <x v="1"/>
    <n v="11"/>
    <n v="11"/>
    <n v="22"/>
    <x v="1"/>
    <n v="17"/>
    <n v="8"/>
    <n v="25"/>
    <x v="1"/>
    <n v="14"/>
    <n v="21"/>
    <n v="35"/>
    <x v="2"/>
    <n v="11"/>
    <n v="10"/>
    <n v="21"/>
    <x v="1"/>
    <x v="0"/>
    <x v="0"/>
  </r>
  <r>
    <s v="08PPR1755X"/>
    <x v="0"/>
    <x v="0"/>
    <s v="MANUEL DUBLAN"/>
    <s v="050 NUEVO CASAS GRANDES"/>
    <x v="6"/>
    <n v="1"/>
    <s v="NUEVO CASAS GRANDES"/>
    <s v="AVENIDA MIGUEL HIDALGO"/>
    <n v="4606"/>
    <x v="4"/>
    <x v="1"/>
    <x v="1"/>
    <x v="1"/>
    <x v="10"/>
    <s v="08FIZ0054Q"/>
    <m/>
    <x v="14"/>
    <x v="2"/>
    <n v="12"/>
    <n v="9"/>
    <n v="21"/>
    <n v="68"/>
    <n v="71"/>
    <n v="139"/>
    <n v="68"/>
    <n v="71"/>
    <n v="139"/>
    <n v="12"/>
    <n v="16"/>
    <n v="28"/>
    <n v="66"/>
    <n v="80"/>
    <n v="146"/>
    <n v="4"/>
    <x v="1"/>
    <n v="4"/>
    <n v="4"/>
    <x v="1"/>
    <x v="0"/>
    <x v="3"/>
    <n v="6"/>
    <n v="12"/>
    <n v="16"/>
    <n v="12"/>
    <n v="12"/>
    <n v="16"/>
    <n v="28"/>
    <x v="1"/>
    <n v="12"/>
    <n v="13"/>
    <n v="25"/>
    <x v="1"/>
    <n v="10"/>
    <n v="14"/>
    <n v="24"/>
    <x v="0"/>
    <n v="11"/>
    <n v="12"/>
    <n v="23"/>
    <x v="0"/>
    <n v="8"/>
    <n v="17"/>
    <n v="25"/>
    <x v="0"/>
    <n v="13"/>
    <n v="8"/>
    <n v="21"/>
    <x v="0"/>
    <x v="2"/>
    <x v="0"/>
  </r>
  <r>
    <s v="08PPR0045Q"/>
    <x v="1"/>
    <x v="1"/>
    <s v="INSTITUTO PARRALENSE"/>
    <s v="032 HIDALGO DEL PARRAL"/>
    <x v="3"/>
    <n v="1"/>
    <s v="HIDALGO DEL PARRAL"/>
    <s v="CALLE PLAZA JUAREZ"/>
    <n v="16"/>
    <x v="5"/>
    <x v="1"/>
    <x v="1"/>
    <x v="1"/>
    <x v="11"/>
    <s v="08FIZ0245G"/>
    <s v="08FJS0129W"/>
    <x v="5"/>
    <x v="2"/>
    <n v="16"/>
    <n v="17"/>
    <n v="33"/>
    <n v="75"/>
    <n v="84"/>
    <n v="159"/>
    <n v="75"/>
    <n v="84"/>
    <n v="159"/>
    <n v="10"/>
    <n v="9"/>
    <n v="19"/>
    <n v="71"/>
    <n v="75"/>
    <n v="146"/>
    <n v="6"/>
    <x v="1"/>
    <n v="6"/>
    <n v="6"/>
    <x v="0"/>
    <x v="4"/>
    <x v="4"/>
    <n v="6"/>
    <n v="16"/>
    <n v="6"/>
    <n v="6"/>
    <n v="10"/>
    <n v="9"/>
    <n v="19"/>
    <x v="1"/>
    <n v="10"/>
    <n v="15"/>
    <n v="25"/>
    <x v="1"/>
    <n v="13"/>
    <n v="12"/>
    <n v="25"/>
    <x v="1"/>
    <n v="14"/>
    <n v="16"/>
    <n v="30"/>
    <x v="1"/>
    <n v="11"/>
    <n v="14"/>
    <n v="25"/>
    <x v="1"/>
    <n v="13"/>
    <n v="9"/>
    <n v="22"/>
    <x v="1"/>
    <x v="0"/>
    <x v="0"/>
  </r>
  <r>
    <s v="08PPR2003E"/>
    <x v="1"/>
    <x v="1"/>
    <s v="COLEGIO BILINGUE MUNDO DE GALILEO"/>
    <s v="019 CHIHUAHUA"/>
    <x v="0"/>
    <n v="1"/>
    <s v="CHIHUAHUA"/>
    <s v="CALLE REPUBLICA DE URUGUAY"/>
    <n v="521"/>
    <x v="5"/>
    <x v="1"/>
    <x v="1"/>
    <x v="1"/>
    <x v="11"/>
    <s v="08FIZ0120Z"/>
    <s v="08FJS0107K"/>
    <x v="0"/>
    <x v="2"/>
    <n v="11"/>
    <n v="16"/>
    <n v="27"/>
    <n v="68"/>
    <n v="85"/>
    <n v="153"/>
    <n v="68"/>
    <n v="85"/>
    <n v="153"/>
    <n v="10"/>
    <n v="17"/>
    <n v="27"/>
    <n v="61"/>
    <n v="86"/>
    <n v="147"/>
    <n v="6"/>
    <x v="1"/>
    <n v="6"/>
    <n v="6"/>
    <x v="1"/>
    <x v="4"/>
    <x v="5"/>
    <n v="9"/>
    <n v="20"/>
    <n v="12"/>
    <n v="11"/>
    <n v="10"/>
    <n v="17"/>
    <n v="27"/>
    <x v="0"/>
    <n v="16"/>
    <n v="15"/>
    <n v="31"/>
    <x v="0"/>
    <n v="7"/>
    <n v="14"/>
    <n v="21"/>
    <x v="0"/>
    <n v="7"/>
    <n v="8"/>
    <n v="15"/>
    <x v="1"/>
    <n v="10"/>
    <n v="18"/>
    <n v="28"/>
    <x v="0"/>
    <n v="11"/>
    <n v="14"/>
    <n v="25"/>
    <x v="1"/>
    <x v="4"/>
    <x v="0"/>
  </r>
  <r>
    <s v="08PPR1754Y"/>
    <x v="1"/>
    <x v="1"/>
    <s v="COLEGIO DOZAL BILINGĂśE"/>
    <s v="019 CHIHUAHUA"/>
    <x v="0"/>
    <n v="1"/>
    <s v="CHIHUAHUA"/>
    <s v="CALLE SIMON BOLIVAR"/>
    <n v="500"/>
    <x v="4"/>
    <x v="1"/>
    <x v="1"/>
    <x v="1"/>
    <x v="10"/>
    <s v="08FIZ0045I"/>
    <m/>
    <x v="14"/>
    <x v="2"/>
    <n v="10"/>
    <n v="6"/>
    <n v="16"/>
    <n v="62"/>
    <n v="62"/>
    <n v="124"/>
    <n v="62"/>
    <n v="62"/>
    <n v="124"/>
    <n v="18"/>
    <n v="19"/>
    <n v="37"/>
    <n v="75"/>
    <n v="75"/>
    <n v="150"/>
    <n v="4"/>
    <x v="1"/>
    <n v="4"/>
    <n v="4"/>
    <x v="1"/>
    <x v="4"/>
    <x v="5"/>
    <n v="8"/>
    <n v="17"/>
    <n v="12"/>
    <n v="10"/>
    <n v="18"/>
    <n v="19"/>
    <n v="37"/>
    <x v="0"/>
    <n v="17"/>
    <n v="18"/>
    <n v="35"/>
    <x v="0"/>
    <n v="10"/>
    <n v="11"/>
    <n v="21"/>
    <x v="0"/>
    <n v="12"/>
    <n v="7"/>
    <n v="19"/>
    <x v="0"/>
    <n v="9"/>
    <n v="12"/>
    <n v="21"/>
    <x v="0"/>
    <n v="9"/>
    <n v="8"/>
    <n v="17"/>
    <x v="0"/>
    <x v="4"/>
    <x v="0"/>
  </r>
  <r>
    <s v="08PPR2092O"/>
    <x v="1"/>
    <x v="1"/>
    <s v="COLEGIO OBREGON"/>
    <s v="021 DELICIAS"/>
    <x v="9"/>
    <n v="1"/>
    <s v="DELICIAS"/>
    <s v="AVENIDA OCTAVA SUR"/>
    <n v="801"/>
    <x v="4"/>
    <x v="1"/>
    <x v="1"/>
    <x v="1"/>
    <x v="10"/>
    <s v="08FIZ0017M"/>
    <m/>
    <x v="1"/>
    <x v="2"/>
    <n v="8"/>
    <n v="5"/>
    <n v="13"/>
    <n v="74"/>
    <n v="67"/>
    <n v="141"/>
    <n v="70"/>
    <n v="67"/>
    <n v="137"/>
    <n v="15"/>
    <n v="19"/>
    <n v="34"/>
    <n v="78"/>
    <n v="72"/>
    <n v="150"/>
    <n v="6"/>
    <x v="2"/>
    <n v="5"/>
    <n v="6"/>
    <x v="0"/>
    <x v="0"/>
    <x v="0"/>
    <n v="3"/>
    <n v="10"/>
    <n v="6"/>
    <n v="6"/>
    <n v="15"/>
    <n v="19"/>
    <n v="34"/>
    <x v="1"/>
    <n v="17"/>
    <n v="11"/>
    <n v="28"/>
    <x v="1"/>
    <n v="14"/>
    <n v="13"/>
    <n v="27"/>
    <x v="1"/>
    <n v="11"/>
    <n v="10"/>
    <n v="21"/>
    <x v="1"/>
    <n v="10"/>
    <n v="9"/>
    <n v="19"/>
    <x v="1"/>
    <n v="11"/>
    <n v="10"/>
    <n v="21"/>
    <x v="1"/>
    <x v="0"/>
    <x v="0"/>
  </r>
  <r>
    <s v="08PPR2115I"/>
    <x v="1"/>
    <x v="1"/>
    <s v="INSTITUTO KUROWI"/>
    <s v="037 JUÁREZ"/>
    <x v="1"/>
    <n v="1"/>
    <s v="JUĂREZ"/>
    <s v="CALLE 20 DE NOVIEMBRE"/>
    <n v="4393"/>
    <x v="4"/>
    <x v="1"/>
    <x v="1"/>
    <x v="1"/>
    <x v="10"/>
    <s v="08FIZ0040N"/>
    <m/>
    <x v="14"/>
    <x v="2"/>
    <n v="4"/>
    <n v="4"/>
    <n v="8"/>
    <n v="78"/>
    <n v="78"/>
    <n v="156"/>
    <n v="78"/>
    <n v="78"/>
    <n v="156"/>
    <n v="14"/>
    <n v="16"/>
    <n v="30"/>
    <n v="76"/>
    <n v="74"/>
    <n v="150"/>
    <n v="5"/>
    <x v="1"/>
    <n v="5"/>
    <n v="5"/>
    <x v="0"/>
    <x v="0"/>
    <x v="0"/>
    <n v="1"/>
    <n v="7"/>
    <n v="10"/>
    <n v="10"/>
    <n v="14"/>
    <n v="16"/>
    <n v="30"/>
    <x v="1"/>
    <n v="14"/>
    <n v="21"/>
    <n v="35"/>
    <x v="0"/>
    <n v="15"/>
    <n v="15"/>
    <n v="30"/>
    <x v="0"/>
    <n v="11"/>
    <n v="10"/>
    <n v="21"/>
    <x v="1"/>
    <n v="16"/>
    <n v="7"/>
    <n v="23"/>
    <x v="0"/>
    <n v="6"/>
    <n v="5"/>
    <n v="11"/>
    <x v="0"/>
    <x v="3"/>
    <x v="0"/>
  </r>
  <r>
    <s v="08PPR2124Q"/>
    <x v="1"/>
    <x v="1"/>
    <s v="INSTITUTO ADELA DE CORNEJO IV SIGLOS"/>
    <s v="037 JUÁREZ"/>
    <x v="1"/>
    <n v="1"/>
    <s v="JUĂREZ"/>
    <s v="CALZADA DEL RIO"/>
    <n v="9950"/>
    <x v="4"/>
    <x v="1"/>
    <x v="1"/>
    <x v="1"/>
    <x v="10"/>
    <s v="08FIZ0040N"/>
    <m/>
    <x v="14"/>
    <x v="2"/>
    <n v="11"/>
    <n v="4"/>
    <n v="15"/>
    <n v="76"/>
    <n v="59"/>
    <n v="135"/>
    <n v="76"/>
    <n v="59"/>
    <n v="135"/>
    <n v="14"/>
    <n v="16"/>
    <n v="30"/>
    <n v="78"/>
    <n v="73"/>
    <n v="151"/>
    <n v="4"/>
    <x v="1"/>
    <n v="4"/>
    <n v="4"/>
    <x v="0"/>
    <x v="1"/>
    <x v="1"/>
    <n v="7"/>
    <n v="11"/>
    <n v="6"/>
    <n v="6"/>
    <n v="14"/>
    <n v="16"/>
    <n v="30"/>
    <x v="1"/>
    <n v="17"/>
    <n v="12"/>
    <n v="29"/>
    <x v="1"/>
    <n v="9"/>
    <n v="12"/>
    <n v="21"/>
    <x v="0"/>
    <n v="13"/>
    <n v="10"/>
    <n v="23"/>
    <x v="0"/>
    <n v="10"/>
    <n v="16"/>
    <n v="26"/>
    <x v="0"/>
    <n v="15"/>
    <n v="7"/>
    <n v="22"/>
    <x v="0"/>
    <x v="2"/>
    <x v="0"/>
  </r>
  <r>
    <s v="08PPR0133K"/>
    <x v="1"/>
    <x v="1"/>
    <s v="COLEGIO PATRIA"/>
    <s v="019 CHIHUAHUA"/>
    <x v="0"/>
    <n v="1"/>
    <s v="CHIHUAHUA"/>
    <s v="CALLE JOSE MARIA MORELOS"/>
    <n v="501"/>
    <x v="4"/>
    <x v="1"/>
    <x v="1"/>
    <x v="1"/>
    <x v="10"/>
    <s v="08FIZ0045I"/>
    <m/>
    <x v="14"/>
    <x v="2"/>
    <n v="9"/>
    <n v="7"/>
    <n v="16"/>
    <n v="54"/>
    <n v="64"/>
    <n v="118"/>
    <n v="52"/>
    <n v="63"/>
    <n v="115"/>
    <n v="15"/>
    <n v="13"/>
    <n v="28"/>
    <n v="72"/>
    <n v="81"/>
    <n v="153"/>
    <n v="6"/>
    <x v="1"/>
    <n v="6"/>
    <n v="6"/>
    <x v="1"/>
    <x v="3"/>
    <x v="4"/>
    <n v="4"/>
    <n v="14"/>
    <n v="6"/>
    <n v="6"/>
    <n v="15"/>
    <n v="13"/>
    <n v="28"/>
    <x v="1"/>
    <n v="9"/>
    <n v="17"/>
    <n v="26"/>
    <x v="1"/>
    <n v="14"/>
    <n v="14"/>
    <n v="28"/>
    <x v="1"/>
    <n v="12"/>
    <n v="13"/>
    <n v="25"/>
    <x v="1"/>
    <n v="9"/>
    <n v="8"/>
    <n v="17"/>
    <x v="1"/>
    <n v="13"/>
    <n v="16"/>
    <n v="29"/>
    <x v="1"/>
    <x v="0"/>
    <x v="0"/>
  </r>
  <r>
    <s v="08PPR0250Z"/>
    <x v="1"/>
    <x v="1"/>
    <s v="COLEGIO IGNACIO ZARAGOZA"/>
    <s v="037 JUÁREZ"/>
    <x v="1"/>
    <n v="1"/>
    <s v="JUĂREZ"/>
    <s v="CALLE MELQUIADES ALANIS ORIENTE"/>
    <n v="4825"/>
    <x v="4"/>
    <x v="1"/>
    <x v="1"/>
    <x v="1"/>
    <x v="10"/>
    <s v="08FIZ0040N"/>
    <m/>
    <x v="14"/>
    <x v="2"/>
    <n v="11"/>
    <n v="15"/>
    <n v="26"/>
    <n v="87"/>
    <n v="90"/>
    <n v="177"/>
    <n v="87"/>
    <n v="90"/>
    <n v="177"/>
    <n v="11"/>
    <n v="12"/>
    <n v="23"/>
    <n v="78"/>
    <n v="75"/>
    <n v="153"/>
    <n v="4"/>
    <x v="1"/>
    <n v="4"/>
    <n v="4"/>
    <x v="2"/>
    <x v="0"/>
    <x v="2"/>
    <n v="5"/>
    <n v="12"/>
    <n v="6"/>
    <n v="6"/>
    <n v="11"/>
    <n v="12"/>
    <n v="23"/>
    <x v="0"/>
    <n v="16"/>
    <n v="13"/>
    <n v="29"/>
    <x v="0"/>
    <n v="13"/>
    <n v="14"/>
    <n v="27"/>
    <x v="0"/>
    <n v="14"/>
    <n v="10"/>
    <n v="24"/>
    <x v="0"/>
    <n v="9"/>
    <n v="14"/>
    <n v="23"/>
    <x v="1"/>
    <n v="15"/>
    <n v="12"/>
    <n v="27"/>
    <x v="1"/>
    <x v="2"/>
    <x v="0"/>
  </r>
  <r>
    <s v="08PPR0014X"/>
    <x v="1"/>
    <x v="1"/>
    <s v="ALMA DAYER LEBARON"/>
    <s v="023 GALEANA"/>
    <x v="6"/>
    <n v="5"/>
    <s v="COLONIA LEBARĂ“N"/>
    <s v="CALLE ALMA DAYER LEBARON"/>
    <n v="110"/>
    <x v="4"/>
    <x v="1"/>
    <x v="1"/>
    <x v="1"/>
    <x v="10"/>
    <s v="08FIZ0021Z"/>
    <m/>
    <x v="14"/>
    <x v="2"/>
    <n v="15"/>
    <n v="11"/>
    <n v="26"/>
    <n v="79"/>
    <n v="72"/>
    <n v="151"/>
    <n v="79"/>
    <n v="72"/>
    <n v="151"/>
    <n v="11"/>
    <n v="18"/>
    <n v="29"/>
    <n v="77"/>
    <n v="77"/>
    <n v="154"/>
    <n v="6"/>
    <x v="3"/>
    <n v="4"/>
    <n v="6"/>
    <x v="0"/>
    <x v="1"/>
    <x v="1"/>
    <n v="2"/>
    <n v="8"/>
    <n v="12"/>
    <n v="12"/>
    <n v="11"/>
    <n v="18"/>
    <n v="29"/>
    <x v="1"/>
    <n v="12"/>
    <n v="13"/>
    <n v="25"/>
    <x v="1"/>
    <n v="14"/>
    <n v="9"/>
    <n v="23"/>
    <x v="1"/>
    <n v="16"/>
    <n v="10"/>
    <n v="26"/>
    <x v="1"/>
    <n v="9"/>
    <n v="12"/>
    <n v="21"/>
    <x v="1"/>
    <n v="15"/>
    <n v="15"/>
    <n v="30"/>
    <x v="1"/>
    <x v="0"/>
    <x v="0"/>
  </r>
  <r>
    <s v="08PPR2006B"/>
    <x v="1"/>
    <x v="1"/>
    <s v="INSTITUTO PANAMERICANO TRILINGUE"/>
    <s v="019 CHIHUAHUA"/>
    <x v="0"/>
    <n v="1"/>
    <s v="CHIHUAHUA"/>
    <s v="CALLE REPUBLICA DE ECUADOR"/>
    <n v="303"/>
    <x v="5"/>
    <x v="1"/>
    <x v="1"/>
    <x v="1"/>
    <x v="11"/>
    <s v="08FIZ0118K"/>
    <s v="08FJS0004O"/>
    <x v="0"/>
    <x v="2"/>
    <n v="9"/>
    <n v="16"/>
    <n v="25"/>
    <n v="74"/>
    <n v="86"/>
    <n v="160"/>
    <n v="74"/>
    <n v="86"/>
    <n v="160"/>
    <n v="16"/>
    <n v="16"/>
    <n v="32"/>
    <n v="70"/>
    <n v="85"/>
    <n v="155"/>
    <n v="4"/>
    <x v="1"/>
    <n v="4"/>
    <n v="4"/>
    <x v="0"/>
    <x v="0"/>
    <x v="0"/>
    <n v="6"/>
    <n v="11"/>
    <n v="7"/>
    <n v="6"/>
    <n v="16"/>
    <n v="16"/>
    <n v="32"/>
    <x v="1"/>
    <n v="11"/>
    <n v="15"/>
    <n v="26"/>
    <x v="0"/>
    <n v="15"/>
    <n v="18"/>
    <n v="33"/>
    <x v="1"/>
    <n v="7"/>
    <n v="9"/>
    <n v="16"/>
    <x v="0"/>
    <n v="10"/>
    <n v="12"/>
    <n v="22"/>
    <x v="0"/>
    <n v="11"/>
    <n v="15"/>
    <n v="26"/>
    <x v="0"/>
    <x v="2"/>
    <x v="0"/>
  </r>
  <r>
    <s v="08PPR1825B"/>
    <x v="1"/>
    <x v="1"/>
    <s v="CENTRO ESCOLAR GABRIELA MISTRAL"/>
    <s v="037 JUÁREZ"/>
    <x v="1"/>
    <n v="1"/>
    <s v="JUĂREZ"/>
    <s v="CALLE REFUGIO HERRERA GONZALES"/>
    <n v="11504"/>
    <x v="4"/>
    <x v="1"/>
    <x v="1"/>
    <x v="1"/>
    <x v="10"/>
    <s v="08FIZ0040N"/>
    <m/>
    <x v="14"/>
    <x v="2"/>
    <n v="13"/>
    <n v="10"/>
    <n v="23"/>
    <n v="89"/>
    <n v="66"/>
    <n v="155"/>
    <n v="89"/>
    <n v="66"/>
    <n v="155"/>
    <n v="11"/>
    <n v="12"/>
    <n v="23"/>
    <n v="93"/>
    <n v="64"/>
    <n v="157"/>
    <n v="4"/>
    <x v="2"/>
    <n v="3"/>
    <n v="4"/>
    <x v="2"/>
    <x v="2"/>
    <x v="4"/>
    <n v="1"/>
    <n v="9"/>
    <n v="6"/>
    <n v="6"/>
    <n v="13"/>
    <n v="12"/>
    <n v="25"/>
    <x v="0"/>
    <n v="16"/>
    <n v="12"/>
    <n v="28"/>
    <x v="0"/>
    <n v="19"/>
    <n v="8"/>
    <n v="27"/>
    <x v="0"/>
    <n v="15"/>
    <n v="12"/>
    <n v="27"/>
    <x v="0"/>
    <n v="13"/>
    <n v="8"/>
    <n v="21"/>
    <x v="1"/>
    <n v="17"/>
    <n v="12"/>
    <n v="29"/>
    <x v="1"/>
    <x v="2"/>
    <x v="0"/>
  </r>
  <r>
    <s v="08PPR1870O"/>
    <x v="1"/>
    <x v="1"/>
    <s v="JUAN JACOBO ROUSSEAU"/>
    <s v="037 JUÁREZ"/>
    <x v="1"/>
    <n v="1"/>
    <s v="JUĂREZ"/>
    <s v="CALLE PLAN DE AYUTLA"/>
    <n v="5269"/>
    <x v="4"/>
    <x v="1"/>
    <x v="1"/>
    <x v="1"/>
    <x v="10"/>
    <s v="08FIZ0040N"/>
    <m/>
    <x v="14"/>
    <x v="2"/>
    <n v="8"/>
    <n v="9"/>
    <n v="17"/>
    <n v="81"/>
    <n v="84"/>
    <n v="165"/>
    <n v="80"/>
    <n v="84"/>
    <n v="164"/>
    <n v="11"/>
    <n v="15"/>
    <n v="26"/>
    <n v="74"/>
    <n v="83"/>
    <n v="157"/>
    <n v="5"/>
    <x v="2"/>
    <n v="4"/>
    <n v="5"/>
    <x v="1"/>
    <x v="1"/>
    <x v="0"/>
    <n v="9"/>
    <n v="15"/>
    <n v="9"/>
    <n v="9"/>
    <n v="11"/>
    <n v="15"/>
    <n v="26"/>
    <x v="0"/>
    <n v="14"/>
    <n v="17"/>
    <n v="31"/>
    <x v="0"/>
    <n v="18"/>
    <n v="17"/>
    <n v="35"/>
    <x v="0"/>
    <n v="10"/>
    <n v="6"/>
    <n v="16"/>
    <x v="0"/>
    <n v="8"/>
    <n v="11"/>
    <n v="19"/>
    <x v="1"/>
    <n v="13"/>
    <n v="17"/>
    <n v="30"/>
    <x v="0"/>
    <x v="4"/>
    <x v="0"/>
  </r>
  <r>
    <s v="08PPR1764E"/>
    <x v="1"/>
    <x v="1"/>
    <s v="INSTITUTO LAS AMERICAS"/>
    <s v="032 HIDALGO DEL PARRAL"/>
    <x v="3"/>
    <n v="1"/>
    <s v="HIDALGO DEL PARRAL"/>
    <s v="CALLE SOR JUANA INES DE LA CRUZ"/>
    <n v="2"/>
    <x v="4"/>
    <x v="1"/>
    <x v="1"/>
    <x v="1"/>
    <x v="10"/>
    <s v="08FIZ0267S"/>
    <s v="08FJS0004O"/>
    <x v="14"/>
    <x v="2"/>
    <n v="16"/>
    <n v="13"/>
    <n v="29"/>
    <n v="81"/>
    <n v="76"/>
    <n v="157"/>
    <n v="81"/>
    <n v="76"/>
    <n v="157"/>
    <n v="4"/>
    <n v="18"/>
    <n v="22"/>
    <n v="76"/>
    <n v="82"/>
    <n v="158"/>
    <n v="6"/>
    <x v="1"/>
    <n v="6"/>
    <n v="6"/>
    <x v="0"/>
    <x v="4"/>
    <x v="4"/>
    <n v="3"/>
    <n v="13"/>
    <n v="6"/>
    <n v="6"/>
    <n v="4"/>
    <n v="18"/>
    <n v="22"/>
    <x v="1"/>
    <n v="17"/>
    <n v="6"/>
    <n v="23"/>
    <x v="1"/>
    <n v="15"/>
    <n v="13"/>
    <n v="28"/>
    <x v="1"/>
    <n v="14"/>
    <n v="15"/>
    <n v="29"/>
    <x v="1"/>
    <n v="14"/>
    <n v="15"/>
    <n v="29"/>
    <x v="1"/>
    <n v="12"/>
    <n v="15"/>
    <n v="27"/>
    <x v="1"/>
    <x v="0"/>
    <x v="0"/>
  </r>
  <r>
    <s v="08PPR2131Z"/>
    <x v="1"/>
    <x v="1"/>
    <s v="COLEGIO INGLES DE DURANGO"/>
    <s v="037 JUÁREZ"/>
    <x v="1"/>
    <n v="1"/>
    <s v="JUĂREZ"/>
    <s v="PROLONGACIĂ“N AVENIDA TOMAS FERNANDEZ"/>
    <n v="11201"/>
    <x v="4"/>
    <x v="1"/>
    <x v="1"/>
    <x v="1"/>
    <x v="10"/>
    <s v="08FIZ0172E"/>
    <s v="08FJS0115T"/>
    <x v="14"/>
    <x v="2"/>
    <n v="8"/>
    <n v="7"/>
    <n v="15"/>
    <n v="72"/>
    <n v="64"/>
    <n v="136"/>
    <n v="72"/>
    <n v="64"/>
    <n v="136"/>
    <n v="18"/>
    <n v="11"/>
    <n v="29"/>
    <n v="85"/>
    <n v="74"/>
    <n v="159"/>
    <n v="6"/>
    <x v="1"/>
    <n v="6"/>
    <n v="6"/>
    <x v="0"/>
    <x v="1"/>
    <x v="1"/>
    <n v="5"/>
    <n v="11"/>
    <n v="7"/>
    <n v="6"/>
    <n v="18"/>
    <n v="11"/>
    <n v="29"/>
    <x v="1"/>
    <n v="16"/>
    <n v="18"/>
    <n v="34"/>
    <x v="0"/>
    <n v="14"/>
    <n v="13"/>
    <n v="27"/>
    <x v="1"/>
    <n v="11"/>
    <n v="5"/>
    <n v="16"/>
    <x v="1"/>
    <n v="16"/>
    <n v="13"/>
    <n v="29"/>
    <x v="1"/>
    <n v="10"/>
    <n v="14"/>
    <n v="24"/>
    <x v="1"/>
    <x v="1"/>
    <x v="0"/>
  </r>
  <r>
    <s v="08PPR1861G"/>
    <x v="1"/>
    <x v="1"/>
    <s v="COLEGIO BILINGUE CARSON DE CIUDAD DELICIAS S.C."/>
    <s v="021 DELICIAS"/>
    <x v="9"/>
    <n v="1"/>
    <s v="DELICIAS"/>
    <s v="AVENIDA 50 ANIVERSARIO"/>
    <n v="1709"/>
    <x v="5"/>
    <x v="1"/>
    <x v="1"/>
    <x v="1"/>
    <x v="11"/>
    <s v="08FIZ0228Q"/>
    <s v="08FJS0126Z"/>
    <x v="6"/>
    <x v="2"/>
    <n v="6"/>
    <n v="18"/>
    <n v="24"/>
    <n v="78"/>
    <n v="83"/>
    <n v="161"/>
    <n v="78"/>
    <n v="83"/>
    <n v="161"/>
    <n v="14"/>
    <n v="16"/>
    <n v="30"/>
    <n v="82"/>
    <n v="78"/>
    <n v="160"/>
    <n v="5"/>
    <x v="1"/>
    <n v="5"/>
    <n v="5"/>
    <x v="1"/>
    <x v="3"/>
    <x v="4"/>
    <n v="7"/>
    <n v="16"/>
    <n v="8"/>
    <n v="8"/>
    <n v="14"/>
    <n v="16"/>
    <n v="30"/>
    <x v="1"/>
    <n v="14"/>
    <n v="11"/>
    <n v="25"/>
    <x v="0"/>
    <n v="11"/>
    <n v="11"/>
    <n v="22"/>
    <x v="0"/>
    <n v="15"/>
    <n v="14"/>
    <n v="29"/>
    <x v="0"/>
    <n v="15"/>
    <n v="13"/>
    <n v="28"/>
    <x v="0"/>
    <n v="13"/>
    <n v="13"/>
    <n v="26"/>
    <x v="1"/>
    <x v="3"/>
    <x v="0"/>
  </r>
  <r>
    <s v="08PPR2028N"/>
    <x v="1"/>
    <x v="1"/>
    <s v="COLEGIO SUSANA WESLEY"/>
    <s v="037 JUÁREZ"/>
    <x v="1"/>
    <n v="1"/>
    <s v="JUĂREZ"/>
    <s v="CALLE DELFIN"/>
    <n v="11315"/>
    <x v="4"/>
    <x v="1"/>
    <x v="1"/>
    <x v="1"/>
    <x v="10"/>
    <s v="08FIZ0040N"/>
    <m/>
    <x v="14"/>
    <x v="2"/>
    <n v="11"/>
    <n v="11"/>
    <n v="22"/>
    <n v="83"/>
    <n v="82"/>
    <n v="165"/>
    <n v="83"/>
    <n v="82"/>
    <n v="165"/>
    <n v="18"/>
    <n v="12"/>
    <n v="30"/>
    <n v="84"/>
    <n v="76"/>
    <n v="160"/>
    <n v="7"/>
    <x v="4"/>
    <n v="4"/>
    <n v="7"/>
    <x v="1"/>
    <x v="2"/>
    <x v="2"/>
    <n v="2"/>
    <n v="12"/>
    <n v="7"/>
    <n v="7"/>
    <n v="18"/>
    <n v="12"/>
    <n v="30"/>
    <x v="1"/>
    <n v="13"/>
    <n v="11"/>
    <n v="24"/>
    <x v="1"/>
    <n v="13"/>
    <n v="24"/>
    <n v="37"/>
    <x v="2"/>
    <n v="17"/>
    <n v="10"/>
    <n v="27"/>
    <x v="1"/>
    <n v="15"/>
    <n v="6"/>
    <n v="21"/>
    <x v="1"/>
    <n v="8"/>
    <n v="13"/>
    <n v="21"/>
    <x v="1"/>
    <x v="0"/>
    <x v="0"/>
  </r>
  <r>
    <s v="08PPR1876I"/>
    <x v="1"/>
    <x v="1"/>
    <s v="ESPACIO MONTESSORI"/>
    <s v="021 DELICIAS"/>
    <x v="9"/>
    <n v="1"/>
    <s v="DELICIAS"/>
    <s v="AVENIDA 20 DE NOVIEMBRE"/>
    <n v="1722"/>
    <x v="5"/>
    <x v="1"/>
    <x v="1"/>
    <x v="1"/>
    <x v="11"/>
    <s v="08FIZ0228Q"/>
    <s v="08FJS0126Z"/>
    <x v="6"/>
    <x v="2"/>
    <n v="15"/>
    <n v="4"/>
    <n v="19"/>
    <n v="76"/>
    <n v="68"/>
    <n v="144"/>
    <n v="76"/>
    <n v="68"/>
    <n v="144"/>
    <n v="17"/>
    <n v="18"/>
    <n v="35"/>
    <n v="78"/>
    <n v="83"/>
    <n v="161"/>
    <n v="8"/>
    <x v="1"/>
    <n v="8"/>
    <n v="8"/>
    <x v="0"/>
    <x v="0"/>
    <x v="0"/>
    <n v="4"/>
    <n v="13"/>
    <n v="8"/>
    <n v="8"/>
    <n v="17"/>
    <n v="18"/>
    <n v="35"/>
    <x v="2"/>
    <n v="12"/>
    <n v="18"/>
    <n v="30"/>
    <x v="2"/>
    <n v="13"/>
    <n v="13"/>
    <n v="26"/>
    <x v="1"/>
    <n v="18"/>
    <n v="13"/>
    <n v="31"/>
    <x v="1"/>
    <n v="12"/>
    <n v="6"/>
    <n v="18"/>
    <x v="1"/>
    <n v="6"/>
    <n v="15"/>
    <n v="21"/>
    <x v="1"/>
    <x v="0"/>
    <x v="0"/>
  </r>
  <r>
    <s v="08PPR1852Z"/>
    <x v="1"/>
    <x v="1"/>
    <s v="RAYENARE RAYO DE SOL"/>
    <s v="037 JUÁREZ"/>
    <x v="1"/>
    <n v="1"/>
    <s v="JUĂREZ"/>
    <s v="CALLE AGUIRRE LAREDO"/>
    <n v="5810"/>
    <x v="4"/>
    <x v="1"/>
    <x v="1"/>
    <x v="1"/>
    <x v="10"/>
    <s v="08FIZ0040N"/>
    <m/>
    <x v="14"/>
    <x v="2"/>
    <n v="9"/>
    <n v="5"/>
    <n v="14"/>
    <n v="82"/>
    <n v="77"/>
    <n v="159"/>
    <n v="82"/>
    <n v="77"/>
    <n v="159"/>
    <n v="9"/>
    <n v="14"/>
    <n v="23"/>
    <n v="83"/>
    <n v="81"/>
    <n v="164"/>
    <n v="6"/>
    <x v="3"/>
    <n v="4"/>
    <n v="6"/>
    <x v="0"/>
    <x v="3"/>
    <x v="2"/>
    <n v="8"/>
    <n v="17"/>
    <n v="12"/>
    <n v="6"/>
    <n v="9"/>
    <n v="14"/>
    <n v="23"/>
    <x v="1"/>
    <n v="12"/>
    <n v="12"/>
    <n v="24"/>
    <x v="1"/>
    <n v="10"/>
    <n v="8"/>
    <n v="18"/>
    <x v="1"/>
    <n v="19"/>
    <n v="13"/>
    <n v="32"/>
    <x v="1"/>
    <n v="19"/>
    <n v="14"/>
    <n v="33"/>
    <x v="1"/>
    <n v="14"/>
    <n v="20"/>
    <n v="34"/>
    <x v="1"/>
    <x v="0"/>
    <x v="0"/>
  </r>
  <r>
    <s v="08PPR1779G"/>
    <x v="1"/>
    <x v="1"/>
    <s v="COLEGIO GUERRERO INDIO"/>
    <s v="050 NUEVO CASAS GRANDES"/>
    <x v="6"/>
    <n v="1"/>
    <s v="NUEVO CASAS GRANDES"/>
    <s v="PROLONGACIĂ“N PRIVADA DE ZARAGOZA"/>
    <n v="1707"/>
    <x v="4"/>
    <x v="1"/>
    <x v="1"/>
    <x v="1"/>
    <x v="10"/>
    <s v="08FIZ0054Q"/>
    <m/>
    <x v="14"/>
    <x v="2"/>
    <n v="6"/>
    <n v="12"/>
    <n v="18"/>
    <n v="67"/>
    <n v="69"/>
    <n v="136"/>
    <n v="67"/>
    <n v="69"/>
    <n v="136"/>
    <n v="21"/>
    <n v="24"/>
    <n v="45"/>
    <n v="87"/>
    <n v="80"/>
    <n v="167"/>
    <n v="4"/>
    <x v="1"/>
    <n v="4"/>
    <n v="4"/>
    <x v="1"/>
    <x v="0"/>
    <x v="3"/>
    <n v="2"/>
    <n v="8"/>
    <n v="10"/>
    <n v="9"/>
    <n v="21"/>
    <n v="24"/>
    <n v="45"/>
    <x v="0"/>
    <n v="18"/>
    <n v="10"/>
    <n v="28"/>
    <x v="1"/>
    <n v="10"/>
    <n v="9"/>
    <n v="19"/>
    <x v="0"/>
    <n v="8"/>
    <n v="15"/>
    <n v="23"/>
    <x v="0"/>
    <n v="13"/>
    <n v="13"/>
    <n v="26"/>
    <x v="0"/>
    <n v="17"/>
    <n v="9"/>
    <n v="26"/>
    <x v="0"/>
    <x v="3"/>
    <x v="0"/>
  </r>
  <r>
    <s v="08PPR0048N"/>
    <x v="1"/>
    <x v="1"/>
    <s v="CENTRO EDUCATIVO MONTESSORI A.C."/>
    <s v="019 CHIHUAHUA"/>
    <x v="0"/>
    <n v="1"/>
    <s v="CHIHUAHUA"/>
    <s v="CALLE CARBONEL"/>
    <n v="4108"/>
    <x v="4"/>
    <x v="1"/>
    <x v="1"/>
    <x v="1"/>
    <x v="10"/>
    <s v="08FIZ0045I"/>
    <m/>
    <x v="14"/>
    <x v="2"/>
    <n v="11"/>
    <n v="8"/>
    <n v="19"/>
    <n v="93"/>
    <n v="78"/>
    <n v="171"/>
    <n v="92"/>
    <n v="78"/>
    <n v="170"/>
    <n v="13"/>
    <n v="11"/>
    <n v="24"/>
    <n v="91"/>
    <n v="77"/>
    <n v="168"/>
    <n v="9"/>
    <x v="1"/>
    <n v="9"/>
    <n v="9"/>
    <x v="2"/>
    <x v="6"/>
    <x v="9"/>
    <n v="6"/>
    <n v="23"/>
    <n v="9"/>
    <n v="9"/>
    <n v="13"/>
    <n v="11"/>
    <n v="24"/>
    <x v="1"/>
    <n v="18"/>
    <n v="16"/>
    <n v="34"/>
    <x v="2"/>
    <n v="21"/>
    <n v="16"/>
    <n v="37"/>
    <x v="2"/>
    <n v="7"/>
    <n v="12"/>
    <n v="19"/>
    <x v="1"/>
    <n v="17"/>
    <n v="9"/>
    <n v="26"/>
    <x v="1"/>
    <n v="15"/>
    <n v="13"/>
    <n v="28"/>
    <x v="2"/>
    <x v="0"/>
    <x v="0"/>
  </r>
  <r>
    <s v="08PPR2000H"/>
    <x v="1"/>
    <x v="1"/>
    <s v="COLEGIO MEXICO LIBRE"/>
    <s v="037 JUÁREZ"/>
    <x v="1"/>
    <n v="1"/>
    <s v="JUĂREZ"/>
    <s v="CALLE VILLA GRANDE"/>
    <n v="11909"/>
    <x v="5"/>
    <x v="1"/>
    <x v="1"/>
    <x v="1"/>
    <x v="11"/>
    <s v="08FIZ0147F"/>
    <s v="08FJS0110Y"/>
    <x v="4"/>
    <x v="2"/>
    <n v="12"/>
    <n v="15"/>
    <n v="27"/>
    <n v="95"/>
    <n v="89"/>
    <n v="184"/>
    <n v="93"/>
    <n v="89"/>
    <n v="182"/>
    <n v="11"/>
    <n v="11"/>
    <n v="22"/>
    <n v="90"/>
    <n v="78"/>
    <n v="168"/>
    <n v="6"/>
    <x v="1"/>
    <n v="6"/>
    <n v="6"/>
    <x v="0"/>
    <x v="3"/>
    <x v="2"/>
    <n v="1"/>
    <n v="10"/>
    <n v="6"/>
    <n v="6"/>
    <n v="12"/>
    <n v="11"/>
    <n v="23"/>
    <x v="1"/>
    <n v="19"/>
    <n v="13"/>
    <n v="32"/>
    <x v="1"/>
    <n v="15"/>
    <n v="17"/>
    <n v="32"/>
    <x v="1"/>
    <n v="17"/>
    <n v="11"/>
    <n v="28"/>
    <x v="1"/>
    <n v="11"/>
    <n v="16"/>
    <n v="27"/>
    <x v="1"/>
    <n v="16"/>
    <n v="10"/>
    <n v="26"/>
    <x v="1"/>
    <x v="0"/>
    <x v="0"/>
  </r>
  <r>
    <s v="08PPR1773M"/>
    <x v="1"/>
    <x v="1"/>
    <s v="CENTRO EDUCATIVO MONTESSORI LATINOAMERICANO A.C."/>
    <s v="019 CHIHUAHUA"/>
    <x v="0"/>
    <n v="1"/>
    <s v="CHIHUAHUA"/>
    <s v="CALLE BRASIL"/>
    <n v="305"/>
    <x v="4"/>
    <x v="1"/>
    <x v="1"/>
    <x v="1"/>
    <x v="10"/>
    <s v="08FIZ0045I"/>
    <m/>
    <x v="14"/>
    <x v="2"/>
    <n v="9"/>
    <n v="4"/>
    <n v="13"/>
    <n v="72"/>
    <n v="70"/>
    <n v="142"/>
    <n v="72"/>
    <n v="70"/>
    <n v="142"/>
    <n v="19"/>
    <n v="10"/>
    <n v="29"/>
    <n v="86"/>
    <n v="83"/>
    <n v="169"/>
    <n v="5"/>
    <x v="1"/>
    <n v="5"/>
    <n v="5"/>
    <x v="2"/>
    <x v="3"/>
    <x v="5"/>
    <n v="8"/>
    <n v="18"/>
    <n v="10"/>
    <n v="10"/>
    <n v="19"/>
    <n v="10"/>
    <n v="29"/>
    <x v="0"/>
    <n v="15"/>
    <n v="13"/>
    <n v="28"/>
    <x v="1"/>
    <n v="17"/>
    <n v="17"/>
    <n v="34"/>
    <x v="0"/>
    <n v="19"/>
    <n v="19"/>
    <n v="38"/>
    <x v="0"/>
    <n v="11"/>
    <n v="12"/>
    <n v="23"/>
    <x v="0"/>
    <n v="5"/>
    <n v="12"/>
    <n v="17"/>
    <x v="0"/>
    <x v="4"/>
    <x v="0"/>
  </r>
  <r>
    <s v="08PPR1871N"/>
    <x v="1"/>
    <x v="1"/>
    <s v="INSTITUTO VICENTINO DE CD JUAREZ"/>
    <s v="037 JUÁREZ"/>
    <x v="1"/>
    <n v="1"/>
    <s v="JUĂREZ"/>
    <s v="CALLE TARASCOS"/>
    <n v="6524"/>
    <x v="4"/>
    <x v="1"/>
    <x v="1"/>
    <x v="1"/>
    <x v="10"/>
    <s v="08FIZ0040N"/>
    <m/>
    <x v="14"/>
    <x v="2"/>
    <n v="15"/>
    <n v="13"/>
    <n v="28"/>
    <n v="84"/>
    <n v="94"/>
    <n v="178"/>
    <n v="84"/>
    <n v="94"/>
    <n v="178"/>
    <n v="13"/>
    <n v="17"/>
    <n v="30"/>
    <n v="83"/>
    <n v="90"/>
    <n v="173"/>
    <n v="9"/>
    <x v="2"/>
    <n v="8"/>
    <n v="9"/>
    <x v="1"/>
    <x v="3"/>
    <x v="4"/>
    <n v="2"/>
    <n v="15"/>
    <n v="10"/>
    <n v="9"/>
    <n v="13"/>
    <n v="17"/>
    <n v="30"/>
    <x v="1"/>
    <n v="11"/>
    <n v="12"/>
    <n v="23"/>
    <x v="1"/>
    <n v="16"/>
    <n v="13"/>
    <n v="29"/>
    <x v="2"/>
    <n v="16"/>
    <n v="15"/>
    <n v="31"/>
    <x v="2"/>
    <n v="14"/>
    <n v="23"/>
    <n v="37"/>
    <x v="2"/>
    <n v="13"/>
    <n v="10"/>
    <n v="23"/>
    <x v="1"/>
    <x v="0"/>
    <x v="0"/>
  </r>
  <r>
    <s v="08PPR2116H"/>
    <x v="1"/>
    <x v="1"/>
    <s v="CENTRO EDUCATIVO INTERCULTURAL BENESIKA ANAGUPI"/>
    <s v="027 GUACHOCHI"/>
    <x v="7"/>
    <n v="529"/>
    <s v="REJOGOCHI"/>
    <s v="CALLE REJOGOCHI"/>
    <n v="0"/>
    <x v="4"/>
    <x v="1"/>
    <x v="1"/>
    <x v="1"/>
    <x v="10"/>
    <s v="08FIZ0011S"/>
    <m/>
    <x v="14"/>
    <x v="2"/>
    <n v="15"/>
    <n v="13"/>
    <n v="28"/>
    <n v="89"/>
    <n v="91"/>
    <n v="180"/>
    <n v="89"/>
    <n v="91"/>
    <n v="180"/>
    <n v="12"/>
    <n v="12"/>
    <n v="24"/>
    <n v="86"/>
    <n v="91"/>
    <n v="177"/>
    <n v="18"/>
    <x v="9"/>
    <n v="10"/>
    <n v="18"/>
    <x v="0"/>
    <x v="1"/>
    <x v="1"/>
    <n v="1"/>
    <n v="19"/>
    <n v="24"/>
    <n v="24"/>
    <n v="12"/>
    <n v="12"/>
    <n v="24"/>
    <x v="4"/>
    <n v="8"/>
    <n v="20"/>
    <n v="28"/>
    <x v="2"/>
    <n v="16"/>
    <n v="20"/>
    <n v="36"/>
    <x v="2"/>
    <n v="17"/>
    <n v="14"/>
    <n v="31"/>
    <x v="2"/>
    <n v="20"/>
    <n v="12"/>
    <n v="32"/>
    <x v="2"/>
    <n v="13"/>
    <n v="13"/>
    <n v="26"/>
    <x v="2"/>
    <x v="4"/>
    <x v="0"/>
  </r>
  <r>
    <s v="08PPR1858T"/>
    <x v="1"/>
    <x v="1"/>
    <s v="COLEGIO PRIMARIA ZAZU"/>
    <s v="037 JUÁREZ"/>
    <x v="1"/>
    <n v="1"/>
    <s v="JUĂREZ"/>
    <s v="CALLE MUTUALISMO"/>
    <n v="3119"/>
    <x v="5"/>
    <x v="1"/>
    <x v="1"/>
    <x v="1"/>
    <x v="11"/>
    <s v="08FIZ0030G"/>
    <s v="08FJS0110Y"/>
    <x v="4"/>
    <x v="2"/>
    <n v="8"/>
    <n v="7"/>
    <n v="15"/>
    <n v="81"/>
    <n v="87"/>
    <n v="168"/>
    <n v="81"/>
    <n v="87"/>
    <n v="168"/>
    <n v="21"/>
    <n v="14"/>
    <n v="35"/>
    <n v="93"/>
    <n v="85"/>
    <n v="178"/>
    <n v="5"/>
    <x v="3"/>
    <n v="3"/>
    <n v="5"/>
    <x v="2"/>
    <x v="1"/>
    <x v="3"/>
    <n v="6"/>
    <n v="13"/>
    <n v="11"/>
    <n v="5"/>
    <n v="21"/>
    <n v="14"/>
    <n v="35"/>
    <x v="0"/>
    <n v="20"/>
    <n v="27"/>
    <n v="47"/>
    <x v="0"/>
    <n v="14"/>
    <n v="15"/>
    <n v="29"/>
    <x v="1"/>
    <n v="12"/>
    <n v="6"/>
    <n v="18"/>
    <x v="0"/>
    <n v="13"/>
    <n v="12"/>
    <n v="25"/>
    <x v="0"/>
    <n v="13"/>
    <n v="11"/>
    <n v="24"/>
    <x v="0"/>
    <x v="4"/>
    <x v="0"/>
  </r>
  <r>
    <s v="08PPR0016V"/>
    <x v="1"/>
    <x v="1"/>
    <s v="COLEGIO CASA MONTESSORI"/>
    <s v="037 JUÁREZ"/>
    <x v="1"/>
    <n v="1"/>
    <s v="JUĂREZ"/>
    <s v="CALLE VALENTIN FUENTES"/>
    <n v="1184"/>
    <x v="4"/>
    <x v="1"/>
    <x v="1"/>
    <x v="1"/>
    <x v="10"/>
    <s v="08FIZ0040N"/>
    <m/>
    <x v="14"/>
    <x v="2"/>
    <n v="17"/>
    <n v="9"/>
    <n v="26"/>
    <n v="98"/>
    <n v="84"/>
    <n v="182"/>
    <n v="96"/>
    <n v="80"/>
    <n v="176"/>
    <n v="12"/>
    <n v="9"/>
    <n v="21"/>
    <n v="94"/>
    <n v="84"/>
    <n v="178"/>
    <n v="6"/>
    <x v="1"/>
    <n v="6"/>
    <n v="6"/>
    <x v="1"/>
    <x v="5"/>
    <x v="12"/>
    <n v="2"/>
    <n v="18"/>
    <n v="6"/>
    <n v="6"/>
    <n v="12"/>
    <n v="9"/>
    <n v="21"/>
    <x v="0"/>
    <n v="23"/>
    <n v="17"/>
    <n v="40"/>
    <x v="0"/>
    <n v="16"/>
    <n v="13"/>
    <n v="29"/>
    <x v="0"/>
    <n v="14"/>
    <n v="14"/>
    <n v="28"/>
    <x v="0"/>
    <n v="13"/>
    <n v="18"/>
    <n v="31"/>
    <x v="0"/>
    <n v="16"/>
    <n v="13"/>
    <n v="29"/>
    <x v="0"/>
    <x v="5"/>
    <x v="0"/>
  </r>
  <r>
    <s v="08PPR2088B"/>
    <x v="1"/>
    <x v="1"/>
    <s v="COLEGIO GUADALUPANO DE CIUDAD JUAREZ"/>
    <s v="037 JUÁREZ"/>
    <x v="1"/>
    <n v="1"/>
    <s v="JUĂREZ"/>
    <s v="CALZADA DEL RIO"/>
    <n v="9293"/>
    <x v="4"/>
    <x v="1"/>
    <x v="1"/>
    <x v="1"/>
    <x v="10"/>
    <s v="08FIZ0040N"/>
    <m/>
    <x v="14"/>
    <x v="2"/>
    <n v="16"/>
    <n v="10"/>
    <n v="26"/>
    <n v="88"/>
    <n v="76"/>
    <n v="164"/>
    <n v="88"/>
    <n v="76"/>
    <n v="164"/>
    <n v="20"/>
    <n v="25"/>
    <n v="45"/>
    <n v="90"/>
    <n v="89"/>
    <n v="179"/>
    <n v="4"/>
    <x v="1"/>
    <n v="4"/>
    <n v="4"/>
    <x v="0"/>
    <x v="0"/>
    <x v="0"/>
    <n v="5"/>
    <n v="10"/>
    <n v="10"/>
    <n v="7"/>
    <n v="20"/>
    <n v="25"/>
    <n v="45"/>
    <x v="0"/>
    <n v="17"/>
    <n v="14"/>
    <n v="31"/>
    <x v="1"/>
    <n v="12"/>
    <n v="16"/>
    <n v="28"/>
    <x v="0"/>
    <n v="18"/>
    <n v="12"/>
    <n v="30"/>
    <x v="0"/>
    <n v="10"/>
    <n v="13"/>
    <n v="23"/>
    <x v="0"/>
    <n v="13"/>
    <n v="9"/>
    <n v="22"/>
    <x v="0"/>
    <x v="3"/>
    <x v="0"/>
  </r>
  <r>
    <s v="08PPR2024R"/>
    <x v="1"/>
    <x v="1"/>
    <s v="INSTITUTO BILINGĂśE CONETL"/>
    <s v="037 JUÁREZ"/>
    <x v="1"/>
    <n v="1"/>
    <s v="JUĂREZ"/>
    <s v="CALLE SIMONA BARBA"/>
    <n v="6581"/>
    <x v="4"/>
    <x v="1"/>
    <x v="1"/>
    <x v="1"/>
    <x v="10"/>
    <s v="08FIZ0040N"/>
    <m/>
    <x v="14"/>
    <x v="2"/>
    <n v="20"/>
    <n v="10"/>
    <n v="30"/>
    <n v="100"/>
    <n v="77"/>
    <n v="177"/>
    <n v="100"/>
    <n v="77"/>
    <n v="177"/>
    <n v="20"/>
    <n v="10"/>
    <n v="30"/>
    <n v="105"/>
    <n v="75"/>
    <n v="180"/>
    <n v="4"/>
    <x v="1"/>
    <n v="4"/>
    <n v="4"/>
    <x v="4"/>
    <x v="2"/>
    <x v="6"/>
    <n v="7"/>
    <n v="17"/>
    <n v="7"/>
    <n v="7"/>
    <n v="20"/>
    <n v="10"/>
    <n v="30"/>
    <x v="1"/>
    <n v="22"/>
    <n v="16"/>
    <n v="38"/>
    <x v="0"/>
    <n v="16"/>
    <n v="15"/>
    <n v="31"/>
    <x v="0"/>
    <n v="11"/>
    <n v="11"/>
    <n v="22"/>
    <x v="0"/>
    <n v="21"/>
    <n v="8"/>
    <n v="29"/>
    <x v="0"/>
    <n v="15"/>
    <n v="15"/>
    <n v="30"/>
    <x v="1"/>
    <x v="2"/>
    <x v="0"/>
  </r>
  <r>
    <s v="08PPR0564Z"/>
    <x v="1"/>
    <x v="1"/>
    <s v="GABRIELA MISTRAL"/>
    <s v="027 GUACHOCHI"/>
    <x v="7"/>
    <n v="24"/>
    <s v="CIĂ‰NEGA DE NOROGACHI"/>
    <s v="CALLE NOROGACHI"/>
    <n v="0"/>
    <x v="4"/>
    <x v="1"/>
    <x v="1"/>
    <x v="1"/>
    <x v="10"/>
    <s v="08FIZ0011S"/>
    <s v="08FJS0004O"/>
    <x v="14"/>
    <x v="2"/>
    <n v="6"/>
    <n v="15"/>
    <n v="21"/>
    <n v="68"/>
    <n v="86"/>
    <n v="154"/>
    <n v="67"/>
    <n v="86"/>
    <n v="153"/>
    <n v="13"/>
    <n v="11"/>
    <n v="24"/>
    <n v="87"/>
    <n v="94"/>
    <n v="181"/>
    <n v="6"/>
    <x v="1"/>
    <n v="6"/>
    <n v="6"/>
    <x v="0"/>
    <x v="1"/>
    <x v="1"/>
    <n v="1"/>
    <n v="7"/>
    <n v="6"/>
    <n v="6"/>
    <n v="16"/>
    <n v="15"/>
    <n v="31"/>
    <x v="1"/>
    <n v="18"/>
    <n v="9"/>
    <n v="27"/>
    <x v="1"/>
    <n v="16"/>
    <n v="18"/>
    <n v="34"/>
    <x v="1"/>
    <n v="9"/>
    <n v="16"/>
    <n v="25"/>
    <x v="1"/>
    <n v="16"/>
    <n v="18"/>
    <n v="34"/>
    <x v="1"/>
    <n v="12"/>
    <n v="18"/>
    <n v="30"/>
    <x v="1"/>
    <x v="0"/>
    <x v="0"/>
  </r>
  <r>
    <s v="08PPR0623Z"/>
    <x v="1"/>
    <x v="1"/>
    <s v="FRAY BARTOLOME DE LAS CASAS"/>
    <s v="065 URIQUE"/>
    <x v="4"/>
    <n v="12"/>
    <s v="CEROCAHUI"/>
    <s v="CALLE ANDRES LARA"/>
    <n v="0"/>
    <x v="4"/>
    <x v="1"/>
    <x v="1"/>
    <x v="1"/>
    <x v="10"/>
    <s v="08FIZ0011S"/>
    <s v="08FJS0004O"/>
    <x v="14"/>
    <x v="2"/>
    <n v="10"/>
    <n v="18"/>
    <n v="28"/>
    <n v="53"/>
    <n v="133"/>
    <n v="186"/>
    <n v="53"/>
    <n v="129"/>
    <n v="182"/>
    <n v="12"/>
    <n v="21"/>
    <n v="33"/>
    <n v="48"/>
    <n v="133"/>
    <n v="181"/>
    <n v="9"/>
    <x v="1"/>
    <n v="9"/>
    <n v="9"/>
    <x v="0"/>
    <x v="2"/>
    <x v="3"/>
    <n v="2"/>
    <n v="13"/>
    <n v="10"/>
    <n v="10"/>
    <n v="12"/>
    <n v="21"/>
    <n v="33"/>
    <x v="2"/>
    <n v="10"/>
    <n v="21"/>
    <n v="31"/>
    <x v="2"/>
    <n v="7"/>
    <n v="21"/>
    <n v="28"/>
    <x v="1"/>
    <n v="8"/>
    <n v="24"/>
    <n v="32"/>
    <x v="0"/>
    <n v="6"/>
    <n v="28"/>
    <n v="34"/>
    <x v="2"/>
    <n v="5"/>
    <n v="18"/>
    <n v="23"/>
    <x v="1"/>
    <x v="1"/>
    <x v="0"/>
  </r>
  <r>
    <s v="08PPR0174K"/>
    <x v="1"/>
    <x v="1"/>
    <s v="COLEGIO LA PAZ A.C."/>
    <s v="021 DELICIAS"/>
    <x v="9"/>
    <n v="1"/>
    <s v="DELICIAS"/>
    <s v="CALLE CUARTA ORIENTE"/>
    <n v="416"/>
    <x v="4"/>
    <x v="1"/>
    <x v="1"/>
    <x v="1"/>
    <x v="10"/>
    <s v="08FIZ0017M"/>
    <m/>
    <x v="14"/>
    <x v="2"/>
    <n v="9"/>
    <n v="11"/>
    <n v="20"/>
    <n v="84"/>
    <n v="80"/>
    <n v="164"/>
    <n v="84"/>
    <n v="80"/>
    <n v="164"/>
    <n v="13"/>
    <n v="15"/>
    <n v="28"/>
    <n v="93"/>
    <n v="90"/>
    <n v="183"/>
    <n v="8"/>
    <x v="2"/>
    <n v="7"/>
    <n v="8"/>
    <x v="0"/>
    <x v="3"/>
    <x v="2"/>
    <n v="9"/>
    <n v="20"/>
    <n v="12"/>
    <n v="12"/>
    <n v="13"/>
    <n v="15"/>
    <n v="28"/>
    <x v="0"/>
    <n v="13"/>
    <n v="10"/>
    <n v="23"/>
    <x v="0"/>
    <n v="21"/>
    <n v="23"/>
    <n v="44"/>
    <x v="0"/>
    <n v="12"/>
    <n v="13"/>
    <n v="25"/>
    <x v="2"/>
    <n v="16"/>
    <n v="12"/>
    <n v="28"/>
    <x v="2"/>
    <n v="18"/>
    <n v="17"/>
    <n v="35"/>
    <x v="0"/>
    <x v="4"/>
    <x v="0"/>
  </r>
  <r>
    <s v="08PPR1831M"/>
    <x v="1"/>
    <x v="1"/>
    <s v="COLEGIO IBEROAMERICANO DE MEXICO"/>
    <s v="037 JUÁREZ"/>
    <x v="1"/>
    <n v="1"/>
    <s v="JUĂREZ"/>
    <s v="AVENIDA VICTOR HUGO"/>
    <n v="1109"/>
    <x v="4"/>
    <x v="1"/>
    <x v="1"/>
    <x v="1"/>
    <x v="10"/>
    <s v="08FIZ0040N"/>
    <m/>
    <x v="4"/>
    <x v="2"/>
    <n v="19"/>
    <n v="19"/>
    <n v="38"/>
    <n v="92"/>
    <n v="93"/>
    <n v="185"/>
    <n v="92"/>
    <n v="92"/>
    <n v="184"/>
    <n v="21"/>
    <n v="13"/>
    <n v="34"/>
    <n v="99"/>
    <n v="88"/>
    <n v="187"/>
    <n v="5"/>
    <x v="1"/>
    <n v="5"/>
    <n v="5"/>
    <x v="2"/>
    <x v="2"/>
    <x v="4"/>
    <n v="5"/>
    <n v="14"/>
    <n v="11"/>
    <n v="11"/>
    <n v="23"/>
    <n v="14"/>
    <n v="37"/>
    <x v="0"/>
    <n v="13"/>
    <n v="10"/>
    <n v="23"/>
    <x v="0"/>
    <n v="12"/>
    <n v="16"/>
    <n v="28"/>
    <x v="0"/>
    <n v="16"/>
    <n v="16"/>
    <n v="32"/>
    <x v="0"/>
    <n v="10"/>
    <n v="19"/>
    <n v="29"/>
    <x v="0"/>
    <n v="25"/>
    <n v="13"/>
    <n v="38"/>
    <x v="0"/>
    <x v="6"/>
    <x v="0"/>
  </r>
  <r>
    <s v="08PPR2109Y"/>
    <x v="1"/>
    <x v="1"/>
    <s v="COLEGIO BILINGUE MILEMA"/>
    <s v="037 JUÁREZ"/>
    <x v="1"/>
    <n v="1"/>
    <s v="JUĂREZ"/>
    <s v="CAMINO EL POTRERO"/>
    <n v="8750"/>
    <x v="4"/>
    <x v="1"/>
    <x v="1"/>
    <x v="1"/>
    <x v="10"/>
    <s v="08FIZ0040N"/>
    <m/>
    <x v="14"/>
    <x v="2"/>
    <n v="19"/>
    <n v="14"/>
    <n v="33"/>
    <n v="92"/>
    <n v="81"/>
    <n v="173"/>
    <n v="92"/>
    <n v="81"/>
    <n v="173"/>
    <n v="21"/>
    <n v="24"/>
    <n v="45"/>
    <n v="99"/>
    <n v="90"/>
    <n v="189"/>
    <n v="5"/>
    <x v="1"/>
    <n v="5"/>
    <n v="5"/>
    <x v="0"/>
    <x v="8"/>
    <x v="7"/>
    <n v="11"/>
    <n v="23"/>
    <n v="10"/>
    <n v="10"/>
    <n v="21"/>
    <n v="24"/>
    <n v="45"/>
    <x v="0"/>
    <n v="17"/>
    <n v="12"/>
    <n v="29"/>
    <x v="0"/>
    <n v="13"/>
    <n v="12"/>
    <n v="25"/>
    <x v="0"/>
    <n v="27"/>
    <n v="15"/>
    <n v="42"/>
    <x v="0"/>
    <n v="11"/>
    <n v="19"/>
    <n v="30"/>
    <x v="1"/>
    <n v="10"/>
    <n v="8"/>
    <n v="18"/>
    <x v="1"/>
    <x v="3"/>
    <x v="0"/>
  </r>
  <r>
    <s v="08PPR2086D"/>
    <x v="1"/>
    <x v="1"/>
    <s v="COLEGIO HISPANO INGLES"/>
    <s v="037 JUÁREZ"/>
    <x v="1"/>
    <n v="1"/>
    <s v="JUĂREZ"/>
    <s v="CALLE SIMONA BARBA"/>
    <n v="5449"/>
    <x v="4"/>
    <x v="1"/>
    <x v="1"/>
    <x v="1"/>
    <x v="10"/>
    <s v="08FIZ0040N"/>
    <m/>
    <x v="14"/>
    <x v="2"/>
    <n v="17"/>
    <n v="15"/>
    <n v="32"/>
    <n v="98"/>
    <n v="93"/>
    <n v="191"/>
    <n v="98"/>
    <n v="93"/>
    <n v="191"/>
    <n v="10"/>
    <n v="18"/>
    <n v="28"/>
    <n v="96"/>
    <n v="93"/>
    <n v="189"/>
    <n v="5"/>
    <x v="2"/>
    <n v="4"/>
    <n v="5"/>
    <x v="0"/>
    <x v="1"/>
    <x v="1"/>
    <n v="6"/>
    <n v="11"/>
    <n v="6"/>
    <n v="6"/>
    <n v="10"/>
    <n v="18"/>
    <n v="28"/>
    <x v="0"/>
    <n v="13"/>
    <n v="13"/>
    <n v="26"/>
    <x v="0"/>
    <n v="23"/>
    <n v="17"/>
    <n v="40"/>
    <x v="0"/>
    <n v="20"/>
    <n v="17"/>
    <n v="37"/>
    <x v="0"/>
    <n v="15"/>
    <n v="14"/>
    <n v="29"/>
    <x v="0"/>
    <n v="15"/>
    <n v="14"/>
    <n v="29"/>
    <x v="0"/>
    <x v="6"/>
    <x v="0"/>
  </r>
  <r>
    <s v="08PPR1774L"/>
    <x v="1"/>
    <x v="1"/>
    <s v="INSTITUTO BILINGUE MEXICO MODERNO"/>
    <s v="019 CHIHUAHUA"/>
    <x v="0"/>
    <n v="1"/>
    <s v="CHIHUAHUA"/>
    <s v="PROLONGACIĂ“N GONZALEZ COSSIO"/>
    <n v="9903"/>
    <x v="4"/>
    <x v="1"/>
    <x v="1"/>
    <x v="1"/>
    <x v="10"/>
    <s v="08FIZ0045I"/>
    <m/>
    <x v="14"/>
    <x v="2"/>
    <n v="19"/>
    <n v="20"/>
    <n v="39"/>
    <n v="89"/>
    <n v="106"/>
    <n v="195"/>
    <n v="89"/>
    <n v="105"/>
    <n v="194"/>
    <n v="15"/>
    <n v="19"/>
    <n v="34"/>
    <n v="85"/>
    <n v="104"/>
    <n v="189"/>
    <n v="6"/>
    <x v="1"/>
    <n v="6"/>
    <n v="6"/>
    <x v="3"/>
    <x v="8"/>
    <x v="12"/>
    <n v="11"/>
    <n v="27"/>
    <n v="12"/>
    <n v="12"/>
    <n v="15"/>
    <n v="19"/>
    <n v="34"/>
    <x v="0"/>
    <n v="11"/>
    <n v="15"/>
    <n v="26"/>
    <x v="1"/>
    <n v="11"/>
    <n v="16"/>
    <n v="27"/>
    <x v="0"/>
    <n v="14"/>
    <n v="19"/>
    <n v="33"/>
    <x v="0"/>
    <n v="16"/>
    <n v="14"/>
    <n v="30"/>
    <x v="0"/>
    <n v="18"/>
    <n v="21"/>
    <n v="39"/>
    <x v="0"/>
    <x v="6"/>
    <x v="0"/>
  </r>
  <r>
    <s v="08PPR1820G"/>
    <x v="1"/>
    <x v="1"/>
    <s v="CENTRO EDUCATIVO MI MUNDO"/>
    <s v="019 CHIHUAHUA"/>
    <x v="0"/>
    <n v="1"/>
    <s v="CHIHUAHUA"/>
    <s v="CALLE 25"/>
    <n v="2502"/>
    <x v="4"/>
    <x v="1"/>
    <x v="1"/>
    <x v="1"/>
    <x v="10"/>
    <s v="08FIZ0045I"/>
    <m/>
    <x v="14"/>
    <x v="2"/>
    <n v="7"/>
    <n v="17"/>
    <n v="24"/>
    <n v="80"/>
    <n v="87"/>
    <n v="167"/>
    <n v="80"/>
    <n v="87"/>
    <n v="167"/>
    <n v="19"/>
    <n v="24"/>
    <n v="43"/>
    <n v="95"/>
    <n v="95"/>
    <n v="190"/>
    <n v="10"/>
    <x v="1"/>
    <n v="10"/>
    <n v="10"/>
    <x v="0"/>
    <x v="1"/>
    <x v="1"/>
    <n v="7"/>
    <n v="17"/>
    <n v="10"/>
    <n v="10"/>
    <n v="19"/>
    <n v="24"/>
    <n v="43"/>
    <x v="2"/>
    <n v="21"/>
    <n v="8"/>
    <n v="29"/>
    <x v="2"/>
    <n v="15"/>
    <n v="19"/>
    <n v="34"/>
    <x v="2"/>
    <n v="20"/>
    <n v="14"/>
    <n v="34"/>
    <x v="2"/>
    <n v="10"/>
    <n v="14"/>
    <n v="24"/>
    <x v="1"/>
    <n v="10"/>
    <n v="16"/>
    <n v="26"/>
    <x v="1"/>
    <x v="0"/>
    <x v="0"/>
  </r>
  <r>
    <s v="08PPR0021G"/>
    <x v="1"/>
    <x v="1"/>
    <s v="INSTITUTO TERESA DE AVILA A.C."/>
    <s v="037 JUÁREZ"/>
    <x v="1"/>
    <n v="1"/>
    <s v="JUĂREZ"/>
    <s v="CALLE BOSQUES DE JACARANDAS"/>
    <n v="7810"/>
    <x v="4"/>
    <x v="1"/>
    <x v="1"/>
    <x v="1"/>
    <x v="10"/>
    <s v="08FIZ0040N"/>
    <m/>
    <x v="14"/>
    <x v="2"/>
    <n v="19"/>
    <n v="21"/>
    <n v="40"/>
    <n v="95"/>
    <n v="125"/>
    <n v="220"/>
    <n v="95"/>
    <n v="125"/>
    <n v="220"/>
    <n v="15"/>
    <n v="15"/>
    <n v="30"/>
    <n v="79"/>
    <n v="116"/>
    <n v="195"/>
    <n v="11"/>
    <x v="1"/>
    <n v="11"/>
    <n v="11"/>
    <x v="1"/>
    <x v="5"/>
    <x v="12"/>
    <n v="8"/>
    <n v="29"/>
    <n v="16"/>
    <n v="11"/>
    <n v="15"/>
    <n v="15"/>
    <n v="30"/>
    <x v="2"/>
    <n v="12"/>
    <n v="9"/>
    <n v="21"/>
    <x v="1"/>
    <n v="23"/>
    <n v="24"/>
    <n v="47"/>
    <x v="2"/>
    <n v="11"/>
    <n v="22"/>
    <n v="33"/>
    <x v="2"/>
    <n v="9"/>
    <n v="25"/>
    <n v="34"/>
    <x v="2"/>
    <n v="9"/>
    <n v="21"/>
    <n v="30"/>
    <x v="2"/>
    <x v="0"/>
    <x v="0"/>
  </r>
  <r>
    <s v="08PPR2010O"/>
    <x v="1"/>
    <x v="1"/>
    <s v="COLEGIO BILINGUE GESTALT"/>
    <s v="017 CUAUHTÉMOC"/>
    <x v="2"/>
    <n v="1"/>
    <s v="CUAUHTĂ‰MOC"/>
    <s v="CALLE OJINAGA"/>
    <n v="935"/>
    <x v="4"/>
    <x v="1"/>
    <x v="1"/>
    <x v="1"/>
    <x v="10"/>
    <s v="08FIZ0053R"/>
    <m/>
    <x v="14"/>
    <x v="2"/>
    <n v="8"/>
    <n v="15"/>
    <n v="23"/>
    <n v="100"/>
    <n v="90"/>
    <n v="190"/>
    <n v="100"/>
    <n v="90"/>
    <n v="190"/>
    <n v="16"/>
    <n v="19"/>
    <n v="35"/>
    <n v="107"/>
    <n v="89"/>
    <n v="196"/>
    <n v="9"/>
    <x v="1"/>
    <n v="9"/>
    <n v="9"/>
    <x v="0"/>
    <x v="4"/>
    <x v="4"/>
    <n v="8"/>
    <n v="21"/>
    <n v="12"/>
    <n v="10"/>
    <n v="17"/>
    <n v="19"/>
    <n v="36"/>
    <x v="2"/>
    <n v="22"/>
    <n v="15"/>
    <n v="37"/>
    <x v="2"/>
    <n v="25"/>
    <n v="17"/>
    <n v="42"/>
    <x v="2"/>
    <n v="18"/>
    <n v="11"/>
    <n v="29"/>
    <x v="0"/>
    <n v="12"/>
    <n v="11"/>
    <n v="23"/>
    <x v="1"/>
    <n v="13"/>
    <n v="16"/>
    <n v="29"/>
    <x v="1"/>
    <x v="1"/>
    <x v="0"/>
  </r>
  <r>
    <s v="08PPR1807M"/>
    <x v="1"/>
    <x v="1"/>
    <s v="COLEGIO JUAREZ"/>
    <s v="037 JUÁREZ"/>
    <x v="1"/>
    <n v="1"/>
    <s v="JUĂREZ"/>
    <s v="CAMINO A ESCUDERO"/>
    <n v="9851"/>
    <x v="4"/>
    <x v="1"/>
    <x v="1"/>
    <x v="1"/>
    <x v="10"/>
    <s v="08FIZ0040N"/>
    <m/>
    <x v="14"/>
    <x v="2"/>
    <n v="17"/>
    <n v="27"/>
    <n v="44"/>
    <n v="100"/>
    <n v="107"/>
    <n v="207"/>
    <n v="99"/>
    <n v="107"/>
    <n v="206"/>
    <n v="13"/>
    <n v="17"/>
    <n v="30"/>
    <n v="101"/>
    <n v="96"/>
    <n v="197"/>
    <n v="5"/>
    <x v="2"/>
    <n v="4"/>
    <n v="5"/>
    <x v="2"/>
    <x v="5"/>
    <x v="11"/>
    <n v="8"/>
    <n v="24"/>
    <n v="12"/>
    <n v="12"/>
    <n v="13"/>
    <n v="17"/>
    <n v="30"/>
    <x v="0"/>
    <n v="19"/>
    <n v="14"/>
    <n v="33"/>
    <x v="0"/>
    <n v="17"/>
    <n v="12"/>
    <n v="29"/>
    <x v="0"/>
    <n v="14"/>
    <n v="15"/>
    <n v="29"/>
    <x v="0"/>
    <n v="9"/>
    <n v="19"/>
    <n v="28"/>
    <x v="0"/>
    <n v="29"/>
    <n v="19"/>
    <n v="48"/>
    <x v="0"/>
    <x v="6"/>
    <x v="0"/>
  </r>
  <r>
    <s v="08PPR2098I"/>
    <x v="1"/>
    <x v="1"/>
    <s v="COLEGIO REAL CHIHUAHUENSE"/>
    <s v="019 CHIHUAHUA"/>
    <x v="0"/>
    <n v="1"/>
    <s v="CHIHUAHUA"/>
    <s v="CALLE BUROCRATA FEDERAL"/>
    <n v="7809"/>
    <x v="4"/>
    <x v="1"/>
    <x v="1"/>
    <x v="1"/>
    <x v="10"/>
    <s v="08FIZ0045I"/>
    <m/>
    <x v="14"/>
    <x v="2"/>
    <n v="13"/>
    <n v="8"/>
    <n v="21"/>
    <n v="91"/>
    <n v="84"/>
    <n v="175"/>
    <n v="91"/>
    <n v="84"/>
    <n v="175"/>
    <n v="19"/>
    <n v="18"/>
    <n v="37"/>
    <n v="107"/>
    <n v="93"/>
    <n v="200"/>
    <n v="6"/>
    <x v="2"/>
    <n v="5"/>
    <n v="6"/>
    <x v="1"/>
    <x v="1"/>
    <x v="0"/>
    <n v="6"/>
    <n v="13"/>
    <n v="11"/>
    <n v="11"/>
    <n v="20"/>
    <n v="18"/>
    <n v="38"/>
    <x v="0"/>
    <n v="13"/>
    <n v="17"/>
    <n v="30"/>
    <x v="0"/>
    <n v="18"/>
    <n v="22"/>
    <n v="40"/>
    <x v="0"/>
    <n v="25"/>
    <n v="11"/>
    <n v="36"/>
    <x v="0"/>
    <n v="19"/>
    <n v="14"/>
    <n v="33"/>
    <x v="0"/>
    <n v="12"/>
    <n v="11"/>
    <n v="23"/>
    <x v="1"/>
    <x v="6"/>
    <x v="0"/>
  </r>
  <r>
    <s v="08PPR2060W"/>
    <x v="1"/>
    <x v="1"/>
    <s v="INSTITUTO ROMA"/>
    <s v="037 JUÁREZ"/>
    <x v="1"/>
    <n v="1"/>
    <s v="JUĂREZ"/>
    <s v="CALLE SIERRA DE LOS CONEJOS"/>
    <n v="6800"/>
    <x v="5"/>
    <x v="1"/>
    <x v="1"/>
    <x v="1"/>
    <x v="11"/>
    <s v="08FIZ0151S"/>
    <s v="08FJS0111X"/>
    <x v="4"/>
    <x v="2"/>
    <n v="11"/>
    <n v="17"/>
    <n v="28"/>
    <n v="87"/>
    <n v="119"/>
    <n v="206"/>
    <n v="87"/>
    <n v="119"/>
    <n v="206"/>
    <n v="21"/>
    <n v="15"/>
    <n v="36"/>
    <n v="92"/>
    <n v="109"/>
    <n v="201"/>
    <n v="10"/>
    <x v="2"/>
    <n v="9"/>
    <n v="10"/>
    <x v="0"/>
    <x v="1"/>
    <x v="1"/>
    <n v="2"/>
    <n v="12"/>
    <n v="10"/>
    <n v="10"/>
    <n v="21"/>
    <n v="15"/>
    <n v="36"/>
    <x v="2"/>
    <n v="23"/>
    <n v="21"/>
    <n v="44"/>
    <x v="2"/>
    <n v="14"/>
    <n v="27"/>
    <n v="41"/>
    <x v="2"/>
    <n v="7"/>
    <n v="13"/>
    <n v="20"/>
    <x v="1"/>
    <n v="15"/>
    <n v="19"/>
    <n v="34"/>
    <x v="2"/>
    <n v="12"/>
    <n v="14"/>
    <n v="26"/>
    <x v="1"/>
    <x v="0"/>
    <x v="0"/>
  </r>
  <r>
    <s v="08PPR2120U"/>
    <x v="1"/>
    <x v="1"/>
    <s v="COLEGIO REGIONAL DE MEXICO CENTRO"/>
    <s v="037 JUÁREZ"/>
    <x v="1"/>
    <n v="1"/>
    <s v="JUĂREZ"/>
    <s v="CALLE COYOACAN"/>
    <n v="2736"/>
    <x v="4"/>
    <x v="1"/>
    <x v="1"/>
    <x v="1"/>
    <x v="10"/>
    <s v="08FIZ0040N"/>
    <m/>
    <x v="14"/>
    <x v="2"/>
    <n v="7"/>
    <n v="8"/>
    <n v="15"/>
    <n v="86"/>
    <n v="77"/>
    <n v="163"/>
    <n v="85"/>
    <n v="77"/>
    <n v="162"/>
    <n v="30"/>
    <n v="24"/>
    <n v="54"/>
    <n v="109"/>
    <n v="104"/>
    <n v="213"/>
    <n v="8"/>
    <x v="1"/>
    <n v="8"/>
    <n v="8"/>
    <x v="0"/>
    <x v="2"/>
    <x v="3"/>
    <n v="5"/>
    <n v="15"/>
    <n v="15"/>
    <n v="8"/>
    <n v="30"/>
    <n v="24"/>
    <n v="54"/>
    <x v="2"/>
    <n v="24"/>
    <n v="25"/>
    <n v="49"/>
    <x v="2"/>
    <n v="12"/>
    <n v="18"/>
    <n v="30"/>
    <x v="1"/>
    <n v="12"/>
    <n v="17"/>
    <n v="29"/>
    <x v="1"/>
    <n v="19"/>
    <n v="5"/>
    <n v="24"/>
    <x v="1"/>
    <n v="12"/>
    <n v="15"/>
    <n v="27"/>
    <x v="1"/>
    <x v="0"/>
    <x v="0"/>
  </r>
  <r>
    <s v="08PPR0180V"/>
    <x v="1"/>
    <x v="1"/>
    <s v="LA ESPERANZA"/>
    <s v="017 CUAUHTÉMOC"/>
    <x v="2"/>
    <n v="143"/>
    <s v="CAMPO 101"/>
    <s v="CALLE MARTIN LUTHER CAMPO MENONITA 101 A.P. 52"/>
    <n v="23"/>
    <x v="5"/>
    <x v="1"/>
    <x v="1"/>
    <x v="1"/>
    <x v="11"/>
    <s v="08FIZ0204G"/>
    <s v="08FJS0121D"/>
    <x v="7"/>
    <x v="2"/>
    <n v="16"/>
    <n v="25"/>
    <n v="41"/>
    <n v="108"/>
    <n v="112"/>
    <n v="220"/>
    <n v="108"/>
    <n v="112"/>
    <n v="220"/>
    <n v="16"/>
    <n v="20"/>
    <n v="36"/>
    <n v="108"/>
    <n v="105"/>
    <n v="213"/>
    <n v="6"/>
    <x v="2"/>
    <n v="5"/>
    <n v="6"/>
    <x v="0"/>
    <x v="1"/>
    <x v="1"/>
    <n v="1"/>
    <n v="7"/>
    <n v="12"/>
    <n v="6"/>
    <n v="17"/>
    <n v="20"/>
    <n v="37"/>
    <x v="1"/>
    <n v="17"/>
    <n v="21"/>
    <n v="38"/>
    <x v="1"/>
    <n v="16"/>
    <n v="14"/>
    <n v="30"/>
    <x v="1"/>
    <n v="20"/>
    <n v="16"/>
    <n v="36"/>
    <x v="1"/>
    <n v="21"/>
    <n v="18"/>
    <n v="39"/>
    <x v="1"/>
    <n v="17"/>
    <n v="16"/>
    <n v="33"/>
    <x v="1"/>
    <x v="0"/>
    <x v="0"/>
  </r>
  <r>
    <s v="08PPR0009L"/>
    <x v="1"/>
    <x v="1"/>
    <s v="JOSEFA VILLEGAS OROZCO"/>
    <s v="037 JUÁREZ"/>
    <x v="1"/>
    <n v="1"/>
    <s v="JUĂREZ"/>
    <s v="CALLE TETZALEZ"/>
    <n v="1820"/>
    <x v="4"/>
    <x v="1"/>
    <x v="1"/>
    <x v="1"/>
    <x v="10"/>
    <s v="08FIZ0040N"/>
    <m/>
    <x v="14"/>
    <x v="2"/>
    <n v="13"/>
    <n v="10"/>
    <n v="23"/>
    <n v="96"/>
    <n v="104"/>
    <n v="200"/>
    <n v="96"/>
    <n v="104"/>
    <n v="200"/>
    <n v="25"/>
    <n v="14"/>
    <n v="39"/>
    <n v="108"/>
    <n v="109"/>
    <n v="217"/>
    <n v="9"/>
    <x v="1"/>
    <n v="9"/>
    <n v="9"/>
    <x v="0"/>
    <x v="3"/>
    <x v="2"/>
    <n v="4"/>
    <n v="16"/>
    <n v="9"/>
    <n v="9"/>
    <n v="25"/>
    <n v="14"/>
    <n v="39"/>
    <x v="2"/>
    <n v="18"/>
    <n v="25"/>
    <n v="43"/>
    <x v="2"/>
    <n v="19"/>
    <n v="19"/>
    <n v="38"/>
    <x v="2"/>
    <n v="13"/>
    <n v="20"/>
    <n v="33"/>
    <x v="1"/>
    <n v="20"/>
    <n v="15"/>
    <n v="35"/>
    <x v="1"/>
    <n v="13"/>
    <n v="16"/>
    <n v="29"/>
    <x v="1"/>
    <x v="0"/>
    <x v="0"/>
  </r>
  <r>
    <s v="08PPR0523Z"/>
    <x v="1"/>
    <x v="1"/>
    <s v="COLEGIO GIL ESPARZA A.C."/>
    <s v="019 CHIHUAHUA"/>
    <x v="0"/>
    <n v="1"/>
    <s v="CHIHUAHUA"/>
    <s v="CALLE 10A"/>
    <n v="2410"/>
    <x v="4"/>
    <x v="1"/>
    <x v="1"/>
    <x v="1"/>
    <x v="10"/>
    <s v="08FIZ0045I"/>
    <m/>
    <x v="14"/>
    <x v="2"/>
    <n v="17"/>
    <n v="14"/>
    <n v="31"/>
    <n v="99"/>
    <n v="107"/>
    <n v="206"/>
    <n v="98"/>
    <n v="107"/>
    <n v="205"/>
    <n v="13"/>
    <n v="22"/>
    <n v="35"/>
    <n v="104"/>
    <n v="117"/>
    <n v="221"/>
    <n v="9"/>
    <x v="1"/>
    <n v="9"/>
    <n v="9"/>
    <x v="2"/>
    <x v="0"/>
    <x v="2"/>
    <n v="4"/>
    <n v="16"/>
    <n v="9"/>
    <n v="9"/>
    <n v="13"/>
    <n v="22"/>
    <n v="35"/>
    <x v="2"/>
    <n v="26"/>
    <n v="26"/>
    <n v="52"/>
    <x v="2"/>
    <n v="14"/>
    <n v="19"/>
    <n v="33"/>
    <x v="2"/>
    <n v="14"/>
    <n v="17"/>
    <n v="31"/>
    <x v="1"/>
    <n v="21"/>
    <n v="16"/>
    <n v="37"/>
    <x v="0"/>
    <n v="16"/>
    <n v="17"/>
    <n v="33"/>
    <x v="1"/>
    <x v="1"/>
    <x v="0"/>
  </r>
  <r>
    <s v="08PPR1840U"/>
    <x v="1"/>
    <x v="1"/>
    <s v="INSTITUTO VALLADOLID"/>
    <s v="019 CHIHUAHUA"/>
    <x v="0"/>
    <n v="1"/>
    <s v="CHIHUAHUA"/>
    <s v="AVENIDA PALESTINA"/>
    <n v="10702"/>
    <x v="4"/>
    <x v="1"/>
    <x v="1"/>
    <x v="1"/>
    <x v="10"/>
    <s v="08FIZ0045I"/>
    <m/>
    <x v="14"/>
    <x v="2"/>
    <n v="22"/>
    <n v="15"/>
    <n v="37"/>
    <n v="114"/>
    <n v="97"/>
    <n v="211"/>
    <n v="114"/>
    <n v="97"/>
    <n v="211"/>
    <n v="31"/>
    <n v="23"/>
    <n v="54"/>
    <n v="120"/>
    <n v="102"/>
    <n v="222"/>
    <n v="8"/>
    <x v="3"/>
    <n v="6"/>
    <n v="8"/>
    <x v="1"/>
    <x v="6"/>
    <x v="7"/>
    <n v="6"/>
    <n v="21"/>
    <n v="8"/>
    <n v="8"/>
    <n v="31"/>
    <n v="23"/>
    <n v="54"/>
    <x v="2"/>
    <n v="19"/>
    <n v="14"/>
    <n v="33"/>
    <x v="1"/>
    <n v="11"/>
    <n v="22"/>
    <n v="33"/>
    <x v="1"/>
    <n v="30"/>
    <n v="11"/>
    <n v="41"/>
    <x v="2"/>
    <n v="14"/>
    <n v="17"/>
    <n v="31"/>
    <x v="1"/>
    <n v="15"/>
    <n v="15"/>
    <n v="30"/>
    <x v="1"/>
    <x v="0"/>
    <x v="0"/>
  </r>
  <r>
    <s v="08PPR1833K"/>
    <x v="1"/>
    <x v="1"/>
    <s v="INSTITUTO VISION MEXICO"/>
    <s v="037 JUÁREZ"/>
    <x v="1"/>
    <n v="1"/>
    <s v="JUĂREZ"/>
    <s v="PROLONGACIĂ“N VICENTE GUERRERO"/>
    <n v="8951"/>
    <x v="4"/>
    <x v="1"/>
    <x v="1"/>
    <x v="1"/>
    <x v="10"/>
    <s v="08FIZ0040N"/>
    <m/>
    <x v="14"/>
    <x v="2"/>
    <n v="21"/>
    <n v="24"/>
    <n v="45"/>
    <n v="108"/>
    <n v="124"/>
    <n v="232"/>
    <n v="107"/>
    <n v="124"/>
    <n v="231"/>
    <n v="23"/>
    <n v="15"/>
    <n v="38"/>
    <n v="108"/>
    <n v="114"/>
    <n v="222"/>
    <n v="7"/>
    <x v="1"/>
    <n v="7"/>
    <n v="7"/>
    <x v="1"/>
    <x v="2"/>
    <x v="2"/>
    <n v="6"/>
    <n v="16"/>
    <n v="12"/>
    <n v="12"/>
    <n v="23"/>
    <n v="15"/>
    <n v="38"/>
    <x v="0"/>
    <n v="18"/>
    <n v="19"/>
    <n v="37"/>
    <x v="0"/>
    <n v="12"/>
    <n v="20"/>
    <n v="32"/>
    <x v="0"/>
    <n v="19"/>
    <n v="19"/>
    <n v="38"/>
    <x v="0"/>
    <n v="17"/>
    <n v="19"/>
    <n v="36"/>
    <x v="0"/>
    <n v="19"/>
    <n v="22"/>
    <n v="41"/>
    <x v="2"/>
    <x v="6"/>
    <x v="0"/>
  </r>
  <r>
    <s v="08PPR2121T"/>
    <x v="1"/>
    <x v="1"/>
    <s v="COLEGIO REGIONAL DE MEXICO"/>
    <s v="037 JUÁREZ"/>
    <x v="1"/>
    <n v="1"/>
    <s v="JUĂREZ"/>
    <s v="CALLE MONTE MAYOR"/>
    <n v="4117"/>
    <x v="4"/>
    <x v="1"/>
    <x v="1"/>
    <x v="1"/>
    <x v="10"/>
    <s v="08FIZ0040N"/>
    <m/>
    <x v="14"/>
    <x v="2"/>
    <n v="10"/>
    <n v="13"/>
    <n v="23"/>
    <n v="108"/>
    <n v="104"/>
    <n v="212"/>
    <n v="108"/>
    <n v="104"/>
    <n v="212"/>
    <n v="29"/>
    <n v="21"/>
    <n v="50"/>
    <n v="119"/>
    <n v="105"/>
    <n v="224"/>
    <n v="9"/>
    <x v="1"/>
    <n v="9"/>
    <n v="9"/>
    <x v="0"/>
    <x v="2"/>
    <x v="3"/>
    <n v="3"/>
    <n v="14"/>
    <n v="9"/>
    <n v="9"/>
    <n v="29"/>
    <n v="21"/>
    <n v="50"/>
    <x v="2"/>
    <n v="21"/>
    <n v="21"/>
    <n v="42"/>
    <x v="2"/>
    <n v="24"/>
    <n v="19"/>
    <n v="43"/>
    <x v="2"/>
    <n v="17"/>
    <n v="15"/>
    <n v="32"/>
    <x v="1"/>
    <n v="15"/>
    <n v="15"/>
    <n v="30"/>
    <x v="1"/>
    <n v="13"/>
    <n v="14"/>
    <n v="27"/>
    <x v="1"/>
    <x v="0"/>
    <x v="0"/>
  </r>
  <r>
    <s v="08PPR1802R"/>
    <x v="1"/>
    <x v="1"/>
    <s v="CENTRO DE EDUCACION INNOVATIVA ELIZABETH SETON"/>
    <s v="019 CHIHUAHUA"/>
    <x v="0"/>
    <n v="1"/>
    <s v="CHIHUAHUA"/>
    <s v="RETORNO HACIENDAS DEL VALLE"/>
    <n v="6721"/>
    <x v="4"/>
    <x v="1"/>
    <x v="1"/>
    <x v="1"/>
    <x v="10"/>
    <s v="08FIZ0045I"/>
    <m/>
    <x v="14"/>
    <x v="2"/>
    <n v="19"/>
    <n v="26"/>
    <n v="45"/>
    <n v="100"/>
    <n v="131"/>
    <n v="231"/>
    <n v="99"/>
    <n v="131"/>
    <n v="230"/>
    <n v="11"/>
    <n v="26"/>
    <n v="37"/>
    <n v="91"/>
    <n v="134"/>
    <n v="225"/>
    <n v="12"/>
    <x v="2"/>
    <n v="11"/>
    <n v="12"/>
    <x v="1"/>
    <x v="3"/>
    <x v="4"/>
    <n v="6"/>
    <n v="22"/>
    <n v="12"/>
    <n v="12"/>
    <n v="11"/>
    <n v="26"/>
    <n v="37"/>
    <x v="2"/>
    <n v="17"/>
    <n v="23"/>
    <n v="40"/>
    <x v="2"/>
    <n v="15"/>
    <n v="24"/>
    <n v="39"/>
    <x v="2"/>
    <n v="13"/>
    <n v="23"/>
    <n v="36"/>
    <x v="2"/>
    <n v="21"/>
    <n v="26"/>
    <n v="47"/>
    <x v="2"/>
    <n v="14"/>
    <n v="12"/>
    <n v="26"/>
    <x v="2"/>
    <x v="0"/>
    <x v="0"/>
  </r>
  <r>
    <s v="08PPR0139E"/>
    <x v="1"/>
    <x v="1"/>
    <s v="INSTITUTO EDUCATIVO MORELOS"/>
    <s v="019 CHIHUAHUA"/>
    <x v="0"/>
    <n v="1"/>
    <s v="CHIHUAHUA"/>
    <s v="CALLE 26"/>
    <n v="4"/>
    <x v="4"/>
    <x v="1"/>
    <x v="1"/>
    <x v="1"/>
    <x v="10"/>
    <s v="08FIZ0045I"/>
    <m/>
    <x v="14"/>
    <x v="2"/>
    <n v="19"/>
    <n v="16"/>
    <n v="35"/>
    <n v="116"/>
    <n v="103"/>
    <n v="219"/>
    <n v="116"/>
    <n v="103"/>
    <n v="219"/>
    <n v="21"/>
    <n v="15"/>
    <n v="36"/>
    <n v="119"/>
    <n v="107"/>
    <n v="226"/>
    <n v="11"/>
    <x v="1"/>
    <n v="11"/>
    <n v="11"/>
    <x v="0"/>
    <x v="10"/>
    <x v="9"/>
    <n v="5"/>
    <n v="24"/>
    <n v="11"/>
    <n v="11"/>
    <n v="21"/>
    <n v="16"/>
    <n v="37"/>
    <x v="2"/>
    <n v="18"/>
    <n v="22"/>
    <n v="40"/>
    <x v="2"/>
    <n v="27"/>
    <n v="23"/>
    <n v="50"/>
    <x v="2"/>
    <n v="13"/>
    <n v="16"/>
    <n v="29"/>
    <x v="2"/>
    <n v="15"/>
    <n v="11"/>
    <n v="26"/>
    <x v="1"/>
    <n v="25"/>
    <n v="19"/>
    <n v="44"/>
    <x v="2"/>
    <x v="0"/>
    <x v="0"/>
  </r>
  <r>
    <s v="08PPR2064S"/>
    <x v="1"/>
    <x v="1"/>
    <s v="COLEGIO SANTO TOMAS DE AQUINO"/>
    <s v="037 JUÁREZ"/>
    <x v="1"/>
    <n v="1"/>
    <s v="JUĂREZ"/>
    <s v="CALLE PAPAYA"/>
    <n v="6665"/>
    <x v="5"/>
    <x v="1"/>
    <x v="1"/>
    <x v="1"/>
    <x v="11"/>
    <s v="08FIZ0166U"/>
    <s v="08FJS0114U"/>
    <x v="4"/>
    <x v="2"/>
    <n v="20"/>
    <n v="20"/>
    <n v="40"/>
    <n v="121"/>
    <n v="100"/>
    <n v="221"/>
    <n v="121"/>
    <n v="100"/>
    <n v="221"/>
    <n v="16"/>
    <n v="29"/>
    <n v="45"/>
    <n v="116"/>
    <n v="119"/>
    <n v="235"/>
    <n v="6"/>
    <x v="1"/>
    <n v="6"/>
    <n v="6"/>
    <x v="0"/>
    <x v="0"/>
    <x v="0"/>
    <n v="6"/>
    <n v="13"/>
    <n v="12"/>
    <n v="6"/>
    <n v="16"/>
    <n v="29"/>
    <n v="45"/>
    <x v="0"/>
    <n v="20"/>
    <n v="29"/>
    <n v="49"/>
    <x v="0"/>
    <n v="20"/>
    <n v="15"/>
    <n v="35"/>
    <x v="0"/>
    <n v="23"/>
    <n v="17"/>
    <n v="40"/>
    <x v="0"/>
    <n v="22"/>
    <n v="16"/>
    <n v="38"/>
    <x v="0"/>
    <n v="15"/>
    <n v="13"/>
    <n v="28"/>
    <x v="1"/>
    <x v="6"/>
    <x v="0"/>
  </r>
  <r>
    <s v="08PPR2108Z"/>
    <x v="1"/>
    <x v="1"/>
    <s v="COLEGIO HELEN ADAMS KELLER"/>
    <s v="037 JUÁREZ"/>
    <x v="1"/>
    <n v="1"/>
    <s v="JUĂREZ"/>
    <s v="CALLE VENUZTIANO CARRANZA"/>
    <n v="721"/>
    <x v="4"/>
    <x v="1"/>
    <x v="1"/>
    <x v="1"/>
    <x v="10"/>
    <s v="08FIZ0040N"/>
    <m/>
    <x v="14"/>
    <x v="2"/>
    <n v="6"/>
    <n v="11"/>
    <n v="17"/>
    <n v="78"/>
    <n v="110"/>
    <n v="188"/>
    <n v="78"/>
    <n v="110"/>
    <n v="188"/>
    <n v="26"/>
    <n v="22"/>
    <n v="48"/>
    <n v="108"/>
    <n v="130"/>
    <n v="238"/>
    <n v="5"/>
    <x v="2"/>
    <n v="4"/>
    <n v="5"/>
    <x v="0"/>
    <x v="1"/>
    <x v="1"/>
    <n v="5"/>
    <n v="10"/>
    <n v="9"/>
    <n v="9"/>
    <n v="26"/>
    <n v="23"/>
    <n v="49"/>
    <x v="1"/>
    <n v="25"/>
    <n v="29"/>
    <n v="54"/>
    <x v="0"/>
    <n v="22"/>
    <n v="25"/>
    <n v="47"/>
    <x v="0"/>
    <n v="12"/>
    <n v="21"/>
    <n v="33"/>
    <x v="0"/>
    <n v="12"/>
    <n v="18"/>
    <n v="30"/>
    <x v="0"/>
    <n v="11"/>
    <n v="14"/>
    <n v="25"/>
    <x v="0"/>
    <x v="4"/>
    <x v="0"/>
  </r>
  <r>
    <s v="08PPR2008Z"/>
    <x v="1"/>
    <x v="1"/>
    <s v="COLEGIO BELEN"/>
    <s v="019 CHIHUAHUA"/>
    <x v="0"/>
    <n v="1"/>
    <s v="CHIHUAHUA"/>
    <s v="PERIFĂ‰RICO DE LA JUVENTUD"/>
    <n v="7109"/>
    <x v="5"/>
    <x v="1"/>
    <x v="1"/>
    <x v="1"/>
    <x v="11"/>
    <s v="08FIZ0112Q"/>
    <s v="08FJS0105M"/>
    <x v="0"/>
    <x v="2"/>
    <n v="14"/>
    <n v="7"/>
    <n v="21"/>
    <n v="105"/>
    <n v="92"/>
    <n v="197"/>
    <n v="105"/>
    <n v="92"/>
    <n v="197"/>
    <n v="23"/>
    <n v="29"/>
    <n v="52"/>
    <n v="118"/>
    <n v="121"/>
    <n v="239"/>
    <n v="6"/>
    <x v="2"/>
    <n v="5"/>
    <n v="6"/>
    <x v="0"/>
    <x v="7"/>
    <x v="5"/>
    <n v="11"/>
    <n v="22"/>
    <n v="11"/>
    <n v="11"/>
    <n v="23"/>
    <n v="29"/>
    <n v="52"/>
    <x v="0"/>
    <n v="26"/>
    <n v="23"/>
    <n v="49"/>
    <x v="0"/>
    <n v="19"/>
    <n v="21"/>
    <n v="40"/>
    <x v="0"/>
    <n v="18"/>
    <n v="9"/>
    <n v="27"/>
    <x v="1"/>
    <n v="18"/>
    <n v="23"/>
    <n v="41"/>
    <x v="0"/>
    <n v="14"/>
    <n v="16"/>
    <n v="30"/>
    <x v="0"/>
    <x v="6"/>
    <x v="0"/>
  </r>
  <r>
    <s v="08PPR1786Q"/>
    <x v="1"/>
    <x v="1"/>
    <s v="COLEGIO EVEREST"/>
    <s v="019 CHIHUAHUA"/>
    <x v="0"/>
    <n v="1"/>
    <s v="CHIHUAHUA"/>
    <s v="AVENIDA COLEGIO"/>
    <n v="2000"/>
    <x v="4"/>
    <x v="1"/>
    <x v="1"/>
    <x v="1"/>
    <x v="10"/>
    <s v="08FIZ0045I"/>
    <m/>
    <x v="14"/>
    <x v="2"/>
    <n v="17"/>
    <n v="31"/>
    <n v="48"/>
    <n v="123"/>
    <n v="123"/>
    <n v="246"/>
    <n v="123"/>
    <n v="123"/>
    <n v="246"/>
    <n v="24"/>
    <n v="17"/>
    <n v="41"/>
    <n v="132"/>
    <n v="110"/>
    <n v="242"/>
    <n v="6"/>
    <x v="1"/>
    <n v="6"/>
    <n v="6"/>
    <x v="0"/>
    <x v="1"/>
    <x v="1"/>
    <n v="13"/>
    <n v="19"/>
    <n v="12"/>
    <n v="12"/>
    <n v="24"/>
    <n v="17"/>
    <n v="41"/>
    <x v="0"/>
    <n v="19"/>
    <n v="21"/>
    <n v="40"/>
    <x v="0"/>
    <n v="19"/>
    <n v="18"/>
    <n v="37"/>
    <x v="0"/>
    <n v="27"/>
    <n v="23"/>
    <n v="50"/>
    <x v="0"/>
    <n v="18"/>
    <n v="14"/>
    <n v="32"/>
    <x v="0"/>
    <n v="25"/>
    <n v="17"/>
    <n v="42"/>
    <x v="0"/>
    <x v="5"/>
    <x v="0"/>
  </r>
  <r>
    <s v="08PPR2053M"/>
    <x v="1"/>
    <x v="1"/>
    <s v="COLEGIO BILINGUE ANNA FREUD"/>
    <s v="037 JUÁREZ"/>
    <x v="1"/>
    <n v="1"/>
    <s v="JUĂREZ"/>
    <s v="CAMINO VIEJO A ESCUDERO"/>
    <n v="3281"/>
    <x v="4"/>
    <x v="1"/>
    <x v="1"/>
    <x v="1"/>
    <x v="10"/>
    <s v="08FIZ0040N"/>
    <m/>
    <x v="14"/>
    <x v="2"/>
    <n v="19"/>
    <n v="24"/>
    <n v="43"/>
    <n v="111"/>
    <n v="129"/>
    <n v="240"/>
    <n v="111"/>
    <n v="128"/>
    <n v="239"/>
    <n v="21"/>
    <n v="23"/>
    <n v="44"/>
    <n v="111"/>
    <n v="135"/>
    <n v="246"/>
    <n v="6"/>
    <x v="1"/>
    <n v="6"/>
    <n v="6"/>
    <x v="0"/>
    <x v="4"/>
    <x v="4"/>
    <n v="11"/>
    <n v="21"/>
    <n v="12"/>
    <n v="12"/>
    <n v="21"/>
    <n v="23"/>
    <n v="44"/>
    <x v="0"/>
    <n v="22"/>
    <n v="22"/>
    <n v="44"/>
    <x v="0"/>
    <n v="18"/>
    <n v="28"/>
    <n v="46"/>
    <x v="0"/>
    <n v="16"/>
    <n v="20"/>
    <n v="36"/>
    <x v="0"/>
    <n v="16"/>
    <n v="23"/>
    <n v="39"/>
    <x v="0"/>
    <n v="18"/>
    <n v="19"/>
    <n v="37"/>
    <x v="0"/>
    <x v="5"/>
    <x v="0"/>
  </r>
  <r>
    <s v="08PPR0361E"/>
    <x v="1"/>
    <x v="1"/>
    <s v="INSTITUTO EDUCATIVO SIERRA MADRE"/>
    <s v="037 JUÁREZ"/>
    <x v="1"/>
    <n v="1"/>
    <s v="JUĂREZ"/>
    <s v="CAMINO VIEJO A SAN JOSE"/>
    <n v="8971"/>
    <x v="4"/>
    <x v="1"/>
    <x v="1"/>
    <x v="1"/>
    <x v="10"/>
    <s v="08FIZ0040N"/>
    <m/>
    <x v="14"/>
    <x v="2"/>
    <n v="25"/>
    <n v="30"/>
    <n v="55"/>
    <n v="130"/>
    <n v="132"/>
    <n v="262"/>
    <n v="130"/>
    <n v="132"/>
    <n v="262"/>
    <n v="12"/>
    <n v="17"/>
    <n v="29"/>
    <n v="129"/>
    <n v="119"/>
    <n v="248"/>
    <n v="6"/>
    <x v="1"/>
    <n v="6"/>
    <n v="6"/>
    <x v="0"/>
    <x v="6"/>
    <x v="6"/>
    <n v="11"/>
    <n v="23"/>
    <n v="13"/>
    <n v="13"/>
    <n v="12"/>
    <n v="17"/>
    <n v="29"/>
    <x v="0"/>
    <n v="17"/>
    <n v="18"/>
    <n v="35"/>
    <x v="0"/>
    <n v="22"/>
    <n v="24"/>
    <n v="46"/>
    <x v="0"/>
    <n v="22"/>
    <n v="23"/>
    <n v="45"/>
    <x v="0"/>
    <n v="24"/>
    <n v="16"/>
    <n v="40"/>
    <x v="0"/>
    <n v="32"/>
    <n v="21"/>
    <n v="53"/>
    <x v="0"/>
    <x v="5"/>
    <x v="0"/>
  </r>
  <r>
    <s v="08PPR2052N"/>
    <x v="1"/>
    <x v="1"/>
    <s v="COLEGIO AMERICANO MISIONES"/>
    <s v="037 JUÁREZ"/>
    <x v="1"/>
    <n v="1"/>
    <s v="JUĂREZ"/>
    <s v="CALLE PASEO DE LA VICTORIA"/>
    <n v="8051"/>
    <x v="4"/>
    <x v="1"/>
    <x v="1"/>
    <x v="1"/>
    <x v="10"/>
    <s v="08FIZ0040N"/>
    <m/>
    <x v="14"/>
    <x v="2"/>
    <n v="15"/>
    <n v="27"/>
    <n v="42"/>
    <n v="120"/>
    <n v="129"/>
    <n v="249"/>
    <n v="120"/>
    <n v="129"/>
    <n v="249"/>
    <n v="20"/>
    <n v="31"/>
    <n v="51"/>
    <n v="119"/>
    <n v="131"/>
    <n v="250"/>
    <n v="6"/>
    <x v="1"/>
    <n v="6"/>
    <n v="6"/>
    <x v="0"/>
    <x v="1"/>
    <x v="1"/>
    <n v="9"/>
    <n v="15"/>
    <n v="12"/>
    <n v="12"/>
    <n v="20"/>
    <n v="31"/>
    <n v="51"/>
    <x v="0"/>
    <n v="23"/>
    <n v="26"/>
    <n v="49"/>
    <x v="0"/>
    <n v="26"/>
    <n v="17"/>
    <n v="43"/>
    <x v="0"/>
    <n v="18"/>
    <n v="21"/>
    <n v="39"/>
    <x v="0"/>
    <n v="20"/>
    <n v="23"/>
    <n v="43"/>
    <x v="0"/>
    <n v="12"/>
    <n v="13"/>
    <n v="25"/>
    <x v="0"/>
    <x v="5"/>
    <x v="0"/>
  </r>
  <r>
    <s v="08PPR0122E"/>
    <x v="1"/>
    <x v="1"/>
    <s v="COLEGIO PALMORE"/>
    <s v="019 CHIHUAHUA"/>
    <x v="0"/>
    <n v="1"/>
    <s v="CHIHUAHUA"/>
    <s v="CALLE 24"/>
    <n v="1200"/>
    <x v="4"/>
    <x v="1"/>
    <x v="1"/>
    <x v="1"/>
    <x v="10"/>
    <s v="08FIZ0045I"/>
    <m/>
    <x v="14"/>
    <x v="2"/>
    <n v="18"/>
    <n v="16"/>
    <n v="34"/>
    <n v="114"/>
    <n v="103"/>
    <n v="217"/>
    <n v="114"/>
    <n v="103"/>
    <n v="217"/>
    <n v="26"/>
    <n v="22"/>
    <n v="48"/>
    <n v="138"/>
    <n v="113"/>
    <n v="251"/>
    <n v="6"/>
    <x v="1"/>
    <n v="6"/>
    <n v="6"/>
    <x v="0"/>
    <x v="3"/>
    <x v="2"/>
    <n v="13"/>
    <n v="22"/>
    <n v="12"/>
    <n v="12"/>
    <n v="26"/>
    <n v="22"/>
    <n v="48"/>
    <x v="0"/>
    <n v="21"/>
    <n v="15"/>
    <n v="36"/>
    <x v="0"/>
    <n v="27"/>
    <n v="19"/>
    <n v="46"/>
    <x v="0"/>
    <n v="13"/>
    <n v="16"/>
    <n v="29"/>
    <x v="0"/>
    <n v="28"/>
    <n v="24"/>
    <n v="52"/>
    <x v="0"/>
    <n v="23"/>
    <n v="17"/>
    <n v="40"/>
    <x v="0"/>
    <x v="5"/>
    <x v="0"/>
  </r>
  <r>
    <s v="08PPR0043S"/>
    <x v="1"/>
    <x v="1"/>
    <s v="COLEGIO DEL VALLE"/>
    <s v="037 JUÁREZ"/>
    <x v="1"/>
    <n v="1"/>
    <s v="JUĂREZ"/>
    <s v="CAMINO VIEJO A SAN JOSE"/>
    <n v="8251"/>
    <x v="4"/>
    <x v="1"/>
    <x v="1"/>
    <x v="1"/>
    <x v="10"/>
    <s v="08FIZ0040N"/>
    <m/>
    <x v="14"/>
    <x v="2"/>
    <n v="27"/>
    <n v="45"/>
    <n v="72"/>
    <n v="153"/>
    <n v="160"/>
    <n v="313"/>
    <n v="153"/>
    <n v="160"/>
    <n v="313"/>
    <n v="17"/>
    <n v="15"/>
    <n v="32"/>
    <n v="133"/>
    <n v="118"/>
    <n v="251"/>
    <n v="7"/>
    <x v="1"/>
    <n v="7"/>
    <n v="7"/>
    <x v="1"/>
    <x v="1"/>
    <x v="0"/>
    <n v="4"/>
    <n v="12"/>
    <n v="12"/>
    <n v="12"/>
    <n v="17"/>
    <n v="15"/>
    <n v="32"/>
    <x v="0"/>
    <n v="22"/>
    <n v="16"/>
    <n v="38"/>
    <x v="0"/>
    <n v="18"/>
    <n v="19"/>
    <n v="37"/>
    <x v="0"/>
    <n v="26"/>
    <n v="19"/>
    <n v="45"/>
    <x v="0"/>
    <n v="30"/>
    <n v="25"/>
    <n v="55"/>
    <x v="1"/>
    <n v="20"/>
    <n v="24"/>
    <n v="44"/>
    <x v="0"/>
    <x v="5"/>
    <x v="0"/>
  </r>
  <r>
    <s v="08PPR0034K"/>
    <x v="1"/>
    <x v="1"/>
    <s v="CUAUHTEMOC"/>
    <s v="017 CUAUHTÉMOC"/>
    <x v="2"/>
    <n v="1"/>
    <s v="CUAUHTĂ‰MOC"/>
    <s v="CALLE HIDALGO"/>
    <n v="1579"/>
    <x v="4"/>
    <x v="1"/>
    <x v="1"/>
    <x v="1"/>
    <x v="10"/>
    <s v="08FIZ0009D"/>
    <s v="08FJS0004O"/>
    <x v="14"/>
    <x v="2"/>
    <n v="28"/>
    <n v="16"/>
    <n v="44"/>
    <n v="152"/>
    <n v="121"/>
    <n v="273"/>
    <n v="152"/>
    <n v="121"/>
    <n v="273"/>
    <n v="29"/>
    <n v="18"/>
    <n v="47"/>
    <n v="139"/>
    <n v="117"/>
    <n v="256"/>
    <n v="8"/>
    <x v="1"/>
    <n v="8"/>
    <n v="8"/>
    <x v="0"/>
    <x v="4"/>
    <x v="4"/>
    <n v="8"/>
    <n v="20"/>
    <n v="12"/>
    <n v="12"/>
    <n v="29"/>
    <n v="18"/>
    <n v="47"/>
    <x v="2"/>
    <n v="27"/>
    <n v="21"/>
    <n v="48"/>
    <x v="2"/>
    <n v="22"/>
    <n v="20"/>
    <n v="42"/>
    <x v="0"/>
    <n v="16"/>
    <n v="21"/>
    <n v="37"/>
    <x v="0"/>
    <n v="22"/>
    <n v="22"/>
    <n v="44"/>
    <x v="0"/>
    <n v="23"/>
    <n v="15"/>
    <n v="38"/>
    <x v="0"/>
    <x v="4"/>
    <x v="0"/>
  </r>
  <r>
    <s v="08PPR1791B"/>
    <x v="1"/>
    <x v="1"/>
    <s v="INSTITUTO HAMILTON"/>
    <s v="019 CHIHUAHUA"/>
    <x v="0"/>
    <n v="1"/>
    <s v="CHIHUAHUA"/>
    <s v="CALLE ZEUS"/>
    <n v="2901"/>
    <x v="4"/>
    <x v="1"/>
    <x v="1"/>
    <x v="1"/>
    <x v="10"/>
    <s v="08FIZ0045I"/>
    <m/>
    <x v="14"/>
    <x v="2"/>
    <n v="15"/>
    <n v="19"/>
    <n v="34"/>
    <n v="135"/>
    <n v="109"/>
    <n v="244"/>
    <n v="135"/>
    <n v="109"/>
    <n v="244"/>
    <n v="25"/>
    <n v="24"/>
    <n v="49"/>
    <n v="142"/>
    <n v="116"/>
    <n v="258"/>
    <n v="6"/>
    <x v="1"/>
    <n v="6"/>
    <n v="6"/>
    <x v="6"/>
    <x v="7"/>
    <x v="11"/>
    <n v="12"/>
    <n v="29"/>
    <n v="12"/>
    <n v="12"/>
    <n v="26"/>
    <n v="25"/>
    <n v="51"/>
    <x v="0"/>
    <n v="19"/>
    <n v="23"/>
    <n v="42"/>
    <x v="0"/>
    <n v="26"/>
    <n v="21"/>
    <n v="47"/>
    <x v="0"/>
    <n v="23"/>
    <n v="18"/>
    <n v="41"/>
    <x v="0"/>
    <n v="19"/>
    <n v="14"/>
    <n v="33"/>
    <x v="0"/>
    <n v="29"/>
    <n v="15"/>
    <n v="44"/>
    <x v="0"/>
    <x v="5"/>
    <x v="0"/>
  </r>
  <r>
    <s v="08PPR2012M"/>
    <x v="1"/>
    <x v="1"/>
    <s v="COLEGIO MUNDO BILINGUE"/>
    <s v="019 CHIHUAHUA"/>
    <x v="0"/>
    <n v="1"/>
    <s v="CHIHUAHUA"/>
    <s v="CALLE MIRAFLORES"/>
    <n v="1800"/>
    <x v="4"/>
    <x v="1"/>
    <x v="1"/>
    <x v="1"/>
    <x v="10"/>
    <s v="08FIZ0045I"/>
    <m/>
    <x v="14"/>
    <x v="2"/>
    <n v="20"/>
    <n v="14"/>
    <n v="34"/>
    <n v="137"/>
    <n v="119"/>
    <n v="256"/>
    <n v="137"/>
    <n v="118"/>
    <n v="255"/>
    <n v="32"/>
    <n v="21"/>
    <n v="53"/>
    <n v="141"/>
    <n v="117"/>
    <n v="258"/>
    <n v="7"/>
    <x v="1"/>
    <n v="7"/>
    <n v="7"/>
    <x v="0"/>
    <x v="1"/>
    <x v="1"/>
    <n v="12"/>
    <n v="19"/>
    <n v="12"/>
    <n v="12"/>
    <n v="32"/>
    <n v="21"/>
    <n v="53"/>
    <x v="1"/>
    <n v="17"/>
    <n v="21"/>
    <n v="38"/>
    <x v="0"/>
    <n v="25"/>
    <n v="20"/>
    <n v="45"/>
    <x v="0"/>
    <n v="23"/>
    <n v="19"/>
    <n v="42"/>
    <x v="0"/>
    <n v="24"/>
    <n v="18"/>
    <n v="42"/>
    <x v="0"/>
    <n v="20"/>
    <n v="18"/>
    <n v="38"/>
    <x v="0"/>
    <x v="5"/>
    <x v="0"/>
  </r>
  <r>
    <s v="08PPR0013Y"/>
    <x v="1"/>
    <x v="1"/>
    <s v="COLEGIO MONTESSORI DE CHIHUAHUA A.C."/>
    <s v="019 CHIHUAHUA"/>
    <x v="0"/>
    <n v="1"/>
    <s v="CHIHUAHUA"/>
    <s v="CALLE LATERAL PERIFĂ‰RICO DE LA JUVENTUD"/>
    <n v="7507"/>
    <x v="4"/>
    <x v="1"/>
    <x v="1"/>
    <x v="1"/>
    <x v="10"/>
    <s v="08FIZ0045I"/>
    <m/>
    <x v="14"/>
    <x v="2"/>
    <n v="23"/>
    <n v="14"/>
    <n v="37"/>
    <n v="123"/>
    <n v="131"/>
    <n v="254"/>
    <n v="123"/>
    <n v="131"/>
    <n v="254"/>
    <n v="26"/>
    <n v="27"/>
    <n v="53"/>
    <n v="123"/>
    <n v="144"/>
    <n v="267"/>
    <n v="8"/>
    <x v="1"/>
    <n v="8"/>
    <n v="8"/>
    <x v="5"/>
    <x v="13"/>
    <x v="20"/>
    <n v="11"/>
    <n v="38"/>
    <n v="8"/>
    <n v="8"/>
    <n v="26"/>
    <n v="27"/>
    <n v="53"/>
    <x v="0"/>
    <n v="16"/>
    <n v="18"/>
    <n v="34"/>
    <x v="0"/>
    <n v="12"/>
    <n v="36"/>
    <n v="48"/>
    <x v="0"/>
    <n v="22"/>
    <n v="22"/>
    <n v="44"/>
    <x v="0"/>
    <n v="24"/>
    <n v="16"/>
    <n v="40"/>
    <x v="0"/>
    <n v="23"/>
    <n v="25"/>
    <n v="48"/>
    <x v="0"/>
    <x v="7"/>
    <x v="0"/>
  </r>
  <r>
    <s v="08PPR1862F"/>
    <x v="1"/>
    <x v="1"/>
    <s v="INSTITUTO VALLADOLID UNIDAD NORTE"/>
    <s v="019 CHIHUAHUA"/>
    <x v="0"/>
    <n v="1"/>
    <s v="CHIHUAHUA"/>
    <s v="CALLE MANUEL GARCIA"/>
    <n v="10501"/>
    <x v="4"/>
    <x v="1"/>
    <x v="1"/>
    <x v="1"/>
    <x v="10"/>
    <s v="08FIZ0045I"/>
    <m/>
    <x v="14"/>
    <x v="2"/>
    <n v="17"/>
    <n v="15"/>
    <n v="32"/>
    <n v="127"/>
    <n v="115"/>
    <n v="242"/>
    <n v="126"/>
    <n v="113"/>
    <n v="239"/>
    <n v="37"/>
    <n v="37"/>
    <n v="74"/>
    <n v="139"/>
    <n v="138"/>
    <n v="277"/>
    <n v="11"/>
    <x v="1"/>
    <n v="11"/>
    <n v="11"/>
    <x v="2"/>
    <x v="5"/>
    <x v="11"/>
    <n v="10"/>
    <n v="32"/>
    <n v="11"/>
    <n v="11"/>
    <n v="37"/>
    <n v="37"/>
    <n v="74"/>
    <x v="3"/>
    <n v="25"/>
    <n v="24"/>
    <n v="49"/>
    <x v="2"/>
    <n v="20"/>
    <n v="28"/>
    <n v="48"/>
    <x v="2"/>
    <n v="26"/>
    <n v="23"/>
    <n v="49"/>
    <x v="2"/>
    <n v="10"/>
    <n v="16"/>
    <n v="26"/>
    <x v="1"/>
    <n v="21"/>
    <n v="10"/>
    <n v="31"/>
    <x v="1"/>
    <x v="0"/>
    <x v="0"/>
  </r>
  <r>
    <s v="08PPR1844Q"/>
    <x v="1"/>
    <x v="1"/>
    <s v="COLEGIO PANAMERICANO DE NUEVO CASAS GRANDES"/>
    <s v="050 NUEVO CASAS GRANDES"/>
    <x v="6"/>
    <n v="1"/>
    <s v="NUEVO CASAS GRANDES"/>
    <s v="CALLE JOAQUĂŤN TERRAZAS"/>
    <n v="502"/>
    <x v="4"/>
    <x v="1"/>
    <x v="1"/>
    <x v="1"/>
    <x v="10"/>
    <s v="08FIZ0054Q"/>
    <m/>
    <x v="14"/>
    <x v="2"/>
    <n v="9"/>
    <n v="20"/>
    <n v="29"/>
    <n v="126"/>
    <n v="120"/>
    <n v="246"/>
    <n v="126"/>
    <n v="120"/>
    <n v="246"/>
    <n v="27"/>
    <n v="28"/>
    <n v="55"/>
    <n v="146"/>
    <n v="132"/>
    <n v="278"/>
    <n v="11"/>
    <x v="1"/>
    <n v="11"/>
    <n v="11"/>
    <x v="2"/>
    <x v="0"/>
    <x v="2"/>
    <n v="10"/>
    <n v="24"/>
    <n v="12"/>
    <n v="12"/>
    <n v="27"/>
    <n v="29"/>
    <n v="56"/>
    <x v="2"/>
    <n v="25"/>
    <n v="17"/>
    <n v="42"/>
    <x v="2"/>
    <n v="28"/>
    <n v="20"/>
    <n v="48"/>
    <x v="2"/>
    <n v="26"/>
    <n v="24"/>
    <n v="50"/>
    <x v="2"/>
    <n v="20"/>
    <n v="29"/>
    <n v="49"/>
    <x v="2"/>
    <n v="20"/>
    <n v="13"/>
    <n v="33"/>
    <x v="0"/>
    <x v="1"/>
    <x v="0"/>
  </r>
  <r>
    <s v="08PPR1864D"/>
    <x v="1"/>
    <x v="1"/>
    <s v="HENRI WALLON"/>
    <s v="019 CHIHUAHUA"/>
    <x v="0"/>
    <n v="1"/>
    <s v="CHIHUAHUA"/>
    <s v="CALLE CHICHONTEPEC"/>
    <n v="5501"/>
    <x v="4"/>
    <x v="1"/>
    <x v="1"/>
    <x v="1"/>
    <x v="10"/>
    <s v="08FIZ0045I"/>
    <m/>
    <x v="14"/>
    <x v="2"/>
    <n v="18"/>
    <n v="26"/>
    <n v="44"/>
    <n v="139"/>
    <n v="137"/>
    <n v="276"/>
    <n v="139"/>
    <n v="137"/>
    <n v="276"/>
    <n v="18"/>
    <n v="22"/>
    <n v="40"/>
    <n v="140"/>
    <n v="140"/>
    <n v="280"/>
    <n v="6"/>
    <x v="1"/>
    <n v="6"/>
    <n v="6"/>
    <x v="1"/>
    <x v="11"/>
    <x v="13"/>
    <n v="11"/>
    <n v="30"/>
    <n v="12"/>
    <n v="12"/>
    <n v="19"/>
    <n v="22"/>
    <n v="41"/>
    <x v="0"/>
    <n v="23"/>
    <n v="26"/>
    <n v="49"/>
    <x v="0"/>
    <n v="21"/>
    <n v="26"/>
    <n v="47"/>
    <x v="0"/>
    <n v="26"/>
    <n v="22"/>
    <n v="48"/>
    <x v="0"/>
    <n v="24"/>
    <n v="25"/>
    <n v="49"/>
    <x v="0"/>
    <n v="27"/>
    <n v="19"/>
    <n v="46"/>
    <x v="0"/>
    <x v="5"/>
    <x v="0"/>
  </r>
  <r>
    <s v="08PPR0030O"/>
    <x v="1"/>
    <x v="1"/>
    <s v="PARTICULAR BILINGUE"/>
    <s v="019 CHIHUAHUA"/>
    <x v="0"/>
    <n v="1"/>
    <s v="CHIHUAHUA"/>
    <s v="AVENIDA FUENTE TREVI"/>
    <n v="7201"/>
    <x v="4"/>
    <x v="1"/>
    <x v="1"/>
    <x v="1"/>
    <x v="10"/>
    <s v="08FIZ0045I"/>
    <m/>
    <x v="14"/>
    <x v="2"/>
    <n v="17"/>
    <n v="37"/>
    <n v="54"/>
    <n v="134"/>
    <n v="157"/>
    <n v="291"/>
    <n v="134"/>
    <n v="157"/>
    <n v="291"/>
    <n v="27"/>
    <n v="20"/>
    <n v="47"/>
    <n v="151"/>
    <n v="141"/>
    <n v="292"/>
    <n v="7"/>
    <x v="1"/>
    <n v="7"/>
    <n v="7"/>
    <x v="1"/>
    <x v="9"/>
    <x v="11"/>
    <n v="13"/>
    <n v="31"/>
    <n v="14"/>
    <n v="14"/>
    <n v="29"/>
    <n v="20"/>
    <n v="49"/>
    <x v="0"/>
    <n v="30"/>
    <n v="23"/>
    <n v="53"/>
    <x v="0"/>
    <n v="29"/>
    <n v="25"/>
    <n v="54"/>
    <x v="0"/>
    <n v="16"/>
    <n v="27"/>
    <n v="43"/>
    <x v="0"/>
    <n v="21"/>
    <n v="28"/>
    <n v="49"/>
    <x v="0"/>
    <n v="26"/>
    <n v="18"/>
    <n v="44"/>
    <x v="0"/>
    <x v="8"/>
    <x v="0"/>
  </r>
  <r>
    <s v="08PPR1856V"/>
    <x v="1"/>
    <x v="1"/>
    <s v="COLEGIO BILINGĂśE MADISON"/>
    <s v="019 CHIHUAHUA"/>
    <x v="0"/>
    <n v="1"/>
    <s v="CHIHUAHUA"/>
    <s v="CALLE FUENTE DE TREVI"/>
    <n v="7001"/>
    <x v="5"/>
    <x v="1"/>
    <x v="1"/>
    <x v="1"/>
    <x v="11"/>
    <s v="08FIZ0109C"/>
    <s v="08FJS0104N"/>
    <x v="0"/>
    <x v="2"/>
    <n v="30"/>
    <n v="23"/>
    <n v="53"/>
    <n v="139"/>
    <n v="153"/>
    <n v="292"/>
    <n v="138"/>
    <n v="153"/>
    <n v="291"/>
    <n v="26"/>
    <n v="28"/>
    <n v="54"/>
    <n v="139"/>
    <n v="155"/>
    <n v="294"/>
    <n v="8"/>
    <x v="2"/>
    <n v="7"/>
    <n v="8"/>
    <x v="1"/>
    <x v="2"/>
    <x v="2"/>
    <n v="11"/>
    <n v="22"/>
    <n v="15"/>
    <n v="15"/>
    <n v="26"/>
    <n v="28"/>
    <n v="54"/>
    <x v="0"/>
    <n v="15"/>
    <n v="20"/>
    <n v="35"/>
    <x v="1"/>
    <n v="21"/>
    <n v="29"/>
    <n v="50"/>
    <x v="0"/>
    <n v="33"/>
    <n v="28"/>
    <n v="61"/>
    <x v="0"/>
    <n v="22"/>
    <n v="26"/>
    <n v="48"/>
    <x v="0"/>
    <n v="22"/>
    <n v="24"/>
    <n v="46"/>
    <x v="0"/>
    <x v="8"/>
    <x v="0"/>
  </r>
  <r>
    <s v="08PPR2051O"/>
    <x v="1"/>
    <x v="1"/>
    <s v="COLEGIO LA ROCA"/>
    <s v="021 DELICIAS"/>
    <x v="9"/>
    <n v="1"/>
    <s v="DELICIAS"/>
    <s v="CALLE CENTRAL PONIENTE"/>
    <n v="2400"/>
    <x v="4"/>
    <x v="1"/>
    <x v="1"/>
    <x v="1"/>
    <x v="10"/>
    <s v="08FIZ0047G"/>
    <m/>
    <x v="14"/>
    <x v="2"/>
    <n v="26"/>
    <n v="35"/>
    <n v="61"/>
    <n v="159"/>
    <n v="151"/>
    <n v="310"/>
    <n v="158"/>
    <n v="150"/>
    <n v="308"/>
    <n v="14"/>
    <n v="38"/>
    <n v="52"/>
    <n v="148"/>
    <n v="151"/>
    <n v="299"/>
    <n v="12"/>
    <x v="3"/>
    <n v="10"/>
    <n v="12"/>
    <x v="1"/>
    <x v="2"/>
    <x v="2"/>
    <n v="7"/>
    <n v="22"/>
    <n v="12"/>
    <n v="12"/>
    <n v="14"/>
    <n v="38"/>
    <n v="52"/>
    <x v="2"/>
    <n v="25"/>
    <n v="25"/>
    <n v="50"/>
    <x v="2"/>
    <n v="32"/>
    <n v="23"/>
    <n v="55"/>
    <x v="2"/>
    <n v="23"/>
    <n v="23"/>
    <n v="46"/>
    <x v="2"/>
    <n v="29"/>
    <n v="20"/>
    <n v="49"/>
    <x v="2"/>
    <n v="25"/>
    <n v="22"/>
    <n v="47"/>
    <x v="2"/>
    <x v="0"/>
    <x v="0"/>
  </r>
  <r>
    <s v="08PPR0040V"/>
    <x v="1"/>
    <x v="1"/>
    <s v="COLEGIO LATINOAMERICANO"/>
    <s v="037 JUÁREZ"/>
    <x v="1"/>
    <n v="1"/>
    <s v="JUĂREZ"/>
    <s v="CALLE PLUTARCO ELIAS S"/>
    <n v="651"/>
    <x v="4"/>
    <x v="1"/>
    <x v="1"/>
    <x v="1"/>
    <x v="10"/>
    <s v="08FIZ0040N"/>
    <m/>
    <x v="14"/>
    <x v="2"/>
    <n v="19"/>
    <n v="25"/>
    <n v="44"/>
    <n v="134"/>
    <n v="150"/>
    <n v="284"/>
    <n v="134"/>
    <n v="150"/>
    <n v="284"/>
    <n v="23"/>
    <n v="26"/>
    <n v="49"/>
    <n v="148"/>
    <n v="156"/>
    <n v="304"/>
    <n v="9"/>
    <x v="1"/>
    <n v="9"/>
    <n v="9"/>
    <x v="2"/>
    <x v="3"/>
    <x v="5"/>
    <n v="5"/>
    <n v="19"/>
    <n v="9"/>
    <n v="9"/>
    <n v="23"/>
    <n v="26"/>
    <n v="49"/>
    <x v="2"/>
    <n v="21"/>
    <n v="17"/>
    <n v="38"/>
    <x v="0"/>
    <n v="31"/>
    <n v="22"/>
    <n v="53"/>
    <x v="0"/>
    <n v="21"/>
    <n v="24"/>
    <n v="45"/>
    <x v="2"/>
    <n v="27"/>
    <n v="32"/>
    <n v="59"/>
    <x v="0"/>
    <n v="25"/>
    <n v="35"/>
    <n v="60"/>
    <x v="2"/>
    <x v="3"/>
    <x v="0"/>
  </r>
  <r>
    <s v="08PPR0005P"/>
    <x v="1"/>
    <x v="1"/>
    <s v="COLEGIO INDEPENDENCIA"/>
    <s v="037 JUÁREZ"/>
    <x v="1"/>
    <n v="1"/>
    <s v="JUĂREZ"/>
    <s v="CALLE DE LA LABRANZA"/>
    <n v="7430"/>
    <x v="4"/>
    <x v="1"/>
    <x v="1"/>
    <x v="1"/>
    <x v="10"/>
    <s v="08FIZ0040N"/>
    <m/>
    <x v="14"/>
    <x v="2"/>
    <n v="23"/>
    <n v="25"/>
    <n v="48"/>
    <n v="161"/>
    <n v="173"/>
    <n v="334"/>
    <n v="161"/>
    <n v="173"/>
    <n v="334"/>
    <n v="29"/>
    <n v="22"/>
    <n v="51"/>
    <n v="150"/>
    <n v="154"/>
    <n v="304"/>
    <n v="6"/>
    <x v="3"/>
    <n v="4"/>
    <n v="6"/>
    <x v="5"/>
    <x v="4"/>
    <x v="8"/>
    <n v="8"/>
    <n v="23"/>
    <n v="12"/>
    <n v="12"/>
    <n v="29"/>
    <n v="22"/>
    <n v="51"/>
    <x v="0"/>
    <n v="24"/>
    <n v="26"/>
    <n v="50"/>
    <x v="0"/>
    <n v="22"/>
    <n v="18"/>
    <n v="40"/>
    <x v="0"/>
    <n v="28"/>
    <n v="25"/>
    <n v="53"/>
    <x v="0"/>
    <n v="22"/>
    <n v="28"/>
    <n v="50"/>
    <x v="0"/>
    <n v="25"/>
    <n v="35"/>
    <n v="60"/>
    <x v="0"/>
    <x v="5"/>
    <x v="0"/>
  </r>
  <r>
    <s v="08PPR0641O"/>
    <x v="1"/>
    <x v="1"/>
    <s v="INSTITUTO MEXICO DE CD. JUAREZ A.C."/>
    <s v="037 JUÁREZ"/>
    <x v="1"/>
    <n v="1"/>
    <s v="JUĂREZ"/>
    <s v="CALLE COLEGIO MEXICO"/>
    <n v="1960"/>
    <x v="4"/>
    <x v="1"/>
    <x v="1"/>
    <x v="1"/>
    <x v="10"/>
    <s v="08FIZ0040N"/>
    <m/>
    <x v="14"/>
    <x v="2"/>
    <n v="32"/>
    <n v="29"/>
    <n v="61"/>
    <n v="177"/>
    <n v="132"/>
    <n v="309"/>
    <n v="177"/>
    <n v="132"/>
    <n v="309"/>
    <n v="23"/>
    <n v="23"/>
    <n v="46"/>
    <n v="178"/>
    <n v="130"/>
    <n v="308"/>
    <n v="6"/>
    <x v="2"/>
    <n v="5"/>
    <n v="6"/>
    <x v="0"/>
    <x v="6"/>
    <x v="6"/>
    <n v="9"/>
    <n v="21"/>
    <n v="14"/>
    <n v="12"/>
    <n v="23"/>
    <n v="23"/>
    <n v="46"/>
    <x v="0"/>
    <n v="24"/>
    <n v="17"/>
    <n v="41"/>
    <x v="0"/>
    <n v="31"/>
    <n v="17"/>
    <n v="48"/>
    <x v="0"/>
    <n v="30"/>
    <n v="23"/>
    <n v="53"/>
    <x v="0"/>
    <n v="25"/>
    <n v="30"/>
    <n v="55"/>
    <x v="0"/>
    <n v="45"/>
    <n v="20"/>
    <n v="65"/>
    <x v="0"/>
    <x v="5"/>
    <x v="0"/>
  </r>
  <r>
    <s v="08PPR0037H"/>
    <x v="1"/>
    <x v="1"/>
    <s v="ALVARO OBREGON"/>
    <s v="017 CUAUHTÉMOC"/>
    <x v="2"/>
    <n v="1"/>
    <s v="CUAUHTĂ‰MOC"/>
    <s v="CALLE KILOMETRO 11 CARRETERA CUAUHTEMOC"/>
    <n v="0"/>
    <x v="4"/>
    <x v="1"/>
    <x v="1"/>
    <x v="1"/>
    <x v="10"/>
    <s v="08FIZ0009D"/>
    <s v="08FJS0004O"/>
    <x v="14"/>
    <x v="2"/>
    <n v="24"/>
    <n v="26"/>
    <n v="50"/>
    <n v="158"/>
    <n v="144"/>
    <n v="302"/>
    <n v="157"/>
    <n v="141"/>
    <n v="298"/>
    <n v="27"/>
    <n v="25"/>
    <n v="52"/>
    <n v="172"/>
    <n v="137"/>
    <n v="309"/>
    <n v="12"/>
    <x v="3"/>
    <n v="10"/>
    <n v="12"/>
    <x v="0"/>
    <x v="3"/>
    <x v="2"/>
    <n v="1"/>
    <n v="16"/>
    <n v="12"/>
    <n v="12"/>
    <n v="28"/>
    <n v="25"/>
    <n v="53"/>
    <x v="2"/>
    <n v="41"/>
    <n v="18"/>
    <n v="59"/>
    <x v="2"/>
    <n v="30"/>
    <n v="19"/>
    <n v="49"/>
    <x v="2"/>
    <n v="26"/>
    <n v="26"/>
    <n v="52"/>
    <x v="2"/>
    <n v="20"/>
    <n v="22"/>
    <n v="42"/>
    <x v="2"/>
    <n v="27"/>
    <n v="27"/>
    <n v="54"/>
    <x v="2"/>
    <x v="0"/>
    <x v="0"/>
  </r>
  <r>
    <s v="08PPR2005C"/>
    <x v="1"/>
    <x v="1"/>
    <s v="CENTRO EDUCATIVO INTEGRAL MI ESPACIO S.C."/>
    <s v="019 CHIHUAHUA"/>
    <x v="0"/>
    <n v="1"/>
    <s v="CHIHUAHUA"/>
    <s v="CALLE SOR JUANA INES DE LA CRUZ"/>
    <n v="2305"/>
    <x v="5"/>
    <x v="1"/>
    <x v="1"/>
    <x v="1"/>
    <x v="11"/>
    <s v="08FIZ0115N"/>
    <s v="08FJS0106L"/>
    <x v="0"/>
    <x v="2"/>
    <n v="19"/>
    <n v="15"/>
    <n v="34"/>
    <n v="140"/>
    <n v="151"/>
    <n v="291"/>
    <n v="140"/>
    <n v="150"/>
    <n v="290"/>
    <n v="38"/>
    <n v="40"/>
    <n v="78"/>
    <n v="152"/>
    <n v="158"/>
    <n v="310"/>
    <n v="9"/>
    <x v="1"/>
    <n v="9"/>
    <n v="9"/>
    <x v="0"/>
    <x v="3"/>
    <x v="2"/>
    <n v="11"/>
    <n v="23"/>
    <n v="17"/>
    <n v="17"/>
    <n v="38"/>
    <n v="40"/>
    <n v="78"/>
    <x v="0"/>
    <n v="33"/>
    <n v="33"/>
    <n v="66"/>
    <x v="0"/>
    <n v="32"/>
    <n v="28"/>
    <n v="60"/>
    <x v="1"/>
    <n v="22"/>
    <n v="19"/>
    <n v="41"/>
    <x v="0"/>
    <n v="18"/>
    <n v="17"/>
    <n v="35"/>
    <x v="0"/>
    <n v="9"/>
    <n v="21"/>
    <n v="30"/>
    <x v="0"/>
    <x v="7"/>
    <x v="0"/>
  </r>
  <r>
    <s v="08PPR2091P"/>
    <x v="1"/>
    <x v="1"/>
    <s v="PRIMARIA YMCA"/>
    <s v="019 CHIHUAHUA"/>
    <x v="0"/>
    <n v="1"/>
    <s v="CHIHUAHUA"/>
    <s v="CALLE PRIMERO DE MAYO"/>
    <n v="1403"/>
    <x v="4"/>
    <x v="1"/>
    <x v="1"/>
    <x v="1"/>
    <x v="10"/>
    <s v="08FIZ0045I"/>
    <m/>
    <x v="14"/>
    <x v="2"/>
    <n v="18"/>
    <n v="17"/>
    <n v="35"/>
    <n v="146"/>
    <n v="167"/>
    <n v="313"/>
    <n v="146"/>
    <n v="167"/>
    <n v="313"/>
    <n v="37"/>
    <n v="19"/>
    <n v="56"/>
    <n v="157"/>
    <n v="155"/>
    <n v="312"/>
    <n v="11"/>
    <x v="1"/>
    <n v="11"/>
    <n v="11"/>
    <x v="0"/>
    <x v="0"/>
    <x v="0"/>
    <n v="8"/>
    <n v="20"/>
    <n v="17"/>
    <n v="17"/>
    <n v="37"/>
    <n v="19"/>
    <n v="56"/>
    <x v="1"/>
    <n v="30"/>
    <n v="42"/>
    <n v="72"/>
    <x v="2"/>
    <n v="25"/>
    <n v="28"/>
    <n v="53"/>
    <x v="1"/>
    <n v="24"/>
    <n v="29"/>
    <n v="53"/>
    <x v="1"/>
    <n v="16"/>
    <n v="24"/>
    <n v="40"/>
    <x v="0"/>
    <n v="25"/>
    <n v="13"/>
    <n v="38"/>
    <x v="0"/>
    <x v="5"/>
    <x v="0"/>
  </r>
  <r>
    <s v="08PPR2112L"/>
    <x v="1"/>
    <x v="1"/>
    <s v="COLEGIO RIBERAS"/>
    <s v="019 CHIHUAHUA"/>
    <x v="0"/>
    <n v="1"/>
    <s v="CHIHUAHUA"/>
    <s v="AVENIDA RIO URUGUAY"/>
    <n v="1400"/>
    <x v="4"/>
    <x v="1"/>
    <x v="1"/>
    <x v="1"/>
    <x v="10"/>
    <s v="08FIZ0045I"/>
    <m/>
    <x v="14"/>
    <x v="2"/>
    <n v="0"/>
    <n v="0"/>
    <n v="0"/>
    <n v="184"/>
    <n v="165"/>
    <n v="349"/>
    <n v="184"/>
    <n v="165"/>
    <n v="349"/>
    <n v="33"/>
    <n v="28"/>
    <n v="61"/>
    <n v="184"/>
    <n v="174"/>
    <n v="358"/>
    <n v="12"/>
    <x v="1"/>
    <n v="12"/>
    <n v="12"/>
    <x v="1"/>
    <x v="4"/>
    <x v="5"/>
    <n v="4"/>
    <n v="21"/>
    <n v="24"/>
    <n v="12"/>
    <n v="33"/>
    <n v="29"/>
    <n v="62"/>
    <x v="2"/>
    <n v="28"/>
    <n v="30"/>
    <n v="58"/>
    <x v="2"/>
    <n v="31"/>
    <n v="28"/>
    <n v="59"/>
    <x v="2"/>
    <n v="30"/>
    <n v="29"/>
    <n v="59"/>
    <x v="2"/>
    <n v="31"/>
    <n v="29"/>
    <n v="60"/>
    <x v="2"/>
    <n v="31"/>
    <n v="29"/>
    <n v="60"/>
    <x v="2"/>
    <x v="0"/>
    <x v="0"/>
  </r>
  <r>
    <s v="08PPR0094Z"/>
    <x v="1"/>
    <x v="1"/>
    <s v="ISABEL C DE TALAMAS"/>
    <s v="037 JUÁREZ"/>
    <x v="1"/>
    <n v="1"/>
    <s v="JUĂREZ"/>
    <s v="CALLE FRANCISCO PIMENTEL"/>
    <n v="4415"/>
    <x v="4"/>
    <x v="1"/>
    <x v="1"/>
    <x v="1"/>
    <x v="10"/>
    <s v="08FIZ0040N"/>
    <m/>
    <x v="14"/>
    <x v="2"/>
    <n v="33"/>
    <n v="37"/>
    <n v="70"/>
    <n v="197"/>
    <n v="183"/>
    <n v="380"/>
    <n v="197"/>
    <n v="183"/>
    <n v="380"/>
    <n v="33"/>
    <n v="24"/>
    <n v="57"/>
    <n v="189"/>
    <n v="170"/>
    <n v="359"/>
    <n v="12"/>
    <x v="6"/>
    <n v="7"/>
    <n v="12"/>
    <x v="3"/>
    <x v="7"/>
    <x v="9"/>
    <n v="5"/>
    <n v="25"/>
    <n v="12"/>
    <n v="12"/>
    <n v="34"/>
    <n v="24"/>
    <n v="58"/>
    <x v="2"/>
    <n v="26"/>
    <n v="30"/>
    <n v="56"/>
    <x v="2"/>
    <n v="28"/>
    <n v="34"/>
    <n v="62"/>
    <x v="2"/>
    <n v="28"/>
    <n v="25"/>
    <n v="53"/>
    <x v="2"/>
    <n v="41"/>
    <n v="30"/>
    <n v="71"/>
    <x v="2"/>
    <n v="32"/>
    <n v="27"/>
    <n v="59"/>
    <x v="2"/>
    <x v="0"/>
    <x v="0"/>
  </r>
  <r>
    <s v="08PPR1883S"/>
    <x v="1"/>
    <x v="1"/>
    <s v="CENTRO EDUCATIVO MULTICULTURAL YERMO Y PARRES"/>
    <s v="037 JUÁREZ"/>
    <x v="1"/>
    <n v="1"/>
    <s v="JUĂREZ"/>
    <s v="CALLE PUERTO ANZIO"/>
    <n v="1804"/>
    <x v="4"/>
    <x v="1"/>
    <x v="1"/>
    <x v="1"/>
    <x v="10"/>
    <s v="08FIZ0040N"/>
    <m/>
    <x v="14"/>
    <x v="2"/>
    <n v="16"/>
    <n v="22"/>
    <n v="38"/>
    <n v="149"/>
    <n v="197"/>
    <n v="346"/>
    <n v="149"/>
    <n v="196"/>
    <n v="345"/>
    <n v="22"/>
    <n v="32"/>
    <n v="54"/>
    <n v="159"/>
    <n v="203"/>
    <n v="362"/>
    <n v="12"/>
    <x v="6"/>
    <n v="7"/>
    <n v="12"/>
    <x v="1"/>
    <x v="0"/>
    <x v="3"/>
    <n v="5"/>
    <n v="19"/>
    <n v="12"/>
    <n v="12"/>
    <n v="22"/>
    <n v="32"/>
    <n v="54"/>
    <x v="2"/>
    <n v="24"/>
    <n v="36"/>
    <n v="60"/>
    <x v="2"/>
    <n v="32"/>
    <n v="26"/>
    <n v="58"/>
    <x v="2"/>
    <n v="25"/>
    <n v="42"/>
    <n v="67"/>
    <x v="2"/>
    <n v="32"/>
    <n v="35"/>
    <n v="67"/>
    <x v="2"/>
    <n v="24"/>
    <n v="32"/>
    <n v="56"/>
    <x v="2"/>
    <x v="0"/>
    <x v="0"/>
  </r>
  <r>
    <s v="08PPR0151Z"/>
    <x v="1"/>
    <x v="1"/>
    <s v="INSTITUTO LA SALLE DE CHIHUAHUA"/>
    <s v="019 CHIHUAHUA"/>
    <x v="0"/>
    <n v="1"/>
    <s v="CHIHUAHUA"/>
    <s v="AVENIDA INSTITUTO POLITECNICO NACIONAL"/>
    <n v="5100"/>
    <x v="4"/>
    <x v="1"/>
    <x v="1"/>
    <x v="1"/>
    <x v="10"/>
    <s v="08FIZ0045I"/>
    <m/>
    <x v="14"/>
    <x v="2"/>
    <n v="42"/>
    <n v="51"/>
    <n v="93"/>
    <n v="196"/>
    <n v="215"/>
    <n v="411"/>
    <n v="196"/>
    <n v="215"/>
    <n v="411"/>
    <n v="19"/>
    <n v="24"/>
    <n v="43"/>
    <n v="176"/>
    <n v="186"/>
    <n v="362"/>
    <n v="17"/>
    <x v="1"/>
    <n v="17"/>
    <n v="17"/>
    <x v="0"/>
    <x v="7"/>
    <x v="5"/>
    <n v="5"/>
    <n v="27"/>
    <n v="18"/>
    <n v="18"/>
    <n v="19"/>
    <n v="24"/>
    <n v="43"/>
    <x v="2"/>
    <n v="28"/>
    <n v="27"/>
    <n v="55"/>
    <x v="3"/>
    <n v="34"/>
    <n v="29"/>
    <n v="63"/>
    <x v="3"/>
    <n v="23"/>
    <n v="37"/>
    <n v="60"/>
    <x v="3"/>
    <n v="35"/>
    <n v="30"/>
    <n v="65"/>
    <x v="3"/>
    <n v="37"/>
    <n v="39"/>
    <n v="76"/>
    <x v="3"/>
    <x v="0"/>
    <x v="0"/>
  </r>
  <r>
    <s v="08PPR2085E"/>
    <x v="1"/>
    <x v="1"/>
    <s v="CENTRO EDUCATIVO TRILINGĂśE EL ANCLA"/>
    <s v="017 CUAUHTÉMOC"/>
    <x v="2"/>
    <n v="29"/>
    <s v="CAMPO 8"/>
    <s v="CALLE CARRETERA CUAUHTEMOC-ALVARO OBREGON 105 CAMPO 106"/>
    <n v="0"/>
    <x v="4"/>
    <x v="1"/>
    <x v="1"/>
    <x v="1"/>
    <x v="10"/>
    <s v="08FIZ0009D"/>
    <m/>
    <x v="14"/>
    <x v="2"/>
    <n v="20"/>
    <n v="22"/>
    <n v="42"/>
    <n v="180"/>
    <n v="176"/>
    <n v="356"/>
    <n v="180"/>
    <n v="176"/>
    <n v="356"/>
    <n v="28"/>
    <n v="25"/>
    <n v="53"/>
    <n v="191"/>
    <n v="180"/>
    <n v="371"/>
    <n v="18"/>
    <x v="9"/>
    <n v="10"/>
    <n v="18"/>
    <x v="0"/>
    <x v="1"/>
    <x v="1"/>
    <n v="0"/>
    <n v="18"/>
    <n v="20"/>
    <n v="18"/>
    <n v="30"/>
    <n v="25"/>
    <n v="55"/>
    <x v="3"/>
    <n v="44"/>
    <n v="33"/>
    <n v="77"/>
    <x v="3"/>
    <n v="27"/>
    <n v="42"/>
    <n v="69"/>
    <x v="3"/>
    <n v="32"/>
    <n v="30"/>
    <n v="62"/>
    <x v="3"/>
    <n v="21"/>
    <n v="18"/>
    <n v="39"/>
    <x v="3"/>
    <n v="37"/>
    <n v="32"/>
    <n v="69"/>
    <x v="3"/>
    <x v="0"/>
    <x v="0"/>
  </r>
  <r>
    <s v="08PPR0051A"/>
    <x v="1"/>
    <x v="1"/>
    <s v="INSTITUTO IBEROAMERICANO SAN PATRICIO"/>
    <s v="037 JUÁREZ"/>
    <x v="1"/>
    <n v="1"/>
    <s v="JUĂREZ"/>
    <s v="CALLE OSTUCAN"/>
    <n v="2026"/>
    <x v="4"/>
    <x v="1"/>
    <x v="1"/>
    <x v="1"/>
    <x v="10"/>
    <s v="08FIZ0040N"/>
    <m/>
    <x v="14"/>
    <x v="2"/>
    <n v="29"/>
    <n v="21"/>
    <n v="50"/>
    <n v="199"/>
    <n v="192"/>
    <n v="391"/>
    <n v="198"/>
    <n v="191"/>
    <n v="389"/>
    <n v="35"/>
    <n v="37"/>
    <n v="72"/>
    <n v="201"/>
    <n v="205"/>
    <n v="406"/>
    <n v="10"/>
    <x v="1"/>
    <n v="10"/>
    <n v="10"/>
    <x v="1"/>
    <x v="12"/>
    <x v="10"/>
    <n v="14"/>
    <n v="36"/>
    <n v="23"/>
    <n v="18"/>
    <n v="35"/>
    <n v="37"/>
    <n v="72"/>
    <x v="0"/>
    <n v="28"/>
    <n v="37"/>
    <n v="65"/>
    <x v="0"/>
    <n v="33"/>
    <n v="24"/>
    <n v="57"/>
    <x v="1"/>
    <n v="31"/>
    <n v="45"/>
    <n v="76"/>
    <x v="1"/>
    <n v="35"/>
    <n v="30"/>
    <n v="65"/>
    <x v="0"/>
    <n v="39"/>
    <n v="32"/>
    <n v="71"/>
    <x v="0"/>
    <x v="7"/>
    <x v="0"/>
  </r>
  <r>
    <s v="08PPR1796X"/>
    <x v="1"/>
    <x v="1"/>
    <s v="COLEGIO AMERICANO DE CD. JUAREZ"/>
    <s v="037 JUÁREZ"/>
    <x v="1"/>
    <n v="1"/>
    <s v="JUĂREZ"/>
    <s v="AVENIDA DEL CHARRO"/>
    <n v="1006"/>
    <x v="4"/>
    <x v="1"/>
    <x v="1"/>
    <x v="1"/>
    <x v="10"/>
    <s v="08FIZ0040N"/>
    <m/>
    <x v="14"/>
    <x v="2"/>
    <n v="35"/>
    <n v="32"/>
    <n v="67"/>
    <n v="207"/>
    <n v="191"/>
    <n v="398"/>
    <n v="207"/>
    <n v="191"/>
    <n v="398"/>
    <n v="30"/>
    <n v="31"/>
    <n v="61"/>
    <n v="210"/>
    <n v="202"/>
    <n v="412"/>
    <n v="10"/>
    <x v="1"/>
    <n v="10"/>
    <n v="10"/>
    <x v="1"/>
    <x v="3"/>
    <x v="4"/>
    <n v="11"/>
    <n v="25"/>
    <n v="18"/>
    <n v="18"/>
    <n v="31"/>
    <n v="31"/>
    <n v="62"/>
    <x v="1"/>
    <n v="44"/>
    <n v="34"/>
    <n v="78"/>
    <x v="1"/>
    <n v="36"/>
    <n v="42"/>
    <n v="78"/>
    <x v="1"/>
    <n v="35"/>
    <n v="37"/>
    <n v="72"/>
    <x v="1"/>
    <n v="38"/>
    <n v="22"/>
    <n v="60"/>
    <x v="0"/>
    <n v="26"/>
    <n v="36"/>
    <n v="62"/>
    <x v="0"/>
    <x v="5"/>
    <x v="0"/>
  </r>
  <r>
    <s v="08PPR1846O"/>
    <x v="1"/>
    <x v="1"/>
    <s v="ROSARIO CASTELLANOS"/>
    <s v="037 JUÁREZ"/>
    <x v="1"/>
    <n v="1"/>
    <s v="JUĂREZ"/>
    <s v="CALLE VENUSTIANO CARRANZA"/>
    <n v="1518"/>
    <x v="4"/>
    <x v="1"/>
    <x v="1"/>
    <x v="1"/>
    <x v="10"/>
    <s v="08FIZ0040N"/>
    <m/>
    <x v="14"/>
    <x v="2"/>
    <n v="45"/>
    <n v="39"/>
    <n v="84"/>
    <n v="278"/>
    <n v="192"/>
    <n v="470"/>
    <n v="278"/>
    <n v="192"/>
    <n v="470"/>
    <n v="29"/>
    <n v="36"/>
    <n v="65"/>
    <n v="235"/>
    <n v="180"/>
    <n v="415"/>
    <n v="18"/>
    <x v="6"/>
    <n v="13"/>
    <n v="18"/>
    <x v="0"/>
    <x v="0"/>
    <x v="0"/>
    <n v="5"/>
    <n v="24"/>
    <n v="23"/>
    <n v="18"/>
    <n v="29"/>
    <n v="36"/>
    <n v="65"/>
    <x v="3"/>
    <n v="53"/>
    <n v="40"/>
    <n v="93"/>
    <x v="4"/>
    <n v="43"/>
    <n v="27"/>
    <n v="70"/>
    <x v="3"/>
    <n v="38"/>
    <n v="32"/>
    <n v="70"/>
    <x v="3"/>
    <n v="31"/>
    <n v="20"/>
    <n v="51"/>
    <x v="2"/>
    <n v="41"/>
    <n v="25"/>
    <n v="66"/>
    <x v="3"/>
    <x v="0"/>
    <x v="0"/>
  </r>
  <r>
    <s v="08PPR1758U"/>
    <x v="1"/>
    <x v="1"/>
    <s v="AMIGA DE LA OBRERA"/>
    <s v="019 CHIHUAHUA"/>
    <x v="0"/>
    <n v="1"/>
    <s v="CHIHUAHUA"/>
    <s v="CALLE 52"/>
    <n v="1506"/>
    <x v="4"/>
    <x v="1"/>
    <x v="1"/>
    <x v="1"/>
    <x v="10"/>
    <s v="08FIZ0045I"/>
    <m/>
    <x v="14"/>
    <x v="2"/>
    <n v="35"/>
    <n v="34"/>
    <n v="69"/>
    <n v="199"/>
    <n v="235"/>
    <n v="434"/>
    <n v="194"/>
    <n v="234"/>
    <n v="428"/>
    <n v="32"/>
    <n v="46"/>
    <n v="78"/>
    <n v="188"/>
    <n v="237"/>
    <n v="425"/>
    <n v="12"/>
    <x v="2"/>
    <n v="11"/>
    <n v="12"/>
    <x v="0"/>
    <x v="2"/>
    <x v="3"/>
    <n v="6"/>
    <n v="20"/>
    <n v="12"/>
    <n v="12"/>
    <n v="32"/>
    <n v="46"/>
    <n v="78"/>
    <x v="2"/>
    <n v="40"/>
    <n v="33"/>
    <n v="73"/>
    <x v="2"/>
    <n v="32"/>
    <n v="35"/>
    <n v="67"/>
    <x v="2"/>
    <n v="24"/>
    <n v="46"/>
    <n v="70"/>
    <x v="2"/>
    <n v="26"/>
    <n v="37"/>
    <n v="63"/>
    <x v="2"/>
    <n v="34"/>
    <n v="40"/>
    <n v="74"/>
    <x v="2"/>
    <x v="0"/>
    <x v="0"/>
  </r>
  <r>
    <s v="08PPR2068O"/>
    <x v="1"/>
    <x v="1"/>
    <s v="ESFER SALESIANOS CORDILLERAS"/>
    <s v="019 CHIHUAHUA"/>
    <x v="0"/>
    <n v="1"/>
    <s v="CHIHUAHUA"/>
    <s v="CALLE CORDILLERA BLANCA"/>
    <n v="9500"/>
    <x v="4"/>
    <x v="1"/>
    <x v="1"/>
    <x v="1"/>
    <x v="10"/>
    <s v="08FIZ0045I"/>
    <m/>
    <x v="14"/>
    <x v="2"/>
    <n v="30"/>
    <n v="27"/>
    <n v="57"/>
    <n v="223"/>
    <n v="207"/>
    <n v="430"/>
    <n v="223"/>
    <n v="207"/>
    <n v="430"/>
    <n v="26"/>
    <n v="28"/>
    <n v="54"/>
    <n v="223"/>
    <n v="212"/>
    <n v="435"/>
    <n v="11"/>
    <x v="1"/>
    <n v="11"/>
    <n v="11"/>
    <x v="1"/>
    <x v="0"/>
    <x v="3"/>
    <n v="14"/>
    <n v="27"/>
    <n v="17"/>
    <n v="17"/>
    <n v="26"/>
    <n v="28"/>
    <n v="54"/>
    <x v="0"/>
    <n v="50"/>
    <n v="46"/>
    <n v="96"/>
    <x v="0"/>
    <n v="41"/>
    <n v="45"/>
    <n v="86"/>
    <x v="1"/>
    <n v="35"/>
    <n v="25"/>
    <n v="60"/>
    <x v="0"/>
    <n v="36"/>
    <n v="43"/>
    <n v="79"/>
    <x v="2"/>
    <n v="35"/>
    <n v="25"/>
    <n v="60"/>
    <x v="3"/>
    <x v="6"/>
    <x v="0"/>
  </r>
  <r>
    <s v="08PPR2065R"/>
    <x v="1"/>
    <x v="1"/>
    <s v="COLEGIO BELEN BILINGUE CAMPUS NORTE"/>
    <s v="019 CHIHUAHUA"/>
    <x v="0"/>
    <n v="1"/>
    <s v="CHIHUAHUA"/>
    <s v="AVENIDA NUEVO MILENIO"/>
    <n v="0"/>
    <x v="5"/>
    <x v="1"/>
    <x v="1"/>
    <x v="1"/>
    <x v="11"/>
    <s v="08FIZ0112Q"/>
    <s v="08FJS0105M"/>
    <x v="0"/>
    <x v="2"/>
    <n v="32"/>
    <n v="32"/>
    <n v="64"/>
    <n v="200"/>
    <n v="214"/>
    <n v="414"/>
    <n v="200"/>
    <n v="214"/>
    <n v="414"/>
    <n v="39"/>
    <n v="29"/>
    <n v="68"/>
    <n v="215"/>
    <n v="224"/>
    <n v="439"/>
    <n v="9"/>
    <x v="2"/>
    <n v="8"/>
    <n v="9"/>
    <x v="1"/>
    <x v="4"/>
    <x v="5"/>
    <n v="15"/>
    <n v="29"/>
    <n v="18"/>
    <n v="18"/>
    <n v="39"/>
    <n v="29"/>
    <n v="68"/>
    <x v="0"/>
    <n v="44"/>
    <n v="35"/>
    <n v="79"/>
    <x v="0"/>
    <n v="22"/>
    <n v="41"/>
    <n v="63"/>
    <x v="0"/>
    <n v="44"/>
    <n v="31"/>
    <n v="75"/>
    <x v="0"/>
    <n v="29"/>
    <n v="39"/>
    <n v="68"/>
    <x v="0"/>
    <n v="37"/>
    <n v="49"/>
    <n v="86"/>
    <x v="0"/>
    <x v="9"/>
    <x v="0"/>
  </r>
  <r>
    <s v="08PPR2014K"/>
    <x v="1"/>
    <x v="1"/>
    <s v="KAWABATA"/>
    <s v="037 JUÁREZ"/>
    <x v="1"/>
    <n v="1"/>
    <s v="JUĂREZ"/>
    <s v="CALLE NARDOS"/>
    <n v="1792"/>
    <x v="5"/>
    <x v="1"/>
    <x v="1"/>
    <x v="1"/>
    <x v="11"/>
    <s v="08FIZ0147F"/>
    <s v="08FJS0110Y"/>
    <x v="4"/>
    <x v="2"/>
    <n v="30"/>
    <n v="22"/>
    <n v="52"/>
    <n v="192"/>
    <n v="188"/>
    <n v="380"/>
    <n v="192"/>
    <n v="188"/>
    <n v="380"/>
    <n v="48"/>
    <n v="38"/>
    <n v="86"/>
    <n v="220"/>
    <n v="222"/>
    <n v="442"/>
    <n v="9"/>
    <x v="2"/>
    <n v="8"/>
    <n v="9"/>
    <x v="0"/>
    <x v="0"/>
    <x v="0"/>
    <n v="2"/>
    <n v="12"/>
    <n v="19"/>
    <n v="9"/>
    <n v="50"/>
    <n v="38"/>
    <n v="88"/>
    <x v="0"/>
    <n v="35"/>
    <n v="36"/>
    <n v="71"/>
    <x v="0"/>
    <n v="43"/>
    <n v="43"/>
    <n v="86"/>
    <x v="0"/>
    <n v="36"/>
    <n v="37"/>
    <n v="73"/>
    <x v="0"/>
    <n v="29"/>
    <n v="39"/>
    <n v="68"/>
    <x v="0"/>
    <n v="27"/>
    <n v="29"/>
    <n v="56"/>
    <x v="0"/>
    <x v="9"/>
    <x v="0"/>
  </r>
  <r>
    <s v="08PPR2032Z"/>
    <x v="1"/>
    <x v="1"/>
    <s v="COLEGIO CUMBRES"/>
    <s v="019 CHIHUAHUA"/>
    <x v="0"/>
    <n v="1"/>
    <s v="CHIHUAHUA"/>
    <s v="CALLE UNIVERSIDAD DE OXFORD"/>
    <n v="8900"/>
    <x v="5"/>
    <x v="1"/>
    <x v="1"/>
    <x v="1"/>
    <x v="11"/>
    <s v="08FIZ0113P"/>
    <s v="08FJS0105M"/>
    <x v="0"/>
    <x v="2"/>
    <n v="35"/>
    <n v="36"/>
    <n v="71"/>
    <n v="226"/>
    <n v="214"/>
    <n v="440"/>
    <n v="226"/>
    <n v="214"/>
    <n v="440"/>
    <n v="37"/>
    <n v="43"/>
    <n v="80"/>
    <n v="220"/>
    <n v="224"/>
    <n v="444"/>
    <n v="9"/>
    <x v="1"/>
    <n v="9"/>
    <n v="9"/>
    <x v="0"/>
    <x v="7"/>
    <x v="5"/>
    <n v="16"/>
    <n v="30"/>
    <n v="18"/>
    <n v="18"/>
    <n v="38"/>
    <n v="44"/>
    <n v="82"/>
    <x v="0"/>
    <n v="33"/>
    <n v="38"/>
    <n v="71"/>
    <x v="0"/>
    <n v="45"/>
    <n v="28"/>
    <n v="73"/>
    <x v="0"/>
    <n v="37"/>
    <n v="43"/>
    <n v="80"/>
    <x v="0"/>
    <n v="34"/>
    <n v="32"/>
    <n v="66"/>
    <x v="0"/>
    <n v="33"/>
    <n v="39"/>
    <n v="72"/>
    <x v="0"/>
    <x v="9"/>
    <x v="0"/>
  </r>
  <r>
    <s v="08PPR1769Z"/>
    <x v="1"/>
    <x v="1"/>
    <s v="COLEGIO DE CHIHUAHUA"/>
    <s v="019 CHIHUAHUA"/>
    <x v="0"/>
    <n v="1"/>
    <s v="CHIHUAHUA"/>
    <s v="CALLE JUAN MARIA SALVATIERRA"/>
    <n v="3809"/>
    <x v="4"/>
    <x v="1"/>
    <x v="1"/>
    <x v="1"/>
    <x v="10"/>
    <s v="08FIZ0045I"/>
    <m/>
    <x v="14"/>
    <x v="2"/>
    <n v="38"/>
    <n v="37"/>
    <n v="75"/>
    <n v="229"/>
    <n v="212"/>
    <n v="441"/>
    <n v="229"/>
    <n v="212"/>
    <n v="441"/>
    <n v="26"/>
    <n v="34"/>
    <n v="60"/>
    <n v="234"/>
    <n v="213"/>
    <n v="447"/>
    <n v="18"/>
    <x v="1"/>
    <n v="18"/>
    <n v="18"/>
    <x v="1"/>
    <x v="5"/>
    <x v="12"/>
    <n v="11"/>
    <n v="39"/>
    <n v="18"/>
    <n v="18"/>
    <n v="26"/>
    <n v="34"/>
    <n v="60"/>
    <x v="3"/>
    <n v="35"/>
    <n v="31"/>
    <n v="66"/>
    <x v="3"/>
    <n v="47"/>
    <n v="20"/>
    <n v="67"/>
    <x v="3"/>
    <n v="42"/>
    <n v="47"/>
    <n v="89"/>
    <x v="3"/>
    <n v="47"/>
    <n v="39"/>
    <n v="86"/>
    <x v="3"/>
    <n v="37"/>
    <n v="42"/>
    <n v="79"/>
    <x v="3"/>
    <x v="0"/>
    <x v="0"/>
  </r>
  <r>
    <s v="08PPR2095L"/>
    <x v="1"/>
    <x v="1"/>
    <s v="INSTITUTO ADELA DE CORNEJO"/>
    <s v="037 JUÁREZ"/>
    <x v="1"/>
    <n v="1"/>
    <s v="JUĂREZ"/>
    <s v="CALLE PLUTARCO ELIAS S SUR"/>
    <n v="228"/>
    <x v="4"/>
    <x v="1"/>
    <x v="1"/>
    <x v="1"/>
    <x v="10"/>
    <s v="08FIZ0040N"/>
    <m/>
    <x v="14"/>
    <x v="2"/>
    <n v="17"/>
    <n v="24"/>
    <n v="41"/>
    <n v="229"/>
    <n v="201"/>
    <n v="430"/>
    <n v="229"/>
    <n v="201"/>
    <n v="430"/>
    <n v="31"/>
    <n v="29"/>
    <n v="60"/>
    <n v="255"/>
    <n v="209"/>
    <n v="464"/>
    <n v="10"/>
    <x v="2"/>
    <n v="9"/>
    <n v="10"/>
    <x v="0"/>
    <x v="1"/>
    <x v="1"/>
    <n v="11"/>
    <n v="21"/>
    <n v="18"/>
    <n v="18"/>
    <n v="31"/>
    <n v="29"/>
    <n v="60"/>
    <x v="0"/>
    <n v="27"/>
    <n v="33"/>
    <n v="60"/>
    <x v="0"/>
    <n v="52"/>
    <n v="52"/>
    <n v="104"/>
    <x v="0"/>
    <n v="46"/>
    <n v="25"/>
    <n v="71"/>
    <x v="0"/>
    <n v="48"/>
    <n v="28"/>
    <n v="76"/>
    <x v="0"/>
    <n v="51"/>
    <n v="42"/>
    <n v="93"/>
    <x v="2"/>
    <x v="7"/>
    <x v="0"/>
  </r>
  <r>
    <s v="08PPR0031N"/>
    <x v="1"/>
    <x v="1"/>
    <s v="INSTITUTO AMERICA"/>
    <s v="019 CHIHUAHUA"/>
    <x v="0"/>
    <n v="1"/>
    <s v="CHIHUAHUA"/>
    <s v="AVENIDA DE LA CANTERA"/>
    <n v="9700"/>
    <x v="4"/>
    <x v="1"/>
    <x v="1"/>
    <x v="1"/>
    <x v="10"/>
    <s v="08FIZ0045I"/>
    <m/>
    <x v="14"/>
    <x v="2"/>
    <n v="48"/>
    <n v="42"/>
    <n v="90"/>
    <n v="259"/>
    <n v="222"/>
    <n v="481"/>
    <n v="259"/>
    <n v="222"/>
    <n v="481"/>
    <n v="38"/>
    <n v="29"/>
    <n v="67"/>
    <n v="249"/>
    <n v="217"/>
    <n v="466"/>
    <n v="9"/>
    <x v="2"/>
    <n v="8"/>
    <n v="9"/>
    <x v="1"/>
    <x v="8"/>
    <x v="9"/>
    <n v="15"/>
    <n v="32"/>
    <n v="18"/>
    <n v="18"/>
    <n v="38"/>
    <n v="30"/>
    <n v="68"/>
    <x v="0"/>
    <n v="43"/>
    <n v="36"/>
    <n v="79"/>
    <x v="0"/>
    <n v="42"/>
    <n v="43"/>
    <n v="85"/>
    <x v="0"/>
    <n v="46"/>
    <n v="38"/>
    <n v="84"/>
    <x v="0"/>
    <n v="40"/>
    <n v="30"/>
    <n v="70"/>
    <x v="0"/>
    <n v="40"/>
    <n v="40"/>
    <n v="80"/>
    <x v="0"/>
    <x v="9"/>
    <x v="0"/>
  </r>
  <r>
    <s v="08PPR2084F"/>
    <x v="1"/>
    <x v="1"/>
    <s v="COLEGIO BELMONT"/>
    <s v="019 CHIHUAHUA"/>
    <x v="0"/>
    <n v="1"/>
    <s v="CHIHUAHUA"/>
    <s v="AVENIDA TORRES DEL PICACHO"/>
    <n v="9507"/>
    <x v="4"/>
    <x v="1"/>
    <x v="1"/>
    <x v="1"/>
    <x v="10"/>
    <s v="08FIZ0045I"/>
    <m/>
    <x v="14"/>
    <x v="2"/>
    <n v="42"/>
    <n v="45"/>
    <n v="87"/>
    <n v="261"/>
    <n v="267"/>
    <n v="528"/>
    <n v="261"/>
    <n v="267"/>
    <n v="528"/>
    <n v="49"/>
    <n v="40"/>
    <n v="89"/>
    <n v="263"/>
    <n v="262"/>
    <n v="525"/>
    <n v="10"/>
    <x v="1"/>
    <n v="10"/>
    <n v="10"/>
    <x v="2"/>
    <x v="15"/>
    <x v="14"/>
    <n v="13"/>
    <n v="38"/>
    <n v="21"/>
    <n v="19"/>
    <n v="49"/>
    <n v="40"/>
    <n v="89"/>
    <x v="0"/>
    <n v="38"/>
    <n v="51"/>
    <n v="89"/>
    <x v="1"/>
    <n v="50"/>
    <n v="39"/>
    <n v="89"/>
    <x v="0"/>
    <n v="51"/>
    <n v="38"/>
    <n v="89"/>
    <x v="0"/>
    <n v="39"/>
    <n v="49"/>
    <n v="88"/>
    <x v="0"/>
    <n v="36"/>
    <n v="45"/>
    <n v="81"/>
    <x v="0"/>
    <x v="9"/>
    <x v="0"/>
  </r>
  <r>
    <s v="08PPR0581Q"/>
    <x v="1"/>
    <x v="1"/>
    <s v="SAN FELIPE EL REAL"/>
    <s v="019 CHIHUAHUA"/>
    <x v="0"/>
    <n v="1"/>
    <s v="CHIHUAHUA"/>
    <s v="CALLE J. GARCIA VALDEZ"/>
    <n v="2945"/>
    <x v="4"/>
    <x v="1"/>
    <x v="1"/>
    <x v="1"/>
    <x v="10"/>
    <s v="08FIZ0045I"/>
    <m/>
    <x v="14"/>
    <x v="2"/>
    <n v="28"/>
    <n v="28"/>
    <n v="56"/>
    <n v="227"/>
    <n v="239"/>
    <n v="466"/>
    <n v="227"/>
    <n v="239"/>
    <n v="466"/>
    <n v="58"/>
    <n v="52"/>
    <n v="110"/>
    <n v="267"/>
    <n v="263"/>
    <n v="530"/>
    <n v="12"/>
    <x v="1"/>
    <n v="12"/>
    <n v="12"/>
    <x v="5"/>
    <x v="6"/>
    <x v="11"/>
    <n v="16"/>
    <n v="39"/>
    <n v="20"/>
    <n v="20"/>
    <n v="58"/>
    <n v="52"/>
    <n v="110"/>
    <x v="0"/>
    <n v="57"/>
    <n v="49"/>
    <n v="106"/>
    <x v="0"/>
    <n v="46"/>
    <n v="48"/>
    <n v="94"/>
    <x v="0"/>
    <n v="29"/>
    <n v="51"/>
    <n v="80"/>
    <x v="1"/>
    <n v="45"/>
    <n v="37"/>
    <n v="82"/>
    <x v="1"/>
    <n v="32"/>
    <n v="26"/>
    <n v="58"/>
    <x v="2"/>
    <x v="7"/>
    <x v="0"/>
  </r>
  <r>
    <s v="08PPR2050P"/>
    <x v="1"/>
    <x v="1"/>
    <s v="INSTITUTO MISION DE SENECU"/>
    <s v="037 JUÁREZ"/>
    <x v="1"/>
    <n v="1"/>
    <s v="JUĂREZ"/>
    <s v="BOULEVARD TEOFILO BORUNDA"/>
    <n v="11159"/>
    <x v="4"/>
    <x v="1"/>
    <x v="1"/>
    <x v="1"/>
    <x v="10"/>
    <s v="08FIZ0040N"/>
    <m/>
    <x v="14"/>
    <x v="2"/>
    <n v="38"/>
    <n v="51"/>
    <n v="89"/>
    <n v="293"/>
    <n v="333"/>
    <n v="626"/>
    <n v="292"/>
    <n v="333"/>
    <n v="625"/>
    <n v="71"/>
    <n v="84"/>
    <n v="155"/>
    <n v="314"/>
    <n v="337"/>
    <n v="651"/>
    <n v="12"/>
    <x v="1"/>
    <n v="12"/>
    <n v="12"/>
    <x v="0"/>
    <x v="0"/>
    <x v="0"/>
    <n v="13"/>
    <n v="26"/>
    <n v="23"/>
    <n v="23"/>
    <n v="71"/>
    <n v="84"/>
    <n v="155"/>
    <x v="0"/>
    <n v="63"/>
    <n v="56"/>
    <n v="119"/>
    <x v="0"/>
    <n v="53"/>
    <n v="59"/>
    <n v="112"/>
    <x v="0"/>
    <n v="36"/>
    <n v="54"/>
    <n v="90"/>
    <x v="1"/>
    <n v="51"/>
    <n v="37"/>
    <n v="88"/>
    <x v="0"/>
    <n v="40"/>
    <n v="47"/>
    <n v="87"/>
    <x v="0"/>
    <x v="10"/>
    <x v="0"/>
  </r>
  <r>
    <s v="08PPR2078V"/>
    <x v="1"/>
    <x v="1"/>
    <s v="COLEGIO SANTA MARIA"/>
    <s v="037 JUÁREZ"/>
    <x v="1"/>
    <n v="1"/>
    <s v="JUĂREZ"/>
    <s v="CALLE OASIS DE MONGOLIA"/>
    <n v="2050"/>
    <x v="4"/>
    <x v="1"/>
    <x v="1"/>
    <x v="1"/>
    <x v="10"/>
    <s v="08FIZ0040N"/>
    <m/>
    <x v="14"/>
    <x v="2"/>
    <n v="57"/>
    <n v="51"/>
    <n v="108"/>
    <n v="379"/>
    <n v="410"/>
    <n v="789"/>
    <n v="374"/>
    <n v="406"/>
    <n v="780"/>
    <n v="57"/>
    <n v="57"/>
    <n v="114"/>
    <n v="356"/>
    <n v="399"/>
    <n v="755"/>
    <n v="28"/>
    <x v="9"/>
    <n v="20"/>
    <n v="28"/>
    <x v="0"/>
    <x v="2"/>
    <x v="3"/>
    <n v="4"/>
    <n v="34"/>
    <n v="28"/>
    <n v="28"/>
    <n v="57"/>
    <n v="57"/>
    <n v="114"/>
    <x v="4"/>
    <n v="67"/>
    <n v="64"/>
    <n v="131"/>
    <x v="6"/>
    <n v="65"/>
    <n v="74"/>
    <n v="139"/>
    <x v="6"/>
    <n v="57"/>
    <n v="86"/>
    <n v="143"/>
    <x v="5"/>
    <n v="48"/>
    <n v="57"/>
    <n v="105"/>
    <x v="4"/>
    <n v="62"/>
    <n v="61"/>
    <n v="123"/>
    <x v="5"/>
    <x v="0"/>
    <x v="0"/>
  </r>
  <r>
    <s v="08PES0201K"/>
    <x v="0"/>
    <x v="0"/>
    <s v="SECUNDARIA PARTICULAR PLANCARTE"/>
    <s v="020 CHÍNIPAS"/>
    <x v="4"/>
    <n v="1"/>
    <s v="CHĂŤNIPAS DE ALMADA"/>
    <s v="CALLE HIDALGO"/>
    <n v="19"/>
    <x v="4"/>
    <x v="1"/>
    <x v="2"/>
    <x v="1"/>
    <x v="10"/>
    <s v="08FIS0004Z"/>
    <m/>
    <x v="14"/>
    <x v="5"/>
    <n v="5"/>
    <n v="8"/>
    <n v="13"/>
    <n v="18"/>
    <n v="22"/>
    <n v="40"/>
    <n v="13"/>
    <n v="22"/>
    <n v="35"/>
    <n v="0"/>
    <n v="0"/>
    <n v="0"/>
    <n v="0"/>
    <n v="0"/>
    <n v="0"/>
    <n v="0"/>
    <x v="1"/>
    <n v="0"/>
    <n v="0"/>
    <x v="0"/>
    <x v="1"/>
    <x v="1"/>
    <n v="0"/>
    <n v="0"/>
    <n v="0"/>
    <n v="0"/>
    <n v="0"/>
    <n v="0"/>
    <n v="0"/>
    <x v="0"/>
    <n v="0"/>
    <n v="0"/>
    <n v="0"/>
    <x v="0"/>
    <n v="0"/>
    <n v="0"/>
    <n v="0"/>
    <x v="0"/>
    <n v="0"/>
    <n v="0"/>
    <n v="0"/>
    <x v="0"/>
    <n v="0"/>
    <n v="0"/>
    <n v="0"/>
    <x v="0"/>
    <n v="0"/>
    <n v="0"/>
    <n v="0"/>
    <x v="0"/>
    <x v="0"/>
    <x v="1"/>
  </r>
  <r>
    <s v="08PES0181N"/>
    <x v="2"/>
    <x v="2"/>
    <s v="SECUNDARIA PARTICULAR EL PROGRESO"/>
    <s v="029 GUADALUPE Y CALVO"/>
    <x v="10"/>
    <n v="29"/>
    <s v="BUENA VISTA (MESA REDONDA)"/>
    <s v="CALLE BUENAVISTA VISTA (MESA REDONDA)"/>
    <n v="0"/>
    <x v="4"/>
    <x v="1"/>
    <x v="2"/>
    <x v="1"/>
    <x v="10"/>
    <s v="08FIS0003Z"/>
    <m/>
    <x v="14"/>
    <x v="5"/>
    <n v="10"/>
    <n v="9"/>
    <n v="19"/>
    <n v="30"/>
    <n v="25"/>
    <n v="55"/>
    <n v="30"/>
    <n v="25"/>
    <n v="55"/>
    <n v="0"/>
    <n v="0"/>
    <n v="0"/>
    <n v="0"/>
    <n v="0"/>
    <n v="0"/>
    <n v="0"/>
    <x v="1"/>
    <n v="0"/>
    <n v="0"/>
    <x v="0"/>
    <x v="1"/>
    <x v="1"/>
    <n v="0"/>
    <n v="0"/>
    <n v="0"/>
    <n v="0"/>
    <n v="0"/>
    <n v="0"/>
    <n v="0"/>
    <x v="0"/>
    <n v="0"/>
    <n v="0"/>
    <n v="0"/>
    <x v="0"/>
    <n v="0"/>
    <n v="0"/>
    <n v="0"/>
    <x v="0"/>
    <n v="0"/>
    <n v="0"/>
    <n v="0"/>
    <x v="0"/>
    <n v="0"/>
    <n v="0"/>
    <n v="0"/>
    <x v="0"/>
    <n v="0"/>
    <n v="0"/>
    <n v="0"/>
    <x v="0"/>
    <x v="0"/>
    <x v="1"/>
  </r>
  <r>
    <s v="08PES0267T"/>
    <x v="1"/>
    <x v="1"/>
    <s v="COLEGIO BILINGUE MUNDO NUEVO"/>
    <s v="032 HIDALGO DEL PARRAL"/>
    <x v="3"/>
    <n v="1"/>
    <s v="HIDALGO DEL PARRAL"/>
    <s v="CALLE MANUEL MERINO"/>
    <n v="16"/>
    <x v="4"/>
    <x v="1"/>
    <x v="2"/>
    <x v="1"/>
    <x v="10"/>
    <s v="08FIS0003Z"/>
    <m/>
    <x v="14"/>
    <x v="2"/>
    <n v="5"/>
    <n v="0"/>
    <n v="5"/>
    <n v="8"/>
    <n v="0"/>
    <n v="8"/>
    <n v="8"/>
    <n v="0"/>
    <n v="8"/>
    <n v="5"/>
    <n v="2"/>
    <n v="7"/>
    <n v="9"/>
    <n v="2"/>
    <n v="11"/>
    <n v="2"/>
    <x v="5"/>
    <n v="2"/>
    <n v="6"/>
    <x v="0"/>
    <x v="4"/>
    <x v="4"/>
    <n v="1"/>
    <n v="11"/>
    <n v="18"/>
    <n v="2"/>
    <n v="5"/>
    <n v="2"/>
    <n v="7"/>
    <x v="1"/>
    <n v="4"/>
    <n v="0"/>
    <n v="4"/>
    <x v="1"/>
    <n v="0"/>
    <n v="0"/>
    <n v="0"/>
    <x v="0"/>
    <n v="0"/>
    <n v="0"/>
    <n v="0"/>
    <x v="0"/>
    <n v="0"/>
    <n v="0"/>
    <n v="0"/>
    <x v="0"/>
    <n v="0"/>
    <n v="0"/>
    <n v="0"/>
    <x v="0"/>
    <x v="0"/>
    <x v="0"/>
  </r>
  <r>
    <s v="08PES0286H"/>
    <x v="1"/>
    <x v="1"/>
    <s v="SECUNDARIA INSTITUTO SAN PABLO"/>
    <s v="037 JUÁREZ"/>
    <x v="1"/>
    <n v="1"/>
    <s v="JUĂREZ"/>
    <s v="CALLE ANTONIO J. BERMUDEZ"/>
    <n v="450"/>
    <x v="4"/>
    <x v="1"/>
    <x v="2"/>
    <x v="1"/>
    <x v="10"/>
    <s v="08FIS0005Y"/>
    <m/>
    <x v="14"/>
    <x v="2"/>
    <n v="1"/>
    <n v="1"/>
    <n v="2"/>
    <n v="6"/>
    <n v="3"/>
    <n v="9"/>
    <n v="6"/>
    <n v="3"/>
    <n v="9"/>
    <n v="5"/>
    <n v="3"/>
    <n v="8"/>
    <n v="9"/>
    <n v="5"/>
    <n v="14"/>
    <n v="2"/>
    <x v="3"/>
    <n v="6"/>
    <n v="8"/>
    <x v="2"/>
    <x v="1"/>
    <x v="3"/>
    <n v="0"/>
    <n v="10"/>
    <n v="1"/>
    <n v="1"/>
    <n v="5"/>
    <n v="3"/>
    <n v="8"/>
    <x v="1"/>
    <n v="0"/>
    <n v="0"/>
    <n v="0"/>
    <x v="0"/>
    <n v="4"/>
    <n v="2"/>
    <n v="6"/>
    <x v="1"/>
    <n v="0"/>
    <n v="0"/>
    <n v="0"/>
    <x v="0"/>
    <n v="0"/>
    <n v="0"/>
    <n v="0"/>
    <x v="0"/>
    <n v="0"/>
    <n v="0"/>
    <n v="0"/>
    <x v="0"/>
    <x v="0"/>
    <x v="0"/>
  </r>
  <r>
    <s v="08PES0007G"/>
    <x v="2"/>
    <x v="2"/>
    <s v="COLEGIO LA ABUNDANCIA"/>
    <s v="010 BUENAVENTURA"/>
    <x v="6"/>
    <n v="276"/>
    <s v="COLONIA EL VALLE"/>
    <s v="NINGUNO NINGUNO"/>
    <n v="0"/>
    <x v="4"/>
    <x v="1"/>
    <x v="2"/>
    <x v="1"/>
    <x v="10"/>
    <s v="08FIS0005Y"/>
    <m/>
    <x v="1"/>
    <x v="2"/>
    <n v="0"/>
    <n v="0"/>
    <n v="0"/>
    <n v="8"/>
    <n v="4"/>
    <n v="12"/>
    <n v="8"/>
    <n v="4"/>
    <n v="12"/>
    <n v="2"/>
    <n v="3"/>
    <n v="5"/>
    <n v="9"/>
    <n v="5"/>
    <n v="14"/>
    <n v="3"/>
    <x v="3"/>
    <n v="3"/>
    <n v="5"/>
    <x v="1"/>
    <x v="1"/>
    <x v="0"/>
    <n v="0"/>
    <n v="6"/>
    <n v="3"/>
    <n v="3"/>
    <n v="2"/>
    <n v="3"/>
    <n v="5"/>
    <x v="1"/>
    <n v="2"/>
    <n v="2"/>
    <n v="4"/>
    <x v="1"/>
    <n v="5"/>
    <n v="0"/>
    <n v="5"/>
    <x v="1"/>
    <n v="0"/>
    <n v="0"/>
    <n v="0"/>
    <x v="0"/>
    <n v="0"/>
    <n v="0"/>
    <n v="0"/>
    <x v="0"/>
    <n v="0"/>
    <n v="0"/>
    <n v="0"/>
    <x v="0"/>
    <x v="0"/>
    <x v="0"/>
  </r>
  <r>
    <s v="08PES0020A"/>
    <x v="1"/>
    <x v="1"/>
    <s v="COLEGIO UN MEJOR MAĂ‘ANA"/>
    <s v="017 CUAUHTÉMOC"/>
    <x v="2"/>
    <n v="1"/>
    <s v="CUAUHTĂ‰MOC"/>
    <s v="CALLE PALMERAS"/>
    <n v="5400"/>
    <x v="4"/>
    <x v="1"/>
    <x v="2"/>
    <x v="1"/>
    <x v="10"/>
    <s v="08FIS0004Z"/>
    <m/>
    <x v="1"/>
    <x v="2"/>
    <n v="0"/>
    <n v="0"/>
    <n v="0"/>
    <n v="2"/>
    <n v="4"/>
    <n v="6"/>
    <n v="2"/>
    <n v="4"/>
    <n v="6"/>
    <n v="3"/>
    <n v="4"/>
    <n v="7"/>
    <n v="6"/>
    <n v="9"/>
    <n v="15"/>
    <n v="2"/>
    <x v="4"/>
    <n v="1"/>
    <n v="4"/>
    <x v="0"/>
    <x v="1"/>
    <x v="1"/>
    <n v="1"/>
    <n v="5"/>
    <n v="3"/>
    <n v="3"/>
    <n v="3"/>
    <n v="4"/>
    <n v="7"/>
    <x v="1"/>
    <n v="3"/>
    <n v="5"/>
    <n v="8"/>
    <x v="1"/>
    <n v="0"/>
    <n v="0"/>
    <n v="0"/>
    <x v="0"/>
    <n v="0"/>
    <n v="0"/>
    <n v="0"/>
    <x v="0"/>
    <n v="0"/>
    <n v="0"/>
    <n v="0"/>
    <x v="0"/>
    <n v="0"/>
    <n v="0"/>
    <n v="0"/>
    <x v="0"/>
    <x v="0"/>
    <x v="0"/>
  </r>
  <r>
    <s v="08PES0248E"/>
    <x v="1"/>
    <x v="1"/>
    <s v="COLEGIO HISPANOAMERICANO"/>
    <s v="037 JUÁREZ"/>
    <x v="1"/>
    <n v="1"/>
    <s v="JUĂREZ"/>
    <s v="CALLE REPUBLICA DE CUBA SUR"/>
    <n v="653"/>
    <x v="4"/>
    <x v="1"/>
    <x v="2"/>
    <x v="1"/>
    <x v="10"/>
    <s v="08FIS0005Y"/>
    <m/>
    <x v="14"/>
    <x v="2"/>
    <n v="0"/>
    <n v="4"/>
    <n v="4"/>
    <n v="6"/>
    <n v="10"/>
    <n v="16"/>
    <n v="6"/>
    <n v="10"/>
    <n v="16"/>
    <n v="3"/>
    <n v="6"/>
    <n v="9"/>
    <n v="9"/>
    <n v="12"/>
    <n v="21"/>
    <n v="2"/>
    <x v="7"/>
    <n v="3"/>
    <n v="9"/>
    <x v="0"/>
    <x v="1"/>
    <x v="1"/>
    <n v="0"/>
    <n v="9"/>
    <n v="2"/>
    <n v="2"/>
    <n v="3"/>
    <n v="6"/>
    <n v="9"/>
    <x v="1"/>
    <n v="6"/>
    <n v="6"/>
    <n v="12"/>
    <x v="1"/>
    <n v="0"/>
    <n v="0"/>
    <n v="0"/>
    <x v="0"/>
    <n v="0"/>
    <n v="0"/>
    <n v="0"/>
    <x v="0"/>
    <n v="0"/>
    <n v="0"/>
    <n v="0"/>
    <x v="0"/>
    <n v="0"/>
    <n v="0"/>
    <n v="0"/>
    <x v="0"/>
    <x v="0"/>
    <x v="0"/>
  </r>
  <r>
    <s v="08PES0319I"/>
    <x v="1"/>
    <x v="1"/>
    <s v="INSTITUTO KUROWI"/>
    <s v="037 JUÁREZ"/>
    <x v="1"/>
    <n v="1"/>
    <s v="JUĂREZ"/>
    <s v="CALLE 20 DE NOVIEMBRE"/>
    <n v="4393"/>
    <x v="4"/>
    <x v="1"/>
    <x v="2"/>
    <x v="1"/>
    <x v="10"/>
    <s v="08FIS0005Y"/>
    <m/>
    <x v="14"/>
    <x v="2"/>
    <n v="5"/>
    <n v="4"/>
    <n v="9"/>
    <n v="11"/>
    <n v="12"/>
    <n v="23"/>
    <n v="11"/>
    <n v="12"/>
    <n v="23"/>
    <n v="3"/>
    <n v="5"/>
    <n v="8"/>
    <n v="10"/>
    <n v="12"/>
    <n v="22"/>
    <n v="3"/>
    <x v="5"/>
    <n v="4"/>
    <n v="8"/>
    <x v="0"/>
    <x v="1"/>
    <x v="1"/>
    <n v="0"/>
    <n v="8"/>
    <n v="3"/>
    <n v="3"/>
    <n v="3"/>
    <n v="5"/>
    <n v="8"/>
    <x v="1"/>
    <n v="5"/>
    <n v="4"/>
    <n v="9"/>
    <x v="1"/>
    <n v="2"/>
    <n v="3"/>
    <n v="5"/>
    <x v="1"/>
    <n v="0"/>
    <n v="0"/>
    <n v="0"/>
    <x v="0"/>
    <n v="0"/>
    <n v="0"/>
    <n v="0"/>
    <x v="0"/>
    <n v="0"/>
    <n v="0"/>
    <n v="0"/>
    <x v="0"/>
    <x v="0"/>
    <x v="0"/>
  </r>
  <r>
    <s v="08PES0186I"/>
    <x v="1"/>
    <x v="1"/>
    <s v="SECUNDARIA PARTICULAR MANUEL BERNARDO AGUIRRE"/>
    <s v="019 CHIHUAHUA"/>
    <x v="0"/>
    <n v="1"/>
    <s v="CHIHUAHUA"/>
    <s v="CALLE 3RA."/>
    <n v="1409"/>
    <x v="4"/>
    <x v="1"/>
    <x v="2"/>
    <x v="1"/>
    <x v="10"/>
    <s v="08FIS0006X"/>
    <m/>
    <x v="14"/>
    <x v="2"/>
    <n v="6"/>
    <n v="4"/>
    <n v="10"/>
    <n v="14"/>
    <n v="13"/>
    <n v="27"/>
    <n v="11"/>
    <n v="13"/>
    <n v="24"/>
    <n v="9"/>
    <n v="4"/>
    <n v="13"/>
    <n v="12"/>
    <n v="12"/>
    <n v="24"/>
    <n v="3"/>
    <x v="2"/>
    <n v="7"/>
    <n v="8"/>
    <x v="0"/>
    <x v="1"/>
    <x v="1"/>
    <n v="0"/>
    <n v="8"/>
    <n v="3"/>
    <n v="3"/>
    <n v="9"/>
    <n v="4"/>
    <n v="13"/>
    <x v="1"/>
    <n v="1"/>
    <n v="4"/>
    <n v="5"/>
    <x v="1"/>
    <n v="2"/>
    <n v="4"/>
    <n v="6"/>
    <x v="1"/>
    <n v="0"/>
    <n v="0"/>
    <n v="0"/>
    <x v="0"/>
    <n v="0"/>
    <n v="0"/>
    <n v="0"/>
    <x v="0"/>
    <n v="0"/>
    <n v="0"/>
    <n v="0"/>
    <x v="0"/>
    <x v="0"/>
    <x v="0"/>
  </r>
  <r>
    <s v="08PES0046I"/>
    <x v="1"/>
    <x v="1"/>
    <s v="COLEGIO BILINGĂśE ĂGUILA DE GUACHOCHI"/>
    <s v="027 GUACHOCHI"/>
    <x v="7"/>
    <n v="3129"/>
    <s v="LA LAJA"/>
    <s v="NINGUNO NINGUNO"/>
    <n v="0"/>
    <x v="5"/>
    <x v="1"/>
    <x v="2"/>
    <x v="1"/>
    <x v="11"/>
    <s v="08FIS0003Z"/>
    <m/>
    <x v="11"/>
    <x v="2"/>
    <n v="0"/>
    <n v="0"/>
    <n v="0"/>
    <n v="0"/>
    <n v="0"/>
    <n v="0"/>
    <n v="0"/>
    <n v="0"/>
    <n v="0"/>
    <n v="4"/>
    <n v="7"/>
    <n v="11"/>
    <n v="11"/>
    <n v="14"/>
    <n v="25"/>
    <n v="3"/>
    <x v="2"/>
    <n v="0"/>
    <n v="1"/>
    <x v="0"/>
    <x v="1"/>
    <x v="1"/>
    <n v="1"/>
    <n v="2"/>
    <n v="3"/>
    <n v="3"/>
    <n v="4"/>
    <n v="7"/>
    <n v="11"/>
    <x v="1"/>
    <n v="1"/>
    <n v="3"/>
    <n v="4"/>
    <x v="1"/>
    <n v="6"/>
    <n v="4"/>
    <n v="10"/>
    <x v="1"/>
    <n v="0"/>
    <n v="0"/>
    <n v="0"/>
    <x v="0"/>
    <n v="0"/>
    <n v="0"/>
    <n v="0"/>
    <x v="0"/>
    <n v="0"/>
    <n v="0"/>
    <n v="0"/>
    <x v="0"/>
    <x v="0"/>
    <x v="0"/>
  </r>
  <r>
    <s v="08PES0054R"/>
    <x v="1"/>
    <x v="1"/>
    <s v="SECUNDARIA PARTICULAR LUIS URIAS BELDERRAIN"/>
    <s v="037 JUÁREZ"/>
    <x v="1"/>
    <n v="1"/>
    <s v="JUĂREZ"/>
    <s v="CALLE JOAQUIN TERRAZAS"/>
    <n v="320"/>
    <x v="4"/>
    <x v="1"/>
    <x v="2"/>
    <x v="1"/>
    <x v="10"/>
    <s v="08FIS0005Y"/>
    <m/>
    <x v="14"/>
    <x v="2"/>
    <n v="4"/>
    <n v="2"/>
    <n v="6"/>
    <n v="15"/>
    <n v="8"/>
    <n v="23"/>
    <n v="6"/>
    <n v="6"/>
    <n v="12"/>
    <n v="5"/>
    <n v="5"/>
    <n v="10"/>
    <n v="16"/>
    <n v="12"/>
    <n v="28"/>
    <n v="3"/>
    <x v="5"/>
    <n v="4"/>
    <n v="8"/>
    <x v="0"/>
    <x v="3"/>
    <x v="2"/>
    <n v="1"/>
    <n v="12"/>
    <n v="6"/>
    <n v="3"/>
    <n v="6"/>
    <n v="5"/>
    <n v="11"/>
    <x v="1"/>
    <n v="5"/>
    <n v="5"/>
    <n v="10"/>
    <x v="1"/>
    <n v="5"/>
    <n v="2"/>
    <n v="7"/>
    <x v="1"/>
    <n v="0"/>
    <n v="0"/>
    <n v="0"/>
    <x v="0"/>
    <n v="0"/>
    <n v="0"/>
    <n v="0"/>
    <x v="0"/>
    <n v="0"/>
    <n v="0"/>
    <n v="0"/>
    <x v="0"/>
    <x v="0"/>
    <x v="0"/>
  </r>
  <r>
    <s v="08PES0276A"/>
    <x v="1"/>
    <x v="1"/>
    <s v="COLEGIO ALBERT EINSTEIN"/>
    <s v="019 CHIHUAHUA"/>
    <x v="0"/>
    <n v="1"/>
    <s v="CHIHUAHUA"/>
    <s v="CALLE ABOLICION DE LA ESCLAVITUD"/>
    <n v="9504"/>
    <x v="5"/>
    <x v="1"/>
    <x v="2"/>
    <x v="1"/>
    <x v="11"/>
    <s v="08FIS0125K"/>
    <s v="08FJE0001O"/>
    <x v="0"/>
    <x v="2"/>
    <n v="8"/>
    <n v="2"/>
    <n v="10"/>
    <n v="19"/>
    <n v="6"/>
    <n v="25"/>
    <n v="18"/>
    <n v="6"/>
    <n v="24"/>
    <n v="1"/>
    <n v="3"/>
    <n v="4"/>
    <n v="21"/>
    <n v="8"/>
    <n v="29"/>
    <n v="3"/>
    <x v="5"/>
    <n v="5"/>
    <n v="9"/>
    <x v="0"/>
    <x v="1"/>
    <x v="1"/>
    <n v="1"/>
    <n v="10"/>
    <n v="9"/>
    <n v="3"/>
    <n v="1"/>
    <n v="3"/>
    <n v="4"/>
    <x v="1"/>
    <n v="9"/>
    <n v="2"/>
    <n v="11"/>
    <x v="1"/>
    <n v="11"/>
    <n v="3"/>
    <n v="14"/>
    <x v="1"/>
    <n v="0"/>
    <n v="0"/>
    <n v="0"/>
    <x v="0"/>
    <n v="0"/>
    <n v="0"/>
    <n v="0"/>
    <x v="0"/>
    <n v="0"/>
    <n v="0"/>
    <n v="0"/>
    <x v="0"/>
    <x v="0"/>
    <x v="0"/>
  </r>
  <r>
    <s v="08PES0318J"/>
    <x v="1"/>
    <x v="1"/>
    <s v="INSTITUTO DAVID LIVINGSTONE"/>
    <s v="037 JUÁREZ"/>
    <x v="1"/>
    <n v="1"/>
    <s v="JUĂREZ"/>
    <s v="CALLE LAGUNA DE RODEO"/>
    <n v="1209"/>
    <x v="4"/>
    <x v="1"/>
    <x v="2"/>
    <x v="1"/>
    <x v="10"/>
    <s v="08FIS0005Y"/>
    <m/>
    <x v="14"/>
    <x v="2"/>
    <n v="3"/>
    <n v="0"/>
    <n v="3"/>
    <n v="23"/>
    <n v="15"/>
    <n v="38"/>
    <n v="21"/>
    <n v="15"/>
    <n v="36"/>
    <n v="6"/>
    <n v="4"/>
    <n v="10"/>
    <n v="17"/>
    <n v="13"/>
    <n v="30"/>
    <n v="3"/>
    <x v="3"/>
    <n v="6"/>
    <n v="8"/>
    <x v="0"/>
    <x v="1"/>
    <x v="1"/>
    <n v="0"/>
    <n v="8"/>
    <n v="3"/>
    <n v="3"/>
    <n v="7"/>
    <n v="4"/>
    <n v="11"/>
    <x v="1"/>
    <n v="5"/>
    <n v="5"/>
    <n v="10"/>
    <x v="1"/>
    <n v="5"/>
    <n v="4"/>
    <n v="9"/>
    <x v="1"/>
    <n v="0"/>
    <n v="0"/>
    <n v="0"/>
    <x v="0"/>
    <n v="0"/>
    <n v="0"/>
    <n v="0"/>
    <x v="0"/>
    <n v="0"/>
    <n v="0"/>
    <n v="0"/>
    <x v="0"/>
    <x v="0"/>
    <x v="0"/>
  </r>
  <r>
    <s v="08PES0024X"/>
    <x v="2"/>
    <x v="2"/>
    <s v="COLEGIO S. PARKER GAMWELL"/>
    <s v="037 JUÁREZ"/>
    <x v="1"/>
    <n v="1"/>
    <s v="JUĂREZ"/>
    <s v="CALLE ASNOS"/>
    <n v="8705"/>
    <x v="4"/>
    <x v="1"/>
    <x v="2"/>
    <x v="1"/>
    <x v="10"/>
    <s v="08FIS0005Y"/>
    <m/>
    <x v="1"/>
    <x v="2"/>
    <n v="2"/>
    <n v="5"/>
    <n v="7"/>
    <n v="14"/>
    <n v="21"/>
    <n v="35"/>
    <n v="10"/>
    <n v="19"/>
    <n v="29"/>
    <n v="3"/>
    <n v="11"/>
    <n v="14"/>
    <n v="12"/>
    <n v="25"/>
    <n v="37"/>
    <n v="3"/>
    <x v="4"/>
    <n v="1"/>
    <n v="4"/>
    <x v="0"/>
    <x v="0"/>
    <x v="0"/>
    <n v="0"/>
    <n v="5"/>
    <n v="3"/>
    <n v="3"/>
    <n v="3"/>
    <n v="11"/>
    <n v="14"/>
    <x v="1"/>
    <n v="5"/>
    <n v="11"/>
    <n v="16"/>
    <x v="1"/>
    <n v="4"/>
    <n v="3"/>
    <n v="7"/>
    <x v="1"/>
    <n v="0"/>
    <n v="0"/>
    <n v="0"/>
    <x v="0"/>
    <n v="0"/>
    <n v="0"/>
    <n v="0"/>
    <x v="0"/>
    <n v="0"/>
    <n v="0"/>
    <n v="0"/>
    <x v="0"/>
    <x v="0"/>
    <x v="0"/>
  </r>
  <r>
    <s v="08PES0302I"/>
    <x v="1"/>
    <x v="1"/>
    <s v="INSTITUTO BILING_E ICM"/>
    <s v="037 JUÁREZ"/>
    <x v="1"/>
    <n v="1"/>
    <s v="JUĂREZ"/>
    <s v="CALLE FULTON"/>
    <n v="920"/>
    <x v="4"/>
    <x v="1"/>
    <x v="2"/>
    <x v="1"/>
    <x v="10"/>
    <s v="08FIS0005Y"/>
    <m/>
    <x v="14"/>
    <x v="2"/>
    <n v="5"/>
    <n v="5"/>
    <n v="10"/>
    <n v="18"/>
    <n v="15"/>
    <n v="33"/>
    <n v="18"/>
    <n v="15"/>
    <n v="33"/>
    <n v="10"/>
    <n v="5"/>
    <n v="15"/>
    <n v="22"/>
    <n v="18"/>
    <n v="40"/>
    <n v="3"/>
    <x v="7"/>
    <n v="10"/>
    <n v="16"/>
    <x v="2"/>
    <x v="6"/>
    <x v="9"/>
    <n v="1"/>
    <n v="25"/>
    <n v="3"/>
    <n v="3"/>
    <n v="11"/>
    <n v="5"/>
    <n v="16"/>
    <x v="1"/>
    <n v="7"/>
    <n v="7"/>
    <n v="14"/>
    <x v="1"/>
    <n v="4"/>
    <n v="6"/>
    <n v="10"/>
    <x v="1"/>
    <n v="0"/>
    <n v="0"/>
    <n v="0"/>
    <x v="0"/>
    <n v="0"/>
    <n v="0"/>
    <n v="0"/>
    <x v="0"/>
    <n v="0"/>
    <n v="0"/>
    <n v="0"/>
    <x v="0"/>
    <x v="0"/>
    <x v="0"/>
  </r>
  <r>
    <s v="08PES0309B"/>
    <x v="1"/>
    <x v="1"/>
    <s v="INSTITUTO PEDAGOGICO DE CD. JUAREZ"/>
    <s v="037 JUÁREZ"/>
    <x v="1"/>
    <n v="1"/>
    <s v="JUĂREZ"/>
    <s v="AVENIDA VALENTIN FUENTES"/>
    <n v="406"/>
    <x v="4"/>
    <x v="1"/>
    <x v="2"/>
    <x v="1"/>
    <x v="10"/>
    <s v="08FIS0005Y"/>
    <m/>
    <x v="14"/>
    <x v="2"/>
    <n v="0"/>
    <n v="4"/>
    <n v="4"/>
    <n v="11"/>
    <n v="14"/>
    <n v="25"/>
    <n v="11"/>
    <n v="14"/>
    <n v="25"/>
    <n v="11"/>
    <n v="7"/>
    <n v="18"/>
    <n v="23"/>
    <n v="18"/>
    <n v="41"/>
    <n v="3"/>
    <x v="4"/>
    <n v="3"/>
    <n v="6"/>
    <x v="0"/>
    <x v="1"/>
    <x v="1"/>
    <n v="0"/>
    <n v="6"/>
    <n v="3"/>
    <n v="3"/>
    <n v="11"/>
    <n v="7"/>
    <n v="18"/>
    <x v="1"/>
    <n v="9"/>
    <n v="8"/>
    <n v="17"/>
    <x v="1"/>
    <n v="3"/>
    <n v="3"/>
    <n v="6"/>
    <x v="1"/>
    <n v="0"/>
    <n v="0"/>
    <n v="0"/>
    <x v="0"/>
    <n v="0"/>
    <n v="0"/>
    <n v="0"/>
    <x v="0"/>
    <n v="0"/>
    <n v="0"/>
    <n v="0"/>
    <x v="0"/>
    <x v="0"/>
    <x v="0"/>
  </r>
  <r>
    <s v="08PES0297N"/>
    <x v="1"/>
    <x v="1"/>
    <s v="RAYO DE SOL"/>
    <s v="037 JUÁREZ"/>
    <x v="1"/>
    <n v="1"/>
    <s v="JUĂREZ"/>
    <s v="CALLE AGUIRRE LAREDO"/>
    <n v="5810"/>
    <x v="4"/>
    <x v="1"/>
    <x v="2"/>
    <x v="1"/>
    <x v="10"/>
    <s v="08FIS0005Y"/>
    <m/>
    <x v="14"/>
    <x v="2"/>
    <n v="10"/>
    <n v="8"/>
    <n v="18"/>
    <n v="29"/>
    <n v="23"/>
    <n v="52"/>
    <n v="28"/>
    <n v="23"/>
    <n v="51"/>
    <n v="7"/>
    <n v="5"/>
    <n v="12"/>
    <n v="22"/>
    <n v="19"/>
    <n v="41"/>
    <n v="3"/>
    <x v="5"/>
    <n v="5"/>
    <n v="9"/>
    <x v="1"/>
    <x v="0"/>
    <x v="3"/>
    <n v="1"/>
    <n v="12"/>
    <n v="3"/>
    <n v="3"/>
    <n v="7"/>
    <n v="6"/>
    <n v="13"/>
    <x v="1"/>
    <n v="5"/>
    <n v="5"/>
    <n v="10"/>
    <x v="1"/>
    <n v="10"/>
    <n v="8"/>
    <n v="18"/>
    <x v="1"/>
    <n v="0"/>
    <n v="0"/>
    <n v="0"/>
    <x v="0"/>
    <n v="0"/>
    <n v="0"/>
    <n v="0"/>
    <x v="0"/>
    <n v="0"/>
    <n v="0"/>
    <n v="0"/>
    <x v="0"/>
    <x v="0"/>
    <x v="0"/>
  </r>
  <r>
    <s v="08PES0243J"/>
    <x v="1"/>
    <x v="1"/>
    <s v="SECUNDARIA INSTITUTO AMADO NERVO"/>
    <s v="011 CAMARGO"/>
    <x v="9"/>
    <n v="1"/>
    <s v="SANTA ROSALĂŤA DE CAMARGO"/>
    <s v="CALLE VICENTE GUERRERO"/>
    <n v="1001"/>
    <x v="4"/>
    <x v="1"/>
    <x v="2"/>
    <x v="1"/>
    <x v="10"/>
    <s v="08FIS0024M"/>
    <m/>
    <x v="14"/>
    <x v="2"/>
    <n v="4"/>
    <n v="7"/>
    <n v="11"/>
    <n v="20"/>
    <n v="21"/>
    <n v="41"/>
    <n v="20"/>
    <n v="21"/>
    <n v="41"/>
    <n v="6"/>
    <n v="3"/>
    <n v="9"/>
    <n v="24"/>
    <n v="20"/>
    <n v="44"/>
    <n v="3"/>
    <x v="3"/>
    <n v="4"/>
    <n v="6"/>
    <x v="1"/>
    <x v="0"/>
    <x v="3"/>
    <n v="1"/>
    <n v="9"/>
    <n v="3"/>
    <n v="3"/>
    <n v="6"/>
    <n v="4"/>
    <n v="10"/>
    <x v="1"/>
    <n v="8"/>
    <n v="10"/>
    <n v="18"/>
    <x v="1"/>
    <n v="10"/>
    <n v="6"/>
    <n v="16"/>
    <x v="1"/>
    <n v="0"/>
    <n v="0"/>
    <n v="0"/>
    <x v="0"/>
    <n v="0"/>
    <n v="0"/>
    <n v="0"/>
    <x v="0"/>
    <n v="0"/>
    <n v="0"/>
    <n v="0"/>
    <x v="0"/>
    <x v="0"/>
    <x v="0"/>
  </r>
  <r>
    <s v="08PES0192T"/>
    <x v="1"/>
    <x v="1"/>
    <s v="SECUNDARIA PARTICULAR CRISTOBAL COLON"/>
    <s v="037 JUÁREZ"/>
    <x v="1"/>
    <n v="1"/>
    <s v="JUĂREZ"/>
    <s v="BOULEVARD OSCAR FLORES SANCHEZ"/>
    <n v="6315"/>
    <x v="4"/>
    <x v="1"/>
    <x v="2"/>
    <x v="1"/>
    <x v="10"/>
    <s v="08FIS0005Y"/>
    <m/>
    <x v="14"/>
    <x v="2"/>
    <n v="7"/>
    <n v="5"/>
    <n v="12"/>
    <n v="25"/>
    <n v="18"/>
    <n v="43"/>
    <n v="24"/>
    <n v="18"/>
    <n v="42"/>
    <n v="8"/>
    <n v="9"/>
    <n v="17"/>
    <n v="22"/>
    <n v="22"/>
    <n v="44"/>
    <n v="3"/>
    <x v="4"/>
    <n v="6"/>
    <n v="9"/>
    <x v="1"/>
    <x v="1"/>
    <x v="0"/>
    <n v="0"/>
    <n v="10"/>
    <n v="3"/>
    <n v="3"/>
    <n v="8"/>
    <n v="10"/>
    <n v="18"/>
    <x v="1"/>
    <n v="8"/>
    <n v="6"/>
    <n v="14"/>
    <x v="1"/>
    <n v="6"/>
    <n v="6"/>
    <n v="12"/>
    <x v="1"/>
    <n v="0"/>
    <n v="0"/>
    <n v="0"/>
    <x v="0"/>
    <n v="0"/>
    <n v="0"/>
    <n v="0"/>
    <x v="0"/>
    <n v="0"/>
    <n v="0"/>
    <n v="0"/>
    <x v="0"/>
    <x v="0"/>
    <x v="0"/>
  </r>
  <r>
    <s v="08PES0259K"/>
    <x v="1"/>
    <x v="1"/>
    <s v="COLEGIO SANTA FE"/>
    <s v="037 JUÁREZ"/>
    <x v="1"/>
    <n v="1"/>
    <s v="JUĂREZ"/>
    <s v="AVENIDA VALLE DEL SOL"/>
    <n v="1766"/>
    <x v="4"/>
    <x v="1"/>
    <x v="2"/>
    <x v="1"/>
    <x v="10"/>
    <s v="08FIS0005Y"/>
    <m/>
    <x v="14"/>
    <x v="2"/>
    <n v="12"/>
    <n v="3"/>
    <n v="15"/>
    <n v="23"/>
    <n v="19"/>
    <n v="42"/>
    <n v="23"/>
    <n v="19"/>
    <n v="42"/>
    <n v="9"/>
    <n v="8"/>
    <n v="17"/>
    <n v="26"/>
    <n v="22"/>
    <n v="48"/>
    <n v="3"/>
    <x v="5"/>
    <n v="5"/>
    <n v="9"/>
    <x v="2"/>
    <x v="4"/>
    <x v="6"/>
    <n v="1"/>
    <n v="16"/>
    <n v="3"/>
    <n v="3"/>
    <n v="9"/>
    <n v="8"/>
    <n v="17"/>
    <x v="1"/>
    <n v="8"/>
    <n v="4"/>
    <n v="12"/>
    <x v="1"/>
    <n v="9"/>
    <n v="10"/>
    <n v="19"/>
    <x v="1"/>
    <n v="0"/>
    <n v="0"/>
    <n v="0"/>
    <x v="0"/>
    <n v="0"/>
    <n v="0"/>
    <n v="0"/>
    <x v="0"/>
    <n v="0"/>
    <n v="0"/>
    <n v="0"/>
    <x v="0"/>
    <x v="0"/>
    <x v="0"/>
  </r>
  <r>
    <s v="08PES0264W"/>
    <x v="1"/>
    <x v="1"/>
    <s v="INSTITUTO MODERNO"/>
    <s v="037 JUÁREZ"/>
    <x v="1"/>
    <n v="1"/>
    <s v="JUĂREZ"/>
    <s v="AVENIDA REFORMA"/>
    <n v="1238"/>
    <x v="4"/>
    <x v="1"/>
    <x v="2"/>
    <x v="1"/>
    <x v="10"/>
    <s v="08FIS0005Y"/>
    <m/>
    <x v="14"/>
    <x v="2"/>
    <n v="7"/>
    <n v="6"/>
    <n v="13"/>
    <n v="19"/>
    <n v="29"/>
    <n v="48"/>
    <n v="19"/>
    <n v="29"/>
    <n v="48"/>
    <n v="8"/>
    <n v="6"/>
    <n v="14"/>
    <n v="20"/>
    <n v="28"/>
    <n v="48"/>
    <n v="3"/>
    <x v="4"/>
    <n v="6"/>
    <n v="9"/>
    <x v="0"/>
    <x v="0"/>
    <x v="0"/>
    <n v="0"/>
    <n v="10"/>
    <n v="3"/>
    <n v="3"/>
    <n v="8"/>
    <n v="7"/>
    <n v="15"/>
    <x v="1"/>
    <n v="6"/>
    <n v="12"/>
    <n v="18"/>
    <x v="1"/>
    <n v="6"/>
    <n v="9"/>
    <n v="15"/>
    <x v="1"/>
    <n v="0"/>
    <n v="0"/>
    <n v="0"/>
    <x v="0"/>
    <n v="0"/>
    <n v="0"/>
    <n v="0"/>
    <x v="0"/>
    <n v="0"/>
    <n v="0"/>
    <n v="0"/>
    <x v="0"/>
    <x v="0"/>
    <x v="0"/>
  </r>
  <r>
    <s v="08PES0313O"/>
    <x v="1"/>
    <x v="1"/>
    <s v="SECUNDARIA ESPACIO MONTESSORI"/>
    <s v="021 DELICIAS"/>
    <x v="9"/>
    <n v="1"/>
    <s v="DELICIAS"/>
    <s v="AVENIDA 20 DE NOVIEMBRE"/>
    <n v="1722"/>
    <x v="4"/>
    <x v="1"/>
    <x v="2"/>
    <x v="1"/>
    <x v="10"/>
    <s v="08FIS0024M"/>
    <m/>
    <x v="14"/>
    <x v="2"/>
    <n v="10"/>
    <n v="9"/>
    <n v="19"/>
    <n v="24"/>
    <n v="31"/>
    <n v="55"/>
    <n v="24"/>
    <n v="31"/>
    <n v="55"/>
    <n v="10"/>
    <n v="6"/>
    <n v="16"/>
    <n v="24"/>
    <n v="24"/>
    <n v="48"/>
    <n v="3"/>
    <x v="6"/>
    <n v="8"/>
    <n v="13"/>
    <x v="0"/>
    <x v="0"/>
    <x v="0"/>
    <n v="1"/>
    <n v="15"/>
    <n v="7"/>
    <n v="3"/>
    <n v="10"/>
    <n v="6"/>
    <n v="16"/>
    <x v="1"/>
    <n v="5"/>
    <n v="7"/>
    <n v="12"/>
    <x v="1"/>
    <n v="9"/>
    <n v="11"/>
    <n v="20"/>
    <x v="1"/>
    <n v="0"/>
    <n v="0"/>
    <n v="0"/>
    <x v="0"/>
    <n v="0"/>
    <n v="0"/>
    <n v="0"/>
    <x v="0"/>
    <n v="0"/>
    <n v="0"/>
    <n v="0"/>
    <x v="0"/>
    <x v="0"/>
    <x v="0"/>
  </r>
  <r>
    <s v="08PES0312P"/>
    <x v="1"/>
    <x v="1"/>
    <s v="COLEGIO CAMPBELL"/>
    <s v="037 JUÁREZ"/>
    <x v="1"/>
    <n v="1"/>
    <s v="JUĂREZ"/>
    <s v="BOULEVARD TOMAS FERNANDEZ"/>
    <n v="8505"/>
    <x v="4"/>
    <x v="1"/>
    <x v="2"/>
    <x v="1"/>
    <x v="10"/>
    <s v="08FIS0005Y"/>
    <m/>
    <x v="14"/>
    <x v="2"/>
    <n v="4"/>
    <n v="2"/>
    <n v="6"/>
    <n v="19"/>
    <n v="16"/>
    <n v="35"/>
    <n v="18"/>
    <n v="16"/>
    <n v="34"/>
    <n v="3"/>
    <n v="17"/>
    <n v="20"/>
    <n v="18"/>
    <n v="31"/>
    <n v="49"/>
    <n v="3"/>
    <x v="5"/>
    <n v="1"/>
    <n v="5"/>
    <x v="0"/>
    <x v="1"/>
    <x v="1"/>
    <n v="1"/>
    <n v="6"/>
    <n v="3"/>
    <n v="3"/>
    <n v="3"/>
    <n v="17"/>
    <n v="20"/>
    <x v="1"/>
    <n v="6"/>
    <n v="10"/>
    <n v="16"/>
    <x v="1"/>
    <n v="9"/>
    <n v="4"/>
    <n v="13"/>
    <x v="1"/>
    <n v="0"/>
    <n v="0"/>
    <n v="0"/>
    <x v="0"/>
    <n v="0"/>
    <n v="0"/>
    <n v="0"/>
    <x v="0"/>
    <n v="0"/>
    <n v="0"/>
    <n v="0"/>
    <x v="0"/>
    <x v="0"/>
    <x v="0"/>
  </r>
  <r>
    <s v="08PES0228R"/>
    <x v="1"/>
    <x v="1"/>
    <s v="SECUNDARIA PARTICULAR REPABE RARAMURI"/>
    <s v="027 GUACHOCHI"/>
    <x v="7"/>
    <n v="1"/>
    <s v="GUACHOCHI"/>
    <s v="PRIVADA DE JOHN F. KENNEDY "/>
    <n v="0"/>
    <x v="4"/>
    <x v="1"/>
    <x v="2"/>
    <x v="1"/>
    <x v="10"/>
    <s v="08FIS0003Z"/>
    <m/>
    <x v="14"/>
    <x v="2"/>
    <n v="6"/>
    <n v="5"/>
    <n v="11"/>
    <n v="17"/>
    <n v="19"/>
    <n v="36"/>
    <n v="13"/>
    <n v="18"/>
    <n v="31"/>
    <n v="13"/>
    <n v="14"/>
    <n v="27"/>
    <n v="22"/>
    <n v="27"/>
    <n v="49"/>
    <n v="3"/>
    <x v="8"/>
    <n v="2"/>
    <n v="9"/>
    <x v="2"/>
    <x v="2"/>
    <x v="4"/>
    <n v="1"/>
    <n v="14"/>
    <n v="3"/>
    <n v="3"/>
    <n v="13"/>
    <n v="14"/>
    <n v="27"/>
    <x v="1"/>
    <n v="7"/>
    <n v="5"/>
    <n v="12"/>
    <x v="1"/>
    <n v="2"/>
    <n v="8"/>
    <n v="10"/>
    <x v="1"/>
    <n v="0"/>
    <n v="0"/>
    <n v="0"/>
    <x v="0"/>
    <n v="0"/>
    <n v="0"/>
    <n v="0"/>
    <x v="0"/>
    <n v="0"/>
    <n v="0"/>
    <n v="0"/>
    <x v="0"/>
    <x v="0"/>
    <x v="0"/>
  </r>
  <r>
    <s v="08PES0272E"/>
    <x v="1"/>
    <x v="1"/>
    <s v="COLEGIO BILINGUE RUDYARD KIPLING"/>
    <s v="019 CHIHUAHUA"/>
    <x v="0"/>
    <n v="1"/>
    <s v="CHIHUAHUA"/>
    <s v="CALLE LUIS DE ANGOSTURAS"/>
    <n v="606"/>
    <x v="4"/>
    <x v="1"/>
    <x v="2"/>
    <x v="1"/>
    <x v="10"/>
    <s v="08FIS0007W"/>
    <m/>
    <x v="14"/>
    <x v="2"/>
    <n v="7"/>
    <n v="13"/>
    <n v="20"/>
    <n v="23"/>
    <n v="27"/>
    <n v="50"/>
    <n v="22"/>
    <n v="23"/>
    <n v="45"/>
    <n v="12"/>
    <n v="7"/>
    <n v="19"/>
    <n v="27"/>
    <n v="22"/>
    <n v="49"/>
    <n v="3"/>
    <x v="4"/>
    <n v="4"/>
    <n v="7"/>
    <x v="1"/>
    <x v="4"/>
    <x v="5"/>
    <n v="1"/>
    <n v="13"/>
    <n v="3"/>
    <n v="3"/>
    <n v="12"/>
    <n v="7"/>
    <n v="19"/>
    <x v="1"/>
    <n v="8"/>
    <n v="5"/>
    <n v="13"/>
    <x v="1"/>
    <n v="7"/>
    <n v="10"/>
    <n v="17"/>
    <x v="1"/>
    <n v="0"/>
    <n v="0"/>
    <n v="0"/>
    <x v="0"/>
    <n v="0"/>
    <n v="0"/>
    <n v="0"/>
    <x v="0"/>
    <n v="0"/>
    <n v="0"/>
    <n v="0"/>
    <x v="0"/>
    <x v="0"/>
    <x v="0"/>
  </r>
  <r>
    <s v="08PES0292S"/>
    <x v="2"/>
    <x v="2"/>
    <s v="SECUNDARIA FRANCIS IRENE LOGSDON"/>
    <s v="037 JUÁREZ"/>
    <x v="1"/>
    <n v="1"/>
    <s v="JUĂREZ"/>
    <s v="CALLE 23 DE MARZO (FRENTE AL LIENZO CHARRO MUNICIPAL)"/>
    <n v="0"/>
    <x v="4"/>
    <x v="1"/>
    <x v="2"/>
    <x v="1"/>
    <x v="10"/>
    <s v="08FIS0005Y"/>
    <m/>
    <x v="14"/>
    <x v="2"/>
    <n v="5"/>
    <n v="10"/>
    <n v="15"/>
    <n v="21"/>
    <n v="26"/>
    <n v="47"/>
    <n v="20"/>
    <n v="26"/>
    <n v="46"/>
    <n v="12"/>
    <n v="4"/>
    <n v="16"/>
    <n v="28"/>
    <n v="22"/>
    <n v="50"/>
    <n v="3"/>
    <x v="7"/>
    <n v="1"/>
    <n v="7"/>
    <x v="0"/>
    <x v="1"/>
    <x v="1"/>
    <n v="0"/>
    <n v="7"/>
    <n v="5"/>
    <n v="5"/>
    <n v="12"/>
    <n v="4"/>
    <n v="16"/>
    <x v="1"/>
    <n v="7"/>
    <n v="9"/>
    <n v="16"/>
    <x v="1"/>
    <n v="9"/>
    <n v="9"/>
    <n v="18"/>
    <x v="1"/>
    <n v="0"/>
    <n v="0"/>
    <n v="0"/>
    <x v="0"/>
    <n v="0"/>
    <n v="0"/>
    <n v="0"/>
    <x v="0"/>
    <n v="0"/>
    <n v="0"/>
    <n v="0"/>
    <x v="0"/>
    <x v="0"/>
    <x v="0"/>
  </r>
  <r>
    <s v="08PES0257M"/>
    <x v="1"/>
    <x v="1"/>
    <s v="CENTRO EDUCATIVO SAN ANGEL"/>
    <s v="019 CHIHUAHUA"/>
    <x v="0"/>
    <n v="1"/>
    <s v="CHIHUAHUA"/>
    <s v="CALLE DEZA "/>
    <n v="801"/>
    <x v="4"/>
    <x v="1"/>
    <x v="2"/>
    <x v="1"/>
    <x v="10"/>
    <s v="08FIS0007W"/>
    <m/>
    <x v="14"/>
    <x v="2"/>
    <n v="7"/>
    <n v="9"/>
    <n v="16"/>
    <n v="24"/>
    <n v="23"/>
    <n v="47"/>
    <n v="21"/>
    <n v="23"/>
    <n v="44"/>
    <n v="13"/>
    <n v="6"/>
    <n v="19"/>
    <n v="32"/>
    <n v="19"/>
    <n v="51"/>
    <n v="3"/>
    <x v="5"/>
    <n v="6"/>
    <n v="10"/>
    <x v="0"/>
    <x v="1"/>
    <x v="1"/>
    <n v="0"/>
    <n v="10"/>
    <n v="3"/>
    <n v="3"/>
    <n v="13"/>
    <n v="6"/>
    <n v="19"/>
    <x v="1"/>
    <n v="10"/>
    <n v="9"/>
    <n v="19"/>
    <x v="1"/>
    <n v="9"/>
    <n v="4"/>
    <n v="13"/>
    <x v="1"/>
    <n v="0"/>
    <n v="0"/>
    <n v="0"/>
    <x v="0"/>
    <n v="0"/>
    <n v="0"/>
    <n v="0"/>
    <x v="0"/>
    <n v="0"/>
    <n v="0"/>
    <n v="0"/>
    <x v="0"/>
    <x v="0"/>
    <x v="0"/>
  </r>
  <r>
    <s v="08PES0298M"/>
    <x v="1"/>
    <x v="1"/>
    <s v="COLEGIO ANTARES"/>
    <s v="037 JUÁREZ"/>
    <x v="1"/>
    <n v="1"/>
    <s v="JUĂREZ"/>
    <s v="CALLE CAYETANO LOPEZ"/>
    <n v="813"/>
    <x v="4"/>
    <x v="1"/>
    <x v="2"/>
    <x v="1"/>
    <x v="10"/>
    <s v="08FIS0005Y"/>
    <m/>
    <x v="14"/>
    <x v="2"/>
    <n v="5"/>
    <n v="12"/>
    <n v="17"/>
    <n v="20"/>
    <n v="27"/>
    <n v="47"/>
    <n v="17"/>
    <n v="26"/>
    <n v="43"/>
    <n v="10"/>
    <n v="14"/>
    <n v="24"/>
    <n v="25"/>
    <n v="26"/>
    <n v="51"/>
    <n v="3"/>
    <x v="5"/>
    <n v="4"/>
    <n v="8"/>
    <x v="0"/>
    <x v="0"/>
    <x v="0"/>
    <n v="1"/>
    <n v="10"/>
    <n v="3"/>
    <n v="3"/>
    <n v="10"/>
    <n v="14"/>
    <n v="24"/>
    <x v="1"/>
    <n v="9"/>
    <n v="9"/>
    <n v="18"/>
    <x v="1"/>
    <n v="6"/>
    <n v="3"/>
    <n v="9"/>
    <x v="1"/>
    <n v="0"/>
    <n v="0"/>
    <n v="0"/>
    <x v="0"/>
    <n v="0"/>
    <n v="0"/>
    <n v="0"/>
    <x v="0"/>
    <n v="0"/>
    <n v="0"/>
    <n v="0"/>
    <x v="0"/>
    <x v="0"/>
    <x v="0"/>
  </r>
  <r>
    <s v="08PES0273D"/>
    <x v="1"/>
    <x v="1"/>
    <s v="INSTITUTO BILINGUE LONDON"/>
    <s v="019 CHIHUAHUA"/>
    <x v="0"/>
    <n v="1"/>
    <s v="CHIHUAHUA"/>
    <s v="CALLE ANTONIO DE MONTES"/>
    <n v="1303"/>
    <x v="5"/>
    <x v="1"/>
    <x v="2"/>
    <x v="1"/>
    <x v="11"/>
    <s v="08FIS0123M"/>
    <s v="08FJE0001O"/>
    <x v="0"/>
    <x v="2"/>
    <n v="15"/>
    <n v="6"/>
    <n v="21"/>
    <n v="33"/>
    <n v="21"/>
    <n v="54"/>
    <n v="26"/>
    <n v="20"/>
    <n v="46"/>
    <n v="15"/>
    <n v="4"/>
    <n v="19"/>
    <n v="34"/>
    <n v="18"/>
    <n v="52"/>
    <n v="3"/>
    <x v="5"/>
    <n v="3"/>
    <n v="7"/>
    <x v="1"/>
    <x v="0"/>
    <x v="3"/>
    <n v="1"/>
    <n v="10"/>
    <n v="3"/>
    <n v="3"/>
    <n v="15"/>
    <n v="4"/>
    <n v="19"/>
    <x v="1"/>
    <n v="8"/>
    <n v="8"/>
    <n v="16"/>
    <x v="1"/>
    <n v="11"/>
    <n v="6"/>
    <n v="17"/>
    <x v="1"/>
    <n v="0"/>
    <n v="0"/>
    <n v="0"/>
    <x v="0"/>
    <n v="0"/>
    <n v="0"/>
    <n v="0"/>
    <x v="0"/>
    <n v="0"/>
    <n v="0"/>
    <n v="0"/>
    <x v="0"/>
    <x v="0"/>
    <x v="0"/>
  </r>
  <r>
    <s v="08PES0262Y"/>
    <x v="1"/>
    <x v="1"/>
    <s v="INSTITUTO GAUDI DE EDUCACION INTEGRAL, S. C."/>
    <s v="021 DELICIAS"/>
    <x v="9"/>
    <n v="1"/>
    <s v="DELICIAS"/>
    <s v="CALLE 2A NORTE"/>
    <n v="306"/>
    <x v="5"/>
    <x v="1"/>
    <x v="2"/>
    <x v="1"/>
    <x v="11"/>
    <s v="08FIS0120P"/>
    <m/>
    <x v="6"/>
    <x v="2"/>
    <n v="7"/>
    <n v="1"/>
    <n v="8"/>
    <n v="35"/>
    <n v="13"/>
    <n v="48"/>
    <n v="27"/>
    <n v="11"/>
    <n v="38"/>
    <n v="6"/>
    <n v="6"/>
    <n v="12"/>
    <n v="32"/>
    <n v="21"/>
    <n v="53"/>
    <n v="3"/>
    <x v="5"/>
    <n v="5"/>
    <n v="9"/>
    <x v="1"/>
    <x v="0"/>
    <x v="3"/>
    <n v="1"/>
    <n v="12"/>
    <n v="4"/>
    <n v="4"/>
    <n v="8"/>
    <n v="6"/>
    <n v="14"/>
    <x v="1"/>
    <n v="13"/>
    <n v="14"/>
    <n v="27"/>
    <x v="1"/>
    <n v="11"/>
    <n v="1"/>
    <n v="12"/>
    <x v="1"/>
    <n v="0"/>
    <n v="0"/>
    <n v="0"/>
    <x v="0"/>
    <n v="0"/>
    <n v="0"/>
    <n v="0"/>
    <x v="0"/>
    <n v="0"/>
    <n v="0"/>
    <n v="0"/>
    <x v="0"/>
    <x v="0"/>
    <x v="0"/>
  </r>
  <r>
    <s v="08PES0279Y"/>
    <x v="1"/>
    <x v="1"/>
    <s v="COLEGIO BILINGUE PALABRA VIVA"/>
    <s v="019 CHIHUAHUA"/>
    <x v="0"/>
    <n v="1"/>
    <s v="CHIHUAHUA"/>
    <s v="AVENIDA TOMAS VALLES VIVAR"/>
    <n v="7311"/>
    <x v="4"/>
    <x v="1"/>
    <x v="2"/>
    <x v="1"/>
    <x v="10"/>
    <s v="08FIS0008V"/>
    <m/>
    <x v="14"/>
    <x v="2"/>
    <n v="8"/>
    <n v="7"/>
    <n v="15"/>
    <n v="23"/>
    <n v="25"/>
    <n v="48"/>
    <n v="15"/>
    <n v="24"/>
    <n v="39"/>
    <n v="10"/>
    <n v="9"/>
    <n v="19"/>
    <n v="26"/>
    <n v="27"/>
    <n v="53"/>
    <n v="3"/>
    <x v="3"/>
    <n v="7"/>
    <n v="9"/>
    <x v="2"/>
    <x v="4"/>
    <x v="6"/>
    <n v="1"/>
    <n v="16"/>
    <n v="3"/>
    <n v="3"/>
    <n v="10"/>
    <n v="9"/>
    <n v="19"/>
    <x v="1"/>
    <n v="7"/>
    <n v="8"/>
    <n v="15"/>
    <x v="1"/>
    <n v="9"/>
    <n v="10"/>
    <n v="19"/>
    <x v="1"/>
    <n v="0"/>
    <n v="0"/>
    <n v="0"/>
    <x v="0"/>
    <n v="0"/>
    <n v="0"/>
    <n v="0"/>
    <x v="0"/>
    <n v="0"/>
    <n v="0"/>
    <n v="0"/>
    <x v="0"/>
    <x v="0"/>
    <x v="0"/>
  </r>
  <r>
    <s v="08PES0311Q"/>
    <x v="1"/>
    <x v="1"/>
    <s v="INSTITUTO VICTOR HUGO RASCON BANDA"/>
    <s v="037 JUÁREZ"/>
    <x v="1"/>
    <n v="1"/>
    <s v="JUĂREZ"/>
    <s v="CALLE CARTAMO"/>
    <n v="8805"/>
    <x v="4"/>
    <x v="1"/>
    <x v="2"/>
    <x v="1"/>
    <x v="10"/>
    <s v="08FIS0005Y"/>
    <m/>
    <x v="14"/>
    <x v="2"/>
    <n v="7"/>
    <n v="4"/>
    <n v="11"/>
    <n v="35"/>
    <n v="16"/>
    <n v="51"/>
    <n v="28"/>
    <n v="14"/>
    <n v="42"/>
    <n v="10"/>
    <n v="8"/>
    <n v="18"/>
    <n v="36"/>
    <n v="19"/>
    <n v="55"/>
    <n v="3"/>
    <x v="5"/>
    <n v="5"/>
    <n v="9"/>
    <x v="0"/>
    <x v="0"/>
    <x v="0"/>
    <n v="1"/>
    <n v="11"/>
    <n v="3"/>
    <n v="3"/>
    <n v="10"/>
    <n v="8"/>
    <n v="18"/>
    <x v="1"/>
    <n v="16"/>
    <n v="3"/>
    <n v="19"/>
    <x v="1"/>
    <n v="10"/>
    <n v="8"/>
    <n v="18"/>
    <x v="1"/>
    <n v="0"/>
    <n v="0"/>
    <n v="0"/>
    <x v="0"/>
    <n v="0"/>
    <n v="0"/>
    <n v="0"/>
    <x v="0"/>
    <n v="0"/>
    <n v="0"/>
    <n v="0"/>
    <x v="0"/>
    <x v="0"/>
    <x v="0"/>
  </r>
  <r>
    <s v="08PES0317K"/>
    <x v="1"/>
    <x v="1"/>
    <s v="INSTITUTO HAMILTON"/>
    <s v="019 CHIHUAHUA"/>
    <x v="0"/>
    <n v="1"/>
    <s v="CHIHUAHUA"/>
    <s v="CALLE ZEUS"/>
    <n v="2901"/>
    <x v="4"/>
    <x v="1"/>
    <x v="2"/>
    <x v="1"/>
    <x v="10"/>
    <s v="08FIS0007W"/>
    <m/>
    <x v="14"/>
    <x v="2"/>
    <n v="6"/>
    <n v="3"/>
    <n v="9"/>
    <n v="22"/>
    <n v="29"/>
    <n v="51"/>
    <n v="22"/>
    <n v="29"/>
    <n v="51"/>
    <n v="10"/>
    <n v="7"/>
    <n v="17"/>
    <n v="24"/>
    <n v="32"/>
    <n v="56"/>
    <n v="3"/>
    <x v="5"/>
    <n v="5"/>
    <n v="9"/>
    <x v="0"/>
    <x v="3"/>
    <x v="2"/>
    <n v="1"/>
    <n v="13"/>
    <n v="3"/>
    <n v="3"/>
    <n v="10"/>
    <n v="7"/>
    <n v="17"/>
    <x v="1"/>
    <n v="9"/>
    <n v="17"/>
    <n v="26"/>
    <x v="1"/>
    <n v="5"/>
    <n v="8"/>
    <n v="13"/>
    <x v="1"/>
    <n v="0"/>
    <n v="0"/>
    <n v="0"/>
    <x v="0"/>
    <n v="0"/>
    <n v="0"/>
    <n v="0"/>
    <x v="0"/>
    <n v="0"/>
    <n v="0"/>
    <n v="0"/>
    <x v="0"/>
    <x v="0"/>
    <x v="0"/>
  </r>
  <r>
    <s v="08PST0009X"/>
    <x v="1"/>
    <x v="1"/>
    <s v="EDUCACION Y PATRIA"/>
    <s v="009 BOCOYNA"/>
    <x v="4"/>
    <n v="34"/>
    <s v="CREEL"/>
    <s v="CALLE TARAHUMARA APARTADO POSTAL 15"/>
    <n v="73"/>
    <x v="5"/>
    <x v="1"/>
    <x v="2"/>
    <x v="3"/>
    <x v="11"/>
    <s v="08FZT0015K"/>
    <s v="08FJT0006B"/>
    <x v="8"/>
    <x v="2"/>
    <n v="13"/>
    <n v="8"/>
    <n v="21"/>
    <n v="30"/>
    <n v="39"/>
    <n v="69"/>
    <n v="30"/>
    <n v="37"/>
    <n v="67"/>
    <n v="11"/>
    <n v="11"/>
    <n v="22"/>
    <n v="25"/>
    <n v="35"/>
    <n v="60"/>
    <n v="3"/>
    <x v="7"/>
    <n v="3"/>
    <n v="9"/>
    <x v="0"/>
    <x v="1"/>
    <x v="1"/>
    <n v="0"/>
    <n v="9"/>
    <n v="3"/>
    <n v="3"/>
    <n v="11"/>
    <n v="11"/>
    <n v="22"/>
    <x v="1"/>
    <n v="7"/>
    <n v="9"/>
    <n v="16"/>
    <x v="1"/>
    <n v="7"/>
    <n v="15"/>
    <n v="22"/>
    <x v="1"/>
    <n v="0"/>
    <n v="0"/>
    <n v="0"/>
    <x v="0"/>
    <n v="0"/>
    <n v="0"/>
    <n v="0"/>
    <x v="0"/>
    <n v="0"/>
    <n v="0"/>
    <n v="0"/>
    <x v="0"/>
    <x v="0"/>
    <x v="0"/>
  </r>
  <r>
    <s v="08PES0320Y"/>
    <x v="1"/>
    <x v="1"/>
    <s v="COLEGIO GUADALUPANO DE CIUDAD JUAREZ"/>
    <s v="037 JUÁREZ"/>
    <x v="1"/>
    <n v="1"/>
    <s v="JUĂREZ"/>
    <s v="CALZADA DEL RIO"/>
    <n v="9293"/>
    <x v="4"/>
    <x v="1"/>
    <x v="2"/>
    <x v="1"/>
    <x v="10"/>
    <s v="08FIS0005Y"/>
    <m/>
    <x v="14"/>
    <x v="2"/>
    <n v="0"/>
    <n v="0"/>
    <n v="0"/>
    <n v="17"/>
    <n v="18"/>
    <n v="35"/>
    <n v="16"/>
    <n v="18"/>
    <n v="34"/>
    <n v="17"/>
    <n v="9"/>
    <n v="26"/>
    <n v="32"/>
    <n v="29"/>
    <n v="61"/>
    <n v="3"/>
    <x v="5"/>
    <n v="7"/>
    <n v="11"/>
    <x v="0"/>
    <x v="1"/>
    <x v="1"/>
    <n v="1"/>
    <n v="12"/>
    <n v="3"/>
    <n v="3"/>
    <n v="17"/>
    <n v="9"/>
    <n v="26"/>
    <x v="1"/>
    <n v="6"/>
    <n v="9"/>
    <n v="15"/>
    <x v="1"/>
    <n v="9"/>
    <n v="11"/>
    <n v="20"/>
    <x v="1"/>
    <n v="0"/>
    <n v="0"/>
    <n v="0"/>
    <x v="0"/>
    <n v="0"/>
    <n v="0"/>
    <n v="0"/>
    <x v="0"/>
    <n v="0"/>
    <n v="0"/>
    <n v="0"/>
    <x v="0"/>
    <x v="0"/>
    <x v="0"/>
  </r>
  <r>
    <s v="08PES0299L"/>
    <x v="1"/>
    <x v="1"/>
    <s v="COLEGIO MUNDO BILINGĂśE"/>
    <s v="019 CHIHUAHUA"/>
    <x v="0"/>
    <n v="1"/>
    <s v="CHIHUAHUA"/>
    <s v="CALLE MIRAFLORES"/>
    <n v="1800"/>
    <x v="4"/>
    <x v="1"/>
    <x v="2"/>
    <x v="1"/>
    <x v="10"/>
    <s v="08FIS0007W"/>
    <m/>
    <x v="14"/>
    <x v="2"/>
    <n v="10"/>
    <n v="14"/>
    <n v="24"/>
    <n v="34"/>
    <n v="31"/>
    <n v="65"/>
    <n v="32"/>
    <n v="30"/>
    <n v="62"/>
    <n v="13"/>
    <n v="10"/>
    <n v="23"/>
    <n v="32"/>
    <n v="29"/>
    <n v="61"/>
    <n v="3"/>
    <x v="4"/>
    <n v="9"/>
    <n v="12"/>
    <x v="0"/>
    <x v="1"/>
    <x v="1"/>
    <n v="1"/>
    <n v="13"/>
    <n v="6"/>
    <n v="6"/>
    <n v="13"/>
    <n v="10"/>
    <n v="23"/>
    <x v="1"/>
    <n v="9"/>
    <n v="10"/>
    <n v="19"/>
    <x v="1"/>
    <n v="10"/>
    <n v="9"/>
    <n v="19"/>
    <x v="1"/>
    <n v="0"/>
    <n v="0"/>
    <n v="0"/>
    <x v="0"/>
    <n v="0"/>
    <n v="0"/>
    <n v="0"/>
    <x v="0"/>
    <n v="0"/>
    <n v="0"/>
    <n v="0"/>
    <x v="0"/>
    <x v="0"/>
    <x v="0"/>
  </r>
  <r>
    <s v="08PES0281M"/>
    <x v="1"/>
    <x v="1"/>
    <s v="COLEGIO INGLES"/>
    <s v="037 JUÁREZ"/>
    <x v="1"/>
    <n v="1"/>
    <s v="JUĂREZ"/>
    <s v="CAMINO VIEJO A SAN JOSE"/>
    <n v="8130"/>
    <x v="4"/>
    <x v="1"/>
    <x v="2"/>
    <x v="1"/>
    <x v="10"/>
    <s v="08FIS0005Y"/>
    <m/>
    <x v="14"/>
    <x v="2"/>
    <n v="7"/>
    <n v="13"/>
    <n v="20"/>
    <n v="33"/>
    <n v="35"/>
    <n v="68"/>
    <n v="33"/>
    <n v="35"/>
    <n v="68"/>
    <n v="12"/>
    <n v="7"/>
    <n v="19"/>
    <n v="37"/>
    <n v="24"/>
    <n v="61"/>
    <n v="3"/>
    <x v="7"/>
    <n v="2"/>
    <n v="8"/>
    <x v="0"/>
    <x v="1"/>
    <x v="1"/>
    <n v="1"/>
    <n v="9"/>
    <n v="3"/>
    <n v="3"/>
    <n v="12"/>
    <n v="7"/>
    <n v="19"/>
    <x v="1"/>
    <n v="15"/>
    <n v="9"/>
    <n v="24"/>
    <x v="1"/>
    <n v="10"/>
    <n v="8"/>
    <n v="18"/>
    <x v="1"/>
    <n v="0"/>
    <n v="0"/>
    <n v="0"/>
    <x v="0"/>
    <n v="0"/>
    <n v="0"/>
    <n v="0"/>
    <x v="0"/>
    <n v="0"/>
    <n v="0"/>
    <n v="0"/>
    <x v="0"/>
    <x v="0"/>
    <x v="0"/>
  </r>
  <r>
    <s v="08PES0265V"/>
    <x v="2"/>
    <x v="2"/>
    <s v="INSTITUTO VICENTINO DE CIUDAD JUAREZ"/>
    <s v="037 JUÁREZ"/>
    <x v="1"/>
    <n v="1"/>
    <s v="JUĂREZ"/>
    <s v="CALLE TARASCOS"/>
    <n v="6524"/>
    <x v="4"/>
    <x v="1"/>
    <x v="2"/>
    <x v="1"/>
    <x v="10"/>
    <s v="08FIS0005Y"/>
    <m/>
    <x v="14"/>
    <x v="2"/>
    <n v="8"/>
    <n v="10"/>
    <n v="18"/>
    <n v="29"/>
    <n v="32"/>
    <n v="61"/>
    <n v="27"/>
    <n v="31"/>
    <n v="58"/>
    <n v="13"/>
    <n v="11"/>
    <n v="24"/>
    <n v="31"/>
    <n v="31"/>
    <n v="62"/>
    <n v="3"/>
    <x v="3"/>
    <n v="4"/>
    <n v="6"/>
    <x v="0"/>
    <x v="2"/>
    <x v="3"/>
    <n v="1"/>
    <n v="9"/>
    <n v="3"/>
    <n v="3"/>
    <n v="13"/>
    <n v="11"/>
    <n v="24"/>
    <x v="1"/>
    <n v="9"/>
    <n v="12"/>
    <n v="21"/>
    <x v="1"/>
    <n v="9"/>
    <n v="8"/>
    <n v="17"/>
    <x v="1"/>
    <n v="0"/>
    <n v="0"/>
    <n v="0"/>
    <x v="0"/>
    <n v="0"/>
    <n v="0"/>
    <n v="0"/>
    <x v="0"/>
    <n v="0"/>
    <n v="0"/>
    <n v="0"/>
    <x v="0"/>
    <x v="0"/>
    <x v="0"/>
  </r>
  <r>
    <s v="08PST0024P"/>
    <x v="1"/>
    <x v="1"/>
    <s v="SECUNDARIA TECNICA COMERCIAL DOLORES D DE CUILTY"/>
    <s v="017 CUAUHTÉMOC"/>
    <x v="2"/>
    <n v="1"/>
    <s v="CUAUHTĂ‰MOC"/>
    <s v="CALLE DOLORES CUILTY"/>
    <n v="106"/>
    <x v="4"/>
    <x v="1"/>
    <x v="2"/>
    <x v="3"/>
    <x v="10"/>
    <s v="08FIS0004Z"/>
    <m/>
    <x v="14"/>
    <x v="2"/>
    <n v="18"/>
    <n v="5"/>
    <n v="23"/>
    <n v="53"/>
    <n v="24"/>
    <n v="77"/>
    <n v="49"/>
    <n v="24"/>
    <n v="73"/>
    <n v="6"/>
    <n v="10"/>
    <n v="16"/>
    <n v="38"/>
    <n v="24"/>
    <n v="62"/>
    <n v="3"/>
    <x v="2"/>
    <n v="5"/>
    <n v="6"/>
    <x v="1"/>
    <x v="1"/>
    <x v="0"/>
    <n v="0"/>
    <n v="7"/>
    <n v="3"/>
    <n v="3"/>
    <n v="6"/>
    <n v="10"/>
    <n v="16"/>
    <x v="1"/>
    <n v="14"/>
    <n v="7"/>
    <n v="21"/>
    <x v="1"/>
    <n v="18"/>
    <n v="7"/>
    <n v="25"/>
    <x v="1"/>
    <n v="0"/>
    <n v="0"/>
    <n v="0"/>
    <x v="0"/>
    <n v="0"/>
    <n v="0"/>
    <n v="0"/>
    <x v="0"/>
    <n v="0"/>
    <n v="0"/>
    <n v="0"/>
    <x v="0"/>
    <x v="0"/>
    <x v="0"/>
  </r>
  <r>
    <s v="08PES0146H"/>
    <x v="1"/>
    <x v="1"/>
    <s v="INSTITUTO REGIONAL DE JIMENEZ"/>
    <s v="036 JIMÉNEZ"/>
    <x v="3"/>
    <n v="1"/>
    <s v="JOSĂ‰ MARIANO JIMĂ‰NEZ"/>
    <s v="AVENIDA SOR JUANA INES DE LA CRUZ"/>
    <n v="1200"/>
    <x v="4"/>
    <x v="1"/>
    <x v="2"/>
    <x v="1"/>
    <x v="10"/>
    <s v="08FIS0003Z"/>
    <m/>
    <x v="14"/>
    <x v="2"/>
    <n v="6"/>
    <n v="10"/>
    <n v="16"/>
    <n v="19"/>
    <n v="35"/>
    <n v="54"/>
    <n v="17"/>
    <n v="33"/>
    <n v="50"/>
    <n v="9"/>
    <n v="16"/>
    <n v="25"/>
    <n v="22"/>
    <n v="41"/>
    <n v="63"/>
    <n v="3"/>
    <x v="1"/>
    <n v="7"/>
    <n v="7"/>
    <x v="0"/>
    <x v="2"/>
    <x v="3"/>
    <n v="1"/>
    <n v="10"/>
    <n v="3"/>
    <n v="3"/>
    <n v="9"/>
    <n v="16"/>
    <n v="25"/>
    <x v="1"/>
    <n v="7"/>
    <n v="9"/>
    <n v="16"/>
    <x v="1"/>
    <n v="6"/>
    <n v="16"/>
    <n v="22"/>
    <x v="1"/>
    <n v="0"/>
    <n v="0"/>
    <n v="0"/>
    <x v="0"/>
    <n v="0"/>
    <n v="0"/>
    <n v="0"/>
    <x v="0"/>
    <n v="0"/>
    <n v="0"/>
    <n v="0"/>
    <x v="0"/>
    <x v="0"/>
    <x v="0"/>
  </r>
  <r>
    <s v="08PES0250T"/>
    <x v="1"/>
    <x v="1"/>
    <s v="COLEGIO BILING_E CARSON DE CIUDAD DELICIAS"/>
    <s v="021 DELICIAS"/>
    <x v="9"/>
    <n v="1"/>
    <s v="DELICIAS"/>
    <s v="AVENIDA 50 ANIVERSARIO"/>
    <n v="1709"/>
    <x v="5"/>
    <x v="1"/>
    <x v="2"/>
    <x v="1"/>
    <x v="11"/>
    <s v="08FIS0120P"/>
    <m/>
    <x v="6"/>
    <x v="2"/>
    <n v="7"/>
    <n v="14"/>
    <n v="21"/>
    <n v="29"/>
    <n v="39"/>
    <n v="68"/>
    <n v="29"/>
    <n v="39"/>
    <n v="68"/>
    <n v="9"/>
    <n v="16"/>
    <n v="25"/>
    <n v="28"/>
    <n v="36"/>
    <n v="64"/>
    <n v="3"/>
    <x v="4"/>
    <n v="6"/>
    <n v="9"/>
    <x v="1"/>
    <x v="4"/>
    <x v="5"/>
    <n v="2"/>
    <n v="16"/>
    <n v="3"/>
    <n v="3"/>
    <n v="9"/>
    <n v="16"/>
    <n v="25"/>
    <x v="1"/>
    <n v="8"/>
    <n v="9"/>
    <n v="17"/>
    <x v="1"/>
    <n v="11"/>
    <n v="11"/>
    <n v="22"/>
    <x v="1"/>
    <n v="0"/>
    <n v="0"/>
    <n v="0"/>
    <x v="0"/>
    <n v="0"/>
    <n v="0"/>
    <n v="0"/>
    <x v="0"/>
    <n v="0"/>
    <n v="0"/>
    <n v="0"/>
    <x v="0"/>
    <x v="0"/>
    <x v="0"/>
  </r>
  <r>
    <s v="08PES0321X"/>
    <x v="1"/>
    <x v="1"/>
    <s v="COLEGIO INGLES DE DURANGO"/>
    <s v="037 JUÁREZ"/>
    <x v="1"/>
    <n v="1"/>
    <s v="JUĂREZ"/>
    <s v="PROLONGACIĂ“N AVENIDA TOMAS FERNANDEZ"/>
    <n v="11201"/>
    <x v="4"/>
    <x v="1"/>
    <x v="2"/>
    <x v="1"/>
    <x v="10"/>
    <s v="08FIS0005Y"/>
    <m/>
    <x v="14"/>
    <x v="2"/>
    <n v="6"/>
    <n v="6"/>
    <n v="12"/>
    <n v="28"/>
    <n v="29"/>
    <n v="57"/>
    <n v="28"/>
    <n v="29"/>
    <n v="57"/>
    <n v="14"/>
    <n v="13"/>
    <n v="27"/>
    <n v="33"/>
    <n v="34"/>
    <n v="67"/>
    <n v="3"/>
    <x v="1"/>
    <n v="8"/>
    <n v="8"/>
    <x v="0"/>
    <x v="1"/>
    <x v="1"/>
    <n v="2"/>
    <n v="10"/>
    <n v="3"/>
    <n v="3"/>
    <n v="14"/>
    <n v="13"/>
    <n v="27"/>
    <x v="1"/>
    <n v="10"/>
    <n v="10"/>
    <n v="20"/>
    <x v="1"/>
    <n v="9"/>
    <n v="11"/>
    <n v="20"/>
    <x v="1"/>
    <n v="0"/>
    <n v="0"/>
    <n v="0"/>
    <x v="0"/>
    <n v="0"/>
    <n v="0"/>
    <n v="0"/>
    <x v="0"/>
    <n v="0"/>
    <n v="0"/>
    <n v="0"/>
    <x v="0"/>
    <x v="0"/>
    <x v="0"/>
  </r>
  <r>
    <s v="08PES0301J"/>
    <x v="1"/>
    <x v="1"/>
    <s v="INSTITUTO PANAMERICANO TRILINGUE"/>
    <s v="019 CHIHUAHUA"/>
    <x v="0"/>
    <n v="1"/>
    <s v="CHIHUAHUA"/>
    <s v="CALLE REPUBLICA DE ECUADOR"/>
    <n v="303"/>
    <x v="4"/>
    <x v="1"/>
    <x v="2"/>
    <x v="1"/>
    <x v="10"/>
    <s v="08FIS0007W"/>
    <m/>
    <x v="14"/>
    <x v="2"/>
    <n v="4"/>
    <n v="6"/>
    <n v="10"/>
    <n v="33"/>
    <n v="38"/>
    <n v="71"/>
    <n v="32"/>
    <n v="37"/>
    <n v="69"/>
    <n v="5"/>
    <n v="9"/>
    <n v="14"/>
    <n v="29"/>
    <n v="38"/>
    <n v="67"/>
    <n v="3"/>
    <x v="7"/>
    <n v="3"/>
    <n v="9"/>
    <x v="0"/>
    <x v="3"/>
    <x v="2"/>
    <n v="1"/>
    <n v="13"/>
    <n v="5"/>
    <n v="5"/>
    <n v="5"/>
    <n v="9"/>
    <n v="14"/>
    <x v="1"/>
    <n v="15"/>
    <n v="18"/>
    <n v="33"/>
    <x v="1"/>
    <n v="9"/>
    <n v="11"/>
    <n v="20"/>
    <x v="1"/>
    <n v="0"/>
    <n v="0"/>
    <n v="0"/>
    <x v="0"/>
    <n v="0"/>
    <n v="0"/>
    <n v="0"/>
    <x v="0"/>
    <n v="0"/>
    <n v="0"/>
    <n v="0"/>
    <x v="0"/>
    <x v="0"/>
    <x v="0"/>
  </r>
  <r>
    <s v="08PES0239X"/>
    <x v="1"/>
    <x v="1"/>
    <s v="LA ESPERANZA"/>
    <s v="009 BOCOYNA"/>
    <x v="4"/>
    <n v="195"/>
    <s v="LA TINAJA"/>
    <s v="CALLE LA TINAJA"/>
    <n v="0"/>
    <x v="5"/>
    <x v="1"/>
    <x v="2"/>
    <x v="1"/>
    <x v="11"/>
    <s v="08FIS0116C"/>
    <s v="08FJE0005K"/>
    <x v="8"/>
    <x v="2"/>
    <n v="15"/>
    <n v="8"/>
    <n v="23"/>
    <n v="42"/>
    <n v="24"/>
    <n v="66"/>
    <n v="42"/>
    <n v="24"/>
    <n v="66"/>
    <n v="16"/>
    <n v="8"/>
    <n v="24"/>
    <n v="47"/>
    <n v="21"/>
    <n v="68"/>
    <n v="3"/>
    <x v="5"/>
    <n v="1"/>
    <n v="5"/>
    <x v="0"/>
    <x v="1"/>
    <x v="1"/>
    <n v="0"/>
    <n v="5"/>
    <n v="3"/>
    <n v="3"/>
    <n v="17"/>
    <n v="8"/>
    <n v="25"/>
    <x v="1"/>
    <n v="17"/>
    <n v="6"/>
    <n v="23"/>
    <x v="1"/>
    <n v="13"/>
    <n v="7"/>
    <n v="20"/>
    <x v="1"/>
    <n v="0"/>
    <n v="0"/>
    <n v="0"/>
    <x v="0"/>
    <n v="0"/>
    <n v="0"/>
    <n v="0"/>
    <x v="0"/>
    <n v="0"/>
    <n v="0"/>
    <n v="0"/>
    <x v="0"/>
    <x v="0"/>
    <x v="0"/>
  </r>
  <r>
    <s v="08PES0028T"/>
    <x v="1"/>
    <x v="1"/>
    <s v="SECUNDARIA PARTICULAR FRANCISCO VILLA"/>
    <s v="037 JUÁREZ"/>
    <x v="1"/>
    <n v="1"/>
    <s v="JUĂREZ"/>
    <s v="CALLE INSURGENTES ORIENTE"/>
    <n v="766"/>
    <x v="4"/>
    <x v="1"/>
    <x v="2"/>
    <x v="1"/>
    <x v="10"/>
    <s v="08FIS0005Y"/>
    <m/>
    <x v="14"/>
    <x v="2"/>
    <n v="7"/>
    <n v="12"/>
    <n v="19"/>
    <n v="17"/>
    <n v="32"/>
    <n v="49"/>
    <n v="11"/>
    <n v="28"/>
    <n v="39"/>
    <n v="15"/>
    <n v="15"/>
    <n v="30"/>
    <n v="34"/>
    <n v="35"/>
    <n v="69"/>
    <n v="3"/>
    <x v="6"/>
    <n v="4"/>
    <n v="9"/>
    <x v="1"/>
    <x v="3"/>
    <x v="4"/>
    <n v="2"/>
    <n v="15"/>
    <n v="11"/>
    <n v="3"/>
    <n v="18"/>
    <n v="15"/>
    <n v="33"/>
    <x v="1"/>
    <n v="12"/>
    <n v="11"/>
    <n v="23"/>
    <x v="1"/>
    <n v="4"/>
    <n v="9"/>
    <n v="13"/>
    <x v="1"/>
    <n v="0"/>
    <n v="0"/>
    <n v="0"/>
    <x v="0"/>
    <n v="0"/>
    <n v="0"/>
    <n v="0"/>
    <x v="0"/>
    <n v="0"/>
    <n v="0"/>
    <n v="0"/>
    <x v="0"/>
    <x v="0"/>
    <x v="0"/>
  </r>
  <r>
    <s v="08PES0101L"/>
    <x v="1"/>
    <x v="1"/>
    <s v="SECUNDARIA PARTICULAR YERMO Y PARRES"/>
    <s v="012 CARICHÍ"/>
    <x v="2"/>
    <n v="1"/>
    <s v="CARICHĂŤ"/>
    <s v="CALLE ALFONSO LIGORI"/>
    <n v="0"/>
    <x v="4"/>
    <x v="1"/>
    <x v="2"/>
    <x v="1"/>
    <x v="10"/>
    <s v="08FIS0004Z"/>
    <m/>
    <x v="14"/>
    <x v="2"/>
    <n v="6"/>
    <n v="11"/>
    <n v="17"/>
    <n v="22"/>
    <n v="44"/>
    <n v="66"/>
    <n v="18"/>
    <n v="43"/>
    <n v="61"/>
    <n v="8"/>
    <n v="19"/>
    <n v="27"/>
    <n v="24"/>
    <n v="45"/>
    <n v="69"/>
    <n v="3"/>
    <x v="1"/>
    <n v="7"/>
    <n v="7"/>
    <x v="0"/>
    <x v="0"/>
    <x v="0"/>
    <n v="1"/>
    <n v="9"/>
    <n v="3"/>
    <n v="3"/>
    <n v="8"/>
    <n v="19"/>
    <n v="27"/>
    <x v="1"/>
    <n v="6"/>
    <n v="10"/>
    <n v="16"/>
    <x v="1"/>
    <n v="10"/>
    <n v="16"/>
    <n v="26"/>
    <x v="1"/>
    <n v="0"/>
    <n v="0"/>
    <n v="0"/>
    <x v="0"/>
    <n v="0"/>
    <n v="0"/>
    <n v="0"/>
    <x v="0"/>
    <n v="0"/>
    <n v="0"/>
    <n v="0"/>
    <x v="0"/>
    <x v="0"/>
    <x v="0"/>
  </r>
  <r>
    <s v="08PES0263X"/>
    <x v="1"/>
    <x v="1"/>
    <s v="COLEGIO PANAMERICANO BILINGUE"/>
    <s v="037 JUÁREZ"/>
    <x v="1"/>
    <n v="1"/>
    <s v="JUĂREZ"/>
    <s v="CALLE MARIA MARTINEZ"/>
    <n v="2850"/>
    <x v="4"/>
    <x v="1"/>
    <x v="2"/>
    <x v="1"/>
    <x v="10"/>
    <s v="08FIS0005Y"/>
    <m/>
    <x v="14"/>
    <x v="2"/>
    <n v="11"/>
    <n v="10"/>
    <n v="21"/>
    <n v="43"/>
    <n v="26"/>
    <n v="69"/>
    <n v="43"/>
    <n v="26"/>
    <n v="69"/>
    <n v="12"/>
    <n v="11"/>
    <n v="23"/>
    <n v="40"/>
    <n v="29"/>
    <n v="69"/>
    <n v="3"/>
    <x v="5"/>
    <n v="4"/>
    <n v="8"/>
    <x v="1"/>
    <x v="2"/>
    <x v="2"/>
    <n v="1"/>
    <n v="12"/>
    <n v="4"/>
    <n v="4"/>
    <n v="12"/>
    <n v="11"/>
    <n v="23"/>
    <x v="1"/>
    <n v="13"/>
    <n v="12"/>
    <n v="25"/>
    <x v="1"/>
    <n v="15"/>
    <n v="6"/>
    <n v="21"/>
    <x v="1"/>
    <n v="0"/>
    <n v="0"/>
    <n v="0"/>
    <x v="0"/>
    <n v="0"/>
    <n v="0"/>
    <n v="0"/>
    <x v="0"/>
    <n v="0"/>
    <n v="0"/>
    <n v="0"/>
    <x v="0"/>
    <x v="0"/>
    <x v="0"/>
  </r>
  <r>
    <s v="08PES0216M"/>
    <x v="1"/>
    <x v="1"/>
    <s v="SECUNDARIA SOR JUANA INES DE LA CRUZ"/>
    <s v="009 BOCOYNA"/>
    <x v="4"/>
    <n v="169"/>
    <s v="SAN JUANITO"/>
    <s v="CALLE FRANCISCO I. MADERO"/>
    <n v="0"/>
    <x v="4"/>
    <x v="1"/>
    <x v="2"/>
    <x v="1"/>
    <x v="10"/>
    <s v="08FIS0004Z"/>
    <m/>
    <x v="14"/>
    <x v="2"/>
    <n v="15"/>
    <n v="23"/>
    <n v="38"/>
    <n v="34"/>
    <n v="53"/>
    <n v="87"/>
    <n v="34"/>
    <n v="53"/>
    <n v="87"/>
    <n v="7"/>
    <n v="9"/>
    <n v="16"/>
    <n v="28"/>
    <n v="41"/>
    <n v="69"/>
    <n v="3"/>
    <x v="7"/>
    <n v="4"/>
    <n v="10"/>
    <x v="0"/>
    <x v="1"/>
    <x v="1"/>
    <n v="1"/>
    <n v="11"/>
    <n v="3"/>
    <n v="3"/>
    <n v="7"/>
    <n v="9"/>
    <n v="16"/>
    <x v="1"/>
    <n v="10"/>
    <n v="15"/>
    <n v="25"/>
    <x v="1"/>
    <n v="11"/>
    <n v="17"/>
    <n v="28"/>
    <x v="1"/>
    <n v="0"/>
    <n v="0"/>
    <n v="0"/>
    <x v="0"/>
    <n v="0"/>
    <n v="0"/>
    <n v="0"/>
    <x v="0"/>
    <n v="0"/>
    <n v="0"/>
    <n v="0"/>
    <x v="0"/>
    <x v="0"/>
    <x v="0"/>
  </r>
  <r>
    <s v="08PES0255O"/>
    <x v="1"/>
    <x v="1"/>
    <s v="SECUNDARIA LINCOLN"/>
    <s v="019 CHIHUAHUA"/>
    <x v="0"/>
    <n v="1"/>
    <s v="CHIHUAHUA"/>
    <s v="CALLE EUCALIPTO"/>
    <n v="2515"/>
    <x v="4"/>
    <x v="1"/>
    <x v="2"/>
    <x v="1"/>
    <x v="10"/>
    <s v="08FIS0007W"/>
    <m/>
    <x v="14"/>
    <x v="2"/>
    <n v="16"/>
    <n v="10"/>
    <n v="26"/>
    <n v="37"/>
    <n v="33"/>
    <n v="70"/>
    <n v="33"/>
    <n v="32"/>
    <n v="65"/>
    <n v="9"/>
    <n v="17"/>
    <n v="26"/>
    <n v="31"/>
    <n v="39"/>
    <n v="70"/>
    <n v="5"/>
    <x v="4"/>
    <n v="10"/>
    <n v="13"/>
    <x v="0"/>
    <x v="3"/>
    <x v="2"/>
    <n v="0"/>
    <n v="16"/>
    <n v="5"/>
    <n v="5"/>
    <n v="9"/>
    <n v="18"/>
    <n v="27"/>
    <x v="2"/>
    <n v="13"/>
    <n v="10"/>
    <n v="23"/>
    <x v="2"/>
    <n v="9"/>
    <n v="11"/>
    <n v="20"/>
    <x v="1"/>
    <n v="0"/>
    <n v="0"/>
    <n v="0"/>
    <x v="0"/>
    <n v="0"/>
    <n v="0"/>
    <n v="0"/>
    <x v="0"/>
    <n v="0"/>
    <n v="0"/>
    <n v="0"/>
    <x v="0"/>
    <x v="0"/>
    <x v="0"/>
  </r>
  <r>
    <s v="08PES0252R"/>
    <x v="1"/>
    <x v="1"/>
    <s v="SECUNDARIA PARTICULAR OXFORD"/>
    <s v="019 CHIHUAHUA"/>
    <x v="0"/>
    <n v="1"/>
    <s v="CHIHUAHUA"/>
    <s v="CALLE 20A."/>
    <n v="1811"/>
    <x v="4"/>
    <x v="1"/>
    <x v="2"/>
    <x v="1"/>
    <x v="10"/>
    <s v="08FIS0008V"/>
    <m/>
    <x v="14"/>
    <x v="2"/>
    <n v="4"/>
    <n v="7"/>
    <n v="11"/>
    <n v="32"/>
    <n v="31"/>
    <n v="63"/>
    <n v="26"/>
    <n v="29"/>
    <n v="55"/>
    <n v="15"/>
    <n v="6"/>
    <n v="21"/>
    <n v="41"/>
    <n v="30"/>
    <n v="71"/>
    <n v="3"/>
    <x v="6"/>
    <n v="9"/>
    <n v="14"/>
    <x v="0"/>
    <x v="2"/>
    <x v="3"/>
    <n v="0"/>
    <n v="16"/>
    <n v="7"/>
    <n v="7"/>
    <n v="15"/>
    <n v="6"/>
    <n v="21"/>
    <x v="1"/>
    <n v="12"/>
    <n v="10"/>
    <n v="22"/>
    <x v="1"/>
    <n v="14"/>
    <n v="14"/>
    <n v="28"/>
    <x v="1"/>
    <n v="0"/>
    <n v="0"/>
    <n v="0"/>
    <x v="0"/>
    <n v="0"/>
    <n v="0"/>
    <n v="0"/>
    <x v="0"/>
    <n v="0"/>
    <n v="0"/>
    <n v="0"/>
    <x v="0"/>
    <x v="0"/>
    <x v="0"/>
  </r>
  <r>
    <s v="08PES0222X"/>
    <x v="1"/>
    <x v="1"/>
    <s v="INSTITUTO VALLADOLID NORTE"/>
    <s v="019 CHIHUAHUA"/>
    <x v="0"/>
    <n v="1"/>
    <s v="CHIHUAHUA"/>
    <s v="CALLE MANUEL GARCIA"/>
    <n v="10501"/>
    <x v="4"/>
    <x v="1"/>
    <x v="2"/>
    <x v="1"/>
    <x v="10"/>
    <s v="08FIS0006X"/>
    <m/>
    <x v="14"/>
    <x v="2"/>
    <n v="8"/>
    <n v="9"/>
    <n v="17"/>
    <n v="35"/>
    <n v="27"/>
    <n v="62"/>
    <n v="30"/>
    <n v="26"/>
    <n v="56"/>
    <n v="16"/>
    <n v="16"/>
    <n v="32"/>
    <n v="41"/>
    <n v="32"/>
    <n v="73"/>
    <n v="3"/>
    <x v="6"/>
    <n v="4"/>
    <n v="9"/>
    <x v="1"/>
    <x v="4"/>
    <x v="5"/>
    <n v="1"/>
    <n v="15"/>
    <n v="3"/>
    <n v="3"/>
    <n v="16"/>
    <n v="16"/>
    <n v="32"/>
    <x v="1"/>
    <n v="9"/>
    <n v="7"/>
    <n v="16"/>
    <x v="1"/>
    <n v="16"/>
    <n v="9"/>
    <n v="25"/>
    <x v="1"/>
    <n v="0"/>
    <n v="0"/>
    <n v="0"/>
    <x v="0"/>
    <n v="0"/>
    <n v="0"/>
    <n v="0"/>
    <x v="0"/>
    <n v="0"/>
    <n v="0"/>
    <n v="0"/>
    <x v="0"/>
    <x v="0"/>
    <x v="0"/>
  </r>
  <r>
    <s v="08PES0308C"/>
    <x v="1"/>
    <x v="1"/>
    <s v="COLEGIO BILINGUE MILEMA"/>
    <s v="037 JUÁREZ"/>
    <x v="1"/>
    <n v="1"/>
    <s v="JUĂREZ"/>
    <s v="CAMINO EL POTRERO"/>
    <n v="8750"/>
    <x v="4"/>
    <x v="1"/>
    <x v="2"/>
    <x v="1"/>
    <x v="10"/>
    <s v="08FIS0005Y"/>
    <m/>
    <x v="14"/>
    <x v="2"/>
    <n v="11"/>
    <n v="7"/>
    <n v="18"/>
    <n v="39"/>
    <n v="22"/>
    <n v="61"/>
    <n v="30"/>
    <n v="21"/>
    <n v="51"/>
    <n v="16"/>
    <n v="19"/>
    <n v="35"/>
    <n v="44"/>
    <n v="30"/>
    <n v="74"/>
    <n v="3"/>
    <x v="5"/>
    <n v="5"/>
    <n v="9"/>
    <x v="0"/>
    <x v="2"/>
    <x v="3"/>
    <n v="1"/>
    <n v="12"/>
    <n v="5"/>
    <n v="5"/>
    <n v="16"/>
    <n v="19"/>
    <n v="35"/>
    <x v="1"/>
    <n v="14"/>
    <n v="7"/>
    <n v="21"/>
    <x v="1"/>
    <n v="14"/>
    <n v="4"/>
    <n v="18"/>
    <x v="1"/>
    <n v="0"/>
    <n v="0"/>
    <n v="0"/>
    <x v="0"/>
    <n v="0"/>
    <n v="0"/>
    <n v="0"/>
    <x v="0"/>
    <n v="0"/>
    <n v="0"/>
    <n v="0"/>
    <x v="0"/>
    <x v="0"/>
    <x v="0"/>
  </r>
  <r>
    <s v="08PES0227S"/>
    <x v="1"/>
    <x v="1"/>
    <s v="SECUNDARIA PARTICULAR CADETES DEL 47"/>
    <s v="037 JUÁREZ"/>
    <x v="1"/>
    <n v="1"/>
    <s v="JUĂREZ"/>
    <s v="CALLE VILLAHERMOSA"/>
    <n v="1648"/>
    <x v="4"/>
    <x v="1"/>
    <x v="2"/>
    <x v="1"/>
    <x v="10"/>
    <s v="08FIS0005Y"/>
    <m/>
    <x v="14"/>
    <x v="2"/>
    <n v="20"/>
    <n v="6"/>
    <n v="26"/>
    <n v="56"/>
    <n v="11"/>
    <n v="67"/>
    <n v="36"/>
    <n v="11"/>
    <n v="47"/>
    <n v="18"/>
    <n v="3"/>
    <n v="21"/>
    <n v="63"/>
    <n v="11"/>
    <n v="74"/>
    <n v="3"/>
    <x v="2"/>
    <n v="1"/>
    <n v="2"/>
    <x v="0"/>
    <x v="1"/>
    <x v="1"/>
    <n v="0"/>
    <n v="2"/>
    <n v="3"/>
    <n v="3"/>
    <n v="19"/>
    <n v="3"/>
    <n v="22"/>
    <x v="1"/>
    <n v="22"/>
    <n v="2"/>
    <n v="24"/>
    <x v="1"/>
    <n v="22"/>
    <n v="6"/>
    <n v="28"/>
    <x v="1"/>
    <n v="0"/>
    <n v="0"/>
    <n v="0"/>
    <x v="0"/>
    <n v="0"/>
    <n v="0"/>
    <n v="0"/>
    <x v="0"/>
    <n v="0"/>
    <n v="0"/>
    <n v="0"/>
    <x v="0"/>
    <x v="0"/>
    <x v="0"/>
  </r>
  <r>
    <s v="08PES0266U"/>
    <x v="1"/>
    <x v="1"/>
    <s v="SECUNDARIA DEL COLEGIO LA PAZ"/>
    <s v="021 DELICIAS"/>
    <x v="9"/>
    <n v="1"/>
    <s v="DELICIAS"/>
    <s v="CALLE CUARTA ORIENTE"/>
    <n v="416"/>
    <x v="4"/>
    <x v="1"/>
    <x v="2"/>
    <x v="1"/>
    <x v="10"/>
    <s v="08FIS0024M"/>
    <m/>
    <x v="14"/>
    <x v="2"/>
    <n v="15"/>
    <n v="7"/>
    <n v="22"/>
    <n v="38"/>
    <n v="31"/>
    <n v="69"/>
    <n v="38"/>
    <n v="31"/>
    <n v="69"/>
    <n v="8"/>
    <n v="13"/>
    <n v="21"/>
    <n v="33"/>
    <n v="41"/>
    <n v="74"/>
    <n v="4"/>
    <x v="7"/>
    <n v="5"/>
    <n v="11"/>
    <x v="1"/>
    <x v="3"/>
    <x v="4"/>
    <n v="0"/>
    <n v="15"/>
    <n v="6"/>
    <n v="6"/>
    <n v="8"/>
    <n v="13"/>
    <n v="21"/>
    <x v="1"/>
    <n v="16"/>
    <n v="19"/>
    <n v="35"/>
    <x v="2"/>
    <n v="9"/>
    <n v="9"/>
    <n v="18"/>
    <x v="1"/>
    <n v="0"/>
    <n v="0"/>
    <n v="0"/>
    <x v="0"/>
    <n v="0"/>
    <n v="0"/>
    <n v="0"/>
    <x v="0"/>
    <n v="0"/>
    <n v="0"/>
    <n v="0"/>
    <x v="0"/>
    <x v="0"/>
    <x v="0"/>
  </r>
  <r>
    <s v="08PES0152S"/>
    <x v="1"/>
    <x v="1"/>
    <s v="SECUNDARIA PARTICULAR JUAN DE LA BARRERA"/>
    <s v="037 JUÁREZ"/>
    <x v="1"/>
    <n v="1"/>
    <s v="JUĂREZ"/>
    <s v="CALLE SALTILLO SUR"/>
    <n v="1186"/>
    <x v="4"/>
    <x v="1"/>
    <x v="2"/>
    <x v="1"/>
    <x v="10"/>
    <s v="08FIS0005Y"/>
    <m/>
    <x v="14"/>
    <x v="2"/>
    <n v="11"/>
    <n v="6"/>
    <n v="17"/>
    <n v="40"/>
    <n v="26"/>
    <n v="66"/>
    <n v="24"/>
    <n v="18"/>
    <n v="42"/>
    <n v="17"/>
    <n v="12"/>
    <n v="29"/>
    <n v="43"/>
    <n v="32"/>
    <n v="75"/>
    <n v="3"/>
    <x v="5"/>
    <n v="4"/>
    <n v="8"/>
    <x v="0"/>
    <x v="0"/>
    <x v="0"/>
    <n v="0"/>
    <n v="9"/>
    <n v="3"/>
    <n v="3"/>
    <n v="17"/>
    <n v="13"/>
    <n v="30"/>
    <x v="1"/>
    <n v="15"/>
    <n v="12"/>
    <n v="27"/>
    <x v="1"/>
    <n v="11"/>
    <n v="7"/>
    <n v="18"/>
    <x v="1"/>
    <n v="0"/>
    <n v="0"/>
    <n v="0"/>
    <x v="0"/>
    <n v="0"/>
    <n v="0"/>
    <n v="0"/>
    <x v="0"/>
    <n v="0"/>
    <n v="0"/>
    <n v="0"/>
    <x v="0"/>
    <x v="0"/>
    <x v="0"/>
  </r>
  <r>
    <s v="08PES0316L"/>
    <x v="1"/>
    <x v="1"/>
    <s v="INSTITUTO ADELA DE CORNEJO IV SIGLOS"/>
    <s v="037 JUÁREZ"/>
    <x v="1"/>
    <n v="1"/>
    <s v="JUĂREZ"/>
    <s v="CALZADA DEL RIO"/>
    <n v="9950"/>
    <x v="4"/>
    <x v="1"/>
    <x v="2"/>
    <x v="1"/>
    <x v="10"/>
    <s v="08FIS0005Y"/>
    <m/>
    <x v="14"/>
    <x v="2"/>
    <n v="5"/>
    <n v="8"/>
    <n v="13"/>
    <n v="28"/>
    <n v="39"/>
    <n v="67"/>
    <n v="28"/>
    <n v="39"/>
    <n v="67"/>
    <n v="11"/>
    <n v="14"/>
    <n v="25"/>
    <n v="33"/>
    <n v="42"/>
    <n v="75"/>
    <n v="3"/>
    <x v="7"/>
    <n v="3"/>
    <n v="9"/>
    <x v="0"/>
    <x v="1"/>
    <x v="1"/>
    <n v="1"/>
    <n v="10"/>
    <n v="3"/>
    <n v="3"/>
    <n v="11"/>
    <n v="14"/>
    <n v="25"/>
    <x v="1"/>
    <n v="7"/>
    <n v="16"/>
    <n v="23"/>
    <x v="1"/>
    <n v="15"/>
    <n v="12"/>
    <n v="27"/>
    <x v="1"/>
    <n v="0"/>
    <n v="0"/>
    <n v="0"/>
    <x v="0"/>
    <n v="0"/>
    <n v="0"/>
    <n v="0"/>
    <x v="0"/>
    <n v="0"/>
    <n v="0"/>
    <n v="0"/>
    <x v="0"/>
    <x v="0"/>
    <x v="0"/>
  </r>
  <r>
    <s v="08PES0293R"/>
    <x v="1"/>
    <x v="1"/>
    <s v="EDUCARE COLEGIO SANTINI"/>
    <s v="017 CUAUHTÉMOC"/>
    <x v="2"/>
    <n v="1"/>
    <s v="CUAUHTĂ‰MOC"/>
    <s v="CALLE 8A."/>
    <n v="1405"/>
    <x v="4"/>
    <x v="1"/>
    <x v="2"/>
    <x v="1"/>
    <x v="10"/>
    <s v="08FIS0004Z"/>
    <m/>
    <x v="14"/>
    <x v="2"/>
    <n v="12"/>
    <n v="13"/>
    <n v="25"/>
    <n v="40"/>
    <n v="41"/>
    <n v="81"/>
    <n v="30"/>
    <n v="38"/>
    <n v="68"/>
    <n v="13"/>
    <n v="9"/>
    <n v="22"/>
    <n v="40"/>
    <n v="37"/>
    <n v="77"/>
    <n v="4"/>
    <x v="3"/>
    <n v="8"/>
    <n v="10"/>
    <x v="0"/>
    <x v="1"/>
    <x v="1"/>
    <n v="0"/>
    <n v="10"/>
    <n v="4"/>
    <n v="4"/>
    <n v="13"/>
    <n v="9"/>
    <n v="22"/>
    <x v="1"/>
    <n v="16"/>
    <n v="17"/>
    <n v="33"/>
    <x v="2"/>
    <n v="11"/>
    <n v="11"/>
    <n v="22"/>
    <x v="1"/>
    <n v="0"/>
    <n v="0"/>
    <n v="0"/>
    <x v="0"/>
    <n v="0"/>
    <n v="0"/>
    <n v="0"/>
    <x v="0"/>
    <n v="0"/>
    <n v="0"/>
    <n v="0"/>
    <x v="0"/>
    <x v="0"/>
    <x v="0"/>
  </r>
  <r>
    <s v="08PES0314N"/>
    <x v="1"/>
    <x v="1"/>
    <s v="COLEGIO REGIONAL DE MEXICO CENTRO"/>
    <s v="037 JUÁREZ"/>
    <x v="1"/>
    <n v="1"/>
    <s v="JUĂREZ"/>
    <s v="CALLE COYOACAN"/>
    <n v="2736"/>
    <x v="4"/>
    <x v="1"/>
    <x v="2"/>
    <x v="1"/>
    <x v="10"/>
    <s v="08FIS0005Y"/>
    <m/>
    <x v="14"/>
    <x v="2"/>
    <n v="13"/>
    <n v="7"/>
    <n v="20"/>
    <n v="40"/>
    <n v="33"/>
    <n v="73"/>
    <n v="33"/>
    <n v="32"/>
    <n v="65"/>
    <n v="14"/>
    <n v="17"/>
    <n v="31"/>
    <n v="33"/>
    <n v="46"/>
    <n v="79"/>
    <n v="3"/>
    <x v="7"/>
    <n v="3"/>
    <n v="9"/>
    <x v="0"/>
    <x v="2"/>
    <x v="3"/>
    <n v="1"/>
    <n v="12"/>
    <n v="8"/>
    <n v="3"/>
    <n v="14"/>
    <n v="17"/>
    <n v="31"/>
    <x v="1"/>
    <n v="11"/>
    <n v="13"/>
    <n v="24"/>
    <x v="1"/>
    <n v="8"/>
    <n v="16"/>
    <n v="24"/>
    <x v="1"/>
    <n v="0"/>
    <n v="0"/>
    <n v="0"/>
    <x v="0"/>
    <n v="0"/>
    <n v="0"/>
    <n v="0"/>
    <x v="0"/>
    <n v="0"/>
    <n v="0"/>
    <n v="0"/>
    <x v="0"/>
    <x v="0"/>
    <x v="0"/>
  </r>
  <r>
    <s v="08PES0274C"/>
    <x v="1"/>
    <x v="1"/>
    <s v="INSTITUTO BLAS PASCAL"/>
    <s v="050 NUEVO CASAS GRANDES"/>
    <x v="6"/>
    <n v="1"/>
    <s v="NUEVO CASAS GRANDES"/>
    <s v="CALLE LIBRAMIENTO GOMEZ MORIN"/>
    <n v="1000"/>
    <x v="4"/>
    <x v="1"/>
    <x v="2"/>
    <x v="1"/>
    <x v="10"/>
    <s v="08FIS0005Y"/>
    <m/>
    <x v="14"/>
    <x v="2"/>
    <n v="8"/>
    <n v="7"/>
    <n v="15"/>
    <n v="27"/>
    <n v="51"/>
    <n v="78"/>
    <n v="27"/>
    <n v="51"/>
    <n v="78"/>
    <n v="10"/>
    <n v="12"/>
    <n v="22"/>
    <n v="30"/>
    <n v="50"/>
    <n v="80"/>
    <n v="4"/>
    <x v="7"/>
    <n v="6"/>
    <n v="12"/>
    <x v="1"/>
    <x v="1"/>
    <x v="0"/>
    <n v="1"/>
    <n v="14"/>
    <n v="4"/>
    <n v="4"/>
    <n v="10"/>
    <n v="12"/>
    <n v="22"/>
    <x v="1"/>
    <n v="9"/>
    <n v="22"/>
    <n v="31"/>
    <x v="2"/>
    <n v="11"/>
    <n v="16"/>
    <n v="27"/>
    <x v="1"/>
    <n v="0"/>
    <n v="0"/>
    <n v="0"/>
    <x v="0"/>
    <n v="0"/>
    <n v="0"/>
    <n v="0"/>
    <x v="0"/>
    <n v="0"/>
    <n v="0"/>
    <n v="0"/>
    <x v="0"/>
    <x v="0"/>
    <x v="0"/>
  </r>
  <r>
    <s v="08PES0218K"/>
    <x v="1"/>
    <x v="1"/>
    <s v="SECUNDARIA PARTICULAR INSTITUTO IGNACIO ZARAGOZA"/>
    <s v="037 JUÁREZ"/>
    <x v="1"/>
    <n v="1"/>
    <s v="JUĂREZ"/>
    <s v="CALLE MELQUIADES ALANIS ORIENTE"/>
    <n v="4825"/>
    <x v="4"/>
    <x v="1"/>
    <x v="2"/>
    <x v="1"/>
    <x v="10"/>
    <s v="08FIS0005Y"/>
    <m/>
    <x v="14"/>
    <x v="2"/>
    <n v="3"/>
    <n v="15"/>
    <n v="18"/>
    <n v="28"/>
    <n v="47"/>
    <n v="75"/>
    <n v="26"/>
    <n v="44"/>
    <n v="70"/>
    <n v="10"/>
    <n v="15"/>
    <n v="25"/>
    <n v="39"/>
    <n v="43"/>
    <n v="82"/>
    <n v="3"/>
    <x v="4"/>
    <n v="5"/>
    <n v="8"/>
    <x v="1"/>
    <x v="2"/>
    <x v="2"/>
    <n v="1"/>
    <n v="12"/>
    <n v="3"/>
    <n v="3"/>
    <n v="10"/>
    <n v="15"/>
    <n v="25"/>
    <x v="1"/>
    <n v="13"/>
    <n v="17"/>
    <n v="30"/>
    <x v="1"/>
    <n v="16"/>
    <n v="11"/>
    <n v="27"/>
    <x v="1"/>
    <n v="0"/>
    <n v="0"/>
    <n v="0"/>
    <x v="0"/>
    <n v="0"/>
    <n v="0"/>
    <n v="0"/>
    <x v="0"/>
    <n v="0"/>
    <n v="0"/>
    <n v="0"/>
    <x v="0"/>
    <x v="0"/>
    <x v="0"/>
  </r>
  <r>
    <s v="08PES0231E"/>
    <x v="1"/>
    <x v="1"/>
    <s v="COLEGIO BILINGUE MADISON"/>
    <s v="019 CHIHUAHUA"/>
    <x v="0"/>
    <n v="1"/>
    <s v="CHIHUAHUA"/>
    <s v="CALLE FUENTE DE TREVI"/>
    <n v="7001"/>
    <x v="4"/>
    <x v="1"/>
    <x v="2"/>
    <x v="1"/>
    <x v="10"/>
    <s v="08FIS0109T"/>
    <s v="08FJE0001O"/>
    <x v="14"/>
    <x v="2"/>
    <n v="13"/>
    <n v="9"/>
    <n v="22"/>
    <n v="43"/>
    <n v="41"/>
    <n v="84"/>
    <n v="43"/>
    <n v="41"/>
    <n v="84"/>
    <n v="19"/>
    <n v="9"/>
    <n v="28"/>
    <n v="48"/>
    <n v="36"/>
    <n v="84"/>
    <n v="5"/>
    <x v="5"/>
    <n v="6"/>
    <n v="10"/>
    <x v="1"/>
    <x v="3"/>
    <x v="4"/>
    <n v="1"/>
    <n v="15"/>
    <n v="5"/>
    <n v="5"/>
    <n v="19"/>
    <n v="9"/>
    <n v="28"/>
    <x v="2"/>
    <n v="12"/>
    <n v="13"/>
    <n v="25"/>
    <x v="1"/>
    <n v="17"/>
    <n v="14"/>
    <n v="31"/>
    <x v="2"/>
    <n v="0"/>
    <n v="0"/>
    <n v="0"/>
    <x v="0"/>
    <n v="0"/>
    <n v="0"/>
    <n v="0"/>
    <x v="0"/>
    <n v="0"/>
    <n v="0"/>
    <n v="0"/>
    <x v="0"/>
    <x v="0"/>
    <x v="0"/>
  </r>
  <r>
    <s v="08PES0315M"/>
    <x v="1"/>
    <x v="1"/>
    <s v="COLEGIO REGIONAL DE MEXICO"/>
    <s v="037 JUÁREZ"/>
    <x v="1"/>
    <n v="1"/>
    <s v="JUĂREZ"/>
    <s v="CALLE MONTE MAYOR"/>
    <n v="4117"/>
    <x v="4"/>
    <x v="1"/>
    <x v="2"/>
    <x v="1"/>
    <x v="10"/>
    <s v="08FIS0005Y"/>
    <m/>
    <x v="14"/>
    <x v="2"/>
    <n v="13"/>
    <n v="11"/>
    <n v="24"/>
    <n v="43"/>
    <n v="41"/>
    <n v="84"/>
    <n v="40"/>
    <n v="39"/>
    <n v="79"/>
    <n v="18"/>
    <n v="16"/>
    <n v="34"/>
    <n v="47"/>
    <n v="38"/>
    <n v="85"/>
    <n v="3"/>
    <x v="3"/>
    <n v="5"/>
    <n v="7"/>
    <x v="0"/>
    <x v="2"/>
    <x v="3"/>
    <n v="1"/>
    <n v="10"/>
    <n v="3"/>
    <n v="3"/>
    <n v="18"/>
    <n v="16"/>
    <n v="34"/>
    <x v="1"/>
    <n v="15"/>
    <n v="7"/>
    <n v="22"/>
    <x v="1"/>
    <n v="14"/>
    <n v="15"/>
    <n v="29"/>
    <x v="1"/>
    <n v="0"/>
    <n v="0"/>
    <n v="0"/>
    <x v="0"/>
    <n v="0"/>
    <n v="0"/>
    <n v="0"/>
    <x v="0"/>
    <n v="0"/>
    <n v="0"/>
    <n v="0"/>
    <x v="0"/>
    <x v="0"/>
    <x v="0"/>
  </r>
  <r>
    <s v="08PES0221Y"/>
    <x v="1"/>
    <x v="1"/>
    <s v="INSTITUTO BILINGĂśE PATRIA Y CULTURA"/>
    <s v="037 JUÁREZ"/>
    <x v="1"/>
    <n v="1"/>
    <s v="JUĂREZ"/>
    <s v="CALLE MELQUIADES ALANIS"/>
    <n v="5825"/>
    <x v="4"/>
    <x v="1"/>
    <x v="2"/>
    <x v="1"/>
    <x v="10"/>
    <s v="08FIS0005Y"/>
    <m/>
    <x v="14"/>
    <x v="2"/>
    <n v="14"/>
    <n v="10"/>
    <n v="24"/>
    <n v="44"/>
    <n v="37"/>
    <n v="81"/>
    <n v="42"/>
    <n v="37"/>
    <n v="79"/>
    <n v="10"/>
    <n v="17"/>
    <n v="27"/>
    <n v="42"/>
    <n v="45"/>
    <n v="87"/>
    <n v="3"/>
    <x v="3"/>
    <n v="6"/>
    <n v="8"/>
    <x v="1"/>
    <x v="0"/>
    <x v="3"/>
    <n v="1"/>
    <n v="11"/>
    <n v="4"/>
    <n v="3"/>
    <n v="10"/>
    <n v="17"/>
    <n v="27"/>
    <x v="1"/>
    <n v="16"/>
    <n v="12"/>
    <n v="28"/>
    <x v="1"/>
    <n v="16"/>
    <n v="16"/>
    <n v="32"/>
    <x v="1"/>
    <n v="0"/>
    <n v="0"/>
    <n v="0"/>
    <x v="0"/>
    <n v="0"/>
    <n v="0"/>
    <n v="0"/>
    <x v="0"/>
    <n v="0"/>
    <n v="0"/>
    <n v="0"/>
    <x v="0"/>
    <x v="0"/>
    <x v="0"/>
  </r>
  <r>
    <s v="08PES0236Z"/>
    <x v="1"/>
    <x v="1"/>
    <s v="SECUNDARIA LATINOAMERICANA BILINGUE"/>
    <s v="019 CHIHUAHUA"/>
    <x v="0"/>
    <n v="1"/>
    <s v="CHIHUAHUA"/>
    <s v="CALLE BRASIL"/>
    <n v="305"/>
    <x v="4"/>
    <x v="1"/>
    <x v="2"/>
    <x v="1"/>
    <x v="10"/>
    <s v="08FIS0008V"/>
    <m/>
    <x v="14"/>
    <x v="2"/>
    <n v="12"/>
    <n v="19"/>
    <n v="31"/>
    <n v="39"/>
    <n v="43"/>
    <n v="82"/>
    <n v="36"/>
    <n v="43"/>
    <n v="79"/>
    <n v="16"/>
    <n v="19"/>
    <n v="35"/>
    <n v="46"/>
    <n v="41"/>
    <n v="87"/>
    <n v="3"/>
    <x v="3"/>
    <n v="7"/>
    <n v="9"/>
    <x v="3"/>
    <x v="2"/>
    <x v="5"/>
    <n v="1"/>
    <n v="15"/>
    <n v="6"/>
    <n v="3"/>
    <n v="16"/>
    <n v="19"/>
    <n v="35"/>
    <x v="1"/>
    <n v="15"/>
    <n v="13"/>
    <n v="28"/>
    <x v="1"/>
    <n v="15"/>
    <n v="9"/>
    <n v="24"/>
    <x v="1"/>
    <n v="0"/>
    <n v="0"/>
    <n v="0"/>
    <x v="0"/>
    <n v="0"/>
    <n v="0"/>
    <n v="0"/>
    <x v="0"/>
    <n v="0"/>
    <n v="0"/>
    <n v="0"/>
    <x v="0"/>
    <x v="0"/>
    <x v="0"/>
  </r>
  <r>
    <s v="08PES0219J"/>
    <x v="1"/>
    <x v="1"/>
    <s v="SECUNDARIA PARTICULAR ENCUENTRO CON LA PATRIA"/>
    <s v="037 JUÁREZ"/>
    <x v="1"/>
    <n v="1"/>
    <s v="JUĂREZ"/>
    <s v="CALLE NICOLAS BRAVO"/>
    <n v="709"/>
    <x v="4"/>
    <x v="1"/>
    <x v="2"/>
    <x v="1"/>
    <x v="10"/>
    <s v="08FIS0005Y"/>
    <m/>
    <x v="14"/>
    <x v="2"/>
    <n v="11"/>
    <n v="16"/>
    <n v="27"/>
    <n v="62"/>
    <n v="49"/>
    <n v="111"/>
    <n v="49"/>
    <n v="41"/>
    <n v="90"/>
    <n v="9"/>
    <n v="10"/>
    <n v="19"/>
    <n v="50"/>
    <n v="37"/>
    <n v="87"/>
    <n v="4"/>
    <x v="5"/>
    <n v="2"/>
    <n v="6"/>
    <x v="2"/>
    <x v="1"/>
    <x v="3"/>
    <n v="0"/>
    <n v="8"/>
    <n v="4"/>
    <n v="4"/>
    <n v="9"/>
    <n v="10"/>
    <n v="19"/>
    <x v="1"/>
    <n v="27"/>
    <n v="18"/>
    <n v="45"/>
    <x v="2"/>
    <n v="14"/>
    <n v="9"/>
    <n v="23"/>
    <x v="1"/>
    <n v="0"/>
    <n v="0"/>
    <n v="0"/>
    <x v="0"/>
    <n v="0"/>
    <n v="0"/>
    <n v="0"/>
    <x v="0"/>
    <n v="0"/>
    <n v="0"/>
    <n v="0"/>
    <x v="0"/>
    <x v="0"/>
    <x v="0"/>
  </r>
  <r>
    <s v="08PES0284J"/>
    <x v="1"/>
    <x v="1"/>
    <s v="INSTITUTO VALLADOLID SUR"/>
    <s v="019 CHIHUAHUA"/>
    <x v="0"/>
    <n v="1"/>
    <s v="CHIHUAHUA"/>
    <s v="AVENIDA PALESTINA"/>
    <n v="10702"/>
    <x v="4"/>
    <x v="1"/>
    <x v="2"/>
    <x v="1"/>
    <x v="10"/>
    <s v="08FIS0006X"/>
    <m/>
    <x v="14"/>
    <x v="2"/>
    <n v="19"/>
    <n v="14"/>
    <n v="33"/>
    <n v="49"/>
    <n v="42"/>
    <n v="91"/>
    <n v="42"/>
    <n v="39"/>
    <n v="81"/>
    <n v="18"/>
    <n v="17"/>
    <n v="35"/>
    <n v="48"/>
    <n v="40"/>
    <n v="88"/>
    <n v="3"/>
    <x v="4"/>
    <n v="8"/>
    <n v="11"/>
    <x v="0"/>
    <x v="3"/>
    <x v="2"/>
    <n v="1"/>
    <n v="15"/>
    <n v="3"/>
    <n v="3"/>
    <n v="18"/>
    <n v="17"/>
    <n v="35"/>
    <x v="1"/>
    <n v="13"/>
    <n v="15"/>
    <n v="28"/>
    <x v="1"/>
    <n v="17"/>
    <n v="8"/>
    <n v="25"/>
    <x v="1"/>
    <n v="0"/>
    <n v="0"/>
    <n v="0"/>
    <x v="0"/>
    <n v="0"/>
    <n v="0"/>
    <n v="0"/>
    <x v="0"/>
    <n v="0"/>
    <n v="0"/>
    <n v="0"/>
    <x v="0"/>
    <x v="0"/>
    <x v="0"/>
  </r>
  <r>
    <s v="08PES0081O"/>
    <x v="1"/>
    <x v="1"/>
    <s v="INSTITUTO TERESA DE AVILA A.C."/>
    <s v="037 JUÁREZ"/>
    <x v="1"/>
    <n v="1"/>
    <s v="JUĂREZ"/>
    <s v="CALLE BOSQUES DE JACARANDA"/>
    <n v="7810"/>
    <x v="4"/>
    <x v="1"/>
    <x v="2"/>
    <x v="1"/>
    <x v="10"/>
    <s v="08FIS0005Y"/>
    <m/>
    <x v="14"/>
    <x v="2"/>
    <n v="25"/>
    <n v="18"/>
    <n v="43"/>
    <n v="59"/>
    <n v="50"/>
    <n v="109"/>
    <n v="54"/>
    <n v="50"/>
    <n v="104"/>
    <n v="13"/>
    <n v="19"/>
    <n v="32"/>
    <n v="40"/>
    <n v="48"/>
    <n v="88"/>
    <n v="5"/>
    <x v="7"/>
    <n v="7"/>
    <n v="13"/>
    <x v="5"/>
    <x v="0"/>
    <x v="6"/>
    <n v="1"/>
    <n v="20"/>
    <n v="5"/>
    <n v="5"/>
    <n v="13"/>
    <n v="19"/>
    <n v="32"/>
    <x v="2"/>
    <n v="15"/>
    <n v="16"/>
    <n v="31"/>
    <x v="2"/>
    <n v="12"/>
    <n v="13"/>
    <n v="25"/>
    <x v="1"/>
    <n v="0"/>
    <n v="0"/>
    <n v="0"/>
    <x v="0"/>
    <n v="0"/>
    <n v="0"/>
    <n v="0"/>
    <x v="0"/>
    <n v="0"/>
    <n v="0"/>
    <n v="0"/>
    <x v="0"/>
    <x v="0"/>
    <x v="0"/>
  </r>
  <r>
    <s v="08PES0288F"/>
    <x v="1"/>
    <x v="1"/>
    <s v="SECUNDARIA JUAN JACOBO ROSSEAU"/>
    <s v="037 JUÁREZ"/>
    <x v="1"/>
    <n v="1"/>
    <s v="JUĂREZ"/>
    <s v="CALLE ANTONIO CANALETO"/>
    <n v="5494"/>
    <x v="4"/>
    <x v="1"/>
    <x v="2"/>
    <x v="1"/>
    <x v="10"/>
    <s v="08FIS0005Y"/>
    <m/>
    <x v="14"/>
    <x v="2"/>
    <n v="9"/>
    <n v="7"/>
    <n v="16"/>
    <n v="38"/>
    <n v="34"/>
    <n v="72"/>
    <n v="38"/>
    <n v="34"/>
    <n v="72"/>
    <n v="17"/>
    <n v="19"/>
    <n v="36"/>
    <n v="42"/>
    <n v="49"/>
    <n v="91"/>
    <n v="3"/>
    <x v="4"/>
    <n v="4"/>
    <n v="7"/>
    <x v="1"/>
    <x v="1"/>
    <x v="0"/>
    <n v="0"/>
    <n v="8"/>
    <n v="6"/>
    <n v="5"/>
    <n v="17"/>
    <n v="19"/>
    <n v="36"/>
    <x v="1"/>
    <n v="10"/>
    <n v="15"/>
    <n v="25"/>
    <x v="1"/>
    <n v="15"/>
    <n v="15"/>
    <n v="30"/>
    <x v="1"/>
    <n v="0"/>
    <n v="0"/>
    <n v="0"/>
    <x v="0"/>
    <n v="0"/>
    <n v="0"/>
    <n v="0"/>
    <x v="0"/>
    <n v="0"/>
    <n v="0"/>
    <n v="0"/>
    <x v="0"/>
    <x v="0"/>
    <x v="0"/>
  </r>
  <r>
    <s v="08PES0294Q"/>
    <x v="1"/>
    <x v="1"/>
    <s v="COLEGIO HISPANO INGL+S"/>
    <s v="037 JUÁREZ"/>
    <x v="1"/>
    <n v="1"/>
    <s v="JUĂREZ"/>
    <s v="CALLE SIMONA BARBA"/>
    <n v="5449"/>
    <x v="4"/>
    <x v="1"/>
    <x v="2"/>
    <x v="1"/>
    <x v="10"/>
    <s v="08FIS0005Y"/>
    <m/>
    <x v="14"/>
    <x v="2"/>
    <n v="18"/>
    <n v="10"/>
    <n v="28"/>
    <n v="48"/>
    <n v="35"/>
    <n v="83"/>
    <n v="48"/>
    <n v="35"/>
    <n v="83"/>
    <n v="19"/>
    <n v="19"/>
    <n v="38"/>
    <n v="48"/>
    <n v="45"/>
    <n v="93"/>
    <n v="3"/>
    <x v="3"/>
    <n v="5"/>
    <n v="7"/>
    <x v="0"/>
    <x v="1"/>
    <x v="1"/>
    <n v="0"/>
    <n v="7"/>
    <n v="3"/>
    <n v="3"/>
    <n v="19"/>
    <n v="19"/>
    <n v="38"/>
    <x v="1"/>
    <n v="8"/>
    <n v="15"/>
    <n v="23"/>
    <x v="1"/>
    <n v="21"/>
    <n v="11"/>
    <n v="32"/>
    <x v="1"/>
    <n v="0"/>
    <n v="0"/>
    <n v="0"/>
    <x v="0"/>
    <n v="0"/>
    <n v="0"/>
    <n v="0"/>
    <x v="0"/>
    <n v="0"/>
    <n v="0"/>
    <n v="0"/>
    <x v="0"/>
    <x v="0"/>
    <x v="0"/>
  </r>
  <r>
    <s v="08PST0001E"/>
    <x v="1"/>
    <x v="1"/>
    <s v="CENTRO DE ESTUDIOS TECNICOS Y COMERCIALES"/>
    <s v="032 HIDALGO DEL PARRAL"/>
    <x v="3"/>
    <n v="1"/>
    <s v="HIDALGO DEL PARRAL"/>
    <s v="CALLE PLAZA JUAREZ"/>
    <n v="16"/>
    <x v="5"/>
    <x v="1"/>
    <x v="2"/>
    <x v="3"/>
    <x v="11"/>
    <s v="08FZT0011O"/>
    <s v="08FJT0004D"/>
    <x v="5"/>
    <x v="2"/>
    <n v="15"/>
    <n v="18"/>
    <n v="33"/>
    <n v="46"/>
    <n v="48"/>
    <n v="94"/>
    <n v="27"/>
    <n v="41"/>
    <n v="68"/>
    <n v="17"/>
    <n v="17"/>
    <n v="34"/>
    <n v="45"/>
    <n v="48"/>
    <n v="93"/>
    <n v="3"/>
    <x v="7"/>
    <n v="9"/>
    <n v="15"/>
    <x v="0"/>
    <x v="3"/>
    <x v="2"/>
    <n v="1"/>
    <n v="19"/>
    <n v="3"/>
    <n v="3"/>
    <n v="18"/>
    <n v="17"/>
    <n v="35"/>
    <x v="1"/>
    <n v="16"/>
    <n v="12"/>
    <n v="28"/>
    <x v="1"/>
    <n v="11"/>
    <n v="19"/>
    <n v="30"/>
    <x v="1"/>
    <n v="0"/>
    <n v="0"/>
    <n v="0"/>
    <x v="0"/>
    <n v="0"/>
    <n v="0"/>
    <n v="0"/>
    <x v="0"/>
    <n v="0"/>
    <n v="0"/>
    <n v="0"/>
    <x v="0"/>
    <x v="0"/>
    <x v="0"/>
  </r>
  <r>
    <s v="08PES0195Q"/>
    <x v="1"/>
    <x v="1"/>
    <s v="COLEGIO REGIONAL DEL NORTE"/>
    <s v="019 CHIHUAHUA"/>
    <x v="0"/>
    <n v="1"/>
    <s v="CHIHUAHUA"/>
    <s v="AVENIDA LA CANTERA KILOMETRO 3.5"/>
    <n v="0"/>
    <x v="4"/>
    <x v="1"/>
    <x v="2"/>
    <x v="1"/>
    <x v="10"/>
    <s v="08FIS0008V"/>
    <m/>
    <x v="14"/>
    <x v="2"/>
    <n v="22"/>
    <n v="9"/>
    <n v="31"/>
    <n v="61"/>
    <n v="35"/>
    <n v="96"/>
    <n v="52"/>
    <n v="33"/>
    <n v="85"/>
    <n v="24"/>
    <n v="7"/>
    <n v="31"/>
    <n v="58"/>
    <n v="36"/>
    <n v="94"/>
    <n v="4"/>
    <x v="8"/>
    <n v="4"/>
    <n v="11"/>
    <x v="0"/>
    <x v="0"/>
    <x v="0"/>
    <n v="1"/>
    <n v="13"/>
    <n v="4"/>
    <n v="4"/>
    <n v="25"/>
    <n v="7"/>
    <n v="32"/>
    <x v="1"/>
    <n v="15"/>
    <n v="14"/>
    <n v="29"/>
    <x v="1"/>
    <n v="18"/>
    <n v="15"/>
    <n v="33"/>
    <x v="2"/>
    <n v="0"/>
    <n v="0"/>
    <n v="0"/>
    <x v="0"/>
    <n v="0"/>
    <n v="0"/>
    <n v="0"/>
    <x v="0"/>
    <n v="0"/>
    <n v="0"/>
    <n v="0"/>
    <x v="0"/>
    <x v="0"/>
    <x v="0"/>
  </r>
  <r>
    <s v="08PES0043L"/>
    <x v="1"/>
    <x v="1"/>
    <s v="SECUNDARIA LYMER VISION ANAPRA"/>
    <s v="037 JUÁREZ"/>
    <x v="1"/>
    <n v="1"/>
    <s v="JUĂREZ"/>
    <s v="CALLE RĂBANO"/>
    <n v="10727"/>
    <x v="4"/>
    <x v="1"/>
    <x v="2"/>
    <x v="1"/>
    <x v="10"/>
    <s v="08FIS0005Y"/>
    <m/>
    <x v="4"/>
    <x v="2"/>
    <n v="0"/>
    <n v="0"/>
    <n v="0"/>
    <n v="14"/>
    <n v="9"/>
    <n v="23"/>
    <n v="14"/>
    <n v="8"/>
    <n v="22"/>
    <n v="25"/>
    <n v="30"/>
    <n v="55"/>
    <n v="48"/>
    <n v="47"/>
    <n v="95"/>
    <n v="3"/>
    <x v="5"/>
    <n v="2"/>
    <n v="6"/>
    <x v="0"/>
    <x v="1"/>
    <x v="1"/>
    <n v="2"/>
    <n v="8"/>
    <n v="6"/>
    <n v="3"/>
    <n v="30"/>
    <n v="33"/>
    <n v="63"/>
    <x v="2"/>
    <n v="18"/>
    <n v="14"/>
    <n v="32"/>
    <x v="1"/>
    <n v="0"/>
    <n v="0"/>
    <n v="0"/>
    <x v="0"/>
    <n v="0"/>
    <n v="0"/>
    <n v="0"/>
    <x v="0"/>
    <n v="0"/>
    <n v="0"/>
    <n v="0"/>
    <x v="0"/>
    <n v="0"/>
    <n v="0"/>
    <n v="0"/>
    <x v="0"/>
    <x v="0"/>
    <x v="0"/>
  </r>
  <r>
    <s v="08PES0258L"/>
    <x v="1"/>
    <x v="1"/>
    <s v="COLEGIO MEXICO LIBRE"/>
    <s v="037 JUÁREZ"/>
    <x v="1"/>
    <n v="1"/>
    <s v="JUĂREZ"/>
    <s v="CALLE DE LA ROCA"/>
    <n v="4003"/>
    <x v="5"/>
    <x v="1"/>
    <x v="2"/>
    <x v="1"/>
    <x v="11"/>
    <s v="08FIS0102Z"/>
    <m/>
    <x v="4"/>
    <x v="2"/>
    <n v="13"/>
    <n v="7"/>
    <n v="20"/>
    <n v="44"/>
    <n v="32"/>
    <n v="76"/>
    <n v="35"/>
    <n v="31"/>
    <n v="66"/>
    <n v="21"/>
    <n v="18"/>
    <n v="39"/>
    <n v="52"/>
    <n v="43"/>
    <n v="95"/>
    <n v="3"/>
    <x v="3"/>
    <n v="5"/>
    <n v="7"/>
    <x v="0"/>
    <x v="1"/>
    <x v="1"/>
    <n v="0"/>
    <n v="7"/>
    <n v="3"/>
    <n v="3"/>
    <n v="21"/>
    <n v="18"/>
    <n v="39"/>
    <x v="1"/>
    <n v="21"/>
    <n v="16"/>
    <n v="37"/>
    <x v="1"/>
    <n v="10"/>
    <n v="9"/>
    <n v="19"/>
    <x v="1"/>
    <n v="0"/>
    <n v="0"/>
    <n v="0"/>
    <x v="0"/>
    <n v="0"/>
    <n v="0"/>
    <n v="0"/>
    <x v="0"/>
    <n v="0"/>
    <n v="0"/>
    <n v="0"/>
    <x v="0"/>
    <x v="0"/>
    <x v="0"/>
  </r>
  <r>
    <s v="08PES0211R"/>
    <x v="1"/>
    <x v="1"/>
    <s v="SECUNDARIA PARTICULAR JOSEFA VILLEGAS OROZCO"/>
    <s v="037 JUÁREZ"/>
    <x v="1"/>
    <n v="1"/>
    <s v="JUĂREZ"/>
    <s v="CALLE TETZALEZ"/>
    <n v="1820"/>
    <x v="4"/>
    <x v="1"/>
    <x v="2"/>
    <x v="1"/>
    <x v="10"/>
    <s v="08FIS0005Y"/>
    <m/>
    <x v="14"/>
    <x v="2"/>
    <n v="15"/>
    <n v="18"/>
    <n v="33"/>
    <n v="54"/>
    <n v="51"/>
    <n v="105"/>
    <n v="38"/>
    <n v="34"/>
    <n v="72"/>
    <n v="19"/>
    <n v="17"/>
    <n v="36"/>
    <n v="56"/>
    <n v="41"/>
    <n v="97"/>
    <n v="3"/>
    <x v="8"/>
    <n v="6"/>
    <n v="13"/>
    <x v="2"/>
    <x v="7"/>
    <x v="7"/>
    <n v="0"/>
    <n v="20"/>
    <n v="6"/>
    <n v="3"/>
    <n v="19"/>
    <n v="17"/>
    <n v="36"/>
    <x v="1"/>
    <n v="18"/>
    <n v="13"/>
    <n v="31"/>
    <x v="1"/>
    <n v="19"/>
    <n v="11"/>
    <n v="30"/>
    <x v="1"/>
    <n v="0"/>
    <n v="0"/>
    <n v="0"/>
    <x v="0"/>
    <n v="0"/>
    <n v="0"/>
    <n v="0"/>
    <x v="0"/>
    <n v="0"/>
    <n v="0"/>
    <n v="0"/>
    <x v="0"/>
    <x v="0"/>
    <x v="0"/>
  </r>
  <r>
    <s v="08PES0223W"/>
    <x v="1"/>
    <x v="1"/>
    <s v="SECUNDARIA BILINGUE LA ESPERANZA"/>
    <s v="017 CUAUHTÉMOC"/>
    <x v="2"/>
    <n v="1"/>
    <s v="CUAUHTĂ‰MOC"/>
    <s v="CALLE MARTIN LUTHER CAMPO MENONITA 101 A.P. 52"/>
    <n v="23"/>
    <x v="4"/>
    <x v="1"/>
    <x v="2"/>
    <x v="1"/>
    <x v="10"/>
    <s v="08FIS0025L"/>
    <m/>
    <x v="14"/>
    <x v="2"/>
    <n v="9"/>
    <n v="11"/>
    <n v="20"/>
    <n v="41"/>
    <n v="39"/>
    <n v="80"/>
    <n v="23"/>
    <n v="38"/>
    <n v="61"/>
    <n v="16"/>
    <n v="24"/>
    <n v="40"/>
    <n v="48"/>
    <n v="50"/>
    <n v="98"/>
    <n v="3"/>
    <x v="4"/>
    <n v="2"/>
    <n v="5"/>
    <x v="0"/>
    <x v="1"/>
    <x v="1"/>
    <n v="1"/>
    <n v="6"/>
    <n v="18"/>
    <n v="9"/>
    <n v="18"/>
    <n v="24"/>
    <n v="42"/>
    <x v="1"/>
    <n v="14"/>
    <n v="14"/>
    <n v="28"/>
    <x v="1"/>
    <n v="16"/>
    <n v="12"/>
    <n v="28"/>
    <x v="1"/>
    <n v="0"/>
    <n v="0"/>
    <n v="0"/>
    <x v="0"/>
    <n v="0"/>
    <n v="0"/>
    <n v="0"/>
    <x v="0"/>
    <n v="0"/>
    <n v="0"/>
    <n v="0"/>
    <x v="0"/>
    <x v="0"/>
    <x v="0"/>
  </r>
  <r>
    <s v="08PES0208D"/>
    <x v="1"/>
    <x v="1"/>
    <s v="SECUNDARIA PARTICULAR COLEGIO EVEREST"/>
    <s v="019 CHIHUAHUA"/>
    <x v="0"/>
    <n v="1"/>
    <s v="CHIHUAHUA"/>
    <s v="AVENIDA COLEGIO"/>
    <n v="2000"/>
    <x v="4"/>
    <x v="1"/>
    <x v="2"/>
    <x v="1"/>
    <x v="10"/>
    <s v="08FIS0007W"/>
    <m/>
    <x v="14"/>
    <x v="2"/>
    <n v="14"/>
    <n v="19"/>
    <n v="33"/>
    <n v="43"/>
    <n v="54"/>
    <n v="97"/>
    <n v="37"/>
    <n v="53"/>
    <n v="90"/>
    <n v="14"/>
    <n v="25"/>
    <n v="39"/>
    <n v="38"/>
    <n v="60"/>
    <n v="98"/>
    <n v="6"/>
    <x v="6"/>
    <n v="9"/>
    <n v="14"/>
    <x v="0"/>
    <x v="1"/>
    <x v="1"/>
    <n v="1"/>
    <n v="15"/>
    <n v="6"/>
    <n v="6"/>
    <n v="14"/>
    <n v="25"/>
    <n v="39"/>
    <x v="2"/>
    <n v="11"/>
    <n v="9"/>
    <n v="20"/>
    <x v="2"/>
    <n v="13"/>
    <n v="26"/>
    <n v="39"/>
    <x v="2"/>
    <n v="0"/>
    <n v="0"/>
    <n v="0"/>
    <x v="0"/>
    <n v="0"/>
    <n v="0"/>
    <n v="0"/>
    <x v="0"/>
    <n v="0"/>
    <n v="0"/>
    <n v="0"/>
    <x v="0"/>
    <x v="0"/>
    <x v="0"/>
  </r>
  <r>
    <s v="08PES0285I"/>
    <x v="1"/>
    <x v="1"/>
    <s v="SECUNDARIA SANTO TOMAS DE AQUINO"/>
    <s v="037 JUÁREZ"/>
    <x v="1"/>
    <n v="1"/>
    <s v="JUĂREZ"/>
    <s v="CALLE PAPAYA"/>
    <n v="6665"/>
    <x v="4"/>
    <x v="1"/>
    <x v="2"/>
    <x v="1"/>
    <x v="10"/>
    <s v="08FIS0005Y"/>
    <m/>
    <x v="14"/>
    <x v="2"/>
    <n v="7"/>
    <n v="16"/>
    <n v="23"/>
    <n v="36"/>
    <n v="49"/>
    <n v="85"/>
    <n v="36"/>
    <n v="49"/>
    <n v="85"/>
    <n v="20"/>
    <n v="19"/>
    <n v="39"/>
    <n v="47"/>
    <n v="54"/>
    <n v="101"/>
    <n v="3"/>
    <x v="4"/>
    <n v="5"/>
    <n v="8"/>
    <x v="0"/>
    <x v="1"/>
    <x v="1"/>
    <n v="2"/>
    <n v="10"/>
    <n v="4"/>
    <n v="4"/>
    <n v="21"/>
    <n v="19"/>
    <n v="40"/>
    <x v="1"/>
    <n v="12"/>
    <n v="16"/>
    <n v="28"/>
    <x v="1"/>
    <n v="14"/>
    <n v="19"/>
    <n v="33"/>
    <x v="1"/>
    <n v="0"/>
    <n v="0"/>
    <n v="0"/>
    <x v="0"/>
    <n v="0"/>
    <n v="0"/>
    <n v="0"/>
    <x v="0"/>
    <n v="0"/>
    <n v="0"/>
    <n v="0"/>
    <x v="0"/>
    <x v="0"/>
    <x v="0"/>
  </r>
  <r>
    <s v="08PES0246G"/>
    <x v="1"/>
    <x v="1"/>
    <s v="SECUNDARIA PARTICULAR IBERO DE MEXICO"/>
    <s v="037 JUÁREZ"/>
    <x v="1"/>
    <n v="1"/>
    <s v="JUĂREZ"/>
    <s v="AVENIDA VICTOR HUGO"/>
    <n v="1109"/>
    <x v="4"/>
    <x v="1"/>
    <x v="2"/>
    <x v="1"/>
    <x v="10"/>
    <s v="08FIS0005Y"/>
    <m/>
    <x v="14"/>
    <x v="2"/>
    <n v="26"/>
    <n v="25"/>
    <n v="51"/>
    <n v="52"/>
    <n v="66"/>
    <n v="118"/>
    <n v="52"/>
    <n v="66"/>
    <n v="118"/>
    <n v="18"/>
    <n v="25"/>
    <n v="43"/>
    <n v="40"/>
    <n v="61"/>
    <n v="101"/>
    <n v="5"/>
    <x v="5"/>
    <n v="5"/>
    <n v="9"/>
    <x v="3"/>
    <x v="3"/>
    <x v="6"/>
    <n v="1"/>
    <n v="16"/>
    <n v="6"/>
    <n v="6"/>
    <n v="18"/>
    <n v="25"/>
    <n v="43"/>
    <x v="2"/>
    <n v="9"/>
    <n v="15"/>
    <n v="24"/>
    <x v="1"/>
    <n v="13"/>
    <n v="21"/>
    <n v="34"/>
    <x v="2"/>
    <n v="0"/>
    <n v="0"/>
    <n v="0"/>
    <x v="0"/>
    <n v="0"/>
    <n v="0"/>
    <n v="0"/>
    <x v="0"/>
    <n v="0"/>
    <n v="0"/>
    <n v="0"/>
    <x v="0"/>
    <x v="0"/>
    <x v="0"/>
  </r>
  <r>
    <s v="08PES0287G"/>
    <x v="1"/>
    <x v="1"/>
    <s v="SECUNDARIA CENTRO EDUCATIVO TRILINGUE EL ANCLA"/>
    <s v="017 CUAUHTÉMOC"/>
    <x v="2"/>
    <n v="65"/>
    <s v="CAMPO NĂšMERO CIENTO SEIS"/>
    <s v="CALLE CARRETERA CUAUHTEMOC-ALVARO OBREGON 105 CAMPO 106"/>
    <n v="0"/>
    <x v="4"/>
    <x v="1"/>
    <x v="2"/>
    <x v="1"/>
    <x v="10"/>
    <s v="08FIS0004Z"/>
    <m/>
    <x v="14"/>
    <x v="2"/>
    <n v="20"/>
    <n v="5"/>
    <n v="25"/>
    <n v="57"/>
    <n v="34"/>
    <n v="91"/>
    <n v="56"/>
    <n v="34"/>
    <n v="90"/>
    <n v="16"/>
    <n v="15"/>
    <n v="31"/>
    <n v="56"/>
    <n v="47"/>
    <n v="103"/>
    <n v="6"/>
    <x v="11"/>
    <n v="4"/>
    <n v="13"/>
    <x v="0"/>
    <x v="1"/>
    <x v="1"/>
    <n v="0"/>
    <n v="13"/>
    <n v="10"/>
    <n v="6"/>
    <n v="16"/>
    <n v="15"/>
    <n v="31"/>
    <x v="2"/>
    <n v="24"/>
    <n v="17"/>
    <n v="41"/>
    <x v="2"/>
    <n v="16"/>
    <n v="15"/>
    <n v="31"/>
    <x v="2"/>
    <n v="0"/>
    <n v="0"/>
    <n v="0"/>
    <x v="0"/>
    <n v="0"/>
    <n v="0"/>
    <n v="0"/>
    <x v="0"/>
    <n v="0"/>
    <n v="0"/>
    <n v="0"/>
    <x v="0"/>
    <x v="0"/>
    <x v="0"/>
  </r>
  <r>
    <s v="08PES0305F"/>
    <x v="1"/>
    <x v="1"/>
    <s v="COLEGIO TRILINGUE GESTALT"/>
    <s v="017 CUAUHTÉMOC"/>
    <x v="2"/>
    <n v="1"/>
    <s v="CUAUHTĂ‰MOC"/>
    <s v="CALLE OJINAGA"/>
    <n v="935"/>
    <x v="4"/>
    <x v="1"/>
    <x v="2"/>
    <x v="1"/>
    <x v="10"/>
    <s v="08FIS0004Z"/>
    <m/>
    <x v="14"/>
    <x v="2"/>
    <n v="24"/>
    <n v="16"/>
    <n v="40"/>
    <n v="51"/>
    <n v="60"/>
    <n v="111"/>
    <n v="49"/>
    <n v="59"/>
    <n v="108"/>
    <n v="20"/>
    <n v="20"/>
    <n v="40"/>
    <n v="45"/>
    <n v="59"/>
    <n v="104"/>
    <n v="5"/>
    <x v="6"/>
    <n v="12"/>
    <n v="17"/>
    <x v="2"/>
    <x v="0"/>
    <x v="2"/>
    <n v="1"/>
    <n v="21"/>
    <n v="5"/>
    <n v="5"/>
    <n v="20"/>
    <n v="20"/>
    <n v="40"/>
    <x v="2"/>
    <n v="12"/>
    <n v="20"/>
    <n v="32"/>
    <x v="1"/>
    <n v="13"/>
    <n v="19"/>
    <n v="32"/>
    <x v="2"/>
    <n v="0"/>
    <n v="0"/>
    <n v="0"/>
    <x v="0"/>
    <n v="0"/>
    <n v="0"/>
    <n v="0"/>
    <x v="0"/>
    <n v="0"/>
    <n v="0"/>
    <n v="0"/>
    <x v="0"/>
    <x v="0"/>
    <x v="0"/>
  </r>
  <r>
    <s v="08PES0271F"/>
    <x v="1"/>
    <x v="1"/>
    <s v="INSTITUTO BILINGĂśE CONETL"/>
    <s v="037 JUÁREZ"/>
    <x v="1"/>
    <n v="1"/>
    <s v="JUĂREZ"/>
    <s v="CALLE SIMONA BARBA"/>
    <n v="6581"/>
    <x v="4"/>
    <x v="1"/>
    <x v="2"/>
    <x v="1"/>
    <x v="10"/>
    <s v="08FIS0005Y"/>
    <m/>
    <x v="14"/>
    <x v="2"/>
    <n v="12"/>
    <n v="15"/>
    <n v="27"/>
    <n v="70"/>
    <n v="50"/>
    <n v="120"/>
    <n v="70"/>
    <n v="50"/>
    <n v="120"/>
    <n v="20"/>
    <n v="11"/>
    <n v="31"/>
    <n v="67"/>
    <n v="37"/>
    <n v="104"/>
    <n v="5"/>
    <x v="9"/>
    <n v="4"/>
    <n v="12"/>
    <x v="4"/>
    <x v="2"/>
    <x v="6"/>
    <n v="0"/>
    <n v="18"/>
    <n v="5"/>
    <n v="5"/>
    <n v="20"/>
    <n v="11"/>
    <n v="31"/>
    <x v="1"/>
    <n v="24"/>
    <n v="11"/>
    <n v="35"/>
    <x v="2"/>
    <n v="23"/>
    <n v="15"/>
    <n v="38"/>
    <x v="2"/>
    <n v="0"/>
    <n v="0"/>
    <n v="0"/>
    <x v="0"/>
    <n v="0"/>
    <n v="0"/>
    <n v="0"/>
    <x v="0"/>
    <n v="0"/>
    <n v="0"/>
    <n v="0"/>
    <x v="0"/>
    <x v="0"/>
    <x v="0"/>
  </r>
  <r>
    <s v="08PES0202J"/>
    <x v="1"/>
    <x v="1"/>
    <s v="INSTITUTO LAS AMERICAS DE PARRAL A.C."/>
    <s v="032 HIDALGO DEL PARRAL"/>
    <x v="3"/>
    <n v="1"/>
    <s v="HIDALGO DEL PARRAL"/>
    <s v="CALLE SOR JUANA INES DE LA CRUZ"/>
    <n v="2"/>
    <x v="4"/>
    <x v="1"/>
    <x v="2"/>
    <x v="1"/>
    <x v="10"/>
    <s v="08FIS0003Z"/>
    <m/>
    <x v="14"/>
    <x v="2"/>
    <n v="25"/>
    <n v="11"/>
    <n v="36"/>
    <n v="59"/>
    <n v="44"/>
    <n v="103"/>
    <n v="58"/>
    <n v="38"/>
    <n v="96"/>
    <n v="17"/>
    <n v="22"/>
    <n v="39"/>
    <n v="53"/>
    <n v="52"/>
    <n v="105"/>
    <n v="5"/>
    <x v="4"/>
    <n v="9"/>
    <n v="12"/>
    <x v="0"/>
    <x v="0"/>
    <x v="0"/>
    <n v="1"/>
    <n v="14"/>
    <n v="5"/>
    <n v="5"/>
    <n v="17"/>
    <n v="22"/>
    <n v="39"/>
    <x v="2"/>
    <n v="22"/>
    <n v="14"/>
    <n v="36"/>
    <x v="2"/>
    <n v="14"/>
    <n v="16"/>
    <n v="30"/>
    <x v="1"/>
    <n v="0"/>
    <n v="0"/>
    <n v="0"/>
    <x v="0"/>
    <n v="0"/>
    <n v="0"/>
    <n v="0"/>
    <x v="0"/>
    <n v="0"/>
    <n v="0"/>
    <n v="0"/>
    <x v="0"/>
    <x v="0"/>
    <x v="0"/>
  </r>
  <r>
    <s v="08PES0247F"/>
    <x v="1"/>
    <x v="1"/>
    <s v="COLEGIO PIERRE FAURE"/>
    <s v="017 CUAUHTÉMOC"/>
    <x v="2"/>
    <n v="1"/>
    <s v="CUAUHTĂ‰MOC"/>
    <s v="CALLE TLAXCALA"/>
    <n v="2285"/>
    <x v="4"/>
    <x v="1"/>
    <x v="2"/>
    <x v="1"/>
    <x v="10"/>
    <s v="08FIS0004Z"/>
    <m/>
    <x v="14"/>
    <x v="2"/>
    <n v="14"/>
    <n v="15"/>
    <n v="29"/>
    <n v="55"/>
    <n v="55"/>
    <n v="110"/>
    <n v="29"/>
    <n v="48"/>
    <n v="77"/>
    <n v="18"/>
    <n v="11"/>
    <n v="29"/>
    <n v="57"/>
    <n v="49"/>
    <n v="106"/>
    <n v="4"/>
    <x v="5"/>
    <n v="8"/>
    <n v="12"/>
    <x v="0"/>
    <x v="0"/>
    <x v="0"/>
    <n v="1"/>
    <n v="14"/>
    <n v="6"/>
    <n v="4"/>
    <n v="18"/>
    <n v="11"/>
    <n v="29"/>
    <x v="1"/>
    <n v="13"/>
    <n v="17"/>
    <n v="30"/>
    <x v="1"/>
    <n v="26"/>
    <n v="21"/>
    <n v="47"/>
    <x v="2"/>
    <n v="0"/>
    <n v="0"/>
    <n v="0"/>
    <x v="0"/>
    <n v="0"/>
    <n v="0"/>
    <n v="0"/>
    <x v="0"/>
    <n v="0"/>
    <n v="0"/>
    <n v="0"/>
    <x v="0"/>
    <x v="0"/>
    <x v="0"/>
  </r>
  <r>
    <s v="08PES0307D"/>
    <x v="1"/>
    <x v="1"/>
    <s v="COLEGIO BILINGUE ANNA FREUD"/>
    <s v="037 JUÁREZ"/>
    <x v="1"/>
    <n v="1"/>
    <s v="JUĂREZ"/>
    <s v="CAMINO ESCUDERO"/>
    <n v="3281"/>
    <x v="4"/>
    <x v="1"/>
    <x v="2"/>
    <x v="1"/>
    <x v="10"/>
    <s v="08FIS0005Y"/>
    <m/>
    <x v="14"/>
    <x v="2"/>
    <n v="7"/>
    <n v="10"/>
    <n v="17"/>
    <n v="42"/>
    <n v="41"/>
    <n v="83"/>
    <n v="41"/>
    <n v="40"/>
    <n v="81"/>
    <n v="18"/>
    <n v="26"/>
    <n v="44"/>
    <n v="52"/>
    <n v="58"/>
    <n v="110"/>
    <n v="6"/>
    <x v="2"/>
    <n v="8"/>
    <n v="9"/>
    <x v="0"/>
    <x v="4"/>
    <x v="4"/>
    <n v="1"/>
    <n v="14"/>
    <n v="6"/>
    <n v="6"/>
    <n v="18"/>
    <n v="26"/>
    <n v="44"/>
    <x v="2"/>
    <n v="19"/>
    <n v="15"/>
    <n v="34"/>
    <x v="2"/>
    <n v="15"/>
    <n v="17"/>
    <n v="32"/>
    <x v="2"/>
    <n v="0"/>
    <n v="0"/>
    <n v="0"/>
    <x v="0"/>
    <n v="0"/>
    <n v="0"/>
    <n v="0"/>
    <x v="0"/>
    <n v="0"/>
    <n v="0"/>
    <n v="0"/>
    <x v="0"/>
    <x v="0"/>
    <x v="0"/>
  </r>
  <r>
    <s v="08PES0214O"/>
    <x v="1"/>
    <x v="1"/>
    <s v="SECUNDARIA PARTICULAR COLEGIO JUAREZ"/>
    <s v="037 JUÁREZ"/>
    <x v="1"/>
    <n v="1"/>
    <s v="JUĂREZ"/>
    <s v="CAMINO A ESCUDERO"/>
    <n v="9851"/>
    <x v="4"/>
    <x v="1"/>
    <x v="2"/>
    <x v="1"/>
    <x v="10"/>
    <s v="08FIS0005Y"/>
    <m/>
    <x v="14"/>
    <x v="2"/>
    <n v="13"/>
    <n v="14"/>
    <n v="27"/>
    <n v="59"/>
    <n v="45"/>
    <n v="104"/>
    <n v="52"/>
    <n v="43"/>
    <n v="95"/>
    <n v="19"/>
    <n v="23"/>
    <n v="42"/>
    <n v="59"/>
    <n v="51"/>
    <n v="110"/>
    <n v="6"/>
    <x v="4"/>
    <n v="9"/>
    <n v="12"/>
    <x v="2"/>
    <x v="7"/>
    <x v="7"/>
    <n v="1"/>
    <n v="20"/>
    <n v="6"/>
    <n v="6"/>
    <n v="19"/>
    <n v="23"/>
    <n v="42"/>
    <x v="2"/>
    <n v="25"/>
    <n v="14"/>
    <n v="39"/>
    <x v="2"/>
    <n v="15"/>
    <n v="14"/>
    <n v="29"/>
    <x v="2"/>
    <n v="0"/>
    <n v="0"/>
    <n v="0"/>
    <x v="0"/>
    <n v="0"/>
    <n v="0"/>
    <n v="0"/>
    <x v="0"/>
    <n v="0"/>
    <n v="0"/>
    <n v="0"/>
    <x v="0"/>
    <x v="0"/>
    <x v="0"/>
  </r>
  <r>
    <s v="08PES0253Q"/>
    <x v="1"/>
    <x v="1"/>
    <s v="CENTRO EDUCATIVO MULTICULTURAL YERMO Y PARRES"/>
    <s v="037 JUÁREZ"/>
    <x v="1"/>
    <n v="1"/>
    <s v="JUĂREZ"/>
    <s v="CALLE PUERTO ANZIO"/>
    <n v="1804"/>
    <x v="4"/>
    <x v="1"/>
    <x v="2"/>
    <x v="1"/>
    <x v="10"/>
    <s v="08FIS0005Y"/>
    <m/>
    <x v="14"/>
    <x v="2"/>
    <n v="20"/>
    <n v="19"/>
    <n v="39"/>
    <n v="51"/>
    <n v="65"/>
    <n v="116"/>
    <n v="43"/>
    <n v="60"/>
    <n v="103"/>
    <n v="17"/>
    <n v="23"/>
    <n v="40"/>
    <n v="47"/>
    <n v="66"/>
    <n v="113"/>
    <n v="3"/>
    <x v="7"/>
    <n v="4"/>
    <n v="10"/>
    <x v="0"/>
    <x v="4"/>
    <x v="4"/>
    <n v="1"/>
    <n v="15"/>
    <n v="3"/>
    <n v="3"/>
    <n v="17"/>
    <n v="23"/>
    <n v="40"/>
    <x v="1"/>
    <n v="16"/>
    <n v="20"/>
    <n v="36"/>
    <x v="1"/>
    <n v="14"/>
    <n v="23"/>
    <n v="37"/>
    <x v="1"/>
    <n v="0"/>
    <n v="0"/>
    <n v="0"/>
    <x v="0"/>
    <n v="0"/>
    <n v="0"/>
    <n v="0"/>
    <x v="0"/>
    <n v="0"/>
    <n v="0"/>
    <n v="0"/>
    <x v="0"/>
    <x v="0"/>
    <x v="0"/>
  </r>
  <r>
    <s v="08PES0224V"/>
    <x v="1"/>
    <x v="1"/>
    <s v="SECUNDARIA PARTICULAR ALEJANDRO MAGNO"/>
    <s v="037 JUÁREZ"/>
    <x v="1"/>
    <n v="1"/>
    <s v="JUĂREZ"/>
    <s v="CALLE SANDIA"/>
    <n v="6080"/>
    <x v="4"/>
    <x v="1"/>
    <x v="2"/>
    <x v="1"/>
    <x v="10"/>
    <s v="08FIS0005Y"/>
    <m/>
    <x v="14"/>
    <x v="2"/>
    <n v="16"/>
    <n v="24"/>
    <n v="40"/>
    <n v="63"/>
    <n v="65"/>
    <n v="128"/>
    <n v="63"/>
    <n v="65"/>
    <n v="128"/>
    <n v="21"/>
    <n v="15"/>
    <n v="36"/>
    <n v="59"/>
    <n v="55"/>
    <n v="114"/>
    <n v="6"/>
    <x v="5"/>
    <n v="7"/>
    <n v="11"/>
    <x v="0"/>
    <x v="0"/>
    <x v="0"/>
    <n v="1"/>
    <n v="13"/>
    <n v="9"/>
    <n v="9"/>
    <n v="21"/>
    <n v="15"/>
    <n v="36"/>
    <x v="2"/>
    <n v="26"/>
    <n v="21"/>
    <n v="47"/>
    <x v="2"/>
    <n v="12"/>
    <n v="19"/>
    <n v="31"/>
    <x v="2"/>
    <n v="0"/>
    <n v="0"/>
    <n v="0"/>
    <x v="0"/>
    <n v="0"/>
    <n v="0"/>
    <n v="0"/>
    <x v="0"/>
    <n v="0"/>
    <n v="0"/>
    <n v="0"/>
    <x v="0"/>
    <x v="0"/>
    <x v="0"/>
  </r>
  <r>
    <s v="08PES0303H"/>
    <x v="1"/>
    <x v="1"/>
    <s v="INSTITUTO ADELA DE CORNEJO"/>
    <s v="037 JUÁREZ"/>
    <x v="1"/>
    <n v="1"/>
    <s v="JUĂREZ"/>
    <s v="CALLE PLUTARCO ELIAS S"/>
    <n v="0"/>
    <x v="4"/>
    <x v="1"/>
    <x v="2"/>
    <x v="1"/>
    <x v="10"/>
    <s v="08FIS0005Y"/>
    <m/>
    <x v="14"/>
    <x v="2"/>
    <n v="18"/>
    <n v="8"/>
    <n v="26"/>
    <n v="58"/>
    <n v="45"/>
    <n v="103"/>
    <n v="51"/>
    <n v="43"/>
    <n v="94"/>
    <n v="16"/>
    <n v="23"/>
    <n v="39"/>
    <n v="57"/>
    <n v="58"/>
    <n v="115"/>
    <n v="3"/>
    <x v="4"/>
    <n v="3"/>
    <n v="6"/>
    <x v="0"/>
    <x v="1"/>
    <x v="1"/>
    <n v="1"/>
    <n v="7"/>
    <n v="3"/>
    <n v="3"/>
    <n v="16"/>
    <n v="23"/>
    <n v="39"/>
    <x v="1"/>
    <n v="22"/>
    <n v="18"/>
    <n v="40"/>
    <x v="1"/>
    <n v="19"/>
    <n v="17"/>
    <n v="36"/>
    <x v="1"/>
    <n v="0"/>
    <n v="0"/>
    <n v="0"/>
    <x v="0"/>
    <n v="0"/>
    <n v="0"/>
    <n v="0"/>
    <x v="0"/>
    <n v="0"/>
    <n v="0"/>
    <n v="0"/>
    <x v="0"/>
    <x v="0"/>
    <x v="0"/>
  </r>
  <r>
    <s v="08PES0260Z"/>
    <x v="1"/>
    <x v="1"/>
    <s v="COLEGIO MONTESSORI DE CHIHUAHUA"/>
    <s v="019 CHIHUAHUA"/>
    <x v="0"/>
    <n v="1"/>
    <s v="CHIHUAHUA"/>
    <s v="CALLE LATERAL PERIFĂ‰RICO DE LA JUVENTUD"/>
    <n v="7507"/>
    <x v="4"/>
    <x v="1"/>
    <x v="2"/>
    <x v="1"/>
    <x v="10"/>
    <s v="08FIS0006X"/>
    <m/>
    <x v="14"/>
    <x v="2"/>
    <n v="21"/>
    <n v="16"/>
    <n v="37"/>
    <n v="64"/>
    <n v="53"/>
    <n v="117"/>
    <n v="55"/>
    <n v="50"/>
    <n v="105"/>
    <n v="23"/>
    <n v="14"/>
    <n v="37"/>
    <n v="65"/>
    <n v="52"/>
    <n v="117"/>
    <n v="4"/>
    <x v="10"/>
    <n v="11"/>
    <n v="21"/>
    <x v="1"/>
    <x v="10"/>
    <x v="8"/>
    <n v="0"/>
    <n v="30"/>
    <n v="8"/>
    <n v="8"/>
    <n v="23"/>
    <n v="14"/>
    <n v="37"/>
    <x v="1"/>
    <n v="19"/>
    <n v="19"/>
    <n v="38"/>
    <x v="1"/>
    <n v="23"/>
    <n v="19"/>
    <n v="42"/>
    <x v="2"/>
    <n v="0"/>
    <n v="0"/>
    <n v="0"/>
    <x v="0"/>
    <n v="0"/>
    <n v="0"/>
    <n v="0"/>
    <x v="0"/>
    <n v="0"/>
    <n v="0"/>
    <n v="0"/>
    <x v="0"/>
    <x v="0"/>
    <x v="0"/>
  </r>
  <r>
    <s v="08PES0240M"/>
    <x v="1"/>
    <x v="1"/>
    <s v="INSTITUTO MIGUEL DE CERVANTES"/>
    <s v="032 HIDALGO DEL PARRAL"/>
    <x v="3"/>
    <n v="1"/>
    <s v="HIDALGO DEL PARRAL"/>
    <s v="PROLONGACIĂ“N OJINAGA "/>
    <n v="0"/>
    <x v="4"/>
    <x v="1"/>
    <x v="2"/>
    <x v="1"/>
    <x v="10"/>
    <s v="08FIS0003Z"/>
    <m/>
    <x v="14"/>
    <x v="2"/>
    <n v="18"/>
    <n v="23"/>
    <n v="41"/>
    <n v="46"/>
    <n v="73"/>
    <n v="119"/>
    <n v="38"/>
    <n v="66"/>
    <n v="104"/>
    <n v="18"/>
    <n v="30"/>
    <n v="48"/>
    <n v="40"/>
    <n v="77"/>
    <n v="117"/>
    <n v="7"/>
    <x v="6"/>
    <n v="9"/>
    <n v="14"/>
    <x v="0"/>
    <x v="4"/>
    <x v="4"/>
    <n v="1"/>
    <n v="19"/>
    <n v="7"/>
    <n v="7"/>
    <n v="18"/>
    <n v="30"/>
    <n v="48"/>
    <x v="3"/>
    <n v="9"/>
    <n v="26"/>
    <n v="35"/>
    <x v="2"/>
    <n v="13"/>
    <n v="21"/>
    <n v="34"/>
    <x v="2"/>
    <n v="0"/>
    <n v="0"/>
    <n v="0"/>
    <x v="0"/>
    <n v="0"/>
    <n v="0"/>
    <n v="0"/>
    <x v="0"/>
    <n v="0"/>
    <n v="0"/>
    <n v="0"/>
    <x v="0"/>
    <x v="0"/>
    <x v="0"/>
  </r>
  <r>
    <s v="08PES0244I"/>
    <x v="1"/>
    <x v="1"/>
    <s v="SECUNDARIA PARTICULAR ELIZABETH SETON"/>
    <s v="019 CHIHUAHUA"/>
    <x v="0"/>
    <n v="1"/>
    <s v="CHIHUAHUA"/>
    <s v="RETORNO HACIENDAS DEL VALLE"/>
    <n v="6721"/>
    <x v="4"/>
    <x v="1"/>
    <x v="2"/>
    <x v="1"/>
    <x v="10"/>
    <s v="08FIS0008V"/>
    <m/>
    <x v="14"/>
    <x v="2"/>
    <n v="14"/>
    <n v="14"/>
    <n v="28"/>
    <n v="52"/>
    <n v="61"/>
    <n v="113"/>
    <n v="47"/>
    <n v="60"/>
    <n v="107"/>
    <n v="23"/>
    <n v="17"/>
    <n v="40"/>
    <n v="60"/>
    <n v="62"/>
    <n v="122"/>
    <n v="6"/>
    <x v="4"/>
    <n v="14"/>
    <n v="17"/>
    <x v="1"/>
    <x v="2"/>
    <x v="2"/>
    <n v="1"/>
    <n v="21"/>
    <n v="6"/>
    <n v="6"/>
    <n v="23"/>
    <n v="17"/>
    <n v="40"/>
    <x v="2"/>
    <n v="20"/>
    <n v="27"/>
    <n v="47"/>
    <x v="2"/>
    <n v="17"/>
    <n v="18"/>
    <n v="35"/>
    <x v="2"/>
    <n v="0"/>
    <n v="0"/>
    <n v="0"/>
    <x v="0"/>
    <n v="0"/>
    <n v="0"/>
    <n v="0"/>
    <x v="0"/>
    <n v="0"/>
    <n v="0"/>
    <n v="0"/>
    <x v="0"/>
    <x v="0"/>
    <x v="0"/>
  </r>
  <r>
    <s v="08PES0280N"/>
    <x v="1"/>
    <x v="1"/>
    <s v="COLEGIO LA ROCA"/>
    <s v="021 DELICIAS"/>
    <x v="9"/>
    <n v="1"/>
    <s v="DELICIAS"/>
    <s v="CALLE CENTRAL PONIENTE"/>
    <n v="2400"/>
    <x v="4"/>
    <x v="1"/>
    <x v="2"/>
    <x v="1"/>
    <x v="10"/>
    <s v="08FIS0024M"/>
    <m/>
    <x v="14"/>
    <x v="2"/>
    <n v="16"/>
    <n v="14"/>
    <n v="30"/>
    <n v="51"/>
    <n v="66"/>
    <n v="117"/>
    <n v="36"/>
    <n v="48"/>
    <n v="84"/>
    <n v="21"/>
    <n v="24"/>
    <n v="45"/>
    <n v="50"/>
    <n v="72"/>
    <n v="122"/>
    <n v="5"/>
    <x v="7"/>
    <n v="10"/>
    <n v="16"/>
    <x v="1"/>
    <x v="2"/>
    <x v="2"/>
    <n v="1"/>
    <n v="20"/>
    <n v="5"/>
    <n v="5"/>
    <n v="21"/>
    <n v="24"/>
    <n v="45"/>
    <x v="2"/>
    <n v="12"/>
    <n v="19"/>
    <n v="31"/>
    <x v="1"/>
    <n v="17"/>
    <n v="29"/>
    <n v="46"/>
    <x v="2"/>
    <n v="0"/>
    <n v="0"/>
    <n v="0"/>
    <x v="0"/>
    <n v="0"/>
    <n v="0"/>
    <n v="0"/>
    <x v="0"/>
    <n v="0"/>
    <n v="0"/>
    <n v="0"/>
    <x v="0"/>
    <x v="0"/>
    <x v="0"/>
  </r>
  <r>
    <s v="08PES0012S"/>
    <x v="1"/>
    <x v="1"/>
    <s v="SECUNDARIA PARTICULAR ALVARO OBREGON"/>
    <s v="017 CUAUHTÉMOC"/>
    <x v="2"/>
    <n v="106"/>
    <s v="COLONIA OBREGĂ“N (RUBIO)"/>
    <s v="CALLE KILOMETRO 11 CARRETERA CUAUHTEMOC"/>
    <n v="0"/>
    <x v="4"/>
    <x v="1"/>
    <x v="2"/>
    <x v="1"/>
    <x v="10"/>
    <s v="08FIS0025L"/>
    <m/>
    <x v="14"/>
    <x v="2"/>
    <n v="15"/>
    <n v="24"/>
    <n v="39"/>
    <n v="68"/>
    <n v="73"/>
    <n v="141"/>
    <n v="53"/>
    <n v="65"/>
    <n v="118"/>
    <n v="23"/>
    <n v="25"/>
    <n v="48"/>
    <n v="61"/>
    <n v="66"/>
    <n v="127"/>
    <n v="6"/>
    <x v="7"/>
    <n v="7"/>
    <n v="13"/>
    <x v="0"/>
    <x v="3"/>
    <x v="2"/>
    <n v="0"/>
    <n v="16"/>
    <n v="6"/>
    <n v="6"/>
    <n v="25"/>
    <n v="25"/>
    <n v="50"/>
    <x v="2"/>
    <n v="17"/>
    <n v="23"/>
    <n v="40"/>
    <x v="2"/>
    <n v="19"/>
    <n v="18"/>
    <n v="37"/>
    <x v="2"/>
    <n v="0"/>
    <n v="0"/>
    <n v="0"/>
    <x v="0"/>
    <n v="0"/>
    <n v="0"/>
    <n v="0"/>
    <x v="0"/>
    <n v="0"/>
    <n v="0"/>
    <n v="0"/>
    <x v="0"/>
    <x v="0"/>
    <x v="0"/>
  </r>
  <r>
    <s v="08PES0210S"/>
    <x v="1"/>
    <x v="1"/>
    <s v="INSTITUTO BILINGUE MEXICO MODERNO"/>
    <s v="019 CHIHUAHUA"/>
    <x v="0"/>
    <n v="1"/>
    <s v="CHIHUAHUA"/>
    <s v="PROLONGACIĂ“N GONZALEZ COSSIO"/>
    <n v="9903"/>
    <x v="4"/>
    <x v="1"/>
    <x v="2"/>
    <x v="1"/>
    <x v="10"/>
    <s v="08FIS0006X"/>
    <m/>
    <x v="14"/>
    <x v="2"/>
    <n v="16"/>
    <n v="17"/>
    <n v="33"/>
    <n v="58"/>
    <n v="58"/>
    <n v="116"/>
    <n v="56"/>
    <n v="57"/>
    <n v="113"/>
    <n v="21"/>
    <n v="29"/>
    <n v="50"/>
    <n v="63"/>
    <n v="70"/>
    <n v="133"/>
    <n v="6"/>
    <x v="6"/>
    <n v="12"/>
    <n v="17"/>
    <x v="4"/>
    <x v="6"/>
    <x v="12"/>
    <n v="2"/>
    <n v="29"/>
    <n v="6"/>
    <n v="6"/>
    <n v="21"/>
    <n v="29"/>
    <n v="50"/>
    <x v="2"/>
    <n v="18"/>
    <n v="15"/>
    <n v="33"/>
    <x v="2"/>
    <n v="24"/>
    <n v="26"/>
    <n v="50"/>
    <x v="2"/>
    <n v="0"/>
    <n v="0"/>
    <n v="0"/>
    <x v="0"/>
    <n v="0"/>
    <n v="0"/>
    <n v="0"/>
    <x v="0"/>
    <n v="0"/>
    <n v="0"/>
    <n v="0"/>
    <x v="0"/>
    <x v="0"/>
    <x v="0"/>
  </r>
  <r>
    <s v="08PES0217L"/>
    <x v="1"/>
    <x v="1"/>
    <s v="SECUNDARIA PARTICULAR VISION MEXICO"/>
    <s v="037 JUÁREZ"/>
    <x v="1"/>
    <n v="1"/>
    <s v="JUĂREZ"/>
    <s v="PROLONGACIĂ“N VICENTE GUERRERO"/>
    <n v="8951"/>
    <x v="4"/>
    <x v="1"/>
    <x v="2"/>
    <x v="1"/>
    <x v="10"/>
    <s v="08FIS0005Y"/>
    <m/>
    <x v="14"/>
    <x v="2"/>
    <n v="13"/>
    <n v="19"/>
    <n v="32"/>
    <n v="63"/>
    <n v="59"/>
    <n v="122"/>
    <n v="60"/>
    <n v="55"/>
    <n v="115"/>
    <n v="24"/>
    <n v="23"/>
    <n v="47"/>
    <n v="70"/>
    <n v="63"/>
    <n v="133"/>
    <n v="6"/>
    <x v="9"/>
    <n v="12"/>
    <n v="20"/>
    <x v="0"/>
    <x v="2"/>
    <x v="3"/>
    <n v="0"/>
    <n v="22"/>
    <n v="6"/>
    <n v="6"/>
    <n v="24"/>
    <n v="23"/>
    <n v="47"/>
    <x v="2"/>
    <n v="25"/>
    <n v="23"/>
    <n v="48"/>
    <x v="2"/>
    <n v="21"/>
    <n v="17"/>
    <n v="38"/>
    <x v="2"/>
    <n v="0"/>
    <n v="0"/>
    <n v="0"/>
    <x v="0"/>
    <n v="0"/>
    <n v="0"/>
    <n v="0"/>
    <x v="0"/>
    <n v="0"/>
    <n v="0"/>
    <n v="0"/>
    <x v="0"/>
    <x v="0"/>
    <x v="0"/>
  </r>
  <r>
    <s v="08PES0084L"/>
    <x v="1"/>
    <x v="1"/>
    <s v="INSTITUTO CRISTOBAL COLON"/>
    <s v="017 CUAUHTÉMOC"/>
    <x v="2"/>
    <n v="1"/>
    <s v="CUAUHTĂ‰MOC"/>
    <s v="CALLE 19"/>
    <n v="34"/>
    <x v="4"/>
    <x v="1"/>
    <x v="2"/>
    <x v="1"/>
    <x v="10"/>
    <s v="08FIS0004Z"/>
    <m/>
    <x v="14"/>
    <x v="2"/>
    <n v="33"/>
    <n v="25"/>
    <n v="58"/>
    <n v="75"/>
    <n v="72"/>
    <n v="147"/>
    <n v="64"/>
    <n v="70"/>
    <n v="134"/>
    <n v="19"/>
    <n v="31"/>
    <n v="50"/>
    <n v="62"/>
    <n v="78"/>
    <n v="140"/>
    <n v="6"/>
    <x v="6"/>
    <n v="9"/>
    <n v="14"/>
    <x v="0"/>
    <x v="4"/>
    <x v="4"/>
    <n v="1"/>
    <n v="19"/>
    <n v="8"/>
    <n v="6"/>
    <n v="19"/>
    <n v="31"/>
    <n v="50"/>
    <x v="2"/>
    <n v="19"/>
    <n v="26"/>
    <n v="45"/>
    <x v="2"/>
    <n v="24"/>
    <n v="21"/>
    <n v="45"/>
    <x v="2"/>
    <n v="0"/>
    <n v="0"/>
    <n v="0"/>
    <x v="0"/>
    <n v="0"/>
    <n v="0"/>
    <n v="0"/>
    <x v="0"/>
    <n v="0"/>
    <n v="0"/>
    <n v="0"/>
    <x v="0"/>
    <x v="0"/>
    <x v="0"/>
  </r>
  <r>
    <s v="08PES0019L"/>
    <x v="1"/>
    <x v="1"/>
    <s v="COLEGIO LATINO AMERICANO"/>
    <s v="037 JUÁREZ"/>
    <x v="1"/>
    <n v="1"/>
    <s v="JUĂREZ"/>
    <s v="CALLE PLUTARCO ELIAS S"/>
    <n v="651"/>
    <x v="4"/>
    <x v="1"/>
    <x v="2"/>
    <x v="1"/>
    <x v="10"/>
    <s v="08FIS0005Y"/>
    <m/>
    <x v="14"/>
    <x v="2"/>
    <n v="20"/>
    <n v="36"/>
    <n v="56"/>
    <n v="58"/>
    <n v="98"/>
    <n v="156"/>
    <n v="58"/>
    <n v="98"/>
    <n v="156"/>
    <n v="20"/>
    <n v="22"/>
    <n v="42"/>
    <n v="57"/>
    <n v="84"/>
    <n v="141"/>
    <n v="6"/>
    <x v="7"/>
    <n v="9"/>
    <n v="15"/>
    <x v="2"/>
    <x v="2"/>
    <x v="4"/>
    <n v="1"/>
    <n v="20"/>
    <n v="6"/>
    <n v="6"/>
    <n v="20"/>
    <n v="22"/>
    <n v="42"/>
    <x v="2"/>
    <n v="19"/>
    <n v="34"/>
    <n v="53"/>
    <x v="2"/>
    <n v="18"/>
    <n v="28"/>
    <n v="46"/>
    <x v="2"/>
    <n v="0"/>
    <n v="0"/>
    <n v="0"/>
    <x v="0"/>
    <n v="0"/>
    <n v="0"/>
    <n v="0"/>
    <x v="0"/>
    <n v="0"/>
    <n v="0"/>
    <n v="0"/>
    <x v="0"/>
    <x v="0"/>
    <x v="0"/>
  </r>
  <r>
    <s v="08PES0199M"/>
    <x v="1"/>
    <x v="1"/>
    <s v="INSTITUTO EDUCATIVO SIERRA MADRE"/>
    <s v="037 JUÁREZ"/>
    <x v="1"/>
    <n v="1"/>
    <s v="JUĂREZ"/>
    <s v="CAMINO VIEJO A SAN JOSE"/>
    <n v="8971"/>
    <x v="4"/>
    <x v="1"/>
    <x v="2"/>
    <x v="1"/>
    <x v="10"/>
    <s v="08FIS0005Y"/>
    <m/>
    <x v="14"/>
    <x v="2"/>
    <n v="24"/>
    <n v="16"/>
    <n v="40"/>
    <n v="80"/>
    <n v="63"/>
    <n v="143"/>
    <n v="80"/>
    <n v="63"/>
    <n v="143"/>
    <n v="26"/>
    <n v="30"/>
    <n v="56"/>
    <n v="75"/>
    <n v="74"/>
    <n v="149"/>
    <n v="6"/>
    <x v="7"/>
    <n v="8"/>
    <n v="14"/>
    <x v="5"/>
    <x v="4"/>
    <x v="8"/>
    <n v="1"/>
    <n v="24"/>
    <n v="7"/>
    <n v="6"/>
    <n v="26"/>
    <n v="30"/>
    <n v="56"/>
    <x v="2"/>
    <n v="26"/>
    <n v="22"/>
    <n v="48"/>
    <x v="2"/>
    <n v="23"/>
    <n v="22"/>
    <n v="45"/>
    <x v="2"/>
    <n v="0"/>
    <n v="0"/>
    <n v="0"/>
    <x v="0"/>
    <n v="0"/>
    <n v="0"/>
    <n v="0"/>
    <x v="0"/>
    <n v="0"/>
    <n v="0"/>
    <n v="0"/>
    <x v="0"/>
    <x v="0"/>
    <x v="0"/>
  </r>
  <r>
    <s v="08PES0306E"/>
    <x v="1"/>
    <x v="1"/>
    <s v="COLEGIO DEL VALLE"/>
    <s v="037 JUÁREZ"/>
    <x v="1"/>
    <n v="1"/>
    <s v="JUĂREZ"/>
    <s v="CAMINO VIEJO SAN JOSE"/>
    <n v="8251"/>
    <x v="4"/>
    <x v="1"/>
    <x v="2"/>
    <x v="1"/>
    <x v="10"/>
    <s v="08FIS0005Y"/>
    <m/>
    <x v="14"/>
    <x v="2"/>
    <n v="12"/>
    <n v="18"/>
    <n v="30"/>
    <n v="65"/>
    <n v="63"/>
    <n v="128"/>
    <n v="61"/>
    <n v="63"/>
    <n v="124"/>
    <n v="25"/>
    <n v="32"/>
    <n v="57"/>
    <n v="74"/>
    <n v="80"/>
    <n v="154"/>
    <n v="6"/>
    <x v="5"/>
    <n v="5"/>
    <n v="9"/>
    <x v="0"/>
    <x v="0"/>
    <x v="0"/>
    <n v="1"/>
    <n v="11"/>
    <n v="6"/>
    <n v="6"/>
    <n v="25"/>
    <n v="32"/>
    <n v="57"/>
    <x v="2"/>
    <n v="28"/>
    <n v="25"/>
    <n v="53"/>
    <x v="2"/>
    <n v="21"/>
    <n v="23"/>
    <n v="44"/>
    <x v="2"/>
    <n v="0"/>
    <n v="0"/>
    <n v="0"/>
    <x v="0"/>
    <n v="0"/>
    <n v="0"/>
    <n v="0"/>
    <x v="0"/>
    <n v="0"/>
    <n v="0"/>
    <n v="0"/>
    <x v="0"/>
    <x v="0"/>
    <x v="0"/>
  </r>
  <r>
    <s v="08PES0296O"/>
    <x v="1"/>
    <x v="1"/>
    <s v="COLEGIO KAWABATA"/>
    <s v="037 JUÁREZ"/>
    <x v="1"/>
    <n v="1"/>
    <s v="JUĂREZ"/>
    <s v="CALLE NARDOS"/>
    <n v="1792"/>
    <x v="4"/>
    <x v="1"/>
    <x v="2"/>
    <x v="1"/>
    <x v="10"/>
    <s v="08FIS0005Y"/>
    <m/>
    <x v="14"/>
    <x v="2"/>
    <n v="13"/>
    <n v="22"/>
    <n v="35"/>
    <n v="70"/>
    <n v="77"/>
    <n v="147"/>
    <n v="54"/>
    <n v="72"/>
    <n v="126"/>
    <n v="26"/>
    <n v="29"/>
    <n v="55"/>
    <n v="80"/>
    <n v="83"/>
    <n v="163"/>
    <n v="6"/>
    <x v="5"/>
    <n v="8"/>
    <n v="12"/>
    <x v="0"/>
    <x v="1"/>
    <x v="1"/>
    <n v="1"/>
    <n v="13"/>
    <n v="6"/>
    <n v="6"/>
    <n v="26"/>
    <n v="30"/>
    <n v="56"/>
    <x v="2"/>
    <n v="29"/>
    <n v="28"/>
    <n v="57"/>
    <x v="2"/>
    <n v="25"/>
    <n v="25"/>
    <n v="50"/>
    <x v="2"/>
    <n v="0"/>
    <n v="0"/>
    <n v="0"/>
    <x v="0"/>
    <n v="0"/>
    <n v="0"/>
    <n v="0"/>
    <x v="0"/>
    <n v="0"/>
    <n v="0"/>
    <n v="0"/>
    <x v="0"/>
    <x v="0"/>
    <x v="0"/>
  </r>
  <r>
    <s v="08PES0087I"/>
    <x v="1"/>
    <x v="1"/>
    <s v="INSTITUTO GIL ESPARZA A.C."/>
    <s v="019 CHIHUAHUA"/>
    <x v="0"/>
    <n v="1"/>
    <s v="CHIHUAHUA"/>
    <s v="CALLE 10A"/>
    <n v="2410"/>
    <x v="4"/>
    <x v="1"/>
    <x v="2"/>
    <x v="1"/>
    <x v="10"/>
    <s v="08FIS0006X"/>
    <m/>
    <x v="14"/>
    <x v="2"/>
    <n v="38"/>
    <n v="29"/>
    <n v="67"/>
    <n v="95"/>
    <n v="85"/>
    <n v="180"/>
    <n v="83"/>
    <n v="81"/>
    <n v="164"/>
    <n v="21"/>
    <n v="29"/>
    <n v="50"/>
    <n v="75"/>
    <n v="88"/>
    <n v="163"/>
    <n v="6"/>
    <x v="8"/>
    <n v="9"/>
    <n v="16"/>
    <x v="1"/>
    <x v="4"/>
    <x v="5"/>
    <n v="2"/>
    <n v="23"/>
    <n v="6"/>
    <n v="6"/>
    <n v="21"/>
    <n v="30"/>
    <n v="51"/>
    <x v="2"/>
    <n v="24"/>
    <n v="32"/>
    <n v="56"/>
    <x v="2"/>
    <n v="30"/>
    <n v="26"/>
    <n v="56"/>
    <x v="2"/>
    <n v="0"/>
    <n v="0"/>
    <n v="0"/>
    <x v="0"/>
    <n v="0"/>
    <n v="0"/>
    <n v="0"/>
    <x v="0"/>
    <n v="0"/>
    <n v="0"/>
    <n v="0"/>
    <x v="0"/>
    <x v="0"/>
    <x v="0"/>
  </r>
  <r>
    <s v="08PES0004J"/>
    <x v="1"/>
    <x v="1"/>
    <s v="SECUNDARIA PARTICULAR SISOGUICHI"/>
    <s v="009 BOCOYNA"/>
    <x v="4"/>
    <n v="185"/>
    <s v="SISOGUICHI"/>
    <s v="CALLE SISOGUICHI"/>
    <n v="0"/>
    <x v="4"/>
    <x v="1"/>
    <x v="2"/>
    <x v="1"/>
    <x v="10"/>
    <s v="08FIS0004Z"/>
    <m/>
    <x v="14"/>
    <x v="2"/>
    <n v="13"/>
    <n v="24"/>
    <n v="37"/>
    <n v="74"/>
    <n v="76"/>
    <n v="150"/>
    <n v="74"/>
    <n v="76"/>
    <n v="150"/>
    <n v="25"/>
    <n v="34"/>
    <n v="59"/>
    <n v="79"/>
    <n v="87"/>
    <n v="166"/>
    <n v="5"/>
    <x v="4"/>
    <n v="5"/>
    <n v="8"/>
    <x v="0"/>
    <x v="0"/>
    <x v="0"/>
    <n v="1"/>
    <n v="10"/>
    <n v="5"/>
    <n v="5"/>
    <n v="26"/>
    <n v="37"/>
    <n v="63"/>
    <x v="2"/>
    <n v="25"/>
    <n v="28"/>
    <n v="53"/>
    <x v="2"/>
    <n v="28"/>
    <n v="22"/>
    <n v="50"/>
    <x v="1"/>
    <n v="0"/>
    <n v="0"/>
    <n v="0"/>
    <x v="0"/>
    <n v="0"/>
    <n v="0"/>
    <n v="0"/>
    <x v="0"/>
    <n v="0"/>
    <n v="0"/>
    <n v="0"/>
    <x v="0"/>
    <x v="0"/>
    <x v="0"/>
  </r>
  <r>
    <s v="08PES0093T"/>
    <x v="1"/>
    <x v="1"/>
    <s v="SECUNDARIA PARTICULAR COLEGIO PALMORE"/>
    <s v="019 CHIHUAHUA"/>
    <x v="0"/>
    <n v="1"/>
    <s v="CHIHUAHUA"/>
    <s v="CALLE DOCTOR PEDRO LEAL B"/>
    <n v="1620"/>
    <x v="4"/>
    <x v="1"/>
    <x v="2"/>
    <x v="1"/>
    <x v="10"/>
    <s v="08FIS0006X"/>
    <m/>
    <x v="14"/>
    <x v="2"/>
    <n v="27"/>
    <n v="25"/>
    <n v="52"/>
    <n v="75"/>
    <n v="79"/>
    <n v="154"/>
    <n v="66"/>
    <n v="75"/>
    <n v="141"/>
    <n v="33"/>
    <n v="40"/>
    <n v="73"/>
    <n v="84"/>
    <n v="94"/>
    <n v="178"/>
    <n v="6"/>
    <x v="7"/>
    <n v="12"/>
    <n v="18"/>
    <x v="3"/>
    <x v="9"/>
    <x v="13"/>
    <n v="1"/>
    <n v="32"/>
    <n v="9"/>
    <n v="9"/>
    <n v="33"/>
    <n v="40"/>
    <n v="73"/>
    <x v="2"/>
    <n v="29"/>
    <n v="23"/>
    <n v="52"/>
    <x v="2"/>
    <n v="22"/>
    <n v="31"/>
    <n v="53"/>
    <x v="2"/>
    <n v="0"/>
    <n v="0"/>
    <n v="0"/>
    <x v="0"/>
    <n v="0"/>
    <n v="0"/>
    <n v="0"/>
    <x v="0"/>
    <n v="0"/>
    <n v="0"/>
    <n v="0"/>
    <x v="0"/>
    <x v="0"/>
    <x v="0"/>
  </r>
  <r>
    <s v="08PES0277Z"/>
    <x v="1"/>
    <x v="1"/>
    <s v="COLEGIO INDEPENDENCIA"/>
    <s v="037 JUÁREZ"/>
    <x v="1"/>
    <n v="1"/>
    <s v="JUĂREZ"/>
    <s v="CALLE DE LA LABRANZA"/>
    <n v="7430"/>
    <x v="4"/>
    <x v="1"/>
    <x v="2"/>
    <x v="1"/>
    <x v="10"/>
    <s v="08FIS0005Y"/>
    <m/>
    <x v="14"/>
    <x v="2"/>
    <n v="36"/>
    <n v="27"/>
    <n v="63"/>
    <n v="101"/>
    <n v="95"/>
    <n v="196"/>
    <n v="95"/>
    <n v="93"/>
    <n v="188"/>
    <n v="27"/>
    <n v="34"/>
    <n v="61"/>
    <n v="84"/>
    <n v="97"/>
    <n v="181"/>
    <n v="6"/>
    <x v="7"/>
    <n v="6"/>
    <n v="12"/>
    <x v="1"/>
    <x v="3"/>
    <x v="4"/>
    <n v="1"/>
    <n v="17"/>
    <n v="6"/>
    <n v="6"/>
    <n v="27"/>
    <n v="34"/>
    <n v="61"/>
    <x v="2"/>
    <n v="34"/>
    <n v="30"/>
    <n v="64"/>
    <x v="2"/>
    <n v="23"/>
    <n v="33"/>
    <n v="56"/>
    <x v="2"/>
    <n v="0"/>
    <n v="0"/>
    <n v="0"/>
    <x v="0"/>
    <n v="0"/>
    <n v="0"/>
    <n v="0"/>
    <x v="0"/>
    <n v="0"/>
    <n v="0"/>
    <n v="0"/>
    <x v="0"/>
    <x v="0"/>
    <x v="0"/>
  </r>
  <r>
    <s v="08PES0088H"/>
    <x v="1"/>
    <x v="1"/>
    <s v="SECUNDARIA PARTICULAR ACADEMIA JUAREZ"/>
    <s v="013 CASAS GRANDES"/>
    <x v="6"/>
    <n v="17"/>
    <s v="COLONIA JUĂREZ"/>
    <s v="CALLE SONORA"/>
    <n v="0"/>
    <x v="4"/>
    <x v="1"/>
    <x v="2"/>
    <x v="1"/>
    <x v="10"/>
    <s v="08FIS0005Y"/>
    <m/>
    <x v="14"/>
    <x v="2"/>
    <n v="38"/>
    <n v="25"/>
    <n v="63"/>
    <n v="100"/>
    <n v="103"/>
    <n v="203"/>
    <n v="92"/>
    <n v="98"/>
    <n v="190"/>
    <n v="24"/>
    <n v="21"/>
    <n v="45"/>
    <n v="85"/>
    <n v="98"/>
    <n v="183"/>
    <n v="9"/>
    <x v="6"/>
    <n v="11"/>
    <n v="16"/>
    <x v="6"/>
    <x v="2"/>
    <x v="9"/>
    <n v="1"/>
    <n v="25"/>
    <n v="9"/>
    <n v="9"/>
    <n v="26"/>
    <n v="23"/>
    <n v="49"/>
    <x v="3"/>
    <n v="31"/>
    <n v="42"/>
    <n v="73"/>
    <x v="3"/>
    <n v="28"/>
    <n v="33"/>
    <n v="61"/>
    <x v="3"/>
    <n v="0"/>
    <n v="0"/>
    <n v="0"/>
    <x v="0"/>
    <n v="0"/>
    <n v="0"/>
    <n v="0"/>
    <x v="0"/>
    <n v="0"/>
    <n v="0"/>
    <n v="0"/>
    <x v="0"/>
    <x v="0"/>
    <x v="0"/>
  </r>
  <r>
    <s v="08PES0212Q"/>
    <x v="1"/>
    <x v="1"/>
    <s v="SECUNDARIA PARTICULAR ESPABI"/>
    <s v="019 CHIHUAHUA"/>
    <x v="0"/>
    <n v="1"/>
    <s v="CHIHUAHUA"/>
    <s v="AVENIDA FUENTE TREVI"/>
    <n v="7201"/>
    <x v="4"/>
    <x v="1"/>
    <x v="2"/>
    <x v="1"/>
    <x v="10"/>
    <s v="08FIS0007W"/>
    <m/>
    <x v="14"/>
    <x v="2"/>
    <n v="26"/>
    <n v="25"/>
    <n v="51"/>
    <n v="77"/>
    <n v="99"/>
    <n v="176"/>
    <n v="77"/>
    <n v="99"/>
    <n v="176"/>
    <n v="22"/>
    <n v="44"/>
    <n v="66"/>
    <n v="72"/>
    <n v="117"/>
    <n v="189"/>
    <n v="9"/>
    <x v="9"/>
    <n v="13"/>
    <n v="21"/>
    <x v="1"/>
    <x v="2"/>
    <x v="2"/>
    <n v="1"/>
    <n v="25"/>
    <n v="9"/>
    <n v="9"/>
    <n v="22"/>
    <n v="44"/>
    <n v="66"/>
    <x v="3"/>
    <n v="29"/>
    <n v="36"/>
    <n v="65"/>
    <x v="3"/>
    <n v="21"/>
    <n v="37"/>
    <n v="58"/>
    <x v="3"/>
    <n v="0"/>
    <n v="0"/>
    <n v="0"/>
    <x v="0"/>
    <n v="0"/>
    <n v="0"/>
    <n v="0"/>
    <x v="0"/>
    <n v="0"/>
    <n v="0"/>
    <n v="0"/>
    <x v="0"/>
    <x v="0"/>
    <x v="0"/>
  </r>
  <r>
    <s v="08PES0041N"/>
    <x v="1"/>
    <x v="1"/>
    <s v="BELMONT COLEGIO BILINGĂśE"/>
    <s v="019 CHIHUAHUA"/>
    <x v="0"/>
    <n v="1"/>
    <s v="CHIHUAHUA"/>
    <s v="CALLE DE LAS TORRES"/>
    <n v="9507"/>
    <x v="4"/>
    <x v="1"/>
    <x v="2"/>
    <x v="1"/>
    <x v="10"/>
    <s v="08FIS0008V"/>
    <m/>
    <x v="1"/>
    <x v="2"/>
    <n v="6"/>
    <n v="5"/>
    <n v="11"/>
    <n v="63"/>
    <n v="54"/>
    <n v="117"/>
    <n v="58"/>
    <n v="54"/>
    <n v="112"/>
    <n v="37"/>
    <n v="49"/>
    <n v="86"/>
    <n v="93"/>
    <n v="101"/>
    <n v="194"/>
    <n v="8"/>
    <x v="3"/>
    <n v="8"/>
    <n v="10"/>
    <x v="0"/>
    <x v="3"/>
    <x v="2"/>
    <n v="2"/>
    <n v="15"/>
    <n v="12"/>
    <n v="8"/>
    <n v="37"/>
    <n v="49"/>
    <n v="86"/>
    <x v="3"/>
    <n v="34"/>
    <n v="37"/>
    <n v="71"/>
    <x v="3"/>
    <n v="22"/>
    <n v="15"/>
    <n v="37"/>
    <x v="2"/>
    <n v="0"/>
    <n v="0"/>
    <n v="0"/>
    <x v="0"/>
    <n v="0"/>
    <n v="0"/>
    <n v="0"/>
    <x v="0"/>
    <n v="0"/>
    <n v="0"/>
    <n v="0"/>
    <x v="0"/>
    <x v="0"/>
    <x v="0"/>
  </r>
  <r>
    <s v="08PES0078A"/>
    <x v="1"/>
    <x v="1"/>
    <s v="INSTITUTO AMERICA"/>
    <s v="019 CHIHUAHUA"/>
    <x v="0"/>
    <n v="1"/>
    <s v="CHIHUAHUA"/>
    <s v="AVENIDA DE LA CANTERA"/>
    <n v="9700"/>
    <x v="4"/>
    <x v="1"/>
    <x v="2"/>
    <x v="1"/>
    <x v="10"/>
    <s v="08FIS0006X"/>
    <m/>
    <x v="14"/>
    <x v="2"/>
    <n v="29"/>
    <n v="27"/>
    <n v="56"/>
    <n v="89"/>
    <n v="107"/>
    <n v="196"/>
    <n v="85"/>
    <n v="95"/>
    <n v="180"/>
    <n v="40"/>
    <n v="33"/>
    <n v="73"/>
    <n v="98"/>
    <n v="99"/>
    <n v="197"/>
    <n v="9"/>
    <x v="5"/>
    <n v="9"/>
    <n v="13"/>
    <x v="1"/>
    <x v="3"/>
    <x v="4"/>
    <n v="1"/>
    <n v="18"/>
    <n v="10"/>
    <n v="10"/>
    <n v="40"/>
    <n v="33"/>
    <n v="73"/>
    <x v="3"/>
    <n v="34"/>
    <n v="32"/>
    <n v="66"/>
    <x v="3"/>
    <n v="24"/>
    <n v="34"/>
    <n v="58"/>
    <x v="3"/>
    <n v="0"/>
    <n v="0"/>
    <n v="0"/>
    <x v="0"/>
    <n v="0"/>
    <n v="0"/>
    <n v="0"/>
    <x v="0"/>
    <n v="0"/>
    <n v="0"/>
    <n v="0"/>
    <x v="0"/>
    <x v="0"/>
    <x v="0"/>
  </r>
  <r>
    <s v="08PES0182M"/>
    <x v="1"/>
    <x v="1"/>
    <s v="INSTITUTO IBEROAMERICANO SAN PATRICIO"/>
    <s v="037 JUÁREZ"/>
    <x v="1"/>
    <n v="1"/>
    <s v="JUĂREZ"/>
    <s v="CAMINO VIEJO SAN JOSE"/>
    <n v="6135"/>
    <x v="4"/>
    <x v="1"/>
    <x v="2"/>
    <x v="1"/>
    <x v="10"/>
    <s v="08FIS0005Y"/>
    <m/>
    <x v="14"/>
    <x v="2"/>
    <n v="29"/>
    <n v="27"/>
    <n v="56"/>
    <n v="94"/>
    <n v="108"/>
    <n v="202"/>
    <n v="94"/>
    <n v="108"/>
    <n v="202"/>
    <n v="34"/>
    <n v="24"/>
    <n v="58"/>
    <n v="97"/>
    <n v="100"/>
    <n v="197"/>
    <n v="9"/>
    <x v="8"/>
    <n v="10"/>
    <n v="17"/>
    <x v="2"/>
    <x v="6"/>
    <x v="9"/>
    <n v="2"/>
    <n v="27"/>
    <n v="12"/>
    <n v="9"/>
    <n v="34"/>
    <n v="24"/>
    <n v="58"/>
    <x v="3"/>
    <n v="31"/>
    <n v="39"/>
    <n v="70"/>
    <x v="3"/>
    <n v="32"/>
    <n v="37"/>
    <n v="69"/>
    <x v="3"/>
    <n v="0"/>
    <n v="0"/>
    <n v="0"/>
    <x v="0"/>
    <n v="0"/>
    <n v="0"/>
    <n v="0"/>
    <x v="0"/>
    <n v="0"/>
    <n v="0"/>
    <n v="0"/>
    <x v="0"/>
    <x v="0"/>
    <x v="0"/>
  </r>
  <r>
    <s v="08PES0251S"/>
    <x v="1"/>
    <x v="1"/>
    <s v="INSTITUTO ROSARIO CASTELLANOS"/>
    <s v="037 JUÁREZ"/>
    <x v="1"/>
    <n v="1"/>
    <s v="JUĂREZ"/>
    <s v="CALLE VENUSTIANO CARRANZA"/>
    <n v="1518"/>
    <x v="4"/>
    <x v="1"/>
    <x v="2"/>
    <x v="1"/>
    <x v="10"/>
    <s v="08FIS0005Y"/>
    <m/>
    <x v="14"/>
    <x v="2"/>
    <n v="35"/>
    <n v="28"/>
    <n v="63"/>
    <n v="114"/>
    <n v="96"/>
    <n v="210"/>
    <n v="71"/>
    <n v="79"/>
    <n v="150"/>
    <n v="46"/>
    <n v="33"/>
    <n v="79"/>
    <n v="114"/>
    <n v="90"/>
    <n v="204"/>
    <n v="6"/>
    <x v="5"/>
    <n v="10"/>
    <n v="14"/>
    <x v="0"/>
    <x v="1"/>
    <x v="1"/>
    <n v="0"/>
    <n v="14"/>
    <n v="12"/>
    <n v="8"/>
    <n v="47"/>
    <n v="33"/>
    <n v="80"/>
    <x v="2"/>
    <n v="39"/>
    <n v="30"/>
    <n v="69"/>
    <x v="2"/>
    <n v="28"/>
    <n v="27"/>
    <n v="55"/>
    <x v="2"/>
    <n v="0"/>
    <n v="0"/>
    <n v="0"/>
    <x v="0"/>
    <n v="0"/>
    <n v="0"/>
    <n v="0"/>
    <x v="0"/>
    <n v="0"/>
    <n v="0"/>
    <n v="0"/>
    <x v="0"/>
    <x v="0"/>
    <x v="0"/>
  </r>
  <r>
    <s v="08PES0034D"/>
    <x v="1"/>
    <x v="1"/>
    <s v="SECUNDARIA PARTICULAR MONTESINOS"/>
    <s v="037 JUÁREZ"/>
    <x v="1"/>
    <n v="1"/>
    <s v="JUĂREZ"/>
    <s v="CALLE ALMOLOYA"/>
    <n v="4010"/>
    <x v="4"/>
    <x v="1"/>
    <x v="2"/>
    <x v="1"/>
    <x v="10"/>
    <s v="08FIS0005Y"/>
    <m/>
    <x v="14"/>
    <x v="2"/>
    <n v="33"/>
    <n v="38"/>
    <n v="71"/>
    <n v="107"/>
    <n v="107"/>
    <n v="214"/>
    <n v="106"/>
    <n v="107"/>
    <n v="213"/>
    <n v="38"/>
    <n v="36"/>
    <n v="74"/>
    <n v="113"/>
    <n v="100"/>
    <n v="213"/>
    <n v="6"/>
    <x v="9"/>
    <n v="5"/>
    <n v="13"/>
    <x v="2"/>
    <x v="2"/>
    <x v="4"/>
    <n v="1"/>
    <n v="18"/>
    <n v="6"/>
    <n v="6"/>
    <n v="39"/>
    <n v="36"/>
    <n v="75"/>
    <x v="2"/>
    <n v="37"/>
    <n v="31"/>
    <n v="68"/>
    <x v="2"/>
    <n v="37"/>
    <n v="33"/>
    <n v="70"/>
    <x v="2"/>
    <n v="0"/>
    <n v="0"/>
    <n v="0"/>
    <x v="0"/>
    <n v="0"/>
    <n v="0"/>
    <n v="0"/>
    <x v="0"/>
    <n v="0"/>
    <n v="0"/>
    <n v="0"/>
    <x v="0"/>
    <x v="0"/>
    <x v="0"/>
  </r>
  <r>
    <s v="08PES0098O"/>
    <x v="1"/>
    <x v="1"/>
    <s v="INSTITUTO MEXICO DE CD JUAREZ A.C."/>
    <s v="037 JUÁREZ"/>
    <x v="1"/>
    <n v="1"/>
    <s v="JUĂREZ"/>
    <s v="CALLE COLEGIO MEXICO"/>
    <n v="1960"/>
    <x v="4"/>
    <x v="1"/>
    <x v="2"/>
    <x v="1"/>
    <x v="10"/>
    <s v="08FIS0005Y"/>
    <m/>
    <x v="14"/>
    <x v="2"/>
    <n v="33"/>
    <n v="26"/>
    <n v="59"/>
    <n v="108"/>
    <n v="84"/>
    <n v="192"/>
    <n v="105"/>
    <n v="83"/>
    <n v="188"/>
    <n v="40"/>
    <n v="38"/>
    <n v="78"/>
    <n v="119"/>
    <n v="102"/>
    <n v="221"/>
    <n v="7"/>
    <x v="7"/>
    <n v="6"/>
    <n v="12"/>
    <x v="0"/>
    <x v="3"/>
    <x v="2"/>
    <n v="1"/>
    <n v="16"/>
    <n v="7"/>
    <n v="7"/>
    <n v="40"/>
    <n v="38"/>
    <n v="78"/>
    <x v="3"/>
    <n v="43"/>
    <n v="30"/>
    <n v="73"/>
    <x v="2"/>
    <n v="36"/>
    <n v="34"/>
    <n v="70"/>
    <x v="2"/>
    <n v="0"/>
    <n v="0"/>
    <n v="0"/>
    <x v="0"/>
    <n v="0"/>
    <n v="0"/>
    <n v="0"/>
    <x v="0"/>
    <n v="0"/>
    <n v="0"/>
    <n v="0"/>
    <x v="0"/>
    <x v="0"/>
    <x v="0"/>
  </r>
  <r>
    <s v="08PST0020T"/>
    <x v="1"/>
    <x v="1"/>
    <s v="SECUNDARIA TECNICA PARTICULAR AMIGA DE LA OBRERA"/>
    <s v="019 CHIHUAHUA"/>
    <x v="0"/>
    <n v="1"/>
    <s v="CHIHUAHUA"/>
    <s v="CALLE 52"/>
    <n v="1506"/>
    <x v="4"/>
    <x v="1"/>
    <x v="2"/>
    <x v="3"/>
    <x v="10"/>
    <s v="08FIS0008V"/>
    <m/>
    <x v="14"/>
    <x v="2"/>
    <n v="15"/>
    <n v="58"/>
    <n v="73"/>
    <n v="54"/>
    <n v="170"/>
    <n v="224"/>
    <n v="52"/>
    <n v="170"/>
    <n v="222"/>
    <n v="35"/>
    <n v="49"/>
    <n v="84"/>
    <n v="72"/>
    <n v="153"/>
    <n v="225"/>
    <n v="6"/>
    <x v="5"/>
    <n v="5"/>
    <n v="9"/>
    <x v="0"/>
    <x v="3"/>
    <x v="2"/>
    <n v="1"/>
    <n v="13"/>
    <n v="6"/>
    <n v="6"/>
    <n v="35"/>
    <n v="49"/>
    <n v="84"/>
    <x v="2"/>
    <n v="18"/>
    <n v="60"/>
    <n v="78"/>
    <x v="2"/>
    <n v="19"/>
    <n v="44"/>
    <n v="63"/>
    <x v="2"/>
    <n v="0"/>
    <n v="0"/>
    <n v="0"/>
    <x v="0"/>
    <n v="0"/>
    <n v="0"/>
    <n v="0"/>
    <x v="0"/>
    <n v="0"/>
    <n v="0"/>
    <n v="0"/>
    <x v="0"/>
    <x v="0"/>
    <x v="0"/>
  </r>
  <r>
    <s v="08PES0304G"/>
    <x v="1"/>
    <x v="1"/>
    <s v="COLEGIO CUMBRES"/>
    <s v="019 CHIHUAHUA"/>
    <x v="0"/>
    <n v="1"/>
    <s v="CHIHUAHUA"/>
    <s v="CALLE MATACHIC"/>
    <n v="8900"/>
    <x v="4"/>
    <x v="1"/>
    <x v="2"/>
    <x v="1"/>
    <x v="10"/>
    <s v="08FIS0006X"/>
    <m/>
    <x v="14"/>
    <x v="2"/>
    <n v="31"/>
    <n v="45"/>
    <n v="76"/>
    <n v="95"/>
    <n v="131"/>
    <n v="226"/>
    <n v="87"/>
    <n v="127"/>
    <n v="214"/>
    <n v="36"/>
    <n v="42"/>
    <n v="78"/>
    <n v="99"/>
    <n v="127"/>
    <n v="226"/>
    <n v="9"/>
    <x v="7"/>
    <n v="9"/>
    <n v="15"/>
    <x v="0"/>
    <x v="0"/>
    <x v="0"/>
    <n v="0"/>
    <n v="16"/>
    <n v="9"/>
    <n v="9"/>
    <n v="36"/>
    <n v="42"/>
    <n v="78"/>
    <x v="3"/>
    <n v="31"/>
    <n v="47"/>
    <n v="78"/>
    <x v="3"/>
    <n v="32"/>
    <n v="38"/>
    <n v="70"/>
    <x v="3"/>
    <n v="0"/>
    <n v="0"/>
    <n v="0"/>
    <x v="0"/>
    <n v="0"/>
    <n v="0"/>
    <n v="0"/>
    <x v="0"/>
    <n v="0"/>
    <n v="0"/>
    <n v="0"/>
    <x v="0"/>
    <x v="0"/>
    <x v="0"/>
  </r>
  <r>
    <s v="08PES0022Z"/>
    <x v="1"/>
    <x v="1"/>
    <s v="SECUNDARIA PARTICULAR FRAY FELIPE DE JESUS"/>
    <s v="050 NUEVO CASAS GRANDES"/>
    <x v="6"/>
    <n v="1"/>
    <s v="NUEVO CASAS GRANDES"/>
    <s v="CALLE HILARIO CHAVEZ JOYA"/>
    <n v="1803"/>
    <x v="4"/>
    <x v="1"/>
    <x v="2"/>
    <x v="1"/>
    <x v="10"/>
    <s v="08FIS0007W"/>
    <m/>
    <x v="14"/>
    <x v="2"/>
    <n v="38"/>
    <n v="35"/>
    <n v="73"/>
    <n v="119"/>
    <n v="123"/>
    <n v="242"/>
    <n v="104"/>
    <n v="121"/>
    <n v="225"/>
    <n v="29"/>
    <n v="43"/>
    <n v="72"/>
    <n v="108"/>
    <n v="133"/>
    <n v="241"/>
    <n v="10"/>
    <x v="8"/>
    <n v="10"/>
    <n v="17"/>
    <x v="4"/>
    <x v="0"/>
    <x v="5"/>
    <n v="0"/>
    <n v="22"/>
    <n v="10"/>
    <n v="10"/>
    <n v="29"/>
    <n v="43"/>
    <n v="72"/>
    <x v="3"/>
    <n v="45"/>
    <n v="44"/>
    <n v="89"/>
    <x v="4"/>
    <n v="34"/>
    <n v="46"/>
    <n v="80"/>
    <x v="3"/>
    <n v="0"/>
    <n v="0"/>
    <n v="0"/>
    <x v="0"/>
    <n v="0"/>
    <n v="0"/>
    <n v="0"/>
    <x v="0"/>
    <n v="0"/>
    <n v="0"/>
    <n v="0"/>
    <x v="0"/>
    <x v="0"/>
    <x v="0"/>
  </r>
  <r>
    <s v="08PES0226T"/>
    <x v="1"/>
    <x v="1"/>
    <s v="SECUNDARIA COLEGIO AMERICANO DE CD. JUAREZ"/>
    <s v="037 JUÁREZ"/>
    <x v="1"/>
    <n v="1"/>
    <s v="JUĂREZ"/>
    <s v="AVENIDA DEL CHARRO"/>
    <n v="1006"/>
    <x v="4"/>
    <x v="1"/>
    <x v="2"/>
    <x v="1"/>
    <x v="10"/>
    <s v="08FIS0005Y"/>
    <m/>
    <x v="14"/>
    <x v="2"/>
    <n v="43"/>
    <n v="48"/>
    <n v="91"/>
    <n v="134"/>
    <n v="124"/>
    <n v="258"/>
    <n v="134"/>
    <n v="124"/>
    <n v="258"/>
    <n v="46"/>
    <n v="44"/>
    <n v="90"/>
    <n v="131"/>
    <n v="115"/>
    <n v="246"/>
    <n v="9"/>
    <x v="6"/>
    <n v="9"/>
    <n v="14"/>
    <x v="0"/>
    <x v="2"/>
    <x v="3"/>
    <n v="1"/>
    <n v="17"/>
    <n v="9"/>
    <n v="9"/>
    <n v="46"/>
    <n v="44"/>
    <n v="90"/>
    <x v="3"/>
    <n v="43"/>
    <n v="39"/>
    <n v="82"/>
    <x v="3"/>
    <n v="42"/>
    <n v="32"/>
    <n v="74"/>
    <x v="3"/>
    <n v="0"/>
    <n v="0"/>
    <n v="0"/>
    <x v="0"/>
    <n v="0"/>
    <n v="0"/>
    <n v="0"/>
    <x v="0"/>
    <n v="0"/>
    <n v="0"/>
    <n v="0"/>
    <x v="0"/>
    <x v="0"/>
    <x v="0"/>
  </r>
  <r>
    <s v="08PES0290U"/>
    <x v="1"/>
    <x v="1"/>
    <s v="INSTITUTO LIC. OSCAR PIZARRO REYES"/>
    <s v="037 JUÁREZ"/>
    <x v="1"/>
    <n v="1"/>
    <s v="JUĂREZ"/>
    <s v="BOULEVARD TEOFILO BORUNDA"/>
    <n v="11159"/>
    <x v="4"/>
    <x v="1"/>
    <x v="2"/>
    <x v="1"/>
    <x v="10"/>
    <s v="08FIS0005Y"/>
    <m/>
    <x v="14"/>
    <x v="2"/>
    <n v="35"/>
    <n v="36"/>
    <n v="71"/>
    <n v="105"/>
    <n v="125"/>
    <n v="230"/>
    <n v="103"/>
    <n v="124"/>
    <n v="227"/>
    <n v="43"/>
    <n v="46"/>
    <n v="89"/>
    <n v="112"/>
    <n v="136"/>
    <n v="248"/>
    <n v="8"/>
    <x v="8"/>
    <n v="7"/>
    <n v="14"/>
    <x v="1"/>
    <x v="1"/>
    <x v="0"/>
    <n v="1"/>
    <n v="16"/>
    <n v="8"/>
    <n v="8"/>
    <n v="43"/>
    <n v="46"/>
    <n v="89"/>
    <x v="3"/>
    <n v="46"/>
    <n v="45"/>
    <n v="91"/>
    <x v="3"/>
    <n v="23"/>
    <n v="45"/>
    <n v="68"/>
    <x v="2"/>
    <n v="0"/>
    <n v="0"/>
    <n v="0"/>
    <x v="0"/>
    <n v="0"/>
    <n v="0"/>
    <n v="0"/>
    <x v="0"/>
    <n v="0"/>
    <n v="0"/>
    <n v="0"/>
    <x v="0"/>
    <x v="0"/>
    <x v="0"/>
  </r>
  <r>
    <s v="08PES0191U"/>
    <x v="1"/>
    <x v="1"/>
    <s v="SECUNDARIA PARTICULAR COLEGIO DE CHIHUAHUA"/>
    <s v="019 CHIHUAHUA"/>
    <x v="0"/>
    <n v="1"/>
    <s v="CHIHUAHUA"/>
    <s v="CALLE JUAN MARIA SALVATIERRA"/>
    <n v="3809"/>
    <x v="4"/>
    <x v="1"/>
    <x v="2"/>
    <x v="1"/>
    <x v="10"/>
    <s v="08FIS0006X"/>
    <m/>
    <x v="14"/>
    <x v="2"/>
    <n v="45"/>
    <n v="35"/>
    <n v="80"/>
    <n v="128"/>
    <n v="120"/>
    <n v="248"/>
    <n v="107"/>
    <n v="116"/>
    <n v="223"/>
    <n v="35"/>
    <n v="51"/>
    <n v="86"/>
    <n v="121"/>
    <n v="137"/>
    <n v="258"/>
    <n v="9"/>
    <x v="6"/>
    <n v="13"/>
    <n v="18"/>
    <x v="0"/>
    <x v="1"/>
    <x v="1"/>
    <n v="1"/>
    <n v="19"/>
    <n v="10"/>
    <n v="10"/>
    <n v="35"/>
    <n v="51"/>
    <n v="86"/>
    <x v="3"/>
    <n v="43"/>
    <n v="46"/>
    <n v="89"/>
    <x v="3"/>
    <n v="43"/>
    <n v="40"/>
    <n v="83"/>
    <x v="3"/>
    <n v="0"/>
    <n v="0"/>
    <n v="0"/>
    <x v="0"/>
    <n v="0"/>
    <n v="0"/>
    <n v="0"/>
    <x v="0"/>
    <n v="0"/>
    <n v="0"/>
    <n v="0"/>
    <x v="0"/>
    <x v="0"/>
    <x v="0"/>
  </r>
  <r>
    <s v="08PES0017N"/>
    <x v="1"/>
    <x v="1"/>
    <s v="SECUNDARIA DEL MAGISTERIO 8392 TIERRA Y LIBERTAD"/>
    <s v="037 JUÁREZ"/>
    <x v="1"/>
    <n v="1"/>
    <s v="JUĂREZ"/>
    <s v="CAMINO VIEJO A SAN JOSE"/>
    <n v="0"/>
    <x v="4"/>
    <x v="1"/>
    <x v="2"/>
    <x v="1"/>
    <x v="10"/>
    <s v="08FIS0005Y"/>
    <m/>
    <x v="14"/>
    <x v="2"/>
    <n v="44"/>
    <n v="40"/>
    <n v="84"/>
    <n v="143"/>
    <n v="117"/>
    <n v="260"/>
    <n v="104"/>
    <n v="99"/>
    <n v="203"/>
    <n v="44"/>
    <n v="27"/>
    <n v="71"/>
    <n v="151"/>
    <n v="107"/>
    <n v="258"/>
    <n v="10"/>
    <x v="6"/>
    <n v="10"/>
    <n v="15"/>
    <x v="3"/>
    <x v="5"/>
    <x v="10"/>
    <n v="1"/>
    <n v="28"/>
    <n v="13"/>
    <n v="10"/>
    <n v="52"/>
    <n v="30"/>
    <n v="82"/>
    <x v="3"/>
    <n v="52"/>
    <n v="41"/>
    <n v="93"/>
    <x v="3"/>
    <n v="47"/>
    <n v="36"/>
    <n v="83"/>
    <x v="4"/>
    <n v="0"/>
    <n v="0"/>
    <n v="0"/>
    <x v="0"/>
    <n v="0"/>
    <n v="0"/>
    <n v="0"/>
    <x v="0"/>
    <n v="0"/>
    <n v="0"/>
    <n v="0"/>
    <x v="0"/>
    <x v="0"/>
    <x v="0"/>
  </r>
  <r>
    <s v="08PES0291T"/>
    <x v="1"/>
    <x v="1"/>
    <s v="SECUNDARIA ESFER SALESIANOS CORDILLERAS"/>
    <s v="019 CHIHUAHUA"/>
    <x v="0"/>
    <n v="1"/>
    <s v="CHIHUAHUA"/>
    <s v="CALLE CORDILLERA BLANCA"/>
    <n v="9500"/>
    <x v="4"/>
    <x v="1"/>
    <x v="2"/>
    <x v="1"/>
    <x v="10"/>
    <s v="08FIS0007W"/>
    <m/>
    <x v="14"/>
    <x v="2"/>
    <n v="49"/>
    <n v="35"/>
    <n v="84"/>
    <n v="149"/>
    <n v="123"/>
    <n v="272"/>
    <n v="118"/>
    <n v="110"/>
    <n v="228"/>
    <n v="35"/>
    <n v="38"/>
    <n v="73"/>
    <n v="131"/>
    <n v="128"/>
    <n v="259"/>
    <n v="9"/>
    <x v="7"/>
    <n v="23"/>
    <n v="29"/>
    <x v="0"/>
    <x v="0"/>
    <x v="0"/>
    <n v="1"/>
    <n v="31"/>
    <n v="9"/>
    <n v="9"/>
    <n v="35"/>
    <n v="38"/>
    <n v="73"/>
    <x v="3"/>
    <n v="46"/>
    <n v="51"/>
    <n v="97"/>
    <x v="3"/>
    <n v="50"/>
    <n v="39"/>
    <n v="89"/>
    <x v="3"/>
    <n v="0"/>
    <n v="0"/>
    <n v="0"/>
    <x v="0"/>
    <n v="0"/>
    <n v="0"/>
    <n v="0"/>
    <x v="0"/>
    <n v="0"/>
    <n v="0"/>
    <n v="0"/>
    <x v="0"/>
    <x v="0"/>
    <x v="0"/>
  </r>
  <r>
    <s v="08PES0270G"/>
    <x v="1"/>
    <x v="1"/>
    <s v="COLEGIO BELEN BILINGUE"/>
    <s v="019 CHIHUAHUA"/>
    <x v="0"/>
    <n v="1"/>
    <s v="CHIHUAHUA"/>
    <s v="AVENIDA NUEVO MILENIO"/>
    <n v="0"/>
    <x v="5"/>
    <x v="1"/>
    <x v="2"/>
    <x v="1"/>
    <x v="11"/>
    <s v="08FIS0118A"/>
    <s v="08FJE0001O"/>
    <x v="0"/>
    <x v="2"/>
    <n v="34"/>
    <n v="45"/>
    <n v="79"/>
    <n v="125"/>
    <n v="140"/>
    <n v="265"/>
    <n v="111"/>
    <n v="131"/>
    <n v="242"/>
    <n v="56"/>
    <n v="42"/>
    <n v="98"/>
    <n v="139"/>
    <n v="139"/>
    <n v="278"/>
    <n v="9"/>
    <x v="6"/>
    <n v="12"/>
    <n v="17"/>
    <x v="1"/>
    <x v="0"/>
    <x v="3"/>
    <n v="0"/>
    <n v="19"/>
    <n v="9"/>
    <n v="9"/>
    <n v="56"/>
    <n v="43"/>
    <n v="99"/>
    <x v="3"/>
    <n v="43"/>
    <n v="44"/>
    <n v="87"/>
    <x v="3"/>
    <n v="40"/>
    <n v="52"/>
    <n v="92"/>
    <x v="3"/>
    <n v="0"/>
    <n v="0"/>
    <n v="0"/>
    <x v="0"/>
    <n v="0"/>
    <n v="0"/>
    <n v="0"/>
    <x v="0"/>
    <n v="0"/>
    <n v="0"/>
    <n v="0"/>
    <x v="0"/>
    <x v="0"/>
    <x v="0"/>
  </r>
  <r>
    <s v="08PES0095R"/>
    <x v="0"/>
    <x v="0"/>
    <s v="INSTITUTO LA SALLE DE CHIHUAHUA"/>
    <s v="019 CHIHUAHUA"/>
    <x v="0"/>
    <n v="1"/>
    <s v="CHIHUAHUA"/>
    <s v="AVENIDA INSTITUTO POLITECNICO NACIONAL"/>
    <n v="5100"/>
    <x v="4"/>
    <x v="1"/>
    <x v="2"/>
    <x v="1"/>
    <x v="10"/>
    <s v="08FIS0007W"/>
    <m/>
    <x v="14"/>
    <x v="2"/>
    <n v="45"/>
    <n v="48"/>
    <n v="93"/>
    <n v="161"/>
    <n v="157"/>
    <n v="318"/>
    <n v="107"/>
    <n v="132"/>
    <n v="239"/>
    <n v="42"/>
    <n v="45"/>
    <n v="87"/>
    <n v="149"/>
    <n v="157"/>
    <n v="306"/>
    <n v="12"/>
    <x v="10"/>
    <n v="17"/>
    <n v="27"/>
    <x v="3"/>
    <x v="4"/>
    <x v="7"/>
    <n v="1"/>
    <n v="35"/>
    <n v="15"/>
    <n v="15"/>
    <n v="44"/>
    <n v="45"/>
    <n v="89"/>
    <x v="4"/>
    <n v="56"/>
    <n v="54"/>
    <n v="110"/>
    <x v="4"/>
    <n v="49"/>
    <n v="58"/>
    <n v="107"/>
    <x v="4"/>
    <n v="0"/>
    <n v="0"/>
    <n v="0"/>
    <x v="0"/>
    <n v="0"/>
    <n v="0"/>
    <n v="0"/>
    <x v="0"/>
    <n v="0"/>
    <n v="0"/>
    <n v="0"/>
    <x v="0"/>
    <x v="0"/>
    <x v="0"/>
  </r>
  <r>
    <s v="08PES0011T"/>
    <x v="1"/>
    <x v="1"/>
    <s v="SECUNDARIA PARTICULAR SAN FELIPE DEL REAL"/>
    <s v="019 CHIHUAHUA"/>
    <x v="0"/>
    <n v="1"/>
    <s v="CHIHUAHUA"/>
    <s v="CALLE KENNEDY"/>
    <n v="35"/>
    <x v="4"/>
    <x v="1"/>
    <x v="2"/>
    <x v="1"/>
    <x v="10"/>
    <s v="08FIS0007W"/>
    <m/>
    <x v="14"/>
    <x v="2"/>
    <n v="71"/>
    <n v="52"/>
    <n v="123"/>
    <n v="211"/>
    <n v="176"/>
    <n v="387"/>
    <n v="152"/>
    <n v="159"/>
    <n v="311"/>
    <n v="54"/>
    <n v="50"/>
    <n v="104"/>
    <n v="186"/>
    <n v="170"/>
    <n v="356"/>
    <n v="12"/>
    <x v="0"/>
    <n v="23"/>
    <n v="35"/>
    <x v="1"/>
    <x v="3"/>
    <x v="4"/>
    <n v="2"/>
    <n v="41"/>
    <n v="12"/>
    <n v="12"/>
    <n v="54"/>
    <n v="50"/>
    <n v="104"/>
    <x v="4"/>
    <n v="71"/>
    <n v="59"/>
    <n v="130"/>
    <x v="4"/>
    <n v="61"/>
    <n v="61"/>
    <n v="122"/>
    <x v="4"/>
    <n v="0"/>
    <n v="0"/>
    <n v="0"/>
    <x v="0"/>
    <n v="0"/>
    <n v="0"/>
    <n v="0"/>
    <x v="0"/>
    <n v="0"/>
    <n v="0"/>
    <n v="0"/>
    <x v="0"/>
    <x v="0"/>
    <x v="0"/>
  </r>
  <r>
    <s v="08PES0282L"/>
    <x v="1"/>
    <x v="1"/>
    <s v="COLEGIO SANTA MARIA"/>
    <s v="037 JUÁREZ"/>
    <x v="1"/>
    <n v="1"/>
    <s v="JUĂREZ"/>
    <s v="CALLE OASIS DE MONGOLIA"/>
    <n v="2050"/>
    <x v="4"/>
    <x v="1"/>
    <x v="2"/>
    <x v="1"/>
    <x v="10"/>
    <s v="08FIS0005Y"/>
    <m/>
    <x v="14"/>
    <x v="2"/>
    <n v="49"/>
    <n v="62"/>
    <n v="111"/>
    <n v="202"/>
    <n v="211"/>
    <n v="413"/>
    <n v="116"/>
    <n v="152"/>
    <n v="268"/>
    <n v="67"/>
    <n v="63"/>
    <n v="130"/>
    <n v="208"/>
    <n v="202"/>
    <n v="410"/>
    <n v="14"/>
    <x v="14"/>
    <n v="10"/>
    <n v="23"/>
    <x v="1"/>
    <x v="2"/>
    <x v="2"/>
    <n v="1"/>
    <n v="27"/>
    <n v="14"/>
    <n v="14"/>
    <n v="72"/>
    <n v="65"/>
    <n v="137"/>
    <x v="4"/>
    <n v="70"/>
    <n v="74"/>
    <n v="144"/>
    <x v="6"/>
    <n v="66"/>
    <n v="63"/>
    <n v="129"/>
    <x v="6"/>
    <n v="0"/>
    <n v="0"/>
    <n v="0"/>
    <x v="0"/>
    <n v="0"/>
    <n v="0"/>
    <n v="0"/>
    <x v="0"/>
    <n v="0"/>
    <n v="0"/>
    <n v="0"/>
    <x v="0"/>
    <x v="0"/>
    <x v="0"/>
  </r>
  <r>
    <s v="08PES0245H"/>
    <x v="1"/>
    <x v="1"/>
    <s v="SECUNDARIA BILINGUE TEC DE MONTERREY CAMPUS CD. JUAREZ"/>
    <s v="037 JUÁREZ"/>
    <x v="1"/>
    <n v="1"/>
    <s v="JUĂREZ"/>
    <s v="BOULEVARD TOMAS FERNANDEZ CAMPOS"/>
    <n v="8945"/>
    <x v="5"/>
    <x v="1"/>
    <x v="2"/>
    <x v="1"/>
    <x v="11"/>
    <s v="08FIS0103Z"/>
    <s v="08FJE0004L"/>
    <x v="4"/>
    <x v="2"/>
    <n v="69"/>
    <n v="81"/>
    <n v="150"/>
    <n v="229"/>
    <n v="230"/>
    <n v="459"/>
    <n v="221"/>
    <n v="220"/>
    <n v="441"/>
    <n v="74"/>
    <n v="81"/>
    <n v="155"/>
    <n v="225"/>
    <n v="228"/>
    <n v="453"/>
    <n v="21"/>
    <x v="15"/>
    <n v="35"/>
    <n v="50"/>
    <x v="7"/>
    <x v="13"/>
    <x v="21"/>
    <n v="1"/>
    <n v="72"/>
    <n v="21"/>
    <n v="21"/>
    <n v="74"/>
    <n v="81"/>
    <n v="155"/>
    <x v="7"/>
    <n v="71"/>
    <n v="78"/>
    <n v="149"/>
    <x v="7"/>
    <n v="80"/>
    <n v="69"/>
    <n v="149"/>
    <x v="7"/>
    <n v="0"/>
    <n v="0"/>
    <n v="0"/>
    <x v="0"/>
    <n v="0"/>
    <n v="0"/>
    <n v="0"/>
    <x v="0"/>
    <n v="0"/>
    <n v="0"/>
    <n v="0"/>
    <x v="0"/>
    <x v="0"/>
    <x v="0"/>
  </r>
  <r>
    <s v="08PES0055Q"/>
    <x v="1"/>
    <x v="1"/>
    <s v="SECUNDARIA TEC DE MONTERREY CAMPUS CHIHUAHUA"/>
    <s v="019 CHIHUAHUA"/>
    <x v="0"/>
    <n v="1"/>
    <s v="CHIHUAHUA"/>
    <s v="CALLE HEROICO COLEGIO MILITAR"/>
    <n v="4700"/>
    <x v="5"/>
    <x v="1"/>
    <x v="2"/>
    <x v="1"/>
    <x v="11"/>
    <s v="08FIS0106W"/>
    <s v="08FJE0001O"/>
    <x v="0"/>
    <x v="2"/>
    <n v="94"/>
    <n v="103"/>
    <n v="197"/>
    <n v="249"/>
    <n v="264"/>
    <n v="513"/>
    <n v="238"/>
    <n v="261"/>
    <n v="499"/>
    <n v="80"/>
    <n v="79"/>
    <n v="159"/>
    <n v="233"/>
    <n v="244"/>
    <n v="477"/>
    <n v="19"/>
    <x v="21"/>
    <n v="47"/>
    <n v="65"/>
    <x v="7"/>
    <x v="20"/>
    <x v="28"/>
    <n v="1"/>
    <n v="93"/>
    <n v="21"/>
    <n v="19"/>
    <n v="80"/>
    <n v="79"/>
    <n v="159"/>
    <x v="6"/>
    <n v="79"/>
    <n v="75"/>
    <n v="154"/>
    <x v="5"/>
    <n v="74"/>
    <n v="90"/>
    <n v="164"/>
    <x v="7"/>
    <n v="0"/>
    <n v="0"/>
    <n v="0"/>
    <x v="0"/>
    <n v="0"/>
    <n v="0"/>
    <n v="0"/>
    <x v="0"/>
    <n v="0"/>
    <n v="0"/>
    <n v="0"/>
    <x v="0"/>
    <x v="0"/>
    <x v="0"/>
  </r>
  <r>
    <s v="08PJN0003A"/>
    <x v="1"/>
    <x v="1"/>
    <s v="PREESCOLAR DE CHIHUAHUA"/>
    <s v="019 CHIHUAHUA"/>
    <x v="0"/>
    <n v="1"/>
    <s v="CHIHUAHUA"/>
    <s v="AVENIDA RUDYARD KIPLING"/>
    <n v="11518"/>
    <x v="5"/>
    <x v="1"/>
    <x v="3"/>
    <x v="1"/>
    <x v="11"/>
    <s v="08FZP0102T"/>
    <s v="08FJZ0115C"/>
    <x v="0"/>
    <x v="2"/>
    <m/>
    <m/>
    <m/>
    <m/>
    <m/>
    <m/>
    <m/>
    <m/>
    <m/>
    <m/>
    <m/>
    <m/>
    <n v="26"/>
    <n v="32"/>
    <n v="58"/>
    <n v="1"/>
    <x v="1"/>
    <n v="1"/>
    <n v="1"/>
    <x v="0"/>
    <x v="7"/>
    <x v="5"/>
    <n v="0"/>
    <n v="6"/>
    <n v="3"/>
    <n v="3"/>
    <n v="25"/>
    <n v="31"/>
    <n v="56"/>
    <x v="0"/>
    <n v="1"/>
    <n v="1"/>
    <n v="2"/>
    <x v="0"/>
    <n v="0"/>
    <n v="0"/>
    <n v="0"/>
    <x v="0"/>
    <n v="0"/>
    <n v="0"/>
    <n v="0"/>
    <x v="0"/>
    <n v="0"/>
    <n v="0"/>
    <n v="0"/>
    <x v="0"/>
    <n v="0"/>
    <n v="0"/>
    <n v="0"/>
    <x v="0"/>
    <x v="1"/>
    <x v="0"/>
  </r>
  <r>
    <s v="08PJN0004Z"/>
    <x v="1"/>
    <x v="1"/>
    <s v="BLANCA NIEVES"/>
    <s v="037 JUÁREZ"/>
    <x v="1"/>
    <n v="1"/>
    <s v="JUĂREZ"/>
    <s v="CALLE BOSQUE BONITO"/>
    <n v="6935"/>
    <x v="4"/>
    <x v="1"/>
    <x v="3"/>
    <x v="1"/>
    <x v="10"/>
    <s v="08FZP0016X"/>
    <m/>
    <x v="14"/>
    <x v="2"/>
    <m/>
    <m/>
    <m/>
    <m/>
    <m/>
    <m/>
    <m/>
    <m/>
    <m/>
    <m/>
    <m/>
    <m/>
    <n v="2"/>
    <n v="4"/>
    <n v="6"/>
    <n v="1"/>
    <x v="1"/>
    <n v="1"/>
    <n v="1"/>
    <x v="1"/>
    <x v="2"/>
    <x v="2"/>
    <n v="0"/>
    <n v="4"/>
    <n v="3"/>
    <n v="1"/>
    <n v="0"/>
    <n v="0"/>
    <n v="0"/>
    <x v="0"/>
    <n v="2"/>
    <n v="0"/>
    <n v="2"/>
    <x v="0"/>
    <n v="0"/>
    <n v="4"/>
    <n v="4"/>
    <x v="0"/>
    <n v="0"/>
    <n v="0"/>
    <n v="0"/>
    <x v="0"/>
    <n v="0"/>
    <n v="0"/>
    <n v="0"/>
    <x v="0"/>
    <n v="0"/>
    <n v="0"/>
    <n v="0"/>
    <x v="0"/>
    <x v="1"/>
    <x v="0"/>
  </r>
  <r>
    <s v="08PJN0005Z"/>
    <x v="1"/>
    <x v="1"/>
    <s v="PREESCOLAR PARQUE RĂŤO BRAVO"/>
    <s v="037 JUÁREZ"/>
    <x v="1"/>
    <n v="1"/>
    <s v="JUĂREZ"/>
    <s v="CALLE MANUEL SANDOVAL VALLARTA"/>
    <n v="590"/>
    <x v="5"/>
    <x v="1"/>
    <x v="3"/>
    <x v="1"/>
    <x v="11"/>
    <s v="08FZP0022H"/>
    <s v="08FJZ0101Z"/>
    <x v="4"/>
    <x v="2"/>
    <m/>
    <m/>
    <m/>
    <m/>
    <m/>
    <m/>
    <m/>
    <m/>
    <m/>
    <m/>
    <m/>
    <m/>
    <n v="24"/>
    <n v="25"/>
    <n v="49"/>
    <n v="1"/>
    <x v="1"/>
    <n v="1"/>
    <n v="1"/>
    <x v="0"/>
    <x v="1"/>
    <x v="1"/>
    <n v="0"/>
    <n v="1"/>
    <n v="2"/>
    <n v="2"/>
    <n v="19"/>
    <n v="19"/>
    <n v="38"/>
    <x v="0"/>
    <n v="5"/>
    <n v="6"/>
    <n v="11"/>
    <x v="0"/>
    <n v="0"/>
    <n v="0"/>
    <n v="0"/>
    <x v="0"/>
    <n v="0"/>
    <n v="0"/>
    <n v="0"/>
    <x v="0"/>
    <n v="0"/>
    <n v="0"/>
    <n v="0"/>
    <x v="0"/>
    <n v="0"/>
    <n v="0"/>
    <n v="0"/>
    <x v="0"/>
    <x v="1"/>
    <x v="0"/>
  </r>
  <r>
    <s v="08PJN0007X"/>
    <x v="1"/>
    <x v="1"/>
    <s v="PREESCOLAR LA ESTANCIA U527"/>
    <s v="021 DELICIAS"/>
    <x v="9"/>
    <n v="1"/>
    <s v="DELICIAS"/>
    <s v="AVENIDA RIO CHUVISCAR SUR"/>
    <n v="104"/>
    <x v="5"/>
    <x v="1"/>
    <x v="3"/>
    <x v="1"/>
    <x v="11"/>
    <s v="08FZP0151B"/>
    <s v="08FJZ0108T"/>
    <x v="4"/>
    <x v="2"/>
    <m/>
    <m/>
    <m/>
    <m/>
    <m/>
    <m/>
    <m/>
    <m/>
    <m/>
    <m/>
    <m/>
    <m/>
    <n v="12"/>
    <n v="12"/>
    <n v="24"/>
    <n v="1"/>
    <x v="1"/>
    <n v="1"/>
    <n v="1"/>
    <x v="0"/>
    <x v="1"/>
    <x v="1"/>
    <n v="0"/>
    <n v="1"/>
    <n v="1"/>
    <n v="1"/>
    <n v="12"/>
    <n v="12"/>
    <n v="24"/>
    <x v="1"/>
    <n v="0"/>
    <n v="0"/>
    <n v="0"/>
    <x v="0"/>
    <n v="0"/>
    <n v="0"/>
    <n v="0"/>
    <x v="0"/>
    <n v="0"/>
    <n v="0"/>
    <n v="0"/>
    <x v="0"/>
    <n v="0"/>
    <n v="0"/>
    <n v="0"/>
    <x v="0"/>
    <n v="0"/>
    <n v="0"/>
    <n v="0"/>
    <x v="0"/>
    <x v="0"/>
    <x v="0"/>
  </r>
  <r>
    <s v="08PJN0008W"/>
    <x v="1"/>
    <x v="1"/>
    <s v="PREESCOLAR TOWWI"/>
    <s v="017 CUAUHTÉMOC"/>
    <x v="2"/>
    <n v="1"/>
    <s v="CUAUHTĂ‰MOC"/>
    <s v="CALLE RIO SANTA CLARA "/>
    <n v="0"/>
    <x v="5"/>
    <x v="1"/>
    <x v="3"/>
    <x v="1"/>
    <x v="11"/>
    <s v="08FZP0109M"/>
    <s v="08FJZ0105W"/>
    <x v="7"/>
    <x v="2"/>
    <m/>
    <m/>
    <m/>
    <m/>
    <m/>
    <m/>
    <m/>
    <m/>
    <m/>
    <m/>
    <m/>
    <m/>
    <n v="24"/>
    <n v="20"/>
    <n v="44"/>
    <n v="1"/>
    <x v="1"/>
    <n v="1"/>
    <n v="1"/>
    <x v="0"/>
    <x v="2"/>
    <x v="3"/>
    <n v="0"/>
    <n v="3"/>
    <n v="1"/>
    <n v="1"/>
    <n v="22"/>
    <n v="20"/>
    <n v="42"/>
    <x v="0"/>
    <n v="2"/>
    <n v="0"/>
    <n v="2"/>
    <x v="0"/>
    <n v="0"/>
    <n v="0"/>
    <n v="0"/>
    <x v="0"/>
    <n v="0"/>
    <n v="0"/>
    <n v="0"/>
    <x v="0"/>
    <n v="0"/>
    <n v="0"/>
    <n v="0"/>
    <x v="0"/>
    <n v="0"/>
    <n v="0"/>
    <n v="0"/>
    <x v="0"/>
    <x v="1"/>
    <x v="0"/>
  </r>
  <r>
    <s v="08PJN0009V"/>
    <x v="1"/>
    <x v="1"/>
    <s v="PREESCOLAR MUNDO MĂGICO DE LOS NIĂ‘OS"/>
    <s v="019 CHIHUAHUA"/>
    <x v="0"/>
    <n v="1"/>
    <s v="CHIHUAHUA"/>
    <s v="CALLE CIPRES "/>
    <n v="1317"/>
    <x v="5"/>
    <x v="1"/>
    <x v="3"/>
    <x v="1"/>
    <x v="11"/>
    <s v="08FZP0136J"/>
    <s v="08FJZ0116B"/>
    <x v="0"/>
    <x v="2"/>
    <m/>
    <m/>
    <m/>
    <m/>
    <m/>
    <m/>
    <m/>
    <m/>
    <m/>
    <m/>
    <m/>
    <m/>
    <n v="32"/>
    <n v="22"/>
    <n v="54"/>
    <n v="1"/>
    <x v="1"/>
    <n v="1"/>
    <n v="1"/>
    <x v="0"/>
    <x v="10"/>
    <x v="9"/>
    <n v="0"/>
    <n v="9"/>
    <n v="2"/>
    <n v="2"/>
    <n v="32"/>
    <n v="22"/>
    <n v="54"/>
    <x v="0"/>
    <n v="0"/>
    <n v="0"/>
    <n v="0"/>
    <x v="0"/>
    <n v="0"/>
    <n v="0"/>
    <n v="0"/>
    <x v="0"/>
    <n v="0"/>
    <n v="0"/>
    <n v="0"/>
    <x v="0"/>
    <n v="0"/>
    <n v="0"/>
    <n v="0"/>
    <x v="0"/>
    <n v="0"/>
    <n v="0"/>
    <n v="0"/>
    <x v="0"/>
    <x v="1"/>
    <x v="0"/>
  </r>
  <r>
    <s v="08PJN0010K"/>
    <x v="1"/>
    <x v="1"/>
    <s v="PREESCOLAR NOGODI"/>
    <s v="019 CHIHUAHUA"/>
    <x v="0"/>
    <n v="1"/>
    <s v="CHIHUAHUA"/>
    <s v="CALLE PARQUE BAIXA"/>
    <n v="10105"/>
    <x v="5"/>
    <x v="1"/>
    <x v="3"/>
    <x v="1"/>
    <x v="11"/>
    <s v="08FZP0269Z"/>
    <s v="08FJZ0117A"/>
    <x v="0"/>
    <x v="2"/>
    <m/>
    <m/>
    <m/>
    <m/>
    <m/>
    <m/>
    <m/>
    <m/>
    <m/>
    <m/>
    <m/>
    <m/>
    <n v="23"/>
    <n v="22"/>
    <n v="45"/>
    <n v="2"/>
    <x v="1"/>
    <n v="1"/>
    <n v="1"/>
    <x v="1"/>
    <x v="16"/>
    <x v="19"/>
    <n v="0"/>
    <n v="17"/>
    <n v="2"/>
    <n v="2"/>
    <n v="23"/>
    <n v="22"/>
    <n v="45"/>
    <x v="2"/>
    <n v="0"/>
    <n v="0"/>
    <n v="0"/>
    <x v="0"/>
    <n v="0"/>
    <n v="0"/>
    <n v="0"/>
    <x v="0"/>
    <n v="0"/>
    <n v="0"/>
    <n v="0"/>
    <x v="0"/>
    <n v="0"/>
    <n v="0"/>
    <n v="0"/>
    <x v="0"/>
    <n v="0"/>
    <n v="0"/>
    <n v="0"/>
    <x v="0"/>
    <x v="0"/>
    <x v="0"/>
  </r>
  <r>
    <s v="08PJN0011J"/>
    <x v="1"/>
    <x v="1"/>
    <s v="PREESCOLAR CHILPAYATL"/>
    <s v="037 JUÁREZ"/>
    <x v="1"/>
    <n v="1"/>
    <s v="JUĂREZ"/>
    <s v="CALLE ACACIA"/>
    <n v="9401"/>
    <x v="5"/>
    <x v="1"/>
    <x v="3"/>
    <x v="1"/>
    <x v="11"/>
    <s v="08FZP0023G"/>
    <s v="08FJZ0112F"/>
    <x v="4"/>
    <x v="2"/>
    <m/>
    <m/>
    <m/>
    <m/>
    <m/>
    <m/>
    <m/>
    <m/>
    <m/>
    <m/>
    <m/>
    <m/>
    <n v="34"/>
    <n v="22"/>
    <n v="56"/>
    <n v="1"/>
    <x v="1"/>
    <n v="1"/>
    <n v="1"/>
    <x v="0"/>
    <x v="2"/>
    <x v="3"/>
    <n v="0"/>
    <n v="3"/>
    <n v="2"/>
    <n v="2"/>
    <n v="30"/>
    <n v="20"/>
    <n v="50"/>
    <x v="0"/>
    <n v="4"/>
    <n v="2"/>
    <n v="6"/>
    <x v="0"/>
    <n v="0"/>
    <n v="0"/>
    <n v="0"/>
    <x v="0"/>
    <n v="0"/>
    <n v="0"/>
    <n v="0"/>
    <x v="0"/>
    <n v="0"/>
    <n v="0"/>
    <n v="0"/>
    <x v="0"/>
    <n v="0"/>
    <n v="0"/>
    <n v="0"/>
    <x v="0"/>
    <x v="1"/>
    <x v="0"/>
  </r>
  <r>
    <s v="08PJN0014G"/>
    <x v="1"/>
    <x v="1"/>
    <s v="PREESCOLAR CARITA FELIZ"/>
    <s v="021 DELICIAS"/>
    <x v="9"/>
    <n v="1"/>
    <s v="DELICIAS"/>
    <s v="CALLE 8A. PONIENTE"/>
    <n v="17"/>
    <x v="5"/>
    <x v="1"/>
    <x v="3"/>
    <x v="1"/>
    <x v="11"/>
    <s v="08FZP0105Q"/>
    <s v="08FJZ0108T"/>
    <x v="6"/>
    <x v="2"/>
    <m/>
    <m/>
    <m/>
    <m/>
    <m/>
    <m/>
    <m/>
    <m/>
    <m/>
    <m/>
    <m/>
    <m/>
    <n v="20"/>
    <n v="28"/>
    <n v="48"/>
    <n v="1"/>
    <x v="1"/>
    <n v="1"/>
    <n v="1"/>
    <x v="0"/>
    <x v="4"/>
    <x v="4"/>
    <n v="0"/>
    <n v="5"/>
    <n v="2"/>
    <n v="2"/>
    <n v="20"/>
    <n v="28"/>
    <n v="48"/>
    <x v="0"/>
    <n v="0"/>
    <n v="0"/>
    <n v="0"/>
    <x v="0"/>
    <n v="0"/>
    <n v="0"/>
    <n v="0"/>
    <x v="0"/>
    <n v="0"/>
    <n v="0"/>
    <n v="0"/>
    <x v="0"/>
    <n v="0"/>
    <n v="0"/>
    <n v="0"/>
    <x v="0"/>
    <n v="0"/>
    <n v="0"/>
    <n v="0"/>
    <x v="0"/>
    <x v="1"/>
    <x v="0"/>
  </r>
  <r>
    <s v="08PJN0016E"/>
    <x v="1"/>
    <x v="1"/>
    <s v="PREESCOLAR MITLA"/>
    <s v="037 JUÁREZ"/>
    <x v="1"/>
    <n v="1"/>
    <s v="JUĂREZ"/>
    <s v="CALLE YEPOMERA"/>
    <n v="8515"/>
    <x v="5"/>
    <x v="1"/>
    <x v="3"/>
    <x v="1"/>
    <x v="11"/>
    <s v="08FZP0261H"/>
    <s v="08FJZ0101Z"/>
    <x v="4"/>
    <x v="2"/>
    <m/>
    <m/>
    <m/>
    <m/>
    <m/>
    <m/>
    <m/>
    <m/>
    <m/>
    <m/>
    <m/>
    <m/>
    <n v="18"/>
    <n v="12"/>
    <n v="30"/>
    <n v="1"/>
    <x v="1"/>
    <n v="1"/>
    <n v="1"/>
    <x v="0"/>
    <x v="1"/>
    <x v="1"/>
    <n v="1"/>
    <n v="2"/>
    <n v="1"/>
    <n v="1"/>
    <n v="18"/>
    <n v="12"/>
    <n v="30"/>
    <x v="1"/>
    <n v="0"/>
    <n v="0"/>
    <n v="0"/>
    <x v="0"/>
    <n v="0"/>
    <n v="0"/>
    <n v="0"/>
    <x v="0"/>
    <n v="0"/>
    <n v="0"/>
    <n v="0"/>
    <x v="0"/>
    <n v="0"/>
    <n v="0"/>
    <n v="0"/>
    <x v="0"/>
    <n v="0"/>
    <n v="0"/>
    <n v="0"/>
    <x v="0"/>
    <x v="0"/>
    <x v="0"/>
  </r>
  <r>
    <s v="08PJN0017D"/>
    <x v="1"/>
    <x v="1"/>
    <s v="PIOLIN"/>
    <s v="037 JUÁREZ"/>
    <x v="1"/>
    <n v="1"/>
    <s v="JUĂREZ"/>
    <s v="CALZADA DEL RIO"/>
    <n v="8505"/>
    <x v="4"/>
    <x v="1"/>
    <x v="3"/>
    <x v="1"/>
    <x v="10"/>
    <s v="08FZP0016X"/>
    <m/>
    <x v="14"/>
    <x v="2"/>
    <m/>
    <m/>
    <m/>
    <m/>
    <m/>
    <m/>
    <m/>
    <m/>
    <m/>
    <m/>
    <m/>
    <m/>
    <n v="33"/>
    <n v="38"/>
    <n v="71"/>
    <n v="2"/>
    <x v="1"/>
    <n v="2"/>
    <n v="2"/>
    <x v="0"/>
    <x v="4"/>
    <x v="4"/>
    <n v="2"/>
    <n v="8"/>
    <n v="6"/>
    <n v="5"/>
    <n v="6"/>
    <n v="6"/>
    <n v="12"/>
    <x v="0"/>
    <n v="12"/>
    <n v="9"/>
    <n v="21"/>
    <x v="0"/>
    <n v="15"/>
    <n v="23"/>
    <n v="38"/>
    <x v="0"/>
    <n v="0"/>
    <n v="0"/>
    <n v="0"/>
    <x v="0"/>
    <n v="0"/>
    <n v="0"/>
    <n v="0"/>
    <x v="0"/>
    <n v="0"/>
    <n v="0"/>
    <n v="0"/>
    <x v="0"/>
    <x v="2"/>
    <x v="0"/>
  </r>
  <r>
    <s v="08PJN0020R"/>
    <x v="1"/>
    <x v="1"/>
    <s v="JUAN DE LA BARRERA"/>
    <s v="037 JUÁREZ"/>
    <x v="1"/>
    <n v="1"/>
    <s v="JUĂREZ"/>
    <s v="CALLE SALTILLO SUR"/>
    <n v="1186"/>
    <x v="4"/>
    <x v="1"/>
    <x v="3"/>
    <x v="1"/>
    <x v="10"/>
    <s v="08FZP0016X"/>
    <m/>
    <x v="14"/>
    <x v="2"/>
    <m/>
    <m/>
    <m/>
    <m/>
    <m/>
    <m/>
    <m/>
    <m/>
    <m/>
    <m/>
    <m/>
    <m/>
    <n v="6"/>
    <n v="8"/>
    <n v="14"/>
    <n v="2"/>
    <x v="1"/>
    <n v="2"/>
    <n v="2"/>
    <x v="1"/>
    <x v="0"/>
    <x v="3"/>
    <n v="3"/>
    <n v="7"/>
    <n v="2"/>
    <n v="1"/>
    <n v="0"/>
    <n v="0"/>
    <n v="0"/>
    <x v="0"/>
    <n v="4"/>
    <n v="2"/>
    <n v="6"/>
    <x v="1"/>
    <n v="2"/>
    <n v="6"/>
    <n v="8"/>
    <x v="1"/>
    <n v="0"/>
    <n v="0"/>
    <n v="0"/>
    <x v="0"/>
    <n v="0"/>
    <n v="0"/>
    <n v="0"/>
    <x v="0"/>
    <n v="0"/>
    <n v="0"/>
    <n v="0"/>
    <x v="0"/>
    <x v="0"/>
    <x v="0"/>
  </r>
  <r>
    <s v="08PJN0022P"/>
    <x v="1"/>
    <x v="1"/>
    <s v="PREESCOLAR ATENEA"/>
    <s v="050 NUEVO CASAS GRANDES"/>
    <x v="6"/>
    <n v="1"/>
    <s v="NUEVO CASAS GRANDES"/>
    <s v="AVENIDA PLAN ALEMAN"/>
    <n v="1904"/>
    <x v="5"/>
    <x v="1"/>
    <x v="3"/>
    <x v="1"/>
    <x v="11"/>
    <s v="08FZP0113Z"/>
    <s v="08FJZ0110H"/>
    <x v="9"/>
    <x v="2"/>
    <m/>
    <m/>
    <m/>
    <m/>
    <m/>
    <m/>
    <m/>
    <m/>
    <m/>
    <m/>
    <m/>
    <m/>
    <n v="6"/>
    <n v="7"/>
    <n v="13"/>
    <n v="1"/>
    <x v="1"/>
    <n v="1"/>
    <n v="1"/>
    <x v="0"/>
    <x v="1"/>
    <x v="1"/>
    <n v="0"/>
    <n v="1"/>
    <n v="1"/>
    <n v="1"/>
    <n v="6"/>
    <n v="7"/>
    <n v="13"/>
    <x v="1"/>
    <n v="0"/>
    <n v="0"/>
    <n v="0"/>
    <x v="0"/>
    <n v="0"/>
    <n v="0"/>
    <n v="0"/>
    <x v="0"/>
    <n v="0"/>
    <n v="0"/>
    <n v="0"/>
    <x v="0"/>
    <n v="0"/>
    <n v="0"/>
    <n v="0"/>
    <x v="0"/>
    <n v="0"/>
    <n v="0"/>
    <n v="0"/>
    <x v="0"/>
    <x v="0"/>
    <x v="0"/>
  </r>
  <r>
    <s v="08PJN0024N"/>
    <x v="1"/>
    <x v="1"/>
    <s v="A E D I"/>
    <s v="019 CHIHUAHUA"/>
    <x v="0"/>
    <n v="1"/>
    <s v="CHIHUAHUA"/>
    <s v="CALLE URUGUAY"/>
    <n v="705"/>
    <x v="4"/>
    <x v="1"/>
    <x v="3"/>
    <x v="1"/>
    <x v="10"/>
    <s v="08FZP0010C"/>
    <m/>
    <x v="14"/>
    <x v="2"/>
    <m/>
    <m/>
    <m/>
    <m/>
    <m/>
    <m/>
    <m/>
    <m/>
    <m/>
    <m/>
    <m/>
    <m/>
    <n v="55"/>
    <n v="35"/>
    <n v="90"/>
    <n v="3"/>
    <x v="1"/>
    <n v="3"/>
    <n v="3"/>
    <x v="0"/>
    <x v="3"/>
    <x v="2"/>
    <n v="3"/>
    <n v="9"/>
    <n v="6"/>
    <n v="6"/>
    <n v="19"/>
    <n v="15"/>
    <n v="34"/>
    <x v="0"/>
    <n v="20"/>
    <n v="7"/>
    <n v="27"/>
    <x v="0"/>
    <n v="16"/>
    <n v="13"/>
    <n v="29"/>
    <x v="0"/>
    <n v="0"/>
    <n v="0"/>
    <n v="0"/>
    <x v="0"/>
    <n v="0"/>
    <n v="0"/>
    <n v="0"/>
    <x v="0"/>
    <n v="0"/>
    <n v="0"/>
    <n v="0"/>
    <x v="0"/>
    <x v="3"/>
    <x v="0"/>
  </r>
  <r>
    <s v="08PJN0027K"/>
    <x v="1"/>
    <x v="1"/>
    <s v="PREESCOLAR FELIZ"/>
    <s v="001 AHUMADA"/>
    <x v="1"/>
    <n v="1"/>
    <s v="MIGUEL AHUMADA"/>
    <s v="AVENIDA JUAREZ"/>
    <n v="602"/>
    <x v="5"/>
    <x v="1"/>
    <x v="3"/>
    <x v="1"/>
    <x v="11"/>
    <s v="08FZP0265D"/>
    <s v="08FJZ0112F"/>
    <x v="4"/>
    <x v="2"/>
    <m/>
    <m/>
    <m/>
    <m/>
    <m/>
    <m/>
    <m/>
    <m/>
    <m/>
    <m/>
    <m/>
    <m/>
    <n v="8"/>
    <n v="6"/>
    <n v="14"/>
    <n v="1"/>
    <x v="1"/>
    <n v="1"/>
    <n v="1"/>
    <x v="0"/>
    <x v="1"/>
    <x v="1"/>
    <n v="0"/>
    <n v="1"/>
    <n v="1"/>
    <n v="1"/>
    <n v="8"/>
    <n v="6"/>
    <n v="14"/>
    <x v="1"/>
    <n v="0"/>
    <n v="0"/>
    <n v="0"/>
    <x v="0"/>
    <n v="0"/>
    <n v="0"/>
    <n v="0"/>
    <x v="0"/>
    <n v="0"/>
    <n v="0"/>
    <n v="0"/>
    <x v="0"/>
    <n v="0"/>
    <n v="0"/>
    <n v="0"/>
    <x v="0"/>
    <n v="0"/>
    <n v="0"/>
    <n v="0"/>
    <x v="0"/>
    <x v="0"/>
    <x v="0"/>
  </r>
  <r>
    <s v="08PJN0028J"/>
    <x v="1"/>
    <x v="1"/>
    <s v="PREESCOLAR PAQUIME"/>
    <s v="050 NUEVO CASAS GRANDES"/>
    <x v="6"/>
    <n v="1"/>
    <s v="NUEVO CASAS GRANDES"/>
    <s v="AVENIDA MANUEL OCHOA"/>
    <n v="505"/>
    <x v="5"/>
    <x v="1"/>
    <x v="3"/>
    <x v="1"/>
    <x v="11"/>
    <s v="08FZP0143T"/>
    <s v="08FJZ0110H"/>
    <x v="9"/>
    <x v="2"/>
    <m/>
    <m/>
    <m/>
    <m/>
    <m/>
    <m/>
    <m/>
    <m/>
    <m/>
    <m/>
    <m/>
    <m/>
    <n v="12"/>
    <n v="14"/>
    <n v="26"/>
    <n v="1"/>
    <x v="1"/>
    <n v="1"/>
    <n v="1"/>
    <x v="0"/>
    <x v="4"/>
    <x v="4"/>
    <n v="0"/>
    <n v="5"/>
    <n v="1"/>
    <n v="1"/>
    <n v="12"/>
    <n v="14"/>
    <n v="26"/>
    <x v="0"/>
    <n v="0"/>
    <n v="0"/>
    <n v="0"/>
    <x v="0"/>
    <n v="0"/>
    <n v="0"/>
    <n v="0"/>
    <x v="0"/>
    <n v="0"/>
    <n v="0"/>
    <n v="0"/>
    <x v="0"/>
    <n v="0"/>
    <n v="0"/>
    <n v="0"/>
    <x v="0"/>
    <n v="0"/>
    <n v="0"/>
    <n v="0"/>
    <x v="0"/>
    <x v="1"/>
    <x v="0"/>
  </r>
  <r>
    <s v="08PJN0033V"/>
    <x v="1"/>
    <x v="1"/>
    <s v="INSTITUTO MEXICO DE CIUDAD JUAREZ"/>
    <s v="037 JUÁREZ"/>
    <x v="1"/>
    <n v="1"/>
    <s v="JUĂREZ"/>
    <s v="CALLE COLEGIO MEXICO"/>
    <n v="1960"/>
    <x v="4"/>
    <x v="1"/>
    <x v="3"/>
    <x v="1"/>
    <x v="10"/>
    <s v="08FZP0007P"/>
    <m/>
    <x v="14"/>
    <x v="2"/>
    <m/>
    <m/>
    <m/>
    <m/>
    <m/>
    <m/>
    <m/>
    <m/>
    <m/>
    <m/>
    <m/>
    <m/>
    <n v="32"/>
    <n v="19"/>
    <n v="51"/>
    <n v="1"/>
    <x v="1"/>
    <n v="1"/>
    <n v="1"/>
    <x v="0"/>
    <x v="7"/>
    <x v="5"/>
    <n v="4"/>
    <n v="10"/>
    <n v="4"/>
    <n v="3"/>
    <n v="5"/>
    <n v="2"/>
    <n v="7"/>
    <x v="0"/>
    <n v="14"/>
    <n v="6"/>
    <n v="20"/>
    <x v="0"/>
    <n v="13"/>
    <n v="11"/>
    <n v="24"/>
    <x v="0"/>
    <n v="0"/>
    <n v="0"/>
    <n v="0"/>
    <x v="0"/>
    <n v="0"/>
    <n v="0"/>
    <n v="0"/>
    <x v="0"/>
    <n v="0"/>
    <n v="0"/>
    <n v="0"/>
    <x v="0"/>
    <x v="1"/>
    <x v="0"/>
  </r>
  <r>
    <s v="08PJN0035T"/>
    <x v="1"/>
    <x v="1"/>
    <s v="COLEGIO IGNACIO ZARAGOZA"/>
    <s v="037 JUÁREZ"/>
    <x v="1"/>
    <n v="1"/>
    <s v="JUĂREZ"/>
    <s v="CALLE MELQUIADES ALANIS ORIENTE"/>
    <n v="4825"/>
    <x v="4"/>
    <x v="1"/>
    <x v="3"/>
    <x v="1"/>
    <x v="10"/>
    <s v="08FZP0007P"/>
    <m/>
    <x v="14"/>
    <x v="2"/>
    <m/>
    <m/>
    <m/>
    <m/>
    <m/>
    <m/>
    <m/>
    <m/>
    <m/>
    <m/>
    <m/>
    <m/>
    <n v="14"/>
    <n v="18"/>
    <n v="32"/>
    <n v="2"/>
    <x v="1"/>
    <n v="2"/>
    <n v="2"/>
    <x v="1"/>
    <x v="0"/>
    <x v="3"/>
    <n v="2"/>
    <n v="6"/>
    <n v="2"/>
    <n v="2"/>
    <n v="0"/>
    <n v="0"/>
    <n v="0"/>
    <x v="0"/>
    <n v="7"/>
    <n v="4"/>
    <n v="11"/>
    <x v="1"/>
    <n v="7"/>
    <n v="14"/>
    <n v="21"/>
    <x v="1"/>
    <n v="0"/>
    <n v="0"/>
    <n v="0"/>
    <x v="0"/>
    <n v="0"/>
    <n v="0"/>
    <n v="0"/>
    <x v="0"/>
    <n v="0"/>
    <n v="0"/>
    <n v="0"/>
    <x v="0"/>
    <x v="0"/>
    <x v="0"/>
  </r>
  <r>
    <s v="08PJN0036S"/>
    <x v="1"/>
    <x v="1"/>
    <s v="COLEGIO LATINO AMERICANO"/>
    <s v="037 JUÁREZ"/>
    <x v="1"/>
    <n v="1"/>
    <s v="JUĂREZ"/>
    <s v="CALLE PLUTARCO ELIAS S"/>
    <n v="651"/>
    <x v="4"/>
    <x v="1"/>
    <x v="3"/>
    <x v="1"/>
    <x v="10"/>
    <s v="08FZP0007P"/>
    <m/>
    <x v="14"/>
    <x v="2"/>
    <m/>
    <m/>
    <m/>
    <m/>
    <m/>
    <m/>
    <m/>
    <m/>
    <m/>
    <m/>
    <m/>
    <m/>
    <n v="43"/>
    <n v="36"/>
    <n v="79"/>
    <n v="3"/>
    <x v="1"/>
    <n v="3"/>
    <n v="3"/>
    <x v="2"/>
    <x v="0"/>
    <x v="2"/>
    <n v="4"/>
    <n v="10"/>
    <n v="6"/>
    <n v="5"/>
    <n v="10"/>
    <n v="7"/>
    <n v="17"/>
    <x v="1"/>
    <n v="10"/>
    <n v="14"/>
    <n v="24"/>
    <x v="0"/>
    <n v="23"/>
    <n v="15"/>
    <n v="38"/>
    <x v="0"/>
    <n v="0"/>
    <n v="0"/>
    <n v="0"/>
    <x v="0"/>
    <n v="0"/>
    <n v="0"/>
    <n v="0"/>
    <x v="0"/>
    <n v="0"/>
    <n v="0"/>
    <n v="0"/>
    <x v="0"/>
    <x v="2"/>
    <x v="0"/>
  </r>
  <r>
    <s v="08PJN0037R"/>
    <x v="1"/>
    <x v="1"/>
    <s v="COLEGIO JOSEFA VILLEGAS OROZCO"/>
    <s v="037 JUÁREZ"/>
    <x v="1"/>
    <n v="1"/>
    <s v="JUĂREZ"/>
    <s v="CALLE TETZALEZ"/>
    <n v="1820"/>
    <x v="4"/>
    <x v="1"/>
    <x v="3"/>
    <x v="1"/>
    <x v="10"/>
    <s v="08FZP0007P"/>
    <m/>
    <x v="14"/>
    <x v="2"/>
    <m/>
    <m/>
    <m/>
    <m/>
    <m/>
    <m/>
    <m/>
    <m/>
    <m/>
    <m/>
    <m/>
    <m/>
    <n v="21"/>
    <n v="27"/>
    <n v="48"/>
    <n v="1"/>
    <x v="1"/>
    <n v="1"/>
    <n v="1"/>
    <x v="0"/>
    <x v="7"/>
    <x v="5"/>
    <n v="4"/>
    <n v="10"/>
    <n v="2"/>
    <n v="2"/>
    <n v="1"/>
    <n v="3"/>
    <n v="4"/>
    <x v="0"/>
    <n v="9"/>
    <n v="11"/>
    <n v="20"/>
    <x v="0"/>
    <n v="11"/>
    <n v="13"/>
    <n v="24"/>
    <x v="0"/>
    <n v="0"/>
    <n v="0"/>
    <n v="0"/>
    <x v="0"/>
    <n v="0"/>
    <n v="0"/>
    <n v="0"/>
    <x v="0"/>
    <n v="0"/>
    <n v="0"/>
    <n v="0"/>
    <x v="0"/>
    <x v="1"/>
    <x v="0"/>
  </r>
  <r>
    <s v="08PJN0042C"/>
    <x v="1"/>
    <x v="1"/>
    <s v="PREESCOLAR TOWITO"/>
    <s v="019 CHIHUAHUA"/>
    <x v="0"/>
    <n v="1"/>
    <s v="CHIHUAHUA"/>
    <s v="CALLE ANTONIO DE MONTES"/>
    <n v="6905"/>
    <x v="5"/>
    <x v="1"/>
    <x v="3"/>
    <x v="1"/>
    <x v="11"/>
    <s v="08FZP0101U"/>
    <s v="08FJZ0116B"/>
    <x v="0"/>
    <x v="2"/>
    <m/>
    <m/>
    <m/>
    <m/>
    <m/>
    <m/>
    <m/>
    <m/>
    <m/>
    <m/>
    <m/>
    <m/>
    <n v="13"/>
    <n v="9"/>
    <n v="22"/>
    <n v="1"/>
    <x v="1"/>
    <n v="1"/>
    <n v="1"/>
    <x v="0"/>
    <x v="1"/>
    <x v="1"/>
    <n v="1"/>
    <n v="2"/>
    <n v="2"/>
    <n v="1"/>
    <n v="13"/>
    <n v="9"/>
    <n v="22"/>
    <x v="1"/>
    <n v="0"/>
    <n v="0"/>
    <n v="0"/>
    <x v="0"/>
    <n v="0"/>
    <n v="0"/>
    <n v="0"/>
    <x v="0"/>
    <n v="0"/>
    <n v="0"/>
    <n v="0"/>
    <x v="0"/>
    <n v="0"/>
    <n v="0"/>
    <n v="0"/>
    <x v="0"/>
    <n v="0"/>
    <n v="0"/>
    <n v="0"/>
    <x v="0"/>
    <x v="0"/>
    <x v="0"/>
  </r>
  <r>
    <s v="08PJN0043B"/>
    <x v="1"/>
    <x v="1"/>
    <s v="PREESCOLAR CANACINTRA"/>
    <s v="021 DELICIAS"/>
    <x v="9"/>
    <n v="1"/>
    <s v="DELICIAS"/>
    <s v="CALLE CENTRAL SUR"/>
    <n v="1003"/>
    <x v="5"/>
    <x v="1"/>
    <x v="3"/>
    <x v="1"/>
    <x v="11"/>
    <s v="08FZP0137I"/>
    <s v="08FJZ0108T"/>
    <x v="6"/>
    <x v="2"/>
    <m/>
    <m/>
    <m/>
    <m/>
    <m/>
    <m/>
    <m/>
    <m/>
    <m/>
    <m/>
    <m/>
    <m/>
    <n v="13"/>
    <n v="13"/>
    <n v="26"/>
    <n v="1"/>
    <x v="1"/>
    <n v="1"/>
    <n v="1"/>
    <x v="0"/>
    <x v="1"/>
    <x v="1"/>
    <n v="0"/>
    <n v="1"/>
    <n v="1"/>
    <n v="1"/>
    <n v="13"/>
    <n v="13"/>
    <n v="26"/>
    <x v="1"/>
    <n v="0"/>
    <n v="0"/>
    <n v="0"/>
    <x v="0"/>
    <n v="0"/>
    <n v="0"/>
    <n v="0"/>
    <x v="0"/>
    <n v="0"/>
    <n v="0"/>
    <n v="0"/>
    <x v="0"/>
    <n v="0"/>
    <n v="0"/>
    <n v="0"/>
    <x v="0"/>
    <n v="0"/>
    <n v="0"/>
    <n v="0"/>
    <x v="0"/>
    <x v="0"/>
    <x v="0"/>
  </r>
  <r>
    <s v="08PJN0044A"/>
    <x v="1"/>
    <x v="1"/>
    <s v="INSTITUTO BILINGĂśE PATRIA Y CULTURA"/>
    <s v="037 JUÁREZ"/>
    <x v="1"/>
    <n v="1"/>
    <s v="JUĂREZ"/>
    <s v="CALLE MELQUIADES ALANIS"/>
    <n v="5825"/>
    <x v="4"/>
    <x v="1"/>
    <x v="3"/>
    <x v="1"/>
    <x v="10"/>
    <s v="08FZP0007P"/>
    <m/>
    <x v="14"/>
    <x v="2"/>
    <m/>
    <m/>
    <m/>
    <m/>
    <m/>
    <m/>
    <m/>
    <m/>
    <m/>
    <m/>
    <m/>
    <m/>
    <n v="14"/>
    <n v="15"/>
    <n v="29"/>
    <n v="1"/>
    <x v="1"/>
    <n v="1"/>
    <n v="1"/>
    <x v="1"/>
    <x v="0"/>
    <x v="3"/>
    <n v="4"/>
    <n v="7"/>
    <n v="2"/>
    <n v="2"/>
    <n v="0"/>
    <n v="0"/>
    <n v="0"/>
    <x v="0"/>
    <n v="6"/>
    <n v="8"/>
    <n v="14"/>
    <x v="0"/>
    <n v="8"/>
    <n v="7"/>
    <n v="15"/>
    <x v="0"/>
    <n v="0"/>
    <n v="0"/>
    <n v="0"/>
    <x v="0"/>
    <n v="0"/>
    <n v="0"/>
    <n v="0"/>
    <x v="0"/>
    <n v="0"/>
    <n v="0"/>
    <n v="0"/>
    <x v="0"/>
    <x v="1"/>
    <x v="0"/>
  </r>
  <r>
    <s v="08PJN0046Z"/>
    <x v="1"/>
    <x v="1"/>
    <s v="PREESCOLAR SANTA MARIA"/>
    <s v="037 JUÁREZ"/>
    <x v="1"/>
    <n v="1"/>
    <s v="JUĂREZ"/>
    <s v="BOULEVARD ZARAGOZA"/>
    <n v="410"/>
    <x v="5"/>
    <x v="1"/>
    <x v="3"/>
    <x v="1"/>
    <x v="11"/>
    <s v="08FZP0276J"/>
    <s v="08FJZ0101Z"/>
    <x v="4"/>
    <x v="2"/>
    <m/>
    <m/>
    <m/>
    <m/>
    <m/>
    <m/>
    <m/>
    <m/>
    <m/>
    <m/>
    <m/>
    <m/>
    <n v="12"/>
    <n v="10"/>
    <n v="22"/>
    <n v="1"/>
    <x v="1"/>
    <n v="1"/>
    <n v="1"/>
    <x v="0"/>
    <x v="1"/>
    <x v="1"/>
    <n v="1"/>
    <n v="2"/>
    <n v="1"/>
    <n v="1"/>
    <n v="12"/>
    <n v="10"/>
    <n v="22"/>
    <x v="1"/>
    <n v="0"/>
    <n v="0"/>
    <n v="0"/>
    <x v="0"/>
    <n v="0"/>
    <n v="0"/>
    <n v="0"/>
    <x v="0"/>
    <n v="0"/>
    <n v="0"/>
    <n v="0"/>
    <x v="0"/>
    <n v="0"/>
    <n v="0"/>
    <n v="0"/>
    <x v="0"/>
    <n v="0"/>
    <n v="0"/>
    <n v="0"/>
    <x v="0"/>
    <x v="0"/>
    <x v="0"/>
  </r>
  <r>
    <s v="08PJN0047Y"/>
    <x v="1"/>
    <x v="1"/>
    <s v="COLEGIO PALMORE"/>
    <s v="019 CHIHUAHUA"/>
    <x v="0"/>
    <n v="1"/>
    <s v="CHIHUAHUA"/>
    <s v="CALLE 24"/>
    <n v="1200"/>
    <x v="4"/>
    <x v="1"/>
    <x v="3"/>
    <x v="1"/>
    <x v="10"/>
    <s v="08FZP0013Z"/>
    <m/>
    <x v="14"/>
    <x v="2"/>
    <m/>
    <m/>
    <m/>
    <m/>
    <m/>
    <m/>
    <m/>
    <m/>
    <m/>
    <m/>
    <m/>
    <m/>
    <n v="51"/>
    <n v="47"/>
    <n v="98"/>
    <n v="3"/>
    <x v="1"/>
    <n v="3"/>
    <n v="3"/>
    <x v="0"/>
    <x v="7"/>
    <x v="5"/>
    <n v="8"/>
    <n v="16"/>
    <n v="6"/>
    <n v="6"/>
    <n v="12"/>
    <n v="11"/>
    <n v="23"/>
    <x v="1"/>
    <n v="18"/>
    <n v="19"/>
    <n v="37"/>
    <x v="0"/>
    <n v="21"/>
    <n v="17"/>
    <n v="38"/>
    <x v="0"/>
    <n v="0"/>
    <n v="0"/>
    <n v="0"/>
    <x v="0"/>
    <n v="0"/>
    <n v="0"/>
    <n v="0"/>
    <x v="0"/>
    <n v="0"/>
    <n v="0"/>
    <n v="0"/>
    <x v="0"/>
    <x v="2"/>
    <x v="0"/>
  </r>
  <r>
    <s v="08PJN0049W"/>
    <x v="1"/>
    <x v="1"/>
    <s v="COLEGIO DOZAL BILINGĂśE"/>
    <s v="019 CHIHUAHUA"/>
    <x v="0"/>
    <n v="1"/>
    <s v="CHIHUAHUA"/>
    <s v="CALLE SIMON BOLIVAR"/>
    <n v="500"/>
    <x v="4"/>
    <x v="1"/>
    <x v="3"/>
    <x v="1"/>
    <x v="10"/>
    <s v="08FZP0004S"/>
    <s v="08FJZ0003Z"/>
    <x v="14"/>
    <x v="2"/>
    <m/>
    <m/>
    <m/>
    <m/>
    <m/>
    <m/>
    <m/>
    <m/>
    <m/>
    <m/>
    <m/>
    <m/>
    <n v="33"/>
    <n v="46"/>
    <n v="79"/>
    <n v="3"/>
    <x v="1"/>
    <n v="3"/>
    <n v="3"/>
    <x v="0"/>
    <x v="6"/>
    <x v="6"/>
    <n v="4"/>
    <n v="13"/>
    <n v="5"/>
    <n v="5"/>
    <n v="6"/>
    <n v="10"/>
    <n v="16"/>
    <x v="1"/>
    <n v="19"/>
    <n v="16"/>
    <n v="35"/>
    <x v="0"/>
    <n v="8"/>
    <n v="20"/>
    <n v="28"/>
    <x v="0"/>
    <n v="0"/>
    <n v="0"/>
    <n v="0"/>
    <x v="0"/>
    <n v="0"/>
    <n v="0"/>
    <n v="0"/>
    <x v="0"/>
    <n v="0"/>
    <n v="0"/>
    <n v="0"/>
    <x v="0"/>
    <x v="2"/>
    <x v="0"/>
  </r>
  <r>
    <s v="08PJN0051K"/>
    <x v="1"/>
    <x v="1"/>
    <s v="PREESCOLAR NIĂ‘ITO JESUS"/>
    <s v="037 JUÁREZ"/>
    <x v="1"/>
    <n v="1"/>
    <s v="JUĂREZ"/>
    <s v="AVENIDA FUNDIDORES"/>
    <n v="620"/>
    <x v="5"/>
    <x v="1"/>
    <x v="3"/>
    <x v="1"/>
    <x v="11"/>
    <s v="08FZP0272N"/>
    <s v="08FJZ0103Y"/>
    <x v="4"/>
    <x v="2"/>
    <m/>
    <m/>
    <m/>
    <m/>
    <m/>
    <m/>
    <m/>
    <m/>
    <m/>
    <m/>
    <m/>
    <m/>
    <n v="14"/>
    <n v="18"/>
    <n v="32"/>
    <n v="1"/>
    <x v="1"/>
    <n v="1"/>
    <n v="1"/>
    <x v="0"/>
    <x v="1"/>
    <x v="1"/>
    <n v="1"/>
    <n v="2"/>
    <n v="2"/>
    <n v="2"/>
    <n v="14"/>
    <n v="18"/>
    <n v="32"/>
    <x v="0"/>
    <n v="0"/>
    <n v="0"/>
    <n v="0"/>
    <x v="0"/>
    <n v="0"/>
    <n v="0"/>
    <n v="0"/>
    <x v="0"/>
    <n v="0"/>
    <n v="0"/>
    <n v="0"/>
    <x v="0"/>
    <n v="0"/>
    <n v="0"/>
    <n v="0"/>
    <x v="0"/>
    <n v="0"/>
    <n v="0"/>
    <n v="0"/>
    <x v="0"/>
    <x v="1"/>
    <x v="0"/>
  </r>
  <r>
    <s v="08PJN0052J"/>
    <x v="1"/>
    <x v="1"/>
    <s v="PREESCOLAR BARNEY"/>
    <s v="045 MEOQUI"/>
    <x v="9"/>
    <n v="1"/>
    <s v="PEDRO MEOQUI"/>
    <s v="CALLE JUAREZ"/>
    <n v="509"/>
    <x v="5"/>
    <x v="1"/>
    <x v="3"/>
    <x v="1"/>
    <x v="11"/>
    <s v="08FZP0106P"/>
    <s v="08FJZ0108T"/>
    <x v="1"/>
    <x v="2"/>
    <m/>
    <m/>
    <m/>
    <m/>
    <m/>
    <m/>
    <m/>
    <m/>
    <m/>
    <m/>
    <m/>
    <m/>
    <n v="5"/>
    <n v="5"/>
    <n v="10"/>
    <n v="1"/>
    <x v="1"/>
    <n v="1"/>
    <n v="1"/>
    <x v="0"/>
    <x v="1"/>
    <x v="1"/>
    <n v="0"/>
    <n v="1"/>
    <n v="1"/>
    <n v="1"/>
    <n v="5"/>
    <n v="5"/>
    <n v="10"/>
    <x v="1"/>
    <n v="0"/>
    <n v="0"/>
    <n v="0"/>
    <x v="0"/>
    <n v="0"/>
    <n v="0"/>
    <n v="0"/>
    <x v="0"/>
    <n v="0"/>
    <n v="0"/>
    <n v="0"/>
    <x v="0"/>
    <n v="0"/>
    <n v="0"/>
    <n v="0"/>
    <x v="0"/>
    <n v="0"/>
    <n v="0"/>
    <n v="0"/>
    <x v="0"/>
    <x v="0"/>
    <x v="0"/>
  </r>
  <r>
    <s v="08PJN0053I"/>
    <x v="1"/>
    <x v="1"/>
    <s v="PREESCOLAR BEBELANDIA"/>
    <s v="037 JUÁREZ"/>
    <x v="1"/>
    <n v="1"/>
    <s v="JUĂREZ"/>
    <s v="CALLE AVE. MANUEL J. CLOUTHIER"/>
    <n v="9110"/>
    <x v="5"/>
    <x v="1"/>
    <x v="3"/>
    <x v="1"/>
    <x v="11"/>
    <s v="08FZP0141V"/>
    <s v="08FJZ0103Y"/>
    <x v="4"/>
    <x v="2"/>
    <m/>
    <m/>
    <m/>
    <m/>
    <m/>
    <m/>
    <m/>
    <m/>
    <m/>
    <m/>
    <m/>
    <m/>
    <n v="10"/>
    <n v="11"/>
    <n v="21"/>
    <n v="1"/>
    <x v="1"/>
    <n v="1"/>
    <n v="1"/>
    <x v="0"/>
    <x v="0"/>
    <x v="0"/>
    <n v="0"/>
    <n v="2"/>
    <n v="1"/>
    <n v="1"/>
    <n v="10"/>
    <n v="11"/>
    <n v="21"/>
    <x v="1"/>
    <n v="0"/>
    <n v="0"/>
    <n v="0"/>
    <x v="0"/>
    <n v="0"/>
    <n v="0"/>
    <n v="0"/>
    <x v="0"/>
    <n v="0"/>
    <n v="0"/>
    <n v="0"/>
    <x v="0"/>
    <n v="0"/>
    <n v="0"/>
    <n v="0"/>
    <x v="0"/>
    <n v="0"/>
    <n v="0"/>
    <n v="0"/>
    <x v="0"/>
    <x v="0"/>
    <x v="0"/>
  </r>
  <r>
    <s v="08PJN0054H"/>
    <x v="1"/>
    <x v="1"/>
    <s v="PREESCOLAR CRECE"/>
    <s v="019 CHIHUAHUA"/>
    <x v="0"/>
    <n v="1"/>
    <s v="CHIHUAHUA"/>
    <s v="AVENIDA FEDOR DOSTOIEVSKI"/>
    <n v="4902"/>
    <x v="5"/>
    <x v="1"/>
    <x v="3"/>
    <x v="1"/>
    <x v="11"/>
    <s v="08FZP0144S"/>
    <s v="08FJZ0102Z"/>
    <x v="0"/>
    <x v="2"/>
    <m/>
    <m/>
    <m/>
    <m/>
    <m/>
    <m/>
    <m/>
    <m/>
    <m/>
    <m/>
    <m/>
    <m/>
    <n v="31"/>
    <n v="30"/>
    <n v="61"/>
    <n v="1"/>
    <x v="1"/>
    <n v="1"/>
    <n v="1"/>
    <x v="0"/>
    <x v="7"/>
    <x v="5"/>
    <n v="0"/>
    <n v="6"/>
    <n v="2"/>
    <n v="2"/>
    <n v="31"/>
    <n v="29"/>
    <n v="60"/>
    <x v="0"/>
    <n v="0"/>
    <n v="1"/>
    <n v="1"/>
    <x v="0"/>
    <n v="0"/>
    <n v="0"/>
    <n v="0"/>
    <x v="0"/>
    <n v="0"/>
    <n v="0"/>
    <n v="0"/>
    <x v="0"/>
    <n v="0"/>
    <n v="0"/>
    <n v="0"/>
    <x v="0"/>
    <n v="0"/>
    <n v="0"/>
    <n v="0"/>
    <x v="0"/>
    <x v="1"/>
    <x v="0"/>
  </r>
  <r>
    <s v="08PJN0055G"/>
    <x v="1"/>
    <x v="1"/>
    <s v="PREESCOLAR ESTANCIA U530"/>
    <s v="021 DELICIAS"/>
    <x v="9"/>
    <n v="1"/>
    <s v="DELICIAS"/>
    <s v="AVENIDA TERCERA ORIENTE"/>
    <n v="300"/>
    <x v="5"/>
    <x v="1"/>
    <x v="3"/>
    <x v="1"/>
    <x v="11"/>
    <s v="08FZP0151B"/>
    <s v="08FJZ0108T"/>
    <x v="6"/>
    <x v="2"/>
    <m/>
    <m/>
    <m/>
    <m/>
    <m/>
    <m/>
    <m/>
    <m/>
    <m/>
    <m/>
    <m/>
    <m/>
    <n v="8"/>
    <n v="11"/>
    <n v="19"/>
    <n v="1"/>
    <x v="1"/>
    <n v="1"/>
    <n v="1"/>
    <x v="0"/>
    <x v="2"/>
    <x v="3"/>
    <n v="0"/>
    <n v="3"/>
    <n v="1"/>
    <n v="1"/>
    <n v="8"/>
    <n v="11"/>
    <n v="19"/>
    <x v="1"/>
    <n v="0"/>
    <n v="0"/>
    <n v="0"/>
    <x v="0"/>
    <n v="0"/>
    <n v="0"/>
    <n v="0"/>
    <x v="0"/>
    <n v="0"/>
    <n v="0"/>
    <n v="0"/>
    <x v="0"/>
    <n v="0"/>
    <n v="0"/>
    <n v="0"/>
    <x v="0"/>
    <n v="0"/>
    <n v="0"/>
    <n v="0"/>
    <x v="0"/>
    <x v="0"/>
    <x v="0"/>
  </r>
  <r>
    <s v="08PJN0056F"/>
    <x v="1"/>
    <x v="1"/>
    <s v="PREESCOLAR SERVICIO DE GUARDERIAS"/>
    <s v="021 DELICIAS"/>
    <x v="9"/>
    <n v="1"/>
    <s v="DELICIAS"/>
    <s v="CALLE 10A NORTE"/>
    <n v="307"/>
    <x v="5"/>
    <x v="1"/>
    <x v="3"/>
    <x v="1"/>
    <x v="11"/>
    <s v="08FZP0105Q"/>
    <s v="08FJZ0108T"/>
    <x v="6"/>
    <x v="2"/>
    <m/>
    <m/>
    <m/>
    <m/>
    <m/>
    <m/>
    <m/>
    <m/>
    <m/>
    <m/>
    <m/>
    <m/>
    <n v="18"/>
    <n v="9"/>
    <n v="27"/>
    <n v="1"/>
    <x v="1"/>
    <n v="1"/>
    <n v="1"/>
    <x v="0"/>
    <x v="1"/>
    <x v="1"/>
    <n v="1"/>
    <n v="2"/>
    <n v="1"/>
    <n v="1"/>
    <n v="18"/>
    <n v="9"/>
    <n v="27"/>
    <x v="1"/>
    <n v="0"/>
    <n v="0"/>
    <n v="0"/>
    <x v="0"/>
    <n v="0"/>
    <n v="0"/>
    <n v="0"/>
    <x v="0"/>
    <n v="0"/>
    <n v="0"/>
    <n v="0"/>
    <x v="0"/>
    <n v="0"/>
    <n v="0"/>
    <n v="0"/>
    <x v="0"/>
    <n v="0"/>
    <n v="0"/>
    <n v="0"/>
    <x v="0"/>
    <x v="0"/>
    <x v="0"/>
  </r>
  <r>
    <s v="08PJN0057E"/>
    <x v="1"/>
    <x v="1"/>
    <s v="PREESCOLAR CANACO DELICIAS"/>
    <s v="021 DELICIAS"/>
    <x v="9"/>
    <n v="1"/>
    <s v="DELICIAS"/>
    <s v="AVENIDA PLUTARCO ELIAS CALLES"/>
    <n v="2609"/>
    <x v="5"/>
    <x v="1"/>
    <x v="3"/>
    <x v="1"/>
    <x v="11"/>
    <s v="08FZP0105Q"/>
    <s v="08FJZ0108T"/>
    <x v="6"/>
    <x v="2"/>
    <m/>
    <m/>
    <m/>
    <m/>
    <m/>
    <m/>
    <m/>
    <m/>
    <m/>
    <m/>
    <m/>
    <m/>
    <n v="17"/>
    <n v="17"/>
    <n v="34"/>
    <n v="2"/>
    <x v="1"/>
    <n v="2"/>
    <n v="2"/>
    <x v="0"/>
    <x v="1"/>
    <x v="1"/>
    <n v="0"/>
    <n v="2"/>
    <n v="2"/>
    <n v="2"/>
    <n v="17"/>
    <n v="17"/>
    <n v="34"/>
    <x v="2"/>
    <n v="0"/>
    <n v="0"/>
    <n v="0"/>
    <x v="0"/>
    <n v="0"/>
    <n v="0"/>
    <n v="0"/>
    <x v="0"/>
    <n v="0"/>
    <n v="0"/>
    <n v="0"/>
    <x v="0"/>
    <n v="0"/>
    <n v="0"/>
    <n v="0"/>
    <x v="0"/>
    <n v="0"/>
    <n v="0"/>
    <n v="0"/>
    <x v="0"/>
    <x v="0"/>
    <x v="0"/>
  </r>
  <r>
    <s v="08PJN0058D"/>
    <x v="1"/>
    <x v="1"/>
    <s v="PREESCOLAR LAS AMERICAS"/>
    <s v="019 CHIHUAHUA"/>
    <x v="0"/>
    <n v="1"/>
    <s v="CHIHUAHUA"/>
    <s v="CALLE WASHINGTON"/>
    <n v="205"/>
    <x v="5"/>
    <x v="1"/>
    <x v="3"/>
    <x v="1"/>
    <x v="11"/>
    <s v="08FZP0101U"/>
    <s v="08FJZ0116B"/>
    <x v="0"/>
    <x v="2"/>
    <m/>
    <m/>
    <m/>
    <m/>
    <m/>
    <m/>
    <m/>
    <m/>
    <m/>
    <m/>
    <m/>
    <m/>
    <n v="21"/>
    <n v="18"/>
    <n v="39"/>
    <n v="2"/>
    <x v="1"/>
    <n v="2"/>
    <n v="2"/>
    <x v="0"/>
    <x v="1"/>
    <x v="1"/>
    <n v="0"/>
    <n v="2"/>
    <n v="2"/>
    <n v="2"/>
    <n v="21"/>
    <n v="18"/>
    <n v="39"/>
    <x v="2"/>
    <n v="0"/>
    <n v="0"/>
    <n v="0"/>
    <x v="0"/>
    <n v="0"/>
    <n v="0"/>
    <n v="0"/>
    <x v="0"/>
    <n v="0"/>
    <n v="0"/>
    <n v="0"/>
    <x v="0"/>
    <n v="0"/>
    <n v="0"/>
    <n v="0"/>
    <x v="0"/>
    <n v="0"/>
    <n v="0"/>
    <n v="0"/>
    <x v="0"/>
    <x v="0"/>
    <x v="0"/>
  </r>
  <r>
    <s v="08PJN0061R"/>
    <x v="1"/>
    <x v="1"/>
    <s v="PREESCOLAR TARAHUMARA"/>
    <s v="017 CUAUHTÉMOC"/>
    <x v="2"/>
    <n v="1"/>
    <s v="CUAUHTĂ‰MOC"/>
    <s v="AVENIDA DE LOS RINCONES "/>
    <n v="975"/>
    <x v="5"/>
    <x v="1"/>
    <x v="3"/>
    <x v="1"/>
    <x v="11"/>
    <s v="08FZP0110B"/>
    <s v="08FJZ0105W"/>
    <x v="7"/>
    <x v="2"/>
    <m/>
    <m/>
    <m/>
    <m/>
    <m/>
    <m/>
    <m/>
    <m/>
    <m/>
    <m/>
    <m/>
    <m/>
    <n v="27"/>
    <n v="18"/>
    <n v="45"/>
    <n v="1"/>
    <x v="1"/>
    <n v="1"/>
    <n v="1"/>
    <x v="0"/>
    <x v="3"/>
    <x v="2"/>
    <n v="0"/>
    <n v="4"/>
    <n v="2"/>
    <n v="2"/>
    <n v="26"/>
    <n v="18"/>
    <n v="44"/>
    <x v="0"/>
    <n v="1"/>
    <n v="0"/>
    <n v="1"/>
    <x v="0"/>
    <n v="0"/>
    <n v="0"/>
    <n v="0"/>
    <x v="0"/>
    <n v="0"/>
    <n v="0"/>
    <n v="0"/>
    <x v="0"/>
    <n v="0"/>
    <n v="0"/>
    <n v="0"/>
    <x v="0"/>
    <n v="0"/>
    <n v="0"/>
    <n v="0"/>
    <x v="0"/>
    <x v="1"/>
    <x v="0"/>
  </r>
  <r>
    <s v="08PJN0062Q"/>
    <x v="1"/>
    <x v="1"/>
    <s v="PREESCOLAR PASO DEL NORTE"/>
    <s v="037 JUÁREZ"/>
    <x v="1"/>
    <n v="1"/>
    <s v="JUĂREZ"/>
    <s v="CALLE TORONJA ROJA"/>
    <n v="6865"/>
    <x v="5"/>
    <x v="1"/>
    <x v="3"/>
    <x v="1"/>
    <x v="11"/>
    <s v="08FZP0141V"/>
    <s v="08FJZ0103Y"/>
    <x v="4"/>
    <x v="2"/>
    <m/>
    <m/>
    <m/>
    <m/>
    <m/>
    <m/>
    <m/>
    <m/>
    <m/>
    <m/>
    <m/>
    <m/>
    <n v="15"/>
    <n v="7"/>
    <n v="22"/>
    <n v="1"/>
    <x v="1"/>
    <n v="1"/>
    <n v="1"/>
    <x v="0"/>
    <x v="1"/>
    <x v="1"/>
    <n v="1"/>
    <n v="2"/>
    <n v="1"/>
    <n v="1"/>
    <n v="15"/>
    <n v="7"/>
    <n v="22"/>
    <x v="1"/>
    <n v="0"/>
    <n v="0"/>
    <n v="0"/>
    <x v="0"/>
    <n v="0"/>
    <n v="0"/>
    <n v="0"/>
    <x v="0"/>
    <n v="0"/>
    <n v="0"/>
    <n v="0"/>
    <x v="0"/>
    <n v="0"/>
    <n v="0"/>
    <n v="0"/>
    <x v="0"/>
    <n v="0"/>
    <n v="0"/>
    <n v="0"/>
    <x v="0"/>
    <x v="0"/>
    <x v="0"/>
  </r>
  <r>
    <s v="08PJN0063P"/>
    <x v="1"/>
    <x v="1"/>
    <s v="PREESCOLAR MORELOS I"/>
    <s v="037 JUÁREZ"/>
    <x v="1"/>
    <n v="1"/>
    <s v="JUĂREZ"/>
    <s v="CALLE SAN CRISTOBAL ECATEPEC"/>
    <n v="1103"/>
    <x v="5"/>
    <x v="1"/>
    <x v="3"/>
    <x v="1"/>
    <x v="11"/>
    <s v="08FZP0157W"/>
    <s v="08FJZ0103Y"/>
    <x v="4"/>
    <x v="2"/>
    <m/>
    <m/>
    <m/>
    <m/>
    <m/>
    <m/>
    <m/>
    <m/>
    <m/>
    <m/>
    <m/>
    <m/>
    <n v="14"/>
    <n v="11"/>
    <n v="25"/>
    <n v="1"/>
    <x v="1"/>
    <n v="1"/>
    <n v="1"/>
    <x v="0"/>
    <x v="1"/>
    <x v="1"/>
    <n v="0"/>
    <n v="1"/>
    <n v="1"/>
    <n v="1"/>
    <n v="14"/>
    <n v="11"/>
    <n v="25"/>
    <x v="1"/>
    <n v="0"/>
    <n v="0"/>
    <n v="0"/>
    <x v="0"/>
    <n v="0"/>
    <n v="0"/>
    <n v="0"/>
    <x v="0"/>
    <n v="0"/>
    <n v="0"/>
    <n v="0"/>
    <x v="0"/>
    <n v="0"/>
    <n v="0"/>
    <n v="0"/>
    <x v="0"/>
    <n v="0"/>
    <n v="0"/>
    <n v="0"/>
    <x v="0"/>
    <x v="0"/>
    <x v="0"/>
  </r>
  <r>
    <s v="08PJN0064O"/>
    <x v="1"/>
    <x v="1"/>
    <s v="PREESCOLAR TECHO COMUNITARIO"/>
    <s v="037 JUÁREZ"/>
    <x v="1"/>
    <n v="1"/>
    <s v="JUĂREZ"/>
    <s v="CALLE HERRADERO"/>
    <n v="9704"/>
    <x v="5"/>
    <x v="1"/>
    <x v="3"/>
    <x v="1"/>
    <x v="11"/>
    <s v="08FZP0140W"/>
    <s v="08FJZ0104X"/>
    <x v="4"/>
    <x v="2"/>
    <m/>
    <m/>
    <m/>
    <m/>
    <m/>
    <m/>
    <m/>
    <m/>
    <m/>
    <m/>
    <m/>
    <m/>
    <n v="12"/>
    <n v="6"/>
    <n v="18"/>
    <n v="1"/>
    <x v="2"/>
    <n v="0"/>
    <n v="1"/>
    <x v="0"/>
    <x v="1"/>
    <x v="1"/>
    <n v="0"/>
    <n v="1"/>
    <n v="1"/>
    <n v="1"/>
    <n v="12"/>
    <n v="6"/>
    <n v="18"/>
    <x v="1"/>
    <n v="0"/>
    <n v="0"/>
    <n v="0"/>
    <x v="0"/>
    <n v="0"/>
    <n v="0"/>
    <n v="0"/>
    <x v="0"/>
    <n v="0"/>
    <n v="0"/>
    <n v="0"/>
    <x v="0"/>
    <n v="0"/>
    <n v="0"/>
    <n v="0"/>
    <x v="0"/>
    <n v="0"/>
    <n v="0"/>
    <n v="0"/>
    <x v="0"/>
    <x v="0"/>
    <x v="0"/>
  </r>
  <r>
    <s v="08PJN0065N"/>
    <x v="1"/>
    <x v="1"/>
    <s v="PREESCOLAR BAMBI"/>
    <s v="037 JUÁREZ"/>
    <x v="1"/>
    <n v="1"/>
    <s v="JUĂREZ"/>
    <s v="PRIVADA DEL VALLE"/>
    <n v="985"/>
    <x v="5"/>
    <x v="1"/>
    <x v="3"/>
    <x v="1"/>
    <x v="11"/>
    <s v="08FZP0272N"/>
    <s v="08FJZ0103Y"/>
    <x v="4"/>
    <x v="2"/>
    <m/>
    <m/>
    <m/>
    <m/>
    <m/>
    <m/>
    <m/>
    <m/>
    <m/>
    <m/>
    <m/>
    <m/>
    <n v="16"/>
    <n v="16"/>
    <n v="32"/>
    <n v="1"/>
    <x v="1"/>
    <n v="1"/>
    <n v="1"/>
    <x v="0"/>
    <x v="2"/>
    <x v="3"/>
    <n v="0"/>
    <n v="3"/>
    <n v="2"/>
    <n v="1"/>
    <n v="16"/>
    <n v="16"/>
    <n v="32"/>
    <x v="0"/>
    <n v="0"/>
    <n v="0"/>
    <n v="0"/>
    <x v="0"/>
    <n v="0"/>
    <n v="0"/>
    <n v="0"/>
    <x v="0"/>
    <n v="0"/>
    <n v="0"/>
    <n v="0"/>
    <x v="0"/>
    <n v="0"/>
    <n v="0"/>
    <n v="0"/>
    <x v="0"/>
    <n v="0"/>
    <n v="0"/>
    <n v="0"/>
    <x v="0"/>
    <x v="1"/>
    <x v="0"/>
  </r>
  <r>
    <s v="08PJN0066M"/>
    <x v="1"/>
    <x v="1"/>
    <s v="PREESCOLAR JUAREZ GEMA"/>
    <s v="037 JUÁREZ"/>
    <x v="1"/>
    <n v="1"/>
    <s v="JUĂREZ"/>
    <s v="AVENIDA DE LOS DEPORTISTAS"/>
    <n v="7620"/>
    <x v="5"/>
    <x v="1"/>
    <x v="3"/>
    <x v="1"/>
    <x v="11"/>
    <s v="08FZP0118U"/>
    <s v="08FJZ0104X"/>
    <x v="4"/>
    <x v="2"/>
    <m/>
    <m/>
    <m/>
    <m/>
    <m/>
    <m/>
    <m/>
    <m/>
    <m/>
    <m/>
    <m/>
    <m/>
    <n v="12"/>
    <n v="12"/>
    <n v="24"/>
    <n v="1"/>
    <x v="1"/>
    <n v="1"/>
    <n v="1"/>
    <x v="0"/>
    <x v="2"/>
    <x v="3"/>
    <n v="0"/>
    <n v="3"/>
    <n v="1"/>
    <n v="1"/>
    <n v="12"/>
    <n v="12"/>
    <n v="24"/>
    <x v="1"/>
    <n v="0"/>
    <n v="0"/>
    <n v="0"/>
    <x v="0"/>
    <n v="0"/>
    <n v="0"/>
    <n v="0"/>
    <x v="0"/>
    <n v="0"/>
    <n v="0"/>
    <n v="0"/>
    <x v="0"/>
    <n v="0"/>
    <n v="0"/>
    <n v="0"/>
    <x v="0"/>
    <n v="0"/>
    <n v="0"/>
    <n v="0"/>
    <x v="0"/>
    <x v="0"/>
    <x v="0"/>
  </r>
  <r>
    <s v="08PJN0067L"/>
    <x v="1"/>
    <x v="1"/>
    <s v="PREESCOLAR TOWWI"/>
    <s v="037 JUÁREZ"/>
    <x v="1"/>
    <n v="1"/>
    <s v="JUĂREZ"/>
    <s v="CALLE MARIA DEL CARMEN MARTINEZ"/>
    <n v="3420"/>
    <x v="5"/>
    <x v="1"/>
    <x v="3"/>
    <x v="1"/>
    <x v="11"/>
    <s v="08FZP0130P"/>
    <s v="08FJZ0103Y"/>
    <x v="4"/>
    <x v="2"/>
    <m/>
    <m/>
    <m/>
    <m/>
    <m/>
    <m/>
    <m/>
    <m/>
    <m/>
    <m/>
    <m/>
    <m/>
    <n v="22"/>
    <n v="23"/>
    <n v="45"/>
    <n v="2"/>
    <x v="1"/>
    <n v="2"/>
    <n v="2"/>
    <x v="0"/>
    <x v="1"/>
    <x v="1"/>
    <n v="0"/>
    <n v="2"/>
    <n v="2"/>
    <n v="2"/>
    <n v="22"/>
    <n v="23"/>
    <n v="45"/>
    <x v="2"/>
    <n v="0"/>
    <n v="0"/>
    <n v="0"/>
    <x v="0"/>
    <n v="0"/>
    <n v="0"/>
    <n v="0"/>
    <x v="0"/>
    <n v="0"/>
    <n v="0"/>
    <n v="0"/>
    <x v="0"/>
    <n v="0"/>
    <n v="0"/>
    <n v="0"/>
    <x v="0"/>
    <n v="0"/>
    <n v="0"/>
    <n v="0"/>
    <x v="0"/>
    <x v="0"/>
    <x v="0"/>
  </r>
  <r>
    <s v="08PJN0068K"/>
    <x v="1"/>
    <x v="1"/>
    <s v="PREESCOLAR NENETL"/>
    <s v="037 JUÁREZ"/>
    <x v="1"/>
    <n v="1"/>
    <s v="JUĂREZ"/>
    <s v="CALLE VALLE DE PASEO"/>
    <n v="3742"/>
    <x v="5"/>
    <x v="1"/>
    <x v="3"/>
    <x v="1"/>
    <x v="11"/>
    <s v="08FZP0158V"/>
    <s v="08FJZ0101Z"/>
    <x v="4"/>
    <x v="2"/>
    <m/>
    <m/>
    <m/>
    <m/>
    <m/>
    <m/>
    <m/>
    <m/>
    <m/>
    <m/>
    <m/>
    <m/>
    <n v="31"/>
    <n v="25"/>
    <n v="56"/>
    <n v="1"/>
    <x v="1"/>
    <n v="1"/>
    <n v="1"/>
    <x v="0"/>
    <x v="3"/>
    <x v="2"/>
    <n v="0"/>
    <n v="4"/>
    <n v="1"/>
    <n v="1"/>
    <n v="31"/>
    <n v="25"/>
    <n v="56"/>
    <x v="0"/>
    <n v="0"/>
    <n v="0"/>
    <n v="0"/>
    <x v="0"/>
    <n v="0"/>
    <n v="0"/>
    <n v="0"/>
    <x v="0"/>
    <n v="0"/>
    <n v="0"/>
    <n v="0"/>
    <x v="0"/>
    <n v="0"/>
    <n v="0"/>
    <n v="0"/>
    <x v="0"/>
    <n v="0"/>
    <n v="0"/>
    <n v="0"/>
    <x v="0"/>
    <x v="1"/>
    <x v="0"/>
  </r>
  <r>
    <s v="08PJN0071Y"/>
    <x v="1"/>
    <x v="1"/>
    <s v="COLEGIO REGIONAL DE JIMENEZ"/>
    <s v="036 JIMÉNEZ"/>
    <x v="3"/>
    <n v="1"/>
    <s v="JOSĂ‰ MARIANO JIMĂ‰NEZ"/>
    <s v="AVENIDA SOR JUANA INES DE LA CRUZ"/>
    <n v="1200"/>
    <x v="4"/>
    <x v="1"/>
    <x v="3"/>
    <x v="1"/>
    <x v="10"/>
    <s v="08FZP0011B"/>
    <m/>
    <x v="14"/>
    <x v="2"/>
    <m/>
    <m/>
    <m/>
    <m/>
    <m/>
    <m/>
    <m/>
    <m/>
    <m/>
    <m/>
    <m/>
    <m/>
    <n v="19"/>
    <n v="24"/>
    <n v="43"/>
    <n v="3"/>
    <x v="1"/>
    <n v="3"/>
    <n v="3"/>
    <x v="0"/>
    <x v="2"/>
    <x v="3"/>
    <n v="3"/>
    <n v="8"/>
    <n v="3"/>
    <n v="3"/>
    <n v="5"/>
    <n v="7"/>
    <n v="12"/>
    <x v="1"/>
    <n v="9"/>
    <n v="13"/>
    <n v="22"/>
    <x v="1"/>
    <n v="5"/>
    <n v="4"/>
    <n v="9"/>
    <x v="1"/>
    <n v="0"/>
    <n v="0"/>
    <n v="0"/>
    <x v="0"/>
    <n v="0"/>
    <n v="0"/>
    <n v="0"/>
    <x v="0"/>
    <n v="0"/>
    <n v="0"/>
    <n v="0"/>
    <x v="0"/>
    <x v="0"/>
    <x v="0"/>
  </r>
  <r>
    <s v="08PJN0074V"/>
    <x v="1"/>
    <x v="1"/>
    <s v="PREESCOLAR SAUCITO"/>
    <s v="019 CHIHUAHUA"/>
    <x v="0"/>
    <n v="1"/>
    <s v="CHIHUAHUA"/>
    <s v="AVENIDA DE LA JUVENTUD (ENSEGUIDA PLANTA ALTEC) PARQUE IND. SAUC"/>
    <n v="0"/>
    <x v="5"/>
    <x v="1"/>
    <x v="3"/>
    <x v="1"/>
    <x v="11"/>
    <s v="08FZP0135K"/>
    <s v="08FJZ0113E"/>
    <x v="0"/>
    <x v="2"/>
    <m/>
    <m/>
    <m/>
    <m/>
    <m/>
    <m/>
    <m/>
    <m/>
    <m/>
    <m/>
    <m/>
    <m/>
    <n v="24"/>
    <n v="17"/>
    <n v="41"/>
    <n v="1"/>
    <x v="1"/>
    <n v="1"/>
    <n v="1"/>
    <x v="0"/>
    <x v="1"/>
    <x v="1"/>
    <n v="0"/>
    <n v="1"/>
    <n v="8"/>
    <n v="2"/>
    <n v="24"/>
    <n v="15"/>
    <n v="39"/>
    <x v="0"/>
    <n v="0"/>
    <n v="2"/>
    <n v="2"/>
    <x v="0"/>
    <n v="0"/>
    <n v="0"/>
    <n v="0"/>
    <x v="0"/>
    <n v="0"/>
    <n v="0"/>
    <n v="0"/>
    <x v="0"/>
    <n v="0"/>
    <n v="0"/>
    <n v="0"/>
    <x v="0"/>
    <n v="0"/>
    <n v="0"/>
    <n v="0"/>
    <x v="0"/>
    <x v="1"/>
    <x v="0"/>
  </r>
  <r>
    <s v="08PJN0075U"/>
    <x v="1"/>
    <x v="1"/>
    <s v="PREESCOLAR LA ESTANCIA INFANTIL CAMARGO"/>
    <s v="011 CAMARGO"/>
    <x v="9"/>
    <n v="1"/>
    <s v="SANTA ROSALĂŤA DE CAMARGO"/>
    <s v="CALLE EDUCACION TECNOLOGICA "/>
    <n v="0"/>
    <x v="5"/>
    <x v="1"/>
    <x v="3"/>
    <x v="1"/>
    <x v="11"/>
    <s v="08FZP0107O"/>
    <s v="08FJZ0109S"/>
    <x v="6"/>
    <x v="2"/>
    <m/>
    <m/>
    <m/>
    <m/>
    <m/>
    <m/>
    <m/>
    <m/>
    <m/>
    <m/>
    <m/>
    <m/>
    <n v="14"/>
    <n v="10"/>
    <n v="24"/>
    <n v="1"/>
    <x v="1"/>
    <n v="1"/>
    <n v="1"/>
    <x v="0"/>
    <x v="1"/>
    <x v="1"/>
    <n v="0"/>
    <n v="1"/>
    <n v="1"/>
    <n v="1"/>
    <n v="14"/>
    <n v="10"/>
    <n v="24"/>
    <x v="1"/>
    <n v="0"/>
    <n v="0"/>
    <n v="0"/>
    <x v="0"/>
    <n v="0"/>
    <n v="0"/>
    <n v="0"/>
    <x v="0"/>
    <n v="0"/>
    <n v="0"/>
    <n v="0"/>
    <x v="0"/>
    <n v="0"/>
    <n v="0"/>
    <n v="0"/>
    <x v="0"/>
    <n v="0"/>
    <n v="0"/>
    <n v="0"/>
    <x v="0"/>
    <x v="0"/>
    <x v="0"/>
  </r>
  <r>
    <s v="08PJN0076T"/>
    <x v="1"/>
    <x v="1"/>
    <s v="INSTITUTO HAMILTON"/>
    <s v="019 CHIHUAHUA"/>
    <x v="0"/>
    <n v="1"/>
    <s v="CHIHUAHUA"/>
    <s v="CALLE ZEUS"/>
    <n v="2901"/>
    <x v="4"/>
    <x v="1"/>
    <x v="3"/>
    <x v="1"/>
    <x v="10"/>
    <s v="08FZP0001V"/>
    <m/>
    <x v="14"/>
    <x v="2"/>
    <m/>
    <m/>
    <m/>
    <m/>
    <m/>
    <m/>
    <m/>
    <m/>
    <m/>
    <m/>
    <m/>
    <m/>
    <n v="47"/>
    <n v="56"/>
    <n v="103"/>
    <n v="4"/>
    <x v="1"/>
    <n v="4"/>
    <n v="4"/>
    <x v="0"/>
    <x v="7"/>
    <x v="5"/>
    <n v="4"/>
    <n v="13"/>
    <n v="6"/>
    <n v="6"/>
    <n v="14"/>
    <n v="20"/>
    <n v="34"/>
    <x v="0"/>
    <n v="19"/>
    <n v="15"/>
    <n v="34"/>
    <x v="0"/>
    <n v="14"/>
    <n v="21"/>
    <n v="35"/>
    <x v="2"/>
    <n v="0"/>
    <n v="0"/>
    <n v="0"/>
    <x v="0"/>
    <n v="0"/>
    <n v="0"/>
    <n v="0"/>
    <x v="0"/>
    <n v="0"/>
    <n v="0"/>
    <n v="0"/>
    <x v="0"/>
    <x v="2"/>
    <x v="0"/>
  </r>
  <r>
    <s v="08PJN0078R"/>
    <x v="1"/>
    <x v="1"/>
    <s v="PREESCOLAR TELMEX"/>
    <s v="019 CHIHUAHUA"/>
    <x v="0"/>
    <n v="1"/>
    <s v="CHIHUAHUA"/>
    <s v="CALLE 31"/>
    <n v="1010"/>
    <x v="5"/>
    <x v="1"/>
    <x v="3"/>
    <x v="1"/>
    <x v="11"/>
    <s v="08FZP0131O"/>
    <s v="08FJZ0115C"/>
    <x v="0"/>
    <x v="2"/>
    <m/>
    <m/>
    <m/>
    <m/>
    <m/>
    <m/>
    <m/>
    <m/>
    <m/>
    <m/>
    <m/>
    <m/>
    <n v="13"/>
    <n v="6"/>
    <n v="19"/>
    <n v="1"/>
    <x v="1"/>
    <n v="1"/>
    <n v="1"/>
    <x v="0"/>
    <x v="1"/>
    <x v="1"/>
    <n v="0"/>
    <n v="1"/>
    <n v="1"/>
    <n v="1"/>
    <n v="13"/>
    <n v="6"/>
    <n v="19"/>
    <x v="1"/>
    <n v="0"/>
    <n v="0"/>
    <n v="0"/>
    <x v="0"/>
    <n v="0"/>
    <n v="0"/>
    <n v="0"/>
    <x v="0"/>
    <n v="0"/>
    <n v="0"/>
    <n v="0"/>
    <x v="0"/>
    <n v="0"/>
    <n v="0"/>
    <n v="0"/>
    <x v="0"/>
    <n v="0"/>
    <n v="0"/>
    <n v="0"/>
    <x v="0"/>
    <x v="0"/>
    <x v="0"/>
  </r>
  <r>
    <s v="08PJN0079Q"/>
    <x v="1"/>
    <x v="1"/>
    <s v="INSTITUTO MODERNO"/>
    <s v="037 JUÁREZ"/>
    <x v="1"/>
    <n v="1"/>
    <s v="JUĂREZ"/>
    <s v="CALLE PLAN DE AYALA"/>
    <n v="1173"/>
    <x v="4"/>
    <x v="1"/>
    <x v="3"/>
    <x v="1"/>
    <x v="10"/>
    <s v="08FZP0007P"/>
    <m/>
    <x v="14"/>
    <x v="2"/>
    <m/>
    <m/>
    <m/>
    <m/>
    <m/>
    <m/>
    <m/>
    <m/>
    <m/>
    <m/>
    <m/>
    <m/>
    <n v="8"/>
    <n v="5"/>
    <n v="13"/>
    <n v="1"/>
    <x v="1"/>
    <n v="1"/>
    <n v="1"/>
    <x v="2"/>
    <x v="3"/>
    <x v="5"/>
    <n v="3"/>
    <n v="9"/>
    <n v="2"/>
    <n v="2"/>
    <n v="0"/>
    <n v="0"/>
    <n v="0"/>
    <x v="0"/>
    <n v="4"/>
    <n v="2"/>
    <n v="6"/>
    <x v="0"/>
    <n v="4"/>
    <n v="3"/>
    <n v="7"/>
    <x v="0"/>
    <n v="0"/>
    <n v="0"/>
    <n v="0"/>
    <x v="0"/>
    <n v="0"/>
    <n v="0"/>
    <n v="0"/>
    <x v="0"/>
    <n v="0"/>
    <n v="0"/>
    <n v="0"/>
    <x v="0"/>
    <x v="1"/>
    <x v="0"/>
  </r>
  <r>
    <s v="08PJN0080F"/>
    <x v="1"/>
    <x v="1"/>
    <s v="PREESCOLAR CANACO ALDAMA"/>
    <s v="002 ALDAMA"/>
    <x v="0"/>
    <n v="1"/>
    <s v="JUAN ALDAMA"/>
    <s v="CALLE 20 DE NOVIEMBRE"/>
    <n v="202"/>
    <x v="5"/>
    <x v="1"/>
    <x v="3"/>
    <x v="1"/>
    <x v="11"/>
    <s v="08FZP0262G"/>
    <s v="08FJZ0117A"/>
    <x v="0"/>
    <x v="2"/>
    <m/>
    <m/>
    <m/>
    <m/>
    <m/>
    <m/>
    <m/>
    <m/>
    <m/>
    <m/>
    <m/>
    <m/>
    <n v="7"/>
    <n v="12"/>
    <n v="19"/>
    <n v="1"/>
    <x v="1"/>
    <n v="1"/>
    <n v="1"/>
    <x v="0"/>
    <x v="0"/>
    <x v="0"/>
    <n v="0"/>
    <n v="2"/>
    <n v="1"/>
    <n v="1"/>
    <n v="7"/>
    <n v="12"/>
    <n v="19"/>
    <x v="1"/>
    <n v="0"/>
    <n v="0"/>
    <n v="0"/>
    <x v="0"/>
    <n v="0"/>
    <n v="0"/>
    <n v="0"/>
    <x v="0"/>
    <n v="0"/>
    <n v="0"/>
    <n v="0"/>
    <x v="0"/>
    <n v="0"/>
    <n v="0"/>
    <n v="0"/>
    <x v="0"/>
    <n v="0"/>
    <n v="0"/>
    <n v="0"/>
    <x v="0"/>
    <x v="0"/>
    <x v="0"/>
  </r>
  <r>
    <s v="08PJN0081E"/>
    <x v="1"/>
    <x v="1"/>
    <s v="PREESCOLAR HOGARES INFANTILES CANACO B"/>
    <s v="019 CHIHUAHUA"/>
    <x v="0"/>
    <n v="1"/>
    <s v="CHIHUAHUA"/>
    <s v="CALLE 22"/>
    <n v="1603"/>
    <x v="5"/>
    <x v="1"/>
    <x v="3"/>
    <x v="1"/>
    <x v="11"/>
    <s v="08FZP0104R"/>
    <s v="08FJZ0116B"/>
    <x v="0"/>
    <x v="2"/>
    <m/>
    <m/>
    <m/>
    <m/>
    <m/>
    <m/>
    <m/>
    <m/>
    <m/>
    <m/>
    <m/>
    <m/>
    <n v="8"/>
    <n v="7"/>
    <n v="15"/>
    <n v="1"/>
    <x v="1"/>
    <n v="1"/>
    <n v="1"/>
    <x v="0"/>
    <x v="1"/>
    <x v="1"/>
    <n v="0"/>
    <n v="1"/>
    <n v="1"/>
    <n v="1"/>
    <n v="8"/>
    <n v="7"/>
    <n v="15"/>
    <x v="1"/>
    <n v="0"/>
    <n v="0"/>
    <n v="0"/>
    <x v="0"/>
    <n v="0"/>
    <n v="0"/>
    <n v="0"/>
    <x v="0"/>
    <n v="0"/>
    <n v="0"/>
    <n v="0"/>
    <x v="0"/>
    <n v="0"/>
    <n v="0"/>
    <n v="0"/>
    <x v="0"/>
    <n v="0"/>
    <n v="0"/>
    <n v="0"/>
    <x v="0"/>
    <x v="0"/>
    <x v="0"/>
  </r>
  <r>
    <s v="08PJN0082D"/>
    <x v="1"/>
    <x v="1"/>
    <s v="PREESCOLAR HOGARES INFANTILES CANACO A"/>
    <s v="019 CHIHUAHUA"/>
    <x v="0"/>
    <n v="1"/>
    <s v="CHIHUAHUA"/>
    <s v="CALLE PASEO DE NAMIQUIPA"/>
    <n v="14511"/>
    <x v="5"/>
    <x v="1"/>
    <x v="3"/>
    <x v="1"/>
    <x v="11"/>
    <s v="08FZP0147P"/>
    <s v="08FJZ0113E"/>
    <x v="0"/>
    <x v="2"/>
    <m/>
    <m/>
    <m/>
    <m/>
    <m/>
    <m/>
    <m/>
    <m/>
    <m/>
    <m/>
    <m/>
    <m/>
    <n v="23"/>
    <n v="23"/>
    <n v="46"/>
    <n v="2"/>
    <x v="1"/>
    <n v="2"/>
    <n v="2"/>
    <x v="0"/>
    <x v="1"/>
    <x v="1"/>
    <n v="0"/>
    <n v="2"/>
    <n v="2"/>
    <n v="2"/>
    <n v="23"/>
    <n v="23"/>
    <n v="46"/>
    <x v="2"/>
    <n v="0"/>
    <n v="0"/>
    <n v="0"/>
    <x v="0"/>
    <n v="0"/>
    <n v="0"/>
    <n v="0"/>
    <x v="0"/>
    <n v="0"/>
    <n v="0"/>
    <n v="0"/>
    <x v="0"/>
    <n v="0"/>
    <n v="0"/>
    <n v="0"/>
    <x v="0"/>
    <n v="0"/>
    <n v="0"/>
    <n v="0"/>
    <x v="0"/>
    <x v="0"/>
    <x v="0"/>
  </r>
  <r>
    <s v="08PJN0083C"/>
    <x v="1"/>
    <x v="1"/>
    <s v="PREESCOLAR VILLA JUAREZ"/>
    <s v="019 CHIHUAHUA"/>
    <x v="0"/>
    <n v="1"/>
    <s v="CHIHUAHUA"/>
    <s v="CALLE ONCE"/>
    <n v="1500"/>
    <x v="5"/>
    <x v="1"/>
    <x v="3"/>
    <x v="1"/>
    <x v="11"/>
    <s v="08FZP0125D"/>
    <s v="08FJZ0115C"/>
    <x v="0"/>
    <x v="2"/>
    <m/>
    <m/>
    <m/>
    <m/>
    <m/>
    <m/>
    <m/>
    <m/>
    <m/>
    <m/>
    <m/>
    <m/>
    <n v="38"/>
    <n v="26"/>
    <n v="64"/>
    <n v="1"/>
    <x v="1"/>
    <n v="1"/>
    <n v="1"/>
    <x v="0"/>
    <x v="6"/>
    <x v="6"/>
    <n v="0"/>
    <n v="7"/>
    <n v="3"/>
    <n v="3"/>
    <n v="38"/>
    <n v="25"/>
    <n v="63"/>
    <x v="0"/>
    <n v="0"/>
    <n v="1"/>
    <n v="1"/>
    <x v="0"/>
    <n v="0"/>
    <n v="0"/>
    <n v="0"/>
    <x v="0"/>
    <n v="0"/>
    <n v="0"/>
    <n v="0"/>
    <x v="0"/>
    <n v="0"/>
    <n v="0"/>
    <n v="0"/>
    <x v="0"/>
    <n v="0"/>
    <n v="0"/>
    <n v="0"/>
    <x v="0"/>
    <x v="1"/>
    <x v="0"/>
  </r>
  <r>
    <s v="08PJN0084B"/>
    <x v="1"/>
    <x v="1"/>
    <s v="PREESCOLAR HOGARES INFANTILES DE CHIHUAHUA"/>
    <s v="019 CHIHUAHUA"/>
    <x v="0"/>
    <n v="1"/>
    <s v="CHIHUAHUA"/>
    <s v="CALLE CHAC-MOOL E IGNACIO RODRIGUEZ"/>
    <n v="0"/>
    <x v="5"/>
    <x v="1"/>
    <x v="3"/>
    <x v="1"/>
    <x v="11"/>
    <s v="08FZP0135K"/>
    <s v="08FJZ0113E"/>
    <x v="0"/>
    <x v="2"/>
    <m/>
    <m/>
    <m/>
    <m/>
    <m/>
    <m/>
    <m/>
    <m/>
    <m/>
    <m/>
    <m/>
    <m/>
    <n v="26"/>
    <n v="31"/>
    <n v="57"/>
    <n v="1"/>
    <x v="1"/>
    <n v="1"/>
    <n v="1"/>
    <x v="0"/>
    <x v="6"/>
    <x v="6"/>
    <n v="0"/>
    <n v="7"/>
    <n v="8"/>
    <n v="1"/>
    <n v="25"/>
    <n v="30"/>
    <n v="55"/>
    <x v="0"/>
    <n v="1"/>
    <n v="1"/>
    <n v="2"/>
    <x v="0"/>
    <n v="0"/>
    <n v="0"/>
    <n v="0"/>
    <x v="0"/>
    <n v="0"/>
    <n v="0"/>
    <n v="0"/>
    <x v="0"/>
    <n v="0"/>
    <n v="0"/>
    <n v="0"/>
    <x v="0"/>
    <n v="0"/>
    <n v="0"/>
    <n v="0"/>
    <x v="0"/>
    <x v="1"/>
    <x v="0"/>
  </r>
  <r>
    <s v="08PJN0085A"/>
    <x v="1"/>
    <x v="1"/>
    <s v="PREESCOLAR CRAYOLAS"/>
    <s v="037 JUÁREZ"/>
    <x v="1"/>
    <n v="1"/>
    <s v="JUĂREZ"/>
    <s v="AVENIDA INSURGENTES"/>
    <n v="3420"/>
    <x v="5"/>
    <x v="1"/>
    <x v="3"/>
    <x v="1"/>
    <x v="11"/>
    <s v="08FZP0116W"/>
    <s v="08FJZ0104X"/>
    <x v="4"/>
    <x v="2"/>
    <m/>
    <m/>
    <m/>
    <m/>
    <m/>
    <m/>
    <m/>
    <m/>
    <m/>
    <m/>
    <m/>
    <m/>
    <n v="3"/>
    <n v="4"/>
    <n v="7"/>
    <n v="1"/>
    <x v="1"/>
    <n v="1"/>
    <n v="1"/>
    <x v="0"/>
    <x v="1"/>
    <x v="1"/>
    <n v="0"/>
    <n v="1"/>
    <n v="1"/>
    <n v="1"/>
    <n v="3"/>
    <n v="4"/>
    <n v="7"/>
    <x v="1"/>
    <n v="0"/>
    <n v="0"/>
    <n v="0"/>
    <x v="0"/>
    <n v="0"/>
    <n v="0"/>
    <n v="0"/>
    <x v="0"/>
    <n v="0"/>
    <n v="0"/>
    <n v="0"/>
    <x v="0"/>
    <n v="0"/>
    <n v="0"/>
    <n v="0"/>
    <x v="0"/>
    <n v="0"/>
    <n v="0"/>
    <n v="0"/>
    <x v="0"/>
    <x v="0"/>
    <x v="0"/>
  </r>
  <r>
    <s v="08PJN0086Z"/>
    <x v="1"/>
    <x v="1"/>
    <s v="PREESCOLAR LAS AMERICAS"/>
    <s v="019 CHIHUAHUA"/>
    <x v="0"/>
    <n v="1"/>
    <s v="CHIHUAHUA"/>
    <s v="CALLE WASHINGTON"/>
    <n v="205"/>
    <x v="5"/>
    <x v="1"/>
    <x v="3"/>
    <x v="1"/>
    <x v="11"/>
    <s v="08FZP0101U"/>
    <s v="08FJZ0116B"/>
    <x v="0"/>
    <x v="2"/>
    <m/>
    <m/>
    <m/>
    <m/>
    <m/>
    <m/>
    <m/>
    <m/>
    <m/>
    <m/>
    <m/>
    <m/>
    <n v="6"/>
    <n v="6"/>
    <n v="12"/>
    <n v="1"/>
    <x v="1"/>
    <n v="1"/>
    <n v="1"/>
    <x v="0"/>
    <x v="1"/>
    <x v="1"/>
    <n v="1"/>
    <n v="2"/>
    <n v="1"/>
    <n v="1"/>
    <n v="6"/>
    <n v="6"/>
    <n v="12"/>
    <x v="1"/>
    <n v="0"/>
    <n v="0"/>
    <n v="0"/>
    <x v="0"/>
    <n v="0"/>
    <n v="0"/>
    <n v="0"/>
    <x v="0"/>
    <n v="0"/>
    <n v="0"/>
    <n v="0"/>
    <x v="0"/>
    <n v="0"/>
    <n v="0"/>
    <n v="0"/>
    <x v="0"/>
    <n v="0"/>
    <n v="0"/>
    <n v="0"/>
    <x v="0"/>
    <x v="0"/>
    <x v="0"/>
  </r>
  <r>
    <s v="08PJN0087Z"/>
    <x v="1"/>
    <x v="1"/>
    <s v="PREESCOLAR CAMLE"/>
    <s v="011 CAMARGO"/>
    <x v="9"/>
    <n v="1"/>
    <s v="SANTA ROSALĂŤA DE CAMARGO"/>
    <s v="CALLE LIBERTAD"/>
    <n v="301"/>
    <x v="5"/>
    <x v="1"/>
    <x v="3"/>
    <x v="1"/>
    <x v="11"/>
    <s v="08FZP0107O"/>
    <s v="08FJZ0109S"/>
    <x v="6"/>
    <x v="2"/>
    <m/>
    <m/>
    <m/>
    <m/>
    <m/>
    <m/>
    <m/>
    <m/>
    <m/>
    <m/>
    <m/>
    <m/>
    <n v="11"/>
    <n v="8"/>
    <n v="19"/>
    <n v="1"/>
    <x v="1"/>
    <n v="1"/>
    <n v="1"/>
    <x v="0"/>
    <x v="1"/>
    <x v="1"/>
    <n v="0"/>
    <n v="1"/>
    <n v="1"/>
    <n v="1"/>
    <n v="11"/>
    <n v="8"/>
    <n v="19"/>
    <x v="1"/>
    <n v="0"/>
    <n v="0"/>
    <n v="0"/>
    <x v="0"/>
    <n v="0"/>
    <n v="0"/>
    <n v="0"/>
    <x v="0"/>
    <n v="0"/>
    <n v="0"/>
    <n v="0"/>
    <x v="0"/>
    <n v="0"/>
    <n v="0"/>
    <n v="0"/>
    <x v="0"/>
    <n v="0"/>
    <n v="0"/>
    <n v="0"/>
    <x v="0"/>
    <x v="0"/>
    <x v="0"/>
  </r>
  <r>
    <s v="08PJN0089X"/>
    <x v="1"/>
    <x v="1"/>
    <s v="PREESCOLAR SAUCITO"/>
    <s v="019 CHIHUAHUA"/>
    <x v="0"/>
    <n v="1"/>
    <s v="CHIHUAHUA"/>
    <s v="AVENIDA DE LA JUVENTUD (ENSEGUIDA PLANTA ALTEC) PARQUE IND. SAUC"/>
    <n v="0"/>
    <x v="5"/>
    <x v="1"/>
    <x v="3"/>
    <x v="1"/>
    <x v="11"/>
    <s v="08FZP0135K"/>
    <s v="08FJZ0113E"/>
    <x v="0"/>
    <x v="2"/>
    <m/>
    <m/>
    <m/>
    <m/>
    <m/>
    <m/>
    <m/>
    <m/>
    <m/>
    <m/>
    <m/>
    <m/>
    <n v="8"/>
    <n v="10"/>
    <n v="18"/>
    <n v="1"/>
    <x v="1"/>
    <n v="1"/>
    <n v="1"/>
    <x v="0"/>
    <x v="1"/>
    <x v="1"/>
    <n v="0"/>
    <n v="1"/>
    <n v="8"/>
    <n v="1"/>
    <n v="8"/>
    <n v="10"/>
    <n v="18"/>
    <x v="1"/>
    <n v="0"/>
    <n v="0"/>
    <n v="0"/>
    <x v="0"/>
    <n v="0"/>
    <n v="0"/>
    <n v="0"/>
    <x v="0"/>
    <n v="0"/>
    <n v="0"/>
    <n v="0"/>
    <x v="0"/>
    <n v="0"/>
    <n v="0"/>
    <n v="0"/>
    <x v="0"/>
    <n v="0"/>
    <n v="0"/>
    <n v="0"/>
    <x v="0"/>
    <x v="0"/>
    <x v="0"/>
  </r>
  <r>
    <s v="08PJN0092K"/>
    <x v="1"/>
    <x v="1"/>
    <s v="PREESCOLAR INFANTIL MUNICIPAL"/>
    <s v="019 CHIHUAHUA"/>
    <x v="0"/>
    <n v="1"/>
    <s v="CHIHUAHUA"/>
    <s v="CALLE JOSE MARIA IGLESIAS"/>
    <n v="7301"/>
    <x v="5"/>
    <x v="1"/>
    <x v="3"/>
    <x v="1"/>
    <x v="11"/>
    <s v="08FZP0135K"/>
    <s v="08FJZ0113E"/>
    <x v="0"/>
    <x v="2"/>
    <m/>
    <m/>
    <m/>
    <m/>
    <m/>
    <m/>
    <m/>
    <m/>
    <m/>
    <m/>
    <m/>
    <m/>
    <n v="13"/>
    <n v="7"/>
    <n v="20"/>
    <n v="1"/>
    <x v="1"/>
    <n v="1"/>
    <n v="1"/>
    <x v="0"/>
    <x v="2"/>
    <x v="3"/>
    <n v="0"/>
    <n v="3"/>
    <n v="1"/>
    <n v="1"/>
    <n v="13"/>
    <n v="7"/>
    <n v="20"/>
    <x v="1"/>
    <n v="0"/>
    <n v="0"/>
    <n v="0"/>
    <x v="0"/>
    <n v="0"/>
    <n v="0"/>
    <n v="0"/>
    <x v="0"/>
    <n v="0"/>
    <n v="0"/>
    <n v="0"/>
    <x v="0"/>
    <n v="0"/>
    <n v="0"/>
    <n v="0"/>
    <x v="0"/>
    <n v="0"/>
    <n v="0"/>
    <n v="0"/>
    <x v="0"/>
    <x v="0"/>
    <x v="0"/>
  </r>
  <r>
    <s v="08PJN0093J"/>
    <x v="1"/>
    <x v="1"/>
    <s v="PREESCOLAR DE OJINAGA"/>
    <s v="052 OJINAGA"/>
    <x v="8"/>
    <n v="1"/>
    <s v="MANUEL OJINAGA"/>
    <s v="CALLE 10A "/>
    <n v="1705"/>
    <x v="5"/>
    <x v="1"/>
    <x v="3"/>
    <x v="1"/>
    <x v="11"/>
    <s v="08FZP0108N"/>
    <s v="08FJZ0117A"/>
    <x v="0"/>
    <x v="2"/>
    <m/>
    <m/>
    <m/>
    <m/>
    <m/>
    <m/>
    <m/>
    <m/>
    <m/>
    <m/>
    <m/>
    <m/>
    <n v="8"/>
    <n v="8"/>
    <n v="16"/>
    <n v="1"/>
    <x v="1"/>
    <n v="1"/>
    <n v="1"/>
    <x v="0"/>
    <x v="2"/>
    <x v="3"/>
    <n v="0"/>
    <n v="3"/>
    <n v="1"/>
    <n v="1"/>
    <n v="8"/>
    <n v="8"/>
    <n v="16"/>
    <x v="1"/>
    <n v="0"/>
    <n v="0"/>
    <n v="0"/>
    <x v="0"/>
    <n v="0"/>
    <n v="0"/>
    <n v="0"/>
    <x v="0"/>
    <n v="0"/>
    <n v="0"/>
    <n v="0"/>
    <x v="0"/>
    <n v="0"/>
    <n v="0"/>
    <n v="0"/>
    <x v="0"/>
    <n v="0"/>
    <n v="0"/>
    <n v="0"/>
    <x v="0"/>
    <x v="0"/>
    <x v="0"/>
  </r>
  <r>
    <s v="08PJN0095H"/>
    <x v="1"/>
    <x v="1"/>
    <s v="PREESCOLAR ALEGRIJES"/>
    <s v="021 DELICIAS"/>
    <x v="9"/>
    <n v="1"/>
    <s v="DELICIAS"/>
    <s v="CALLE AZUCENA"/>
    <n v="910"/>
    <x v="5"/>
    <x v="1"/>
    <x v="3"/>
    <x v="1"/>
    <x v="11"/>
    <s v="08FZP0105Q"/>
    <s v="08FJZ0108T"/>
    <x v="6"/>
    <x v="2"/>
    <m/>
    <m/>
    <m/>
    <m/>
    <m/>
    <m/>
    <m/>
    <m/>
    <m/>
    <m/>
    <m/>
    <m/>
    <n v="11"/>
    <n v="23"/>
    <n v="34"/>
    <n v="1"/>
    <x v="1"/>
    <n v="1"/>
    <n v="1"/>
    <x v="0"/>
    <x v="1"/>
    <x v="1"/>
    <n v="0"/>
    <n v="1"/>
    <n v="1"/>
    <n v="1"/>
    <n v="11"/>
    <n v="23"/>
    <n v="34"/>
    <x v="0"/>
    <n v="0"/>
    <n v="0"/>
    <n v="0"/>
    <x v="0"/>
    <n v="0"/>
    <n v="0"/>
    <n v="0"/>
    <x v="0"/>
    <n v="0"/>
    <n v="0"/>
    <n v="0"/>
    <x v="0"/>
    <n v="0"/>
    <n v="0"/>
    <n v="0"/>
    <x v="0"/>
    <n v="0"/>
    <n v="0"/>
    <n v="0"/>
    <x v="0"/>
    <x v="1"/>
    <x v="0"/>
  </r>
  <r>
    <s v="08PJN0096G"/>
    <x v="1"/>
    <x v="1"/>
    <s v="PREESCOLAR LOS PEQUEĂ‘OS GENIOS UNIDAD CUAUHTEMOC"/>
    <s v="017 CUAUHTÉMOC"/>
    <x v="2"/>
    <n v="1"/>
    <s v="CUAUHTĂ‰MOC"/>
    <s v="CALLE 5 DE MAYO"/>
    <n v="832"/>
    <x v="5"/>
    <x v="1"/>
    <x v="3"/>
    <x v="1"/>
    <x v="11"/>
    <s v="08FZP0109M"/>
    <s v="08FJZ0105W"/>
    <x v="7"/>
    <x v="2"/>
    <m/>
    <m/>
    <m/>
    <m/>
    <m/>
    <m/>
    <m/>
    <m/>
    <m/>
    <m/>
    <m/>
    <m/>
    <n v="33"/>
    <n v="36"/>
    <n v="69"/>
    <n v="1"/>
    <x v="1"/>
    <n v="1"/>
    <n v="1"/>
    <x v="0"/>
    <x v="1"/>
    <x v="1"/>
    <n v="0"/>
    <n v="1"/>
    <n v="3"/>
    <n v="3"/>
    <n v="31"/>
    <n v="34"/>
    <n v="65"/>
    <x v="0"/>
    <n v="2"/>
    <n v="2"/>
    <n v="4"/>
    <x v="0"/>
    <n v="0"/>
    <n v="0"/>
    <n v="0"/>
    <x v="0"/>
    <n v="0"/>
    <n v="0"/>
    <n v="0"/>
    <x v="0"/>
    <n v="0"/>
    <n v="0"/>
    <n v="0"/>
    <x v="0"/>
    <n v="0"/>
    <n v="0"/>
    <n v="0"/>
    <x v="0"/>
    <x v="1"/>
    <x v="0"/>
  </r>
  <r>
    <s v="08PJN0097F"/>
    <x v="1"/>
    <x v="1"/>
    <s v="PREESCOLAR DE LAS ESTANCIAS INFANTILES DE PARRAL"/>
    <s v="032 HIDALGO DEL PARRAL"/>
    <x v="3"/>
    <n v="1"/>
    <s v="HIDALGO DEL PARRAL"/>
    <s v="CALLE DECIMA E IXCOATL"/>
    <n v="0"/>
    <x v="5"/>
    <x v="1"/>
    <x v="3"/>
    <x v="1"/>
    <x v="11"/>
    <s v="08FZP0120I"/>
    <s v="08FJZ0107U"/>
    <x v="5"/>
    <x v="2"/>
    <m/>
    <m/>
    <m/>
    <m/>
    <m/>
    <m/>
    <m/>
    <m/>
    <m/>
    <m/>
    <m/>
    <m/>
    <n v="11"/>
    <n v="13"/>
    <n v="24"/>
    <n v="1"/>
    <x v="1"/>
    <n v="1"/>
    <n v="1"/>
    <x v="0"/>
    <x v="7"/>
    <x v="5"/>
    <n v="0"/>
    <n v="6"/>
    <n v="6"/>
    <n v="1"/>
    <n v="11"/>
    <n v="13"/>
    <n v="24"/>
    <x v="1"/>
    <n v="0"/>
    <n v="0"/>
    <n v="0"/>
    <x v="0"/>
    <n v="0"/>
    <n v="0"/>
    <n v="0"/>
    <x v="0"/>
    <n v="0"/>
    <n v="0"/>
    <n v="0"/>
    <x v="0"/>
    <n v="0"/>
    <n v="0"/>
    <n v="0"/>
    <x v="0"/>
    <n v="0"/>
    <n v="0"/>
    <n v="0"/>
    <x v="0"/>
    <x v="0"/>
    <x v="0"/>
  </r>
  <r>
    <s v="08PJN0098E"/>
    <x v="1"/>
    <x v="1"/>
    <s v="PREESCOLAR POPULAR INDEPENDIENTE"/>
    <s v="037 JUÁREZ"/>
    <x v="1"/>
    <n v="1"/>
    <s v="JUĂREZ"/>
    <s v="CALLE ATZCAPOTZALCO"/>
    <n v="3749"/>
    <x v="5"/>
    <x v="1"/>
    <x v="3"/>
    <x v="1"/>
    <x v="11"/>
    <s v="08FZP0117V"/>
    <s v="08FJZ0104X"/>
    <x v="4"/>
    <x v="2"/>
    <m/>
    <m/>
    <m/>
    <m/>
    <m/>
    <m/>
    <m/>
    <m/>
    <m/>
    <m/>
    <m/>
    <m/>
    <n v="5"/>
    <n v="6"/>
    <n v="11"/>
    <n v="1"/>
    <x v="2"/>
    <n v="0"/>
    <n v="1"/>
    <x v="0"/>
    <x v="1"/>
    <x v="1"/>
    <n v="0"/>
    <n v="1"/>
    <n v="1"/>
    <n v="1"/>
    <n v="5"/>
    <n v="6"/>
    <n v="11"/>
    <x v="1"/>
    <n v="0"/>
    <n v="0"/>
    <n v="0"/>
    <x v="0"/>
    <n v="0"/>
    <n v="0"/>
    <n v="0"/>
    <x v="0"/>
    <n v="0"/>
    <n v="0"/>
    <n v="0"/>
    <x v="0"/>
    <n v="0"/>
    <n v="0"/>
    <n v="0"/>
    <x v="0"/>
    <n v="0"/>
    <n v="0"/>
    <n v="0"/>
    <x v="0"/>
    <x v="0"/>
    <x v="0"/>
  </r>
  <r>
    <s v="08PJN0099D"/>
    <x v="1"/>
    <x v="1"/>
    <s v="PREESCOLAR SAUCILLO"/>
    <s v="062 SAUCILLO"/>
    <x v="9"/>
    <n v="1"/>
    <s v="SAUCILLO"/>
    <s v="AVENIDA 8A."/>
    <n v="2"/>
    <x v="5"/>
    <x v="1"/>
    <x v="3"/>
    <x v="1"/>
    <x v="11"/>
    <s v="08FZP0132N"/>
    <s v="08FJZ0109S"/>
    <x v="6"/>
    <x v="2"/>
    <m/>
    <m/>
    <m/>
    <m/>
    <m/>
    <m/>
    <m/>
    <m/>
    <m/>
    <m/>
    <m/>
    <m/>
    <n v="8"/>
    <n v="11"/>
    <n v="19"/>
    <n v="1"/>
    <x v="1"/>
    <n v="1"/>
    <n v="1"/>
    <x v="0"/>
    <x v="1"/>
    <x v="1"/>
    <n v="0"/>
    <n v="1"/>
    <n v="1"/>
    <n v="1"/>
    <n v="8"/>
    <n v="11"/>
    <n v="19"/>
    <x v="1"/>
    <n v="0"/>
    <n v="0"/>
    <n v="0"/>
    <x v="0"/>
    <n v="0"/>
    <n v="0"/>
    <n v="0"/>
    <x v="0"/>
    <n v="0"/>
    <n v="0"/>
    <n v="0"/>
    <x v="0"/>
    <n v="0"/>
    <n v="0"/>
    <n v="0"/>
    <x v="0"/>
    <n v="0"/>
    <n v="0"/>
    <n v="0"/>
    <x v="0"/>
    <x v="0"/>
    <x v="0"/>
  </r>
  <r>
    <s v="08PJN0100C"/>
    <x v="2"/>
    <x v="2"/>
    <s v="PREESCOLAR LA ESTANCIA U530"/>
    <s v="021 DELICIAS"/>
    <x v="9"/>
    <n v="1"/>
    <s v="DELICIAS"/>
    <s v="AVENIDA TERCERA ORIENTE"/>
    <n v="300"/>
    <x v="5"/>
    <x v="1"/>
    <x v="3"/>
    <x v="1"/>
    <x v="11"/>
    <s v="08FZP0151B"/>
    <s v="08FJZ0108T"/>
    <x v="6"/>
    <x v="2"/>
    <m/>
    <m/>
    <m/>
    <m/>
    <m/>
    <m/>
    <m/>
    <m/>
    <m/>
    <m/>
    <m/>
    <m/>
    <n v="3"/>
    <n v="8"/>
    <n v="11"/>
    <n v="1"/>
    <x v="1"/>
    <n v="1"/>
    <n v="1"/>
    <x v="0"/>
    <x v="2"/>
    <x v="3"/>
    <n v="0"/>
    <n v="3"/>
    <n v="1"/>
    <n v="1"/>
    <n v="3"/>
    <n v="8"/>
    <n v="11"/>
    <x v="1"/>
    <n v="0"/>
    <n v="0"/>
    <n v="0"/>
    <x v="0"/>
    <n v="0"/>
    <n v="0"/>
    <n v="0"/>
    <x v="0"/>
    <n v="0"/>
    <n v="0"/>
    <n v="0"/>
    <x v="0"/>
    <n v="0"/>
    <n v="0"/>
    <n v="0"/>
    <x v="0"/>
    <n v="0"/>
    <n v="0"/>
    <n v="0"/>
    <x v="0"/>
    <x v="0"/>
    <x v="0"/>
  </r>
  <r>
    <s v="08PJN0101B"/>
    <x v="1"/>
    <x v="1"/>
    <s v="PREESCOLAR ALAS"/>
    <s v="036 JIMÉNEZ"/>
    <x v="3"/>
    <n v="1"/>
    <s v="JOSĂ‰ MARIANO JIMĂ‰NEZ"/>
    <s v="CALLE ZARAGOZA"/>
    <n v="113"/>
    <x v="5"/>
    <x v="1"/>
    <x v="3"/>
    <x v="1"/>
    <x v="11"/>
    <s v="08FZP0129Z"/>
    <s v="08FJZ0109S"/>
    <x v="5"/>
    <x v="2"/>
    <m/>
    <m/>
    <m/>
    <m/>
    <m/>
    <m/>
    <m/>
    <m/>
    <m/>
    <m/>
    <m/>
    <m/>
    <n v="9"/>
    <n v="12"/>
    <n v="21"/>
    <n v="1"/>
    <x v="1"/>
    <n v="1"/>
    <n v="1"/>
    <x v="0"/>
    <x v="1"/>
    <x v="1"/>
    <n v="0"/>
    <n v="1"/>
    <n v="1"/>
    <n v="1"/>
    <n v="9"/>
    <n v="12"/>
    <n v="21"/>
    <x v="1"/>
    <n v="0"/>
    <n v="0"/>
    <n v="0"/>
    <x v="0"/>
    <n v="0"/>
    <n v="0"/>
    <n v="0"/>
    <x v="0"/>
    <n v="0"/>
    <n v="0"/>
    <n v="0"/>
    <x v="0"/>
    <n v="0"/>
    <n v="0"/>
    <n v="0"/>
    <x v="0"/>
    <n v="0"/>
    <n v="0"/>
    <n v="0"/>
    <x v="0"/>
    <x v="0"/>
    <x v="0"/>
  </r>
  <r>
    <s v="08PJN0102A"/>
    <x v="1"/>
    <x v="1"/>
    <s v="PREESCOLAR ANDY"/>
    <s v="019 CHIHUAHUA"/>
    <x v="0"/>
    <n v="1"/>
    <s v="CHIHUAHUA"/>
    <s v="CALLE 49A."/>
    <n v="107"/>
    <x v="5"/>
    <x v="1"/>
    <x v="3"/>
    <x v="1"/>
    <x v="11"/>
    <s v="08FZP0125D"/>
    <s v="08FJZ0115C"/>
    <x v="0"/>
    <x v="2"/>
    <m/>
    <m/>
    <m/>
    <m/>
    <m/>
    <m/>
    <m/>
    <m/>
    <m/>
    <m/>
    <m/>
    <m/>
    <n v="32"/>
    <n v="40"/>
    <n v="72"/>
    <n v="1"/>
    <x v="1"/>
    <n v="1"/>
    <n v="1"/>
    <x v="0"/>
    <x v="12"/>
    <x v="11"/>
    <n v="0"/>
    <n v="12"/>
    <n v="3"/>
    <n v="3"/>
    <n v="31"/>
    <n v="38"/>
    <n v="69"/>
    <x v="0"/>
    <n v="1"/>
    <n v="2"/>
    <n v="3"/>
    <x v="0"/>
    <n v="0"/>
    <n v="0"/>
    <n v="0"/>
    <x v="0"/>
    <n v="0"/>
    <n v="0"/>
    <n v="0"/>
    <x v="0"/>
    <n v="0"/>
    <n v="0"/>
    <n v="0"/>
    <x v="0"/>
    <n v="0"/>
    <n v="0"/>
    <n v="0"/>
    <x v="0"/>
    <x v="1"/>
    <x v="0"/>
  </r>
  <r>
    <s v="08PJN0103Z"/>
    <x v="1"/>
    <x v="1"/>
    <s v="PREESCOLAR DE LA OPERADORA DE ESTANCIAS INFANTILES"/>
    <s v="032 HIDALGO DEL PARRAL"/>
    <x v="3"/>
    <n v="1"/>
    <s v="HIDALGO DEL PARRAL"/>
    <s v="CALLE JESĂšS YĂĂ‘EZ"/>
    <n v="68"/>
    <x v="5"/>
    <x v="1"/>
    <x v="3"/>
    <x v="1"/>
    <x v="11"/>
    <s v="08FZP0119T"/>
    <s v="08FJZ0107U"/>
    <x v="5"/>
    <x v="2"/>
    <m/>
    <m/>
    <m/>
    <m/>
    <m/>
    <m/>
    <m/>
    <m/>
    <m/>
    <m/>
    <m/>
    <m/>
    <n v="23"/>
    <n v="18"/>
    <n v="41"/>
    <n v="2"/>
    <x v="1"/>
    <n v="2"/>
    <n v="2"/>
    <x v="0"/>
    <x v="1"/>
    <x v="1"/>
    <n v="0"/>
    <n v="2"/>
    <n v="3"/>
    <n v="2"/>
    <n v="23"/>
    <n v="18"/>
    <n v="41"/>
    <x v="2"/>
    <n v="0"/>
    <n v="0"/>
    <n v="0"/>
    <x v="0"/>
    <n v="0"/>
    <n v="0"/>
    <n v="0"/>
    <x v="0"/>
    <n v="0"/>
    <n v="0"/>
    <n v="0"/>
    <x v="0"/>
    <n v="0"/>
    <n v="0"/>
    <n v="0"/>
    <x v="0"/>
    <n v="0"/>
    <n v="0"/>
    <n v="0"/>
    <x v="0"/>
    <x v="0"/>
    <x v="0"/>
  </r>
  <r>
    <s v="08PJN0104Z"/>
    <x v="1"/>
    <x v="1"/>
    <s v="PREESCOLAR LOS PEQUES"/>
    <s v="011 CAMARGO"/>
    <x v="9"/>
    <n v="1"/>
    <s v="SANTA ROSALĂŤA DE CAMARGO"/>
    <s v="CALLE 20 DE NOVIEMBRE"/>
    <n v="1002"/>
    <x v="5"/>
    <x v="1"/>
    <x v="3"/>
    <x v="1"/>
    <x v="11"/>
    <s v="08FZP0107O"/>
    <s v="08FJZ0109S"/>
    <x v="6"/>
    <x v="2"/>
    <m/>
    <m/>
    <m/>
    <m/>
    <m/>
    <m/>
    <m/>
    <m/>
    <m/>
    <m/>
    <m/>
    <m/>
    <n v="2"/>
    <n v="2"/>
    <n v="4"/>
    <n v="1"/>
    <x v="1"/>
    <n v="1"/>
    <n v="1"/>
    <x v="0"/>
    <x v="1"/>
    <x v="1"/>
    <n v="0"/>
    <n v="1"/>
    <n v="1"/>
    <n v="1"/>
    <n v="2"/>
    <n v="2"/>
    <n v="4"/>
    <x v="1"/>
    <n v="0"/>
    <n v="0"/>
    <n v="0"/>
    <x v="0"/>
    <n v="0"/>
    <n v="0"/>
    <n v="0"/>
    <x v="0"/>
    <n v="0"/>
    <n v="0"/>
    <n v="0"/>
    <x v="0"/>
    <n v="0"/>
    <n v="0"/>
    <n v="0"/>
    <x v="0"/>
    <n v="0"/>
    <n v="0"/>
    <n v="0"/>
    <x v="0"/>
    <x v="0"/>
    <x v="0"/>
  </r>
  <r>
    <s v="08PJN0105Y"/>
    <x v="1"/>
    <x v="1"/>
    <s v="PREESCOLAR MI ANGEL GUARDIAN"/>
    <s v="032 HIDALGO DEL PARRAL"/>
    <x v="3"/>
    <n v="1"/>
    <s v="HIDALGO DEL PARRAL"/>
    <s v="CALLE HACIENDA CABADEREĂ‘A"/>
    <n v="6"/>
    <x v="5"/>
    <x v="1"/>
    <x v="3"/>
    <x v="1"/>
    <x v="11"/>
    <s v="08FZP0120I"/>
    <s v="08FJZ0107U"/>
    <x v="5"/>
    <x v="2"/>
    <m/>
    <m/>
    <m/>
    <m/>
    <m/>
    <m/>
    <m/>
    <m/>
    <m/>
    <m/>
    <m/>
    <m/>
    <n v="14"/>
    <n v="24"/>
    <n v="38"/>
    <n v="2"/>
    <x v="1"/>
    <n v="2"/>
    <n v="2"/>
    <x v="0"/>
    <x v="1"/>
    <x v="1"/>
    <n v="0"/>
    <n v="2"/>
    <n v="2"/>
    <n v="2"/>
    <n v="14"/>
    <n v="24"/>
    <n v="38"/>
    <x v="2"/>
    <n v="0"/>
    <n v="0"/>
    <n v="0"/>
    <x v="0"/>
    <n v="0"/>
    <n v="0"/>
    <n v="0"/>
    <x v="0"/>
    <n v="0"/>
    <n v="0"/>
    <n v="0"/>
    <x v="0"/>
    <n v="0"/>
    <n v="0"/>
    <n v="0"/>
    <x v="0"/>
    <n v="0"/>
    <n v="0"/>
    <n v="0"/>
    <x v="0"/>
    <x v="0"/>
    <x v="0"/>
  </r>
  <r>
    <s v="08PJN0106X"/>
    <x v="1"/>
    <x v="1"/>
    <s v="PREESCOLAR LOS PEQUEĂ‘OS GENIOS UNIDAD CHIHUAHUA"/>
    <s v="019 CHIHUAHUA"/>
    <x v="0"/>
    <n v="1"/>
    <s v="CHIHUAHUA"/>
    <s v="CALLE GOLONDRINAS"/>
    <n v="4300"/>
    <x v="5"/>
    <x v="1"/>
    <x v="3"/>
    <x v="1"/>
    <x v="11"/>
    <s v="08FZP0101U"/>
    <s v="08FJZ0116B"/>
    <x v="0"/>
    <x v="2"/>
    <m/>
    <m/>
    <m/>
    <m/>
    <m/>
    <m/>
    <m/>
    <m/>
    <m/>
    <m/>
    <m/>
    <m/>
    <n v="29"/>
    <n v="26"/>
    <n v="55"/>
    <n v="1"/>
    <x v="1"/>
    <n v="1"/>
    <n v="1"/>
    <x v="0"/>
    <x v="0"/>
    <x v="0"/>
    <n v="0"/>
    <n v="2"/>
    <n v="2"/>
    <n v="2"/>
    <n v="27"/>
    <n v="26"/>
    <n v="53"/>
    <x v="0"/>
    <n v="2"/>
    <n v="0"/>
    <n v="2"/>
    <x v="0"/>
    <n v="0"/>
    <n v="0"/>
    <n v="0"/>
    <x v="0"/>
    <n v="0"/>
    <n v="0"/>
    <n v="0"/>
    <x v="0"/>
    <n v="0"/>
    <n v="0"/>
    <n v="0"/>
    <x v="0"/>
    <n v="0"/>
    <n v="0"/>
    <n v="0"/>
    <x v="0"/>
    <x v="1"/>
    <x v="0"/>
  </r>
  <r>
    <s v="08PJN0107W"/>
    <x v="1"/>
    <x v="1"/>
    <s v="BENJAMIN FRANKLIN SMART KIDS"/>
    <s v="037 JUÁREZ"/>
    <x v="1"/>
    <n v="1"/>
    <s v="JUĂREZ"/>
    <s v="CALLE CAROLINA"/>
    <n v="106"/>
    <x v="4"/>
    <x v="1"/>
    <x v="3"/>
    <x v="1"/>
    <x v="10"/>
    <s v="08FZP0016X"/>
    <m/>
    <x v="1"/>
    <x v="2"/>
    <m/>
    <m/>
    <m/>
    <m/>
    <m/>
    <m/>
    <m/>
    <m/>
    <m/>
    <m/>
    <m/>
    <m/>
    <n v="8"/>
    <n v="19"/>
    <n v="27"/>
    <n v="1"/>
    <x v="1"/>
    <n v="1"/>
    <n v="1"/>
    <x v="0"/>
    <x v="2"/>
    <x v="3"/>
    <n v="1"/>
    <n v="4"/>
    <n v="3"/>
    <n v="2"/>
    <n v="5"/>
    <n v="12"/>
    <n v="17"/>
    <x v="0"/>
    <n v="3"/>
    <n v="7"/>
    <n v="10"/>
    <x v="0"/>
    <n v="0"/>
    <n v="0"/>
    <n v="0"/>
    <x v="0"/>
    <n v="0"/>
    <n v="0"/>
    <n v="0"/>
    <x v="0"/>
    <n v="0"/>
    <n v="0"/>
    <n v="0"/>
    <x v="0"/>
    <n v="0"/>
    <n v="0"/>
    <n v="0"/>
    <x v="0"/>
    <x v="1"/>
    <x v="0"/>
  </r>
  <r>
    <s v="08PJN0108V"/>
    <x v="1"/>
    <x v="1"/>
    <s v="JOHN BARDEEN"/>
    <s v="019 CHIHUAHUA"/>
    <x v="0"/>
    <n v="1"/>
    <s v="CHIHUAHUA"/>
    <s v="AVENIDA RĂŤO DE JANEIRO"/>
    <n v="321"/>
    <x v="4"/>
    <x v="1"/>
    <x v="3"/>
    <x v="1"/>
    <x v="10"/>
    <s v="08FZP0010C"/>
    <m/>
    <x v="1"/>
    <x v="2"/>
    <m/>
    <m/>
    <m/>
    <m/>
    <m/>
    <m/>
    <m/>
    <m/>
    <m/>
    <m/>
    <m/>
    <m/>
    <n v="11"/>
    <n v="8"/>
    <n v="19"/>
    <n v="1"/>
    <x v="1"/>
    <n v="1"/>
    <n v="1"/>
    <x v="0"/>
    <x v="0"/>
    <x v="0"/>
    <n v="0"/>
    <n v="2"/>
    <n v="3"/>
    <n v="2"/>
    <n v="4"/>
    <n v="2"/>
    <n v="6"/>
    <x v="0"/>
    <n v="5"/>
    <n v="5"/>
    <n v="10"/>
    <x v="0"/>
    <n v="2"/>
    <n v="1"/>
    <n v="3"/>
    <x v="0"/>
    <n v="0"/>
    <n v="0"/>
    <n v="0"/>
    <x v="0"/>
    <n v="0"/>
    <n v="0"/>
    <n v="0"/>
    <x v="0"/>
    <n v="0"/>
    <n v="0"/>
    <n v="0"/>
    <x v="0"/>
    <x v="1"/>
    <x v="0"/>
  </r>
  <r>
    <s v="08PJN0110J"/>
    <x v="1"/>
    <x v="1"/>
    <s v="COLEGIO PATRIA"/>
    <s v="019 CHIHUAHUA"/>
    <x v="0"/>
    <n v="1"/>
    <s v="CHIHUAHUA"/>
    <s v="AVENIDA OCAMPO"/>
    <n v="501"/>
    <x v="4"/>
    <x v="1"/>
    <x v="3"/>
    <x v="1"/>
    <x v="10"/>
    <s v="08FZP0001V"/>
    <m/>
    <x v="1"/>
    <x v="2"/>
    <m/>
    <m/>
    <m/>
    <m/>
    <m/>
    <m/>
    <m/>
    <m/>
    <m/>
    <m/>
    <m/>
    <m/>
    <n v="19"/>
    <n v="28"/>
    <n v="47"/>
    <n v="3"/>
    <x v="1"/>
    <n v="3"/>
    <n v="3"/>
    <x v="0"/>
    <x v="1"/>
    <x v="1"/>
    <n v="1"/>
    <n v="4"/>
    <n v="3"/>
    <n v="3"/>
    <n v="4"/>
    <n v="9"/>
    <n v="13"/>
    <x v="1"/>
    <n v="11"/>
    <n v="10"/>
    <n v="21"/>
    <x v="1"/>
    <n v="4"/>
    <n v="9"/>
    <n v="13"/>
    <x v="1"/>
    <n v="0"/>
    <n v="0"/>
    <n v="0"/>
    <x v="0"/>
    <n v="0"/>
    <n v="0"/>
    <n v="0"/>
    <x v="0"/>
    <n v="0"/>
    <n v="0"/>
    <n v="0"/>
    <x v="0"/>
    <x v="0"/>
    <x v="0"/>
  </r>
  <r>
    <s v="08PJN0111I"/>
    <x v="1"/>
    <x v="1"/>
    <s v="ESCUELA MINISTERIO DE AMOR"/>
    <s v="017 CUAUHTÉMOC"/>
    <x v="2"/>
    <n v="1"/>
    <s v="CUAUHTĂ‰MOC"/>
    <s v="NINGUNO NINGUNO"/>
    <n v="0"/>
    <x v="4"/>
    <x v="1"/>
    <x v="3"/>
    <x v="1"/>
    <x v="10"/>
    <s v="08FZP0009N"/>
    <m/>
    <x v="1"/>
    <x v="2"/>
    <m/>
    <m/>
    <m/>
    <m/>
    <m/>
    <m/>
    <m/>
    <m/>
    <m/>
    <m/>
    <m/>
    <m/>
    <n v="9"/>
    <n v="5"/>
    <n v="14"/>
    <n v="1"/>
    <x v="1"/>
    <n v="1"/>
    <n v="1"/>
    <x v="0"/>
    <x v="1"/>
    <x v="1"/>
    <n v="1"/>
    <n v="2"/>
    <n v="1"/>
    <n v="1"/>
    <n v="0"/>
    <n v="0"/>
    <n v="0"/>
    <x v="0"/>
    <n v="2"/>
    <n v="0"/>
    <n v="2"/>
    <x v="0"/>
    <n v="7"/>
    <n v="5"/>
    <n v="12"/>
    <x v="0"/>
    <n v="0"/>
    <n v="0"/>
    <n v="0"/>
    <x v="0"/>
    <n v="0"/>
    <n v="0"/>
    <n v="0"/>
    <x v="0"/>
    <n v="0"/>
    <n v="0"/>
    <n v="0"/>
    <x v="0"/>
    <x v="1"/>
    <x v="0"/>
  </r>
  <r>
    <s v="08PJN0112H"/>
    <x v="1"/>
    <x v="1"/>
    <s v="INSTITUTO FE Y ESPERANZA"/>
    <s v="037 JUÁREZ"/>
    <x v="1"/>
    <n v="1"/>
    <s v="JUĂREZ"/>
    <s v="CALLE ROSINANTE"/>
    <n v="7843"/>
    <x v="4"/>
    <x v="1"/>
    <x v="3"/>
    <x v="1"/>
    <x v="10"/>
    <s v="08FZP0016X"/>
    <m/>
    <x v="1"/>
    <x v="2"/>
    <m/>
    <m/>
    <m/>
    <m/>
    <m/>
    <m/>
    <m/>
    <m/>
    <m/>
    <m/>
    <m/>
    <m/>
    <n v="2"/>
    <n v="4"/>
    <n v="6"/>
    <n v="1"/>
    <x v="1"/>
    <n v="1"/>
    <n v="1"/>
    <x v="0"/>
    <x v="0"/>
    <x v="0"/>
    <n v="1"/>
    <n v="3"/>
    <n v="3"/>
    <n v="1"/>
    <n v="0"/>
    <n v="0"/>
    <n v="0"/>
    <x v="0"/>
    <n v="0"/>
    <n v="1"/>
    <n v="1"/>
    <x v="0"/>
    <n v="2"/>
    <n v="3"/>
    <n v="5"/>
    <x v="0"/>
    <n v="0"/>
    <n v="0"/>
    <n v="0"/>
    <x v="0"/>
    <n v="0"/>
    <n v="0"/>
    <n v="0"/>
    <x v="0"/>
    <n v="0"/>
    <n v="0"/>
    <n v="0"/>
    <x v="0"/>
    <x v="1"/>
    <x v="0"/>
  </r>
  <r>
    <s v="08PJN0113G"/>
    <x v="1"/>
    <x v="1"/>
    <s v="PREESCOLAR EL PAPALOTE"/>
    <s v="037 JUÁREZ"/>
    <x v="1"/>
    <n v="1"/>
    <s v="JUĂREZ"/>
    <s v="CALLE EJIDO LOPEZ MATEOS"/>
    <n v="1281"/>
    <x v="5"/>
    <x v="1"/>
    <x v="3"/>
    <x v="1"/>
    <x v="11"/>
    <s v="08FZP0157W"/>
    <s v="08FJZ0101Z"/>
    <x v="4"/>
    <x v="2"/>
    <m/>
    <m/>
    <m/>
    <m/>
    <m/>
    <m/>
    <m/>
    <m/>
    <m/>
    <m/>
    <m/>
    <m/>
    <n v="14"/>
    <n v="11"/>
    <n v="25"/>
    <n v="1"/>
    <x v="1"/>
    <n v="1"/>
    <n v="1"/>
    <x v="0"/>
    <x v="1"/>
    <x v="1"/>
    <n v="0"/>
    <n v="1"/>
    <n v="1"/>
    <n v="1"/>
    <n v="14"/>
    <n v="11"/>
    <n v="25"/>
    <x v="1"/>
    <n v="0"/>
    <n v="0"/>
    <n v="0"/>
    <x v="0"/>
    <n v="0"/>
    <n v="0"/>
    <n v="0"/>
    <x v="0"/>
    <n v="0"/>
    <n v="0"/>
    <n v="0"/>
    <x v="0"/>
    <n v="0"/>
    <n v="0"/>
    <n v="0"/>
    <x v="0"/>
    <n v="0"/>
    <n v="0"/>
    <n v="0"/>
    <x v="0"/>
    <x v="0"/>
    <x v="0"/>
  </r>
  <r>
    <s v="08PJN0114F"/>
    <x v="1"/>
    <x v="1"/>
    <s v="SAN FELIPE EL REAL"/>
    <s v="019 CHIHUAHUA"/>
    <x v="0"/>
    <n v="1"/>
    <s v="CHIHUAHUA"/>
    <s v="CALLE J.GARCIA VALDEZ"/>
    <n v="2945"/>
    <x v="4"/>
    <x v="1"/>
    <x v="3"/>
    <x v="1"/>
    <x v="10"/>
    <s v="08FZP0012A"/>
    <m/>
    <x v="14"/>
    <x v="2"/>
    <m/>
    <m/>
    <m/>
    <m/>
    <m/>
    <m/>
    <m/>
    <m/>
    <m/>
    <m/>
    <m/>
    <m/>
    <n v="99"/>
    <n v="86"/>
    <n v="185"/>
    <n v="4"/>
    <x v="1"/>
    <n v="4"/>
    <n v="4"/>
    <x v="0"/>
    <x v="2"/>
    <x v="3"/>
    <n v="7"/>
    <n v="13"/>
    <n v="8"/>
    <n v="8"/>
    <n v="19"/>
    <n v="19"/>
    <n v="38"/>
    <x v="0"/>
    <n v="44"/>
    <n v="28"/>
    <n v="72"/>
    <x v="0"/>
    <n v="36"/>
    <n v="39"/>
    <n v="75"/>
    <x v="0"/>
    <n v="0"/>
    <n v="0"/>
    <n v="0"/>
    <x v="0"/>
    <n v="0"/>
    <n v="0"/>
    <n v="0"/>
    <x v="0"/>
    <n v="0"/>
    <n v="0"/>
    <n v="0"/>
    <x v="0"/>
    <x v="4"/>
    <x v="0"/>
  </r>
  <r>
    <s v="08PJN0115E"/>
    <x v="1"/>
    <x v="1"/>
    <s v="COLEGIO REGIONAL DE MĂ‰XICO, UNIDAD AEROPUERTO"/>
    <s v="037 JUÁREZ"/>
    <x v="1"/>
    <n v="1"/>
    <s v="JUĂREZ"/>
    <s v="CALLE NUEVO LEON"/>
    <n v="6930"/>
    <x v="4"/>
    <x v="1"/>
    <x v="3"/>
    <x v="1"/>
    <x v="10"/>
    <s v="08FZP0007P"/>
    <m/>
    <x v="1"/>
    <x v="2"/>
    <m/>
    <m/>
    <m/>
    <m/>
    <m/>
    <m/>
    <m/>
    <m/>
    <m/>
    <m/>
    <m/>
    <m/>
    <n v="11"/>
    <n v="4"/>
    <n v="15"/>
    <n v="2"/>
    <x v="1"/>
    <n v="2"/>
    <n v="2"/>
    <x v="0"/>
    <x v="0"/>
    <x v="0"/>
    <n v="1"/>
    <n v="4"/>
    <n v="3"/>
    <n v="1"/>
    <n v="0"/>
    <n v="0"/>
    <n v="0"/>
    <x v="0"/>
    <n v="4"/>
    <n v="2"/>
    <n v="6"/>
    <x v="1"/>
    <n v="7"/>
    <n v="2"/>
    <n v="9"/>
    <x v="1"/>
    <n v="0"/>
    <n v="0"/>
    <n v="0"/>
    <x v="0"/>
    <n v="0"/>
    <n v="0"/>
    <n v="0"/>
    <x v="0"/>
    <n v="0"/>
    <n v="0"/>
    <n v="0"/>
    <x v="0"/>
    <x v="0"/>
    <x v="0"/>
  </r>
  <r>
    <s v="08PJN0116D"/>
    <x v="1"/>
    <x v="1"/>
    <s v="COLEGIO BILINGĂśE D'MONT"/>
    <s v="019 CHIHUAHUA"/>
    <x v="0"/>
    <n v="1"/>
    <s v="CHIHUAHUA"/>
    <s v="CALLE CENTENARIO"/>
    <n v="174"/>
    <x v="4"/>
    <x v="1"/>
    <x v="3"/>
    <x v="1"/>
    <x v="10"/>
    <s v="08FZP0010C"/>
    <m/>
    <x v="0"/>
    <x v="2"/>
    <m/>
    <m/>
    <m/>
    <m/>
    <m/>
    <m/>
    <m/>
    <m/>
    <m/>
    <m/>
    <m/>
    <m/>
    <n v="7"/>
    <n v="14"/>
    <n v="21"/>
    <n v="1"/>
    <x v="1"/>
    <n v="1"/>
    <n v="1"/>
    <x v="0"/>
    <x v="0"/>
    <x v="0"/>
    <n v="2"/>
    <n v="4"/>
    <n v="4"/>
    <n v="3"/>
    <n v="0"/>
    <n v="4"/>
    <n v="4"/>
    <x v="0"/>
    <n v="3"/>
    <n v="3"/>
    <n v="6"/>
    <x v="0"/>
    <n v="4"/>
    <n v="7"/>
    <n v="11"/>
    <x v="0"/>
    <n v="0"/>
    <n v="0"/>
    <n v="0"/>
    <x v="0"/>
    <n v="0"/>
    <n v="0"/>
    <n v="0"/>
    <x v="0"/>
    <n v="0"/>
    <n v="0"/>
    <n v="0"/>
    <x v="0"/>
    <x v="1"/>
    <x v="0"/>
  </r>
  <r>
    <s v="08PJN0117C"/>
    <x v="1"/>
    <x v="1"/>
    <s v="CENTRO EDUCATIVO INTEGRAL MI ESPACIO, PLANTEL 2"/>
    <s v="019 CHIHUAHUA"/>
    <x v="0"/>
    <n v="1"/>
    <s v="CHIHUAHUA"/>
    <s v="CALLE 25"/>
    <n v="2509"/>
    <x v="4"/>
    <x v="1"/>
    <x v="3"/>
    <x v="1"/>
    <x v="10"/>
    <s v="08FZP0131O"/>
    <m/>
    <x v="0"/>
    <x v="2"/>
    <m/>
    <m/>
    <m/>
    <m/>
    <m/>
    <m/>
    <m/>
    <m/>
    <m/>
    <m/>
    <m/>
    <m/>
    <n v="84"/>
    <n v="48"/>
    <n v="132"/>
    <n v="3"/>
    <x v="1"/>
    <n v="3"/>
    <n v="3"/>
    <x v="0"/>
    <x v="1"/>
    <x v="1"/>
    <n v="5"/>
    <n v="8"/>
    <n v="8"/>
    <n v="8"/>
    <n v="40"/>
    <n v="22"/>
    <n v="62"/>
    <x v="0"/>
    <n v="44"/>
    <n v="26"/>
    <n v="70"/>
    <x v="0"/>
    <n v="0"/>
    <n v="0"/>
    <n v="0"/>
    <x v="0"/>
    <n v="0"/>
    <n v="0"/>
    <n v="0"/>
    <x v="0"/>
    <n v="0"/>
    <n v="0"/>
    <n v="0"/>
    <x v="0"/>
    <n v="0"/>
    <n v="0"/>
    <n v="0"/>
    <x v="0"/>
    <x v="3"/>
    <x v="0"/>
  </r>
  <r>
    <s v="08PJN0118B"/>
    <x v="1"/>
    <x v="1"/>
    <s v="LITTLE KIDS COLEGIO BILINGĂśE"/>
    <s v="019 CHIHUAHUA"/>
    <x v="0"/>
    <n v="1"/>
    <s v="CHIHUAHUA"/>
    <s v="CALLE MISIONEROS"/>
    <n v="2713"/>
    <x v="4"/>
    <x v="1"/>
    <x v="3"/>
    <x v="1"/>
    <x v="10"/>
    <s v="08FZP0001V"/>
    <m/>
    <x v="0"/>
    <x v="2"/>
    <m/>
    <m/>
    <m/>
    <m/>
    <m/>
    <m/>
    <m/>
    <m/>
    <m/>
    <m/>
    <m/>
    <m/>
    <n v="47"/>
    <n v="27"/>
    <n v="74"/>
    <n v="3"/>
    <x v="1"/>
    <n v="3"/>
    <n v="3"/>
    <x v="1"/>
    <x v="0"/>
    <x v="3"/>
    <n v="4"/>
    <n v="9"/>
    <n v="4"/>
    <n v="4"/>
    <n v="16"/>
    <n v="7"/>
    <n v="23"/>
    <x v="1"/>
    <n v="22"/>
    <n v="15"/>
    <n v="37"/>
    <x v="0"/>
    <n v="9"/>
    <n v="5"/>
    <n v="14"/>
    <x v="1"/>
    <n v="0"/>
    <n v="0"/>
    <n v="0"/>
    <x v="0"/>
    <n v="0"/>
    <n v="0"/>
    <n v="0"/>
    <x v="0"/>
    <n v="0"/>
    <n v="0"/>
    <n v="0"/>
    <x v="0"/>
    <x v="1"/>
    <x v="0"/>
  </r>
  <r>
    <s v="08PJN0119A"/>
    <x v="1"/>
    <x v="1"/>
    <s v="PICCOLINO PREESCOLAR"/>
    <s v="019 CHIHUAHUA"/>
    <x v="0"/>
    <n v="1"/>
    <s v="CHIHUAHUA"/>
    <s v="CALLE 14"/>
    <n v="1008"/>
    <x v="4"/>
    <x v="1"/>
    <x v="3"/>
    <x v="1"/>
    <x v="10"/>
    <s v="08FZP0001V"/>
    <m/>
    <x v="1"/>
    <x v="2"/>
    <m/>
    <m/>
    <m/>
    <m/>
    <m/>
    <m/>
    <m/>
    <m/>
    <m/>
    <m/>
    <m/>
    <m/>
    <n v="9"/>
    <n v="8"/>
    <n v="17"/>
    <n v="2"/>
    <x v="1"/>
    <n v="2"/>
    <n v="2"/>
    <x v="0"/>
    <x v="0"/>
    <x v="0"/>
    <n v="1"/>
    <n v="4"/>
    <n v="3"/>
    <n v="3"/>
    <n v="4"/>
    <n v="7"/>
    <n v="11"/>
    <x v="0"/>
    <n v="3"/>
    <n v="0"/>
    <n v="3"/>
    <x v="0"/>
    <n v="2"/>
    <n v="1"/>
    <n v="3"/>
    <x v="1"/>
    <n v="0"/>
    <n v="0"/>
    <n v="0"/>
    <x v="0"/>
    <n v="0"/>
    <n v="0"/>
    <n v="0"/>
    <x v="0"/>
    <n v="0"/>
    <n v="0"/>
    <n v="0"/>
    <x v="0"/>
    <x v="1"/>
    <x v="0"/>
  </r>
  <r>
    <s v="08PJN0120Q"/>
    <x v="1"/>
    <x v="1"/>
    <s v="COLEGIO AUSTRALIANO"/>
    <s v="037 JUÁREZ"/>
    <x v="1"/>
    <n v="1"/>
    <s v="JUĂREZ"/>
    <s v="CALLE FRAY S. DE APARICIO"/>
    <n v="6805"/>
    <x v="4"/>
    <x v="1"/>
    <x v="3"/>
    <x v="1"/>
    <x v="10"/>
    <s v="08FZP0016X"/>
    <m/>
    <x v="4"/>
    <x v="2"/>
    <m/>
    <m/>
    <m/>
    <m/>
    <m/>
    <m/>
    <m/>
    <m/>
    <m/>
    <m/>
    <m/>
    <m/>
    <n v="3"/>
    <n v="0"/>
    <n v="3"/>
    <n v="1"/>
    <x v="1"/>
    <n v="1"/>
    <n v="1"/>
    <x v="0"/>
    <x v="1"/>
    <x v="1"/>
    <n v="0"/>
    <n v="1"/>
    <n v="3"/>
    <n v="1"/>
    <n v="3"/>
    <n v="0"/>
    <n v="3"/>
    <x v="1"/>
    <n v="0"/>
    <n v="0"/>
    <n v="0"/>
    <x v="0"/>
    <n v="0"/>
    <n v="0"/>
    <n v="0"/>
    <x v="0"/>
    <n v="0"/>
    <n v="0"/>
    <n v="0"/>
    <x v="0"/>
    <n v="0"/>
    <n v="0"/>
    <n v="0"/>
    <x v="0"/>
    <n v="0"/>
    <n v="0"/>
    <n v="0"/>
    <x v="0"/>
    <x v="0"/>
    <x v="0"/>
  </r>
  <r>
    <s v="08PJN0121P"/>
    <x v="1"/>
    <x v="1"/>
    <s v="COLEGIO INTEGRA"/>
    <s v="017 CUAUHTÉMOC"/>
    <x v="2"/>
    <n v="1"/>
    <s v="CUAUHTĂ‰MOC"/>
    <s v="CALLE 21"/>
    <n v="150"/>
    <x v="4"/>
    <x v="1"/>
    <x v="3"/>
    <x v="1"/>
    <x v="10"/>
    <s v="08FZP0009N"/>
    <m/>
    <x v="7"/>
    <x v="2"/>
    <m/>
    <m/>
    <m/>
    <m/>
    <m/>
    <m/>
    <m/>
    <m/>
    <m/>
    <m/>
    <m/>
    <m/>
    <n v="25"/>
    <n v="26"/>
    <n v="51"/>
    <n v="4"/>
    <x v="1"/>
    <n v="4"/>
    <n v="4"/>
    <x v="0"/>
    <x v="0"/>
    <x v="0"/>
    <n v="1"/>
    <n v="6"/>
    <n v="4"/>
    <n v="4"/>
    <n v="7"/>
    <n v="15"/>
    <n v="22"/>
    <x v="2"/>
    <n v="8"/>
    <n v="5"/>
    <n v="13"/>
    <x v="1"/>
    <n v="10"/>
    <n v="6"/>
    <n v="16"/>
    <x v="1"/>
    <n v="0"/>
    <n v="0"/>
    <n v="0"/>
    <x v="0"/>
    <n v="0"/>
    <n v="0"/>
    <n v="0"/>
    <x v="0"/>
    <n v="0"/>
    <n v="0"/>
    <n v="0"/>
    <x v="0"/>
    <x v="0"/>
    <x v="0"/>
  </r>
  <r>
    <s v="08PJN0122O"/>
    <x v="1"/>
    <x v="1"/>
    <s v="INSTITUTO ARENAS"/>
    <s v="019 CHIHUAHUA"/>
    <x v="0"/>
    <n v="1"/>
    <s v="CHIHUAHUA"/>
    <s v="CALLE RAMIREZ"/>
    <n v="1605"/>
    <x v="4"/>
    <x v="1"/>
    <x v="3"/>
    <x v="1"/>
    <x v="10"/>
    <s v="08FZP0008O"/>
    <m/>
    <x v="0"/>
    <x v="2"/>
    <m/>
    <m/>
    <m/>
    <m/>
    <m/>
    <m/>
    <m/>
    <m/>
    <m/>
    <m/>
    <m/>
    <m/>
    <n v="0"/>
    <n v="1"/>
    <n v="1"/>
    <n v="1"/>
    <x v="1"/>
    <n v="1"/>
    <n v="1"/>
    <x v="0"/>
    <x v="0"/>
    <x v="0"/>
    <n v="1"/>
    <n v="3"/>
    <n v="3"/>
    <n v="1"/>
    <n v="0"/>
    <n v="0"/>
    <n v="0"/>
    <x v="0"/>
    <n v="0"/>
    <n v="0"/>
    <n v="0"/>
    <x v="0"/>
    <n v="0"/>
    <n v="1"/>
    <n v="1"/>
    <x v="1"/>
    <n v="0"/>
    <n v="0"/>
    <n v="0"/>
    <x v="0"/>
    <n v="0"/>
    <n v="0"/>
    <n v="0"/>
    <x v="0"/>
    <n v="0"/>
    <n v="0"/>
    <n v="0"/>
    <x v="0"/>
    <x v="0"/>
    <x v="0"/>
  </r>
  <r>
    <s v="08PJN0209T"/>
    <x v="1"/>
    <x v="1"/>
    <s v="INSTITUTO TERESA DE AVILA A C"/>
    <s v="037 JUÁREZ"/>
    <x v="1"/>
    <n v="1"/>
    <s v="JUĂREZ"/>
    <s v="CALLE BOSQUES DE JACARANDAS"/>
    <n v="7810"/>
    <x v="4"/>
    <x v="1"/>
    <x v="3"/>
    <x v="1"/>
    <x v="10"/>
    <s v="08FZP0007P"/>
    <m/>
    <x v="14"/>
    <x v="2"/>
    <m/>
    <m/>
    <m/>
    <m/>
    <m/>
    <m/>
    <m/>
    <m/>
    <m/>
    <m/>
    <m/>
    <m/>
    <n v="18"/>
    <n v="26"/>
    <n v="44"/>
    <n v="2"/>
    <x v="1"/>
    <n v="2"/>
    <n v="2"/>
    <x v="1"/>
    <x v="7"/>
    <x v="6"/>
    <n v="4"/>
    <n v="12"/>
    <n v="2"/>
    <n v="2"/>
    <n v="2"/>
    <n v="1"/>
    <n v="3"/>
    <x v="0"/>
    <n v="6"/>
    <n v="13"/>
    <n v="19"/>
    <x v="0"/>
    <n v="10"/>
    <n v="12"/>
    <n v="22"/>
    <x v="1"/>
    <n v="0"/>
    <n v="0"/>
    <n v="0"/>
    <x v="0"/>
    <n v="0"/>
    <n v="0"/>
    <n v="0"/>
    <x v="0"/>
    <n v="0"/>
    <n v="0"/>
    <n v="0"/>
    <x v="0"/>
    <x v="1"/>
    <x v="0"/>
  </r>
  <r>
    <s v="08PJN0210I"/>
    <x v="1"/>
    <x v="1"/>
    <s v="COLEGIO CASA MONTESSORI"/>
    <s v="037 JUÁREZ"/>
    <x v="1"/>
    <n v="1"/>
    <s v="JUĂREZ"/>
    <s v="CALLE VALENTIN FUENTES"/>
    <n v="1184"/>
    <x v="4"/>
    <x v="1"/>
    <x v="3"/>
    <x v="1"/>
    <x v="10"/>
    <s v="08FZP0007P"/>
    <m/>
    <x v="14"/>
    <x v="2"/>
    <m/>
    <m/>
    <m/>
    <m/>
    <m/>
    <m/>
    <m/>
    <m/>
    <m/>
    <m/>
    <m/>
    <m/>
    <n v="29"/>
    <n v="35"/>
    <n v="64"/>
    <n v="3"/>
    <x v="1"/>
    <n v="3"/>
    <n v="3"/>
    <x v="1"/>
    <x v="6"/>
    <x v="7"/>
    <n v="1"/>
    <n v="11"/>
    <n v="3"/>
    <n v="3"/>
    <n v="4"/>
    <n v="8"/>
    <n v="12"/>
    <x v="0"/>
    <n v="14"/>
    <n v="12"/>
    <n v="26"/>
    <x v="0"/>
    <n v="11"/>
    <n v="15"/>
    <n v="26"/>
    <x v="0"/>
    <n v="0"/>
    <n v="0"/>
    <n v="0"/>
    <x v="0"/>
    <n v="0"/>
    <n v="0"/>
    <n v="0"/>
    <x v="0"/>
    <n v="0"/>
    <n v="0"/>
    <n v="0"/>
    <x v="0"/>
    <x v="3"/>
    <x v="0"/>
  </r>
  <r>
    <s v="08PJN0211H"/>
    <x v="1"/>
    <x v="1"/>
    <s v="CUAUHTEMOC"/>
    <s v="017 CUAUHTÉMOC"/>
    <x v="2"/>
    <n v="1"/>
    <s v="CUAUHTĂ‰MOC"/>
    <s v="CALLE HIDALGO"/>
    <n v="1579"/>
    <x v="4"/>
    <x v="1"/>
    <x v="3"/>
    <x v="1"/>
    <x v="10"/>
    <s v="08FZP0009N"/>
    <m/>
    <x v="14"/>
    <x v="2"/>
    <m/>
    <m/>
    <m/>
    <m/>
    <m/>
    <m/>
    <m/>
    <m/>
    <m/>
    <m/>
    <m/>
    <m/>
    <n v="41"/>
    <n v="39"/>
    <n v="80"/>
    <n v="3"/>
    <x v="1"/>
    <n v="3"/>
    <n v="3"/>
    <x v="0"/>
    <x v="4"/>
    <x v="4"/>
    <n v="2"/>
    <n v="9"/>
    <n v="6"/>
    <n v="3"/>
    <n v="9"/>
    <n v="8"/>
    <n v="17"/>
    <x v="1"/>
    <n v="17"/>
    <n v="13"/>
    <n v="30"/>
    <x v="0"/>
    <n v="15"/>
    <n v="18"/>
    <n v="33"/>
    <x v="0"/>
    <n v="0"/>
    <n v="0"/>
    <n v="0"/>
    <x v="0"/>
    <n v="0"/>
    <n v="0"/>
    <n v="0"/>
    <x v="0"/>
    <n v="0"/>
    <n v="0"/>
    <n v="0"/>
    <x v="0"/>
    <x v="2"/>
    <x v="0"/>
  </r>
  <r>
    <s v="08PJN0212G"/>
    <x v="1"/>
    <x v="1"/>
    <s v="COLEGIO LA PAZ A.C."/>
    <s v="021 DELICIAS"/>
    <x v="9"/>
    <n v="1"/>
    <s v="DELICIAS"/>
    <s v="CALLE CUARTA ORIENTE"/>
    <n v="416"/>
    <x v="4"/>
    <x v="1"/>
    <x v="3"/>
    <x v="1"/>
    <x v="10"/>
    <s v="08FZP0006Q"/>
    <s v="08FJZ0003Z"/>
    <x v="14"/>
    <x v="2"/>
    <m/>
    <m/>
    <m/>
    <m/>
    <m/>
    <m/>
    <m/>
    <m/>
    <m/>
    <m/>
    <m/>
    <m/>
    <n v="22"/>
    <n v="23"/>
    <n v="45"/>
    <n v="2"/>
    <x v="1"/>
    <n v="2"/>
    <n v="2"/>
    <x v="0"/>
    <x v="3"/>
    <x v="2"/>
    <n v="5"/>
    <n v="10"/>
    <n v="4"/>
    <n v="4"/>
    <n v="1"/>
    <n v="1"/>
    <n v="2"/>
    <x v="0"/>
    <n v="14"/>
    <n v="15"/>
    <n v="29"/>
    <x v="0"/>
    <n v="7"/>
    <n v="7"/>
    <n v="14"/>
    <x v="1"/>
    <n v="0"/>
    <n v="0"/>
    <n v="0"/>
    <x v="0"/>
    <n v="0"/>
    <n v="0"/>
    <n v="0"/>
    <x v="0"/>
    <n v="0"/>
    <n v="0"/>
    <n v="0"/>
    <x v="0"/>
    <x v="1"/>
    <x v="0"/>
  </r>
  <r>
    <s v="08PJN0215D"/>
    <x v="1"/>
    <x v="1"/>
    <s v="COLEGIO GIL ESPARZA A C"/>
    <s v="019 CHIHUAHUA"/>
    <x v="0"/>
    <n v="1"/>
    <s v="CHIHUAHUA"/>
    <s v="CALLE 10A"/>
    <n v="2410"/>
    <x v="4"/>
    <x v="1"/>
    <x v="3"/>
    <x v="1"/>
    <x v="10"/>
    <s v="08FZP0012A"/>
    <m/>
    <x v="14"/>
    <x v="2"/>
    <m/>
    <m/>
    <m/>
    <m/>
    <m/>
    <m/>
    <m/>
    <m/>
    <m/>
    <m/>
    <m/>
    <m/>
    <n v="25"/>
    <n v="21"/>
    <n v="46"/>
    <n v="3"/>
    <x v="1"/>
    <n v="3"/>
    <n v="3"/>
    <x v="1"/>
    <x v="2"/>
    <x v="2"/>
    <n v="4"/>
    <n v="10"/>
    <n v="3"/>
    <n v="3"/>
    <n v="3"/>
    <n v="3"/>
    <n v="6"/>
    <x v="1"/>
    <n v="11"/>
    <n v="8"/>
    <n v="19"/>
    <x v="1"/>
    <n v="11"/>
    <n v="10"/>
    <n v="21"/>
    <x v="1"/>
    <n v="0"/>
    <n v="0"/>
    <n v="0"/>
    <x v="0"/>
    <n v="0"/>
    <n v="0"/>
    <n v="0"/>
    <x v="0"/>
    <n v="0"/>
    <n v="0"/>
    <n v="0"/>
    <x v="0"/>
    <x v="0"/>
    <x v="0"/>
  </r>
  <r>
    <s v="08PJN0218A"/>
    <x v="1"/>
    <x v="1"/>
    <s v="MELCHOR OCAMPO"/>
    <s v="021 DELICIAS"/>
    <x v="9"/>
    <n v="1"/>
    <s v="DELICIAS"/>
    <s v="AVENIDA DEL PARQUE"/>
    <n v="2"/>
    <x v="4"/>
    <x v="1"/>
    <x v="3"/>
    <x v="1"/>
    <x v="10"/>
    <s v="08FZP0006Q"/>
    <s v="08FJZ0003Z"/>
    <x v="14"/>
    <x v="2"/>
    <m/>
    <m/>
    <m/>
    <m/>
    <m/>
    <m/>
    <m/>
    <m/>
    <m/>
    <m/>
    <m/>
    <m/>
    <n v="18"/>
    <n v="8"/>
    <n v="26"/>
    <n v="1"/>
    <x v="1"/>
    <n v="1"/>
    <n v="1"/>
    <x v="0"/>
    <x v="0"/>
    <x v="0"/>
    <n v="0"/>
    <n v="2"/>
    <n v="2"/>
    <n v="2"/>
    <n v="0"/>
    <n v="0"/>
    <n v="0"/>
    <x v="0"/>
    <n v="8"/>
    <n v="6"/>
    <n v="14"/>
    <x v="0"/>
    <n v="10"/>
    <n v="2"/>
    <n v="12"/>
    <x v="0"/>
    <n v="0"/>
    <n v="0"/>
    <n v="0"/>
    <x v="0"/>
    <n v="0"/>
    <n v="0"/>
    <n v="0"/>
    <x v="0"/>
    <n v="0"/>
    <n v="0"/>
    <n v="0"/>
    <x v="0"/>
    <x v="1"/>
    <x v="0"/>
  </r>
  <r>
    <s v="08PJN0222N"/>
    <x v="1"/>
    <x v="1"/>
    <s v="KRI KRI"/>
    <s v="037 JUÁREZ"/>
    <x v="1"/>
    <n v="1"/>
    <s v="JUĂREZ"/>
    <s v="CALLE REPUBLICA DE CUBA"/>
    <n v="585"/>
    <x v="4"/>
    <x v="1"/>
    <x v="3"/>
    <x v="1"/>
    <x v="10"/>
    <s v="08FZP0007P"/>
    <m/>
    <x v="14"/>
    <x v="2"/>
    <m/>
    <m/>
    <m/>
    <m/>
    <m/>
    <m/>
    <m/>
    <m/>
    <m/>
    <m/>
    <m/>
    <m/>
    <n v="9"/>
    <n v="7"/>
    <n v="16"/>
    <n v="1"/>
    <x v="1"/>
    <n v="1"/>
    <n v="1"/>
    <x v="0"/>
    <x v="1"/>
    <x v="1"/>
    <n v="2"/>
    <n v="3"/>
    <n v="2"/>
    <n v="2"/>
    <n v="0"/>
    <n v="0"/>
    <n v="0"/>
    <x v="0"/>
    <n v="6"/>
    <n v="1"/>
    <n v="7"/>
    <x v="0"/>
    <n v="3"/>
    <n v="6"/>
    <n v="9"/>
    <x v="0"/>
    <n v="0"/>
    <n v="0"/>
    <n v="0"/>
    <x v="0"/>
    <n v="0"/>
    <n v="0"/>
    <n v="0"/>
    <x v="0"/>
    <n v="0"/>
    <n v="0"/>
    <n v="0"/>
    <x v="0"/>
    <x v="1"/>
    <x v="0"/>
  </r>
  <r>
    <s v="08PJN0225K"/>
    <x v="1"/>
    <x v="1"/>
    <s v="CENTRO INFANTIL BILINGUE"/>
    <s v="019 CHIHUAHUA"/>
    <x v="0"/>
    <n v="1"/>
    <s v="CHIHUAHUA"/>
    <s v="CALLE CARBONEL"/>
    <n v="5500"/>
    <x v="4"/>
    <x v="1"/>
    <x v="3"/>
    <x v="1"/>
    <x v="10"/>
    <s v="08FZP0008O"/>
    <s v="08FJZ0003Z"/>
    <x v="14"/>
    <x v="2"/>
    <m/>
    <m/>
    <m/>
    <m/>
    <m/>
    <m/>
    <m/>
    <m/>
    <m/>
    <m/>
    <m/>
    <m/>
    <n v="60"/>
    <n v="51"/>
    <n v="111"/>
    <n v="3"/>
    <x v="1"/>
    <n v="3"/>
    <n v="3"/>
    <x v="0"/>
    <x v="7"/>
    <x v="5"/>
    <n v="5"/>
    <n v="13"/>
    <n v="9"/>
    <n v="6"/>
    <n v="19"/>
    <n v="15"/>
    <n v="34"/>
    <x v="0"/>
    <n v="27"/>
    <n v="15"/>
    <n v="42"/>
    <x v="0"/>
    <n v="14"/>
    <n v="21"/>
    <n v="35"/>
    <x v="0"/>
    <n v="0"/>
    <n v="0"/>
    <n v="0"/>
    <x v="0"/>
    <n v="0"/>
    <n v="0"/>
    <n v="0"/>
    <x v="0"/>
    <n v="0"/>
    <n v="0"/>
    <n v="0"/>
    <x v="0"/>
    <x v="3"/>
    <x v="0"/>
  </r>
  <r>
    <s v="08PJN0238O"/>
    <x v="1"/>
    <x v="1"/>
    <s v="JARDIN DE NIĂ‘OS BILINGUE"/>
    <s v="019 CHIHUAHUA"/>
    <x v="0"/>
    <n v="1"/>
    <s v="CHIHUAHUA"/>
    <s v="CALLE OCEANO PACIFICO"/>
    <n v="2325"/>
    <x v="4"/>
    <x v="1"/>
    <x v="3"/>
    <x v="1"/>
    <x v="10"/>
    <s v="08FZP0013Z"/>
    <m/>
    <x v="14"/>
    <x v="2"/>
    <m/>
    <m/>
    <m/>
    <m/>
    <m/>
    <m/>
    <m/>
    <m/>
    <m/>
    <m/>
    <m/>
    <m/>
    <n v="67"/>
    <n v="47"/>
    <n v="114"/>
    <n v="3"/>
    <x v="1"/>
    <n v="3"/>
    <n v="3"/>
    <x v="0"/>
    <x v="6"/>
    <x v="6"/>
    <n v="6"/>
    <n v="15"/>
    <n v="8"/>
    <n v="8"/>
    <n v="23"/>
    <n v="13"/>
    <n v="36"/>
    <x v="0"/>
    <n v="23"/>
    <n v="16"/>
    <n v="39"/>
    <x v="0"/>
    <n v="21"/>
    <n v="18"/>
    <n v="39"/>
    <x v="0"/>
    <n v="0"/>
    <n v="0"/>
    <n v="0"/>
    <x v="0"/>
    <n v="0"/>
    <n v="0"/>
    <n v="0"/>
    <x v="0"/>
    <n v="0"/>
    <n v="0"/>
    <n v="0"/>
    <x v="0"/>
    <x v="3"/>
    <x v="0"/>
  </r>
  <r>
    <s v="08PJN0239N"/>
    <x v="1"/>
    <x v="1"/>
    <s v="INSTITUTO GUIA DEL NIĂ‘O CHIHUAHUENSE"/>
    <s v="019 CHIHUAHUA"/>
    <x v="0"/>
    <n v="1"/>
    <s v="CHIHUAHUA"/>
    <s v="AVENIDA GLANDORFF"/>
    <n v="3104"/>
    <x v="4"/>
    <x v="1"/>
    <x v="3"/>
    <x v="1"/>
    <x v="10"/>
    <s v="08FZP0004S"/>
    <s v="08FJZ0003Z"/>
    <x v="14"/>
    <x v="2"/>
    <m/>
    <m/>
    <m/>
    <m/>
    <m/>
    <m/>
    <m/>
    <m/>
    <m/>
    <m/>
    <m/>
    <m/>
    <n v="7"/>
    <n v="4"/>
    <n v="11"/>
    <n v="1"/>
    <x v="1"/>
    <n v="1"/>
    <n v="1"/>
    <x v="0"/>
    <x v="1"/>
    <x v="1"/>
    <n v="4"/>
    <n v="5"/>
    <n v="3"/>
    <n v="2"/>
    <n v="2"/>
    <n v="1"/>
    <n v="3"/>
    <x v="0"/>
    <n v="3"/>
    <n v="1"/>
    <n v="4"/>
    <x v="0"/>
    <n v="2"/>
    <n v="2"/>
    <n v="4"/>
    <x v="0"/>
    <n v="0"/>
    <n v="0"/>
    <n v="0"/>
    <x v="0"/>
    <n v="0"/>
    <n v="0"/>
    <n v="0"/>
    <x v="0"/>
    <n v="0"/>
    <n v="0"/>
    <n v="0"/>
    <x v="0"/>
    <x v="1"/>
    <x v="0"/>
  </r>
  <r>
    <s v="08PJN0248V"/>
    <x v="1"/>
    <x v="1"/>
    <s v="COLEGIO DEL VALLE"/>
    <s v="037 JUÁREZ"/>
    <x v="1"/>
    <n v="1"/>
    <s v="JUĂREZ"/>
    <s v="CAMINO VIEJO A SAN JOSE"/>
    <n v="8251"/>
    <x v="4"/>
    <x v="1"/>
    <x v="3"/>
    <x v="1"/>
    <x v="10"/>
    <s v="08FZP0007P"/>
    <m/>
    <x v="14"/>
    <x v="2"/>
    <m/>
    <m/>
    <m/>
    <m/>
    <m/>
    <m/>
    <m/>
    <m/>
    <m/>
    <m/>
    <m/>
    <m/>
    <n v="17"/>
    <n v="20"/>
    <n v="37"/>
    <n v="2"/>
    <x v="1"/>
    <n v="2"/>
    <n v="2"/>
    <x v="1"/>
    <x v="1"/>
    <x v="0"/>
    <n v="1"/>
    <n v="4"/>
    <n v="3"/>
    <n v="3"/>
    <n v="0"/>
    <n v="0"/>
    <n v="0"/>
    <x v="0"/>
    <n v="7"/>
    <n v="9"/>
    <n v="16"/>
    <x v="1"/>
    <n v="10"/>
    <n v="11"/>
    <n v="21"/>
    <x v="0"/>
    <n v="0"/>
    <n v="0"/>
    <n v="0"/>
    <x v="0"/>
    <n v="0"/>
    <n v="0"/>
    <n v="0"/>
    <x v="0"/>
    <n v="0"/>
    <n v="0"/>
    <n v="0"/>
    <x v="0"/>
    <x v="1"/>
    <x v="0"/>
  </r>
  <r>
    <s v="08PJN0252H"/>
    <x v="1"/>
    <x v="1"/>
    <s v="RUDYARD KIPLING BILINGUE"/>
    <s v="019 CHIHUAHUA"/>
    <x v="0"/>
    <n v="1"/>
    <s v="CHIHUAHUA"/>
    <s v="CALLE LUIS DE ANGOSTURAS"/>
    <n v="606"/>
    <x v="4"/>
    <x v="1"/>
    <x v="3"/>
    <x v="1"/>
    <x v="10"/>
    <s v="08FZP0008O"/>
    <s v="08FJZ0003Z"/>
    <x v="14"/>
    <x v="2"/>
    <m/>
    <m/>
    <m/>
    <m/>
    <m/>
    <m/>
    <m/>
    <m/>
    <m/>
    <m/>
    <m/>
    <m/>
    <n v="13"/>
    <n v="11"/>
    <n v="24"/>
    <n v="1"/>
    <x v="1"/>
    <n v="1"/>
    <n v="1"/>
    <x v="0"/>
    <x v="7"/>
    <x v="5"/>
    <n v="5"/>
    <n v="11"/>
    <n v="3"/>
    <n v="3"/>
    <n v="3"/>
    <n v="2"/>
    <n v="5"/>
    <x v="0"/>
    <n v="3"/>
    <n v="3"/>
    <n v="6"/>
    <x v="0"/>
    <n v="7"/>
    <n v="6"/>
    <n v="13"/>
    <x v="0"/>
    <n v="0"/>
    <n v="0"/>
    <n v="0"/>
    <x v="0"/>
    <n v="0"/>
    <n v="0"/>
    <n v="0"/>
    <x v="0"/>
    <n v="0"/>
    <n v="0"/>
    <n v="0"/>
    <x v="0"/>
    <x v="1"/>
    <x v="0"/>
  </r>
  <r>
    <s v="08PJN0258B"/>
    <x v="1"/>
    <x v="1"/>
    <s v="C.D.I. MI MUNDO"/>
    <s v="019 CHIHUAHUA"/>
    <x v="0"/>
    <n v="1"/>
    <s v="CHIHUAHUA"/>
    <s v="CALLE 25"/>
    <n v="2502"/>
    <x v="4"/>
    <x v="1"/>
    <x v="3"/>
    <x v="1"/>
    <x v="10"/>
    <s v="08FZP0012A"/>
    <m/>
    <x v="14"/>
    <x v="2"/>
    <m/>
    <m/>
    <m/>
    <m/>
    <m/>
    <m/>
    <m/>
    <m/>
    <m/>
    <m/>
    <m/>
    <m/>
    <n v="48"/>
    <n v="67"/>
    <n v="115"/>
    <n v="4"/>
    <x v="1"/>
    <n v="4"/>
    <n v="4"/>
    <x v="0"/>
    <x v="1"/>
    <x v="1"/>
    <n v="6"/>
    <n v="10"/>
    <n v="7"/>
    <n v="7"/>
    <n v="14"/>
    <n v="14"/>
    <n v="28"/>
    <x v="0"/>
    <n v="23"/>
    <n v="32"/>
    <n v="55"/>
    <x v="1"/>
    <n v="11"/>
    <n v="21"/>
    <n v="32"/>
    <x v="0"/>
    <n v="0"/>
    <n v="0"/>
    <n v="0"/>
    <x v="0"/>
    <n v="0"/>
    <n v="0"/>
    <n v="0"/>
    <x v="0"/>
    <n v="0"/>
    <n v="0"/>
    <n v="0"/>
    <x v="0"/>
    <x v="3"/>
    <x v="0"/>
  </r>
  <r>
    <s v="08PJN0260Q"/>
    <x v="1"/>
    <x v="1"/>
    <s v="CENTRO DE DESARROLLO INFANTIL"/>
    <s v="037 JUÁREZ"/>
    <x v="1"/>
    <n v="1"/>
    <s v="JUĂREZ"/>
    <s v="CALLE CASCADA"/>
    <n v="1446"/>
    <x v="4"/>
    <x v="1"/>
    <x v="3"/>
    <x v="1"/>
    <x v="10"/>
    <s v="08FZP0016X"/>
    <m/>
    <x v="14"/>
    <x v="2"/>
    <m/>
    <m/>
    <m/>
    <m/>
    <m/>
    <m/>
    <m/>
    <m/>
    <m/>
    <m/>
    <m/>
    <m/>
    <n v="14"/>
    <n v="12"/>
    <n v="26"/>
    <n v="1"/>
    <x v="1"/>
    <n v="1"/>
    <n v="1"/>
    <x v="0"/>
    <x v="0"/>
    <x v="0"/>
    <n v="0"/>
    <n v="2"/>
    <n v="4"/>
    <n v="3"/>
    <n v="3"/>
    <n v="0"/>
    <n v="3"/>
    <x v="0"/>
    <n v="5"/>
    <n v="5"/>
    <n v="10"/>
    <x v="0"/>
    <n v="6"/>
    <n v="7"/>
    <n v="13"/>
    <x v="0"/>
    <n v="0"/>
    <n v="0"/>
    <n v="0"/>
    <x v="0"/>
    <n v="0"/>
    <n v="0"/>
    <n v="0"/>
    <x v="0"/>
    <n v="0"/>
    <n v="0"/>
    <n v="0"/>
    <x v="0"/>
    <x v="1"/>
    <x v="0"/>
  </r>
  <r>
    <s v="08PJN0263N"/>
    <x v="1"/>
    <x v="1"/>
    <s v="CARMEN IBARRA DE BRISEĂ‘O"/>
    <s v="011 CAMARGO"/>
    <x v="9"/>
    <n v="1"/>
    <s v="SANTA ROSALĂŤA DE CAMARGO"/>
    <s v="CALLE LERDO DE TEJADA"/>
    <n v="1309"/>
    <x v="4"/>
    <x v="1"/>
    <x v="3"/>
    <x v="1"/>
    <x v="10"/>
    <s v="08FZP0015Y"/>
    <m/>
    <x v="6"/>
    <x v="2"/>
    <m/>
    <m/>
    <m/>
    <m/>
    <m/>
    <m/>
    <m/>
    <m/>
    <m/>
    <m/>
    <m/>
    <m/>
    <n v="17"/>
    <n v="25"/>
    <n v="42"/>
    <n v="1"/>
    <x v="1"/>
    <n v="1"/>
    <n v="1"/>
    <x v="0"/>
    <x v="3"/>
    <x v="2"/>
    <n v="3"/>
    <n v="7"/>
    <n v="3"/>
    <n v="3"/>
    <n v="7"/>
    <n v="11"/>
    <n v="18"/>
    <x v="0"/>
    <n v="3"/>
    <n v="9"/>
    <n v="12"/>
    <x v="0"/>
    <n v="7"/>
    <n v="5"/>
    <n v="12"/>
    <x v="0"/>
    <n v="0"/>
    <n v="0"/>
    <n v="0"/>
    <x v="0"/>
    <n v="0"/>
    <n v="0"/>
    <n v="0"/>
    <x v="0"/>
    <n v="0"/>
    <n v="0"/>
    <n v="0"/>
    <x v="0"/>
    <x v="1"/>
    <x v="0"/>
  </r>
  <r>
    <s v="08PJN0265L"/>
    <x v="1"/>
    <x v="1"/>
    <s v="INSTITUTO LAS AMERICAS"/>
    <s v="032 HIDALGO DEL PARRAL"/>
    <x v="3"/>
    <n v="1"/>
    <s v="HIDALGO DEL PARRAL"/>
    <s v="CALLE SOR JUANA INES DE LA CRUZ"/>
    <n v="2"/>
    <x v="4"/>
    <x v="1"/>
    <x v="3"/>
    <x v="1"/>
    <x v="10"/>
    <s v="08FZP0003T"/>
    <m/>
    <x v="14"/>
    <x v="2"/>
    <m/>
    <m/>
    <m/>
    <m/>
    <m/>
    <m/>
    <m/>
    <m/>
    <m/>
    <m/>
    <m/>
    <m/>
    <n v="35"/>
    <n v="31"/>
    <n v="66"/>
    <n v="3"/>
    <x v="1"/>
    <n v="3"/>
    <n v="3"/>
    <x v="0"/>
    <x v="2"/>
    <x v="3"/>
    <n v="2"/>
    <n v="7"/>
    <n v="3"/>
    <n v="3"/>
    <n v="9"/>
    <n v="5"/>
    <n v="14"/>
    <x v="1"/>
    <n v="16"/>
    <n v="12"/>
    <n v="28"/>
    <x v="1"/>
    <n v="10"/>
    <n v="14"/>
    <n v="24"/>
    <x v="1"/>
    <n v="0"/>
    <n v="0"/>
    <n v="0"/>
    <x v="0"/>
    <n v="0"/>
    <n v="0"/>
    <n v="0"/>
    <x v="0"/>
    <n v="0"/>
    <n v="0"/>
    <n v="0"/>
    <x v="0"/>
    <x v="0"/>
    <x v="0"/>
  </r>
  <r>
    <s v="08PJN0270X"/>
    <x v="1"/>
    <x v="1"/>
    <s v="INSTITUTO PANAMERICANO TRILINGUE"/>
    <s v="019 CHIHUAHUA"/>
    <x v="0"/>
    <n v="1"/>
    <s v="CHIHUAHUA"/>
    <s v="CALLE REPUBLICA DE ECUADOR"/>
    <n v="303"/>
    <x v="4"/>
    <x v="1"/>
    <x v="3"/>
    <x v="1"/>
    <x v="10"/>
    <s v="08FZP0010C"/>
    <m/>
    <x v="2"/>
    <x v="2"/>
    <m/>
    <m/>
    <m/>
    <m/>
    <m/>
    <m/>
    <m/>
    <m/>
    <m/>
    <m/>
    <m/>
    <m/>
    <n v="81"/>
    <n v="62"/>
    <n v="143"/>
    <n v="4"/>
    <x v="1"/>
    <n v="4"/>
    <n v="4"/>
    <x v="0"/>
    <x v="3"/>
    <x v="2"/>
    <n v="4"/>
    <n v="11"/>
    <n v="7"/>
    <n v="7"/>
    <n v="25"/>
    <n v="19"/>
    <n v="44"/>
    <x v="0"/>
    <n v="27"/>
    <n v="22"/>
    <n v="49"/>
    <x v="1"/>
    <n v="29"/>
    <n v="21"/>
    <n v="50"/>
    <x v="1"/>
    <n v="0"/>
    <n v="0"/>
    <n v="0"/>
    <x v="0"/>
    <n v="0"/>
    <n v="0"/>
    <n v="0"/>
    <x v="0"/>
    <n v="0"/>
    <n v="0"/>
    <n v="0"/>
    <x v="0"/>
    <x v="2"/>
    <x v="0"/>
  </r>
  <r>
    <s v="08PJN0272V"/>
    <x v="1"/>
    <x v="1"/>
    <s v="COLEGIO DE CHIHUAHUA"/>
    <s v="019 CHIHUAHUA"/>
    <x v="0"/>
    <n v="1"/>
    <s v="CHIHUAHUA"/>
    <s v="CALLE PELICANOS"/>
    <n v="5301"/>
    <x v="4"/>
    <x v="1"/>
    <x v="3"/>
    <x v="1"/>
    <x v="10"/>
    <s v="08FZP0012A"/>
    <m/>
    <x v="14"/>
    <x v="2"/>
    <m/>
    <m/>
    <m/>
    <m/>
    <m/>
    <m/>
    <m/>
    <m/>
    <m/>
    <m/>
    <m/>
    <m/>
    <n v="86"/>
    <n v="85"/>
    <n v="171"/>
    <n v="6"/>
    <x v="1"/>
    <n v="6"/>
    <n v="6"/>
    <x v="0"/>
    <x v="18"/>
    <x v="19"/>
    <n v="7"/>
    <n v="29"/>
    <n v="9"/>
    <n v="9"/>
    <n v="23"/>
    <n v="29"/>
    <n v="52"/>
    <x v="1"/>
    <n v="30"/>
    <n v="26"/>
    <n v="56"/>
    <x v="1"/>
    <n v="33"/>
    <n v="30"/>
    <n v="63"/>
    <x v="1"/>
    <n v="0"/>
    <n v="0"/>
    <n v="0"/>
    <x v="0"/>
    <n v="0"/>
    <n v="0"/>
    <n v="0"/>
    <x v="0"/>
    <n v="0"/>
    <n v="0"/>
    <n v="0"/>
    <x v="0"/>
    <x v="3"/>
    <x v="0"/>
  </r>
  <r>
    <s v="08PJN0276R"/>
    <x v="1"/>
    <x v="1"/>
    <s v="RAYENARE"/>
    <s v="037 JUÁREZ"/>
    <x v="1"/>
    <n v="1"/>
    <s v="JUĂREZ"/>
    <s v="CALLE AGUIRRE LAREDO"/>
    <n v="5228"/>
    <x v="4"/>
    <x v="1"/>
    <x v="3"/>
    <x v="1"/>
    <x v="10"/>
    <s v="08FZP0007P"/>
    <m/>
    <x v="14"/>
    <x v="2"/>
    <m/>
    <m/>
    <m/>
    <m/>
    <m/>
    <m/>
    <m/>
    <m/>
    <m/>
    <m/>
    <m/>
    <m/>
    <n v="28"/>
    <n v="23"/>
    <n v="51"/>
    <n v="2"/>
    <x v="1"/>
    <n v="2"/>
    <n v="2"/>
    <x v="1"/>
    <x v="2"/>
    <x v="2"/>
    <n v="4"/>
    <n v="9"/>
    <n v="4"/>
    <n v="4"/>
    <n v="3"/>
    <n v="2"/>
    <n v="5"/>
    <x v="0"/>
    <n v="11"/>
    <n v="8"/>
    <n v="19"/>
    <x v="0"/>
    <n v="14"/>
    <n v="13"/>
    <n v="27"/>
    <x v="0"/>
    <n v="0"/>
    <n v="0"/>
    <n v="0"/>
    <x v="0"/>
    <n v="0"/>
    <n v="0"/>
    <n v="0"/>
    <x v="0"/>
    <n v="0"/>
    <n v="0"/>
    <n v="0"/>
    <x v="0"/>
    <x v="2"/>
    <x v="0"/>
  </r>
  <r>
    <s v="08PJN0277Q"/>
    <x v="1"/>
    <x v="1"/>
    <s v="GRANJA HOGAR"/>
    <s v="019 CHIHUAHUA"/>
    <x v="0"/>
    <n v="1"/>
    <s v="CHIHUAHUA"/>
    <s v="CALLE JUAN DE DIOS MARTIN VARGAS QUINTA "/>
    <n v="6542"/>
    <x v="4"/>
    <x v="1"/>
    <x v="3"/>
    <x v="1"/>
    <x v="10"/>
    <s v="08FZP0010C"/>
    <m/>
    <x v="14"/>
    <x v="2"/>
    <m/>
    <m/>
    <m/>
    <m/>
    <m/>
    <m/>
    <m/>
    <m/>
    <m/>
    <m/>
    <m/>
    <m/>
    <n v="14"/>
    <n v="8"/>
    <n v="22"/>
    <n v="1"/>
    <x v="1"/>
    <n v="1"/>
    <n v="1"/>
    <x v="0"/>
    <x v="1"/>
    <x v="1"/>
    <n v="2"/>
    <n v="3"/>
    <n v="1"/>
    <n v="1"/>
    <n v="1"/>
    <n v="2"/>
    <n v="3"/>
    <x v="0"/>
    <n v="4"/>
    <n v="3"/>
    <n v="7"/>
    <x v="0"/>
    <n v="9"/>
    <n v="3"/>
    <n v="12"/>
    <x v="0"/>
    <n v="0"/>
    <n v="0"/>
    <n v="0"/>
    <x v="0"/>
    <n v="0"/>
    <n v="0"/>
    <n v="0"/>
    <x v="0"/>
    <n v="0"/>
    <n v="0"/>
    <n v="0"/>
    <x v="0"/>
    <x v="1"/>
    <x v="0"/>
  </r>
  <r>
    <s v="08PJN0280D"/>
    <x v="1"/>
    <x v="1"/>
    <s v="INSTITUTO AMERICA"/>
    <s v="019 CHIHUAHUA"/>
    <x v="0"/>
    <n v="1"/>
    <s v="CHIHUAHUA"/>
    <s v="AVENIDA DE LA CANTERA"/>
    <n v="9700"/>
    <x v="4"/>
    <x v="1"/>
    <x v="3"/>
    <x v="1"/>
    <x v="10"/>
    <s v="08FZP0012A"/>
    <m/>
    <x v="2"/>
    <x v="2"/>
    <m/>
    <m/>
    <m/>
    <m/>
    <m/>
    <m/>
    <m/>
    <m/>
    <m/>
    <m/>
    <m/>
    <m/>
    <n v="69"/>
    <n v="66"/>
    <n v="135"/>
    <n v="4"/>
    <x v="1"/>
    <n v="4"/>
    <n v="4"/>
    <x v="0"/>
    <x v="6"/>
    <x v="6"/>
    <n v="7"/>
    <n v="17"/>
    <n v="7"/>
    <n v="7"/>
    <n v="16"/>
    <n v="20"/>
    <n v="36"/>
    <x v="0"/>
    <n v="19"/>
    <n v="26"/>
    <n v="45"/>
    <x v="0"/>
    <n v="34"/>
    <n v="20"/>
    <n v="54"/>
    <x v="1"/>
    <n v="0"/>
    <n v="0"/>
    <n v="0"/>
    <x v="0"/>
    <n v="0"/>
    <n v="0"/>
    <n v="0"/>
    <x v="0"/>
    <n v="0"/>
    <n v="0"/>
    <n v="0"/>
    <x v="0"/>
    <x v="3"/>
    <x v="0"/>
  </r>
  <r>
    <s v="08PJN0283A"/>
    <x v="1"/>
    <x v="1"/>
    <s v="INSTITUTO ELEMENTAL BILINGUE"/>
    <s v="019 CHIHUAHUA"/>
    <x v="0"/>
    <n v="1"/>
    <s v="CHIHUAHUA"/>
    <s v="CALLE ESTRADA BOCANEGRA"/>
    <n v="1303"/>
    <x v="4"/>
    <x v="1"/>
    <x v="3"/>
    <x v="1"/>
    <x v="10"/>
    <s v="08FZP0008O"/>
    <s v="08FJZ0003Z"/>
    <x v="14"/>
    <x v="2"/>
    <m/>
    <m/>
    <m/>
    <m/>
    <m/>
    <m/>
    <m/>
    <m/>
    <m/>
    <m/>
    <m/>
    <m/>
    <n v="5"/>
    <n v="9"/>
    <n v="14"/>
    <n v="1"/>
    <x v="1"/>
    <n v="1"/>
    <n v="1"/>
    <x v="1"/>
    <x v="0"/>
    <x v="3"/>
    <n v="3"/>
    <n v="6"/>
    <n v="1"/>
    <n v="1"/>
    <n v="0"/>
    <n v="3"/>
    <n v="3"/>
    <x v="0"/>
    <n v="3"/>
    <n v="2"/>
    <n v="5"/>
    <x v="0"/>
    <n v="2"/>
    <n v="4"/>
    <n v="6"/>
    <x v="0"/>
    <n v="0"/>
    <n v="0"/>
    <n v="0"/>
    <x v="0"/>
    <n v="0"/>
    <n v="0"/>
    <n v="0"/>
    <x v="0"/>
    <n v="0"/>
    <n v="0"/>
    <n v="0"/>
    <x v="0"/>
    <x v="1"/>
    <x v="0"/>
  </r>
  <r>
    <s v="08PJN0284Z"/>
    <x v="1"/>
    <x v="1"/>
    <s v="CENTRO EDUCATIVO MONTESSORI LATINOAMERICANO A.C."/>
    <s v="019 CHIHUAHUA"/>
    <x v="0"/>
    <n v="1"/>
    <s v="CHIHUAHUA"/>
    <s v="CALLE BRASIL"/>
    <n v="305"/>
    <x v="4"/>
    <x v="1"/>
    <x v="3"/>
    <x v="1"/>
    <x v="10"/>
    <s v="08FZP0010C"/>
    <m/>
    <x v="14"/>
    <x v="2"/>
    <m/>
    <m/>
    <m/>
    <m/>
    <m/>
    <m/>
    <m/>
    <m/>
    <m/>
    <m/>
    <m/>
    <m/>
    <n v="29"/>
    <n v="30"/>
    <n v="59"/>
    <n v="3"/>
    <x v="1"/>
    <n v="3"/>
    <n v="3"/>
    <x v="2"/>
    <x v="3"/>
    <x v="5"/>
    <n v="4"/>
    <n v="12"/>
    <n v="5"/>
    <n v="3"/>
    <n v="9"/>
    <n v="4"/>
    <n v="13"/>
    <x v="1"/>
    <n v="13"/>
    <n v="12"/>
    <n v="25"/>
    <x v="1"/>
    <n v="7"/>
    <n v="14"/>
    <n v="21"/>
    <x v="1"/>
    <n v="0"/>
    <n v="0"/>
    <n v="0"/>
    <x v="0"/>
    <n v="0"/>
    <n v="0"/>
    <n v="0"/>
    <x v="0"/>
    <n v="0"/>
    <n v="0"/>
    <n v="0"/>
    <x v="0"/>
    <x v="0"/>
    <x v="0"/>
  </r>
  <r>
    <s v="08PJN0290K"/>
    <x v="1"/>
    <x v="1"/>
    <s v="DESPERTAR A LA VIDA"/>
    <s v="019 CHIHUAHUA"/>
    <x v="0"/>
    <n v="1"/>
    <s v="CHIHUAHUA"/>
    <s v="CALLE CHICHONTEPEC"/>
    <n v="5501"/>
    <x v="4"/>
    <x v="1"/>
    <x v="3"/>
    <x v="1"/>
    <x v="10"/>
    <s v="08FZP0004S"/>
    <m/>
    <x v="14"/>
    <x v="2"/>
    <m/>
    <m/>
    <m/>
    <m/>
    <m/>
    <m/>
    <m/>
    <m/>
    <m/>
    <m/>
    <m/>
    <m/>
    <n v="74"/>
    <n v="57"/>
    <n v="131"/>
    <n v="3"/>
    <x v="1"/>
    <n v="3"/>
    <n v="3"/>
    <x v="1"/>
    <x v="10"/>
    <x v="8"/>
    <n v="6"/>
    <n v="18"/>
    <n v="6"/>
    <n v="6"/>
    <n v="25"/>
    <n v="18"/>
    <n v="43"/>
    <x v="0"/>
    <n v="28"/>
    <n v="22"/>
    <n v="50"/>
    <x v="0"/>
    <n v="21"/>
    <n v="17"/>
    <n v="38"/>
    <x v="0"/>
    <n v="0"/>
    <n v="0"/>
    <n v="0"/>
    <x v="0"/>
    <n v="0"/>
    <n v="0"/>
    <n v="0"/>
    <x v="0"/>
    <n v="0"/>
    <n v="0"/>
    <n v="0"/>
    <x v="0"/>
    <x v="3"/>
    <x v="0"/>
  </r>
  <r>
    <s v="08PJN0291J"/>
    <x v="1"/>
    <x v="1"/>
    <s v="ROSARIO CASTELLANOS"/>
    <s v="037 JUÁREZ"/>
    <x v="1"/>
    <n v="1"/>
    <s v="JUĂREZ"/>
    <s v="CALLE VENUSTIANO CARRANZA"/>
    <n v="1518"/>
    <x v="4"/>
    <x v="1"/>
    <x v="3"/>
    <x v="1"/>
    <x v="10"/>
    <s v="08FZP0016X"/>
    <m/>
    <x v="14"/>
    <x v="2"/>
    <m/>
    <m/>
    <m/>
    <m/>
    <m/>
    <m/>
    <m/>
    <m/>
    <m/>
    <m/>
    <m/>
    <m/>
    <n v="34"/>
    <n v="40"/>
    <n v="74"/>
    <n v="5"/>
    <x v="1"/>
    <n v="5"/>
    <n v="5"/>
    <x v="0"/>
    <x v="0"/>
    <x v="0"/>
    <n v="2"/>
    <n v="8"/>
    <n v="10"/>
    <n v="5"/>
    <n v="3"/>
    <n v="4"/>
    <n v="7"/>
    <x v="1"/>
    <n v="11"/>
    <n v="20"/>
    <n v="31"/>
    <x v="2"/>
    <n v="20"/>
    <n v="16"/>
    <n v="36"/>
    <x v="2"/>
    <n v="0"/>
    <n v="0"/>
    <n v="0"/>
    <x v="0"/>
    <n v="0"/>
    <n v="0"/>
    <n v="0"/>
    <x v="0"/>
    <n v="0"/>
    <n v="0"/>
    <n v="0"/>
    <x v="0"/>
    <x v="0"/>
    <x v="0"/>
  </r>
  <r>
    <s v="08PJN0292I"/>
    <x v="1"/>
    <x v="1"/>
    <s v="EL PEQUEĂ‘O OXFORD"/>
    <s v="019 CHIHUAHUA"/>
    <x v="0"/>
    <n v="1"/>
    <s v="CHIHUAHUA"/>
    <s v="CALLE FRANCISCO JAVIER MINA"/>
    <n v="1610"/>
    <x v="4"/>
    <x v="1"/>
    <x v="3"/>
    <x v="1"/>
    <x v="10"/>
    <s v="08FZP0012A"/>
    <m/>
    <x v="14"/>
    <x v="2"/>
    <m/>
    <m/>
    <m/>
    <m/>
    <m/>
    <m/>
    <m/>
    <m/>
    <m/>
    <m/>
    <m/>
    <m/>
    <n v="12"/>
    <n v="21"/>
    <n v="33"/>
    <n v="3"/>
    <x v="1"/>
    <n v="3"/>
    <n v="3"/>
    <x v="0"/>
    <x v="2"/>
    <x v="3"/>
    <n v="3"/>
    <n v="8"/>
    <n v="3"/>
    <n v="3"/>
    <n v="0"/>
    <n v="5"/>
    <n v="5"/>
    <x v="1"/>
    <n v="10"/>
    <n v="7"/>
    <n v="17"/>
    <x v="1"/>
    <n v="2"/>
    <n v="9"/>
    <n v="11"/>
    <x v="1"/>
    <n v="0"/>
    <n v="0"/>
    <n v="0"/>
    <x v="0"/>
    <n v="0"/>
    <n v="0"/>
    <n v="0"/>
    <x v="0"/>
    <n v="0"/>
    <n v="0"/>
    <n v="0"/>
    <x v="0"/>
    <x v="0"/>
    <x v="0"/>
  </r>
  <r>
    <s v="08PJN0293H"/>
    <x v="1"/>
    <x v="1"/>
    <s v="COLEGIO DELICIAS"/>
    <s v="021 DELICIAS"/>
    <x v="9"/>
    <n v="1"/>
    <s v="DELICIAS"/>
    <s v="AVENIDA 10 SUR"/>
    <n v="1000"/>
    <x v="4"/>
    <x v="1"/>
    <x v="3"/>
    <x v="1"/>
    <x v="10"/>
    <s v="08FZP0015Y"/>
    <m/>
    <x v="14"/>
    <x v="2"/>
    <m/>
    <m/>
    <m/>
    <m/>
    <m/>
    <m/>
    <m/>
    <m/>
    <m/>
    <m/>
    <m/>
    <m/>
    <n v="14"/>
    <n v="10"/>
    <n v="24"/>
    <n v="1"/>
    <x v="2"/>
    <n v="0"/>
    <n v="1"/>
    <x v="0"/>
    <x v="0"/>
    <x v="0"/>
    <n v="1"/>
    <n v="3"/>
    <n v="2"/>
    <n v="2"/>
    <n v="0"/>
    <n v="0"/>
    <n v="0"/>
    <x v="0"/>
    <n v="7"/>
    <n v="8"/>
    <n v="15"/>
    <x v="0"/>
    <n v="7"/>
    <n v="2"/>
    <n v="9"/>
    <x v="0"/>
    <n v="0"/>
    <n v="0"/>
    <n v="0"/>
    <x v="0"/>
    <n v="0"/>
    <n v="0"/>
    <n v="0"/>
    <x v="0"/>
    <n v="0"/>
    <n v="0"/>
    <n v="0"/>
    <x v="0"/>
    <x v="1"/>
    <x v="0"/>
  </r>
  <r>
    <s v="08PJN0295F"/>
    <x v="1"/>
    <x v="1"/>
    <s v="COLEGIO MEXICO EUROPEO LOIRE"/>
    <s v="037 JUÁREZ"/>
    <x v="1"/>
    <n v="1"/>
    <s v="JUĂREZ"/>
    <s v="AVENIDA PLUTARCO ELIAS CALLES"/>
    <n v="1130"/>
    <x v="4"/>
    <x v="1"/>
    <x v="3"/>
    <x v="1"/>
    <x v="10"/>
    <s v="08FZP0016X"/>
    <m/>
    <x v="14"/>
    <x v="2"/>
    <m/>
    <m/>
    <m/>
    <m/>
    <m/>
    <m/>
    <m/>
    <m/>
    <m/>
    <m/>
    <m/>
    <m/>
    <n v="13"/>
    <n v="8"/>
    <n v="21"/>
    <n v="2"/>
    <x v="1"/>
    <n v="2"/>
    <n v="2"/>
    <x v="0"/>
    <x v="2"/>
    <x v="3"/>
    <n v="4"/>
    <n v="8"/>
    <n v="3"/>
    <n v="3"/>
    <n v="0"/>
    <n v="2"/>
    <n v="2"/>
    <x v="1"/>
    <n v="9"/>
    <n v="5"/>
    <n v="14"/>
    <x v="0"/>
    <n v="4"/>
    <n v="1"/>
    <n v="5"/>
    <x v="0"/>
    <n v="0"/>
    <n v="0"/>
    <n v="0"/>
    <x v="0"/>
    <n v="0"/>
    <n v="0"/>
    <n v="0"/>
    <x v="0"/>
    <n v="0"/>
    <n v="0"/>
    <n v="0"/>
    <x v="0"/>
    <x v="1"/>
    <x v="0"/>
  </r>
  <r>
    <s v="08PJN0299B"/>
    <x v="1"/>
    <x v="1"/>
    <s v="BAMBINOS"/>
    <s v="021 DELICIAS"/>
    <x v="9"/>
    <n v="1"/>
    <s v="DELICIAS"/>
    <s v="CALLE 6A SUR"/>
    <n v="207"/>
    <x v="4"/>
    <x v="1"/>
    <x v="3"/>
    <x v="1"/>
    <x v="10"/>
    <s v="08FZP0006Q"/>
    <s v="08FJZ0003Z"/>
    <x v="14"/>
    <x v="2"/>
    <m/>
    <m/>
    <m/>
    <m/>
    <m/>
    <m/>
    <m/>
    <m/>
    <m/>
    <m/>
    <m/>
    <m/>
    <n v="31"/>
    <n v="21"/>
    <n v="52"/>
    <n v="2"/>
    <x v="1"/>
    <n v="2"/>
    <n v="2"/>
    <x v="0"/>
    <x v="0"/>
    <x v="0"/>
    <n v="4"/>
    <n v="7"/>
    <n v="6"/>
    <n v="4"/>
    <n v="0"/>
    <n v="0"/>
    <n v="0"/>
    <x v="0"/>
    <n v="16"/>
    <n v="11"/>
    <n v="27"/>
    <x v="1"/>
    <n v="15"/>
    <n v="10"/>
    <n v="25"/>
    <x v="1"/>
    <n v="0"/>
    <n v="0"/>
    <n v="0"/>
    <x v="0"/>
    <n v="0"/>
    <n v="0"/>
    <n v="0"/>
    <x v="0"/>
    <n v="0"/>
    <n v="0"/>
    <n v="0"/>
    <x v="0"/>
    <x v="0"/>
    <x v="0"/>
  </r>
  <r>
    <s v="08PJN0302Z"/>
    <x v="1"/>
    <x v="1"/>
    <s v="COLEGIO AMERICANO DE CD JUAREZ"/>
    <s v="037 JUÁREZ"/>
    <x v="1"/>
    <n v="1"/>
    <s v="JUĂREZ"/>
    <s v="AVENIDA DEL CHARRO"/>
    <n v="1006"/>
    <x v="4"/>
    <x v="1"/>
    <x v="3"/>
    <x v="1"/>
    <x v="10"/>
    <s v="08FZP0016X"/>
    <m/>
    <x v="14"/>
    <x v="2"/>
    <m/>
    <m/>
    <m/>
    <m/>
    <m/>
    <m/>
    <m/>
    <m/>
    <m/>
    <m/>
    <m/>
    <m/>
    <n v="91"/>
    <n v="79"/>
    <n v="170"/>
    <n v="4"/>
    <x v="1"/>
    <n v="4"/>
    <n v="4"/>
    <x v="1"/>
    <x v="3"/>
    <x v="4"/>
    <n v="7"/>
    <n v="15"/>
    <n v="11"/>
    <n v="11"/>
    <n v="28"/>
    <n v="22"/>
    <n v="50"/>
    <x v="0"/>
    <n v="42"/>
    <n v="30"/>
    <n v="72"/>
    <x v="0"/>
    <n v="21"/>
    <n v="27"/>
    <n v="48"/>
    <x v="0"/>
    <n v="0"/>
    <n v="0"/>
    <n v="0"/>
    <x v="0"/>
    <n v="0"/>
    <n v="0"/>
    <n v="0"/>
    <x v="0"/>
    <n v="0"/>
    <n v="0"/>
    <n v="0"/>
    <x v="0"/>
    <x v="4"/>
    <x v="0"/>
  </r>
  <r>
    <s v="08PJN0306V"/>
    <x v="1"/>
    <x v="1"/>
    <s v="MUNDO NUEVO"/>
    <s v="032 HIDALGO DEL PARRAL"/>
    <x v="3"/>
    <n v="1"/>
    <s v="HIDALGO DEL PARRAL"/>
    <s v="CALLE MANUEL MERINO"/>
    <n v="16"/>
    <x v="4"/>
    <x v="1"/>
    <x v="3"/>
    <x v="1"/>
    <x v="10"/>
    <s v="08FZP0003T"/>
    <m/>
    <x v="14"/>
    <x v="2"/>
    <m/>
    <m/>
    <m/>
    <m/>
    <m/>
    <m/>
    <m/>
    <m/>
    <m/>
    <m/>
    <m/>
    <m/>
    <n v="4"/>
    <n v="2"/>
    <n v="6"/>
    <n v="1"/>
    <x v="2"/>
    <n v="0"/>
    <n v="1"/>
    <x v="1"/>
    <x v="7"/>
    <x v="6"/>
    <n v="4"/>
    <n v="11"/>
    <n v="18"/>
    <n v="3"/>
    <n v="1"/>
    <n v="0"/>
    <n v="1"/>
    <x v="0"/>
    <n v="0"/>
    <n v="1"/>
    <n v="1"/>
    <x v="0"/>
    <n v="3"/>
    <n v="1"/>
    <n v="4"/>
    <x v="0"/>
    <n v="0"/>
    <n v="0"/>
    <n v="0"/>
    <x v="0"/>
    <n v="0"/>
    <n v="0"/>
    <n v="0"/>
    <x v="0"/>
    <n v="0"/>
    <n v="0"/>
    <n v="0"/>
    <x v="0"/>
    <x v="1"/>
    <x v="0"/>
  </r>
  <r>
    <s v="08PJN0307U"/>
    <x v="1"/>
    <x v="1"/>
    <s v="INTEGRAL LEONARDO DA VINCI"/>
    <s v="019 CHIHUAHUA"/>
    <x v="0"/>
    <n v="1"/>
    <s v="CHIHUAHUA"/>
    <s v="CALLE QUITO"/>
    <n v="200"/>
    <x v="4"/>
    <x v="1"/>
    <x v="3"/>
    <x v="1"/>
    <x v="10"/>
    <s v="08FZP0004S"/>
    <m/>
    <x v="14"/>
    <x v="2"/>
    <m/>
    <m/>
    <m/>
    <m/>
    <m/>
    <m/>
    <m/>
    <m/>
    <m/>
    <m/>
    <m/>
    <m/>
    <n v="8"/>
    <n v="9"/>
    <n v="17"/>
    <n v="2"/>
    <x v="1"/>
    <n v="2"/>
    <n v="2"/>
    <x v="0"/>
    <x v="0"/>
    <x v="0"/>
    <n v="2"/>
    <n v="5"/>
    <n v="1"/>
    <n v="1"/>
    <n v="2"/>
    <n v="1"/>
    <n v="3"/>
    <x v="0"/>
    <n v="1"/>
    <n v="5"/>
    <n v="6"/>
    <x v="0"/>
    <n v="5"/>
    <n v="3"/>
    <n v="8"/>
    <x v="1"/>
    <n v="0"/>
    <n v="0"/>
    <n v="0"/>
    <x v="0"/>
    <n v="0"/>
    <n v="0"/>
    <n v="0"/>
    <x v="0"/>
    <n v="0"/>
    <n v="0"/>
    <n v="0"/>
    <x v="0"/>
    <x v="1"/>
    <x v="0"/>
  </r>
  <r>
    <s v="08PJN0311G"/>
    <x v="1"/>
    <x v="1"/>
    <s v="INSTITUTO BILINGUE MEXICO MODERNO"/>
    <s v="019 CHIHUAHUA"/>
    <x v="0"/>
    <n v="1"/>
    <s v="CHIHUAHUA"/>
    <s v="PROLONGACIĂ“N GONZALEZ COSSIO"/>
    <n v="9903"/>
    <x v="4"/>
    <x v="1"/>
    <x v="3"/>
    <x v="1"/>
    <x v="10"/>
    <s v="08FZP0010C"/>
    <m/>
    <x v="14"/>
    <x v="2"/>
    <m/>
    <m/>
    <m/>
    <m/>
    <m/>
    <m/>
    <m/>
    <m/>
    <m/>
    <m/>
    <m/>
    <m/>
    <n v="30"/>
    <n v="30"/>
    <n v="60"/>
    <n v="3"/>
    <x v="1"/>
    <n v="3"/>
    <n v="3"/>
    <x v="1"/>
    <x v="3"/>
    <x v="4"/>
    <n v="4"/>
    <n v="11"/>
    <n v="3"/>
    <n v="3"/>
    <n v="10"/>
    <n v="6"/>
    <n v="16"/>
    <x v="1"/>
    <n v="8"/>
    <n v="11"/>
    <n v="19"/>
    <x v="1"/>
    <n v="12"/>
    <n v="13"/>
    <n v="25"/>
    <x v="1"/>
    <n v="0"/>
    <n v="0"/>
    <n v="0"/>
    <x v="0"/>
    <n v="0"/>
    <n v="0"/>
    <n v="0"/>
    <x v="0"/>
    <n v="0"/>
    <n v="0"/>
    <n v="0"/>
    <x v="0"/>
    <x v="0"/>
    <x v="0"/>
  </r>
  <r>
    <s v="08PJN0312F"/>
    <x v="1"/>
    <x v="1"/>
    <s v="A.D.I."/>
    <s v="019 CHIHUAHUA"/>
    <x v="0"/>
    <n v="1"/>
    <s v="CHIHUAHUA"/>
    <s v="CALLE EUCALIPTO"/>
    <n v="2515"/>
    <x v="4"/>
    <x v="1"/>
    <x v="3"/>
    <x v="1"/>
    <x v="10"/>
    <s v="08FZP0010C"/>
    <m/>
    <x v="14"/>
    <x v="2"/>
    <m/>
    <m/>
    <m/>
    <m/>
    <m/>
    <m/>
    <m/>
    <m/>
    <m/>
    <m/>
    <m/>
    <m/>
    <n v="14"/>
    <n v="13"/>
    <n v="27"/>
    <n v="2"/>
    <x v="1"/>
    <n v="2"/>
    <n v="2"/>
    <x v="0"/>
    <x v="4"/>
    <x v="4"/>
    <n v="3"/>
    <n v="9"/>
    <n v="3"/>
    <n v="2"/>
    <n v="1"/>
    <n v="0"/>
    <n v="1"/>
    <x v="0"/>
    <n v="6"/>
    <n v="3"/>
    <n v="9"/>
    <x v="0"/>
    <n v="7"/>
    <n v="10"/>
    <n v="17"/>
    <x v="1"/>
    <n v="0"/>
    <n v="0"/>
    <n v="0"/>
    <x v="0"/>
    <n v="0"/>
    <n v="0"/>
    <n v="0"/>
    <x v="0"/>
    <n v="0"/>
    <n v="0"/>
    <n v="0"/>
    <x v="0"/>
    <x v="1"/>
    <x v="0"/>
  </r>
  <r>
    <s v="08PJN0313E"/>
    <x v="1"/>
    <x v="1"/>
    <s v="CENTRO INFANTIL MONTESSORI"/>
    <s v="019 CHIHUAHUA"/>
    <x v="0"/>
    <n v="1"/>
    <s v="CHIHUAHUA"/>
    <s v="CALLE LUIS PASTEUR"/>
    <n v="405"/>
    <x v="4"/>
    <x v="1"/>
    <x v="3"/>
    <x v="1"/>
    <x v="10"/>
    <s v="08FZP0008O"/>
    <s v="08FJZ0003Z"/>
    <x v="14"/>
    <x v="2"/>
    <m/>
    <m/>
    <m/>
    <m/>
    <m/>
    <m/>
    <m/>
    <m/>
    <m/>
    <m/>
    <m/>
    <m/>
    <n v="11"/>
    <n v="10"/>
    <n v="21"/>
    <n v="1"/>
    <x v="1"/>
    <n v="1"/>
    <n v="1"/>
    <x v="0"/>
    <x v="1"/>
    <x v="1"/>
    <n v="0"/>
    <n v="1"/>
    <n v="6"/>
    <n v="4"/>
    <n v="1"/>
    <n v="5"/>
    <n v="6"/>
    <x v="0"/>
    <n v="4"/>
    <n v="3"/>
    <n v="7"/>
    <x v="0"/>
    <n v="6"/>
    <n v="2"/>
    <n v="8"/>
    <x v="0"/>
    <n v="0"/>
    <n v="0"/>
    <n v="0"/>
    <x v="0"/>
    <n v="0"/>
    <n v="0"/>
    <n v="0"/>
    <x v="0"/>
    <n v="0"/>
    <n v="0"/>
    <n v="0"/>
    <x v="0"/>
    <x v="1"/>
    <x v="0"/>
  </r>
  <r>
    <s v="08PJN0318Z"/>
    <x v="1"/>
    <x v="1"/>
    <s v="COLIBRI"/>
    <s v="037 JUÁREZ"/>
    <x v="1"/>
    <n v="1"/>
    <s v="JUĂREZ"/>
    <s v="CALLE SIERRA DE LOS CONEJOS"/>
    <n v="6800"/>
    <x v="4"/>
    <x v="1"/>
    <x v="3"/>
    <x v="1"/>
    <x v="10"/>
    <s v="08FZP0016X"/>
    <m/>
    <x v="14"/>
    <x v="2"/>
    <m/>
    <m/>
    <m/>
    <m/>
    <m/>
    <m/>
    <m/>
    <m/>
    <m/>
    <m/>
    <m/>
    <m/>
    <n v="39"/>
    <n v="40"/>
    <n v="79"/>
    <n v="5"/>
    <x v="1"/>
    <n v="5"/>
    <n v="5"/>
    <x v="0"/>
    <x v="4"/>
    <x v="4"/>
    <n v="1"/>
    <n v="10"/>
    <n v="5"/>
    <n v="5"/>
    <n v="4"/>
    <n v="7"/>
    <n v="11"/>
    <x v="1"/>
    <n v="17"/>
    <n v="9"/>
    <n v="26"/>
    <x v="2"/>
    <n v="18"/>
    <n v="24"/>
    <n v="42"/>
    <x v="2"/>
    <n v="0"/>
    <n v="0"/>
    <n v="0"/>
    <x v="0"/>
    <n v="0"/>
    <n v="0"/>
    <n v="0"/>
    <x v="0"/>
    <n v="0"/>
    <n v="0"/>
    <n v="0"/>
    <x v="0"/>
    <x v="0"/>
    <x v="0"/>
  </r>
  <r>
    <s v="08PJN0323L"/>
    <x v="1"/>
    <x v="1"/>
    <s v="INSTITUTO INFANTIL AMERICANO I"/>
    <s v="019 CHIHUAHUA"/>
    <x v="0"/>
    <n v="1"/>
    <s v="CHIHUAHUA"/>
    <s v="CALLE PASCUAL OROZCO"/>
    <n v="3"/>
    <x v="4"/>
    <x v="1"/>
    <x v="3"/>
    <x v="1"/>
    <x v="10"/>
    <s v="08FZP0004S"/>
    <s v="08FJZ0003Z"/>
    <x v="14"/>
    <x v="2"/>
    <m/>
    <m/>
    <m/>
    <m/>
    <m/>
    <m/>
    <m/>
    <m/>
    <m/>
    <m/>
    <m/>
    <m/>
    <n v="9"/>
    <n v="6"/>
    <n v="15"/>
    <n v="1"/>
    <x v="1"/>
    <n v="1"/>
    <n v="1"/>
    <x v="0"/>
    <x v="0"/>
    <x v="0"/>
    <n v="3"/>
    <n v="5"/>
    <n v="3"/>
    <n v="3"/>
    <n v="3"/>
    <n v="2"/>
    <n v="5"/>
    <x v="0"/>
    <n v="2"/>
    <n v="1"/>
    <n v="3"/>
    <x v="0"/>
    <n v="4"/>
    <n v="3"/>
    <n v="7"/>
    <x v="0"/>
    <n v="0"/>
    <n v="0"/>
    <n v="0"/>
    <x v="0"/>
    <n v="0"/>
    <n v="0"/>
    <n v="0"/>
    <x v="0"/>
    <n v="0"/>
    <n v="0"/>
    <n v="0"/>
    <x v="0"/>
    <x v="1"/>
    <x v="0"/>
  </r>
  <r>
    <s v="08PJN0327H"/>
    <x v="1"/>
    <x v="1"/>
    <s v="CASA HOGAR"/>
    <s v="032 HIDALGO DEL PARRAL"/>
    <x v="3"/>
    <n v="1"/>
    <s v="HIDALGO DEL PARRAL"/>
    <s v="CALLE RIO LERMA"/>
    <n v="13"/>
    <x v="4"/>
    <x v="1"/>
    <x v="3"/>
    <x v="1"/>
    <x v="10"/>
    <s v="08FZP0003T"/>
    <m/>
    <x v="14"/>
    <x v="2"/>
    <m/>
    <m/>
    <m/>
    <m/>
    <m/>
    <m/>
    <m/>
    <m/>
    <m/>
    <m/>
    <m/>
    <m/>
    <n v="18"/>
    <n v="16"/>
    <n v="34"/>
    <n v="2"/>
    <x v="1"/>
    <n v="2"/>
    <n v="2"/>
    <x v="0"/>
    <x v="1"/>
    <x v="1"/>
    <n v="1"/>
    <n v="3"/>
    <n v="2"/>
    <n v="2"/>
    <n v="1"/>
    <n v="1"/>
    <n v="2"/>
    <x v="0"/>
    <n v="5"/>
    <n v="5"/>
    <n v="10"/>
    <x v="0"/>
    <n v="12"/>
    <n v="10"/>
    <n v="22"/>
    <x v="1"/>
    <n v="0"/>
    <n v="0"/>
    <n v="0"/>
    <x v="0"/>
    <n v="0"/>
    <n v="0"/>
    <n v="0"/>
    <x v="0"/>
    <n v="0"/>
    <n v="0"/>
    <n v="0"/>
    <x v="0"/>
    <x v="1"/>
    <x v="0"/>
  </r>
  <r>
    <s v="08PJN0329F"/>
    <x v="1"/>
    <x v="1"/>
    <s v="COLEGIO PIERRE FAURE A.C."/>
    <s v="017 CUAUHTÉMOC"/>
    <x v="2"/>
    <n v="1"/>
    <s v="CUAUHTĂ‰MOC"/>
    <s v="CALLE TLAXCALA"/>
    <n v="2285"/>
    <x v="4"/>
    <x v="1"/>
    <x v="3"/>
    <x v="1"/>
    <x v="10"/>
    <s v="08FZP0009N"/>
    <m/>
    <x v="14"/>
    <x v="2"/>
    <m/>
    <m/>
    <m/>
    <m/>
    <m/>
    <m/>
    <m/>
    <m/>
    <m/>
    <m/>
    <m/>
    <m/>
    <n v="39"/>
    <n v="36"/>
    <n v="75"/>
    <n v="3"/>
    <x v="1"/>
    <n v="3"/>
    <n v="3"/>
    <x v="0"/>
    <x v="0"/>
    <x v="0"/>
    <n v="3"/>
    <n v="7"/>
    <n v="6"/>
    <n v="5"/>
    <n v="7"/>
    <n v="10"/>
    <n v="17"/>
    <x v="1"/>
    <n v="16"/>
    <n v="15"/>
    <n v="31"/>
    <x v="1"/>
    <n v="16"/>
    <n v="11"/>
    <n v="27"/>
    <x v="1"/>
    <n v="0"/>
    <n v="0"/>
    <n v="0"/>
    <x v="0"/>
    <n v="0"/>
    <n v="0"/>
    <n v="0"/>
    <x v="0"/>
    <n v="0"/>
    <n v="0"/>
    <n v="0"/>
    <x v="0"/>
    <x v="0"/>
    <x v="0"/>
  </r>
  <r>
    <s v="08PJN0334R"/>
    <x v="1"/>
    <x v="1"/>
    <s v="COLEGIO IBEROAMERICANO DE MEXICO"/>
    <s v="037 JUÁREZ"/>
    <x v="1"/>
    <n v="1"/>
    <s v="JUĂREZ"/>
    <s v="AVENIDA VICTOR HUGO"/>
    <n v="1109"/>
    <x v="4"/>
    <x v="1"/>
    <x v="3"/>
    <x v="1"/>
    <x v="10"/>
    <s v="08FZP0007P"/>
    <m/>
    <x v="4"/>
    <x v="2"/>
    <m/>
    <m/>
    <m/>
    <m/>
    <m/>
    <m/>
    <m/>
    <m/>
    <m/>
    <m/>
    <m/>
    <m/>
    <n v="41"/>
    <n v="31"/>
    <n v="72"/>
    <n v="3"/>
    <x v="1"/>
    <n v="3"/>
    <n v="3"/>
    <x v="1"/>
    <x v="3"/>
    <x v="4"/>
    <n v="3"/>
    <n v="10"/>
    <n v="3"/>
    <n v="3"/>
    <n v="10"/>
    <n v="9"/>
    <n v="19"/>
    <x v="1"/>
    <n v="19"/>
    <n v="7"/>
    <n v="26"/>
    <x v="1"/>
    <n v="12"/>
    <n v="15"/>
    <n v="27"/>
    <x v="1"/>
    <n v="0"/>
    <n v="0"/>
    <n v="0"/>
    <x v="0"/>
    <n v="0"/>
    <n v="0"/>
    <n v="0"/>
    <x v="0"/>
    <n v="0"/>
    <n v="0"/>
    <n v="0"/>
    <x v="0"/>
    <x v="0"/>
    <x v="0"/>
  </r>
  <r>
    <s v="08PJN0337O"/>
    <x v="1"/>
    <x v="1"/>
    <s v="COLEGIO INFANTIL BILINGUE"/>
    <s v="037 JUÁREZ"/>
    <x v="1"/>
    <n v="1"/>
    <s v="JUĂREZ"/>
    <s v="CALLE SANDIA"/>
    <n v="6080"/>
    <x v="4"/>
    <x v="1"/>
    <x v="3"/>
    <x v="1"/>
    <x v="10"/>
    <s v="08FZP0007P"/>
    <m/>
    <x v="14"/>
    <x v="2"/>
    <m/>
    <m/>
    <m/>
    <m/>
    <m/>
    <m/>
    <m/>
    <m/>
    <m/>
    <m/>
    <m/>
    <m/>
    <n v="26"/>
    <n v="30"/>
    <n v="56"/>
    <n v="2"/>
    <x v="1"/>
    <n v="2"/>
    <n v="2"/>
    <x v="0"/>
    <x v="3"/>
    <x v="2"/>
    <n v="3"/>
    <n v="8"/>
    <n v="5"/>
    <n v="4"/>
    <n v="2"/>
    <n v="5"/>
    <n v="7"/>
    <x v="0"/>
    <n v="11"/>
    <n v="8"/>
    <n v="19"/>
    <x v="0"/>
    <n v="13"/>
    <n v="17"/>
    <n v="30"/>
    <x v="0"/>
    <n v="0"/>
    <n v="0"/>
    <n v="0"/>
    <x v="0"/>
    <n v="0"/>
    <n v="0"/>
    <n v="0"/>
    <x v="0"/>
    <n v="0"/>
    <n v="0"/>
    <n v="0"/>
    <x v="0"/>
    <x v="2"/>
    <x v="0"/>
  </r>
  <r>
    <s v="08PJN0339M"/>
    <x v="1"/>
    <x v="1"/>
    <s v="COLEGIO JUAREZ"/>
    <s v="037 JUÁREZ"/>
    <x v="1"/>
    <n v="1"/>
    <s v="JUĂREZ"/>
    <s v="CAMINO A ESCUDERO"/>
    <n v="9851"/>
    <x v="4"/>
    <x v="1"/>
    <x v="3"/>
    <x v="1"/>
    <x v="10"/>
    <s v="08FZP0016X"/>
    <m/>
    <x v="14"/>
    <x v="2"/>
    <m/>
    <m/>
    <m/>
    <m/>
    <m/>
    <m/>
    <m/>
    <m/>
    <m/>
    <m/>
    <m/>
    <m/>
    <n v="22"/>
    <n v="28"/>
    <n v="50"/>
    <n v="2"/>
    <x v="1"/>
    <n v="2"/>
    <n v="2"/>
    <x v="1"/>
    <x v="7"/>
    <x v="6"/>
    <n v="5"/>
    <n v="13"/>
    <n v="5"/>
    <n v="5"/>
    <n v="2"/>
    <n v="3"/>
    <n v="5"/>
    <x v="0"/>
    <n v="11"/>
    <n v="15"/>
    <n v="26"/>
    <x v="0"/>
    <n v="9"/>
    <n v="10"/>
    <n v="19"/>
    <x v="0"/>
    <n v="0"/>
    <n v="0"/>
    <n v="0"/>
    <x v="0"/>
    <n v="0"/>
    <n v="0"/>
    <n v="0"/>
    <x v="0"/>
    <n v="0"/>
    <n v="0"/>
    <n v="0"/>
    <x v="0"/>
    <x v="2"/>
    <x v="0"/>
  </r>
  <r>
    <s v="08PJN0341A"/>
    <x v="1"/>
    <x v="1"/>
    <s v="ASOCIACION GANADERA D.I.F."/>
    <s v="001 AHUMADA"/>
    <x v="1"/>
    <n v="1"/>
    <s v="MIGUEL AHUMADA"/>
    <s v="CALLE TAMAULIPAS"/>
    <n v="701"/>
    <x v="4"/>
    <x v="1"/>
    <x v="3"/>
    <x v="1"/>
    <x v="10"/>
    <s v="08FZP0007P"/>
    <m/>
    <x v="14"/>
    <x v="2"/>
    <m/>
    <m/>
    <m/>
    <m/>
    <m/>
    <m/>
    <m/>
    <m/>
    <m/>
    <m/>
    <m/>
    <m/>
    <n v="34"/>
    <n v="33"/>
    <n v="67"/>
    <n v="1"/>
    <x v="1"/>
    <n v="1"/>
    <n v="1"/>
    <x v="0"/>
    <x v="2"/>
    <x v="3"/>
    <n v="0"/>
    <n v="3"/>
    <n v="3"/>
    <n v="3"/>
    <n v="0"/>
    <n v="0"/>
    <n v="0"/>
    <x v="0"/>
    <n v="7"/>
    <n v="10"/>
    <n v="17"/>
    <x v="0"/>
    <n v="27"/>
    <n v="23"/>
    <n v="50"/>
    <x v="0"/>
    <n v="0"/>
    <n v="0"/>
    <n v="0"/>
    <x v="0"/>
    <n v="0"/>
    <n v="0"/>
    <n v="0"/>
    <x v="0"/>
    <n v="0"/>
    <n v="0"/>
    <n v="0"/>
    <x v="0"/>
    <x v="1"/>
    <x v="0"/>
  </r>
  <r>
    <s v="08PJN0342Z"/>
    <x v="1"/>
    <x v="1"/>
    <s v="EVA SAMANO DE LOPEZ MATEOS"/>
    <s v="037 JUÁREZ"/>
    <x v="1"/>
    <n v="1"/>
    <s v="JUĂREZ"/>
    <s v="AVENIDA EJE VIAL JUAN GABRIEL"/>
    <n v="2200"/>
    <x v="4"/>
    <x v="1"/>
    <x v="3"/>
    <x v="1"/>
    <x v="10"/>
    <s v="08FZP0016X"/>
    <m/>
    <x v="14"/>
    <x v="2"/>
    <m/>
    <m/>
    <m/>
    <m/>
    <m/>
    <m/>
    <m/>
    <m/>
    <m/>
    <m/>
    <m/>
    <m/>
    <n v="30"/>
    <n v="34"/>
    <n v="64"/>
    <n v="3"/>
    <x v="1"/>
    <n v="3"/>
    <n v="3"/>
    <x v="0"/>
    <x v="0"/>
    <x v="0"/>
    <n v="2"/>
    <n v="6"/>
    <n v="3"/>
    <n v="3"/>
    <n v="12"/>
    <n v="9"/>
    <n v="21"/>
    <x v="1"/>
    <n v="7"/>
    <n v="15"/>
    <n v="22"/>
    <x v="1"/>
    <n v="11"/>
    <n v="10"/>
    <n v="21"/>
    <x v="1"/>
    <n v="0"/>
    <n v="0"/>
    <n v="0"/>
    <x v="0"/>
    <n v="0"/>
    <n v="0"/>
    <n v="0"/>
    <x v="0"/>
    <n v="0"/>
    <n v="0"/>
    <n v="0"/>
    <x v="0"/>
    <x v="0"/>
    <x v="0"/>
  </r>
  <r>
    <s v="08PJN0343Z"/>
    <x v="1"/>
    <x v="1"/>
    <s v="CENTRO MONTESSORI DEL NORTE"/>
    <s v="019 CHIHUAHUA"/>
    <x v="0"/>
    <n v="1"/>
    <s v="CHIHUAHUA"/>
    <s v="CALLE MARIA MONTESSORI"/>
    <n v="3901"/>
    <x v="4"/>
    <x v="1"/>
    <x v="3"/>
    <x v="1"/>
    <x v="10"/>
    <s v="08FZP0013Z"/>
    <m/>
    <x v="14"/>
    <x v="2"/>
    <m/>
    <m/>
    <m/>
    <m/>
    <m/>
    <m/>
    <m/>
    <m/>
    <m/>
    <m/>
    <m/>
    <m/>
    <n v="9"/>
    <n v="12"/>
    <n v="21"/>
    <n v="1"/>
    <x v="1"/>
    <n v="1"/>
    <n v="1"/>
    <x v="0"/>
    <x v="1"/>
    <x v="1"/>
    <n v="1"/>
    <n v="2"/>
    <n v="1"/>
    <n v="1"/>
    <n v="3"/>
    <n v="6"/>
    <n v="9"/>
    <x v="0"/>
    <n v="4"/>
    <n v="5"/>
    <n v="9"/>
    <x v="0"/>
    <n v="2"/>
    <n v="1"/>
    <n v="3"/>
    <x v="0"/>
    <n v="0"/>
    <n v="0"/>
    <n v="0"/>
    <x v="0"/>
    <n v="0"/>
    <n v="0"/>
    <n v="0"/>
    <x v="0"/>
    <n v="0"/>
    <n v="0"/>
    <n v="0"/>
    <x v="0"/>
    <x v="1"/>
    <x v="0"/>
  </r>
  <r>
    <s v="08PJN0345X"/>
    <x v="1"/>
    <x v="1"/>
    <s v="INSTITUTO BILINGUE ABRAHAM LINCOLN S.C."/>
    <s v="017 CUAUHTÉMOC"/>
    <x v="2"/>
    <n v="1"/>
    <s v="CUAUHTĂ‰MOC"/>
    <s v="CALZADA FRUTICULTORES"/>
    <n v="1640"/>
    <x v="4"/>
    <x v="1"/>
    <x v="3"/>
    <x v="1"/>
    <x v="10"/>
    <s v="08FZP0009N"/>
    <m/>
    <x v="14"/>
    <x v="2"/>
    <m/>
    <m/>
    <m/>
    <m/>
    <m/>
    <m/>
    <m/>
    <m/>
    <m/>
    <m/>
    <m/>
    <m/>
    <n v="26"/>
    <n v="28"/>
    <n v="54"/>
    <n v="3"/>
    <x v="1"/>
    <n v="3"/>
    <n v="3"/>
    <x v="0"/>
    <x v="6"/>
    <x v="6"/>
    <n v="3"/>
    <n v="12"/>
    <n v="3"/>
    <n v="3"/>
    <n v="8"/>
    <n v="9"/>
    <n v="17"/>
    <x v="1"/>
    <n v="12"/>
    <n v="11"/>
    <n v="23"/>
    <x v="1"/>
    <n v="6"/>
    <n v="8"/>
    <n v="14"/>
    <x v="1"/>
    <n v="0"/>
    <n v="0"/>
    <n v="0"/>
    <x v="0"/>
    <n v="0"/>
    <n v="0"/>
    <n v="0"/>
    <x v="0"/>
    <n v="0"/>
    <n v="0"/>
    <n v="0"/>
    <x v="0"/>
    <x v="0"/>
    <x v="0"/>
  </r>
  <r>
    <s v="08PJN0347V"/>
    <x v="1"/>
    <x v="1"/>
    <s v="COLEGIO PANAMERICANO BILINGUE"/>
    <s v="037 JUÁREZ"/>
    <x v="1"/>
    <n v="1"/>
    <s v="JUĂREZ"/>
    <s v="CALLE MARIA MARTINEZ"/>
    <n v="2850"/>
    <x v="4"/>
    <x v="1"/>
    <x v="3"/>
    <x v="1"/>
    <x v="10"/>
    <s v="08FZP0007P"/>
    <m/>
    <x v="14"/>
    <x v="2"/>
    <m/>
    <m/>
    <m/>
    <m/>
    <m/>
    <m/>
    <m/>
    <m/>
    <m/>
    <m/>
    <m/>
    <m/>
    <n v="20"/>
    <n v="21"/>
    <n v="41"/>
    <n v="1"/>
    <x v="1"/>
    <n v="1"/>
    <n v="1"/>
    <x v="2"/>
    <x v="6"/>
    <x v="9"/>
    <n v="4"/>
    <n v="13"/>
    <n v="3"/>
    <n v="3"/>
    <n v="3"/>
    <n v="4"/>
    <n v="7"/>
    <x v="0"/>
    <n v="9"/>
    <n v="10"/>
    <n v="19"/>
    <x v="0"/>
    <n v="8"/>
    <n v="7"/>
    <n v="15"/>
    <x v="0"/>
    <n v="0"/>
    <n v="0"/>
    <n v="0"/>
    <x v="0"/>
    <n v="0"/>
    <n v="0"/>
    <n v="0"/>
    <x v="0"/>
    <n v="0"/>
    <n v="0"/>
    <n v="0"/>
    <x v="0"/>
    <x v="1"/>
    <x v="0"/>
  </r>
  <r>
    <s v="08PJN0349T"/>
    <x v="1"/>
    <x v="1"/>
    <s v="INSTITUTO BILINGUE LONDON"/>
    <s v="019 CHIHUAHUA"/>
    <x v="0"/>
    <n v="1"/>
    <s v="CHIHUAHUA"/>
    <s v="CALLE ESTRADA BOCANEGRA"/>
    <n v="1303"/>
    <x v="4"/>
    <x v="1"/>
    <x v="3"/>
    <x v="1"/>
    <x v="10"/>
    <s v="08FZP0001V"/>
    <m/>
    <x v="14"/>
    <x v="2"/>
    <m/>
    <m/>
    <m/>
    <m/>
    <m/>
    <m/>
    <m/>
    <m/>
    <m/>
    <m/>
    <m/>
    <m/>
    <n v="8"/>
    <n v="13"/>
    <n v="21"/>
    <n v="1"/>
    <x v="1"/>
    <n v="1"/>
    <n v="1"/>
    <x v="1"/>
    <x v="2"/>
    <x v="2"/>
    <n v="4"/>
    <n v="8"/>
    <n v="3"/>
    <n v="3"/>
    <n v="4"/>
    <n v="2"/>
    <n v="6"/>
    <x v="0"/>
    <n v="0"/>
    <n v="6"/>
    <n v="6"/>
    <x v="0"/>
    <n v="4"/>
    <n v="5"/>
    <n v="9"/>
    <x v="0"/>
    <n v="0"/>
    <n v="0"/>
    <n v="0"/>
    <x v="0"/>
    <n v="0"/>
    <n v="0"/>
    <n v="0"/>
    <x v="0"/>
    <n v="0"/>
    <n v="0"/>
    <n v="0"/>
    <x v="0"/>
    <x v="1"/>
    <x v="0"/>
  </r>
  <r>
    <s v="08PJN0352G"/>
    <x v="1"/>
    <x v="1"/>
    <s v="CENTRO ESCOLAR GABRIELA MISTRAL"/>
    <s v="037 JUÁREZ"/>
    <x v="1"/>
    <n v="1"/>
    <s v="JUĂREZ"/>
    <s v="CALLE REFUGIO HERRERA GONZALES"/>
    <n v="11504"/>
    <x v="4"/>
    <x v="1"/>
    <x v="3"/>
    <x v="1"/>
    <x v="10"/>
    <s v="08FZP0007P"/>
    <m/>
    <x v="14"/>
    <x v="2"/>
    <m/>
    <m/>
    <m/>
    <m/>
    <m/>
    <m/>
    <m/>
    <m/>
    <m/>
    <m/>
    <m/>
    <m/>
    <n v="7"/>
    <n v="8"/>
    <n v="15"/>
    <n v="1"/>
    <x v="1"/>
    <n v="1"/>
    <n v="1"/>
    <x v="0"/>
    <x v="1"/>
    <x v="1"/>
    <n v="1"/>
    <n v="2"/>
    <n v="1"/>
    <n v="1"/>
    <n v="0"/>
    <n v="0"/>
    <n v="0"/>
    <x v="0"/>
    <n v="5"/>
    <n v="3"/>
    <n v="8"/>
    <x v="0"/>
    <n v="2"/>
    <n v="5"/>
    <n v="7"/>
    <x v="0"/>
    <n v="0"/>
    <n v="0"/>
    <n v="0"/>
    <x v="0"/>
    <n v="0"/>
    <n v="0"/>
    <n v="0"/>
    <x v="0"/>
    <n v="0"/>
    <n v="0"/>
    <n v="0"/>
    <x v="0"/>
    <x v="1"/>
    <x v="0"/>
  </r>
  <r>
    <s v="08PJN0353F"/>
    <x v="1"/>
    <x v="1"/>
    <s v="CENTRO EDUCATIVO FEDERICO FROEBEL"/>
    <s v="019 CHIHUAHUA"/>
    <x v="0"/>
    <n v="1"/>
    <s v="CHIHUAHUA"/>
    <s v="CALLE PEDRO MEOQUI"/>
    <n v="801"/>
    <x v="4"/>
    <x v="1"/>
    <x v="3"/>
    <x v="1"/>
    <x v="10"/>
    <s v="08FZP0008O"/>
    <s v="08FJZ0003Z"/>
    <x v="14"/>
    <x v="2"/>
    <m/>
    <m/>
    <m/>
    <m/>
    <m/>
    <m/>
    <m/>
    <m/>
    <m/>
    <m/>
    <m/>
    <m/>
    <n v="33"/>
    <n v="28"/>
    <n v="61"/>
    <n v="4"/>
    <x v="1"/>
    <n v="4"/>
    <n v="4"/>
    <x v="0"/>
    <x v="1"/>
    <x v="1"/>
    <n v="1"/>
    <n v="5"/>
    <n v="4"/>
    <n v="4"/>
    <n v="13"/>
    <n v="16"/>
    <n v="29"/>
    <x v="2"/>
    <n v="9"/>
    <n v="5"/>
    <n v="14"/>
    <x v="1"/>
    <n v="11"/>
    <n v="7"/>
    <n v="18"/>
    <x v="1"/>
    <n v="0"/>
    <n v="0"/>
    <n v="0"/>
    <x v="0"/>
    <n v="0"/>
    <n v="0"/>
    <n v="0"/>
    <x v="0"/>
    <n v="0"/>
    <n v="0"/>
    <n v="0"/>
    <x v="0"/>
    <x v="0"/>
    <x v="0"/>
  </r>
  <r>
    <s v="08PJN0356C"/>
    <x v="1"/>
    <x v="1"/>
    <s v="INSTITUTO VISION MEXICO"/>
    <s v="037 JUÁREZ"/>
    <x v="1"/>
    <n v="1"/>
    <s v="JUĂREZ"/>
    <s v="PROLONGACIĂ“N VICENTE GUERRERO"/>
    <n v="8951"/>
    <x v="4"/>
    <x v="1"/>
    <x v="3"/>
    <x v="1"/>
    <x v="10"/>
    <s v="08FZP0007P"/>
    <m/>
    <x v="14"/>
    <x v="2"/>
    <m/>
    <m/>
    <m/>
    <m/>
    <m/>
    <m/>
    <m/>
    <m/>
    <m/>
    <m/>
    <m/>
    <m/>
    <n v="17"/>
    <n v="26"/>
    <n v="43"/>
    <n v="2"/>
    <x v="1"/>
    <n v="2"/>
    <n v="2"/>
    <x v="0"/>
    <x v="2"/>
    <x v="3"/>
    <n v="3"/>
    <n v="7"/>
    <n v="4"/>
    <n v="4"/>
    <n v="0"/>
    <n v="0"/>
    <n v="0"/>
    <x v="0"/>
    <n v="6"/>
    <n v="16"/>
    <n v="22"/>
    <x v="0"/>
    <n v="11"/>
    <n v="10"/>
    <n v="21"/>
    <x v="0"/>
    <n v="0"/>
    <n v="0"/>
    <n v="0"/>
    <x v="0"/>
    <n v="0"/>
    <n v="0"/>
    <n v="0"/>
    <x v="0"/>
    <n v="0"/>
    <n v="0"/>
    <n v="0"/>
    <x v="0"/>
    <x v="2"/>
    <x v="0"/>
  </r>
  <r>
    <s v="08PJN0357B"/>
    <x v="1"/>
    <x v="1"/>
    <s v="COLEGIO PREESCOLAR ZAZU"/>
    <s v="037 JUÁREZ"/>
    <x v="1"/>
    <n v="1"/>
    <s v="JUĂREZ"/>
    <s v="CALLE MUTUALISMO"/>
    <n v="3119"/>
    <x v="5"/>
    <x v="1"/>
    <x v="3"/>
    <x v="1"/>
    <x v="11"/>
    <s v="08FZP0267B"/>
    <s v="08FJZ0112F"/>
    <x v="4"/>
    <x v="2"/>
    <m/>
    <m/>
    <m/>
    <m/>
    <m/>
    <m/>
    <m/>
    <m/>
    <m/>
    <m/>
    <m/>
    <m/>
    <n v="43"/>
    <n v="23"/>
    <n v="66"/>
    <n v="2"/>
    <x v="1"/>
    <n v="2"/>
    <n v="2"/>
    <x v="3"/>
    <x v="1"/>
    <x v="2"/>
    <n v="3"/>
    <n v="8"/>
    <n v="11"/>
    <n v="4"/>
    <n v="2"/>
    <n v="2"/>
    <n v="4"/>
    <x v="0"/>
    <n v="10"/>
    <n v="7"/>
    <n v="17"/>
    <x v="0"/>
    <n v="31"/>
    <n v="14"/>
    <n v="45"/>
    <x v="0"/>
    <n v="0"/>
    <n v="0"/>
    <n v="0"/>
    <x v="0"/>
    <n v="0"/>
    <n v="0"/>
    <n v="0"/>
    <x v="0"/>
    <n v="0"/>
    <n v="0"/>
    <n v="0"/>
    <x v="0"/>
    <x v="2"/>
    <x v="0"/>
  </r>
  <r>
    <s v="08PJN0360P"/>
    <x v="1"/>
    <x v="1"/>
    <s v="LORETTO"/>
    <s v="037 JUÁREZ"/>
    <x v="1"/>
    <n v="1"/>
    <s v="JUĂREZ"/>
    <s v="CALLE NIĂ‘OS HEROES"/>
    <n v="5220"/>
    <x v="4"/>
    <x v="1"/>
    <x v="3"/>
    <x v="1"/>
    <x v="10"/>
    <s v="08FZP0007P"/>
    <m/>
    <x v="14"/>
    <x v="2"/>
    <m/>
    <m/>
    <m/>
    <m/>
    <m/>
    <m/>
    <m/>
    <m/>
    <m/>
    <m/>
    <m/>
    <m/>
    <n v="33"/>
    <n v="22"/>
    <n v="55"/>
    <n v="2"/>
    <x v="1"/>
    <n v="2"/>
    <n v="2"/>
    <x v="0"/>
    <x v="2"/>
    <x v="3"/>
    <n v="3"/>
    <n v="7"/>
    <n v="3"/>
    <n v="3"/>
    <n v="9"/>
    <n v="8"/>
    <n v="17"/>
    <x v="0"/>
    <n v="12"/>
    <n v="6"/>
    <n v="18"/>
    <x v="0"/>
    <n v="12"/>
    <n v="8"/>
    <n v="20"/>
    <x v="1"/>
    <n v="0"/>
    <n v="0"/>
    <n v="0"/>
    <x v="0"/>
    <n v="0"/>
    <n v="0"/>
    <n v="0"/>
    <x v="0"/>
    <n v="0"/>
    <n v="0"/>
    <n v="0"/>
    <x v="0"/>
    <x v="1"/>
    <x v="0"/>
  </r>
  <r>
    <s v="08PJN0363M"/>
    <x v="1"/>
    <x v="1"/>
    <s v="NUEVO MUNDO MONTESSORI"/>
    <s v="019 CHIHUAHUA"/>
    <x v="0"/>
    <n v="1"/>
    <s v="CHIHUAHUA"/>
    <s v="CALLE RAMIREZ CALDERON"/>
    <n v="407"/>
    <x v="5"/>
    <x v="1"/>
    <x v="3"/>
    <x v="1"/>
    <x v="11"/>
    <s v="08FZP0131O"/>
    <s v="08FJZ0115C"/>
    <x v="0"/>
    <x v="2"/>
    <m/>
    <m/>
    <m/>
    <m/>
    <m/>
    <m/>
    <m/>
    <m/>
    <m/>
    <m/>
    <m/>
    <m/>
    <n v="7"/>
    <n v="9"/>
    <n v="16"/>
    <n v="1"/>
    <x v="1"/>
    <n v="1"/>
    <n v="1"/>
    <x v="0"/>
    <x v="3"/>
    <x v="2"/>
    <n v="2"/>
    <n v="6"/>
    <n v="1"/>
    <n v="1"/>
    <n v="2"/>
    <n v="1"/>
    <n v="3"/>
    <x v="0"/>
    <n v="2"/>
    <n v="5"/>
    <n v="7"/>
    <x v="0"/>
    <n v="3"/>
    <n v="3"/>
    <n v="6"/>
    <x v="0"/>
    <n v="0"/>
    <n v="0"/>
    <n v="0"/>
    <x v="0"/>
    <n v="0"/>
    <n v="0"/>
    <n v="0"/>
    <x v="0"/>
    <n v="0"/>
    <n v="0"/>
    <n v="0"/>
    <x v="0"/>
    <x v="1"/>
    <x v="0"/>
  </r>
  <r>
    <s v="08PJN0364L"/>
    <x v="1"/>
    <x v="1"/>
    <s v="BEATRIZ ORDOĂ‘EZ ACUĂ‘A"/>
    <s v="019 CHIHUAHUA"/>
    <x v="0"/>
    <n v="1"/>
    <s v="CHIHUAHUA"/>
    <s v="CALLE 20"/>
    <n v="1903"/>
    <x v="5"/>
    <x v="1"/>
    <x v="3"/>
    <x v="1"/>
    <x v="11"/>
    <s v="08FZP0104R"/>
    <s v="08FJZ0116B"/>
    <x v="0"/>
    <x v="2"/>
    <m/>
    <m/>
    <m/>
    <m/>
    <m/>
    <m/>
    <m/>
    <m/>
    <m/>
    <m/>
    <m/>
    <m/>
    <n v="15"/>
    <n v="16"/>
    <n v="31"/>
    <n v="1"/>
    <x v="1"/>
    <n v="1"/>
    <n v="1"/>
    <x v="0"/>
    <x v="0"/>
    <x v="0"/>
    <n v="0"/>
    <n v="2"/>
    <n v="3"/>
    <n v="3"/>
    <n v="5"/>
    <n v="5"/>
    <n v="10"/>
    <x v="0"/>
    <n v="4"/>
    <n v="3"/>
    <n v="7"/>
    <x v="0"/>
    <n v="6"/>
    <n v="8"/>
    <n v="14"/>
    <x v="0"/>
    <n v="0"/>
    <n v="0"/>
    <n v="0"/>
    <x v="0"/>
    <n v="0"/>
    <n v="0"/>
    <n v="0"/>
    <x v="0"/>
    <n v="0"/>
    <n v="0"/>
    <n v="0"/>
    <x v="0"/>
    <x v="1"/>
    <x v="0"/>
  </r>
  <r>
    <s v="08PJN0366J"/>
    <x v="1"/>
    <x v="1"/>
    <s v="COLEGIO REGIONAL DEL NORTE"/>
    <s v="019 CHIHUAHUA"/>
    <x v="0"/>
    <n v="1"/>
    <s v="CHIHUAHUA"/>
    <s v="AVENIDA LA CANTERA KILOMETRO 3.5"/>
    <n v="0"/>
    <x v="4"/>
    <x v="1"/>
    <x v="3"/>
    <x v="1"/>
    <x v="10"/>
    <s v="08FZP0013Z"/>
    <m/>
    <x v="14"/>
    <x v="2"/>
    <m/>
    <m/>
    <m/>
    <m/>
    <m/>
    <m/>
    <m/>
    <m/>
    <m/>
    <m/>
    <m/>
    <m/>
    <n v="20"/>
    <n v="16"/>
    <n v="36"/>
    <n v="1"/>
    <x v="1"/>
    <n v="1"/>
    <n v="1"/>
    <x v="1"/>
    <x v="2"/>
    <x v="2"/>
    <n v="4"/>
    <n v="8"/>
    <n v="3"/>
    <n v="3"/>
    <n v="5"/>
    <n v="1"/>
    <n v="6"/>
    <x v="0"/>
    <n v="11"/>
    <n v="9"/>
    <n v="20"/>
    <x v="0"/>
    <n v="4"/>
    <n v="6"/>
    <n v="10"/>
    <x v="0"/>
    <n v="0"/>
    <n v="0"/>
    <n v="0"/>
    <x v="0"/>
    <n v="0"/>
    <n v="0"/>
    <n v="0"/>
    <x v="0"/>
    <n v="0"/>
    <n v="0"/>
    <n v="0"/>
    <x v="0"/>
    <x v="1"/>
    <x v="0"/>
  </r>
  <r>
    <s v="08PJN0367I"/>
    <x v="1"/>
    <x v="1"/>
    <s v="INSTITUTO EDUCATIVO HELEN KELLER"/>
    <s v="019 CHIHUAHUA"/>
    <x v="0"/>
    <n v="1"/>
    <s v="CHIHUAHUA"/>
    <s v="AVENIDA SAN FELIPE"/>
    <n v="113"/>
    <x v="4"/>
    <x v="1"/>
    <x v="3"/>
    <x v="1"/>
    <x v="10"/>
    <s v="08FZP0001V"/>
    <m/>
    <x v="14"/>
    <x v="2"/>
    <m/>
    <m/>
    <m/>
    <m/>
    <m/>
    <m/>
    <m/>
    <m/>
    <m/>
    <m/>
    <m/>
    <m/>
    <n v="25"/>
    <n v="24"/>
    <n v="49"/>
    <n v="2"/>
    <x v="1"/>
    <n v="2"/>
    <n v="2"/>
    <x v="1"/>
    <x v="2"/>
    <x v="2"/>
    <n v="6"/>
    <n v="11"/>
    <n v="3"/>
    <n v="3"/>
    <n v="7"/>
    <n v="5"/>
    <n v="12"/>
    <x v="1"/>
    <n v="10"/>
    <n v="7"/>
    <n v="17"/>
    <x v="0"/>
    <n v="8"/>
    <n v="12"/>
    <n v="20"/>
    <x v="0"/>
    <n v="0"/>
    <n v="0"/>
    <n v="0"/>
    <x v="0"/>
    <n v="0"/>
    <n v="0"/>
    <n v="0"/>
    <x v="0"/>
    <n v="0"/>
    <n v="0"/>
    <n v="0"/>
    <x v="0"/>
    <x v="1"/>
    <x v="0"/>
  </r>
  <r>
    <s v="08PJN0369G"/>
    <x v="1"/>
    <x v="1"/>
    <s v="EDUCARE MONTESSORI"/>
    <s v="017 CUAUHTÉMOC"/>
    <x v="2"/>
    <n v="1"/>
    <s v="CUAUHTĂ‰MOC"/>
    <s v="CALLE LEONA AVICARIO"/>
    <n v="1965"/>
    <x v="4"/>
    <x v="1"/>
    <x v="3"/>
    <x v="1"/>
    <x v="10"/>
    <s v="08FZP0009N"/>
    <m/>
    <x v="14"/>
    <x v="2"/>
    <m/>
    <m/>
    <m/>
    <m/>
    <m/>
    <m/>
    <m/>
    <m/>
    <m/>
    <m/>
    <m/>
    <m/>
    <n v="30"/>
    <n v="31"/>
    <n v="61"/>
    <n v="2"/>
    <x v="1"/>
    <n v="2"/>
    <n v="2"/>
    <x v="0"/>
    <x v="0"/>
    <x v="0"/>
    <n v="3"/>
    <n v="6"/>
    <n v="3"/>
    <n v="3"/>
    <n v="2"/>
    <n v="4"/>
    <n v="6"/>
    <x v="1"/>
    <n v="13"/>
    <n v="11"/>
    <n v="24"/>
    <x v="0"/>
    <n v="15"/>
    <n v="16"/>
    <n v="31"/>
    <x v="0"/>
    <n v="0"/>
    <n v="0"/>
    <n v="0"/>
    <x v="0"/>
    <n v="0"/>
    <n v="0"/>
    <n v="0"/>
    <x v="0"/>
    <n v="0"/>
    <n v="0"/>
    <n v="0"/>
    <x v="0"/>
    <x v="1"/>
    <x v="0"/>
  </r>
  <r>
    <s v="08PJN0374S"/>
    <x v="1"/>
    <x v="1"/>
    <s v="DAVID LIVINGSTONE"/>
    <s v="037 JUÁREZ"/>
    <x v="1"/>
    <n v="1"/>
    <s v="JUĂREZ"/>
    <s v="CALLE LAGUNA DE RODEO"/>
    <n v="1209"/>
    <x v="4"/>
    <x v="1"/>
    <x v="3"/>
    <x v="1"/>
    <x v="10"/>
    <s v="08FZP0016X"/>
    <m/>
    <x v="14"/>
    <x v="2"/>
    <m/>
    <m/>
    <m/>
    <m/>
    <m/>
    <m/>
    <m/>
    <m/>
    <m/>
    <m/>
    <m/>
    <m/>
    <n v="4"/>
    <n v="4"/>
    <n v="8"/>
    <n v="1"/>
    <x v="1"/>
    <n v="1"/>
    <n v="1"/>
    <x v="0"/>
    <x v="3"/>
    <x v="2"/>
    <n v="1"/>
    <n v="5"/>
    <n v="3"/>
    <n v="3"/>
    <n v="0"/>
    <n v="0"/>
    <n v="0"/>
    <x v="0"/>
    <n v="0"/>
    <n v="2"/>
    <n v="2"/>
    <x v="0"/>
    <n v="4"/>
    <n v="2"/>
    <n v="6"/>
    <x v="0"/>
    <n v="0"/>
    <n v="0"/>
    <n v="0"/>
    <x v="0"/>
    <n v="0"/>
    <n v="0"/>
    <n v="0"/>
    <x v="0"/>
    <n v="0"/>
    <n v="0"/>
    <n v="0"/>
    <x v="0"/>
    <x v="1"/>
    <x v="0"/>
  </r>
  <r>
    <s v="08PJN0375R"/>
    <x v="1"/>
    <x v="1"/>
    <s v="COLEGIO BILINGĂśE MADISON"/>
    <s v="019 CHIHUAHUA"/>
    <x v="0"/>
    <n v="1"/>
    <s v="CHIHUAHUA"/>
    <s v="CALLE FUENTE DE TREVI"/>
    <n v="7001"/>
    <x v="5"/>
    <x v="1"/>
    <x v="3"/>
    <x v="1"/>
    <x v="11"/>
    <s v="08FZP0136J"/>
    <s v="08FJZ0116B"/>
    <x v="0"/>
    <x v="2"/>
    <m/>
    <m/>
    <m/>
    <m/>
    <m/>
    <m/>
    <m/>
    <m/>
    <m/>
    <m/>
    <m/>
    <m/>
    <n v="52"/>
    <n v="52"/>
    <n v="104"/>
    <n v="3"/>
    <x v="1"/>
    <n v="3"/>
    <n v="3"/>
    <x v="0"/>
    <x v="2"/>
    <x v="3"/>
    <n v="5"/>
    <n v="10"/>
    <n v="5"/>
    <n v="5"/>
    <n v="10"/>
    <n v="14"/>
    <n v="24"/>
    <x v="1"/>
    <n v="20"/>
    <n v="16"/>
    <n v="36"/>
    <x v="0"/>
    <n v="22"/>
    <n v="22"/>
    <n v="44"/>
    <x v="0"/>
    <n v="0"/>
    <n v="0"/>
    <n v="0"/>
    <x v="0"/>
    <n v="0"/>
    <n v="0"/>
    <n v="0"/>
    <x v="0"/>
    <n v="0"/>
    <n v="0"/>
    <n v="0"/>
    <x v="0"/>
    <x v="2"/>
    <x v="0"/>
  </r>
  <r>
    <s v="08PJN0376Q"/>
    <x v="1"/>
    <x v="1"/>
    <s v="SAN VICENTE DE PAUL"/>
    <s v="037 JUÁREZ"/>
    <x v="1"/>
    <n v="1"/>
    <s v="JUĂREZ"/>
    <s v="CALLE CAPULIN"/>
    <n v="6089"/>
    <x v="5"/>
    <x v="1"/>
    <x v="3"/>
    <x v="1"/>
    <x v="11"/>
    <s v="08FZP0275K"/>
    <s v="08FJZ0103Y"/>
    <x v="4"/>
    <x v="2"/>
    <m/>
    <m/>
    <m/>
    <m/>
    <m/>
    <m/>
    <m/>
    <m/>
    <m/>
    <m/>
    <m/>
    <m/>
    <n v="20"/>
    <n v="11"/>
    <n v="31"/>
    <n v="1"/>
    <x v="1"/>
    <n v="1"/>
    <n v="1"/>
    <x v="0"/>
    <x v="0"/>
    <x v="0"/>
    <n v="3"/>
    <n v="5"/>
    <n v="2"/>
    <n v="2"/>
    <n v="1"/>
    <n v="1"/>
    <n v="2"/>
    <x v="0"/>
    <n v="9"/>
    <n v="6"/>
    <n v="15"/>
    <x v="0"/>
    <n v="10"/>
    <n v="4"/>
    <n v="14"/>
    <x v="0"/>
    <n v="0"/>
    <n v="0"/>
    <n v="0"/>
    <x v="0"/>
    <n v="0"/>
    <n v="0"/>
    <n v="0"/>
    <x v="0"/>
    <n v="0"/>
    <n v="0"/>
    <n v="0"/>
    <x v="0"/>
    <x v="1"/>
    <x v="0"/>
  </r>
  <r>
    <s v="08PJN0377P"/>
    <x v="1"/>
    <x v="1"/>
    <s v="BERTHA VON GLUMER"/>
    <s v="037 JUÁREZ"/>
    <x v="1"/>
    <n v="1"/>
    <s v="JUĂREZ"/>
    <s v="CALZADA DEL RIO"/>
    <n v="8959"/>
    <x v="4"/>
    <x v="1"/>
    <x v="3"/>
    <x v="1"/>
    <x v="10"/>
    <s v="08FZP0016X"/>
    <m/>
    <x v="14"/>
    <x v="2"/>
    <m/>
    <m/>
    <m/>
    <m/>
    <m/>
    <m/>
    <m/>
    <m/>
    <m/>
    <m/>
    <m/>
    <m/>
    <n v="9"/>
    <n v="10"/>
    <n v="19"/>
    <n v="1"/>
    <x v="1"/>
    <n v="1"/>
    <n v="1"/>
    <x v="0"/>
    <x v="1"/>
    <x v="1"/>
    <n v="0"/>
    <n v="1"/>
    <n v="3"/>
    <n v="2"/>
    <n v="0"/>
    <n v="0"/>
    <n v="0"/>
    <x v="0"/>
    <n v="5"/>
    <n v="6"/>
    <n v="11"/>
    <x v="0"/>
    <n v="4"/>
    <n v="4"/>
    <n v="8"/>
    <x v="0"/>
    <n v="0"/>
    <n v="0"/>
    <n v="0"/>
    <x v="0"/>
    <n v="0"/>
    <n v="0"/>
    <n v="0"/>
    <x v="0"/>
    <n v="0"/>
    <n v="0"/>
    <n v="0"/>
    <x v="0"/>
    <x v="1"/>
    <x v="0"/>
  </r>
  <r>
    <s v="08PJN0378O"/>
    <x v="1"/>
    <x v="1"/>
    <s v="COLEGIO BILINGUE CARSON DE CIUDAD DELICIAS"/>
    <s v="021 DELICIAS"/>
    <x v="9"/>
    <n v="1"/>
    <s v="DELICIAS"/>
    <s v="AVENIDA 50 ANIVERSARIO"/>
    <n v="1709"/>
    <x v="5"/>
    <x v="1"/>
    <x v="3"/>
    <x v="1"/>
    <x v="11"/>
    <s v="08FZP0105Q"/>
    <s v="08FJZ0108T"/>
    <x v="6"/>
    <x v="2"/>
    <m/>
    <m/>
    <m/>
    <m/>
    <m/>
    <m/>
    <m/>
    <m/>
    <m/>
    <m/>
    <m/>
    <m/>
    <n v="52"/>
    <n v="42"/>
    <n v="94"/>
    <n v="3"/>
    <x v="1"/>
    <n v="3"/>
    <n v="3"/>
    <x v="2"/>
    <x v="4"/>
    <x v="6"/>
    <n v="4"/>
    <n v="13"/>
    <n v="6"/>
    <n v="6"/>
    <n v="16"/>
    <n v="14"/>
    <n v="30"/>
    <x v="0"/>
    <n v="16"/>
    <n v="15"/>
    <n v="31"/>
    <x v="0"/>
    <n v="20"/>
    <n v="13"/>
    <n v="33"/>
    <x v="0"/>
    <n v="0"/>
    <n v="0"/>
    <n v="0"/>
    <x v="0"/>
    <n v="0"/>
    <n v="0"/>
    <n v="0"/>
    <x v="0"/>
    <n v="0"/>
    <n v="0"/>
    <n v="0"/>
    <x v="0"/>
    <x v="3"/>
    <x v="0"/>
  </r>
  <r>
    <s v="08PJN0379N"/>
    <x v="1"/>
    <x v="1"/>
    <s v="COLEGIO INTERNACIONAL BILINGUE"/>
    <s v="019 CHIHUAHUA"/>
    <x v="0"/>
    <n v="1"/>
    <s v="CHIHUAHUA"/>
    <s v="CALLE MEDICINA"/>
    <n v="905"/>
    <x v="5"/>
    <x v="1"/>
    <x v="3"/>
    <x v="1"/>
    <x v="11"/>
    <s v="08FZP0101U"/>
    <s v="08FJZ0116B"/>
    <x v="0"/>
    <x v="2"/>
    <m/>
    <m/>
    <m/>
    <m/>
    <m/>
    <m/>
    <m/>
    <m/>
    <m/>
    <m/>
    <m/>
    <m/>
    <n v="32"/>
    <n v="30"/>
    <n v="62"/>
    <n v="2"/>
    <x v="1"/>
    <n v="2"/>
    <n v="2"/>
    <x v="2"/>
    <x v="2"/>
    <x v="4"/>
    <n v="3"/>
    <n v="9"/>
    <n v="4"/>
    <n v="4"/>
    <n v="4"/>
    <n v="10"/>
    <n v="14"/>
    <x v="0"/>
    <n v="18"/>
    <n v="6"/>
    <n v="24"/>
    <x v="0"/>
    <n v="10"/>
    <n v="14"/>
    <n v="24"/>
    <x v="0"/>
    <n v="0"/>
    <n v="0"/>
    <n v="0"/>
    <x v="0"/>
    <n v="0"/>
    <n v="0"/>
    <n v="0"/>
    <x v="0"/>
    <n v="0"/>
    <n v="0"/>
    <n v="0"/>
    <x v="0"/>
    <x v="2"/>
    <x v="0"/>
  </r>
  <r>
    <s v="08PJN0382A"/>
    <x v="1"/>
    <x v="1"/>
    <s v="MUNDO DE GALILEO A.C."/>
    <s v="019 CHIHUAHUA"/>
    <x v="0"/>
    <n v="1"/>
    <s v="CHIHUAHUA"/>
    <s v="CALLE GENERAL RETANA"/>
    <n v="500"/>
    <x v="5"/>
    <x v="1"/>
    <x v="3"/>
    <x v="1"/>
    <x v="11"/>
    <s v="08FZP0131O"/>
    <s v="08FJZ0115C"/>
    <x v="0"/>
    <x v="2"/>
    <m/>
    <m/>
    <m/>
    <m/>
    <m/>
    <m/>
    <m/>
    <m/>
    <m/>
    <m/>
    <m/>
    <m/>
    <n v="39"/>
    <n v="32"/>
    <n v="71"/>
    <n v="3"/>
    <x v="1"/>
    <n v="3"/>
    <n v="3"/>
    <x v="2"/>
    <x v="7"/>
    <x v="7"/>
    <n v="1"/>
    <n v="11"/>
    <n v="7"/>
    <n v="5"/>
    <n v="11"/>
    <n v="14"/>
    <n v="25"/>
    <x v="0"/>
    <n v="17"/>
    <n v="12"/>
    <n v="29"/>
    <x v="0"/>
    <n v="11"/>
    <n v="6"/>
    <n v="17"/>
    <x v="1"/>
    <n v="0"/>
    <n v="0"/>
    <n v="0"/>
    <x v="0"/>
    <n v="0"/>
    <n v="0"/>
    <n v="0"/>
    <x v="0"/>
    <n v="0"/>
    <n v="0"/>
    <n v="0"/>
    <x v="0"/>
    <x v="2"/>
    <x v="0"/>
  </r>
  <r>
    <s v="08PJN0384Z"/>
    <x v="1"/>
    <x v="1"/>
    <s v="INSTITUTO IBEROAMERICANO SAN PATRICIO"/>
    <s v="037 JUÁREZ"/>
    <x v="1"/>
    <n v="1"/>
    <s v="JUĂREZ"/>
    <s v="CALLE OSTUCAN"/>
    <n v="2026"/>
    <x v="4"/>
    <x v="1"/>
    <x v="3"/>
    <x v="1"/>
    <x v="10"/>
    <s v="08FZP0007P"/>
    <m/>
    <x v="14"/>
    <x v="2"/>
    <m/>
    <m/>
    <m/>
    <m/>
    <m/>
    <m/>
    <m/>
    <m/>
    <m/>
    <m/>
    <m/>
    <m/>
    <n v="87"/>
    <n v="94"/>
    <n v="181"/>
    <n v="4"/>
    <x v="1"/>
    <n v="4"/>
    <n v="4"/>
    <x v="0"/>
    <x v="10"/>
    <x v="9"/>
    <n v="4"/>
    <n v="16"/>
    <n v="8"/>
    <n v="8"/>
    <n v="22"/>
    <n v="16"/>
    <n v="38"/>
    <x v="0"/>
    <n v="35"/>
    <n v="37"/>
    <n v="72"/>
    <x v="0"/>
    <n v="30"/>
    <n v="41"/>
    <n v="71"/>
    <x v="0"/>
    <n v="0"/>
    <n v="0"/>
    <n v="0"/>
    <x v="0"/>
    <n v="0"/>
    <n v="0"/>
    <n v="0"/>
    <x v="0"/>
    <n v="0"/>
    <n v="0"/>
    <n v="0"/>
    <x v="0"/>
    <x v="4"/>
    <x v="0"/>
  </r>
  <r>
    <s v="08PJN0385Y"/>
    <x v="1"/>
    <x v="1"/>
    <s v="EDUCANDO A LA NIĂ‘EZ"/>
    <s v="037 JUÁREZ"/>
    <x v="1"/>
    <n v="1"/>
    <s v="JUĂREZ"/>
    <s v="CALLE CANUTILLO"/>
    <n v="2430"/>
    <x v="4"/>
    <x v="1"/>
    <x v="3"/>
    <x v="1"/>
    <x v="10"/>
    <s v="08FZP0007P"/>
    <m/>
    <x v="14"/>
    <x v="2"/>
    <m/>
    <m/>
    <m/>
    <m/>
    <m/>
    <m/>
    <m/>
    <m/>
    <m/>
    <m/>
    <m/>
    <m/>
    <n v="9"/>
    <n v="13"/>
    <n v="22"/>
    <n v="1"/>
    <x v="1"/>
    <n v="1"/>
    <n v="1"/>
    <x v="0"/>
    <x v="1"/>
    <x v="1"/>
    <n v="2"/>
    <n v="3"/>
    <n v="1"/>
    <n v="1"/>
    <n v="0"/>
    <n v="0"/>
    <n v="0"/>
    <x v="0"/>
    <n v="0"/>
    <n v="0"/>
    <n v="0"/>
    <x v="0"/>
    <n v="9"/>
    <n v="13"/>
    <n v="22"/>
    <x v="1"/>
    <n v="0"/>
    <n v="0"/>
    <n v="0"/>
    <x v="0"/>
    <n v="0"/>
    <n v="0"/>
    <n v="0"/>
    <x v="0"/>
    <n v="0"/>
    <n v="0"/>
    <n v="0"/>
    <x v="0"/>
    <x v="0"/>
    <x v="0"/>
  </r>
  <r>
    <s v="08PJN0386X"/>
    <x v="1"/>
    <x v="1"/>
    <s v="PREESCOLAR DE DESARROLLO INTEGRAL INFANTIL DE CHIHUAHUA"/>
    <s v="019 CHIHUAHUA"/>
    <x v="0"/>
    <n v="1"/>
    <s v="CHIHUAHUA"/>
    <s v="CALLE MARIA ELENA HERNANDEZ"/>
    <n v="2900"/>
    <x v="5"/>
    <x v="1"/>
    <x v="3"/>
    <x v="1"/>
    <x v="11"/>
    <s v="08FZP0147P"/>
    <s v="08FJZ0113E"/>
    <x v="0"/>
    <x v="2"/>
    <m/>
    <m/>
    <m/>
    <m/>
    <m/>
    <m/>
    <m/>
    <m/>
    <m/>
    <m/>
    <m/>
    <m/>
    <n v="22"/>
    <n v="32"/>
    <n v="54"/>
    <n v="2"/>
    <x v="1"/>
    <n v="2"/>
    <n v="2"/>
    <x v="0"/>
    <x v="1"/>
    <x v="1"/>
    <n v="0"/>
    <n v="2"/>
    <n v="2"/>
    <n v="2"/>
    <n v="22"/>
    <n v="32"/>
    <n v="54"/>
    <x v="2"/>
    <n v="0"/>
    <n v="0"/>
    <n v="0"/>
    <x v="0"/>
    <n v="0"/>
    <n v="0"/>
    <n v="0"/>
    <x v="0"/>
    <n v="0"/>
    <n v="0"/>
    <n v="0"/>
    <x v="0"/>
    <n v="0"/>
    <n v="0"/>
    <n v="0"/>
    <x v="0"/>
    <n v="0"/>
    <n v="0"/>
    <n v="0"/>
    <x v="0"/>
    <x v="0"/>
    <x v="0"/>
  </r>
  <r>
    <s v="08PJN0389U"/>
    <x v="1"/>
    <x v="1"/>
    <s v="COLEGIO LANCASTER"/>
    <s v="037 JUÁREZ"/>
    <x v="1"/>
    <n v="1"/>
    <s v="JUĂREZ"/>
    <s v="CALLE AVELINA GALLEGOS"/>
    <n v="555"/>
    <x v="5"/>
    <x v="1"/>
    <x v="3"/>
    <x v="1"/>
    <x v="11"/>
    <s v="08FZP0157W"/>
    <s v="08FJZ0103Y"/>
    <x v="4"/>
    <x v="2"/>
    <m/>
    <m/>
    <m/>
    <m/>
    <m/>
    <m/>
    <m/>
    <m/>
    <m/>
    <m/>
    <m/>
    <m/>
    <n v="22"/>
    <n v="11"/>
    <n v="33"/>
    <n v="1"/>
    <x v="2"/>
    <n v="0"/>
    <n v="1"/>
    <x v="0"/>
    <x v="0"/>
    <x v="0"/>
    <n v="1"/>
    <n v="3"/>
    <n v="2"/>
    <n v="1"/>
    <n v="0"/>
    <n v="0"/>
    <n v="0"/>
    <x v="0"/>
    <n v="5"/>
    <n v="2"/>
    <n v="7"/>
    <x v="0"/>
    <n v="17"/>
    <n v="9"/>
    <n v="26"/>
    <x v="0"/>
    <n v="0"/>
    <n v="0"/>
    <n v="0"/>
    <x v="0"/>
    <n v="0"/>
    <n v="0"/>
    <n v="0"/>
    <x v="0"/>
    <n v="0"/>
    <n v="0"/>
    <n v="0"/>
    <x v="0"/>
    <x v="1"/>
    <x v="0"/>
  </r>
  <r>
    <s v="08PJN0401Z"/>
    <x v="1"/>
    <x v="1"/>
    <s v="COLEGIO SATHYA SAI DE CHIHUAHUA"/>
    <s v="019 CHIHUAHUA"/>
    <x v="0"/>
    <n v="1"/>
    <s v="CHIHUAHUA"/>
    <s v="CALLE VARSOVIA"/>
    <n v="2617"/>
    <x v="4"/>
    <x v="1"/>
    <x v="3"/>
    <x v="1"/>
    <x v="10"/>
    <s v="08FZP0004S"/>
    <s v="08FJZ0003Z"/>
    <x v="14"/>
    <x v="2"/>
    <m/>
    <m/>
    <m/>
    <m/>
    <m/>
    <m/>
    <m/>
    <m/>
    <m/>
    <m/>
    <m/>
    <m/>
    <n v="7"/>
    <n v="5"/>
    <n v="12"/>
    <n v="1"/>
    <x v="1"/>
    <n v="1"/>
    <n v="1"/>
    <x v="1"/>
    <x v="0"/>
    <x v="3"/>
    <n v="4"/>
    <n v="7"/>
    <n v="1"/>
    <n v="1"/>
    <n v="3"/>
    <n v="1"/>
    <n v="4"/>
    <x v="0"/>
    <n v="3"/>
    <n v="1"/>
    <n v="4"/>
    <x v="0"/>
    <n v="1"/>
    <n v="3"/>
    <n v="4"/>
    <x v="0"/>
    <n v="0"/>
    <n v="0"/>
    <n v="0"/>
    <x v="0"/>
    <n v="0"/>
    <n v="0"/>
    <n v="0"/>
    <x v="0"/>
    <n v="0"/>
    <n v="0"/>
    <n v="0"/>
    <x v="0"/>
    <x v="1"/>
    <x v="0"/>
  </r>
  <r>
    <s v="08PJN0403X"/>
    <x v="1"/>
    <x v="1"/>
    <s v="COLEGIO HIDALGO"/>
    <s v="032 HIDALGO DEL PARRAL"/>
    <x v="3"/>
    <n v="1"/>
    <s v="HIDALGO DEL PARRAL"/>
    <s v="CALLE PEDRO T. GOMEZ"/>
    <n v="1"/>
    <x v="5"/>
    <x v="1"/>
    <x v="3"/>
    <x v="1"/>
    <x v="11"/>
    <s v="08FZP0120I"/>
    <s v="08FJZ0107U"/>
    <x v="5"/>
    <x v="2"/>
    <m/>
    <m/>
    <m/>
    <m/>
    <m/>
    <m/>
    <m/>
    <m/>
    <m/>
    <m/>
    <m/>
    <m/>
    <n v="21"/>
    <n v="9"/>
    <n v="30"/>
    <n v="3"/>
    <x v="1"/>
    <n v="3"/>
    <n v="3"/>
    <x v="0"/>
    <x v="7"/>
    <x v="5"/>
    <n v="1"/>
    <n v="9"/>
    <n v="3"/>
    <n v="3"/>
    <n v="3"/>
    <n v="2"/>
    <n v="5"/>
    <x v="1"/>
    <n v="6"/>
    <n v="5"/>
    <n v="11"/>
    <x v="1"/>
    <n v="12"/>
    <n v="2"/>
    <n v="14"/>
    <x v="1"/>
    <n v="0"/>
    <n v="0"/>
    <n v="0"/>
    <x v="0"/>
    <n v="0"/>
    <n v="0"/>
    <n v="0"/>
    <x v="0"/>
    <n v="0"/>
    <n v="0"/>
    <n v="0"/>
    <x v="0"/>
    <x v="0"/>
    <x v="0"/>
  </r>
  <r>
    <s v="08PJN0404W"/>
    <x v="1"/>
    <x v="1"/>
    <s v="COLEGIO SANTA FE"/>
    <s v="037 JUÁREZ"/>
    <x v="1"/>
    <n v="1"/>
    <s v="JUĂREZ"/>
    <s v="AVENIDA VALLE DEL SOL"/>
    <n v="1766"/>
    <x v="4"/>
    <x v="1"/>
    <x v="3"/>
    <x v="1"/>
    <x v="10"/>
    <s v="08FZP0007P"/>
    <m/>
    <x v="14"/>
    <x v="2"/>
    <m/>
    <m/>
    <m/>
    <m/>
    <m/>
    <m/>
    <m/>
    <m/>
    <m/>
    <m/>
    <m/>
    <m/>
    <n v="23"/>
    <n v="14"/>
    <n v="37"/>
    <n v="2"/>
    <x v="1"/>
    <n v="2"/>
    <n v="2"/>
    <x v="2"/>
    <x v="7"/>
    <x v="7"/>
    <n v="3"/>
    <n v="12"/>
    <n v="4"/>
    <n v="3"/>
    <n v="5"/>
    <n v="3"/>
    <n v="8"/>
    <x v="1"/>
    <n v="10"/>
    <n v="5"/>
    <n v="15"/>
    <x v="0"/>
    <n v="8"/>
    <n v="6"/>
    <n v="14"/>
    <x v="0"/>
    <n v="0"/>
    <n v="0"/>
    <n v="0"/>
    <x v="0"/>
    <n v="0"/>
    <n v="0"/>
    <n v="0"/>
    <x v="0"/>
    <n v="0"/>
    <n v="0"/>
    <n v="0"/>
    <x v="0"/>
    <x v="1"/>
    <x v="0"/>
  </r>
  <r>
    <s v="08PJN0405V"/>
    <x v="1"/>
    <x v="1"/>
    <s v="JARDIN DE NIĂ‘OS COLEGIO INGLES DE MEXICO"/>
    <s v="037 JUÁREZ"/>
    <x v="1"/>
    <n v="1"/>
    <s v="JUĂREZ"/>
    <s v="CAMINO VIEJO A SAN JOSE"/>
    <n v="8130"/>
    <x v="4"/>
    <x v="1"/>
    <x v="3"/>
    <x v="1"/>
    <x v="10"/>
    <s v="08FZP0007P"/>
    <m/>
    <x v="4"/>
    <x v="2"/>
    <m/>
    <m/>
    <m/>
    <m/>
    <m/>
    <m/>
    <m/>
    <m/>
    <m/>
    <m/>
    <m/>
    <m/>
    <n v="14"/>
    <n v="12"/>
    <n v="26"/>
    <n v="1"/>
    <x v="1"/>
    <n v="1"/>
    <n v="1"/>
    <x v="1"/>
    <x v="1"/>
    <x v="0"/>
    <n v="3"/>
    <n v="5"/>
    <n v="3"/>
    <n v="3"/>
    <n v="3"/>
    <n v="1"/>
    <n v="4"/>
    <x v="0"/>
    <n v="6"/>
    <n v="5"/>
    <n v="11"/>
    <x v="0"/>
    <n v="5"/>
    <n v="6"/>
    <n v="11"/>
    <x v="0"/>
    <n v="0"/>
    <n v="0"/>
    <n v="0"/>
    <x v="0"/>
    <n v="0"/>
    <n v="0"/>
    <n v="0"/>
    <x v="0"/>
    <n v="0"/>
    <n v="0"/>
    <n v="0"/>
    <x v="0"/>
    <x v="1"/>
    <x v="0"/>
  </r>
  <r>
    <s v="08PJN0407T"/>
    <x v="1"/>
    <x v="1"/>
    <s v="COLEGIO MUNDO BILINGUE"/>
    <s v="019 CHIHUAHUA"/>
    <x v="0"/>
    <n v="1"/>
    <s v="CHIHUAHUA"/>
    <s v="CALLE MIRAFLORES"/>
    <n v="1800"/>
    <x v="4"/>
    <x v="1"/>
    <x v="3"/>
    <x v="1"/>
    <x v="10"/>
    <s v="08FZP0012A"/>
    <m/>
    <x v="1"/>
    <x v="2"/>
    <m/>
    <m/>
    <m/>
    <m/>
    <m/>
    <m/>
    <m/>
    <m/>
    <m/>
    <m/>
    <m/>
    <m/>
    <n v="47"/>
    <n v="48"/>
    <n v="95"/>
    <n v="3"/>
    <x v="1"/>
    <n v="3"/>
    <n v="3"/>
    <x v="0"/>
    <x v="4"/>
    <x v="4"/>
    <n v="5"/>
    <n v="12"/>
    <n v="6"/>
    <n v="6"/>
    <n v="6"/>
    <n v="7"/>
    <n v="13"/>
    <x v="1"/>
    <n v="21"/>
    <n v="20"/>
    <n v="41"/>
    <x v="0"/>
    <n v="20"/>
    <n v="21"/>
    <n v="41"/>
    <x v="0"/>
    <n v="0"/>
    <n v="0"/>
    <n v="0"/>
    <x v="0"/>
    <n v="0"/>
    <n v="0"/>
    <n v="0"/>
    <x v="0"/>
    <n v="0"/>
    <n v="0"/>
    <n v="0"/>
    <x v="0"/>
    <x v="2"/>
    <x v="0"/>
  </r>
  <r>
    <s v="08PJN0408S"/>
    <x v="1"/>
    <x v="1"/>
    <s v="INSTITUTO PANAMERICANO TRILINGUE CENTRO"/>
    <s v="019 CHIHUAHUA"/>
    <x v="0"/>
    <n v="1"/>
    <s v="CHIHUAHUA"/>
    <s v="CALLE ALLENDE"/>
    <n v="702"/>
    <x v="4"/>
    <x v="1"/>
    <x v="3"/>
    <x v="1"/>
    <x v="10"/>
    <s v="08FZP0010C"/>
    <m/>
    <x v="2"/>
    <x v="2"/>
    <m/>
    <m/>
    <m/>
    <m/>
    <m/>
    <m/>
    <m/>
    <m/>
    <m/>
    <m/>
    <m/>
    <m/>
    <n v="37"/>
    <n v="22"/>
    <n v="59"/>
    <n v="3"/>
    <x v="1"/>
    <n v="3"/>
    <n v="3"/>
    <x v="0"/>
    <x v="3"/>
    <x v="2"/>
    <n v="3"/>
    <n v="9"/>
    <n v="4"/>
    <n v="4"/>
    <n v="10"/>
    <n v="3"/>
    <n v="13"/>
    <x v="1"/>
    <n v="16"/>
    <n v="9"/>
    <n v="25"/>
    <x v="1"/>
    <n v="11"/>
    <n v="10"/>
    <n v="21"/>
    <x v="1"/>
    <n v="0"/>
    <n v="0"/>
    <n v="0"/>
    <x v="0"/>
    <n v="0"/>
    <n v="0"/>
    <n v="0"/>
    <x v="0"/>
    <n v="0"/>
    <n v="0"/>
    <n v="0"/>
    <x v="0"/>
    <x v="0"/>
    <x v="0"/>
  </r>
  <r>
    <s v="08PJN0409R"/>
    <x v="1"/>
    <x v="1"/>
    <s v="JUAN JACOBO ROUSSEAU"/>
    <s v="037 JUÁREZ"/>
    <x v="1"/>
    <n v="1"/>
    <s v="JUĂREZ"/>
    <s v="CALLE PLAN DE AYUTLA"/>
    <n v="5269"/>
    <x v="4"/>
    <x v="1"/>
    <x v="3"/>
    <x v="1"/>
    <x v="10"/>
    <s v="08FZP0007P"/>
    <m/>
    <x v="14"/>
    <x v="2"/>
    <m/>
    <m/>
    <m/>
    <m/>
    <m/>
    <m/>
    <m/>
    <m/>
    <m/>
    <m/>
    <m/>
    <m/>
    <n v="19"/>
    <n v="12"/>
    <n v="31"/>
    <n v="2"/>
    <x v="1"/>
    <n v="2"/>
    <n v="2"/>
    <x v="0"/>
    <x v="2"/>
    <x v="3"/>
    <n v="5"/>
    <n v="9"/>
    <n v="3"/>
    <n v="3"/>
    <n v="1"/>
    <n v="0"/>
    <n v="1"/>
    <x v="0"/>
    <n v="6"/>
    <n v="5"/>
    <n v="11"/>
    <x v="0"/>
    <n v="12"/>
    <n v="7"/>
    <n v="19"/>
    <x v="1"/>
    <n v="0"/>
    <n v="0"/>
    <n v="0"/>
    <x v="0"/>
    <n v="0"/>
    <n v="0"/>
    <n v="0"/>
    <x v="0"/>
    <n v="0"/>
    <n v="0"/>
    <n v="0"/>
    <x v="0"/>
    <x v="1"/>
    <x v="0"/>
  </r>
  <r>
    <s v="08PJN0410G"/>
    <x v="1"/>
    <x v="1"/>
    <s v="CENTRO EDUCATIVO GAMA"/>
    <s v="019 CHIHUAHUA"/>
    <x v="0"/>
    <n v="1"/>
    <s v="CHIHUAHUA"/>
    <s v="CALLE MIGUEL BARRAGAN"/>
    <n v="3905"/>
    <x v="5"/>
    <x v="1"/>
    <x v="3"/>
    <x v="1"/>
    <x v="11"/>
    <s v="08FZP0103S"/>
    <s v="08FJZ0113E"/>
    <x v="0"/>
    <x v="2"/>
    <m/>
    <m/>
    <m/>
    <m/>
    <m/>
    <m/>
    <m/>
    <m/>
    <m/>
    <m/>
    <m/>
    <m/>
    <n v="10"/>
    <n v="20"/>
    <n v="30"/>
    <n v="1"/>
    <x v="1"/>
    <n v="1"/>
    <n v="1"/>
    <x v="0"/>
    <x v="4"/>
    <x v="4"/>
    <n v="2"/>
    <n v="7"/>
    <n v="3"/>
    <n v="3"/>
    <n v="5"/>
    <n v="9"/>
    <n v="14"/>
    <x v="0"/>
    <n v="3"/>
    <n v="6"/>
    <n v="9"/>
    <x v="0"/>
    <n v="2"/>
    <n v="5"/>
    <n v="7"/>
    <x v="0"/>
    <n v="0"/>
    <n v="0"/>
    <n v="0"/>
    <x v="0"/>
    <n v="0"/>
    <n v="0"/>
    <n v="0"/>
    <x v="0"/>
    <n v="0"/>
    <n v="0"/>
    <n v="0"/>
    <x v="0"/>
    <x v="1"/>
    <x v="0"/>
  </r>
  <r>
    <s v="08PJN0412E"/>
    <x v="1"/>
    <x v="1"/>
    <s v="JARDIN DE NIĂ‘OS ARCO IRIS"/>
    <s v="019 CHIHUAHUA"/>
    <x v="0"/>
    <n v="1"/>
    <s v="CHIHUAHUA"/>
    <s v="CALLE KENNEDY"/>
    <n v="56"/>
    <x v="5"/>
    <x v="1"/>
    <x v="3"/>
    <x v="1"/>
    <x v="11"/>
    <s v="08FZP0104R"/>
    <s v="08FJZ0116B"/>
    <x v="0"/>
    <x v="2"/>
    <m/>
    <m/>
    <m/>
    <m/>
    <m/>
    <m/>
    <m/>
    <m/>
    <m/>
    <m/>
    <m/>
    <m/>
    <n v="15"/>
    <n v="18"/>
    <n v="33"/>
    <n v="2"/>
    <x v="1"/>
    <n v="2"/>
    <n v="2"/>
    <x v="0"/>
    <x v="2"/>
    <x v="3"/>
    <n v="3"/>
    <n v="7"/>
    <n v="3"/>
    <n v="3"/>
    <n v="5"/>
    <n v="6"/>
    <n v="11"/>
    <x v="1"/>
    <n v="6"/>
    <n v="4"/>
    <n v="10"/>
    <x v="0"/>
    <n v="4"/>
    <n v="8"/>
    <n v="12"/>
    <x v="0"/>
    <n v="0"/>
    <n v="0"/>
    <n v="0"/>
    <x v="0"/>
    <n v="0"/>
    <n v="0"/>
    <n v="0"/>
    <x v="0"/>
    <n v="0"/>
    <n v="0"/>
    <n v="0"/>
    <x v="0"/>
    <x v="1"/>
    <x v="0"/>
  </r>
  <r>
    <s v="08PJN0414C"/>
    <x v="1"/>
    <x v="1"/>
    <s v="CENTRO EDUCATIVO MONTESSORI"/>
    <s v="019 CHIHUAHUA"/>
    <x v="0"/>
    <n v="1"/>
    <s v="CHIHUAHUA"/>
    <s v="CALLE CARBONEL"/>
    <n v="4108"/>
    <x v="4"/>
    <x v="1"/>
    <x v="3"/>
    <x v="1"/>
    <x v="10"/>
    <s v="08FZP0004S"/>
    <s v="08FJZ0003Z"/>
    <x v="14"/>
    <x v="2"/>
    <m/>
    <m/>
    <m/>
    <m/>
    <m/>
    <m/>
    <m/>
    <m/>
    <m/>
    <m/>
    <m/>
    <m/>
    <n v="47"/>
    <n v="62"/>
    <n v="109"/>
    <n v="3"/>
    <x v="1"/>
    <n v="3"/>
    <n v="3"/>
    <x v="3"/>
    <x v="7"/>
    <x v="9"/>
    <n v="3"/>
    <n v="14"/>
    <n v="6"/>
    <n v="6"/>
    <n v="15"/>
    <n v="24"/>
    <n v="39"/>
    <x v="0"/>
    <n v="15"/>
    <n v="15"/>
    <n v="30"/>
    <x v="0"/>
    <n v="17"/>
    <n v="23"/>
    <n v="40"/>
    <x v="0"/>
    <n v="0"/>
    <n v="0"/>
    <n v="0"/>
    <x v="0"/>
    <n v="0"/>
    <n v="0"/>
    <n v="0"/>
    <x v="0"/>
    <n v="0"/>
    <n v="0"/>
    <n v="0"/>
    <x v="0"/>
    <x v="3"/>
    <x v="0"/>
  </r>
  <r>
    <s v="08PJN0418Z"/>
    <x v="1"/>
    <x v="1"/>
    <s v="CASA DE NIĂ‘OS SIGLO XXI"/>
    <s v="019 CHIHUAHUA"/>
    <x v="0"/>
    <n v="1"/>
    <s v="CHIHUAHUA"/>
    <s v="AVENIDA RELIZ"/>
    <n v="11000"/>
    <x v="4"/>
    <x v="1"/>
    <x v="3"/>
    <x v="1"/>
    <x v="10"/>
    <s v="08FZP0001V"/>
    <m/>
    <x v="14"/>
    <x v="2"/>
    <m/>
    <m/>
    <m/>
    <m/>
    <m/>
    <m/>
    <m/>
    <m/>
    <m/>
    <m/>
    <m/>
    <m/>
    <n v="19"/>
    <n v="11"/>
    <n v="30"/>
    <n v="2"/>
    <x v="1"/>
    <n v="2"/>
    <n v="2"/>
    <x v="1"/>
    <x v="2"/>
    <x v="2"/>
    <n v="1"/>
    <n v="6"/>
    <n v="3"/>
    <n v="3"/>
    <n v="4"/>
    <n v="4"/>
    <n v="8"/>
    <x v="0"/>
    <n v="5"/>
    <n v="4"/>
    <n v="9"/>
    <x v="0"/>
    <n v="10"/>
    <n v="3"/>
    <n v="13"/>
    <x v="1"/>
    <n v="0"/>
    <n v="0"/>
    <n v="0"/>
    <x v="0"/>
    <n v="0"/>
    <n v="0"/>
    <n v="0"/>
    <x v="0"/>
    <n v="0"/>
    <n v="0"/>
    <n v="0"/>
    <x v="0"/>
    <x v="1"/>
    <x v="0"/>
  </r>
  <r>
    <s v="08PJN0422L"/>
    <x v="1"/>
    <x v="1"/>
    <s v="COLEGIO BELEN"/>
    <s v="019 CHIHUAHUA"/>
    <x v="0"/>
    <n v="1"/>
    <s v="CHIHUAHUA"/>
    <s v="PERIFĂ‰RICO DE LA JUVENTUD"/>
    <n v="7109"/>
    <x v="5"/>
    <x v="1"/>
    <x v="3"/>
    <x v="1"/>
    <x v="11"/>
    <s v="08FZP0101U"/>
    <s v="08FJZ0116B"/>
    <x v="0"/>
    <x v="2"/>
    <m/>
    <m/>
    <m/>
    <m/>
    <m/>
    <m/>
    <m/>
    <m/>
    <m/>
    <m/>
    <m/>
    <m/>
    <n v="48"/>
    <n v="49"/>
    <n v="97"/>
    <n v="3"/>
    <x v="1"/>
    <n v="3"/>
    <n v="3"/>
    <x v="0"/>
    <x v="6"/>
    <x v="6"/>
    <n v="6"/>
    <n v="15"/>
    <n v="5"/>
    <n v="5"/>
    <n v="8"/>
    <n v="14"/>
    <n v="22"/>
    <x v="1"/>
    <n v="25"/>
    <n v="13"/>
    <n v="38"/>
    <x v="0"/>
    <n v="15"/>
    <n v="22"/>
    <n v="37"/>
    <x v="0"/>
    <n v="0"/>
    <n v="0"/>
    <n v="0"/>
    <x v="0"/>
    <n v="0"/>
    <n v="0"/>
    <n v="0"/>
    <x v="0"/>
    <n v="0"/>
    <n v="0"/>
    <n v="0"/>
    <x v="0"/>
    <x v="2"/>
    <x v="0"/>
  </r>
  <r>
    <s v="08PJN0424J"/>
    <x v="1"/>
    <x v="1"/>
    <s v="INSTITUTO LA SALLE DE CHIHUAHUA A.C."/>
    <s v="019 CHIHUAHUA"/>
    <x v="0"/>
    <n v="1"/>
    <s v="CHIHUAHUA"/>
    <s v="AVENIDA INSTITUTO POLITECNICO NACIONAL"/>
    <n v="5100"/>
    <x v="5"/>
    <x v="1"/>
    <x v="3"/>
    <x v="1"/>
    <x v="11"/>
    <s v="08FZP0136J"/>
    <s v="08FJZ0116B"/>
    <x v="0"/>
    <x v="2"/>
    <m/>
    <m/>
    <m/>
    <m/>
    <m/>
    <m/>
    <m/>
    <m/>
    <m/>
    <m/>
    <m/>
    <m/>
    <n v="46"/>
    <n v="37"/>
    <n v="83"/>
    <n v="5"/>
    <x v="1"/>
    <n v="5"/>
    <n v="5"/>
    <x v="0"/>
    <x v="6"/>
    <x v="6"/>
    <n v="3"/>
    <n v="14"/>
    <n v="10"/>
    <n v="10"/>
    <n v="9"/>
    <n v="4"/>
    <n v="13"/>
    <x v="0"/>
    <n v="15"/>
    <n v="12"/>
    <n v="27"/>
    <x v="0"/>
    <n v="22"/>
    <n v="21"/>
    <n v="43"/>
    <x v="3"/>
    <n v="0"/>
    <n v="0"/>
    <n v="0"/>
    <x v="0"/>
    <n v="0"/>
    <n v="0"/>
    <n v="0"/>
    <x v="0"/>
    <n v="0"/>
    <n v="0"/>
    <n v="0"/>
    <x v="0"/>
    <x v="2"/>
    <x v="0"/>
  </r>
  <r>
    <s v="08PJN0425I"/>
    <x v="1"/>
    <x v="1"/>
    <s v="COLEGIO MONTESSORI BENEEAVI A.C."/>
    <s v="032 HIDALGO DEL PARRAL"/>
    <x v="3"/>
    <n v="1"/>
    <s v="HIDALGO DEL PARRAL"/>
    <s v="CALLE MARISCAL"/>
    <n v="1"/>
    <x v="5"/>
    <x v="1"/>
    <x v="3"/>
    <x v="1"/>
    <x v="11"/>
    <s v="08FZP0120I"/>
    <s v="08FJZ0107U"/>
    <x v="5"/>
    <x v="2"/>
    <m/>
    <m/>
    <m/>
    <m/>
    <m/>
    <m/>
    <m/>
    <m/>
    <m/>
    <m/>
    <m/>
    <m/>
    <n v="40"/>
    <n v="26"/>
    <n v="66"/>
    <n v="1"/>
    <x v="1"/>
    <n v="1"/>
    <n v="1"/>
    <x v="0"/>
    <x v="4"/>
    <x v="4"/>
    <n v="4"/>
    <n v="9"/>
    <n v="2"/>
    <n v="2"/>
    <n v="9"/>
    <n v="7"/>
    <n v="16"/>
    <x v="0"/>
    <n v="16"/>
    <n v="12"/>
    <n v="28"/>
    <x v="0"/>
    <n v="15"/>
    <n v="7"/>
    <n v="22"/>
    <x v="0"/>
    <n v="0"/>
    <n v="0"/>
    <n v="0"/>
    <x v="0"/>
    <n v="0"/>
    <n v="0"/>
    <n v="0"/>
    <x v="0"/>
    <n v="0"/>
    <n v="0"/>
    <n v="0"/>
    <x v="0"/>
    <x v="1"/>
    <x v="0"/>
  </r>
  <r>
    <s v="08PJN0426H"/>
    <x v="1"/>
    <x v="1"/>
    <s v="COLEGIO PETER PAN"/>
    <s v="019 CHIHUAHUA"/>
    <x v="0"/>
    <n v="1"/>
    <s v="CHIHUAHUA"/>
    <s v="CALLE 26"/>
    <n v="1911"/>
    <x v="5"/>
    <x v="1"/>
    <x v="3"/>
    <x v="1"/>
    <x v="11"/>
    <s v="08FZP0102T"/>
    <s v="08FJZ0115C"/>
    <x v="0"/>
    <x v="2"/>
    <m/>
    <m/>
    <m/>
    <m/>
    <m/>
    <m/>
    <m/>
    <m/>
    <m/>
    <m/>
    <m/>
    <m/>
    <n v="13"/>
    <n v="13"/>
    <n v="26"/>
    <n v="1"/>
    <x v="1"/>
    <n v="1"/>
    <n v="1"/>
    <x v="0"/>
    <x v="0"/>
    <x v="0"/>
    <n v="2"/>
    <n v="4"/>
    <n v="3"/>
    <n v="3"/>
    <n v="2"/>
    <n v="3"/>
    <n v="5"/>
    <x v="0"/>
    <n v="4"/>
    <n v="5"/>
    <n v="9"/>
    <x v="0"/>
    <n v="7"/>
    <n v="5"/>
    <n v="12"/>
    <x v="0"/>
    <n v="0"/>
    <n v="0"/>
    <n v="0"/>
    <x v="0"/>
    <n v="0"/>
    <n v="0"/>
    <n v="0"/>
    <x v="0"/>
    <n v="0"/>
    <n v="0"/>
    <n v="0"/>
    <x v="0"/>
    <x v="1"/>
    <x v="0"/>
  </r>
  <r>
    <s v="08PJN0428F"/>
    <x v="1"/>
    <x v="1"/>
    <s v="JARDIN DE NIĂ‘OS AMERICA"/>
    <s v="037 JUÁREZ"/>
    <x v="1"/>
    <n v="1"/>
    <s v="JUĂREZ"/>
    <s v="CALLE MANUEL ACUĂ‘A"/>
    <n v="710"/>
    <x v="5"/>
    <x v="1"/>
    <x v="3"/>
    <x v="1"/>
    <x v="11"/>
    <s v="08FZP0157W"/>
    <s v="08FJZ0103Y"/>
    <x v="4"/>
    <x v="2"/>
    <m/>
    <m/>
    <m/>
    <m/>
    <m/>
    <m/>
    <m/>
    <m/>
    <m/>
    <m/>
    <m/>
    <m/>
    <n v="9"/>
    <n v="11"/>
    <n v="20"/>
    <n v="1"/>
    <x v="1"/>
    <n v="1"/>
    <n v="1"/>
    <x v="0"/>
    <x v="0"/>
    <x v="0"/>
    <n v="2"/>
    <n v="4"/>
    <n v="2"/>
    <n v="2"/>
    <n v="0"/>
    <n v="0"/>
    <n v="0"/>
    <x v="0"/>
    <n v="3"/>
    <n v="3"/>
    <n v="6"/>
    <x v="0"/>
    <n v="6"/>
    <n v="8"/>
    <n v="14"/>
    <x v="0"/>
    <n v="0"/>
    <n v="0"/>
    <n v="0"/>
    <x v="0"/>
    <n v="0"/>
    <n v="0"/>
    <n v="0"/>
    <x v="0"/>
    <n v="0"/>
    <n v="0"/>
    <n v="0"/>
    <x v="0"/>
    <x v="1"/>
    <x v="0"/>
  </r>
  <r>
    <s v="08PJN0429E"/>
    <x v="1"/>
    <x v="1"/>
    <s v="JARDIN DE NIĂ‘OS MAFALDA"/>
    <s v="037 JUÁREZ"/>
    <x v="1"/>
    <n v="1"/>
    <s v="JUĂREZ"/>
    <s v="CALLE POPOCATL"/>
    <n v="5840"/>
    <x v="5"/>
    <x v="1"/>
    <x v="3"/>
    <x v="1"/>
    <x v="11"/>
    <s v="08FZP0141V"/>
    <s v="08FJZ0103Y"/>
    <x v="4"/>
    <x v="2"/>
    <m/>
    <m/>
    <m/>
    <m/>
    <m/>
    <m/>
    <m/>
    <m/>
    <m/>
    <m/>
    <m/>
    <m/>
    <n v="15"/>
    <n v="11"/>
    <n v="26"/>
    <n v="1"/>
    <x v="1"/>
    <n v="1"/>
    <n v="1"/>
    <x v="0"/>
    <x v="1"/>
    <x v="1"/>
    <n v="1"/>
    <n v="2"/>
    <n v="1"/>
    <n v="1"/>
    <n v="4"/>
    <n v="1"/>
    <n v="5"/>
    <x v="0"/>
    <n v="4"/>
    <n v="4"/>
    <n v="8"/>
    <x v="0"/>
    <n v="7"/>
    <n v="6"/>
    <n v="13"/>
    <x v="0"/>
    <n v="0"/>
    <n v="0"/>
    <n v="0"/>
    <x v="0"/>
    <n v="0"/>
    <n v="0"/>
    <n v="0"/>
    <x v="0"/>
    <n v="0"/>
    <n v="0"/>
    <n v="0"/>
    <x v="0"/>
    <x v="1"/>
    <x v="0"/>
  </r>
  <r>
    <s v="08PJN0431T"/>
    <x v="1"/>
    <x v="1"/>
    <s v="COLEGIO EVEREST"/>
    <s v="019 CHIHUAHUA"/>
    <x v="0"/>
    <n v="1"/>
    <s v="CHIHUAHUA"/>
    <s v="AVENIDA COLEGIO"/>
    <n v="2000"/>
    <x v="5"/>
    <x v="1"/>
    <x v="3"/>
    <x v="1"/>
    <x v="11"/>
    <s v="08FZP0136J"/>
    <s v="08FJZ0116B"/>
    <x v="0"/>
    <x v="2"/>
    <m/>
    <m/>
    <m/>
    <m/>
    <m/>
    <m/>
    <m/>
    <m/>
    <m/>
    <m/>
    <m/>
    <m/>
    <n v="72"/>
    <n v="59"/>
    <n v="131"/>
    <n v="3"/>
    <x v="1"/>
    <n v="3"/>
    <n v="3"/>
    <x v="0"/>
    <x v="0"/>
    <x v="0"/>
    <n v="6"/>
    <n v="10"/>
    <n v="6"/>
    <n v="6"/>
    <n v="23"/>
    <n v="20"/>
    <n v="43"/>
    <x v="0"/>
    <n v="27"/>
    <n v="22"/>
    <n v="49"/>
    <x v="0"/>
    <n v="22"/>
    <n v="17"/>
    <n v="39"/>
    <x v="0"/>
    <n v="0"/>
    <n v="0"/>
    <n v="0"/>
    <x v="0"/>
    <n v="0"/>
    <n v="0"/>
    <n v="0"/>
    <x v="0"/>
    <n v="0"/>
    <n v="0"/>
    <n v="0"/>
    <x v="0"/>
    <x v="3"/>
    <x v="0"/>
  </r>
  <r>
    <s v="08PJN0432S"/>
    <x v="1"/>
    <x v="1"/>
    <s v="INSTITUTO AMADO NERVO"/>
    <s v="011 CAMARGO"/>
    <x v="9"/>
    <n v="1"/>
    <s v="SANTA ROSALĂŤA DE CAMARGO"/>
    <s v="CALLE VICENTE GUERRERO"/>
    <n v="1001"/>
    <x v="4"/>
    <x v="1"/>
    <x v="3"/>
    <x v="1"/>
    <x v="10"/>
    <s v="08FZP0015Y"/>
    <m/>
    <x v="14"/>
    <x v="2"/>
    <m/>
    <m/>
    <m/>
    <m/>
    <m/>
    <m/>
    <m/>
    <m/>
    <m/>
    <m/>
    <m/>
    <m/>
    <n v="10"/>
    <n v="22"/>
    <n v="32"/>
    <n v="1"/>
    <x v="1"/>
    <n v="1"/>
    <n v="1"/>
    <x v="1"/>
    <x v="0"/>
    <x v="3"/>
    <n v="4"/>
    <n v="7"/>
    <n v="3"/>
    <n v="1"/>
    <n v="1"/>
    <n v="4"/>
    <n v="5"/>
    <x v="0"/>
    <n v="7"/>
    <n v="9"/>
    <n v="16"/>
    <x v="0"/>
    <n v="2"/>
    <n v="9"/>
    <n v="11"/>
    <x v="0"/>
    <n v="0"/>
    <n v="0"/>
    <n v="0"/>
    <x v="0"/>
    <n v="0"/>
    <n v="0"/>
    <n v="0"/>
    <x v="0"/>
    <n v="0"/>
    <n v="0"/>
    <n v="0"/>
    <x v="0"/>
    <x v="1"/>
    <x v="0"/>
  </r>
  <r>
    <s v="08PJN0433R"/>
    <x v="1"/>
    <x v="1"/>
    <s v="JARDIN DE NIĂ‘OS ELIZABETH SETON"/>
    <s v="019 CHIHUAHUA"/>
    <x v="0"/>
    <n v="1"/>
    <s v="CHIHUAHUA"/>
    <s v="RETORNO HACIENDAS DEL VALLE"/>
    <n v="6721"/>
    <x v="5"/>
    <x v="1"/>
    <x v="3"/>
    <x v="1"/>
    <x v="11"/>
    <s v="08FZP0101U"/>
    <s v="08FJZ0116B"/>
    <x v="0"/>
    <x v="2"/>
    <m/>
    <m/>
    <m/>
    <m/>
    <m/>
    <m/>
    <m/>
    <m/>
    <m/>
    <m/>
    <m/>
    <m/>
    <n v="46"/>
    <n v="37"/>
    <n v="83"/>
    <n v="4"/>
    <x v="1"/>
    <n v="4"/>
    <n v="4"/>
    <x v="2"/>
    <x v="0"/>
    <x v="2"/>
    <n v="4"/>
    <n v="11"/>
    <n v="4"/>
    <n v="4"/>
    <n v="9"/>
    <n v="7"/>
    <n v="16"/>
    <x v="0"/>
    <n v="18"/>
    <n v="11"/>
    <n v="29"/>
    <x v="1"/>
    <n v="19"/>
    <n v="19"/>
    <n v="38"/>
    <x v="2"/>
    <n v="0"/>
    <n v="0"/>
    <n v="0"/>
    <x v="0"/>
    <n v="0"/>
    <n v="0"/>
    <n v="0"/>
    <x v="0"/>
    <n v="0"/>
    <n v="0"/>
    <n v="0"/>
    <x v="0"/>
    <x v="1"/>
    <x v="0"/>
  </r>
  <r>
    <s v="08PJN0435P"/>
    <x v="1"/>
    <x v="1"/>
    <s v="INSTITUTO SAN PABLO"/>
    <s v="037 JUÁREZ"/>
    <x v="1"/>
    <n v="1"/>
    <s v="JUĂREZ"/>
    <s v="CALLE ANTONIO J. BERMUDEZ"/>
    <n v="450"/>
    <x v="4"/>
    <x v="1"/>
    <x v="3"/>
    <x v="1"/>
    <x v="10"/>
    <s v="08FZP0007P"/>
    <m/>
    <x v="14"/>
    <x v="2"/>
    <m/>
    <m/>
    <m/>
    <m/>
    <m/>
    <m/>
    <m/>
    <m/>
    <m/>
    <m/>
    <m/>
    <m/>
    <n v="9"/>
    <n v="10"/>
    <n v="19"/>
    <n v="1"/>
    <x v="1"/>
    <n v="1"/>
    <n v="1"/>
    <x v="4"/>
    <x v="3"/>
    <x v="7"/>
    <n v="1"/>
    <n v="9"/>
    <n v="2"/>
    <n v="2"/>
    <n v="2"/>
    <n v="1"/>
    <n v="3"/>
    <x v="0"/>
    <n v="5"/>
    <n v="3"/>
    <n v="8"/>
    <x v="0"/>
    <n v="2"/>
    <n v="6"/>
    <n v="8"/>
    <x v="0"/>
    <n v="0"/>
    <n v="0"/>
    <n v="0"/>
    <x v="0"/>
    <n v="0"/>
    <n v="0"/>
    <n v="0"/>
    <x v="0"/>
    <n v="0"/>
    <n v="0"/>
    <n v="0"/>
    <x v="0"/>
    <x v="1"/>
    <x v="0"/>
  </r>
  <r>
    <s v="08PJN0436O"/>
    <x v="1"/>
    <x v="1"/>
    <s v="COLEGIO BILINGUE GESTALT"/>
    <s v="017 CUAUHTÉMOC"/>
    <x v="2"/>
    <n v="1"/>
    <s v="CUAUHTĂ‰MOC"/>
    <s v="CALLE OJINAGA"/>
    <n v="935"/>
    <x v="4"/>
    <x v="1"/>
    <x v="3"/>
    <x v="1"/>
    <x v="10"/>
    <s v="08FZP0009N"/>
    <m/>
    <x v="14"/>
    <x v="2"/>
    <m/>
    <m/>
    <m/>
    <m/>
    <m/>
    <m/>
    <m/>
    <m/>
    <m/>
    <m/>
    <m/>
    <m/>
    <n v="50"/>
    <n v="47"/>
    <n v="97"/>
    <n v="3"/>
    <x v="1"/>
    <n v="3"/>
    <n v="3"/>
    <x v="0"/>
    <x v="0"/>
    <x v="0"/>
    <n v="4"/>
    <n v="8"/>
    <n v="6"/>
    <n v="6"/>
    <n v="15"/>
    <n v="19"/>
    <n v="34"/>
    <x v="0"/>
    <n v="21"/>
    <n v="15"/>
    <n v="36"/>
    <x v="0"/>
    <n v="14"/>
    <n v="13"/>
    <n v="27"/>
    <x v="0"/>
    <n v="0"/>
    <n v="0"/>
    <n v="0"/>
    <x v="0"/>
    <n v="0"/>
    <n v="0"/>
    <n v="0"/>
    <x v="0"/>
    <n v="0"/>
    <n v="0"/>
    <n v="0"/>
    <x v="0"/>
    <x v="3"/>
    <x v="0"/>
  </r>
  <r>
    <s v="08PJN0441Z"/>
    <x v="1"/>
    <x v="1"/>
    <s v="INSTITUTO VICENTINO DE CIUDAD JUAREZ"/>
    <s v="037 JUÁREZ"/>
    <x v="1"/>
    <n v="1"/>
    <s v="JUĂREZ"/>
    <s v="CALLE TARASCOS"/>
    <n v="6524"/>
    <x v="4"/>
    <x v="1"/>
    <x v="3"/>
    <x v="1"/>
    <x v="10"/>
    <s v="08FZP0016X"/>
    <m/>
    <x v="14"/>
    <x v="2"/>
    <m/>
    <m/>
    <m/>
    <m/>
    <m/>
    <m/>
    <m/>
    <m/>
    <m/>
    <m/>
    <m/>
    <m/>
    <n v="17"/>
    <n v="26"/>
    <n v="43"/>
    <n v="2"/>
    <x v="1"/>
    <n v="2"/>
    <n v="2"/>
    <x v="0"/>
    <x v="2"/>
    <x v="3"/>
    <n v="2"/>
    <n v="6"/>
    <n v="3"/>
    <n v="2"/>
    <n v="0"/>
    <n v="0"/>
    <n v="0"/>
    <x v="0"/>
    <n v="9"/>
    <n v="9"/>
    <n v="18"/>
    <x v="1"/>
    <n v="8"/>
    <n v="17"/>
    <n v="25"/>
    <x v="1"/>
    <n v="0"/>
    <n v="0"/>
    <n v="0"/>
    <x v="0"/>
    <n v="0"/>
    <n v="0"/>
    <n v="0"/>
    <x v="0"/>
    <n v="0"/>
    <n v="0"/>
    <n v="0"/>
    <x v="0"/>
    <x v="0"/>
    <x v="0"/>
  </r>
  <r>
    <s v="08PJN0443Y"/>
    <x v="1"/>
    <x v="1"/>
    <s v="PREESCOLAR GUSSI"/>
    <s v="037 JUÁREZ"/>
    <x v="1"/>
    <n v="1"/>
    <s v="JUĂREZ"/>
    <s v="CALLE TEPEYAC"/>
    <n v="690"/>
    <x v="5"/>
    <x v="1"/>
    <x v="3"/>
    <x v="1"/>
    <x v="11"/>
    <s v="08FZP0116W"/>
    <s v="08FJZ0104X"/>
    <x v="4"/>
    <x v="2"/>
    <m/>
    <m/>
    <m/>
    <m/>
    <m/>
    <m/>
    <m/>
    <m/>
    <m/>
    <m/>
    <m/>
    <m/>
    <n v="4"/>
    <n v="6"/>
    <n v="10"/>
    <n v="1"/>
    <x v="1"/>
    <n v="1"/>
    <n v="1"/>
    <x v="0"/>
    <x v="1"/>
    <x v="1"/>
    <n v="0"/>
    <n v="1"/>
    <n v="1"/>
    <n v="1"/>
    <n v="4"/>
    <n v="6"/>
    <n v="10"/>
    <x v="1"/>
    <n v="0"/>
    <n v="0"/>
    <n v="0"/>
    <x v="0"/>
    <n v="0"/>
    <n v="0"/>
    <n v="0"/>
    <x v="0"/>
    <n v="0"/>
    <n v="0"/>
    <n v="0"/>
    <x v="0"/>
    <n v="0"/>
    <n v="0"/>
    <n v="0"/>
    <x v="0"/>
    <n v="0"/>
    <n v="0"/>
    <n v="0"/>
    <x v="0"/>
    <x v="0"/>
    <x v="0"/>
  </r>
  <r>
    <s v="08PJN0446V"/>
    <x v="1"/>
    <x v="1"/>
    <s v="SOR JUANA INES DE LA CRUZ"/>
    <s v="009 BOCOYNA"/>
    <x v="4"/>
    <n v="169"/>
    <s v="SAN JUANITO"/>
    <s v="CALLE FRANCISCO I. MADERO"/>
    <n v="0"/>
    <x v="4"/>
    <x v="1"/>
    <x v="3"/>
    <x v="1"/>
    <x v="10"/>
    <s v="08FZP0019U"/>
    <m/>
    <x v="14"/>
    <x v="2"/>
    <m/>
    <m/>
    <m/>
    <m/>
    <m/>
    <m/>
    <m/>
    <m/>
    <m/>
    <m/>
    <m/>
    <m/>
    <n v="15"/>
    <n v="14"/>
    <n v="29"/>
    <n v="3"/>
    <x v="1"/>
    <n v="3"/>
    <n v="3"/>
    <x v="0"/>
    <x v="0"/>
    <x v="0"/>
    <n v="3"/>
    <n v="7"/>
    <n v="3"/>
    <n v="3"/>
    <n v="3"/>
    <n v="1"/>
    <n v="4"/>
    <x v="1"/>
    <n v="7"/>
    <n v="8"/>
    <n v="15"/>
    <x v="1"/>
    <n v="5"/>
    <n v="5"/>
    <n v="10"/>
    <x v="1"/>
    <n v="0"/>
    <n v="0"/>
    <n v="0"/>
    <x v="0"/>
    <n v="0"/>
    <n v="0"/>
    <n v="0"/>
    <x v="0"/>
    <n v="0"/>
    <n v="0"/>
    <n v="0"/>
    <x v="0"/>
    <x v="0"/>
    <x v="0"/>
  </r>
  <r>
    <s v="08PJN0447U"/>
    <x v="1"/>
    <x v="1"/>
    <s v="COLEGIO HENRI MARION"/>
    <s v="037 JUÁREZ"/>
    <x v="1"/>
    <n v="1"/>
    <s v="JUĂREZ"/>
    <s v="CALLE CAPULIN"/>
    <n v="6462"/>
    <x v="4"/>
    <x v="1"/>
    <x v="3"/>
    <x v="1"/>
    <x v="10"/>
    <s v="08FZP0016X"/>
    <m/>
    <x v="14"/>
    <x v="2"/>
    <m/>
    <m/>
    <m/>
    <m/>
    <m/>
    <m/>
    <m/>
    <m/>
    <m/>
    <m/>
    <m/>
    <m/>
    <n v="11"/>
    <n v="10"/>
    <n v="21"/>
    <n v="1"/>
    <x v="1"/>
    <n v="1"/>
    <n v="1"/>
    <x v="0"/>
    <x v="1"/>
    <x v="1"/>
    <n v="1"/>
    <n v="2"/>
    <n v="2"/>
    <n v="1"/>
    <n v="0"/>
    <n v="0"/>
    <n v="0"/>
    <x v="0"/>
    <n v="4"/>
    <n v="2"/>
    <n v="6"/>
    <x v="0"/>
    <n v="7"/>
    <n v="8"/>
    <n v="15"/>
    <x v="0"/>
    <n v="0"/>
    <n v="0"/>
    <n v="0"/>
    <x v="0"/>
    <n v="0"/>
    <n v="0"/>
    <n v="0"/>
    <x v="0"/>
    <n v="0"/>
    <n v="0"/>
    <n v="0"/>
    <x v="0"/>
    <x v="1"/>
    <x v="0"/>
  </r>
  <r>
    <s v="08PJN0448T"/>
    <x v="1"/>
    <x v="1"/>
    <s v="COLEGIO MONTAIGNE"/>
    <s v="037 JUÁREZ"/>
    <x v="1"/>
    <n v="1"/>
    <s v="JUĂREZ"/>
    <s v="CALLE CAMPO ALEGRE"/>
    <n v="7872"/>
    <x v="4"/>
    <x v="1"/>
    <x v="3"/>
    <x v="1"/>
    <x v="10"/>
    <s v="08FZP0016X"/>
    <m/>
    <x v="14"/>
    <x v="2"/>
    <m/>
    <m/>
    <m/>
    <m/>
    <m/>
    <m/>
    <m/>
    <m/>
    <m/>
    <m/>
    <m/>
    <m/>
    <n v="19"/>
    <n v="10"/>
    <n v="29"/>
    <n v="1"/>
    <x v="1"/>
    <n v="1"/>
    <n v="1"/>
    <x v="0"/>
    <x v="3"/>
    <x v="2"/>
    <n v="1"/>
    <n v="5"/>
    <n v="5"/>
    <n v="3"/>
    <n v="6"/>
    <n v="5"/>
    <n v="11"/>
    <x v="0"/>
    <n v="7"/>
    <n v="3"/>
    <n v="10"/>
    <x v="0"/>
    <n v="6"/>
    <n v="2"/>
    <n v="8"/>
    <x v="0"/>
    <n v="0"/>
    <n v="0"/>
    <n v="0"/>
    <x v="0"/>
    <n v="0"/>
    <n v="0"/>
    <n v="0"/>
    <x v="0"/>
    <n v="0"/>
    <n v="0"/>
    <n v="0"/>
    <x v="0"/>
    <x v="1"/>
    <x v="0"/>
  </r>
  <r>
    <s v="08PJN0449S"/>
    <x v="1"/>
    <x v="1"/>
    <s v="CENTRO EDUCATIVO GIMNASTICO REGIONAL"/>
    <s v="037 JUÁREZ"/>
    <x v="1"/>
    <n v="1"/>
    <s v="JUĂREZ"/>
    <s v="AVENIDA DEL CHARRO"/>
    <n v="909"/>
    <x v="4"/>
    <x v="1"/>
    <x v="3"/>
    <x v="1"/>
    <x v="10"/>
    <s v="08FZP0016X"/>
    <m/>
    <x v="14"/>
    <x v="2"/>
    <m/>
    <m/>
    <m/>
    <m/>
    <m/>
    <m/>
    <m/>
    <m/>
    <m/>
    <m/>
    <m/>
    <m/>
    <n v="16"/>
    <n v="17"/>
    <n v="33"/>
    <n v="3"/>
    <x v="1"/>
    <n v="3"/>
    <n v="3"/>
    <x v="0"/>
    <x v="1"/>
    <x v="1"/>
    <n v="1"/>
    <n v="4"/>
    <n v="3"/>
    <n v="3"/>
    <n v="4"/>
    <n v="0"/>
    <n v="4"/>
    <x v="1"/>
    <n v="5"/>
    <n v="8"/>
    <n v="13"/>
    <x v="1"/>
    <n v="7"/>
    <n v="9"/>
    <n v="16"/>
    <x v="1"/>
    <n v="0"/>
    <n v="0"/>
    <n v="0"/>
    <x v="0"/>
    <n v="0"/>
    <n v="0"/>
    <n v="0"/>
    <x v="0"/>
    <n v="0"/>
    <n v="0"/>
    <n v="0"/>
    <x v="0"/>
    <x v="0"/>
    <x v="0"/>
  </r>
  <r>
    <s v="08PJN0450H"/>
    <x v="1"/>
    <x v="1"/>
    <s v="CENTRO DE DESARROLLO KOMERACHI"/>
    <s v="037 JUÁREZ"/>
    <x v="1"/>
    <n v="1"/>
    <s v="JUĂREZ"/>
    <s v="CALLE LIBRAMIENTO REGIONAL"/>
    <n v="8522"/>
    <x v="4"/>
    <x v="1"/>
    <x v="3"/>
    <x v="1"/>
    <x v="10"/>
    <s v="08FZP0007P"/>
    <m/>
    <x v="14"/>
    <x v="2"/>
    <m/>
    <m/>
    <m/>
    <m/>
    <m/>
    <m/>
    <m/>
    <m/>
    <m/>
    <m/>
    <m/>
    <m/>
    <n v="15"/>
    <n v="12"/>
    <n v="27"/>
    <n v="1"/>
    <x v="1"/>
    <n v="1"/>
    <n v="1"/>
    <x v="0"/>
    <x v="2"/>
    <x v="3"/>
    <n v="1"/>
    <n v="4"/>
    <n v="1"/>
    <n v="1"/>
    <n v="4"/>
    <n v="3"/>
    <n v="7"/>
    <x v="0"/>
    <n v="7"/>
    <n v="4"/>
    <n v="11"/>
    <x v="0"/>
    <n v="4"/>
    <n v="5"/>
    <n v="9"/>
    <x v="0"/>
    <n v="0"/>
    <n v="0"/>
    <n v="0"/>
    <x v="0"/>
    <n v="0"/>
    <n v="0"/>
    <n v="0"/>
    <x v="0"/>
    <n v="0"/>
    <n v="0"/>
    <n v="0"/>
    <x v="0"/>
    <x v="1"/>
    <x v="0"/>
  </r>
  <r>
    <s v="08PJN0451G"/>
    <x v="1"/>
    <x v="1"/>
    <s v="COLEGIO STOPPANI MONTESSORI"/>
    <s v="037 JUÁREZ"/>
    <x v="1"/>
    <n v="1"/>
    <s v="JUĂREZ"/>
    <s v="AVENIDA TOMAS FERNANDEZ"/>
    <n v="7818"/>
    <x v="4"/>
    <x v="1"/>
    <x v="3"/>
    <x v="1"/>
    <x v="10"/>
    <s v="08FZP0007P"/>
    <m/>
    <x v="14"/>
    <x v="2"/>
    <m/>
    <m/>
    <m/>
    <m/>
    <m/>
    <m/>
    <m/>
    <m/>
    <m/>
    <m/>
    <m/>
    <m/>
    <n v="12"/>
    <n v="16"/>
    <n v="28"/>
    <n v="1"/>
    <x v="1"/>
    <n v="1"/>
    <n v="1"/>
    <x v="0"/>
    <x v="0"/>
    <x v="0"/>
    <n v="1"/>
    <n v="3"/>
    <n v="1"/>
    <n v="1"/>
    <n v="2"/>
    <n v="4"/>
    <n v="6"/>
    <x v="0"/>
    <n v="6"/>
    <n v="6"/>
    <n v="12"/>
    <x v="0"/>
    <n v="4"/>
    <n v="6"/>
    <n v="10"/>
    <x v="0"/>
    <n v="0"/>
    <n v="0"/>
    <n v="0"/>
    <x v="0"/>
    <n v="0"/>
    <n v="0"/>
    <n v="0"/>
    <x v="0"/>
    <n v="0"/>
    <n v="0"/>
    <n v="0"/>
    <x v="0"/>
    <x v="1"/>
    <x v="0"/>
  </r>
  <r>
    <s v="08PJN0452F"/>
    <x v="1"/>
    <x v="1"/>
    <s v="ISABEL C. DE TALAMAS"/>
    <s v="037 JUÁREZ"/>
    <x v="1"/>
    <n v="1"/>
    <s v="JUĂREZ"/>
    <s v="CALLE FRANCISCO PIMENTEL"/>
    <n v="4415"/>
    <x v="4"/>
    <x v="1"/>
    <x v="3"/>
    <x v="1"/>
    <x v="10"/>
    <s v="08FZP0016X"/>
    <m/>
    <x v="14"/>
    <x v="2"/>
    <m/>
    <m/>
    <m/>
    <m/>
    <m/>
    <m/>
    <m/>
    <m/>
    <m/>
    <m/>
    <m/>
    <m/>
    <n v="57"/>
    <n v="41"/>
    <n v="98"/>
    <n v="4"/>
    <x v="1"/>
    <n v="4"/>
    <n v="4"/>
    <x v="2"/>
    <x v="6"/>
    <x v="9"/>
    <n v="0"/>
    <n v="12"/>
    <n v="6"/>
    <n v="4"/>
    <n v="0"/>
    <n v="0"/>
    <n v="0"/>
    <x v="0"/>
    <n v="30"/>
    <n v="19"/>
    <n v="49"/>
    <x v="2"/>
    <n v="27"/>
    <n v="22"/>
    <n v="49"/>
    <x v="2"/>
    <n v="0"/>
    <n v="0"/>
    <n v="0"/>
    <x v="0"/>
    <n v="0"/>
    <n v="0"/>
    <n v="0"/>
    <x v="0"/>
    <n v="0"/>
    <n v="0"/>
    <n v="0"/>
    <x v="0"/>
    <x v="0"/>
    <x v="0"/>
  </r>
  <r>
    <s v="08PJN0453E"/>
    <x v="1"/>
    <x v="1"/>
    <s v="JARDIN DE NIĂ‘OS RE'PABE RARAMURI"/>
    <s v="027 GUACHOCHI"/>
    <x v="7"/>
    <n v="1"/>
    <s v="GUACHOCHI"/>
    <s v="PRIVADA DE JOHN F. KENNEDY "/>
    <n v="0"/>
    <x v="4"/>
    <x v="1"/>
    <x v="3"/>
    <x v="1"/>
    <x v="10"/>
    <s v="08FZP0003T"/>
    <m/>
    <x v="14"/>
    <x v="2"/>
    <m/>
    <m/>
    <m/>
    <m/>
    <m/>
    <m/>
    <m/>
    <m/>
    <m/>
    <m/>
    <m/>
    <m/>
    <n v="17"/>
    <n v="23"/>
    <n v="40"/>
    <n v="3"/>
    <x v="1"/>
    <n v="3"/>
    <n v="3"/>
    <x v="3"/>
    <x v="3"/>
    <x v="6"/>
    <n v="3"/>
    <n v="12"/>
    <n v="3"/>
    <n v="3"/>
    <n v="5"/>
    <n v="7"/>
    <n v="12"/>
    <x v="1"/>
    <n v="4"/>
    <n v="8"/>
    <n v="12"/>
    <x v="1"/>
    <n v="8"/>
    <n v="8"/>
    <n v="16"/>
    <x v="1"/>
    <n v="0"/>
    <n v="0"/>
    <n v="0"/>
    <x v="0"/>
    <n v="0"/>
    <n v="0"/>
    <n v="0"/>
    <x v="0"/>
    <n v="0"/>
    <n v="0"/>
    <n v="0"/>
    <x v="0"/>
    <x v="0"/>
    <x v="0"/>
  </r>
  <r>
    <s v="08PJN0458Z"/>
    <x v="1"/>
    <x v="1"/>
    <s v="CENTRO DE EDUCACION INFANTIL DOMINIQUE"/>
    <s v="037 JUÁREZ"/>
    <x v="1"/>
    <n v="1"/>
    <s v="JUĂREZ"/>
    <s v="CALLE PUERTO VIGO"/>
    <n v="1452"/>
    <x v="4"/>
    <x v="1"/>
    <x v="3"/>
    <x v="1"/>
    <x v="10"/>
    <s v="08FZP0007P"/>
    <m/>
    <x v="14"/>
    <x v="2"/>
    <m/>
    <m/>
    <m/>
    <m/>
    <m/>
    <m/>
    <m/>
    <m/>
    <m/>
    <m/>
    <m/>
    <m/>
    <n v="23"/>
    <n v="27"/>
    <n v="50"/>
    <n v="3"/>
    <x v="1"/>
    <n v="3"/>
    <n v="3"/>
    <x v="0"/>
    <x v="0"/>
    <x v="0"/>
    <n v="0"/>
    <n v="4"/>
    <n v="2"/>
    <n v="2"/>
    <n v="7"/>
    <n v="3"/>
    <n v="10"/>
    <x v="1"/>
    <n v="9"/>
    <n v="14"/>
    <n v="23"/>
    <x v="1"/>
    <n v="7"/>
    <n v="10"/>
    <n v="17"/>
    <x v="1"/>
    <n v="0"/>
    <n v="0"/>
    <n v="0"/>
    <x v="0"/>
    <n v="0"/>
    <n v="0"/>
    <n v="0"/>
    <x v="0"/>
    <n v="0"/>
    <n v="0"/>
    <n v="0"/>
    <x v="0"/>
    <x v="0"/>
    <x v="0"/>
  </r>
  <r>
    <s v="08PJN0459Z"/>
    <x v="1"/>
    <x v="1"/>
    <s v="INSTITUTO EDUCATIVO SIERRA MADRE"/>
    <s v="037 JUÁREZ"/>
    <x v="1"/>
    <n v="1"/>
    <s v="JUĂREZ"/>
    <s v="CAMINO VIEJO A SAN JOSE"/>
    <n v="8971"/>
    <x v="4"/>
    <x v="1"/>
    <x v="3"/>
    <x v="1"/>
    <x v="10"/>
    <s v="08FZP0016X"/>
    <m/>
    <x v="14"/>
    <x v="2"/>
    <m/>
    <m/>
    <m/>
    <m/>
    <m/>
    <m/>
    <m/>
    <m/>
    <m/>
    <m/>
    <m/>
    <m/>
    <n v="27"/>
    <n v="25"/>
    <n v="52"/>
    <n v="2"/>
    <x v="1"/>
    <n v="2"/>
    <n v="2"/>
    <x v="1"/>
    <x v="10"/>
    <x v="8"/>
    <n v="5"/>
    <n v="16"/>
    <n v="6"/>
    <n v="5"/>
    <n v="2"/>
    <n v="1"/>
    <n v="3"/>
    <x v="0"/>
    <n v="9"/>
    <n v="12"/>
    <n v="21"/>
    <x v="0"/>
    <n v="16"/>
    <n v="12"/>
    <n v="28"/>
    <x v="0"/>
    <n v="0"/>
    <n v="0"/>
    <n v="0"/>
    <x v="0"/>
    <n v="0"/>
    <n v="0"/>
    <n v="0"/>
    <x v="0"/>
    <n v="0"/>
    <n v="0"/>
    <n v="0"/>
    <x v="0"/>
    <x v="2"/>
    <x v="0"/>
  </r>
  <r>
    <s v="08PJN0460O"/>
    <x v="1"/>
    <x v="1"/>
    <s v="PREESCOLAR CIUDAD DEL NIĂ‘O"/>
    <s v="037 JUÁREZ"/>
    <x v="1"/>
    <n v="1"/>
    <s v="JUĂREZ"/>
    <s v="BOULEVARD EJE VIAL JUAN GABRIEL "/>
    <n v="0"/>
    <x v="4"/>
    <x v="1"/>
    <x v="3"/>
    <x v="1"/>
    <x v="10"/>
    <s v="08FZP0007P"/>
    <m/>
    <x v="3"/>
    <x v="2"/>
    <m/>
    <m/>
    <m/>
    <m/>
    <m/>
    <m/>
    <m/>
    <m/>
    <m/>
    <m/>
    <m/>
    <m/>
    <n v="8"/>
    <n v="6"/>
    <n v="14"/>
    <n v="1"/>
    <x v="1"/>
    <n v="1"/>
    <n v="1"/>
    <x v="0"/>
    <x v="1"/>
    <x v="1"/>
    <n v="1"/>
    <n v="2"/>
    <n v="2"/>
    <n v="1"/>
    <n v="0"/>
    <n v="0"/>
    <n v="0"/>
    <x v="0"/>
    <n v="2"/>
    <n v="2"/>
    <n v="4"/>
    <x v="0"/>
    <n v="6"/>
    <n v="4"/>
    <n v="10"/>
    <x v="0"/>
    <n v="0"/>
    <n v="0"/>
    <n v="0"/>
    <x v="0"/>
    <n v="0"/>
    <n v="0"/>
    <n v="0"/>
    <x v="0"/>
    <n v="0"/>
    <n v="0"/>
    <n v="0"/>
    <x v="0"/>
    <x v="1"/>
    <x v="0"/>
  </r>
  <r>
    <s v="08PJN0461N"/>
    <x v="1"/>
    <x v="1"/>
    <s v="JARDIN DE NIĂ‘OS CARRUSEL"/>
    <s v="037 JUÁREZ"/>
    <x v="1"/>
    <n v="1"/>
    <s v="JUĂREZ"/>
    <s v="CALLE JOSE MONTES VALLES"/>
    <n v="506"/>
    <x v="5"/>
    <x v="1"/>
    <x v="3"/>
    <x v="1"/>
    <x v="11"/>
    <s v="08FZP0275K"/>
    <s v="08FJZ0103Y"/>
    <x v="4"/>
    <x v="2"/>
    <m/>
    <m/>
    <m/>
    <m/>
    <m/>
    <m/>
    <m/>
    <m/>
    <m/>
    <m/>
    <m/>
    <m/>
    <n v="14"/>
    <n v="19"/>
    <n v="33"/>
    <n v="1"/>
    <x v="1"/>
    <n v="1"/>
    <n v="1"/>
    <x v="0"/>
    <x v="1"/>
    <x v="1"/>
    <n v="0"/>
    <n v="1"/>
    <n v="1"/>
    <n v="1"/>
    <n v="0"/>
    <n v="4"/>
    <n v="4"/>
    <x v="0"/>
    <n v="6"/>
    <n v="7"/>
    <n v="13"/>
    <x v="0"/>
    <n v="8"/>
    <n v="8"/>
    <n v="16"/>
    <x v="0"/>
    <n v="0"/>
    <n v="0"/>
    <n v="0"/>
    <x v="0"/>
    <n v="0"/>
    <n v="0"/>
    <n v="0"/>
    <x v="0"/>
    <n v="0"/>
    <n v="0"/>
    <n v="0"/>
    <x v="0"/>
    <x v="1"/>
    <x v="0"/>
  </r>
  <r>
    <s v="08PJN0465J"/>
    <x v="1"/>
    <x v="1"/>
    <s v="INSTITUTO INFANTIL FEDERICO FROEBEL"/>
    <s v="037 JUÁREZ"/>
    <x v="1"/>
    <n v="1"/>
    <s v="JUĂREZ"/>
    <s v="CALLE MIGUEL CABRERA"/>
    <n v="327"/>
    <x v="4"/>
    <x v="1"/>
    <x v="3"/>
    <x v="1"/>
    <x v="10"/>
    <s v="08FZP0016X"/>
    <m/>
    <x v="14"/>
    <x v="2"/>
    <m/>
    <m/>
    <m/>
    <m/>
    <m/>
    <m/>
    <m/>
    <m/>
    <m/>
    <m/>
    <m/>
    <m/>
    <n v="16"/>
    <n v="10"/>
    <n v="26"/>
    <n v="2"/>
    <x v="1"/>
    <n v="2"/>
    <n v="2"/>
    <x v="0"/>
    <x v="2"/>
    <x v="3"/>
    <n v="0"/>
    <n v="4"/>
    <n v="3"/>
    <n v="3"/>
    <n v="2"/>
    <n v="3"/>
    <n v="5"/>
    <x v="0"/>
    <n v="6"/>
    <n v="4"/>
    <n v="10"/>
    <x v="0"/>
    <n v="8"/>
    <n v="3"/>
    <n v="11"/>
    <x v="1"/>
    <n v="0"/>
    <n v="0"/>
    <n v="0"/>
    <x v="0"/>
    <n v="0"/>
    <n v="0"/>
    <n v="0"/>
    <x v="0"/>
    <n v="0"/>
    <n v="0"/>
    <n v="0"/>
    <x v="0"/>
    <x v="1"/>
    <x v="0"/>
  </r>
  <r>
    <s v="08PJN0466I"/>
    <x v="1"/>
    <x v="1"/>
    <s v="KINDER SAN RAFAEL"/>
    <s v="019 CHIHUAHUA"/>
    <x v="0"/>
    <n v="1"/>
    <s v="CHIHUAHUA"/>
    <s v="CALLE DONATO GUERRA"/>
    <n v="5400"/>
    <x v="4"/>
    <x v="1"/>
    <x v="3"/>
    <x v="1"/>
    <x v="10"/>
    <s v="08FZP0008O"/>
    <s v="08FJZ0003Z"/>
    <x v="14"/>
    <x v="2"/>
    <m/>
    <m/>
    <m/>
    <m/>
    <m/>
    <m/>
    <m/>
    <m/>
    <m/>
    <m/>
    <m/>
    <m/>
    <n v="40"/>
    <n v="18"/>
    <n v="58"/>
    <n v="1"/>
    <x v="1"/>
    <n v="1"/>
    <n v="1"/>
    <x v="0"/>
    <x v="10"/>
    <x v="9"/>
    <n v="1"/>
    <n v="10"/>
    <n v="3"/>
    <n v="3"/>
    <n v="17"/>
    <n v="7"/>
    <n v="24"/>
    <x v="0"/>
    <n v="9"/>
    <n v="3"/>
    <n v="12"/>
    <x v="0"/>
    <n v="14"/>
    <n v="8"/>
    <n v="22"/>
    <x v="0"/>
    <n v="0"/>
    <n v="0"/>
    <n v="0"/>
    <x v="0"/>
    <n v="0"/>
    <n v="0"/>
    <n v="0"/>
    <x v="0"/>
    <n v="0"/>
    <n v="0"/>
    <n v="0"/>
    <x v="0"/>
    <x v="1"/>
    <x v="0"/>
  </r>
  <r>
    <s v="08PJN0467H"/>
    <x v="1"/>
    <x v="1"/>
    <s v="COLEGIO BILINGUE ANNA FREUD"/>
    <s v="037 JUÁREZ"/>
    <x v="1"/>
    <n v="1"/>
    <s v="JUĂREZ"/>
    <s v="CAMINO VIEJO A ESCUDERO"/>
    <n v="3281"/>
    <x v="4"/>
    <x v="1"/>
    <x v="3"/>
    <x v="1"/>
    <x v="10"/>
    <s v="08FZP0007P"/>
    <m/>
    <x v="14"/>
    <x v="2"/>
    <m/>
    <m/>
    <m/>
    <m/>
    <m/>
    <m/>
    <m/>
    <m/>
    <m/>
    <m/>
    <m/>
    <m/>
    <n v="58"/>
    <n v="60"/>
    <n v="118"/>
    <n v="3"/>
    <x v="1"/>
    <n v="3"/>
    <n v="3"/>
    <x v="0"/>
    <x v="3"/>
    <x v="2"/>
    <n v="4"/>
    <n v="10"/>
    <n v="6"/>
    <n v="6"/>
    <n v="8"/>
    <n v="11"/>
    <n v="19"/>
    <x v="0"/>
    <n v="18"/>
    <n v="28"/>
    <n v="46"/>
    <x v="0"/>
    <n v="32"/>
    <n v="21"/>
    <n v="53"/>
    <x v="0"/>
    <n v="0"/>
    <n v="0"/>
    <n v="0"/>
    <x v="0"/>
    <n v="0"/>
    <n v="0"/>
    <n v="0"/>
    <x v="0"/>
    <n v="0"/>
    <n v="0"/>
    <n v="0"/>
    <x v="0"/>
    <x v="3"/>
    <x v="0"/>
  </r>
  <r>
    <s v="08PJN0469F"/>
    <x v="1"/>
    <x v="1"/>
    <s v="COLEGIO HISPANO INGLES"/>
    <s v="037 JUÁREZ"/>
    <x v="1"/>
    <n v="1"/>
    <s v="JUĂREZ"/>
    <s v="CALLE SIMONA BARBA"/>
    <n v="5449"/>
    <x v="4"/>
    <x v="1"/>
    <x v="3"/>
    <x v="1"/>
    <x v="10"/>
    <s v="08FZP0007P"/>
    <m/>
    <x v="14"/>
    <x v="2"/>
    <m/>
    <m/>
    <m/>
    <m/>
    <m/>
    <m/>
    <m/>
    <m/>
    <m/>
    <m/>
    <m/>
    <m/>
    <n v="27"/>
    <n v="39"/>
    <n v="66"/>
    <n v="3"/>
    <x v="1"/>
    <n v="3"/>
    <n v="3"/>
    <x v="0"/>
    <x v="2"/>
    <x v="3"/>
    <n v="3"/>
    <n v="8"/>
    <n v="5"/>
    <n v="5"/>
    <n v="7"/>
    <n v="7"/>
    <n v="14"/>
    <x v="1"/>
    <n v="8"/>
    <n v="12"/>
    <n v="20"/>
    <x v="1"/>
    <n v="12"/>
    <n v="20"/>
    <n v="32"/>
    <x v="0"/>
    <n v="0"/>
    <n v="0"/>
    <n v="0"/>
    <x v="0"/>
    <n v="0"/>
    <n v="0"/>
    <n v="0"/>
    <x v="0"/>
    <n v="0"/>
    <n v="0"/>
    <n v="0"/>
    <x v="0"/>
    <x v="1"/>
    <x v="0"/>
  </r>
  <r>
    <s v="08PJN0470V"/>
    <x v="1"/>
    <x v="1"/>
    <s v="COLEGIO PAQUIME"/>
    <s v="050 NUEVO CASAS GRANDES"/>
    <x v="6"/>
    <n v="1"/>
    <s v="NUEVO CASAS GRANDES"/>
    <s v="CALLE HILARIO CHAVEZ JOYA"/>
    <n v="3612"/>
    <x v="4"/>
    <x v="1"/>
    <x v="3"/>
    <x v="1"/>
    <x v="10"/>
    <s v="08FZP0017W"/>
    <m/>
    <x v="14"/>
    <x v="2"/>
    <m/>
    <m/>
    <m/>
    <m/>
    <m/>
    <m/>
    <m/>
    <m/>
    <m/>
    <m/>
    <m/>
    <m/>
    <n v="12"/>
    <n v="10"/>
    <n v="22"/>
    <n v="1"/>
    <x v="1"/>
    <n v="1"/>
    <n v="1"/>
    <x v="1"/>
    <x v="3"/>
    <x v="4"/>
    <n v="0"/>
    <n v="5"/>
    <n v="2"/>
    <n v="2"/>
    <n v="0"/>
    <n v="0"/>
    <n v="0"/>
    <x v="0"/>
    <n v="7"/>
    <n v="3"/>
    <n v="10"/>
    <x v="0"/>
    <n v="5"/>
    <n v="7"/>
    <n v="12"/>
    <x v="0"/>
    <n v="0"/>
    <n v="0"/>
    <n v="0"/>
    <x v="0"/>
    <n v="0"/>
    <n v="0"/>
    <n v="0"/>
    <x v="0"/>
    <n v="0"/>
    <n v="0"/>
    <n v="0"/>
    <x v="0"/>
    <x v="1"/>
    <x v="0"/>
  </r>
  <r>
    <s v="08PJN0471U"/>
    <x v="1"/>
    <x v="1"/>
    <s v="FRANCISCO GONZALEZ BOCANEGRA"/>
    <s v="050 NUEVO CASAS GRANDES"/>
    <x v="6"/>
    <n v="1"/>
    <s v="NUEVO CASAS GRANDES"/>
    <s v="CALLE LIBERTAD"/>
    <n v="701"/>
    <x v="4"/>
    <x v="1"/>
    <x v="3"/>
    <x v="1"/>
    <x v="10"/>
    <s v="08FZP0017W"/>
    <m/>
    <x v="14"/>
    <x v="2"/>
    <m/>
    <m/>
    <m/>
    <m/>
    <m/>
    <m/>
    <m/>
    <m/>
    <m/>
    <m/>
    <m/>
    <m/>
    <n v="1"/>
    <n v="10"/>
    <n v="11"/>
    <n v="1"/>
    <x v="1"/>
    <n v="1"/>
    <n v="1"/>
    <x v="1"/>
    <x v="0"/>
    <x v="3"/>
    <n v="1"/>
    <n v="4"/>
    <n v="2"/>
    <n v="1"/>
    <n v="0"/>
    <n v="0"/>
    <n v="0"/>
    <x v="0"/>
    <n v="0"/>
    <n v="5"/>
    <n v="5"/>
    <x v="0"/>
    <n v="1"/>
    <n v="5"/>
    <n v="6"/>
    <x v="0"/>
    <n v="0"/>
    <n v="0"/>
    <n v="0"/>
    <x v="0"/>
    <n v="0"/>
    <n v="0"/>
    <n v="0"/>
    <x v="0"/>
    <n v="0"/>
    <n v="0"/>
    <n v="0"/>
    <x v="0"/>
    <x v="1"/>
    <x v="0"/>
  </r>
  <r>
    <s v="08PJN0472T"/>
    <x v="1"/>
    <x v="1"/>
    <s v="INSTITUTO PARRALENSE A.C."/>
    <s v="032 HIDALGO DEL PARRAL"/>
    <x v="3"/>
    <n v="1"/>
    <s v="HIDALGO DEL PARRAL"/>
    <s v="CALLE PLAZA JUAREZ"/>
    <n v="16"/>
    <x v="5"/>
    <x v="1"/>
    <x v="3"/>
    <x v="1"/>
    <x v="11"/>
    <s v="08FZP0120I"/>
    <s v="08FJZ0107U"/>
    <x v="5"/>
    <x v="2"/>
    <m/>
    <m/>
    <m/>
    <m/>
    <m/>
    <m/>
    <m/>
    <m/>
    <m/>
    <m/>
    <m/>
    <m/>
    <n v="7"/>
    <n v="12"/>
    <n v="19"/>
    <n v="2"/>
    <x v="1"/>
    <n v="2"/>
    <n v="2"/>
    <x v="0"/>
    <x v="2"/>
    <x v="3"/>
    <n v="4"/>
    <n v="8"/>
    <n v="2"/>
    <n v="2"/>
    <n v="1"/>
    <n v="0"/>
    <n v="1"/>
    <x v="0"/>
    <n v="4"/>
    <n v="5"/>
    <n v="9"/>
    <x v="0"/>
    <n v="2"/>
    <n v="7"/>
    <n v="9"/>
    <x v="1"/>
    <n v="0"/>
    <n v="0"/>
    <n v="0"/>
    <x v="0"/>
    <n v="0"/>
    <n v="0"/>
    <n v="0"/>
    <x v="0"/>
    <n v="0"/>
    <n v="0"/>
    <n v="0"/>
    <x v="0"/>
    <x v="1"/>
    <x v="0"/>
  </r>
  <r>
    <s v="08PJN0474R"/>
    <x v="1"/>
    <x v="1"/>
    <s v="PREESCOLAR EL ANGEL"/>
    <s v="017 CUAUHTÉMOC"/>
    <x v="2"/>
    <n v="1"/>
    <s v="CUAUHTĂ‰MOC"/>
    <s v="AVENIDA 1 DE MAYO"/>
    <n v="2035"/>
    <x v="5"/>
    <x v="1"/>
    <x v="3"/>
    <x v="1"/>
    <x v="11"/>
    <s v="08FZP0110B"/>
    <s v="08FJZ0105W"/>
    <x v="7"/>
    <x v="2"/>
    <m/>
    <m/>
    <m/>
    <m/>
    <m/>
    <m/>
    <m/>
    <m/>
    <m/>
    <m/>
    <m/>
    <m/>
    <n v="13"/>
    <n v="8"/>
    <n v="21"/>
    <n v="1"/>
    <x v="1"/>
    <n v="1"/>
    <n v="1"/>
    <x v="0"/>
    <x v="4"/>
    <x v="4"/>
    <n v="0"/>
    <n v="5"/>
    <n v="1"/>
    <n v="1"/>
    <n v="13"/>
    <n v="8"/>
    <n v="21"/>
    <x v="1"/>
    <n v="0"/>
    <n v="0"/>
    <n v="0"/>
    <x v="0"/>
    <n v="0"/>
    <n v="0"/>
    <n v="0"/>
    <x v="0"/>
    <n v="0"/>
    <n v="0"/>
    <n v="0"/>
    <x v="0"/>
    <n v="0"/>
    <n v="0"/>
    <n v="0"/>
    <x v="0"/>
    <n v="0"/>
    <n v="0"/>
    <n v="0"/>
    <x v="0"/>
    <x v="0"/>
    <x v="0"/>
  </r>
  <r>
    <s v="08PJN0475Q"/>
    <x v="1"/>
    <x v="1"/>
    <s v="INSTITUTO VALLADOLID NORTE"/>
    <s v="019 CHIHUAHUA"/>
    <x v="0"/>
    <n v="1"/>
    <s v="CHIHUAHUA"/>
    <s v="CALLE MANUEL GARCIA"/>
    <n v="1050"/>
    <x v="4"/>
    <x v="1"/>
    <x v="3"/>
    <x v="1"/>
    <x v="10"/>
    <s v="08FZP0010C"/>
    <m/>
    <x v="14"/>
    <x v="2"/>
    <m/>
    <m/>
    <m/>
    <m/>
    <m/>
    <m/>
    <m/>
    <m/>
    <m/>
    <m/>
    <m/>
    <m/>
    <n v="34"/>
    <n v="23"/>
    <n v="57"/>
    <n v="3"/>
    <x v="1"/>
    <n v="3"/>
    <n v="3"/>
    <x v="2"/>
    <x v="10"/>
    <x v="12"/>
    <n v="4"/>
    <n v="17"/>
    <n v="3"/>
    <n v="3"/>
    <n v="8"/>
    <n v="4"/>
    <n v="12"/>
    <x v="1"/>
    <n v="10"/>
    <n v="14"/>
    <n v="24"/>
    <x v="1"/>
    <n v="16"/>
    <n v="5"/>
    <n v="21"/>
    <x v="1"/>
    <n v="0"/>
    <n v="0"/>
    <n v="0"/>
    <x v="0"/>
    <n v="0"/>
    <n v="0"/>
    <n v="0"/>
    <x v="0"/>
    <n v="0"/>
    <n v="0"/>
    <n v="0"/>
    <x v="0"/>
    <x v="0"/>
    <x v="0"/>
  </r>
  <r>
    <s v="08PJN0477O"/>
    <x v="1"/>
    <x v="1"/>
    <s v="INSTITUCIONES VASCO DE QUIROGA S.C."/>
    <s v="037 JUÁREZ"/>
    <x v="1"/>
    <n v="1"/>
    <s v="JUĂREZ"/>
    <s v="CALLE COBRE NORTE"/>
    <n v="577"/>
    <x v="5"/>
    <x v="1"/>
    <x v="3"/>
    <x v="1"/>
    <x v="11"/>
    <s v="08FZP0114Y"/>
    <s v="08FJZ0104X"/>
    <x v="4"/>
    <x v="2"/>
    <m/>
    <m/>
    <m/>
    <m/>
    <m/>
    <m/>
    <m/>
    <m/>
    <m/>
    <m/>
    <m/>
    <m/>
    <n v="14"/>
    <n v="15"/>
    <n v="29"/>
    <n v="1"/>
    <x v="1"/>
    <n v="1"/>
    <n v="1"/>
    <x v="0"/>
    <x v="1"/>
    <x v="1"/>
    <n v="0"/>
    <n v="1"/>
    <n v="3"/>
    <n v="3"/>
    <n v="3"/>
    <n v="0"/>
    <n v="3"/>
    <x v="0"/>
    <n v="8"/>
    <n v="6"/>
    <n v="14"/>
    <x v="0"/>
    <n v="3"/>
    <n v="9"/>
    <n v="12"/>
    <x v="0"/>
    <n v="0"/>
    <n v="0"/>
    <n v="0"/>
    <x v="0"/>
    <n v="0"/>
    <n v="0"/>
    <n v="0"/>
    <x v="0"/>
    <n v="0"/>
    <n v="0"/>
    <n v="0"/>
    <x v="0"/>
    <x v="1"/>
    <x v="0"/>
  </r>
  <r>
    <s v="08PJN0478N"/>
    <x v="1"/>
    <x v="1"/>
    <s v="COLEGIO BILINGUE MARY-ANN"/>
    <s v="037 JUÁREZ"/>
    <x v="1"/>
    <n v="1"/>
    <s v="JUĂREZ"/>
    <s v="AVENIDA INSURGENTES"/>
    <n v="2835"/>
    <x v="5"/>
    <x v="1"/>
    <x v="3"/>
    <x v="1"/>
    <x v="11"/>
    <s v="08FZP0116W"/>
    <s v="08FJZ0104X"/>
    <x v="4"/>
    <x v="2"/>
    <m/>
    <m/>
    <m/>
    <m/>
    <m/>
    <m/>
    <m/>
    <m/>
    <m/>
    <m/>
    <m/>
    <m/>
    <n v="8"/>
    <n v="7"/>
    <n v="15"/>
    <n v="1"/>
    <x v="1"/>
    <n v="1"/>
    <n v="1"/>
    <x v="1"/>
    <x v="4"/>
    <x v="5"/>
    <n v="2"/>
    <n v="8"/>
    <n v="3"/>
    <n v="3"/>
    <n v="0"/>
    <n v="0"/>
    <n v="0"/>
    <x v="0"/>
    <n v="4"/>
    <n v="5"/>
    <n v="9"/>
    <x v="0"/>
    <n v="4"/>
    <n v="2"/>
    <n v="6"/>
    <x v="0"/>
    <n v="0"/>
    <n v="0"/>
    <n v="0"/>
    <x v="0"/>
    <n v="0"/>
    <n v="0"/>
    <n v="0"/>
    <x v="0"/>
    <n v="0"/>
    <n v="0"/>
    <n v="0"/>
    <x v="0"/>
    <x v="1"/>
    <x v="0"/>
  </r>
  <r>
    <s v="08PJN0481A"/>
    <x v="1"/>
    <x v="1"/>
    <s v="INSTITUTO VALLADOLID UNIDAD SUR"/>
    <s v="019 CHIHUAHUA"/>
    <x v="0"/>
    <n v="1"/>
    <s v="CHIHUAHUA"/>
    <s v="AVENIDA PALESTINA"/>
    <n v="10702"/>
    <x v="4"/>
    <x v="1"/>
    <x v="3"/>
    <x v="1"/>
    <x v="10"/>
    <s v="08FZP0008O"/>
    <m/>
    <x v="14"/>
    <x v="2"/>
    <m/>
    <m/>
    <m/>
    <m/>
    <m/>
    <m/>
    <m/>
    <m/>
    <m/>
    <m/>
    <m/>
    <m/>
    <n v="39"/>
    <n v="33"/>
    <n v="72"/>
    <n v="2"/>
    <x v="1"/>
    <n v="2"/>
    <n v="2"/>
    <x v="2"/>
    <x v="3"/>
    <x v="5"/>
    <n v="3"/>
    <n v="10"/>
    <n v="3"/>
    <n v="3"/>
    <n v="11"/>
    <n v="8"/>
    <n v="19"/>
    <x v="0"/>
    <n v="16"/>
    <n v="11"/>
    <n v="27"/>
    <x v="0"/>
    <n v="12"/>
    <n v="14"/>
    <n v="26"/>
    <x v="1"/>
    <n v="0"/>
    <n v="0"/>
    <n v="0"/>
    <x v="0"/>
    <n v="0"/>
    <n v="0"/>
    <n v="0"/>
    <x v="0"/>
    <n v="0"/>
    <n v="0"/>
    <n v="0"/>
    <x v="0"/>
    <x v="1"/>
    <x v="0"/>
  </r>
  <r>
    <s v="08PJN0483Z"/>
    <x v="1"/>
    <x v="1"/>
    <s v="COLEGIO MONTESSORI DE CHIHUAHUA"/>
    <s v="019 CHIHUAHUA"/>
    <x v="0"/>
    <n v="1"/>
    <s v="CHIHUAHUA"/>
    <s v="CALLE LATERAL PERIFĂ‰RICO DE LA JUVENTUD"/>
    <n v="7507"/>
    <x v="4"/>
    <x v="1"/>
    <x v="3"/>
    <x v="1"/>
    <x v="10"/>
    <s v="08FZP0010C"/>
    <m/>
    <x v="14"/>
    <x v="2"/>
    <m/>
    <m/>
    <m/>
    <m/>
    <m/>
    <m/>
    <m/>
    <m/>
    <m/>
    <m/>
    <m/>
    <m/>
    <n v="56"/>
    <n v="58"/>
    <n v="114"/>
    <n v="5"/>
    <x v="1"/>
    <n v="5"/>
    <n v="5"/>
    <x v="3"/>
    <x v="15"/>
    <x v="19"/>
    <n v="3"/>
    <n v="24"/>
    <n v="5"/>
    <n v="5"/>
    <n v="19"/>
    <n v="17"/>
    <n v="36"/>
    <x v="0"/>
    <n v="19"/>
    <n v="23"/>
    <n v="42"/>
    <x v="0"/>
    <n v="18"/>
    <n v="18"/>
    <n v="36"/>
    <x v="0"/>
    <n v="0"/>
    <n v="0"/>
    <n v="0"/>
    <x v="0"/>
    <n v="0"/>
    <n v="0"/>
    <n v="0"/>
    <x v="0"/>
    <n v="0"/>
    <n v="0"/>
    <n v="0"/>
    <x v="0"/>
    <x v="6"/>
    <x v="0"/>
  </r>
  <r>
    <s v="08PJN0484Y"/>
    <x v="1"/>
    <x v="1"/>
    <s v="INSTITUTO BLAS PASCAL"/>
    <s v="050 NUEVO CASAS GRANDES"/>
    <x v="6"/>
    <n v="1"/>
    <s v="NUEVO CASAS GRANDES"/>
    <s v="CALLE LIBRAMIENTO GOMEZ MORIN"/>
    <n v="1000"/>
    <x v="4"/>
    <x v="1"/>
    <x v="3"/>
    <x v="1"/>
    <x v="10"/>
    <s v="08FZP0017W"/>
    <m/>
    <x v="14"/>
    <x v="2"/>
    <m/>
    <m/>
    <m/>
    <m/>
    <m/>
    <m/>
    <m/>
    <m/>
    <m/>
    <m/>
    <m/>
    <m/>
    <n v="16"/>
    <n v="15"/>
    <n v="31"/>
    <n v="2"/>
    <x v="1"/>
    <n v="2"/>
    <n v="2"/>
    <x v="0"/>
    <x v="2"/>
    <x v="3"/>
    <n v="2"/>
    <n v="6"/>
    <n v="3"/>
    <n v="3"/>
    <n v="2"/>
    <n v="0"/>
    <n v="2"/>
    <x v="0"/>
    <n v="5"/>
    <n v="9"/>
    <n v="14"/>
    <x v="0"/>
    <n v="9"/>
    <n v="6"/>
    <n v="15"/>
    <x v="1"/>
    <n v="0"/>
    <n v="0"/>
    <n v="0"/>
    <x v="0"/>
    <n v="0"/>
    <n v="0"/>
    <n v="0"/>
    <x v="0"/>
    <n v="0"/>
    <n v="0"/>
    <n v="0"/>
    <x v="0"/>
    <x v="1"/>
    <x v="0"/>
  </r>
  <r>
    <s v="08PJN0486W"/>
    <x v="1"/>
    <x v="1"/>
    <s v="INSTITUTO PREESCOLAR BILINGUE"/>
    <s v="037 JUÁREZ"/>
    <x v="1"/>
    <n v="1"/>
    <s v="JUĂREZ"/>
    <s v="AVENIDA VALENTIN FUENTES"/>
    <n v="406"/>
    <x v="4"/>
    <x v="1"/>
    <x v="3"/>
    <x v="1"/>
    <x v="10"/>
    <s v="08FZP0007P"/>
    <m/>
    <x v="14"/>
    <x v="2"/>
    <m/>
    <m/>
    <m/>
    <m/>
    <m/>
    <m/>
    <m/>
    <m/>
    <m/>
    <m/>
    <m/>
    <m/>
    <n v="11"/>
    <n v="13"/>
    <n v="24"/>
    <n v="1"/>
    <x v="2"/>
    <n v="0"/>
    <n v="1"/>
    <x v="1"/>
    <x v="1"/>
    <x v="0"/>
    <n v="3"/>
    <n v="5"/>
    <n v="3"/>
    <n v="3"/>
    <n v="1"/>
    <n v="0"/>
    <n v="1"/>
    <x v="0"/>
    <n v="5"/>
    <n v="8"/>
    <n v="13"/>
    <x v="0"/>
    <n v="5"/>
    <n v="5"/>
    <n v="10"/>
    <x v="0"/>
    <n v="0"/>
    <n v="0"/>
    <n v="0"/>
    <x v="0"/>
    <n v="0"/>
    <n v="0"/>
    <n v="0"/>
    <x v="0"/>
    <n v="0"/>
    <n v="0"/>
    <n v="0"/>
    <x v="0"/>
    <x v="1"/>
    <x v="0"/>
  </r>
  <r>
    <s v="08PJN0488U"/>
    <x v="1"/>
    <x v="1"/>
    <s v="CLAUDINE THEVENET"/>
    <s v="037 JUÁREZ"/>
    <x v="1"/>
    <n v="1"/>
    <s v="JUĂREZ"/>
    <s v="CALLE SATURNO"/>
    <n v="1680"/>
    <x v="5"/>
    <x v="1"/>
    <x v="3"/>
    <x v="1"/>
    <x v="11"/>
    <s v="08FZP0272N"/>
    <s v="08FJZ0103Y"/>
    <x v="4"/>
    <x v="2"/>
    <m/>
    <m/>
    <m/>
    <m/>
    <m/>
    <m/>
    <m/>
    <m/>
    <m/>
    <m/>
    <m/>
    <m/>
    <n v="8"/>
    <n v="9"/>
    <n v="17"/>
    <n v="2"/>
    <x v="1"/>
    <n v="2"/>
    <n v="2"/>
    <x v="0"/>
    <x v="0"/>
    <x v="0"/>
    <n v="1"/>
    <n v="4"/>
    <n v="4"/>
    <n v="3"/>
    <n v="3"/>
    <n v="4"/>
    <n v="7"/>
    <x v="0"/>
    <n v="4"/>
    <n v="2"/>
    <n v="6"/>
    <x v="0"/>
    <n v="1"/>
    <n v="3"/>
    <n v="4"/>
    <x v="1"/>
    <n v="0"/>
    <n v="0"/>
    <n v="0"/>
    <x v="0"/>
    <n v="0"/>
    <n v="0"/>
    <n v="0"/>
    <x v="0"/>
    <n v="0"/>
    <n v="0"/>
    <n v="0"/>
    <x v="0"/>
    <x v="1"/>
    <x v="0"/>
  </r>
  <r>
    <s v="08PJN0490I"/>
    <x v="1"/>
    <x v="1"/>
    <s v="COLEGIO KAWABATA"/>
    <s v="037 JUÁREZ"/>
    <x v="1"/>
    <n v="1"/>
    <s v="JUĂREZ"/>
    <s v="CALLE NARDOS"/>
    <n v="1792"/>
    <x v="5"/>
    <x v="1"/>
    <x v="3"/>
    <x v="1"/>
    <x v="11"/>
    <s v="08FZP0272N"/>
    <s v="08FJZ0103Y"/>
    <x v="4"/>
    <x v="2"/>
    <m/>
    <m/>
    <m/>
    <m/>
    <m/>
    <m/>
    <m/>
    <m/>
    <m/>
    <m/>
    <m/>
    <m/>
    <n v="89"/>
    <n v="70"/>
    <n v="159"/>
    <n v="6"/>
    <x v="1"/>
    <n v="6"/>
    <n v="6"/>
    <x v="0"/>
    <x v="0"/>
    <x v="0"/>
    <n v="3"/>
    <n v="10"/>
    <n v="7"/>
    <n v="7"/>
    <n v="10"/>
    <n v="8"/>
    <n v="18"/>
    <x v="1"/>
    <n v="38"/>
    <n v="30"/>
    <n v="68"/>
    <x v="3"/>
    <n v="41"/>
    <n v="32"/>
    <n v="73"/>
    <x v="1"/>
    <n v="0"/>
    <n v="0"/>
    <n v="0"/>
    <x v="0"/>
    <n v="0"/>
    <n v="0"/>
    <n v="0"/>
    <x v="0"/>
    <n v="0"/>
    <n v="0"/>
    <n v="0"/>
    <x v="0"/>
    <x v="1"/>
    <x v="0"/>
  </r>
  <r>
    <s v="08PJN0491H"/>
    <x v="1"/>
    <x v="1"/>
    <s v="CIRCULO CULTURAL NIĂ‘OS HEROES"/>
    <s v="017 CUAUHTÉMOC"/>
    <x v="2"/>
    <n v="1"/>
    <s v="CUAUHTĂ‰MOC"/>
    <s v="CALLE REFORMA"/>
    <n v="1225"/>
    <x v="5"/>
    <x v="1"/>
    <x v="3"/>
    <x v="1"/>
    <x v="11"/>
    <s v="08FZP0110B"/>
    <s v="08FJZ0105W"/>
    <x v="7"/>
    <x v="2"/>
    <m/>
    <m/>
    <m/>
    <m/>
    <m/>
    <m/>
    <m/>
    <m/>
    <m/>
    <m/>
    <m/>
    <m/>
    <n v="9"/>
    <n v="20"/>
    <n v="29"/>
    <n v="2"/>
    <x v="1"/>
    <n v="2"/>
    <n v="2"/>
    <x v="1"/>
    <x v="3"/>
    <x v="4"/>
    <n v="3"/>
    <n v="9"/>
    <n v="2"/>
    <n v="2"/>
    <n v="1"/>
    <n v="4"/>
    <n v="5"/>
    <x v="0"/>
    <n v="3"/>
    <n v="5"/>
    <n v="8"/>
    <x v="0"/>
    <n v="5"/>
    <n v="11"/>
    <n v="16"/>
    <x v="1"/>
    <n v="0"/>
    <n v="0"/>
    <n v="0"/>
    <x v="0"/>
    <n v="0"/>
    <n v="0"/>
    <n v="0"/>
    <x v="0"/>
    <n v="0"/>
    <n v="0"/>
    <n v="0"/>
    <x v="0"/>
    <x v="1"/>
    <x v="0"/>
  </r>
  <r>
    <s v="08PJN0492G"/>
    <x v="1"/>
    <x v="1"/>
    <s v="CENTRO DE ATENCION A LA TEMPRANA INFANCIA"/>
    <s v="037 JUÁREZ"/>
    <x v="1"/>
    <n v="1"/>
    <s v="JUĂREZ"/>
    <s v="CALLE CACAMATZIN"/>
    <n v="6973"/>
    <x v="5"/>
    <x v="1"/>
    <x v="3"/>
    <x v="1"/>
    <x v="11"/>
    <s v="08FZP0275K"/>
    <s v="08FJZ0103Y"/>
    <x v="4"/>
    <x v="2"/>
    <m/>
    <m/>
    <m/>
    <m/>
    <m/>
    <m/>
    <m/>
    <m/>
    <m/>
    <m/>
    <m/>
    <m/>
    <n v="5"/>
    <n v="5"/>
    <n v="10"/>
    <n v="1"/>
    <x v="1"/>
    <n v="1"/>
    <n v="1"/>
    <x v="0"/>
    <x v="1"/>
    <x v="1"/>
    <n v="1"/>
    <n v="2"/>
    <n v="4"/>
    <n v="1"/>
    <n v="1"/>
    <n v="0"/>
    <n v="1"/>
    <x v="0"/>
    <n v="1"/>
    <n v="3"/>
    <n v="4"/>
    <x v="0"/>
    <n v="3"/>
    <n v="2"/>
    <n v="5"/>
    <x v="0"/>
    <n v="0"/>
    <n v="0"/>
    <n v="0"/>
    <x v="0"/>
    <n v="0"/>
    <n v="0"/>
    <n v="0"/>
    <x v="0"/>
    <n v="0"/>
    <n v="0"/>
    <n v="0"/>
    <x v="0"/>
    <x v="1"/>
    <x v="0"/>
  </r>
  <r>
    <s v="08PJN0494E"/>
    <x v="1"/>
    <x v="1"/>
    <s v="JARDIN DE NIĂ‘OS ESPACIO MONTESSORI A.C."/>
    <s v="021 DELICIAS"/>
    <x v="9"/>
    <n v="1"/>
    <s v="DELICIAS"/>
    <s v="AVENIDA 20 DE NOVIEMBRE"/>
    <n v="1722"/>
    <x v="5"/>
    <x v="1"/>
    <x v="3"/>
    <x v="1"/>
    <x v="11"/>
    <s v="08FZP0105Q"/>
    <s v="08FJZ0108T"/>
    <x v="6"/>
    <x v="2"/>
    <m/>
    <m/>
    <m/>
    <m/>
    <m/>
    <m/>
    <m/>
    <m/>
    <m/>
    <m/>
    <m/>
    <m/>
    <n v="33"/>
    <n v="37"/>
    <n v="70"/>
    <n v="3"/>
    <x v="1"/>
    <n v="3"/>
    <n v="3"/>
    <x v="0"/>
    <x v="2"/>
    <x v="3"/>
    <n v="2"/>
    <n v="7"/>
    <n v="6"/>
    <n v="5"/>
    <n v="12"/>
    <n v="9"/>
    <n v="21"/>
    <x v="1"/>
    <n v="8"/>
    <n v="17"/>
    <n v="25"/>
    <x v="0"/>
    <n v="13"/>
    <n v="11"/>
    <n v="24"/>
    <x v="0"/>
    <n v="0"/>
    <n v="0"/>
    <n v="0"/>
    <x v="0"/>
    <n v="0"/>
    <n v="0"/>
    <n v="0"/>
    <x v="0"/>
    <n v="0"/>
    <n v="0"/>
    <n v="0"/>
    <x v="0"/>
    <x v="2"/>
    <x v="0"/>
  </r>
  <r>
    <s v="08PJN0495D"/>
    <x v="1"/>
    <x v="1"/>
    <s v="JARDIN DE NIĂ‘OS GUADALUPE Y CALVO"/>
    <s v="029 GUADALUPE Y CALVO"/>
    <x v="10"/>
    <n v="1"/>
    <s v="GUADALUPE Y CALVO"/>
    <s v="CALLE PROLOGACION DE LA MANUEL BERNARDO AGUIRRE"/>
    <n v="0"/>
    <x v="5"/>
    <x v="1"/>
    <x v="3"/>
    <x v="1"/>
    <x v="11"/>
    <s v="08FZP0123F"/>
    <s v="08FJZ0107U"/>
    <x v="12"/>
    <x v="2"/>
    <m/>
    <m/>
    <m/>
    <m/>
    <m/>
    <m/>
    <m/>
    <m/>
    <m/>
    <m/>
    <m/>
    <m/>
    <n v="20"/>
    <n v="12"/>
    <n v="32"/>
    <n v="2"/>
    <x v="1"/>
    <n v="2"/>
    <n v="2"/>
    <x v="0"/>
    <x v="1"/>
    <x v="1"/>
    <n v="1"/>
    <n v="3"/>
    <n v="2"/>
    <n v="2"/>
    <n v="0"/>
    <n v="2"/>
    <n v="2"/>
    <x v="0"/>
    <n v="7"/>
    <n v="4"/>
    <n v="11"/>
    <x v="0"/>
    <n v="13"/>
    <n v="6"/>
    <n v="19"/>
    <x v="1"/>
    <n v="0"/>
    <n v="0"/>
    <n v="0"/>
    <x v="0"/>
    <n v="0"/>
    <n v="0"/>
    <n v="0"/>
    <x v="0"/>
    <n v="0"/>
    <n v="0"/>
    <n v="0"/>
    <x v="0"/>
    <x v="1"/>
    <x v="0"/>
  </r>
  <r>
    <s v="08PJN0496C"/>
    <x v="1"/>
    <x v="1"/>
    <s v="COLEGIO ISAAC NEWTON"/>
    <s v="037 JUÁREZ"/>
    <x v="1"/>
    <n v="1"/>
    <s v="JUĂREZ"/>
    <s v="CALLE ECATEPEC"/>
    <n v="3632"/>
    <x v="5"/>
    <x v="1"/>
    <x v="3"/>
    <x v="1"/>
    <x v="11"/>
    <s v="08FZP0117V"/>
    <s v="08FJZ0104X"/>
    <x v="4"/>
    <x v="2"/>
    <m/>
    <m/>
    <m/>
    <m/>
    <m/>
    <m/>
    <m/>
    <m/>
    <m/>
    <m/>
    <m/>
    <m/>
    <n v="8"/>
    <n v="10"/>
    <n v="18"/>
    <n v="1"/>
    <x v="1"/>
    <n v="1"/>
    <n v="1"/>
    <x v="0"/>
    <x v="1"/>
    <x v="1"/>
    <n v="0"/>
    <n v="1"/>
    <n v="1"/>
    <n v="1"/>
    <n v="0"/>
    <n v="0"/>
    <n v="0"/>
    <x v="0"/>
    <n v="1"/>
    <n v="6"/>
    <n v="7"/>
    <x v="0"/>
    <n v="7"/>
    <n v="4"/>
    <n v="11"/>
    <x v="0"/>
    <n v="0"/>
    <n v="0"/>
    <n v="0"/>
    <x v="0"/>
    <n v="0"/>
    <n v="0"/>
    <n v="0"/>
    <x v="0"/>
    <n v="0"/>
    <n v="0"/>
    <n v="0"/>
    <x v="0"/>
    <x v="1"/>
    <x v="0"/>
  </r>
  <r>
    <s v="08PJN0498A"/>
    <x v="1"/>
    <x v="1"/>
    <s v="JARDIN DE NIĂ‘OS KIDOOS"/>
    <s v="037 JUÁREZ"/>
    <x v="1"/>
    <n v="1"/>
    <s v="JUĂREZ"/>
    <s v="CALLE RIO ALAMO"/>
    <n v="645"/>
    <x v="5"/>
    <x v="1"/>
    <x v="3"/>
    <x v="1"/>
    <x v="11"/>
    <s v="08FZP0022H"/>
    <s v="08FJZ0103Y"/>
    <x v="4"/>
    <x v="2"/>
    <m/>
    <m/>
    <m/>
    <m/>
    <m/>
    <m/>
    <m/>
    <m/>
    <m/>
    <m/>
    <m/>
    <m/>
    <n v="33"/>
    <n v="25"/>
    <n v="58"/>
    <n v="3"/>
    <x v="1"/>
    <n v="3"/>
    <n v="3"/>
    <x v="0"/>
    <x v="0"/>
    <x v="0"/>
    <n v="1"/>
    <n v="5"/>
    <n v="3"/>
    <n v="3"/>
    <n v="4"/>
    <n v="5"/>
    <n v="9"/>
    <x v="1"/>
    <n v="20"/>
    <n v="5"/>
    <n v="25"/>
    <x v="1"/>
    <n v="9"/>
    <n v="15"/>
    <n v="24"/>
    <x v="1"/>
    <n v="0"/>
    <n v="0"/>
    <n v="0"/>
    <x v="0"/>
    <n v="0"/>
    <n v="0"/>
    <n v="0"/>
    <x v="0"/>
    <n v="0"/>
    <n v="0"/>
    <n v="0"/>
    <x v="0"/>
    <x v="0"/>
    <x v="0"/>
  </r>
  <r>
    <s v="08PJN0499Z"/>
    <x v="1"/>
    <x v="1"/>
    <s v="PREESCOLAR EL PAPALOTE"/>
    <s v="037 JUÁREZ"/>
    <x v="1"/>
    <n v="1"/>
    <s v="JUĂREZ"/>
    <s v="CALLE NEPTUNO"/>
    <n v="1926"/>
    <x v="4"/>
    <x v="1"/>
    <x v="3"/>
    <x v="1"/>
    <x v="10"/>
    <s v="08FZP0016X"/>
    <m/>
    <x v="1"/>
    <x v="2"/>
    <m/>
    <m/>
    <m/>
    <m/>
    <m/>
    <m/>
    <m/>
    <m/>
    <m/>
    <m/>
    <m/>
    <m/>
    <n v="2"/>
    <n v="5"/>
    <n v="7"/>
    <n v="1"/>
    <x v="1"/>
    <n v="1"/>
    <n v="1"/>
    <x v="0"/>
    <x v="0"/>
    <x v="0"/>
    <n v="0"/>
    <n v="2"/>
    <n v="3"/>
    <n v="3"/>
    <n v="1"/>
    <n v="0"/>
    <n v="1"/>
    <x v="0"/>
    <n v="0"/>
    <n v="1"/>
    <n v="1"/>
    <x v="0"/>
    <n v="1"/>
    <n v="4"/>
    <n v="5"/>
    <x v="0"/>
    <n v="0"/>
    <n v="0"/>
    <n v="0"/>
    <x v="0"/>
    <n v="0"/>
    <n v="0"/>
    <n v="0"/>
    <x v="0"/>
    <n v="0"/>
    <n v="0"/>
    <n v="0"/>
    <x v="0"/>
    <x v="1"/>
    <x v="0"/>
  </r>
  <r>
    <s v="08PJN0500Z"/>
    <x v="1"/>
    <x v="1"/>
    <s v="COLEGIO BILINGUE MONTECARLO"/>
    <s v="019 CHIHUAHUA"/>
    <x v="0"/>
    <n v="1"/>
    <s v="CHIHUAHUA"/>
    <s v="PRIVADA DE CARLOS FUERO"/>
    <n v="7006"/>
    <x v="5"/>
    <x v="1"/>
    <x v="3"/>
    <x v="1"/>
    <x v="11"/>
    <s v="08FZP0104R"/>
    <s v="08FJZ0116B"/>
    <x v="0"/>
    <x v="2"/>
    <m/>
    <m/>
    <m/>
    <m/>
    <m/>
    <m/>
    <m/>
    <m/>
    <m/>
    <m/>
    <m/>
    <m/>
    <n v="20"/>
    <n v="13"/>
    <n v="33"/>
    <n v="2"/>
    <x v="1"/>
    <n v="2"/>
    <n v="2"/>
    <x v="0"/>
    <x v="2"/>
    <x v="3"/>
    <n v="3"/>
    <n v="7"/>
    <n v="3"/>
    <n v="3"/>
    <n v="6"/>
    <n v="3"/>
    <n v="9"/>
    <x v="0"/>
    <n v="6"/>
    <n v="5"/>
    <n v="11"/>
    <x v="0"/>
    <n v="8"/>
    <n v="5"/>
    <n v="13"/>
    <x v="1"/>
    <n v="0"/>
    <n v="0"/>
    <n v="0"/>
    <x v="0"/>
    <n v="0"/>
    <n v="0"/>
    <n v="0"/>
    <x v="0"/>
    <n v="0"/>
    <n v="0"/>
    <n v="0"/>
    <x v="0"/>
    <x v="1"/>
    <x v="0"/>
  </r>
  <r>
    <s v="08PJN0503W"/>
    <x v="1"/>
    <x v="1"/>
    <s v="ESCUELA PREESCOLAR LA GLORIA DE LOS NIĂ‘OS"/>
    <s v="019 CHIHUAHUA"/>
    <x v="0"/>
    <n v="1"/>
    <s v="CHIHUAHUA"/>
    <s v="AVENIDA HEROICO COLEGIO MILITAR"/>
    <n v="8922"/>
    <x v="5"/>
    <x v="1"/>
    <x v="3"/>
    <x v="1"/>
    <x v="11"/>
    <s v="08FZP0154Z"/>
    <s v="08FJZ0115C"/>
    <x v="0"/>
    <x v="2"/>
    <m/>
    <m/>
    <m/>
    <m/>
    <m/>
    <m/>
    <m/>
    <m/>
    <m/>
    <m/>
    <m/>
    <m/>
    <n v="12"/>
    <n v="12"/>
    <n v="24"/>
    <n v="1"/>
    <x v="1"/>
    <n v="1"/>
    <n v="1"/>
    <x v="0"/>
    <x v="2"/>
    <x v="3"/>
    <n v="2"/>
    <n v="5"/>
    <n v="1"/>
    <n v="1"/>
    <n v="12"/>
    <n v="12"/>
    <n v="24"/>
    <x v="1"/>
    <n v="0"/>
    <n v="0"/>
    <n v="0"/>
    <x v="0"/>
    <n v="0"/>
    <n v="0"/>
    <n v="0"/>
    <x v="0"/>
    <n v="0"/>
    <n v="0"/>
    <n v="0"/>
    <x v="0"/>
    <n v="0"/>
    <n v="0"/>
    <n v="0"/>
    <x v="0"/>
    <n v="0"/>
    <n v="0"/>
    <n v="0"/>
    <x v="0"/>
    <x v="0"/>
    <x v="0"/>
  </r>
  <r>
    <s v="08PJN0505U"/>
    <x v="1"/>
    <x v="1"/>
    <s v="COLEGIO ANTARES"/>
    <s v="037 JUÁREZ"/>
    <x v="1"/>
    <n v="1"/>
    <s v="JUĂREZ"/>
    <s v="CALLE CAYETANO LOPEZ"/>
    <n v="813"/>
    <x v="4"/>
    <x v="1"/>
    <x v="3"/>
    <x v="1"/>
    <x v="10"/>
    <s v="08FZP0007P"/>
    <m/>
    <x v="14"/>
    <x v="2"/>
    <m/>
    <m/>
    <m/>
    <m/>
    <m/>
    <m/>
    <m/>
    <m/>
    <m/>
    <m/>
    <m/>
    <m/>
    <n v="45"/>
    <n v="27"/>
    <n v="72"/>
    <n v="3"/>
    <x v="1"/>
    <n v="3"/>
    <n v="3"/>
    <x v="1"/>
    <x v="4"/>
    <x v="5"/>
    <n v="4"/>
    <n v="12"/>
    <n v="5"/>
    <n v="5"/>
    <n v="10"/>
    <n v="6"/>
    <n v="16"/>
    <x v="1"/>
    <n v="15"/>
    <n v="10"/>
    <n v="25"/>
    <x v="1"/>
    <n v="20"/>
    <n v="11"/>
    <n v="31"/>
    <x v="0"/>
    <n v="0"/>
    <n v="0"/>
    <n v="0"/>
    <x v="0"/>
    <n v="0"/>
    <n v="0"/>
    <n v="0"/>
    <x v="0"/>
    <n v="0"/>
    <n v="0"/>
    <n v="0"/>
    <x v="0"/>
    <x v="1"/>
    <x v="0"/>
  </r>
  <r>
    <s v="08PJN0506T"/>
    <x v="1"/>
    <x v="1"/>
    <s v="CENTRO INFANTIL BILINGUE JOHN MILTON"/>
    <s v="019 CHIHUAHUA"/>
    <x v="0"/>
    <n v="1"/>
    <s v="CHIHUAHUA"/>
    <s v="AVENIDA SAN FELIPE DEL REAL"/>
    <n v="102"/>
    <x v="5"/>
    <x v="1"/>
    <x v="3"/>
    <x v="1"/>
    <x v="11"/>
    <s v="08FZP0131O"/>
    <s v="08FJZ0115C"/>
    <x v="0"/>
    <x v="2"/>
    <m/>
    <m/>
    <m/>
    <m/>
    <m/>
    <m/>
    <m/>
    <m/>
    <m/>
    <m/>
    <m/>
    <m/>
    <n v="10"/>
    <n v="6"/>
    <n v="16"/>
    <n v="2"/>
    <x v="1"/>
    <n v="2"/>
    <n v="2"/>
    <x v="0"/>
    <x v="1"/>
    <x v="1"/>
    <n v="3"/>
    <n v="5"/>
    <n v="1"/>
    <n v="1"/>
    <n v="2"/>
    <n v="0"/>
    <n v="2"/>
    <x v="1"/>
    <n v="4"/>
    <n v="1"/>
    <n v="5"/>
    <x v="0"/>
    <n v="4"/>
    <n v="5"/>
    <n v="9"/>
    <x v="0"/>
    <n v="0"/>
    <n v="0"/>
    <n v="0"/>
    <x v="0"/>
    <n v="0"/>
    <n v="0"/>
    <n v="0"/>
    <x v="0"/>
    <n v="0"/>
    <n v="0"/>
    <n v="0"/>
    <x v="0"/>
    <x v="1"/>
    <x v="0"/>
  </r>
  <r>
    <s v="08PJN0507S"/>
    <x v="1"/>
    <x v="1"/>
    <s v="COLEGIO BRUSELAS"/>
    <s v="019 CHIHUAHUA"/>
    <x v="0"/>
    <n v="1"/>
    <s v="CHIHUAHUA"/>
    <s v="CALLE LAGUNA DE PASTORES"/>
    <n v="1"/>
    <x v="5"/>
    <x v="1"/>
    <x v="3"/>
    <x v="1"/>
    <x v="11"/>
    <s v="08FZP0101U"/>
    <s v="08FJZ0116B"/>
    <x v="0"/>
    <x v="2"/>
    <m/>
    <m/>
    <m/>
    <m/>
    <m/>
    <m/>
    <m/>
    <m/>
    <m/>
    <m/>
    <m/>
    <m/>
    <n v="11"/>
    <n v="11"/>
    <n v="22"/>
    <n v="3"/>
    <x v="1"/>
    <n v="3"/>
    <n v="3"/>
    <x v="1"/>
    <x v="3"/>
    <x v="4"/>
    <n v="2"/>
    <n v="9"/>
    <n v="3"/>
    <n v="3"/>
    <n v="3"/>
    <n v="2"/>
    <n v="5"/>
    <x v="1"/>
    <n v="5"/>
    <n v="6"/>
    <n v="11"/>
    <x v="1"/>
    <n v="3"/>
    <n v="3"/>
    <n v="6"/>
    <x v="1"/>
    <n v="0"/>
    <n v="0"/>
    <n v="0"/>
    <x v="0"/>
    <n v="0"/>
    <n v="0"/>
    <n v="0"/>
    <x v="0"/>
    <n v="0"/>
    <n v="0"/>
    <n v="0"/>
    <x v="0"/>
    <x v="0"/>
    <x v="0"/>
  </r>
  <r>
    <s v="08PJN0509Q"/>
    <x v="1"/>
    <x v="1"/>
    <s v="COLEGIO VIGOTSKY"/>
    <s v="019 CHIHUAHUA"/>
    <x v="0"/>
    <n v="1"/>
    <s v="CHIHUAHUA"/>
    <s v="CALLE CUARTA"/>
    <n v="2415"/>
    <x v="5"/>
    <x v="1"/>
    <x v="3"/>
    <x v="1"/>
    <x v="11"/>
    <s v="08FZP0102T"/>
    <s v="08FJZ0115C"/>
    <x v="0"/>
    <x v="2"/>
    <m/>
    <m/>
    <m/>
    <m/>
    <m/>
    <m/>
    <m/>
    <m/>
    <m/>
    <m/>
    <m/>
    <m/>
    <n v="30"/>
    <n v="36"/>
    <n v="66"/>
    <n v="2"/>
    <x v="1"/>
    <n v="2"/>
    <n v="2"/>
    <x v="0"/>
    <x v="6"/>
    <x v="6"/>
    <n v="3"/>
    <n v="11"/>
    <n v="3"/>
    <n v="3"/>
    <n v="6"/>
    <n v="8"/>
    <n v="14"/>
    <x v="1"/>
    <n v="10"/>
    <n v="16"/>
    <n v="26"/>
    <x v="0"/>
    <n v="14"/>
    <n v="12"/>
    <n v="26"/>
    <x v="0"/>
    <n v="0"/>
    <n v="0"/>
    <n v="0"/>
    <x v="0"/>
    <n v="0"/>
    <n v="0"/>
    <n v="0"/>
    <x v="0"/>
    <n v="0"/>
    <n v="0"/>
    <n v="0"/>
    <x v="0"/>
    <x v="1"/>
    <x v="0"/>
  </r>
  <r>
    <s v="08PJN0511E"/>
    <x v="1"/>
    <x v="1"/>
    <s v="INSTITUTO BILINGĂśE CONETL"/>
    <s v="037 JUÁREZ"/>
    <x v="1"/>
    <n v="1"/>
    <s v="JUĂREZ"/>
    <s v="CALLE SIMONA BARBA"/>
    <n v="6581"/>
    <x v="4"/>
    <x v="1"/>
    <x v="3"/>
    <x v="1"/>
    <x v="10"/>
    <s v="08FZP0007P"/>
    <m/>
    <x v="14"/>
    <x v="2"/>
    <m/>
    <m/>
    <m/>
    <m/>
    <m/>
    <m/>
    <m/>
    <m/>
    <m/>
    <m/>
    <m/>
    <m/>
    <n v="51"/>
    <n v="55"/>
    <n v="106"/>
    <n v="4"/>
    <x v="1"/>
    <n v="4"/>
    <n v="4"/>
    <x v="4"/>
    <x v="7"/>
    <x v="8"/>
    <n v="4"/>
    <n v="17"/>
    <n v="5"/>
    <n v="5"/>
    <n v="5"/>
    <n v="6"/>
    <n v="11"/>
    <x v="1"/>
    <n v="26"/>
    <n v="19"/>
    <n v="45"/>
    <x v="2"/>
    <n v="20"/>
    <n v="30"/>
    <n v="50"/>
    <x v="0"/>
    <n v="0"/>
    <n v="0"/>
    <n v="0"/>
    <x v="0"/>
    <n v="0"/>
    <n v="0"/>
    <n v="0"/>
    <x v="0"/>
    <n v="0"/>
    <n v="0"/>
    <n v="0"/>
    <x v="0"/>
    <x v="1"/>
    <x v="0"/>
  </r>
  <r>
    <s v="08PJN0513C"/>
    <x v="1"/>
    <x v="1"/>
    <s v="CENTRO EDUCATIVO JUAN JACOBO ROUSSEAU"/>
    <s v="019 CHIHUAHUA"/>
    <x v="0"/>
    <n v="1"/>
    <s v="CHIHUAHUA"/>
    <s v="CALLE 22"/>
    <n v="2401"/>
    <x v="5"/>
    <x v="1"/>
    <x v="3"/>
    <x v="1"/>
    <x v="11"/>
    <s v="08FZP0102T"/>
    <s v="08FJZ0115C"/>
    <x v="0"/>
    <x v="2"/>
    <m/>
    <m/>
    <m/>
    <m/>
    <m/>
    <m/>
    <m/>
    <m/>
    <m/>
    <m/>
    <m/>
    <m/>
    <n v="49"/>
    <n v="44"/>
    <n v="93"/>
    <n v="2"/>
    <x v="1"/>
    <n v="2"/>
    <n v="2"/>
    <x v="0"/>
    <x v="2"/>
    <x v="3"/>
    <n v="5"/>
    <n v="9"/>
    <n v="6"/>
    <n v="6"/>
    <n v="16"/>
    <n v="15"/>
    <n v="31"/>
    <x v="0"/>
    <n v="11"/>
    <n v="14"/>
    <n v="25"/>
    <x v="0"/>
    <n v="22"/>
    <n v="15"/>
    <n v="37"/>
    <x v="0"/>
    <n v="0"/>
    <n v="0"/>
    <n v="0"/>
    <x v="0"/>
    <n v="0"/>
    <n v="0"/>
    <n v="0"/>
    <x v="0"/>
    <n v="0"/>
    <n v="0"/>
    <n v="0"/>
    <x v="0"/>
    <x v="2"/>
    <x v="0"/>
  </r>
  <r>
    <s v="08PJN0514B"/>
    <x v="1"/>
    <x v="1"/>
    <s v="CENTRO EDUCATIVO INTEGRAL MI ESPACIO S.C."/>
    <s v="019 CHIHUAHUA"/>
    <x v="0"/>
    <n v="1"/>
    <s v="CHIHUAHUA"/>
    <s v="CALLE SOR JUANA INES DE LA CRUZ"/>
    <n v="2305"/>
    <x v="5"/>
    <x v="1"/>
    <x v="3"/>
    <x v="1"/>
    <x v="11"/>
    <s v="08FZP0131O"/>
    <s v="08FJZ0115C"/>
    <x v="0"/>
    <x v="2"/>
    <m/>
    <m/>
    <m/>
    <m/>
    <m/>
    <m/>
    <m/>
    <m/>
    <m/>
    <m/>
    <m/>
    <m/>
    <n v="48"/>
    <n v="55"/>
    <n v="103"/>
    <n v="3"/>
    <x v="1"/>
    <n v="3"/>
    <n v="3"/>
    <x v="0"/>
    <x v="2"/>
    <x v="3"/>
    <n v="4"/>
    <n v="9"/>
    <n v="5"/>
    <n v="5"/>
    <n v="0"/>
    <n v="0"/>
    <n v="0"/>
    <x v="0"/>
    <n v="0"/>
    <n v="0"/>
    <n v="0"/>
    <x v="0"/>
    <n v="48"/>
    <n v="55"/>
    <n v="103"/>
    <x v="1"/>
    <n v="0"/>
    <n v="0"/>
    <n v="0"/>
    <x v="0"/>
    <n v="0"/>
    <n v="0"/>
    <n v="0"/>
    <x v="0"/>
    <n v="0"/>
    <n v="0"/>
    <n v="0"/>
    <x v="0"/>
    <x v="2"/>
    <x v="0"/>
  </r>
  <r>
    <s v="08PJN0516Z"/>
    <x v="1"/>
    <x v="1"/>
    <s v="INSTITUTO NELLIE CAMPOBELLO"/>
    <s v="037 JUÁREZ"/>
    <x v="1"/>
    <n v="1"/>
    <s v="JUĂREZ"/>
    <s v="CALLE VALLE DEL SUR"/>
    <n v="8564"/>
    <x v="5"/>
    <x v="1"/>
    <x v="3"/>
    <x v="1"/>
    <x v="11"/>
    <s v="08FZP0261H"/>
    <s v="08FJZ0101Z"/>
    <x v="4"/>
    <x v="2"/>
    <m/>
    <m/>
    <m/>
    <m/>
    <m/>
    <m/>
    <m/>
    <m/>
    <m/>
    <m/>
    <m/>
    <m/>
    <n v="18"/>
    <n v="24"/>
    <n v="42"/>
    <n v="1"/>
    <x v="1"/>
    <n v="1"/>
    <n v="1"/>
    <x v="0"/>
    <x v="0"/>
    <x v="0"/>
    <n v="1"/>
    <n v="3"/>
    <n v="2"/>
    <n v="2"/>
    <n v="0"/>
    <n v="0"/>
    <n v="0"/>
    <x v="0"/>
    <n v="8"/>
    <n v="8"/>
    <n v="16"/>
    <x v="0"/>
    <n v="10"/>
    <n v="16"/>
    <n v="26"/>
    <x v="0"/>
    <n v="0"/>
    <n v="0"/>
    <n v="0"/>
    <x v="0"/>
    <n v="0"/>
    <n v="0"/>
    <n v="0"/>
    <x v="0"/>
    <n v="0"/>
    <n v="0"/>
    <n v="0"/>
    <x v="0"/>
    <x v="1"/>
    <x v="0"/>
  </r>
  <r>
    <s v="08PJN0517Z"/>
    <x v="1"/>
    <x v="1"/>
    <s v="INSTITUTO CELESTINE FREINET"/>
    <s v="017 CUAUHTÉMOC"/>
    <x v="2"/>
    <n v="1"/>
    <s v="CUAUHTĂ‰MOC"/>
    <s v="AVENIDA LIBERTAD"/>
    <n v="2370"/>
    <x v="5"/>
    <x v="1"/>
    <x v="3"/>
    <x v="1"/>
    <x v="11"/>
    <s v="08FZP0110B"/>
    <s v="08FJZ0105W"/>
    <x v="7"/>
    <x v="2"/>
    <m/>
    <m/>
    <m/>
    <m/>
    <m/>
    <m/>
    <m/>
    <m/>
    <m/>
    <m/>
    <m/>
    <m/>
    <n v="12"/>
    <n v="13"/>
    <n v="25"/>
    <n v="1"/>
    <x v="1"/>
    <n v="1"/>
    <n v="1"/>
    <x v="0"/>
    <x v="3"/>
    <x v="2"/>
    <n v="0"/>
    <n v="4"/>
    <n v="2"/>
    <n v="2"/>
    <n v="0"/>
    <n v="0"/>
    <n v="0"/>
    <x v="0"/>
    <n v="6"/>
    <n v="5"/>
    <n v="11"/>
    <x v="0"/>
    <n v="6"/>
    <n v="8"/>
    <n v="14"/>
    <x v="0"/>
    <n v="0"/>
    <n v="0"/>
    <n v="0"/>
    <x v="0"/>
    <n v="0"/>
    <n v="0"/>
    <n v="0"/>
    <x v="0"/>
    <n v="0"/>
    <n v="0"/>
    <n v="0"/>
    <x v="0"/>
    <x v="1"/>
    <x v="0"/>
  </r>
  <r>
    <s v="08PJN0518Y"/>
    <x v="1"/>
    <x v="1"/>
    <s v="COLEGIO PARTICULAR JOSE REYES ESTRADA"/>
    <s v="037 JUÁREZ"/>
    <x v="1"/>
    <n v="1"/>
    <s v="JUĂREZ"/>
    <s v="CALLE JOSE REYES ESTRADA"/>
    <n v="9516"/>
    <x v="5"/>
    <x v="1"/>
    <x v="3"/>
    <x v="1"/>
    <x v="11"/>
    <s v="08FZP0261H"/>
    <s v="08FJZ0101Z"/>
    <x v="4"/>
    <x v="2"/>
    <m/>
    <m/>
    <m/>
    <m/>
    <m/>
    <m/>
    <m/>
    <m/>
    <m/>
    <m/>
    <m/>
    <m/>
    <n v="9"/>
    <n v="12"/>
    <n v="21"/>
    <n v="1"/>
    <x v="1"/>
    <n v="1"/>
    <n v="1"/>
    <x v="0"/>
    <x v="1"/>
    <x v="1"/>
    <n v="0"/>
    <n v="1"/>
    <n v="2"/>
    <n v="1"/>
    <n v="3"/>
    <n v="2"/>
    <n v="5"/>
    <x v="0"/>
    <n v="0"/>
    <n v="3"/>
    <n v="3"/>
    <x v="0"/>
    <n v="6"/>
    <n v="7"/>
    <n v="13"/>
    <x v="0"/>
    <n v="0"/>
    <n v="0"/>
    <n v="0"/>
    <x v="0"/>
    <n v="0"/>
    <n v="0"/>
    <n v="0"/>
    <x v="0"/>
    <n v="0"/>
    <n v="0"/>
    <n v="0"/>
    <x v="0"/>
    <x v="1"/>
    <x v="0"/>
  </r>
  <r>
    <s v="08PJN0520M"/>
    <x v="1"/>
    <x v="1"/>
    <s v="CENTRO EDUCATIVO TOWI"/>
    <s v="037 JUÁREZ"/>
    <x v="1"/>
    <n v="1"/>
    <s v="JUĂREZ"/>
    <s v="CALLE FIDEL AVILA"/>
    <n v="413"/>
    <x v="5"/>
    <x v="1"/>
    <x v="3"/>
    <x v="1"/>
    <x v="11"/>
    <s v="08FZP0272N"/>
    <s v="08FJZ0103Y"/>
    <x v="4"/>
    <x v="2"/>
    <m/>
    <m/>
    <m/>
    <m/>
    <m/>
    <m/>
    <m/>
    <m/>
    <m/>
    <m/>
    <m/>
    <m/>
    <n v="12"/>
    <n v="8"/>
    <n v="20"/>
    <n v="1"/>
    <x v="1"/>
    <n v="1"/>
    <n v="1"/>
    <x v="0"/>
    <x v="1"/>
    <x v="1"/>
    <n v="0"/>
    <n v="1"/>
    <n v="1"/>
    <n v="1"/>
    <n v="0"/>
    <n v="0"/>
    <n v="0"/>
    <x v="0"/>
    <n v="4"/>
    <n v="2"/>
    <n v="6"/>
    <x v="0"/>
    <n v="8"/>
    <n v="6"/>
    <n v="14"/>
    <x v="0"/>
    <n v="0"/>
    <n v="0"/>
    <n v="0"/>
    <x v="0"/>
    <n v="0"/>
    <n v="0"/>
    <n v="0"/>
    <x v="0"/>
    <n v="0"/>
    <n v="0"/>
    <n v="0"/>
    <x v="0"/>
    <x v="1"/>
    <x v="0"/>
  </r>
  <r>
    <s v="08PJN0521L"/>
    <x v="1"/>
    <x v="1"/>
    <s v="YERMO Y PARRES"/>
    <s v="043 MATACHÍ"/>
    <x v="5"/>
    <n v="1"/>
    <s v="MATACHĂŤ"/>
    <s v="CALLE ALLENDE "/>
    <n v="100"/>
    <x v="5"/>
    <x v="1"/>
    <x v="3"/>
    <x v="1"/>
    <x v="11"/>
    <s v="08FZP0113Z"/>
    <s v="08FJZ0111G"/>
    <x v="7"/>
    <x v="2"/>
    <m/>
    <m/>
    <m/>
    <m/>
    <m/>
    <m/>
    <m/>
    <m/>
    <m/>
    <m/>
    <m/>
    <m/>
    <n v="7"/>
    <n v="7"/>
    <n v="14"/>
    <n v="1"/>
    <x v="1"/>
    <n v="1"/>
    <n v="1"/>
    <x v="0"/>
    <x v="0"/>
    <x v="0"/>
    <n v="1"/>
    <n v="3"/>
    <n v="1"/>
    <n v="1"/>
    <n v="2"/>
    <n v="2"/>
    <n v="4"/>
    <x v="0"/>
    <n v="2"/>
    <n v="1"/>
    <n v="3"/>
    <x v="0"/>
    <n v="3"/>
    <n v="4"/>
    <n v="7"/>
    <x v="0"/>
    <n v="0"/>
    <n v="0"/>
    <n v="0"/>
    <x v="0"/>
    <n v="0"/>
    <n v="0"/>
    <n v="0"/>
    <x v="0"/>
    <n v="0"/>
    <n v="0"/>
    <n v="0"/>
    <x v="0"/>
    <x v="1"/>
    <x v="0"/>
  </r>
  <r>
    <s v="08PJN0523J"/>
    <x v="1"/>
    <x v="1"/>
    <s v="TATOWI CENTRO EDUCATIVO"/>
    <s v="017 CUAUHTÉMOC"/>
    <x v="2"/>
    <n v="1"/>
    <s v="CUAUHTĂ‰MOC"/>
    <s v="CALZADA BELISARIO CHAVEZ"/>
    <n v="5415"/>
    <x v="5"/>
    <x v="1"/>
    <x v="3"/>
    <x v="1"/>
    <x v="11"/>
    <s v="08FZP0109M"/>
    <s v="08FJZ0105W"/>
    <x v="7"/>
    <x v="2"/>
    <m/>
    <m/>
    <m/>
    <m/>
    <m/>
    <m/>
    <m/>
    <m/>
    <m/>
    <m/>
    <m/>
    <m/>
    <n v="19"/>
    <n v="18"/>
    <n v="37"/>
    <n v="2"/>
    <x v="1"/>
    <n v="2"/>
    <n v="2"/>
    <x v="0"/>
    <x v="2"/>
    <x v="3"/>
    <n v="5"/>
    <n v="9"/>
    <n v="4"/>
    <n v="3"/>
    <n v="7"/>
    <n v="2"/>
    <n v="9"/>
    <x v="1"/>
    <n v="5"/>
    <n v="9"/>
    <n v="14"/>
    <x v="0"/>
    <n v="7"/>
    <n v="7"/>
    <n v="14"/>
    <x v="0"/>
    <n v="0"/>
    <n v="0"/>
    <n v="0"/>
    <x v="0"/>
    <n v="0"/>
    <n v="0"/>
    <n v="0"/>
    <x v="0"/>
    <n v="0"/>
    <n v="0"/>
    <n v="0"/>
    <x v="0"/>
    <x v="1"/>
    <x v="0"/>
  </r>
  <r>
    <s v="08PJN0525H"/>
    <x v="1"/>
    <x v="1"/>
    <s v="COLEGIO VIDA CON FUTURO"/>
    <s v="032 HIDALGO DEL PARRAL"/>
    <x v="3"/>
    <n v="1"/>
    <s v="HIDALGO DEL PARRAL"/>
    <s v="CALLE OJO DE ALMANCEĂ‘A"/>
    <n v="20"/>
    <x v="4"/>
    <x v="1"/>
    <x v="3"/>
    <x v="1"/>
    <x v="10"/>
    <s v="08FZP0003T"/>
    <m/>
    <x v="3"/>
    <x v="2"/>
    <m/>
    <m/>
    <m/>
    <m/>
    <m/>
    <m/>
    <m/>
    <m/>
    <m/>
    <m/>
    <m/>
    <m/>
    <n v="18"/>
    <n v="19"/>
    <n v="37"/>
    <n v="2"/>
    <x v="1"/>
    <n v="2"/>
    <n v="2"/>
    <x v="0"/>
    <x v="0"/>
    <x v="0"/>
    <n v="2"/>
    <n v="5"/>
    <n v="2"/>
    <n v="2"/>
    <n v="0"/>
    <n v="0"/>
    <n v="0"/>
    <x v="0"/>
    <n v="8"/>
    <n v="11"/>
    <n v="19"/>
    <x v="1"/>
    <n v="10"/>
    <n v="8"/>
    <n v="18"/>
    <x v="1"/>
    <n v="0"/>
    <n v="0"/>
    <n v="0"/>
    <x v="0"/>
    <n v="0"/>
    <n v="0"/>
    <n v="0"/>
    <x v="0"/>
    <n v="0"/>
    <n v="0"/>
    <n v="0"/>
    <x v="0"/>
    <x v="0"/>
    <x v="0"/>
  </r>
  <r>
    <s v="08PJN0527F"/>
    <x v="1"/>
    <x v="1"/>
    <s v="INSTITUTO LIBERTADORES"/>
    <s v="050 NUEVO CASAS GRANDES"/>
    <x v="6"/>
    <n v="1"/>
    <s v="NUEVO CASAS GRANDES"/>
    <s v="CALLE JOAQUIN TERRAZAS"/>
    <n v="504"/>
    <x v="4"/>
    <x v="1"/>
    <x v="3"/>
    <x v="1"/>
    <x v="10"/>
    <s v="08FZP0017W"/>
    <m/>
    <x v="14"/>
    <x v="2"/>
    <m/>
    <m/>
    <m/>
    <m/>
    <m/>
    <m/>
    <m/>
    <m/>
    <m/>
    <m/>
    <m/>
    <m/>
    <n v="34"/>
    <n v="39"/>
    <n v="73"/>
    <n v="2"/>
    <x v="1"/>
    <n v="2"/>
    <n v="2"/>
    <x v="1"/>
    <x v="3"/>
    <x v="4"/>
    <n v="5"/>
    <n v="11"/>
    <n v="4"/>
    <n v="4"/>
    <n v="5"/>
    <n v="6"/>
    <n v="11"/>
    <x v="0"/>
    <n v="15"/>
    <n v="8"/>
    <n v="23"/>
    <x v="0"/>
    <n v="14"/>
    <n v="25"/>
    <n v="39"/>
    <x v="0"/>
    <n v="0"/>
    <n v="0"/>
    <n v="0"/>
    <x v="0"/>
    <n v="0"/>
    <n v="0"/>
    <n v="0"/>
    <x v="0"/>
    <n v="0"/>
    <n v="0"/>
    <n v="0"/>
    <x v="0"/>
    <x v="2"/>
    <x v="0"/>
  </r>
  <r>
    <s v="08PJN0529D"/>
    <x v="1"/>
    <x v="1"/>
    <s v="INSTITUTO MONTESSORI CORAZON DE NIĂ‘O"/>
    <s v="032 HIDALGO DEL PARRAL"/>
    <x v="3"/>
    <n v="1"/>
    <s v="HIDALGO DEL PARRAL"/>
    <s v="CALLE JESUS OBESO"/>
    <n v="5"/>
    <x v="5"/>
    <x v="1"/>
    <x v="3"/>
    <x v="1"/>
    <x v="11"/>
    <s v="08FZP0120I"/>
    <s v="08FJZ0107U"/>
    <x v="5"/>
    <x v="2"/>
    <m/>
    <m/>
    <m/>
    <m/>
    <m/>
    <m/>
    <m/>
    <m/>
    <m/>
    <m/>
    <m/>
    <m/>
    <n v="17"/>
    <n v="16"/>
    <n v="33"/>
    <n v="1"/>
    <x v="1"/>
    <n v="1"/>
    <n v="1"/>
    <x v="0"/>
    <x v="2"/>
    <x v="3"/>
    <n v="3"/>
    <n v="6"/>
    <n v="3"/>
    <n v="3"/>
    <n v="5"/>
    <n v="3"/>
    <n v="8"/>
    <x v="0"/>
    <n v="7"/>
    <n v="4"/>
    <n v="11"/>
    <x v="0"/>
    <n v="5"/>
    <n v="9"/>
    <n v="14"/>
    <x v="0"/>
    <n v="0"/>
    <n v="0"/>
    <n v="0"/>
    <x v="0"/>
    <n v="0"/>
    <n v="0"/>
    <n v="0"/>
    <x v="0"/>
    <n v="0"/>
    <n v="0"/>
    <n v="0"/>
    <x v="0"/>
    <x v="1"/>
    <x v="0"/>
  </r>
  <r>
    <s v="08PJN0530T"/>
    <x v="1"/>
    <x v="1"/>
    <s v="CENTRO CULTURAL COLEGIO CRISTOBAL COLON A.C."/>
    <s v="037 JUÁREZ"/>
    <x v="1"/>
    <n v="1"/>
    <s v="JUĂREZ"/>
    <s v="BOULEVARD OSCAR FLORES SANCHEZ"/>
    <n v="6315"/>
    <x v="5"/>
    <x v="1"/>
    <x v="3"/>
    <x v="1"/>
    <x v="11"/>
    <s v="08FZP0130P"/>
    <s v="08FJZ0103Y"/>
    <x v="4"/>
    <x v="2"/>
    <m/>
    <m/>
    <m/>
    <m/>
    <m/>
    <m/>
    <m/>
    <m/>
    <m/>
    <m/>
    <m/>
    <m/>
    <n v="12"/>
    <n v="4"/>
    <n v="16"/>
    <n v="1"/>
    <x v="1"/>
    <n v="1"/>
    <n v="1"/>
    <x v="2"/>
    <x v="1"/>
    <x v="3"/>
    <n v="2"/>
    <n v="5"/>
    <n v="3"/>
    <n v="2"/>
    <n v="2"/>
    <n v="1"/>
    <n v="3"/>
    <x v="0"/>
    <n v="6"/>
    <n v="2"/>
    <n v="8"/>
    <x v="0"/>
    <n v="4"/>
    <n v="1"/>
    <n v="5"/>
    <x v="0"/>
    <n v="0"/>
    <n v="0"/>
    <n v="0"/>
    <x v="0"/>
    <n v="0"/>
    <n v="0"/>
    <n v="0"/>
    <x v="0"/>
    <n v="0"/>
    <n v="0"/>
    <n v="0"/>
    <x v="0"/>
    <x v="1"/>
    <x v="0"/>
  </r>
  <r>
    <s v="08PJN0531S"/>
    <x v="1"/>
    <x v="1"/>
    <s v="COLEGIO MEXICO LIBRE"/>
    <s v="037 JUÁREZ"/>
    <x v="1"/>
    <n v="1"/>
    <s v="JUĂREZ"/>
    <s v="CALLE DE LA AMPLIACIĂ“N"/>
    <n v="11909"/>
    <x v="5"/>
    <x v="1"/>
    <x v="3"/>
    <x v="1"/>
    <x v="11"/>
    <s v="08FZP0265D"/>
    <s v="08FJZ0112F"/>
    <x v="4"/>
    <x v="2"/>
    <m/>
    <m/>
    <m/>
    <m/>
    <m/>
    <m/>
    <m/>
    <m/>
    <m/>
    <m/>
    <m/>
    <m/>
    <n v="10"/>
    <n v="12"/>
    <n v="22"/>
    <n v="1"/>
    <x v="1"/>
    <n v="1"/>
    <n v="1"/>
    <x v="0"/>
    <x v="1"/>
    <x v="1"/>
    <n v="0"/>
    <n v="1"/>
    <n v="2"/>
    <n v="2"/>
    <n v="0"/>
    <n v="0"/>
    <n v="0"/>
    <x v="0"/>
    <n v="4"/>
    <n v="4"/>
    <n v="8"/>
    <x v="0"/>
    <n v="6"/>
    <n v="8"/>
    <n v="14"/>
    <x v="0"/>
    <n v="0"/>
    <n v="0"/>
    <n v="0"/>
    <x v="0"/>
    <n v="0"/>
    <n v="0"/>
    <n v="0"/>
    <x v="0"/>
    <n v="0"/>
    <n v="0"/>
    <n v="0"/>
    <x v="0"/>
    <x v="1"/>
    <x v="0"/>
  </r>
  <r>
    <s v="08PJN0535O"/>
    <x v="1"/>
    <x v="1"/>
    <s v="INSTITUTO CELESTIN FREINET"/>
    <s v="019 CHIHUAHUA"/>
    <x v="0"/>
    <n v="1"/>
    <s v="CHIHUAHUA"/>
    <s v="CALLE MINA DE LOS ALISOS"/>
    <n v="1501"/>
    <x v="5"/>
    <x v="1"/>
    <x v="3"/>
    <x v="1"/>
    <x v="11"/>
    <s v="08FZP0124E"/>
    <s v="08FJZ0113E"/>
    <x v="0"/>
    <x v="2"/>
    <m/>
    <m/>
    <m/>
    <m/>
    <m/>
    <m/>
    <m/>
    <m/>
    <m/>
    <m/>
    <m/>
    <m/>
    <n v="6"/>
    <n v="10"/>
    <n v="16"/>
    <n v="1"/>
    <x v="1"/>
    <n v="1"/>
    <n v="1"/>
    <x v="0"/>
    <x v="3"/>
    <x v="2"/>
    <n v="2"/>
    <n v="6"/>
    <n v="4"/>
    <n v="2"/>
    <n v="0"/>
    <n v="0"/>
    <n v="0"/>
    <x v="0"/>
    <n v="3"/>
    <n v="3"/>
    <n v="6"/>
    <x v="0"/>
    <n v="3"/>
    <n v="7"/>
    <n v="10"/>
    <x v="0"/>
    <n v="0"/>
    <n v="0"/>
    <n v="0"/>
    <x v="0"/>
    <n v="0"/>
    <n v="0"/>
    <n v="0"/>
    <x v="0"/>
    <n v="0"/>
    <n v="0"/>
    <n v="0"/>
    <x v="0"/>
    <x v="1"/>
    <x v="0"/>
  </r>
  <r>
    <s v="08PJN0537M"/>
    <x v="1"/>
    <x v="1"/>
    <s v="FRAY BARTOLOME DE LAS CASAS"/>
    <s v="065 URIQUE"/>
    <x v="4"/>
    <n v="12"/>
    <s v="CEROCAHUI"/>
    <s v="CALLE ANDRES LARA"/>
    <n v="0"/>
    <x v="4"/>
    <x v="1"/>
    <x v="3"/>
    <x v="1"/>
    <x v="10"/>
    <s v="08FZP0019U"/>
    <m/>
    <x v="14"/>
    <x v="2"/>
    <m/>
    <m/>
    <m/>
    <m/>
    <m/>
    <m/>
    <m/>
    <m/>
    <m/>
    <m/>
    <m/>
    <m/>
    <n v="35"/>
    <n v="37"/>
    <n v="72"/>
    <n v="3"/>
    <x v="1"/>
    <n v="3"/>
    <n v="3"/>
    <x v="0"/>
    <x v="4"/>
    <x v="4"/>
    <n v="1"/>
    <n v="8"/>
    <n v="2"/>
    <n v="2"/>
    <n v="4"/>
    <n v="2"/>
    <n v="6"/>
    <x v="0"/>
    <n v="7"/>
    <n v="6"/>
    <n v="13"/>
    <x v="0"/>
    <n v="24"/>
    <n v="29"/>
    <n v="53"/>
    <x v="1"/>
    <n v="0"/>
    <n v="0"/>
    <n v="0"/>
    <x v="0"/>
    <n v="0"/>
    <n v="0"/>
    <n v="0"/>
    <x v="0"/>
    <n v="0"/>
    <n v="0"/>
    <n v="0"/>
    <x v="0"/>
    <x v="2"/>
    <x v="0"/>
  </r>
  <r>
    <s v="08PJN0538L"/>
    <x v="1"/>
    <x v="1"/>
    <s v="COLEGIO GUADALUPANO DE CIUDAD JUAREZ"/>
    <s v="037 JUÁREZ"/>
    <x v="1"/>
    <n v="1"/>
    <s v="JUĂREZ"/>
    <s v="CALZADA DEL RIO"/>
    <n v="9293"/>
    <x v="5"/>
    <x v="1"/>
    <x v="3"/>
    <x v="1"/>
    <x v="11"/>
    <s v="08FZP0139G"/>
    <s v="08FJZ0104X"/>
    <x v="4"/>
    <x v="2"/>
    <m/>
    <m/>
    <m/>
    <m/>
    <m/>
    <m/>
    <m/>
    <m/>
    <m/>
    <m/>
    <m/>
    <m/>
    <n v="34"/>
    <n v="40"/>
    <n v="74"/>
    <n v="3"/>
    <x v="1"/>
    <n v="3"/>
    <n v="3"/>
    <x v="0"/>
    <x v="2"/>
    <x v="3"/>
    <n v="2"/>
    <n v="7"/>
    <n v="3"/>
    <n v="3"/>
    <n v="8"/>
    <n v="12"/>
    <n v="20"/>
    <x v="1"/>
    <n v="11"/>
    <n v="14"/>
    <n v="25"/>
    <x v="1"/>
    <n v="15"/>
    <n v="14"/>
    <n v="29"/>
    <x v="1"/>
    <n v="0"/>
    <n v="0"/>
    <n v="0"/>
    <x v="0"/>
    <n v="0"/>
    <n v="0"/>
    <n v="0"/>
    <x v="0"/>
    <n v="0"/>
    <n v="0"/>
    <n v="0"/>
    <x v="0"/>
    <x v="0"/>
    <x v="0"/>
  </r>
  <r>
    <s v="08PJN0540Z"/>
    <x v="1"/>
    <x v="1"/>
    <s v="PREESCOLAR MI MUNDO DE COLORES"/>
    <s v="037 JUÁREZ"/>
    <x v="1"/>
    <n v="1"/>
    <s v="JUĂREZ"/>
    <s v="CALLE CAMINO VIEJO A SAN JOSĂ‰"/>
    <n v="8120"/>
    <x v="5"/>
    <x v="1"/>
    <x v="3"/>
    <x v="1"/>
    <x v="11"/>
    <s v="08FZP0139G"/>
    <s v="08FJZ0104X"/>
    <x v="4"/>
    <x v="2"/>
    <m/>
    <m/>
    <m/>
    <m/>
    <m/>
    <m/>
    <m/>
    <m/>
    <m/>
    <m/>
    <m/>
    <m/>
    <n v="15"/>
    <n v="10"/>
    <n v="25"/>
    <n v="1"/>
    <x v="1"/>
    <n v="1"/>
    <n v="1"/>
    <x v="0"/>
    <x v="1"/>
    <x v="1"/>
    <n v="0"/>
    <n v="1"/>
    <n v="1"/>
    <n v="1"/>
    <n v="15"/>
    <n v="10"/>
    <n v="25"/>
    <x v="1"/>
    <n v="0"/>
    <n v="0"/>
    <n v="0"/>
    <x v="0"/>
    <n v="0"/>
    <n v="0"/>
    <n v="0"/>
    <x v="0"/>
    <n v="0"/>
    <n v="0"/>
    <n v="0"/>
    <x v="0"/>
    <n v="0"/>
    <n v="0"/>
    <n v="0"/>
    <x v="0"/>
    <n v="0"/>
    <n v="0"/>
    <n v="0"/>
    <x v="0"/>
    <x v="0"/>
    <x v="0"/>
  </r>
  <r>
    <s v="08PJN0542Y"/>
    <x v="1"/>
    <x v="1"/>
    <s v="CENTRO DE INTEGRACION Y MULTIPLE APRENDIZAJE (HISTORIAS Y CUENTOS)"/>
    <s v="037 JUÁREZ"/>
    <x v="1"/>
    <n v="1"/>
    <s v="JUĂREZ"/>
    <s v="CALLE ERENDIRA"/>
    <n v="8222"/>
    <x v="5"/>
    <x v="1"/>
    <x v="3"/>
    <x v="1"/>
    <x v="11"/>
    <s v="08FZP0141V"/>
    <s v="08FJZ0103Y"/>
    <x v="4"/>
    <x v="2"/>
    <m/>
    <m/>
    <m/>
    <m/>
    <m/>
    <m/>
    <m/>
    <m/>
    <m/>
    <m/>
    <m/>
    <m/>
    <n v="29"/>
    <n v="25"/>
    <n v="54"/>
    <n v="1"/>
    <x v="1"/>
    <n v="1"/>
    <n v="1"/>
    <x v="0"/>
    <x v="3"/>
    <x v="2"/>
    <n v="3"/>
    <n v="7"/>
    <n v="1"/>
    <n v="1"/>
    <n v="3"/>
    <n v="2"/>
    <n v="5"/>
    <x v="0"/>
    <n v="14"/>
    <n v="11"/>
    <n v="25"/>
    <x v="0"/>
    <n v="12"/>
    <n v="12"/>
    <n v="24"/>
    <x v="0"/>
    <n v="0"/>
    <n v="0"/>
    <n v="0"/>
    <x v="0"/>
    <n v="0"/>
    <n v="0"/>
    <n v="0"/>
    <x v="0"/>
    <n v="0"/>
    <n v="0"/>
    <n v="0"/>
    <x v="0"/>
    <x v="1"/>
    <x v="0"/>
  </r>
  <r>
    <s v="08PJN0543X"/>
    <x v="1"/>
    <x v="1"/>
    <s v="LEPETIT LEARNING CENTER"/>
    <s v="019 CHIHUAHUA"/>
    <x v="0"/>
    <n v="1"/>
    <s v="CHIHUAHUA"/>
    <s v="CALLE JUAN DOMINGUEZ MENDOZA"/>
    <n v="213"/>
    <x v="5"/>
    <x v="1"/>
    <x v="3"/>
    <x v="1"/>
    <x v="11"/>
    <s v="08FZP0104R"/>
    <s v="08FJZ0116B"/>
    <x v="0"/>
    <x v="2"/>
    <m/>
    <m/>
    <m/>
    <m/>
    <m/>
    <m/>
    <m/>
    <m/>
    <m/>
    <m/>
    <m/>
    <m/>
    <n v="48"/>
    <n v="45"/>
    <n v="93"/>
    <n v="3"/>
    <x v="1"/>
    <n v="3"/>
    <n v="3"/>
    <x v="0"/>
    <x v="2"/>
    <x v="3"/>
    <n v="6"/>
    <n v="11"/>
    <n v="6"/>
    <n v="6"/>
    <n v="14"/>
    <n v="12"/>
    <n v="26"/>
    <x v="0"/>
    <n v="19"/>
    <n v="17"/>
    <n v="36"/>
    <x v="0"/>
    <n v="15"/>
    <n v="16"/>
    <n v="31"/>
    <x v="0"/>
    <n v="0"/>
    <n v="0"/>
    <n v="0"/>
    <x v="0"/>
    <n v="0"/>
    <n v="0"/>
    <n v="0"/>
    <x v="0"/>
    <n v="0"/>
    <n v="0"/>
    <n v="0"/>
    <x v="0"/>
    <x v="3"/>
    <x v="0"/>
  </r>
  <r>
    <s v="08PJN0544W"/>
    <x v="1"/>
    <x v="1"/>
    <s v="COLEGIO CUMBRES"/>
    <s v="019 CHIHUAHUA"/>
    <x v="0"/>
    <n v="1"/>
    <s v="CHIHUAHUA"/>
    <s v="CALLE UNIVERSIDAD DE OXFORD"/>
    <n v="8900"/>
    <x v="5"/>
    <x v="1"/>
    <x v="3"/>
    <x v="1"/>
    <x v="11"/>
    <s v="08FZP0135K"/>
    <s v="08FJZ0113E"/>
    <x v="0"/>
    <x v="2"/>
    <m/>
    <m/>
    <m/>
    <m/>
    <m/>
    <m/>
    <m/>
    <m/>
    <m/>
    <m/>
    <m/>
    <m/>
    <n v="75"/>
    <n v="68"/>
    <n v="143"/>
    <n v="4"/>
    <x v="1"/>
    <n v="4"/>
    <n v="4"/>
    <x v="0"/>
    <x v="0"/>
    <x v="0"/>
    <n v="6"/>
    <n v="11"/>
    <n v="7"/>
    <n v="7"/>
    <n v="13"/>
    <n v="12"/>
    <n v="25"/>
    <x v="0"/>
    <n v="37"/>
    <n v="27"/>
    <n v="64"/>
    <x v="0"/>
    <n v="25"/>
    <n v="29"/>
    <n v="54"/>
    <x v="1"/>
    <n v="0"/>
    <n v="0"/>
    <n v="0"/>
    <x v="0"/>
    <n v="0"/>
    <n v="0"/>
    <n v="0"/>
    <x v="0"/>
    <n v="0"/>
    <n v="0"/>
    <n v="0"/>
    <x v="0"/>
    <x v="3"/>
    <x v="0"/>
  </r>
  <r>
    <s v="08PJN0545V"/>
    <x v="1"/>
    <x v="1"/>
    <s v="COLEGIO JUAN PABLO II"/>
    <s v="037 JUÁREZ"/>
    <x v="1"/>
    <n v="1"/>
    <s v="JUĂREZ"/>
    <s v="CALLE MARCELO CARAVEO"/>
    <n v="8222"/>
    <x v="4"/>
    <x v="1"/>
    <x v="3"/>
    <x v="1"/>
    <x v="10"/>
    <s v="08FZP0007P"/>
    <m/>
    <x v="14"/>
    <x v="2"/>
    <m/>
    <m/>
    <m/>
    <m/>
    <m/>
    <m/>
    <m/>
    <m/>
    <m/>
    <m/>
    <m/>
    <m/>
    <n v="14"/>
    <n v="11"/>
    <n v="25"/>
    <n v="1"/>
    <x v="1"/>
    <n v="1"/>
    <n v="1"/>
    <x v="1"/>
    <x v="0"/>
    <x v="3"/>
    <n v="0"/>
    <n v="3"/>
    <n v="1"/>
    <n v="1"/>
    <n v="4"/>
    <n v="5"/>
    <n v="9"/>
    <x v="0"/>
    <n v="6"/>
    <n v="2"/>
    <n v="8"/>
    <x v="0"/>
    <n v="4"/>
    <n v="4"/>
    <n v="8"/>
    <x v="0"/>
    <n v="0"/>
    <n v="0"/>
    <n v="0"/>
    <x v="0"/>
    <n v="0"/>
    <n v="0"/>
    <n v="0"/>
    <x v="0"/>
    <n v="0"/>
    <n v="0"/>
    <n v="0"/>
    <x v="0"/>
    <x v="1"/>
    <x v="0"/>
  </r>
  <r>
    <s v="08PJN0546U"/>
    <x v="1"/>
    <x v="1"/>
    <s v="PREESCOLAR IGNACIO DUARTE TARIN"/>
    <s v="037 JUÁREZ"/>
    <x v="1"/>
    <n v="1"/>
    <s v="JUĂREZ"/>
    <s v="CALLE FRANCISCA GOMEZ VELETA"/>
    <n v="7920"/>
    <x v="4"/>
    <x v="1"/>
    <x v="3"/>
    <x v="1"/>
    <x v="10"/>
    <s v="08FZP0007P"/>
    <m/>
    <x v="14"/>
    <x v="2"/>
    <m/>
    <m/>
    <m/>
    <m/>
    <m/>
    <m/>
    <m/>
    <m/>
    <m/>
    <m/>
    <m/>
    <m/>
    <n v="15"/>
    <n v="20"/>
    <n v="35"/>
    <n v="1"/>
    <x v="1"/>
    <n v="1"/>
    <n v="1"/>
    <x v="3"/>
    <x v="2"/>
    <x v="5"/>
    <n v="4"/>
    <n v="10"/>
    <n v="3"/>
    <n v="3"/>
    <n v="1"/>
    <n v="2"/>
    <n v="3"/>
    <x v="0"/>
    <n v="10"/>
    <n v="12"/>
    <n v="22"/>
    <x v="0"/>
    <n v="4"/>
    <n v="6"/>
    <n v="10"/>
    <x v="0"/>
    <n v="0"/>
    <n v="0"/>
    <n v="0"/>
    <x v="0"/>
    <n v="0"/>
    <n v="0"/>
    <n v="0"/>
    <x v="0"/>
    <n v="0"/>
    <n v="0"/>
    <n v="0"/>
    <x v="0"/>
    <x v="1"/>
    <x v="0"/>
  </r>
  <r>
    <s v="08PJN0547T"/>
    <x v="1"/>
    <x v="1"/>
    <s v="PREESCOLAR KONIMI"/>
    <s v="037 JUÁREZ"/>
    <x v="1"/>
    <n v="1"/>
    <s v="JUĂREZ"/>
    <s v="CALLE TLATOLE"/>
    <n v="9115"/>
    <x v="4"/>
    <x v="1"/>
    <x v="3"/>
    <x v="1"/>
    <x v="10"/>
    <s v="08FZP0007P"/>
    <m/>
    <x v="14"/>
    <x v="2"/>
    <m/>
    <m/>
    <m/>
    <m/>
    <m/>
    <m/>
    <m/>
    <m/>
    <m/>
    <m/>
    <m/>
    <m/>
    <n v="44"/>
    <n v="51"/>
    <n v="95"/>
    <n v="3"/>
    <x v="1"/>
    <n v="3"/>
    <n v="3"/>
    <x v="0"/>
    <x v="6"/>
    <x v="6"/>
    <n v="0"/>
    <n v="9"/>
    <n v="6"/>
    <n v="5"/>
    <n v="4"/>
    <n v="6"/>
    <n v="10"/>
    <x v="1"/>
    <n v="15"/>
    <n v="20"/>
    <n v="35"/>
    <x v="0"/>
    <n v="25"/>
    <n v="25"/>
    <n v="50"/>
    <x v="0"/>
    <n v="0"/>
    <n v="0"/>
    <n v="0"/>
    <x v="0"/>
    <n v="0"/>
    <n v="0"/>
    <n v="0"/>
    <x v="0"/>
    <n v="0"/>
    <n v="0"/>
    <n v="0"/>
    <x v="0"/>
    <x v="2"/>
    <x v="0"/>
  </r>
  <r>
    <s v="08PJN0548S"/>
    <x v="1"/>
    <x v="1"/>
    <s v="CENTRO EDUCATIVO MARIA MONTESSORI"/>
    <s v="019 CHIHUAHUA"/>
    <x v="0"/>
    <n v="1"/>
    <s v="CHIHUAHUA"/>
    <s v="CALLE UNIVERSIDAD DE MORELOS"/>
    <n v="813"/>
    <x v="5"/>
    <x v="1"/>
    <x v="3"/>
    <x v="1"/>
    <x v="11"/>
    <s v="08FZP0135K"/>
    <s v="08FJZ0113E"/>
    <x v="0"/>
    <x v="2"/>
    <m/>
    <m/>
    <m/>
    <m/>
    <m/>
    <m/>
    <m/>
    <m/>
    <m/>
    <m/>
    <m/>
    <m/>
    <n v="6"/>
    <n v="10"/>
    <n v="16"/>
    <n v="1"/>
    <x v="1"/>
    <n v="1"/>
    <n v="1"/>
    <x v="0"/>
    <x v="0"/>
    <x v="0"/>
    <n v="1"/>
    <n v="3"/>
    <n v="1"/>
    <n v="1"/>
    <n v="1"/>
    <n v="3"/>
    <n v="4"/>
    <x v="0"/>
    <n v="4"/>
    <n v="4"/>
    <n v="8"/>
    <x v="0"/>
    <n v="1"/>
    <n v="3"/>
    <n v="4"/>
    <x v="0"/>
    <n v="0"/>
    <n v="0"/>
    <n v="0"/>
    <x v="0"/>
    <n v="0"/>
    <n v="0"/>
    <n v="0"/>
    <x v="0"/>
    <n v="0"/>
    <n v="0"/>
    <n v="0"/>
    <x v="0"/>
    <x v="1"/>
    <x v="0"/>
  </r>
  <r>
    <s v="08PJN0551F"/>
    <x v="1"/>
    <x v="1"/>
    <s v="EL ALBA MONTESSORI A.C."/>
    <s v="037 JUÁREZ"/>
    <x v="1"/>
    <n v="1"/>
    <s v="JUĂREZ"/>
    <s v="CALLE BOSQUE CANELOS"/>
    <n v="2317"/>
    <x v="5"/>
    <x v="1"/>
    <x v="3"/>
    <x v="1"/>
    <x v="11"/>
    <s v="08FZP0139G"/>
    <s v="08FJZ0104X"/>
    <x v="4"/>
    <x v="2"/>
    <m/>
    <m/>
    <m/>
    <m/>
    <m/>
    <m/>
    <m/>
    <m/>
    <m/>
    <m/>
    <m/>
    <m/>
    <n v="13"/>
    <n v="6"/>
    <n v="19"/>
    <n v="1"/>
    <x v="1"/>
    <n v="1"/>
    <n v="1"/>
    <x v="0"/>
    <x v="1"/>
    <x v="1"/>
    <n v="4"/>
    <n v="5"/>
    <n v="1"/>
    <n v="1"/>
    <n v="3"/>
    <n v="0"/>
    <n v="3"/>
    <x v="0"/>
    <n v="6"/>
    <n v="1"/>
    <n v="7"/>
    <x v="0"/>
    <n v="4"/>
    <n v="5"/>
    <n v="9"/>
    <x v="0"/>
    <n v="0"/>
    <n v="0"/>
    <n v="0"/>
    <x v="0"/>
    <n v="0"/>
    <n v="0"/>
    <n v="0"/>
    <x v="0"/>
    <n v="0"/>
    <n v="0"/>
    <n v="0"/>
    <x v="0"/>
    <x v="1"/>
    <x v="0"/>
  </r>
  <r>
    <s v="08PJN0553D"/>
    <x v="1"/>
    <x v="1"/>
    <s v="COLEGIO BERNA"/>
    <s v="037 JUÁREZ"/>
    <x v="1"/>
    <n v="1"/>
    <s v="JUĂREZ"/>
    <s v="CALLE PLUTARCO ELIAS S"/>
    <n v="526"/>
    <x v="4"/>
    <x v="1"/>
    <x v="3"/>
    <x v="1"/>
    <x v="10"/>
    <s v="08FZP0007P"/>
    <m/>
    <x v="14"/>
    <x v="2"/>
    <m/>
    <m/>
    <m/>
    <m/>
    <m/>
    <m/>
    <m/>
    <m/>
    <m/>
    <m/>
    <m/>
    <m/>
    <n v="9"/>
    <n v="3"/>
    <n v="12"/>
    <n v="1"/>
    <x v="1"/>
    <n v="1"/>
    <n v="1"/>
    <x v="0"/>
    <x v="4"/>
    <x v="4"/>
    <n v="0"/>
    <n v="5"/>
    <n v="2"/>
    <n v="2"/>
    <n v="0"/>
    <n v="0"/>
    <n v="0"/>
    <x v="0"/>
    <n v="3"/>
    <n v="2"/>
    <n v="5"/>
    <x v="0"/>
    <n v="6"/>
    <n v="1"/>
    <n v="7"/>
    <x v="0"/>
    <n v="0"/>
    <n v="0"/>
    <n v="0"/>
    <x v="0"/>
    <n v="0"/>
    <n v="0"/>
    <n v="0"/>
    <x v="0"/>
    <n v="0"/>
    <n v="0"/>
    <n v="0"/>
    <x v="0"/>
    <x v="1"/>
    <x v="0"/>
  </r>
  <r>
    <s v="08PJN0554C"/>
    <x v="1"/>
    <x v="1"/>
    <s v="COLEGIO MEXICO"/>
    <s v="021 DELICIAS"/>
    <x v="9"/>
    <n v="1"/>
    <s v="DELICIAS"/>
    <s v="AVENIDA PRIMERA ORIENTE"/>
    <n v="311"/>
    <x v="4"/>
    <x v="1"/>
    <x v="3"/>
    <x v="1"/>
    <x v="10"/>
    <s v="08FZP0015Y"/>
    <m/>
    <x v="14"/>
    <x v="2"/>
    <m/>
    <m/>
    <m/>
    <m/>
    <m/>
    <m/>
    <m/>
    <m/>
    <m/>
    <m/>
    <m/>
    <m/>
    <n v="13"/>
    <n v="5"/>
    <n v="18"/>
    <n v="1"/>
    <x v="1"/>
    <n v="1"/>
    <n v="1"/>
    <x v="0"/>
    <x v="4"/>
    <x v="4"/>
    <n v="2"/>
    <n v="7"/>
    <n v="2"/>
    <n v="2"/>
    <n v="2"/>
    <n v="2"/>
    <n v="4"/>
    <x v="0"/>
    <n v="4"/>
    <n v="0"/>
    <n v="4"/>
    <x v="0"/>
    <n v="7"/>
    <n v="3"/>
    <n v="10"/>
    <x v="0"/>
    <n v="0"/>
    <n v="0"/>
    <n v="0"/>
    <x v="0"/>
    <n v="0"/>
    <n v="0"/>
    <n v="0"/>
    <x v="0"/>
    <n v="0"/>
    <n v="0"/>
    <n v="0"/>
    <x v="0"/>
    <x v="1"/>
    <x v="0"/>
  </r>
  <r>
    <s v="08PJN0556A"/>
    <x v="1"/>
    <x v="1"/>
    <s v="PREESCOLAR MANUEL DUBLAN"/>
    <s v="050 NUEVO CASAS GRANDES"/>
    <x v="6"/>
    <n v="1"/>
    <s v="NUEVO CASAS GRANDES"/>
    <s v="AVENIDA MIGUEL HIDALGO"/>
    <n v="4606"/>
    <x v="4"/>
    <x v="1"/>
    <x v="3"/>
    <x v="1"/>
    <x v="10"/>
    <s v="08FZP0017W"/>
    <m/>
    <x v="14"/>
    <x v="2"/>
    <m/>
    <m/>
    <m/>
    <m/>
    <m/>
    <m/>
    <m/>
    <m/>
    <m/>
    <m/>
    <m/>
    <m/>
    <n v="11"/>
    <n v="15"/>
    <n v="26"/>
    <n v="1"/>
    <x v="1"/>
    <n v="1"/>
    <n v="1"/>
    <x v="2"/>
    <x v="0"/>
    <x v="2"/>
    <n v="3"/>
    <n v="7"/>
    <n v="2"/>
    <n v="2"/>
    <n v="0"/>
    <n v="0"/>
    <n v="0"/>
    <x v="0"/>
    <n v="0"/>
    <n v="0"/>
    <n v="0"/>
    <x v="0"/>
    <n v="11"/>
    <n v="15"/>
    <n v="26"/>
    <x v="1"/>
    <n v="0"/>
    <n v="0"/>
    <n v="0"/>
    <x v="0"/>
    <n v="0"/>
    <n v="0"/>
    <n v="0"/>
    <x v="0"/>
    <n v="0"/>
    <n v="0"/>
    <n v="0"/>
    <x v="0"/>
    <x v="0"/>
    <x v="0"/>
  </r>
  <r>
    <s v="08PJN0557Z"/>
    <x v="1"/>
    <x v="1"/>
    <s v="ELLEN KEY"/>
    <s v="037 JUÁREZ"/>
    <x v="1"/>
    <n v="1"/>
    <s v="JUĂREZ"/>
    <s v="CALLE ISLA TERRANOVA"/>
    <n v="5441"/>
    <x v="5"/>
    <x v="1"/>
    <x v="3"/>
    <x v="1"/>
    <x v="11"/>
    <s v="08FZP0115X"/>
    <s v="08FJZ0104X"/>
    <x v="4"/>
    <x v="2"/>
    <m/>
    <m/>
    <m/>
    <m/>
    <m/>
    <m/>
    <m/>
    <m/>
    <m/>
    <m/>
    <m/>
    <m/>
    <n v="35"/>
    <n v="26"/>
    <n v="61"/>
    <n v="3"/>
    <x v="1"/>
    <n v="3"/>
    <n v="3"/>
    <x v="0"/>
    <x v="1"/>
    <x v="1"/>
    <n v="0"/>
    <n v="3"/>
    <n v="3"/>
    <n v="3"/>
    <n v="0"/>
    <n v="0"/>
    <n v="0"/>
    <x v="0"/>
    <n v="12"/>
    <n v="8"/>
    <n v="20"/>
    <x v="1"/>
    <n v="23"/>
    <n v="18"/>
    <n v="41"/>
    <x v="2"/>
    <n v="0"/>
    <n v="0"/>
    <n v="0"/>
    <x v="0"/>
    <n v="0"/>
    <n v="0"/>
    <n v="0"/>
    <x v="0"/>
    <n v="0"/>
    <n v="0"/>
    <n v="0"/>
    <x v="0"/>
    <x v="0"/>
    <x v="0"/>
  </r>
  <r>
    <s v="08PJN0558Z"/>
    <x v="1"/>
    <x v="1"/>
    <s v="INSTITUTO BILINGUE FRIDA KAHLO"/>
    <s v="037 JUÁREZ"/>
    <x v="1"/>
    <n v="1"/>
    <s v="JUĂREZ"/>
    <s v="CALLE VALENTIN FUENTES"/>
    <n v="1843"/>
    <x v="5"/>
    <x v="1"/>
    <x v="3"/>
    <x v="1"/>
    <x v="11"/>
    <s v="08FZP0128A"/>
    <s v="08FJZ0103Y"/>
    <x v="4"/>
    <x v="2"/>
    <m/>
    <m/>
    <m/>
    <m/>
    <m/>
    <m/>
    <m/>
    <m/>
    <m/>
    <m/>
    <m/>
    <m/>
    <n v="31"/>
    <n v="24"/>
    <n v="55"/>
    <n v="2"/>
    <x v="1"/>
    <n v="2"/>
    <n v="2"/>
    <x v="0"/>
    <x v="2"/>
    <x v="3"/>
    <n v="2"/>
    <n v="6"/>
    <n v="2"/>
    <n v="2"/>
    <n v="4"/>
    <n v="1"/>
    <n v="5"/>
    <x v="1"/>
    <n v="18"/>
    <n v="8"/>
    <n v="26"/>
    <x v="0"/>
    <n v="9"/>
    <n v="15"/>
    <n v="24"/>
    <x v="0"/>
    <n v="0"/>
    <n v="0"/>
    <n v="0"/>
    <x v="0"/>
    <n v="0"/>
    <n v="0"/>
    <n v="0"/>
    <x v="0"/>
    <n v="0"/>
    <n v="0"/>
    <n v="0"/>
    <x v="0"/>
    <x v="1"/>
    <x v="0"/>
  </r>
  <r>
    <s v="08PJN0559Y"/>
    <x v="1"/>
    <x v="1"/>
    <s v="YAMA-NE"/>
    <s v="037 JUÁREZ"/>
    <x v="1"/>
    <n v="1"/>
    <s v="JUĂREZ"/>
    <s v="CALLE PEDRO ROSALES DE LEON"/>
    <n v="7857"/>
    <x v="5"/>
    <x v="1"/>
    <x v="3"/>
    <x v="1"/>
    <x v="11"/>
    <s v="08FZP0139G"/>
    <s v="08FJZ0104X"/>
    <x v="4"/>
    <x v="2"/>
    <m/>
    <m/>
    <m/>
    <m/>
    <m/>
    <m/>
    <m/>
    <m/>
    <m/>
    <m/>
    <m/>
    <m/>
    <n v="10"/>
    <n v="15"/>
    <n v="25"/>
    <n v="2"/>
    <x v="1"/>
    <n v="2"/>
    <n v="2"/>
    <x v="0"/>
    <x v="2"/>
    <x v="3"/>
    <n v="3"/>
    <n v="7"/>
    <n v="3"/>
    <n v="2"/>
    <n v="1"/>
    <n v="4"/>
    <n v="5"/>
    <x v="0"/>
    <n v="6"/>
    <n v="2"/>
    <n v="8"/>
    <x v="0"/>
    <n v="3"/>
    <n v="9"/>
    <n v="12"/>
    <x v="1"/>
    <n v="0"/>
    <n v="0"/>
    <n v="0"/>
    <x v="0"/>
    <n v="0"/>
    <n v="0"/>
    <n v="0"/>
    <x v="0"/>
    <n v="0"/>
    <n v="0"/>
    <n v="0"/>
    <x v="0"/>
    <x v="1"/>
    <x v="0"/>
  </r>
  <r>
    <s v="08PJN0560N"/>
    <x v="1"/>
    <x v="1"/>
    <s v="INSTITUTO BILINGĂśE MEZTLI"/>
    <s v="037 JUÁREZ"/>
    <x v="1"/>
    <n v="1"/>
    <s v="JUĂREZ"/>
    <s v="CALLE LĂ“PEZ MATEOS"/>
    <n v="1281"/>
    <x v="5"/>
    <x v="1"/>
    <x v="3"/>
    <x v="1"/>
    <x v="11"/>
    <s v="08FZP0116W"/>
    <s v="08FJZ0104X"/>
    <x v="4"/>
    <x v="2"/>
    <m/>
    <m/>
    <m/>
    <m/>
    <m/>
    <m/>
    <m/>
    <m/>
    <m/>
    <m/>
    <m/>
    <m/>
    <n v="20"/>
    <n v="18"/>
    <n v="38"/>
    <n v="1"/>
    <x v="1"/>
    <n v="1"/>
    <n v="1"/>
    <x v="0"/>
    <x v="0"/>
    <x v="0"/>
    <n v="4"/>
    <n v="6"/>
    <n v="3"/>
    <n v="3"/>
    <n v="2"/>
    <n v="4"/>
    <n v="6"/>
    <x v="0"/>
    <n v="10"/>
    <n v="9"/>
    <n v="19"/>
    <x v="0"/>
    <n v="8"/>
    <n v="5"/>
    <n v="13"/>
    <x v="0"/>
    <n v="0"/>
    <n v="0"/>
    <n v="0"/>
    <x v="0"/>
    <n v="0"/>
    <n v="0"/>
    <n v="0"/>
    <x v="0"/>
    <n v="0"/>
    <n v="0"/>
    <n v="0"/>
    <x v="0"/>
    <x v="1"/>
    <x v="0"/>
  </r>
  <r>
    <s v="08PJN0561M"/>
    <x v="1"/>
    <x v="1"/>
    <s v="CALMECAC"/>
    <s v="037 JUÁREZ"/>
    <x v="1"/>
    <n v="1"/>
    <s v="JUĂREZ"/>
    <s v="CALLE FRANCISCO I. MADERO"/>
    <n v="3129"/>
    <x v="5"/>
    <x v="1"/>
    <x v="3"/>
    <x v="1"/>
    <x v="11"/>
    <s v="08FZP0276J"/>
    <s v="08FJZ0101Z"/>
    <x v="4"/>
    <x v="2"/>
    <m/>
    <m/>
    <m/>
    <m/>
    <m/>
    <m/>
    <m/>
    <m/>
    <m/>
    <m/>
    <m/>
    <m/>
    <n v="17"/>
    <n v="9"/>
    <n v="26"/>
    <n v="1"/>
    <x v="1"/>
    <n v="1"/>
    <n v="1"/>
    <x v="0"/>
    <x v="1"/>
    <x v="1"/>
    <n v="0"/>
    <n v="1"/>
    <n v="2"/>
    <n v="1"/>
    <n v="0"/>
    <n v="0"/>
    <n v="0"/>
    <x v="0"/>
    <n v="12"/>
    <n v="2"/>
    <n v="14"/>
    <x v="0"/>
    <n v="5"/>
    <n v="7"/>
    <n v="12"/>
    <x v="0"/>
    <n v="0"/>
    <n v="0"/>
    <n v="0"/>
    <x v="0"/>
    <n v="0"/>
    <n v="0"/>
    <n v="0"/>
    <x v="0"/>
    <n v="0"/>
    <n v="0"/>
    <n v="0"/>
    <x v="0"/>
    <x v="1"/>
    <x v="0"/>
  </r>
  <r>
    <s v="08PJN0562L"/>
    <x v="1"/>
    <x v="1"/>
    <s v="ANTONIO DE OREĂ‘A"/>
    <s v="009 BOCOYNA"/>
    <x v="4"/>
    <n v="185"/>
    <s v="SISOGUICHI"/>
    <s v="CALLE SISOGUICHI COLONIA CENTRO"/>
    <n v="0"/>
    <x v="5"/>
    <x v="1"/>
    <x v="3"/>
    <x v="1"/>
    <x v="11"/>
    <s v="08FZP0122G"/>
    <s v="08FJZ0106V"/>
    <x v="8"/>
    <x v="2"/>
    <m/>
    <m/>
    <m/>
    <m/>
    <m/>
    <m/>
    <m/>
    <m/>
    <m/>
    <m/>
    <m/>
    <m/>
    <n v="26"/>
    <n v="26"/>
    <n v="52"/>
    <n v="3"/>
    <x v="1"/>
    <n v="3"/>
    <n v="3"/>
    <x v="0"/>
    <x v="0"/>
    <x v="0"/>
    <n v="1"/>
    <n v="5"/>
    <n v="2"/>
    <n v="2"/>
    <n v="3"/>
    <n v="2"/>
    <n v="5"/>
    <x v="0"/>
    <n v="13"/>
    <n v="8"/>
    <n v="21"/>
    <x v="0"/>
    <n v="10"/>
    <n v="16"/>
    <n v="26"/>
    <x v="1"/>
    <n v="0"/>
    <n v="0"/>
    <n v="0"/>
    <x v="0"/>
    <n v="0"/>
    <n v="0"/>
    <n v="0"/>
    <x v="0"/>
    <n v="0"/>
    <n v="0"/>
    <n v="0"/>
    <x v="0"/>
    <x v="2"/>
    <x v="0"/>
  </r>
  <r>
    <s v="08PJN0563K"/>
    <x v="1"/>
    <x v="1"/>
    <s v="CENTRO EDUCATIVO SAN FELIPE"/>
    <s v="019 CHIHUAHUA"/>
    <x v="0"/>
    <n v="1"/>
    <s v="CHIHUAHUA"/>
    <s v="AVENIDA PASCUAL OROZCO"/>
    <n v="902"/>
    <x v="5"/>
    <x v="1"/>
    <x v="3"/>
    <x v="1"/>
    <x v="11"/>
    <s v="08FZP0154Z"/>
    <s v="08FJZ0115C"/>
    <x v="0"/>
    <x v="2"/>
    <m/>
    <m/>
    <m/>
    <m/>
    <m/>
    <m/>
    <m/>
    <m/>
    <m/>
    <m/>
    <m/>
    <m/>
    <n v="20"/>
    <n v="17"/>
    <n v="37"/>
    <n v="2"/>
    <x v="1"/>
    <n v="2"/>
    <n v="2"/>
    <x v="0"/>
    <x v="2"/>
    <x v="3"/>
    <n v="3"/>
    <n v="7"/>
    <n v="3"/>
    <n v="3"/>
    <n v="2"/>
    <n v="3"/>
    <n v="5"/>
    <x v="1"/>
    <n v="9"/>
    <n v="8"/>
    <n v="17"/>
    <x v="0"/>
    <n v="9"/>
    <n v="6"/>
    <n v="15"/>
    <x v="0"/>
    <n v="0"/>
    <n v="0"/>
    <n v="0"/>
    <x v="0"/>
    <n v="0"/>
    <n v="0"/>
    <n v="0"/>
    <x v="0"/>
    <n v="0"/>
    <n v="0"/>
    <n v="0"/>
    <x v="0"/>
    <x v="1"/>
    <x v="0"/>
  </r>
  <r>
    <s v="08PJN0568F"/>
    <x v="1"/>
    <x v="1"/>
    <s v="COLEGIO SENDAS DEL SABER"/>
    <s v="019 CHIHUAHUA"/>
    <x v="0"/>
    <n v="1"/>
    <s v="CHIHUAHUA"/>
    <s v="PRIVADA VELAZQUEZ DE LEON"/>
    <n v="6300"/>
    <x v="4"/>
    <x v="1"/>
    <x v="3"/>
    <x v="1"/>
    <x v="10"/>
    <s v="08FZP0001V"/>
    <m/>
    <x v="14"/>
    <x v="2"/>
    <m/>
    <m/>
    <m/>
    <m/>
    <m/>
    <m/>
    <m/>
    <m/>
    <m/>
    <m/>
    <m/>
    <m/>
    <n v="4"/>
    <n v="5"/>
    <n v="9"/>
    <n v="1"/>
    <x v="1"/>
    <n v="1"/>
    <n v="1"/>
    <x v="0"/>
    <x v="2"/>
    <x v="3"/>
    <n v="4"/>
    <n v="7"/>
    <n v="3"/>
    <n v="3"/>
    <n v="1"/>
    <n v="2"/>
    <n v="3"/>
    <x v="0"/>
    <n v="1"/>
    <n v="0"/>
    <n v="1"/>
    <x v="0"/>
    <n v="2"/>
    <n v="3"/>
    <n v="5"/>
    <x v="0"/>
    <n v="0"/>
    <n v="0"/>
    <n v="0"/>
    <x v="0"/>
    <n v="0"/>
    <n v="0"/>
    <n v="0"/>
    <x v="0"/>
    <n v="0"/>
    <n v="0"/>
    <n v="0"/>
    <x v="0"/>
    <x v="1"/>
    <x v="0"/>
  </r>
  <r>
    <s v="08PJN0570U"/>
    <x v="1"/>
    <x v="1"/>
    <s v="BELMONT COLEGIO BILINGUE"/>
    <s v="019 CHIHUAHUA"/>
    <x v="0"/>
    <n v="1"/>
    <s v="CHIHUAHUA"/>
    <s v="AVENIDA TORRES DEL PICACHO"/>
    <n v="9318"/>
    <x v="5"/>
    <x v="1"/>
    <x v="3"/>
    <x v="1"/>
    <x v="11"/>
    <s v="08FZP0147P"/>
    <s v="08FJZ0113E"/>
    <x v="0"/>
    <x v="2"/>
    <m/>
    <m/>
    <m/>
    <m/>
    <m/>
    <m/>
    <m/>
    <m/>
    <m/>
    <m/>
    <m/>
    <m/>
    <n v="114"/>
    <n v="115"/>
    <n v="229"/>
    <n v="5"/>
    <x v="1"/>
    <n v="5"/>
    <n v="5"/>
    <x v="0"/>
    <x v="9"/>
    <x v="12"/>
    <n v="7"/>
    <n v="22"/>
    <n v="11"/>
    <n v="10"/>
    <n v="29"/>
    <n v="20"/>
    <n v="49"/>
    <x v="0"/>
    <n v="43"/>
    <n v="49"/>
    <n v="92"/>
    <x v="0"/>
    <n v="42"/>
    <n v="46"/>
    <n v="88"/>
    <x v="0"/>
    <n v="0"/>
    <n v="0"/>
    <n v="0"/>
    <x v="0"/>
    <n v="0"/>
    <n v="0"/>
    <n v="0"/>
    <x v="0"/>
    <n v="0"/>
    <n v="0"/>
    <n v="0"/>
    <x v="0"/>
    <x v="6"/>
    <x v="0"/>
  </r>
  <r>
    <s v="08PJN0571T"/>
    <x v="1"/>
    <x v="1"/>
    <s v="INSTITUTO REINA MADRE"/>
    <s v="037 JUÁREZ"/>
    <x v="1"/>
    <n v="1"/>
    <s v="JUĂREZ"/>
    <s v="CALLE SIERRA DE LOS ARMADILLOS"/>
    <n v="6718"/>
    <x v="5"/>
    <x v="1"/>
    <x v="3"/>
    <x v="1"/>
    <x v="11"/>
    <s v="08FZP0130P"/>
    <s v="08FJZ0103Y"/>
    <x v="4"/>
    <x v="2"/>
    <m/>
    <m/>
    <m/>
    <m/>
    <m/>
    <m/>
    <m/>
    <m/>
    <m/>
    <m/>
    <m/>
    <m/>
    <n v="10"/>
    <n v="10"/>
    <n v="20"/>
    <n v="1"/>
    <x v="1"/>
    <n v="1"/>
    <n v="1"/>
    <x v="0"/>
    <x v="1"/>
    <x v="1"/>
    <n v="1"/>
    <n v="2"/>
    <n v="2"/>
    <n v="2"/>
    <n v="1"/>
    <n v="0"/>
    <n v="1"/>
    <x v="0"/>
    <n v="4"/>
    <n v="6"/>
    <n v="10"/>
    <x v="0"/>
    <n v="5"/>
    <n v="4"/>
    <n v="9"/>
    <x v="0"/>
    <n v="0"/>
    <n v="0"/>
    <n v="0"/>
    <x v="0"/>
    <n v="0"/>
    <n v="0"/>
    <n v="0"/>
    <x v="0"/>
    <n v="0"/>
    <n v="0"/>
    <n v="0"/>
    <x v="0"/>
    <x v="1"/>
    <x v="0"/>
  </r>
  <r>
    <s v="08PJN0572S"/>
    <x v="2"/>
    <x v="2"/>
    <s v="TURY II"/>
    <s v="037 JUÁREZ"/>
    <x v="1"/>
    <n v="1"/>
    <s v="JUĂREZ"/>
    <s v="PROLONGACIĂ“N AVENIDA DE LAS TORRES"/>
    <n v="1301"/>
    <x v="5"/>
    <x v="1"/>
    <x v="3"/>
    <x v="1"/>
    <x v="11"/>
    <s v="08FZP0158V"/>
    <s v="08FJZ0101Z"/>
    <x v="4"/>
    <x v="2"/>
    <m/>
    <m/>
    <m/>
    <m/>
    <m/>
    <m/>
    <m/>
    <m/>
    <m/>
    <m/>
    <m/>
    <m/>
    <n v="23"/>
    <n v="13"/>
    <n v="36"/>
    <n v="2"/>
    <x v="1"/>
    <n v="2"/>
    <n v="2"/>
    <x v="0"/>
    <x v="1"/>
    <x v="1"/>
    <n v="0"/>
    <n v="2"/>
    <n v="2"/>
    <n v="2"/>
    <n v="23"/>
    <n v="13"/>
    <n v="36"/>
    <x v="2"/>
    <n v="0"/>
    <n v="0"/>
    <n v="0"/>
    <x v="0"/>
    <n v="0"/>
    <n v="0"/>
    <n v="0"/>
    <x v="0"/>
    <n v="0"/>
    <n v="0"/>
    <n v="0"/>
    <x v="0"/>
    <n v="0"/>
    <n v="0"/>
    <n v="0"/>
    <x v="0"/>
    <n v="0"/>
    <n v="0"/>
    <n v="0"/>
    <x v="0"/>
    <x v="0"/>
    <x v="0"/>
  </r>
  <r>
    <s v="08PJN0573R"/>
    <x v="2"/>
    <x v="2"/>
    <s v="TURY III"/>
    <s v="037 JUÁREZ"/>
    <x v="1"/>
    <n v="1"/>
    <s v="JUĂREZ"/>
    <s v="CALLE SOL DEL RIO"/>
    <n v="4551"/>
    <x v="5"/>
    <x v="1"/>
    <x v="3"/>
    <x v="1"/>
    <x v="11"/>
    <s v="08FZP0266C"/>
    <s v="08FJZ0112F"/>
    <x v="4"/>
    <x v="2"/>
    <m/>
    <m/>
    <m/>
    <m/>
    <m/>
    <m/>
    <m/>
    <m/>
    <m/>
    <m/>
    <m/>
    <m/>
    <n v="15"/>
    <n v="18"/>
    <n v="33"/>
    <n v="2"/>
    <x v="1"/>
    <n v="2"/>
    <n v="2"/>
    <x v="0"/>
    <x v="1"/>
    <x v="1"/>
    <n v="0"/>
    <n v="2"/>
    <n v="2"/>
    <n v="2"/>
    <n v="15"/>
    <n v="18"/>
    <n v="33"/>
    <x v="2"/>
    <n v="0"/>
    <n v="0"/>
    <n v="0"/>
    <x v="0"/>
    <n v="0"/>
    <n v="0"/>
    <n v="0"/>
    <x v="0"/>
    <n v="0"/>
    <n v="0"/>
    <n v="0"/>
    <x v="0"/>
    <n v="0"/>
    <n v="0"/>
    <n v="0"/>
    <x v="0"/>
    <n v="0"/>
    <n v="0"/>
    <n v="0"/>
    <x v="0"/>
    <x v="0"/>
    <x v="0"/>
  </r>
  <r>
    <s v="08PJN0574Q"/>
    <x v="1"/>
    <x v="1"/>
    <s v="COLEGIO MONTESSORI SAN ANGEL"/>
    <s v="037 JUÁREZ"/>
    <x v="1"/>
    <n v="1"/>
    <s v="JUĂREZ"/>
    <s v="CAMINO ESCUDERO"/>
    <n v="3410"/>
    <x v="5"/>
    <x v="1"/>
    <x v="3"/>
    <x v="1"/>
    <x v="11"/>
    <s v="08FZP0139G"/>
    <s v="08FJZ0104X"/>
    <x v="4"/>
    <x v="2"/>
    <m/>
    <m/>
    <m/>
    <m/>
    <m/>
    <m/>
    <m/>
    <m/>
    <m/>
    <m/>
    <m/>
    <m/>
    <n v="11"/>
    <n v="16"/>
    <n v="27"/>
    <n v="1"/>
    <x v="1"/>
    <n v="1"/>
    <n v="1"/>
    <x v="0"/>
    <x v="0"/>
    <x v="0"/>
    <n v="2"/>
    <n v="4"/>
    <n v="1"/>
    <n v="1"/>
    <n v="2"/>
    <n v="0"/>
    <n v="2"/>
    <x v="0"/>
    <n v="3"/>
    <n v="10"/>
    <n v="13"/>
    <x v="0"/>
    <n v="6"/>
    <n v="6"/>
    <n v="12"/>
    <x v="0"/>
    <n v="0"/>
    <n v="0"/>
    <n v="0"/>
    <x v="0"/>
    <n v="0"/>
    <n v="0"/>
    <n v="0"/>
    <x v="0"/>
    <n v="0"/>
    <n v="0"/>
    <n v="0"/>
    <x v="0"/>
    <x v="1"/>
    <x v="0"/>
  </r>
  <r>
    <s v="08PJN0575P"/>
    <x v="1"/>
    <x v="1"/>
    <s v="INSTITUTO MONTESSORI"/>
    <s v="037 JUÁREZ"/>
    <x v="1"/>
    <n v="1"/>
    <s v="JUĂREZ"/>
    <s v="CALLE ANASTASIO BUSTAMANTE"/>
    <n v="607"/>
    <x v="5"/>
    <x v="1"/>
    <x v="3"/>
    <x v="1"/>
    <x v="11"/>
    <s v="08FZP0116W"/>
    <s v="08FJZ0104X"/>
    <x v="4"/>
    <x v="2"/>
    <m/>
    <m/>
    <m/>
    <m/>
    <m/>
    <m/>
    <m/>
    <m/>
    <m/>
    <m/>
    <m/>
    <m/>
    <n v="8"/>
    <n v="2"/>
    <n v="10"/>
    <n v="1"/>
    <x v="1"/>
    <n v="1"/>
    <n v="1"/>
    <x v="0"/>
    <x v="0"/>
    <x v="0"/>
    <n v="0"/>
    <n v="2"/>
    <n v="1"/>
    <n v="1"/>
    <n v="0"/>
    <n v="0"/>
    <n v="0"/>
    <x v="0"/>
    <n v="5"/>
    <n v="0"/>
    <n v="5"/>
    <x v="0"/>
    <n v="3"/>
    <n v="2"/>
    <n v="5"/>
    <x v="0"/>
    <n v="0"/>
    <n v="0"/>
    <n v="0"/>
    <x v="0"/>
    <n v="0"/>
    <n v="0"/>
    <n v="0"/>
    <x v="0"/>
    <n v="0"/>
    <n v="0"/>
    <n v="0"/>
    <x v="0"/>
    <x v="1"/>
    <x v="0"/>
  </r>
  <r>
    <s v="08PJN0576O"/>
    <x v="2"/>
    <x v="2"/>
    <s v="TURY I"/>
    <s v="037 JUÁREZ"/>
    <x v="1"/>
    <n v="1"/>
    <s v="JUĂREZ"/>
    <s v="BOULEVARD INDEPENDENCIA"/>
    <n v="1450"/>
    <x v="5"/>
    <x v="1"/>
    <x v="3"/>
    <x v="1"/>
    <x v="11"/>
    <s v="08FZP0157W"/>
    <s v="08FJZ0103Y"/>
    <x v="4"/>
    <x v="2"/>
    <m/>
    <m/>
    <m/>
    <m/>
    <m/>
    <m/>
    <m/>
    <m/>
    <m/>
    <m/>
    <m/>
    <m/>
    <n v="15"/>
    <n v="10"/>
    <n v="25"/>
    <n v="1"/>
    <x v="1"/>
    <n v="1"/>
    <n v="1"/>
    <x v="0"/>
    <x v="1"/>
    <x v="1"/>
    <n v="0"/>
    <n v="1"/>
    <n v="2"/>
    <n v="1"/>
    <n v="15"/>
    <n v="10"/>
    <n v="25"/>
    <x v="1"/>
    <n v="0"/>
    <n v="0"/>
    <n v="0"/>
    <x v="0"/>
    <n v="0"/>
    <n v="0"/>
    <n v="0"/>
    <x v="0"/>
    <n v="0"/>
    <n v="0"/>
    <n v="0"/>
    <x v="0"/>
    <n v="0"/>
    <n v="0"/>
    <n v="0"/>
    <x v="0"/>
    <n v="0"/>
    <n v="0"/>
    <n v="0"/>
    <x v="0"/>
    <x v="0"/>
    <x v="0"/>
  </r>
  <r>
    <s v="08PJN0579L"/>
    <x v="1"/>
    <x v="1"/>
    <s v="INSTITUTO MISION DE SENECU"/>
    <s v="037 JUÁREZ"/>
    <x v="1"/>
    <n v="1"/>
    <s v="JUĂREZ"/>
    <s v="BOULEVARD TEOFILO BORUNDA"/>
    <n v="11159"/>
    <x v="5"/>
    <x v="1"/>
    <x v="3"/>
    <x v="1"/>
    <x v="11"/>
    <s v="08FZP0157W"/>
    <s v="08FJZ0103Y"/>
    <x v="4"/>
    <x v="2"/>
    <m/>
    <m/>
    <m/>
    <m/>
    <m/>
    <m/>
    <m/>
    <m/>
    <m/>
    <m/>
    <m/>
    <m/>
    <n v="88"/>
    <n v="123"/>
    <n v="211"/>
    <n v="5"/>
    <x v="2"/>
    <n v="4"/>
    <n v="5"/>
    <x v="0"/>
    <x v="0"/>
    <x v="0"/>
    <n v="6"/>
    <n v="12"/>
    <n v="9"/>
    <n v="9"/>
    <n v="7"/>
    <n v="12"/>
    <n v="19"/>
    <x v="1"/>
    <n v="33"/>
    <n v="41"/>
    <n v="74"/>
    <x v="0"/>
    <n v="48"/>
    <n v="70"/>
    <n v="118"/>
    <x v="0"/>
    <n v="0"/>
    <n v="0"/>
    <n v="0"/>
    <x v="0"/>
    <n v="0"/>
    <n v="0"/>
    <n v="0"/>
    <x v="0"/>
    <n v="0"/>
    <n v="0"/>
    <n v="0"/>
    <x v="0"/>
    <x v="4"/>
    <x v="0"/>
  </r>
  <r>
    <s v="08PJN0580A"/>
    <x v="1"/>
    <x v="1"/>
    <s v="COLEGIO LA ROCA"/>
    <s v="021 DELICIAS"/>
    <x v="9"/>
    <n v="1"/>
    <s v="DELICIAS"/>
    <s v="CALLE CENTRAL PONIENTE"/>
    <n v="2400"/>
    <x v="4"/>
    <x v="1"/>
    <x v="3"/>
    <x v="1"/>
    <x v="10"/>
    <s v="08FZP0015Y"/>
    <m/>
    <x v="14"/>
    <x v="2"/>
    <m/>
    <m/>
    <m/>
    <m/>
    <m/>
    <m/>
    <m/>
    <m/>
    <m/>
    <m/>
    <m/>
    <m/>
    <n v="54"/>
    <n v="66"/>
    <n v="120"/>
    <n v="4"/>
    <x v="1"/>
    <n v="4"/>
    <n v="4"/>
    <x v="1"/>
    <x v="3"/>
    <x v="4"/>
    <n v="4"/>
    <n v="12"/>
    <n v="5"/>
    <n v="5"/>
    <n v="6"/>
    <n v="12"/>
    <n v="18"/>
    <x v="0"/>
    <n v="22"/>
    <n v="29"/>
    <n v="51"/>
    <x v="2"/>
    <n v="26"/>
    <n v="25"/>
    <n v="51"/>
    <x v="1"/>
    <n v="0"/>
    <n v="0"/>
    <n v="0"/>
    <x v="0"/>
    <n v="0"/>
    <n v="0"/>
    <n v="0"/>
    <x v="0"/>
    <n v="0"/>
    <n v="0"/>
    <n v="0"/>
    <x v="0"/>
    <x v="1"/>
    <x v="0"/>
  </r>
  <r>
    <s v="08PJN0582Z"/>
    <x v="1"/>
    <x v="1"/>
    <s v="PREESCOLAR YMCA"/>
    <s v="019 CHIHUAHUA"/>
    <x v="0"/>
    <n v="1"/>
    <s v="CHIHUAHUA"/>
    <s v="CALLE PRIMERO DE MAYO"/>
    <n v="1403"/>
    <x v="4"/>
    <x v="1"/>
    <x v="3"/>
    <x v="1"/>
    <x v="10"/>
    <s v="08FZP0001V"/>
    <m/>
    <x v="14"/>
    <x v="2"/>
    <m/>
    <m/>
    <m/>
    <m/>
    <m/>
    <m/>
    <m/>
    <m/>
    <m/>
    <m/>
    <m/>
    <m/>
    <n v="89"/>
    <n v="71"/>
    <n v="160"/>
    <n v="7"/>
    <x v="1"/>
    <n v="7"/>
    <n v="7"/>
    <x v="0"/>
    <x v="0"/>
    <x v="0"/>
    <n v="7"/>
    <n v="15"/>
    <n v="8"/>
    <n v="8"/>
    <n v="15"/>
    <n v="15"/>
    <n v="30"/>
    <x v="2"/>
    <n v="38"/>
    <n v="26"/>
    <n v="64"/>
    <x v="1"/>
    <n v="36"/>
    <n v="30"/>
    <n v="66"/>
    <x v="3"/>
    <n v="0"/>
    <n v="0"/>
    <n v="0"/>
    <x v="0"/>
    <n v="0"/>
    <n v="0"/>
    <n v="0"/>
    <x v="0"/>
    <n v="0"/>
    <n v="0"/>
    <n v="0"/>
    <x v="0"/>
    <x v="1"/>
    <x v="0"/>
  </r>
  <r>
    <s v="08PJN0583Y"/>
    <x v="1"/>
    <x v="1"/>
    <s v="PREESCOLAR ANTON MAKARENKO"/>
    <s v="019 CHIHUAHUA"/>
    <x v="0"/>
    <n v="1"/>
    <s v="CHIHUAHUA"/>
    <s v="CALLE SIMON BOLIVAR"/>
    <n v="2110"/>
    <x v="4"/>
    <x v="1"/>
    <x v="3"/>
    <x v="1"/>
    <x v="10"/>
    <s v="08FZP0004S"/>
    <s v="08FJZ0003Z"/>
    <x v="14"/>
    <x v="2"/>
    <m/>
    <m/>
    <m/>
    <m/>
    <m/>
    <m/>
    <m/>
    <m/>
    <m/>
    <m/>
    <m/>
    <m/>
    <n v="2"/>
    <n v="1"/>
    <n v="3"/>
    <n v="1"/>
    <x v="1"/>
    <n v="1"/>
    <n v="1"/>
    <x v="0"/>
    <x v="0"/>
    <x v="0"/>
    <n v="2"/>
    <n v="4"/>
    <n v="4"/>
    <n v="4"/>
    <n v="0"/>
    <n v="0"/>
    <n v="0"/>
    <x v="0"/>
    <n v="2"/>
    <n v="0"/>
    <n v="2"/>
    <x v="0"/>
    <n v="0"/>
    <n v="1"/>
    <n v="1"/>
    <x v="0"/>
    <n v="0"/>
    <n v="0"/>
    <n v="0"/>
    <x v="0"/>
    <n v="0"/>
    <n v="0"/>
    <n v="0"/>
    <x v="0"/>
    <n v="0"/>
    <n v="0"/>
    <n v="0"/>
    <x v="0"/>
    <x v="1"/>
    <x v="0"/>
  </r>
  <r>
    <s v="08PJN0585W"/>
    <x v="1"/>
    <x v="1"/>
    <s v="INSTITUTO EINSTEIN"/>
    <s v="037 JUÁREZ"/>
    <x v="1"/>
    <n v="1"/>
    <s v="JUĂREZ"/>
    <s v="CAMINO VIEJO A SAN JOSE"/>
    <n v="11045"/>
    <x v="5"/>
    <x v="1"/>
    <x v="3"/>
    <x v="1"/>
    <x v="11"/>
    <s v="08FZP0272N"/>
    <s v="08FJZ0104X"/>
    <x v="4"/>
    <x v="2"/>
    <m/>
    <m/>
    <m/>
    <m/>
    <m/>
    <m/>
    <m/>
    <m/>
    <m/>
    <m/>
    <m/>
    <m/>
    <n v="13"/>
    <n v="11"/>
    <n v="24"/>
    <n v="1"/>
    <x v="2"/>
    <n v="0"/>
    <n v="1"/>
    <x v="0"/>
    <x v="0"/>
    <x v="0"/>
    <n v="1"/>
    <n v="3"/>
    <n v="3"/>
    <n v="1"/>
    <n v="0"/>
    <n v="0"/>
    <n v="0"/>
    <x v="0"/>
    <n v="6"/>
    <n v="9"/>
    <n v="15"/>
    <x v="0"/>
    <n v="7"/>
    <n v="2"/>
    <n v="9"/>
    <x v="0"/>
    <n v="0"/>
    <n v="0"/>
    <n v="0"/>
    <x v="0"/>
    <n v="0"/>
    <n v="0"/>
    <n v="0"/>
    <x v="0"/>
    <n v="0"/>
    <n v="0"/>
    <n v="0"/>
    <x v="0"/>
    <x v="1"/>
    <x v="0"/>
  </r>
  <r>
    <s v="08PJN0586V"/>
    <x v="1"/>
    <x v="1"/>
    <s v="COLEGIO AMERICANO MISIONES"/>
    <s v="037 JUÁREZ"/>
    <x v="1"/>
    <n v="1"/>
    <s v="JUĂREZ"/>
    <s v="PROLONGACIĂ“N MORELIA"/>
    <n v="8051"/>
    <x v="4"/>
    <x v="1"/>
    <x v="3"/>
    <x v="1"/>
    <x v="10"/>
    <s v="08FZP0016X"/>
    <m/>
    <x v="14"/>
    <x v="2"/>
    <m/>
    <m/>
    <m/>
    <m/>
    <m/>
    <m/>
    <m/>
    <m/>
    <m/>
    <m/>
    <m/>
    <m/>
    <n v="55"/>
    <n v="62"/>
    <n v="117"/>
    <n v="4"/>
    <x v="1"/>
    <n v="4"/>
    <n v="4"/>
    <x v="1"/>
    <x v="1"/>
    <x v="0"/>
    <n v="3"/>
    <n v="8"/>
    <n v="5"/>
    <n v="5"/>
    <n v="14"/>
    <n v="9"/>
    <n v="23"/>
    <x v="1"/>
    <n v="22"/>
    <n v="23"/>
    <n v="45"/>
    <x v="2"/>
    <n v="19"/>
    <n v="30"/>
    <n v="49"/>
    <x v="0"/>
    <n v="0"/>
    <n v="0"/>
    <n v="0"/>
    <x v="0"/>
    <n v="0"/>
    <n v="0"/>
    <n v="0"/>
    <x v="0"/>
    <n v="0"/>
    <n v="0"/>
    <n v="0"/>
    <x v="0"/>
    <x v="1"/>
    <x v="0"/>
  </r>
  <r>
    <s v="08PJN0587U"/>
    <x v="1"/>
    <x v="1"/>
    <s v="PREESCOLAR ALMA DAYER LEBARON"/>
    <s v="023 GALEANA"/>
    <x v="6"/>
    <n v="1"/>
    <s v="HERMENEGILDO GALEANA"/>
    <s v="CALLE ALMA DAYER LEBARON"/>
    <n v="110"/>
    <x v="4"/>
    <x v="1"/>
    <x v="3"/>
    <x v="1"/>
    <x v="10"/>
    <s v="08FZP0017W"/>
    <m/>
    <x v="14"/>
    <x v="2"/>
    <m/>
    <m/>
    <m/>
    <m/>
    <m/>
    <m/>
    <m/>
    <m/>
    <m/>
    <m/>
    <m/>
    <m/>
    <n v="13"/>
    <n v="28"/>
    <n v="41"/>
    <n v="1"/>
    <x v="1"/>
    <n v="1"/>
    <n v="1"/>
    <x v="0"/>
    <x v="1"/>
    <x v="1"/>
    <n v="1"/>
    <n v="2"/>
    <n v="3"/>
    <n v="3"/>
    <n v="0"/>
    <n v="1"/>
    <n v="1"/>
    <x v="0"/>
    <n v="5"/>
    <n v="11"/>
    <n v="16"/>
    <x v="0"/>
    <n v="8"/>
    <n v="16"/>
    <n v="24"/>
    <x v="0"/>
    <n v="0"/>
    <n v="0"/>
    <n v="0"/>
    <x v="0"/>
    <n v="0"/>
    <n v="0"/>
    <n v="0"/>
    <x v="0"/>
    <n v="0"/>
    <n v="0"/>
    <n v="0"/>
    <x v="0"/>
    <x v="1"/>
    <x v="0"/>
  </r>
  <r>
    <s v="08PJN0588T"/>
    <x v="1"/>
    <x v="1"/>
    <s v="PRESCOLAR LIBERTAD"/>
    <s v="010 BUENAVENTURA"/>
    <x v="6"/>
    <n v="1"/>
    <s v="SAN BUENAVENTURA"/>
    <s v="CALLE FRANCISCO I MADERO"/>
    <n v="0"/>
    <x v="4"/>
    <x v="1"/>
    <x v="3"/>
    <x v="1"/>
    <x v="10"/>
    <s v="08FZP0017W"/>
    <m/>
    <x v="14"/>
    <x v="2"/>
    <m/>
    <m/>
    <m/>
    <m/>
    <m/>
    <m/>
    <m/>
    <m/>
    <m/>
    <m/>
    <m/>
    <m/>
    <n v="18"/>
    <n v="11"/>
    <n v="29"/>
    <n v="2"/>
    <x v="1"/>
    <n v="2"/>
    <n v="2"/>
    <x v="0"/>
    <x v="0"/>
    <x v="0"/>
    <n v="3"/>
    <n v="6"/>
    <n v="2"/>
    <n v="2"/>
    <n v="2"/>
    <n v="1"/>
    <n v="3"/>
    <x v="0"/>
    <n v="8"/>
    <n v="3"/>
    <n v="11"/>
    <x v="0"/>
    <n v="8"/>
    <n v="7"/>
    <n v="15"/>
    <x v="1"/>
    <n v="0"/>
    <n v="0"/>
    <n v="0"/>
    <x v="0"/>
    <n v="0"/>
    <n v="0"/>
    <n v="0"/>
    <x v="0"/>
    <n v="0"/>
    <n v="0"/>
    <n v="0"/>
    <x v="0"/>
    <x v="1"/>
    <x v="0"/>
  </r>
  <r>
    <s v="08PJN0589S"/>
    <x v="1"/>
    <x v="1"/>
    <s v="CENTRO EDUCATIVO OMEGA"/>
    <s v="037 JUÁREZ"/>
    <x v="1"/>
    <n v="1"/>
    <s v="JUĂREZ"/>
    <s v="PROLONGACIĂ“N HERMANOS ESCOBAR"/>
    <n v="6137"/>
    <x v="4"/>
    <x v="1"/>
    <x v="3"/>
    <x v="1"/>
    <x v="10"/>
    <s v="08FZP0016X"/>
    <m/>
    <x v="14"/>
    <x v="2"/>
    <m/>
    <m/>
    <m/>
    <m/>
    <m/>
    <m/>
    <m/>
    <m/>
    <m/>
    <m/>
    <m/>
    <m/>
    <n v="20"/>
    <n v="19"/>
    <n v="39"/>
    <n v="1"/>
    <x v="1"/>
    <n v="1"/>
    <n v="1"/>
    <x v="1"/>
    <x v="4"/>
    <x v="5"/>
    <n v="3"/>
    <n v="9"/>
    <n v="3"/>
    <n v="3"/>
    <n v="2"/>
    <n v="2"/>
    <n v="4"/>
    <x v="0"/>
    <n v="7"/>
    <n v="8"/>
    <n v="15"/>
    <x v="0"/>
    <n v="11"/>
    <n v="9"/>
    <n v="20"/>
    <x v="0"/>
    <n v="0"/>
    <n v="0"/>
    <n v="0"/>
    <x v="0"/>
    <n v="0"/>
    <n v="0"/>
    <n v="0"/>
    <x v="0"/>
    <n v="0"/>
    <n v="0"/>
    <n v="0"/>
    <x v="0"/>
    <x v="1"/>
    <x v="0"/>
  </r>
  <r>
    <s v="08PJN0590H"/>
    <x v="1"/>
    <x v="1"/>
    <s v="COLEGIO QUETZALCOATL"/>
    <s v="037 JUÁREZ"/>
    <x v="1"/>
    <n v="1"/>
    <s v="JUĂREZ"/>
    <s v="CALLE EJIDO CORRALITOS"/>
    <n v="648"/>
    <x v="5"/>
    <x v="1"/>
    <x v="3"/>
    <x v="1"/>
    <x v="11"/>
    <s v="08FZP0157W"/>
    <s v="08FJZ0103Y"/>
    <x v="4"/>
    <x v="2"/>
    <m/>
    <m/>
    <m/>
    <m/>
    <m/>
    <m/>
    <m/>
    <m/>
    <m/>
    <m/>
    <m/>
    <m/>
    <n v="15"/>
    <n v="10"/>
    <n v="25"/>
    <n v="1"/>
    <x v="1"/>
    <n v="1"/>
    <n v="1"/>
    <x v="0"/>
    <x v="1"/>
    <x v="1"/>
    <n v="1"/>
    <n v="2"/>
    <n v="1"/>
    <n v="1"/>
    <n v="2"/>
    <n v="2"/>
    <n v="4"/>
    <x v="0"/>
    <n v="7"/>
    <n v="5"/>
    <n v="12"/>
    <x v="0"/>
    <n v="6"/>
    <n v="3"/>
    <n v="9"/>
    <x v="0"/>
    <n v="0"/>
    <n v="0"/>
    <n v="0"/>
    <x v="0"/>
    <n v="0"/>
    <n v="0"/>
    <n v="0"/>
    <x v="0"/>
    <n v="0"/>
    <n v="0"/>
    <n v="0"/>
    <x v="0"/>
    <x v="1"/>
    <x v="0"/>
  </r>
  <r>
    <s v="08PJN0591G"/>
    <x v="1"/>
    <x v="1"/>
    <s v="COLEGIO DEL SOL TECNOLOGICO"/>
    <s v="037 JUÁREZ"/>
    <x v="1"/>
    <n v="1"/>
    <s v="JUĂREZ"/>
    <s v="AVENIDA DEL PARAISO"/>
    <n v="6708"/>
    <x v="5"/>
    <x v="1"/>
    <x v="3"/>
    <x v="1"/>
    <x v="11"/>
    <s v="08FZP0128A"/>
    <s v="08FJZ0103Y"/>
    <x v="4"/>
    <x v="2"/>
    <m/>
    <m/>
    <m/>
    <m/>
    <m/>
    <m/>
    <m/>
    <m/>
    <m/>
    <m/>
    <m/>
    <m/>
    <n v="11"/>
    <n v="15"/>
    <n v="26"/>
    <n v="1"/>
    <x v="1"/>
    <n v="1"/>
    <n v="1"/>
    <x v="0"/>
    <x v="1"/>
    <x v="1"/>
    <n v="1"/>
    <n v="2"/>
    <n v="1"/>
    <n v="1"/>
    <n v="0"/>
    <n v="3"/>
    <n v="3"/>
    <x v="0"/>
    <n v="7"/>
    <n v="7"/>
    <n v="14"/>
    <x v="0"/>
    <n v="4"/>
    <n v="5"/>
    <n v="9"/>
    <x v="0"/>
    <n v="0"/>
    <n v="0"/>
    <n v="0"/>
    <x v="0"/>
    <n v="0"/>
    <n v="0"/>
    <n v="0"/>
    <x v="0"/>
    <n v="0"/>
    <n v="0"/>
    <n v="0"/>
    <x v="0"/>
    <x v="1"/>
    <x v="0"/>
  </r>
  <r>
    <s v="08PJN0593E"/>
    <x v="1"/>
    <x v="1"/>
    <s v="INSTITUTO BILINGĂśE MONTE REAL"/>
    <s v="019 CHIHUAHUA"/>
    <x v="0"/>
    <n v="1"/>
    <s v="CHIHUAHUA"/>
    <s v="AVENIDA ZARCO"/>
    <n v="3401"/>
    <x v="4"/>
    <x v="1"/>
    <x v="3"/>
    <x v="1"/>
    <x v="10"/>
    <s v="08FZP0012A"/>
    <m/>
    <x v="14"/>
    <x v="2"/>
    <m/>
    <m/>
    <m/>
    <m/>
    <m/>
    <m/>
    <m/>
    <m/>
    <m/>
    <m/>
    <m/>
    <m/>
    <n v="8"/>
    <n v="9"/>
    <n v="17"/>
    <n v="2"/>
    <x v="1"/>
    <n v="2"/>
    <n v="2"/>
    <x v="0"/>
    <x v="2"/>
    <x v="3"/>
    <n v="3"/>
    <n v="7"/>
    <n v="5"/>
    <n v="3"/>
    <n v="1"/>
    <n v="1"/>
    <n v="2"/>
    <x v="0"/>
    <n v="4"/>
    <n v="4"/>
    <n v="8"/>
    <x v="1"/>
    <n v="3"/>
    <n v="4"/>
    <n v="7"/>
    <x v="0"/>
    <n v="0"/>
    <n v="0"/>
    <n v="0"/>
    <x v="0"/>
    <n v="0"/>
    <n v="0"/>
    <n v="0"/>
    <x v="0"/>
    <n v="0"/>
    <n v="0"/>
    <n v="0"/>
    <x v="0"/>
    <x v="1"/>
    <x v="0"/>
  </r>
  <r>
    <s v="08PJN0595C"/>
    <x v="1"/>
    <x v="1"/>
    <s v="INSTITUTO BILINGUE JAIME NUNO"/>
    <s v="037 JUÁREZ"/>
    <x v="1"/>
    <n v="1"/>
    <s v="JUĂREZ"/>
    <s v="CALLE MIGUEL CABRERA"/>
    <n v="346"/>
    <x v="5"/>
    <x v="1"/>
    <x v="3"/>
    <x v="1"/>
    <x v="11"/>
    <s v="08FZP0116W"/>
    <s v="08FJZ0104X"/>
    <x v="4"/>
    <x v="2"/>
    <m/>
    <m/>
    <m/>
    <m/>
    <m/>
    <m/>
    <m/>
    <m/>
    <m/>
    <m/>
    <m/>
    <m/>
    <n v="14"/>
    <n v="13"/>
    <n v="27"/>
    <n v="1"/>
    <x v="1"/>
    <n v="1"/>
    <n v="1"/>
    <x v="0"/>
    <x v="3"/>
    <x v="2"/>
    <n v="3"/>
    <n v="7"/>
    <n v="3"/>
    <n v="3"/>
    <n v="3"/>
    <n v="0"/>
    <n v="3"/>
    <x v="0"/>
    <n v="6"/>
    <n v="7"/>
    <n v="13"/>
    <x v="0"/>
    <n v="5"/>
    <n v="6"/>
    <n v="11"/>
    <x v="0"/>
    <n v="0"/>
    <n v="0"/>
    <n v="0"/>
    <x v="0"/>
    <n v="0"/>
    <n v="0"/>
    <n v="0"/>
    <x v="0"/>
    <n v="0"/>
    <n v="0"/>
    <n v="0"/>
    <x v="0"/>
    <x v="1"/>
    <x v="0"/>
  </r>
  <r>
    <s v="08PJN0598Z"/>
    <x v="1"/>
    <x v="1"/>
    <s v="COLEGIO TOMAS DE AQUINO"/>
    <s v="037 JUÁREZ"/>
    <x v="1"/>
    <n v="1"/>
    <s v="JUĂREZ"/>
    <s v="CALLE PAPAYA"/>
    <n v="6665"/>
    <x v="5"/>
    <x v="1"/>
    <x v="3"/>
    <x v="1"/>
    <x v="11"/>
    <s v="08FZP0141V"/>
    <s v="08FJZ0103Y"/>
    <x v="4"/>
    <x v="2"/>
    <m/>
    <m/>
    <m/>
    <m/>
    <m/>
    <m/>
    <m/>
    <m/>
    <m/>
    <m/>
    <m/>
    <m/>
    <n v="37"/>
    <n v="41"/>
    <n v="78"/>
    <n v="2"/>
    <x v="1"/>
    <n v="2"/>
    <n v="2"/>
    <x v="0"/>
    <x v="0"/>
    <x v="0"/>
    <n v="4"/>
    <n v="7"/>
    <n v="2"/>
    <n v="2"/>
    <n v="2"/>
    <n v="3"/>
    <n v="5"/>
    <x v="0"/>
    <n v="14"/>
    <n v="17"/>
    <n v="31"/>
    <x v="0"/>
    <n v="21"/>
    <n v="21"/>
    <n v="42"/>
    <x v="0"/>
    <n v="0"/>
    <n v="0"/>
    <n v="0"/>
    <x v="0"/>
    <n v="0"/>
    <n v="0"/>
    <n v="0"/>
    <x v="0"/>
    <n v="0"/>
    <n v="0"/>
    <n v="0"/>
    <x v="0"/>
    <x v="2"/>
    <x v="0"/>
  </r>
  <r>
    <s v="08PJN0603V"/>
    <x v="1"/>
    <x v="1"/>
    <s v="LEON TOLSTOI"/>
    <s v="037 JUÁREZ"/>
    <x v="1"/>
    <n v="1"/>
    <s v="JUĂREZ"/>
    <s v="CALLE HACIENDA DE LAS TROJES SUR"/>
    <n v="1118"/>
    <x v="5"/>
    <x v="1"/>
    <x v="3"/>
    <x v="1"/>
    <x v="11"/>
    <s v="08FZP0272N"/>
    <s v="08FJZ0103Y"/>
    <x v="4"/>
    <x v="2"/>
    <m/>
    <m/>
    <m/>
    <m/>
    <m/>
    <m/>
    <m/>
    <m/>
    <m/>
    <m/>
    <m/>
    <m/>
    <n v="28"/>
    <n v="20"/>
    <n v="48"/>
    <n v="1"/>
    <x v="1"/>
    <n v="1"/>
    <n v="1"/>
    <x v="0"/>
    <x v="1"/>
    <x v="1"/>
    <n v="1"/>
    <n v="2"/>
    <n v="3"/>
    <n v="3"/>
    <n v="3"/>
    <n v="2"/>
    <n v="5"/>
    <x v="0"/>
    <n v="10"/>
    <n v="10"/>
    <n v="20"/>
    <x v="0"/>
    <n v="15"/>
    <n v="8"/>
    <n v="23"/>
    <x v="0"/>
    <n v="0"/>
    <n v="0"/>
    <n v="0"/>
    <x v="0"/>
    <n v="0"/>
    <n v="0"/>
    <n v="0"/>
    <x v="0"/>
    <n v="0"/>
    <n v="0"/>
    <n v="0"/>
    <x v="0"/>
    <x v="1"/>
    <x v="0"/>
  </r>
  <r>
    <s v="08PJN0604U"/>
    <x v="1"/>
    <x v="1"/>
    <s v="PREESCOLAR LOON"/>
    <s v="037 JUÁREZ"/>
    <x v="1"/>
    <n v="1"/>
    <s v="JUĂREZ"/>
    <s v="CALLE ANTONIO J. BERMUDEZ"/>
    <n v="550"/>
    <x v="5"/>
    <x v="1"/>
    <x v="3"/>
    <x v="1"/>
    <x v="11"/>
    <s v="08FZP0139G"/>
    <s v="08FJZ0104X"/>
    <x v="4"/>
    <x v="2"/>
    <m/>
    <m/>
    <m/>
    <m/>
    <m/>
    <m/>
    <m/>
    <m/>
    <m/>
    <m/>
    <m/>
    <m/>
    <n v="25"/>
    <n v="25"/>
    <n v="50"/>
    <n v="2"/>
    <x v="2"/>
    <n v="1"/>
    <n v="2"/>
    <x v="0"/>
    <x v="1"/>
    <x v="1"/>
    <n v="1"/>
    <n v="3"/>
    <n v="5"/>
    <n v="2"/>
    <n v="25"/>
    <n v="25"/>
    <n v="50"/>
    <x v="2"/>
    <n v="0"/>
    <n v="0"/>
    <n v="0"/>
    <x v="0"/>
    <n v="0"/>
    <n v="0"/>
    <n v="0"/>
    <x v="0"/>
    <n v="0"/>
    <n v="0"/>
    <n v="0"/>
    <x v="0"/>
    <n v="0"/>
    <n v="0"/>
    <n v="0"/>
    <x v="0"/>
    <n v="0"/>
    <n v="0"/>
    <n v="0"/>
    <x v="0"/>
    <x v="0"/>
    <x v="0"/>
  </r>
  <r>
    <s v="08PJN0605T"/>
    <x v="1"/>
    <x v="1"/>
    <s v="COLEGIO PARTICULAR BILINGUE OCTAVIO PAZ"/>
    <s v="019 CHIHUAHUA"/>
    <x v="0"/>
    <n v="1"/>
    <s v="CHIHUAHUA"/>
    <s v="CALLE BUROCRATA FEDERAL"/>
    <n v="7811"/>
    <x v="5"/>
    <x v="1"/>
    <x v="3"/>
    <x v="1"/>
    <x v="11"/>
    <s v="08FZP0104R"/>
    <s v="08FJZ0116B"/>
    <x v="0"/>
    <x v="2"/>
    <m/>
    <m/>
    <m/>
    <m/>
    <m/>
    <m/>
    <m/>
    <m/>
    <m/>
    <m/>
    <m/>
    <m/>
    <n v="61"/>
    <n v="58"/>
    <n v="119"/>
    <n v="4"/>
    <x v="1"/>
    <n v="4"/>
    <n v="4"/>
    <x v="0"/>
    <x v="2"/>
    <x v="3"/>
    <n v="5"/>
    <n v="11"/>
    <n v="7"/>
    <n v="6"/>
    <n v="13"/>
    <n v="14"/>
    <n v="27"/>
    <x v="0"/>
    <n v="21"/>
    <n v="18"/>
    <n v="39"/>
    <x v="2"/>
    <n v="27"/>
    <n v="26"/>
    <n v="53"/>
    <x v="0"/>
    <n v="0"/>
    <n v="0"/>
    <n v="0"/>
    <x v="0"/>
    <n v="0"/>
    <n v="0"/>
    <n v="0"/>
    <x v="0"/>
    <n v="0"/>
    <n v="0"/>
    <n v="0"/>
    <x v="0"/>
    <x v="2"/>
    <x v="0"/>
  </r>
  <r>
    <s v="08PJN0606S"/>
    <x v="1"/>
    <x v="1"/>
    <s v="PREESCOLAR QUIJOTE"/>
    <s v="019 CHIHUAHUA"/>
    <x v="0"/>
    <n v="1"/>
    <s v="CHIHUAHUA"/>
    <s v="AVENIDA DE LA MANCHA"/>
    <n v="15309"/>
    <x v="5"/>
    <x v="1"/>
    <x v="3"/>
    <x v="1"/>
    <x v="11"/>
    <s v="08FZP0144S"/>
    <s v="08FJZ0102Z"/>
    <x v="0"/>
    <x v="2"/>
    <m/>
    <m/>
    <m/>
    <m/>
    <m/>
    <m/>
    <m/>
    <m/>
    <m/>
    <m/>
    <m/>
    <m/>
    <n v="25"/>
    <n v="39"/>
    <n v="64"/>
    <n v="2"/>
    <x v="1"/>
    <n v="2"/>
    <n v="2"/>
    <x v="0"/>
    <x v="2"/>
    <x v="3"/>
    <n v="1"/>
    <n v="5"/>
    <n v="2"/>
    <n v="2"/>
    <n v="23"/>
    <n v="38"/>
    <n v="61"/>
    <x v="1"/>
    <n v="2"/>
    <n v="1"/>
    <n v="3"/>
    <x v="0"/>
    <n v="0"/>
    <n v="0"/>
    <n v="0"/>
    <x v="0"/>
    <n v="0"/>
    <n v="0"/>
    <n v="0"/>
    <x v="0"/>
    <n v="0"/>
    <n v="0"/>
    <n v="0"/>
    <x v="0"/>
    <n v="0"/>
    <n v="0"/>
    <n v="0"/>
    <x v="0"/>
    <x v="1"/>
    <x v="0"/>
  </r>
  <r>
    <s v="08PJN0608Q"/>
    <x v="1"/>
    <x v="1"/>
    <s v="CASTILLO DEL REY"/>
    <s v="019 CHIHUAHUA"/>
    <x v="0"/>
    <n v="1"/>
    <s v="CHIHUAHUA"/>
    <s v="CALLE MINA CANDELARIA"/>
    <n v="1503"/>
    <x v="5"/>
    <x v="1"/>
    <x v="3"/>
    <x v="1"/>
    <x v="11"/>
    <s v="08FZP0124E"/>
    <s v="08FJZ0113E"/>
    <x v="0"/>
    <x v="2"/>
    <m/>
    <m/>
    <m/>
    <m/>
    <m/>
    <m/>
    <m/>
    <m/>
    <m/>
    <m/>
    <m/>
    <m/>
    <n v="26"/>
    <n v="15"/>
    <n v="41"/>
    <n v="2"/>
    <x v="1"/>
    <n v="2"/>
    <n v="2"/>
    <x v="0"/>
    <x v="0"/>
    <x v="0"/>
    <n v="3"/>
    <n v="6"/>
    <n v="2"/>
    <n v="2"/>
    <n v="26"/>
    <n v="15"/>
    <n v="41"/>
    <x v="2"/>
    <n v="0"/>
    <n v="0"/>
    <n v="0"/>
    <x v="0"/>
    <n v="0"/>
    <n v="0"/>
    <n v="0"/>
    <x v="0"/>
    <n v="0"/>
    <n v="0"/>
    <n v="0"/>
    <x v="0"/>
    <n v="0"/>
    <n v="0"/>
    <n v="0"/>
    <x v="0"/>
    <n v="0"/>
    <n v="0"/>
    <n v="0"/>
    <x v="0"/>
    <x v="0"/>
    <x v="0"/>
  </r>
  <r>
    <s v="08PJN0609P"/>
    <x v="1"/>
    <x v="1"/>
    <s v="COLEGIO BELEN BILINGUE CAMPUS NORTE"/>
    <s v="019 CHIHUAHUA"/>
    <x v="0"/>
    <n v="1"/>
    <s v="CHIHUAHUA"/>
    <s v="AVENIDA NUEVO MILENIO"/>
    <n v="0"/>
    <x v="5"/>
    <x v="1"/>
    <x v="3"/>
    <x v="1"/>
    <x v="11"/>
    <s v="08FZP0147P"/>
    <s v="08FJZ0113E"/>
    <x v="0"/>
    <x v="2"/>
    <m/>
    <m/>
    <m/>
    <m/>
    <m/>
    <m/>
    <m/>
    <m/>
    <m/>
    <m/>
    <m/>
    <m/>
    <n v="61"/>
    <n v="56"/>
    <n v="117"/>
    <n v="3"/>
    <x v="1"/>
    <n v="3"/>
    <n v="3"/>
    <x v="1"/>
    <x v="2"/>
    <x v="2"/>
    <n v="7"/>
    <n v="13"/>
    <n v="6"/>
    <n v="6"/>
    <n v="15"/>
    <n v="13"/>
    <n v="28"/>
    <x v="0"/>
    <n v="20"/>
    <n v="19"/>
    <n v="39"/>
    <x v="0"/>
    <n v="26"/>
    <n v="24"/>
    <n v="50"/>
    <x v="0"/>
    <n v="0"/>
    <n v="0"/>
    <n v="0"/>
    <x v="0"/>
    <n v="0"/>
    <n v="0"/>
    <n v="0"/>
    <x v="0"/>
    <n v="0"/>
    <n v="0"/>
    <n v="0"/>
    <x v="0"/>
    <x v="3"/>
    <x v="0"/>
  </r>
  <r>
    <s v="08PJN0611D"/>
    <x v="1"/>
    <x v="1"/>
    <s v="PREESCOLAR DE LA GUARDERIA MEOQUI"/>
    <s v="045 MEOQUI"/>
    <x v="9"/>
    <n v="1"/>
    <s v="PEDRO MEOQUI"/>
    <s v="CALLE CATALPAS"/>
    <n v="2326"/>
    <x v="5"/>
    <x v="1"/>
    <x v="3"/>
    <x v="1"/>
    <x v="11"/>
    <s v="08FZP0106P"/>
    <s v="08FJZ0108T"/>
    <x v="6"/>
    <x v="2"/>
    <m/>
    <m/>
    <m/>
    <m/>
    <m/>
    <m/>
    <m/>
    <m/>
    <m/>
    <m/>
    <m/>
    <m/>
    <n v="8"/>
    <n v="3"/>
    <n v="11"/>
    <n v="1"/>
    <x v="1"/>
    <n v="1"/>
    <n v="1"/>
    <x v="0"/>
    <x v="0"/>
    <x v="0"/>
    <n v="0"/>
    <n v="2"/>
    <n v="1"/>
    <n v="1"/>
    <n v="8"/>
    <n v="3"/>
    <n v="11"/>
    <x v="1"/>
    <n v="0"/>
    <n v="0"/>
    <n v="0"/>
    <x v="0"/>
    <n v="0"/>
    <n v="0"/>
    <n v="0"/>
    <x v="0"/>
    <n v="0"/>
    <n v="0"/>
    <n v="0"/>
    <x v="0"/>
    <n v="0"/>
    <n v="0"/>
    <n v="0"/>
    <x v="0"/>
    <n v="0"/>
    <n v="0"/>
    <n v="0"/>
    <x v="0"/>
    <x v="0"/>
    <x v="0"/>
  </r>
  <r>
    <s v="08PJN0613B"/>
    <x v="1"/>
    <x v="1"/>
    <s v="PREESCOLAR CARRUSEL DE MEOQUI"/>
    <s v="045 MEOQUI"/>
    <x v="9"/>
    <n v="1"/>
    <s v="PEDRO MEOQUI"/>
    <s v="CALLE CATALPAS"/>
    <n v="2326"/>
    <x v="5"/>
    <x v="1"/>
    <x v="3"/>
    <x v="1"/>
    <x v="11"/>
    <s v="08FZP0106P"/>
    <s v="08FJZ0108T"/>
    <x v="6"/>
    <x v="2"/>
    <m/>
    <m/>
    <m/>
    <m/>
    <m/>
    <m/>
    <m/>
    <m/>
    <m/>
    <m/>
    <m/>
    <m/>
    <n v="10"/>
    <n v="11"/>
    <n v="21"/>
    <n v="1"/>
    <x v="1"/>
    <n v="1"/>
    <n v="1"/>
    <x v="0"/>
    <x v="1"/>
    <x v="1"/>
    <n v="0"/>
    <n v="1"/>
    <n v="1"/>
    <n v="1"/>
    <n v="10"/>
    <n v="11"/>
    <n v="21"/>
    <x v="1"/>
    <n v="0"/>
    <n v="0"/>
    <n v="0"/>
    <x v="0"/>
    <n v="0"/>
    <n v="0"/>
    <n v="0"/>
    <x v="0"/>
    <n v="0"/>
    <n v="0"/>
    <n v="0"/>
    <x v="0"/>
    <n v="0"/>
    <n v="0"/>
    <n v="0"/>
    <x v="0"/>
    <n v="0"/>
    <n v="0"/>
    <n v="0"/>
    <x v="0"/>
    <x v="0"/>
    <x v="0"/>
  </r>
  <r>
    <s v="08PJN0614A"/>
    <x v="1"/>
    <x v="1"/>
    <s v="COLEGIO INDEPENDENCIA"/>
    <s v="037 JUÁREZ"/>
    <x v="1"/>
    <n v="1"/>
    <s v="JUĂREZ"/>
    <s v="CALLE DE LA LABRANZA"/>
    <n v="7430"/>
    <x v="4"/>
    <x v="1"/>
    <x v="3"/>
    <x v="1"/>
    <x v="10"/>
    <s v="08FZP0007P"/>
    <m/>
    <x v="14"/>
    <x v="2"/>
    <m/>
    <m/>
    <m/>
    <m/>
    <m/>
    <m/>
    <m/>
    <m/>
    <m/>
    <m/>
    <m/>
    <m/>
    <n v="16"/>
    <n v="23"/>
    <n v="39"/>
    <n v="2"/>
    <x v="1"/>
    <n v="2"/>
    <n v="2"/>
    <x v="2"/>
    <x v="0"/>
    <x v="2"/>
    <n v="5"/>
    <n v="10"/>
    <n v="3"/>
    <n v="3"/>
    <n v="0"/>
    <n v="0"/>
    <n v="0"/>
    <x v="0"/>
    <n v="8"/>
    <n v="11"/>
    <n v="19"/>
    <x v="1"/>
    <n v="8"/>
    <n v="12"/>
    <n v="20"/>
    <x v="0"/>
    <n v="0"/>
    <n v="0"/>
    <n v="0"/>
    <x v="0"/>
    <n v="0"/>
    <n v="0"/>
    <n v="0"/>
    <x v="0"/>
    <n v="0"/>
    <n v="0"/>
    <n v="0"/>
    <x v="0"/>
    <x v="1"/>
    <x v="0"/>
  </r>
  <r>
    <s v="08PJN0615Z"/>
    <x v="1"/>
    <x v="1"/>
    <s v="CENTRO DE DESAROLLO MOMMY"/>
    <s v="019 CHIHUAHUA"/>
    <x v="0"/>
    <n v="1"/>
    <s v="CHIHUAHUA"/>
    <s v="CALLE OCĂ‰ANO PACĂŤFICO"/>
    <n v="2325"/>
    <x v="4"/>
    <x v="1"/>
    <x v="3"/>
    <x v="1"/>
    <x v="10"/>
    <s v="08FZP0004S"/>
    <s v="08FJZ0003Z"/>
    <x v="14"/>
    <x v="2"/>
    <m/>
    <m/>
    <m/>
    <m/>
    <m/>
    <m/>
    <m/>
    <m/>
    <m/>
    <m/>
    <m/>
    <m/>
    <n v="77"/>
    <n v="58"/>
    <n v="135"/>
    <n v="5"/>
    <x v="1"/>
    <n v="5"/>
    <n v="5"/>
    <x v="0"/>
    <x v="2"/>
    <x v="3"/>
    <n v="2"/>
    <n v="9"/>
    <n v="10"/>
    <n v="10"/>
    <n v="25"/>
    <n v="18"/>
    <n v="43"/>
    <x v="0"/>
    <n v="31"/>
    <n v="23"/>
    <n v="54"/>
    <x v="1"/>
    <n v="21"/>
    <n v="17"/>
    <n v="38"/>
    <x v="2"/>
    <n v="0"/>
    <n v="0"/>
    <n v="0"/>
    <x v="0"/>
    <n v="0"/>
    <n v="0"/>
    <n v="0"/>
    <x v="0"/>
    <n v="0"/>
    <n v="0"/>
    <n v="0"/>
    <x v="0"/>
    <x v="2"/>
    <x v="0"/>
  </r>
  <r>
    <s v="08PJN0617Y"/>
    <x v="1"/>
    <x v="1"/>
    <s v="ESFER SALESIANOS CORDILLERAS"/>
    <s v="019 CHIHUAHUA"/>
    <x v="0"/>
    <n v="1"/>
    <s v="CHIHUAHUA"/>
    <s v="CALLE CORDILLERA BLANCA"/>
    <n v="9500"/>
    <x v="4"/>
    <x v="1"/>
    <x v="3"/>
    <x v="1"/>
    <x v="10"/>
    <s v="08FZP0012A"/>
    <s v="08FJZ0003Z"/>
    <x v="14"/>
    <x v="2"/>
    <m/>
    <m/>
    <m/>
    <m/>
    <m/>
    <m/>
    <m/>
    <m/>
    <m/>
    <m/>
    <m/>
    <m/>
    <n v="77"/>
    <n v="66"/>
    <n v="143"/>
    <n v="4"/>
    <x v="1"/>
    <n v="4"/>
    <n v="4"/>
    <x v="3"/>
    <x v="3"/>
    <x v="6"/>
    <n v="7"/>
    <n v="17"/>
    <n v="7"/>
    <n v="7"/>
    <n v="18"/>
    <n v="21"/>
    <n v="39"/>
    <x v="0"/>
    <n v="30"/>
    <n v="18"/>
    <n v="48"/>
    <x v="0"/>
    <n v="29"/>
    <n v="27"/>
    <n v="56"/>
    <x v="1"/>
    <n v="0"/>
    <n v="0"/>
    <n v="0"/>
    <x v="0"/>
    <n v="0"/>
    <n v="0"/>
    <n v="0"/>
    <x v="0"/>
    <n v="0"/>
    <n v="0"/>
    <n v="0"/>
    <x v="0"/>
    <x v="3"/>
    <x v="0"/>
  </r>
  <r>
    <s v="08PJN0618X"/>
    <x v="1"/>
    <x v="1"/>
    <s v="COLEGIO DEL BOSQUE"/>
    <s v="037 JUÁREZ"/>
    <x v="1"/>
    <n v="1"/>
    <s v="JUĂREZ"/>
    <s v="CALLE VALLE DE ALLENDE"/>
    <n v="397"/>
    <x v="4"/>
    <x v="1"/>
    <x v="3"/>
    <x v="1"/>
    <x v="10"/>
    <s v="08FZP0016X"/>
    <m/>
    <x v="14"/>
    <x v="2"/>
    <m/>
    <m/>
    <m/>
    <m/>
    <m/>
    <m/>
    <m/>
    <m/>
    <m/>
    <m/>
    <m/>
    <m/>
    <n v="24"/>
    <n v="32"/>
    <n v="56"/>
    <n v="1"/>
    <x v="1"/>
    <n v="1"/>
    <n v="1"/>
    <x v="0"/>
    <x v="2"/>
    <x v="3"/>
    <n v="2"/>
    <n v="5"/>
    <n v="3"/>
    <n v="3"/>
    <n v="2"/>
    <n v="9"/>
    <n v="11"/>
    <x v="0"/>
    <n v="6"/>
    <n v="16"/>
    <n v="22"/>
    <x v="0"/>
    <n v="16"/>
    <n v="7"/>
    <n v="23"/>
    <x v="0"/>
    <n v="0"/>
    <n v="0"/>
    <n v="0"/>
    <x v="0"/>
    <n v="0"/>
    <n v="0"/>
    <n v="0"/>
    <x v="0"/>
    <n v="0"/>
    <n v="0"/>
    <n v="0"/>
    <x v="0"/>
    <x v="1"/>
    <x v="0"/>
  </r>
  <r>
    <s v="08PJN0620L"/>
    <x v="1"/>
    <x v="1"/>
    <s v="COLEGIO BILINGUE PALABRA VIVA"/>
    <s v="019 CHIHUAHUA"/>
    <x v="0"/>
    <n v="1"/>
    <s v="CHIHUAHUA"/>
    <s v="PROLONGACIĂ“N HACIENDAS DEL VALLE"/>
    <n v="7700"/>
    <x v="4"/>
    <x v="1"/>
    <x v="3"/>
    <x v="1"/>
    <x v="10"/>
    <s v="08FZP0004S"/>
    <s v="08FJZ0003Z"/>
    <x v="14"/>
    <x v="2"/>
    <m/>
    <m/>
    <m/>
    <m/>
    <m/>
    <m/>
    <m/>
    <m/>
    <m/>
    <m/>
    <m/>
    <m/>
    <n v="9"/>
    <n v="21"/>
    <n v="30"/>
    <n v="2"/>
    <x v="1"/>
    <n v="2"/>
    <n v="2"/>
    <x v="4"/>
    <x v="0"/>
    <x v="5"/>
    <n v="2"/>
    <n v="9"/>
    <n v="3"/>
    <n v="3"/>
    <n v="2"/>
    <n v="9"/>
    <n v="11"/>
    <x v="0"/>
    <n v="0"/>
    <n v="5"/>
    <n v="5"/>
    <x v="0"/>
    <n v="7"/>
    <n v="7"/>
    <n v="14"/>
    <x v="1"/>
    <n v="0"/>
    <n v="0"/>
    <n v="0"/>
    <x v="0"/>
    <n v="0"/>
    <n v="0"/>
    <n v="0"/>
    <x v="0"/>
    <n v="0"/>
    <n v="0"/>
    <n v="0"/>
    <x v="0"/>
    <x v="1"/>
    <x v="0"/>
  </r>
  <r>
    <s v="08PJN0623I"/>
    <x v="1"/>
    <x v="1"/>
    <s v="PREESCOLAR JUANA DE ASBAJE U529"/>
    <s v="019 CHIHUAHUA"/>
    <x v="0"/>
    <n v="1"/>
    <s v="CHIHUAHUA"/>
    <s v="CALLE MIGUELITOS"/>
    <n v="4001"/>
    <x v="5"/>
    <x v="1"/>
    <x v="3"/>
    <x v="1"/>
    <x v="11"/>
    <s v="08FZP0104R"/>
    <s v="08FJZ0116B"/>
    <x v="0"/>
    <x v="2"/>
    <m/>
    <m/>
    <m/>
    <m/>
    <m/>
    <m/>
    <m/>
    <m/>
    <m/>
    <m/>
    <m/>
    <m/>
    <n v="25"/>
    <n v="27"/>
    <n v="52"/>
    <n v="1"/>
    <x v="1"/>
    <n v="1"/>
    <n v="1"/>
    <x v="0"/>
    <x v="6"/>
    <x v="6"/>
    <n v="0"/>
    <n v="7"/>
    <n v="2"/>
    <n v="2"/>
    <n v="25"/>
    <n v="27"/>
    <n v="52"/>
    <x v="0"/>
    <n v="0"/>
    <n v="0"/>
    <n v="0"/>
    <x v="0"/>
    <n v="0"/>
    <n v="0"/>
    <n v="0"/>
    <x v="0"/>
    <n v="0"/>
    <n v="0"/>
    <n v="0"/>
    <x v="0"/>
    <n v="0"/>
    <n v="0"/>
    <n v="0"/>
    <x v="0"/>
    <n v="0"/>
    <n v="0"/>
    <n v="0"/>
    <x v="0"/>
    <x v="1"/>
    <x v="0"/>
  </r>
  <r>
    <s v="08PJN0624H"/>
    <x v="1"/>
    <x v="1"/>
    <s v="PREESCOLAR JUANA DE ASBAJE U528"/>
    <s v="019 CHIHUAHUA"/>
    <x v="0"/>
    <n v="1"/>
    <s v="CHIHUAHUA"/>
    <s v="CALLE HEROES DE LA REVOLUCION"/>
    <n v="0"/>
    <x v="5"/>
    <x v="1"/>
    <x v="3"/>
    <x v="1"/>
    <x v="11"/>
    <s v="08FZP0125D"/>
    <s v="08FJZ0115C"/>
    <x v="0"/>
    <x v="2"/>
    <m/>
    <m/>
    <m/>
    <m/>
    <m/>
    <m/>
    <m/>
    <m/>
    <m/>
    <m/>
    <m/>
    <m/>
    <n v="31"/>
    <n v="19"/>
    <n v="50"/>
    <n v="1"/>
    <x v="1"/>
    <n v="1"/>
    <n v="1"/>
    <x v="0"/>
    <x v="4"/>
    <x v="4"/>
    <n v="0"/>
    <n v="5"/>
    <n v="2"/>
    <n v="2"/>
    <n v="30"/>
    <n v="18"/>
    <n v="48"/>
    <x v="0"/>
    <n v="1"/>
    <n v="1"/>
    <n v="2"/>
    <x v="0"/>
    <n v="0"/>
    <n v="0"/>
    <n v="0"/>
    <x v="0"/>
    <n v="0"/>
    <n v="0"/>
    <n v="0"/>
    <x v="0"/>
    <n v="0"/>
    <n v="0"/>
    <n v="0"/>
    <x v="0"/>
    <n v="0"/>
    <n v="0"/>
    <n v="0"/>
    <x v="0"/>
    <x v="1"/>
    <x v="0"/>
  </r>
  <r>
    <s v="08PJN0629C"/>
    <x v="1"/>
    <x v="1"/>
    <s v="COLEGIO SILVANO PRAT"/>
    <s v="019 CHIHUAHUA"/>
    <x v="0"/>
    <n v="1"/>
    <s v="CHIHUAHUA"/>
    <s v="AVENIDA HEROICO COLEGIO MILITAR"/>
    <n v="6306"/>
    <x v="4"/>
    <x v="1"/>
    <x v="3"/>
    <x v="1"/>
    <x v="10"/>
    <s v="08FZP0004S"/>
    <m/>
    <x v="2"/>
    <x v="2"/>
    <m/>
    <m/>
    <m/>
    <m/>
    <m/>
    <m/>
    <m/>
    <m/>
    <m/>
    <m/>
    <m/>
    <m/>
    <n v="16"/>
    <n v="19"/>
    <n v="35"/>
    <n v="2"/>
    <x v="1"/>
    <n v="2"/>
    <n v="2"/>
    <x v="0"/>
    <x v="3"/>
    <x v="2"/>
    <n v="4"/>
    <n v="9"/>
    <n v="3"/>
    <n v="3"/>
    <n v="3"/>
    <n v="4"/>
    <n v="7"/>
    <x v="0"/>
    <n v="5"/>
    <n v="7"/>
    <n v="12"/>
    <x v="0"/>
    <n v="8"/>
    <n v="8"/>
    <n v="16"/>
    <x v="1"/>
    <n v="0"/>
    <n v="0"/>
    <n v="0"/>
    <x v="0"/>
    <n v="0"/>
    <n v="0"/>
    <n v="0"/>
    <x v="0"/>
    <n v="0"/>
    <n v="0"/>
    <n v="0"/>
    <x v="0"/>
    <x v="1"/>
    <x v="0"/>
  </r>
  <r>
    <s v="08PJN0630S"/>
    <x v="1"/>
    <x v="1"/>
    <s v="COLEGIO MAPLE"/>
    <s v="019 CHIHUAHUA"/>
    <x v="0"/>
    <n v="1"/>
    <s v="CHIHUAHUA"/>
    <s v="CALLE UNIVERSIDAD LA SALLE"/>
    <n v="1419"/>
    <x v="4"/>
    <x v="1"/>
    <x v="3"/>
    <x v="1"/>
    <x v="10"/>
    <s v="08FZP0010C"/>
    <m/>
    <x v="14"/>
    <x v="2"/>
    <m/>
    <m/>
    <m/>
    <m/>
    <m/>
    <m/>
    <m/>
    <m/>
    <m/>
    <m/>
    <m/>
    <m/>
    <n v="22"/>
    <n v="12"/>
    <n v="34"/>
    <n v="2"/>
    <x v="1"/>
    <n v="2"/>
    <n v="2"/>
    <x v="1"/>
    <x v="1"/>
    <x v="0"/>
    <n v="3"/>
    <n v="6"/>
    <n v="4"/>
    <n v="4"/>
    <n v="4"/>
    <n v="4"/>
    <n v="8"/>
    <x v="1"/>
    <n v="6"/>
    <n v="5"/>
    <n v="11"/>
    <x v="0"/>
    <n v="12"/>
    <n v="3"/>
    <n v="15"/>
    <x v="0"/>
    <n v="0"/>
    <n v="0"/>
    <n v="0"/>
    <x v="0"/>
    <n v="0"/>
    <n v="0"/>
    <n v="0"/>
    <x v="0"/>
    <n v="0"/>
    <n v="0"/>
    <n v="0"/>
    <x v="0"/>
    <x v="1"/>
    <x v="0"/>
  </r>
  <r>
    <s v="08PJN0631R"/>
    <x v="1"/>
    <x v="1"/>
    <s v="COLEGIO TERCER CENTENARIO"/>
    <s v="037 JUÁREZ"/>
    <x v="1"/>
    <n v="1"/>
    <s v="JUĂREZ"/>
    <s v="CALLE ARTICULO 27"/>
    <n v="281"/>
    <x v="4"/>
    <x v="1"/>
    <x v="3"/>
    <x v="1"/>
    <x v="10"/>
    <s v="08FZP0016X"/>
    <m/>
    <x v="14"/>
    <x v="2"/>
    <m/>
    <m/>
    <m/>
    <m/>
    <m/>
    <m/>
    <m/>
    <m/>
    <m/>
    <m/>
    <m/>
    <m/>
    <n v="21"/>
    <n v="15"/>
    <n v="36"/>
    <n v="2"/>
    <x v="1"/>
    <n v="2"/>
    <n v="2"/>
    <x v="0"/>
    <x v="2"/>
    <x v="3"/>
    <n v="2"/>
    <n v="6"/>
    <n v="2"/>
    <n v="2"/>
    <n v="0"/>
    <n v="0"/>
    <n v="0"/>
    <x v="0"/>
    <n v="7"/>
    <n v="7"/>
    <n v="14"/>
    <x v="1"/>
    <n v="14"/>
    <n v="8"/>
    <n v="22"/>
    <x v="1"/>
    <n v="0"/>
    <n v="0"/>
    <n v="0"/>
    <x v="0"/>
    <n v="0"/>
    <n v="0"/>
    <n v="0"/>
    <x v="0"/>
    <n v="0"/>
    <n v="0"/>
    <n v="0"/>
    <x v="0"/>
    <x v="0"/>
    <x v="0"/>
  </r>
  <r>
    <s v="08PJN0632Q"/>
    <x v="1"/>
    <x v="1"/>
    <s v="COLEGIO DEL CARMEN"/>
    <s v="037 JUÁREZ"/>
    <x v="1"/>
    <n v="1"/>
    <s v="JUĂREZ"/>
    <s v="CALLE ANTIMONIO"/>
    <n v="750"/>
    <x v="4"/>
    <x v="1"/>
    <x v="3"/>
    <x v="1"/>
    <x v="10"/>
    <s v="08FZP0016X"/>
    <m/>
    <x v="14"/>
    <x v="2"/>
    <m/>
    <m/>
    <m/>
    <m/>
    <m/>
    <m/>
    <m/>
    <m/>
    <m/>
    <m/>
    <m/>
    <m/>
    <n v="11"/>
    <n v="6"/>
    <n v="17"/>
    <n v="2"/>
    <x v="1"/>
    <n v="2"/>
    <n v="2"/>
    <x v="0"/>
    <x v="0"/>
    <x v="0"/>
    <n v="1"/>
    <n v="4"/>
    <n v="8"/>
    <n v="2"/>
    <n v="0"/>
    <n v="0"/>
    <n v="0"/>
    <x v="0"/>
    <n v="3"/>
    <n v="2"/>
    <n v="5"/>
    <x v="1"/>
    <n v="8"/>
    <n v="4"/>
    <n v="12"/>
    <x v="1"/>
    <n v="0"/>
    <n v="0"/>
    <n v="0"/>
    <x v="0"/>
    <n v="0"/>
    <n v="0"/>
    <n v="0"/>
    <x v="0"/>
    <n v="0"/>
    <n v="0"/>
    <n v="0"/>
    <x v="0"/>
    <x v="0"/>
    <x v="0"/>
  </r>
  <r>
    <s v="08PJN0633P"/>
    <x v="1"/>
    <x v="1"/>
    <s v="COLEGIO SANTA MARIA"/>
    <s v="037 JUÁREZ"/>
    <x v="1"/>
    <n v="1"/>
    <s v="JUĂREZ"/>
    <s v="CALLE OASIS DE MONGOLIA"/>
    <n v="2050"/>
    <x v="4"/>
    <x v="1"/>
    <x v="3"/>
    <x v="1"/>
    <x v="10"/>
    <s v="08FZP0016X"/>
    <m/>
    <x v="14"/>
    <x v="2"/>
    <m/>
    <m/>
    <m/>
    <m/>
    <m/>
    <m/>
    <m/>
    <m/>
    <m/>
    <m/>
    <m/>
    <m/>
    <n v="87"/>
    <n v="84"/>
    <n v="171"/>
    <n v="7"/>
    <x v="2"/>
    <n v="6"/>
    <n v="7"/>
    <x v="1"/>
    <x v="8"/>
    <x v="9"/>
    <n v="3"/>
    <n v="18"/>
    <n v="7"/>
    <n v="7"/>
    <n v="0"/>
    <n v="0"/>
    <n v="0"/>
    <x v="0"/>
    <n v="32"/>
    <n v="43"/>
    <n v="75"/>
    <x v="3"/>
    <n v="55"/>
    <n v="41"/>
    <n v="96"/>
    <x v="4"/>
    <n v="0"/>
    <n v="0"/>
    <n v="0"/>
    <x v="0"/>
    <n v="0"/>
    <n v="0"/>
    <n v="0"/>
    <x v="0"/>
    <n v="0"/>
    <n v="0"/>
    <n v="0"/>
    <x v="0"/>
    <x v="0"/>
    <x v="0"/>
  </r>
  <r>
    <s v="08PJN0634O"/>
    <x v="1"/>
    <x v="1"/>
    <s v="COLEGIO COLLAGE"/>
    <s v="037 JUÁREZ"/>
    <x v="1"/>
    <n v="1"/>
    <s v="JUĂREZ"/>
    <s v="CALLE ALPISTE"/>
    <n v="10121"/>
    <x v="4"/>
    <x v="1"/>
    <x v="3"/>
    <x v="1"/>
    <x v="10"/>
    <s v="08FZP0016X"/>
    <m/>
    <x v="14"/>
    <x v="2"/>
    <m/>
    <m/>
    <m/>
    <m/>
    <m/>
    <m/>
    <m/>
    <m/>
    <m/>
    <m/>
    <m/>
    <m/>
    <n v="12"/>
    <n v="12"/>
    <n v="24"/>
    <n v="1"/>
    <x v="1"/>
    <n v="1"/>
    <n v="1"/>
    <x v="0"/>
    <x v="2"/>
    <x v="3"/>
    <n v="5"/>
    <n v="8"/>
    <n v="8"/>
    <n v="2"/>
    <n v="1"/>
    <n v="2"/>
    <n v="3"/>
    <x v="0"/>
    <n v="3"/>
    <n v="2"/>
    <n v="5"/>
    <x v="0"/>
    <n v="8"/>
    <n v="8"/>
    <n v="16"/>
    <x v="0"/>
    <n v="0"/>
    <n v="0"/>
    <n v="0"/>
    <x v="0"/>
    <n v="0"/>
    <n v="0"/>
    <n v="0"/>
    <x v="0"/>
    <n v="0"/>
    <n v="0"/>
    <n v="0"/>
    <x v="0"/>
    <x v="1"/>
    <x v="0"/>
  </r>
  <r>
    <s v="08PJN0635N"/>
    <x v="1"/>
    <x v="1"/>
    <s v="ESCUELA BAUDELIO PELAYO BRAMBILA"/>
    <s v="037 JUÁREZ"/>
    <x v="1"/>
    <n v="1"/>
    <s v="JUĂREZ"/>
    <s v="CALLE ISLA TIBURON "/>
    <n v="0"/>
    <x v="4"/>
    <x v="1"/>
    <x v="3"/>
    <x v="1"/>
    <x v="10"/>
    <s v="08FZP0007P"/>
    <m/>
    <x v="14"/>
    <x v="2"/>
    <m/>
    <m/>
    <m/>
    <m/>
    <m/>
    <m/>
    <m/>
    <m/>
    <m/>
    <m/>
    <m/>
    <m/>
    <n v="25"/>
    <n v="24"/>
    <n v="49"/>
    <n v="1"/>
    <x v="1"/>
    <n v="1"/>
    <n v="1"/>
    <x v="0"/>
    <x v="4"/>
    <x v="4"/>
    <n v="0"/>
    <n v="5"/>
    <n v="2"/>
    <n v="2"/>
    <n v="6"/>
    <n v="7"/>
    <n v="13"/>
    <x v="0"/>
    <n v="8"/>
    <n v="10"/>
    <n v="18"/>
    <x v="0"/>
    <n v="11"/>
    <n v="7"/>
    <n v="18"/>
    <x v="0"/>
    <n v="0"/>
    <n v="0"/>
    <n v="0"/>
    <x v="0"/>
    <n v="0"/>
    <n v="0"/>
    <n v="0"/>
    <x v="0"/>
    <n v="0"/>
    <n v="0"/>
    <n v="0"/>
    <x v="0"/>
    <x v="1"/>
    <x v="0"/>
  </r>
  <r>
    <s v="08PJN0638K"/>
    <x v="1"/>
    <x v="1"/>
    <s v="SABINA BERMAN"/>
    <s v="037 JUÁREZ"/>
    <x v="1"/>
    <n v="1"/>
    <s v="JUĂREZ"/>
    <s v="CALLE MELON"/>
    <n v="6905"/>
    <x v="4"/>
    <x v="1"/>
    <x v="3"/>
    <x v="1"/>
    <x v="10"/>
    <s v="08FZP0007P"/>
    <m/>
    <x v="14"/>
    <x v="2"/>
    <m/>
    <m/>
    <m/>
    <m/>
    <m/>
    <m/>
    <m/>
    <m/>
    <m/>
    <m/>
    <m/>
    <m/>
    <n v="27"/>
    <n v="14"/>
    <n v="41"/>
    <n v="3"/>
    <x v="2"/>
    <n v="2"/>
    <n v="3"/>
    <x v="2"/>
    <x v="1"/>
    <x v="3"/>
    <n v="2"/>
    <n v="7"/>
    <n v="2"/>
    <n v="2"/>
    <n v="2"/>
    <n v="0"/>
    <n v="2"/>
    <x v="1"/>
    <n v="10"/>
    <n v="6"/>
    <n v="16"/>
    <x v="1"/>
    <n v="15"/>
    <n v="8"/>
    <n v="23"/>
    <x v="1"/>
    <n v="0"/>
    <n v="0"/>
    <n v="0"/>
    <x v="0"/>
    <n v="0"/>
    <n v="0"/>
    <n v="0"/>
    <x v="0"/>
    <n v="0"/>
    <n v="0"/>
    <n v="0"/>
    <x v="0"/>
    <x v="0"/>
    <x v="0"/>
  </r>
  <r>
    <s v="08PJN0640Z"/>
    <x v="1"/>
    <x v="1"/>
    <s v="COLEGIO JAMES R. GANLEY"/>
    <s v="037 JUÁREZ"/>
    <x v="1"/>
    <n v="1"/>
    <s v="JUĂREZ"/>
    <s v="CALLE ASNOS"/>
    <n v="8705"/>
    <x v="4"/>
    <x v="1"/>
    <x v="3"/>
    <x v="1"/>
    <x v="10"/>
    <s v="08FZP0016X"/>
    <m/>
    <x v="14"/>
    <x v="2"/>
    <m/>
    <m/>
    <m/>
    <m/>
    <m/>
    <m/>
    <m/>
    <m/>
    <m/>
    <m/>
    <m/>
    <m/>
    <n v="6"/>
    <n v="9"/>
    <n v="15"/>
    <n v="1"/>
    <x v="1"/>
    <n v="1"/>
    <n v="1"/>
    <x v="0"/>
    <x v="0"/>
    <x v="0"/>
    <n v="0"/>
    <n v="2"/>
    <n v="1"/>
    <n v="1"/>
    <n v="0"/>
    <n v="0"/>
    <n v="0"/>
    <x v="0"/>
    <n v="0"/>
    <n v="0"/>
    <n v="0"/>
    <x v="0"/>
    <n v="6"/>
    <n v="9"/>
    <n v="15"/>
    <x v="1"/>
    <n v="0"/>
    <n v="0"/>
    <n v="0"/>
    <x v="0"/>
    <n v="0"/>
    <n v="0"/>
    <n v="0"/>
    <x v="0"/>
    <n v="0"/>
    <n v="0"/>
    <n v="0"/>
    <x v="0"/>
    <x v="0"/>
    <x v="0"/>
  </r>
  <r>
    <s v="08PJN0641Y"/>
    <x v="1"/>
    <x v="1"/>
    <s v="INSTITUTO ADELA DE CORNEJO"/>
    <s v="037 JUÁREZ"/>
    <x v="1"/>
    <n v="1"/>
    <s v="JUĂREZ"/>
    <s v="AVENIDA PLUTARCO ELĂŤAS CALLES"/>
    <n v="228"/>
    <x v="4"/>
    <x v="1"/>
    <x v="3"/>
    <x v="1"/>
    <x v="10"/>
    <s v="08FZP0016X"/>
    <m/>
    <x v="14"/>
    <x v="2"/>
    <m/>
    <m/>
    <m/>
    <m/>
    <m/>
    <m/>
    <m/>
    <m/>
    <m/>
    <m/>
    <m/>
    <m/>
    <n v="36"/>
    <n v="32"/>
    <n v="68"/>
    <n v="2"/>
    <x v="1"/>
    <n v="2"/>
    <n v="2"/>
    <x v="1"/>
    <x v="1"/>
    <x v="0"/>
    <n v="4"/>
    <n v="7"/>
    <n v="4"/>
    <n v="4"/>
    <n v="11"/>
    <n v="4"/>
    <n v="15"/>
    <x v="0"/>
    <n v="10"/>
    <n v="5"/>
    <n v="15"/>
    <x v="0"/>
    <n v="15"/>
    <n v="23"/>
    <n v="38"/>
    <x v="0"/>
    <n v="0"/>
    <n v="0"/>
    <n v="0"/>
    <x v="0"/>
    <n v="0"/>
    <n v="0"/>
    <n v="0"/>
    <x v="0"/>
    <n v="0"/>
    <n v="0"/>
    <n v="0"/>
    <x v="0"/>
    <x v="2"/>
    <x v="0"/>
  </r>
  <r>
    <s v="08PJN0642X"/>
    <x v="1"/>
    <x v="1"/>
    <s v="COLEGIO GUERRERO INDIO"/>
    <s v="050 NUEVO CASAS GRANDES"/>
    <x v="6"/>
    <n v="1"/>
    <s v="NUEVO CASAS GRANDES"/>
    <s v="PROLONGACIĂ“N PRIVADA DE ZARAGOZA"/>
    <n v="1707"/>
    <x v="4"/>
    <x v="1"/>
    <x v="3"/>
    <x v="1"/>
    <x v="10"/>
    <s v="08FZP0017W"/>
    <m/>
    <x v="14"/>
    <x v="2"/>
    <m/>
    <m/>
    <m/>
    <m/>
    <m/>
    <m/>
    <m/>
    <m/>
    <m/>
    <m/>
    <m/>
    <m/>
    <n v="7"/>
    <n v="11"/>
    <n v="18"/>
    <n v="1"/>
    <x v="1"/>
    <n v="1"/>
    <n v="1"/>
    <x v="0"/>
    <x v="0"/>
    <x v="0"/>
    <n v="1"/>
    <n v="3"/>
    <n v="2"/>
    <n v="1"/>
    <n v="0"/>
    <n v="0"/>
    <n v="0"/>
    <x v="0"/>
    <n v="0"/>
    <n v="0"/>
    <n v="0"/>
    <x v="0"/>
    <n v="7"/>
    <n v="11"/>
    <n v="18"/>
    <x v="1"/>
    <n v="0"/>
    <n v="0"/>
    <n v="0"/>
    <x v="0"/>
    <n v="0"/>
    <n v="0"/>
    <n v="0"/>
    <x v="0"/>
    <n v="0"/>
    <n v="0"/>
    <n v="0"/>
    <x v="0"/>
    <x v="0"/>
    <x v="0"/>
  </r>
  <r>
    <s v="08PJN0643W"/>
    <x v="1"/>
    <x v="1"/>
    <s v="INSTITUTO VICTOR HUGO RASCON BANDA"/>
    <s v="037 JUÁREZ"/>
    <x v="1"/>
    <n v="1"/>
    <s v="JUĂREZ"/>
    <s v="CALLE CARTAMO"/>
    <n v="8805"/>
    <x v="4"/>
    <x v="1"/>
    <x v="3"/>
    <x v="1"/>
    <x v="10"/>
    <s v="08FZP0016X"/>
    <m/>
    <x v="14"/>
    <x v="2"/>
    <m/>
    <m/>
    <m/>
    <m/>
    <m/>
    <m/>
    <m/>
    <m/>
    <m/>
    <m/>
    <m/>
    <m/>
    <n v="9"/>
    <n v="11"/>
    <n v="20"/>
    <n v="1"/>
    <x v="1"/>
    <n v="1"/>
    <n v="1"/>
    <x v="0"/>
    <x v="1"/>
    <x v="1"/>
    <n v="2"/>
    <n v="3"/>
    <n v="2"/>
    <n v="2"/>
    <n v="0"/>
    <n v="0"/>
    <n v="0"/>
    <x v="0"/>
    <n v="4"/>
    <n v="3"/>
    <n v="7"/>
    <x v="0"/>
    <n v="5"/>
    <n v="8"/>
    <n v="13"/>
    <x v="0"/>
    <n v="0"/>
    <n v="0"/>
    <n v="0"/>
    <x v="0"/>
    <n v="0"/>
    <n v="0"/>
    <n v="0"/>
    <x v="0"/>
    <n v="0"/>
    <n v="0"/>
    <n v="0"/>
    <x v="0"/>
    <x v="1"/>
    <x v="0"/>
  </r>
  <r>
    <s v="08PJN0644V"/>
    <x v="1"/>
    <x v="1"/>
    <s v="CENTRO DE EDUCACION Y FORMACION INTEGRAL BILINGUE (C.E.F.I.B.)"/>
    <s v="019 CHIHUAHUA"/>
    <x v="0"/>
    <n v="1"/>
    <s v="CHIHUAHUA"/>
    <s v="CALLE REPUBLICA DE PERU"/>
    <n v="205"/>
    <x v="4"/>
    <x v="1"/>
    <x v="3"/>
    <x v="1"/>
    <x v="10"/>
    <s v="08FZP0004S"/>
    <m/>
    <x v="14"/>
    <x v="2"/>
    <m/>
    <m/>
    <m/>
    <m/>
    <m/>
    <m/>
    <m/>
    <m/>
    <m/>
    <m/>
    <m/>
    <m/>
    <n v="18"/>
    <n v="23"/>
    <n v="41"/>
    <n v="1"/>
    <x v="1"/>
    <n v="1"/>
    <n v="1"/>
    <x v="0"/>
    <x v="4"/>
    <x v="4"/>
    <n v="2"/>
    <n v="7"/>
    <n v="5"/>
    <n v="5"/>
    <n v="7"/>
    <n v="3"/>
    <n v="10"/>
    <x v="0"/>
    <n v="7"/>
    <n v="8"/>
    <n v="15"/>
    <x v="0"/>
    <n v="4"/>
    <n v="12"/>
    <n v="16"/>
    <x v="0"/>
    <n v="0"/>
    <n v="0"/>
    <n v="0"/>
    <x v="0"/>
    <n v="0"/>
    <n v="0"/>
    <n v="0"/>
    <x v="0"/>
    <n v="0"/>
    <n v="0"/>
    <n v="0"/>
    <x v="0"/>
    <x v="1"/>
    <x v="0"/>
  </r>
  <r>
    <s v="08PJN0645U"/>
    <x v="1"/>
    <x v="1"/>
    <s v="COLEGIO FRANCIS IRENE LOGSDON"/>
    <s v="028 GUADALUPE"/>
    <x v="1"/>
    <n v="1"/>
    <s v="GUADALUPE"/>
    <s v="CALLE 23 DE MARZO"/>
    <n v="0"/>
    <x v="4"/>
    <x v="1"/>
    <x v="3"/>
    <x v="1"/>
    <x v="10"/>
    <s v="08FZP0016X"/>
    <m/>
    <x v="14"/>
    <x v="2"/>
    <m/>
    <m/>
    <m/>
    <m/>
    <m/>
    <m/>
    <m/>
    <m/>
    <m/>
    <m/>
    <m/>
    <m/>
    <n v="8"/>
    <n v="16"/>
    <n v="24"/>
    <n v="1"/>
    <x v="1"/>
    <n v="1"/>
    <n v="1"/>
    <x v="0"/>
    <x v="1"/>
    <x v="1"/>
    <n v="0"/>
    <n v="1"/>
    <n v="2"/>
    <n v="2"/>
    <n v="0"/>
    <n v="0"/>
    <n v="0"/>
    <x v="0"/>
    <n v="1"/>
    <n v="7"/>
    <n v="8"/>
    <x v="0"/>
    <n v="7"/>
    <n v="9"/>
    <n v="16"/>
    <x v="0"/>
    <n v="0"/>
    <n v="0"/>
    <n v="0"/>
    <x v="0"/>
    <n v="0"/>
    <n v="0"/>
    <n v="0"/>
    <x v="0"/>
    <n v="0"/>
    <n v="0"/>
    <n v="0"/>
    <x v="0"/>
    <x v="1"/>
    <x v="0"/>
  </r>
  <r>
    <s v="08PJN0647S"/>
    <x v="1"/>
    <x v="1"/>
    <s v="COLEGIO SAN PATRICIO, CAMPUS VALLE DEL SOL"/>
    <s v="037 JUÁREZ"/>
    <x v="1"/>
    <n v="1"/>
    <s v="JUĂREZ"/>
    <s v="AVENIDA VALLE DEL SOL"/>
    <n v="1851"/>
    <x v="4"/>
    <x v="1"/>
    <x v="3"/>
    <x v="1"/>
    <x v="10"/>
    <s v="08FZP0007P"/>
    <m/>
    <x v="14"/>
    <x v="2"/>
    <m/>
    <m/>
    <m/>
    <m/>
    <m/>
    <m/>
    <m/>
    <m/>
    <m/>
    <m/>
    <m/>
    <m/>
    <n v="14"/>
    <n v="15"/>
    <n v="29"/>
    <n v="1"/>
    <x v="1"/>
    <n v="1"/>
    <n v="1"/>
    <x v="0"/>
    <x v="3"/>
    <x v="2"/>
    <n v="3"/>
    <n v="7"/>
    <n v="4"/>
    <n v="3"/>
    <n v="3"/>
    <n v="3"/>
    <n v="6"/>
    <x v="0"/>
    <n v="5"/>
    <n v="6"/>
    <n v="11"/>
    <x v="0"/>
    <n v="6"/>
    <n v="6"/>
    <n v="12"/>
    <x v="0"/>
    <n v="0"/>
    <n v="0"/>
    <n v="0"/>
    <x v="0"/>
    <n v="0"/>
    <n v="0"/>
    <n v="0"/>
    <x v="0"/>
    <n v="0"/>
    <n v="0"/>
    <n v="0"/>
    <x v="0"/>
    <x v="1"/>
    <x v="0"/>
  </r>
  <r>
    <s v="08PJN0651E"/>
    <x v="1"/>
    <x v="1"/>
    <s v="COLEGIO PEQUEĂ‘O MUNDO INFANTIL"/>
    <s v="021 DELICIAS"/>
    <x v="9"/>
    <n v="1"/>
    <s v="DELICIAS"/>
    <s v="AVENIDA AGRICULTURA SECTOR SUR"/>
    <n v="703"/>
    <x v="4"/>
    <x v="1"/>
    <x v="3"/>
    <x v="1"/>
    <x v="10"/>
    <s v="08FZP0015Y"/>
    <m/>
    <x v="14"/>
    <x v="2"/>
    <m/>
    <m/>
    <m/>
    <m/>
    <m/>
    <m/>
    <m/>
    <m/>
    <m/>
    <m/>
    <m/>
    <m/>
    <n v="30"/>
    <n v="21"/>
    <n v="51"/>
    <n v="1"/>
    <x v="1"/>
    <n v="1"/>
    <n v="1"/>
    <x v="0"/>
    <x v="2"/>
    <x v="3"/>
    <n v="3"/>
    <n v="6"/>
    <n v="3"/>
    <n v="3"/>
    <n v="5"/>
    <n v="6"/>
    <n v="11"/>
    <x v="0"/>
    <n v="15"/>
    <n v="8"/>
    <n v="23"/>
    <x v="0"/>
    <n v="10"/>
    <n v="7"/>
    <n v="17"/>
    <x v="0"/>
    <n v="0"/>
    <n v="0"/>
    <n v="0"/>
    <x v="0"/>
    <n v="0"/>
    <n v="0"/>
    <n v="0"/>
    <x v="0"/>
    <n v="0"/>
    <n v="0"/>
    <n v="0"/>
    <x v="0"/>
    <x v="1"/>
    <x v="0"/>
  </r>
  <r>
    <s v="08PJN0652D"/>
    <x v="1"/>
    <x v="1"/>
    <s v="COLEGIO SIERRA DEL PEGUIS"/>
    <s v="052 OJINAGA"/>
    <x v="8"/>
    <n v="1"/>
    <s v="MANUEL OJINAGA"/>
    <s v="AVENIDA TRASVIĂ‘A "/>
    <n v="1521"/>
    <x v="4"/>
    <x v="1"/>
    <x v="3"/>
    <x v="1"/>
    <x v="10"/>
    <s v="08FZP0004S"/>
    <m/>
    <x v="14"/>
    <x v="2"/>
    <m/>
    <m/>
    <m/>
    <m/>
    <m/>
    <m/>
    <m/>
    <m/>
    <m/>
    <m/>
    <m/>
    <m/>
    <n v="7"/>
    <n v="7"/>
    <n v="14"/>
    <n v="1"/>
    <x v="1"/>
    <n v="1"/>
    <n v="1"/>
    <x v="0"/>
    <x v="1"/>
    <x v="1"/>
    <n v="1"/>
    <n v="2"/>
    <n v="1"/>
    <n v="1"/>
    <n v="2"/>
    <n v="2"/>
    <n v="4"/>
    <x v="0"/>
    <n v="2"/>
    <n v="2"/>
    <n v="4"/>
    <x v="0"/>
    <n v="3"/>
    <n v="3"/>
    <n v="6"/>
    <x v="0"/>
    <n v="0"/>
    <n v="0"/>
    <n v="0"/>
    <x v="0"/>
    <n v="0"/>
    <n v="0"/>
    <n v="0"/>
    <x v="0"/>
    <n v="0"/>
    <n v="0"/>
    <n v="0"/>
    <x v="0"/>
    <x v="1"/>
    <x v="0"/>
  </r>
  <r>
    <s v="08PJN0653C"/>
    <x v="1"/>
    <x v="1"/>
    <s v="COLEGIO BILINGUE AGUILA DE GUACHOCHI"/>
    <s v="027 GUACHOCHI"/>
    <x v="7"/>
    <n v="3129"/>
    <s v="LA LAJA"/>
    <s v="NINGUNO NINGUNO"/>
    <n v="0"/>
    <x v="4"/>
    <x v="1"/>
    <x v="3"/>
    <x v="1"/>
    <x v="10"/>
    <s v="08FZP0003T"/>
    <m/>
    <x v="14"/>
    <x v="2"/>
    <m/>
    <m/>
    <m/>
    <m/>
    <m/>
    <m/>
    <m/>
    <m/>
    <m/>
    <m/>
    <m/>
    <m/>
    <n v="15"/>
    <n v="13"/>
    <n v="28"/>
    <n v="2"/>
    <x v="1"/>
    <n v="2"/>
    <n v="2"/>
    <x v="0"/>
    <x v="3"/>
    <x v="2"/>
    <n v="2"/>
    <n v="7"/>
    <n v="3"/>
    <n v="3"/>
    <n v="3"/>
    <n v="4"/>
    <n v="7"/>
    <x v="0"/>
    <n v="4"/>
    <n v="4"/>
    <n v="8"/>
    <x v="0"/>
    <n v="8"/>
    <n v="5"/>
    <n v="13"/>
    <x v="1"/>
    <n v="0"/>
    <n v="0"/>
    <n v="0"/>
    <x v="0"/>
    <n v="0"/>
    <n v="0"/>
    <n v="0"/>
    <x v="0"/>
    <n v="0"/>
    <n v="0"/>
    <n v="0"/>
    <x v="0"/>
    <x v="1"/>
    <x v="0"/>
  </r>
  <r>
    <s v="08PJN0654B"/>
    <x v="1"/>
    <x v="1"/>
    <s v="CASA DE LOS NIĂ‘OS RAICES"/>
    <s v="019 CHIHUAHUA"/>
    <x v="0"/>
    <n v="1"/>
    <s v="CHIHUAHUA"/>
    <s v="CALLE MISIONEROS"/>
    <n v="2713"/>
    <x v="4"/>
    <x v="1"/>
    <x v="3"/>
    <x v="1"/>
    <x v="10"/>
    <s v="08FZP0001V"/>
    <m/>
    <x v="2"/>
    <x v="2"/>
    <m/>
    <m/>
    <m/>
    <m/>
    <m/>
    <m/>
    <m/>
    <m/>
    <m/>
    <m/>
    <m/>
    <m/>
    <n v="17"/>
    <n v="12"/>
    <n v="29"/>
    <n v="1"/>
    <x v="1"/>
    <n v="1"/>
    <n v="1"/>
    <x v="0"/>
    <x v="2"/>
    <x v="3"/>
    <n v="2"/>
    <n v="5"/>
    <n v="1"/>
    <n v="1"/>
    <n v="3"/>
    <n v="3"/>
    <n v="6"/>
    <x v="0"/>
    <n v="6"/>
    <n v="6"/>
    <n v="12"/>
    <x v="0"/>
    <n v="8"/>
    <n v="3"/>
    <n v="11"/>
    <x v="0"/>
    <n v="0"/>
    <n v="0"/>
    <n v="0"/>
    <x v="0"/>
    <n v="0"/>
    <n v="0"/>
    <n v="0"/>
    <x v="0"/>
    <n v="0"/>
    <n v="0"/>
    <n v="0"/>
    <x v="0"/>
    <x v="1"/>
    <x v="0"/>
  </r>
  <r>
    <s v="08PJN0656Z"/>
    <x v="1"/>
    <x v="1"/>
    <s v="COLEGIO CANADIENSE MAPLE BEAR"/>
    <s v="019 CHIHUAHUA"/>
    <x v="0"/>
    <n v="1"/>
    <s v="CHIHUAHUA"/>
    <s v="CALLE MARIA MONTESSORI"/>
    <n v="900"/>
    <x v="4"/>
    <x v="1"/>
    <x v="3"/>
    <x v="1"/>
    <x v="10"/>
    <s v="08FZP0013Z"/>
    <m/>
    <x v="14"/>
    <x v="2"/>
    <m/>
    <m/>
    <m/>
    <m/>
    <m/>
    <m/>
    <m/>
    <m/>
    <m/>
    <m/>
    <m/>
    <m/>
    <n v="39"/>
    <n v="27"/>
    <n v="66"/>
    <n v="3"/>
    <x v="1"/>
    <n v="3"/>
    <n v="3"/>
    <x v="0"/>
    <x v="1"/>
    <x v="1"/>
    <n v="4"/>
    <n v="7"/>
    <n v="3"/>
    <n v="3"/>
    <n v="12"/>
    <n v="9"/>
    <n v="21"/>
    <x v="1"/>
    <n v="10"/>
    <n v="11"/>
    <n v="21"/>
    <x v="1"/>
    <n v="17"/>
    <n v="7"/>
    <n v="24"/>
    <x v="1"/>
    <n v="0"/>
    <n v="0"/>
    <n v="0"/>
    <x v="0"/>
    <n v="0"/>
    <n v="0"/>
    <n v="0"/>
    <x v="0"/>
    <n v="0"/>
    <n v="0"/>
    <n v="0"/>
    <x v="0"/>
    <x v="0"/>
    <x v="0"/>
  </r>
  <r>
    <s v="08PJN0657Z"/>
    <x v="1"/>
    <x v="1"/>
    <s v="COLEGIO BILINGUE ALEXANDER BAIN"/>
    <s v="019 CHIHUAHUA"/>
    <x v="0"/>
    <n v="1"/>
    <s v="CHIHUAHUA"/>
    <s v="CALLE RAMĂŤREZ CALDERĂ“N"/>
    <n v="504"/>
    <x v="4"/>
    <x v="1"/>
    <x v="3"/>
    <x v="1"/>
    <x v="10"/>
    <s v="08FZP0001V"/>
    <m/>
    <x v="14"/>
    <x v="2"/>
    <m/>
    <m/>
    <m/>
    <m/>
    <m/>
    <m/>
    <m/>
    <m/>
    <m/>
    <m/>
    <m/>
    <m/>
    <n v="33"/>
    <n v="19"/>
    <n v="52"/>
    <n v="2"/>
    <x v="1"/>
    <n v="2"/>
    <n v="2"/>
    <x v="0"/>
    <x v="3"/>
    <x v="2"/>
    <n v="5"/>
    <n v="10"/>
    <n v="6"/>
    <n v="4"/>
    <n v="7"/>
    <n v="6"/>
    <n v="13"/>
    <x v="0"/>
    <n v="13"/>
    <n v="6"/>
    <n v="19"/>
    <x v="0"/>
    <n v="13"/>
    <n v="7"/>
    <n v="20"/>
    <x v="0"/>
    <n v="0"/>
    <n v="0"/>
    <n v="0"/>
    <x v="0"/>
    <n v="0"/>
    <n v="0"/>
    <n v="0"/>
    <x v="0"/>
    <n v="0"/>
    <n v="0"/>
    <n v="0"/>
    <x v="0"/>
    <x v="2"/>
    <x v="0"/>
  </r>
  <r>
    <s v="08PJN0658Y"/>
    <x v="1"/>
    <x v="1"/>
    <s v="COLEGIO OBREGON DE CIUDAD DELICIAS"/>
    <s v="021 DELICIAS"/>
    <x v="9"/>
    <n v="1"/>
    <s v="DELICIAS"/>
    <s v="AVENIDA OCTAVA SUR"/>
    <n v="801"/>
    <x v="4"/>
    <x v="1"/>
    <x v="3"/>
    <x v="1"/>
    <x v="10"/>
    <s v="08FZP0006Q"/>
    <m/>
    <x v="14"/>
    <x v="2"/>
    <m/>
    <m/>
    <m/>
    <m/>
    <m/>
    <m/>
    <m/>
    <m/>
    <m/>
    <m/>
    <m/>
    <m/>
    <n v="38"/>
    <n v="27"/>
    <n v="65"/>
    <n v="4"/>
    <x v="1"/>
    <n v="4"/>
    <n v="4"/>
    <x v="2"/>
    <x v="0"/>
    <x v="2"/>
    <n v="3"/>
    <n v="10"/>
    <n v="4"/>
    <n v="4"/>
    <n v="2"/>
    <n v="4"/>
    <n v="6"/>
    <x v="1"/>
    <n v="24"/>
    <n v="15"/>
    <n v="39"/>
    <x v="2"/>
    <n v="12"/>
    <n v="8"/>
    <n v="20"/>
    <x v="1"/>
    <n v="0"/>
    <n v="0"/>
    <n v="0"/>
    <x v="0"/>
    <n v="0"/>
    <n v="0"/>
    <n v="0"/>
    <x v="0"/>
    <n v="0"/>
    <n v="0"/>
    <n v="0"/>
    <x v="0"/>
    <x v="0"/>
    <x v="0"/>
  </r>
  <r>
    <s v="08PJN0659X"/>
    <x v="1"/>
    <x v="1"/>
    <s v="CENTRO DE DESARROLLO INTEGRAL MUNDO CREATIVO"/>
    <s v="019 CHIHUAHUA"/>
    <x v="0"/>
    <n v="1"/>
    <s v="CHIHUAHUA"/>
    <s v="CALLE TRASVIĂ‘A "/>
    <n v="1302"/>
    <x v="4"/>
    <x v="1"/>
    <x v="3"/>
    <x v="1"/>
    <x v="10"/>
    <s v="08FZP0001V"/>
    <m/>
    <x v="14"/>
    <x v="2"/>
    <m/>
    <m/>
    <m/>
    <m/>
    <m/>
    <m/>
    <m/>
    <m/>
    <m/>
    <m/>
    <m/>
    <m/>
    <n v="28"/>
    <n v="28"/>
    <n v="56"/>
    <n v="1"/>
    <x v="1"/>
    <n v="1"/>
    <n v="1"/>
    <x v="0"/>
    <x v="4"/>
    <x v="4"/>
    <n v="6"/>
    <n v="11"/>
    <n v="2"/>
    <n v="2"/>
    <n v="11"/>
    <n v="14"/>
    <n v="25"/>
    <x v="0"/>
    <n v="11"/>
    <n v="6"/>
    <n v="17"/>
    <x v="0"/>
    <n v="6"/>
    <n v="8"/>
    <n v="14"/>
    <x v="0"/>
    <n v="0"/>
    <n v="0"/>
    <n v="0"/>
    <x v="0"/>
    <n v="0"/>
    <n v="0"/>
    <n v="0"/>
    <x v="0"/>
    <n v="0"/>
    <n v="0"/>
    <n v="0"/>
    <x v="0"/>
    <x v="1"/>
    <x v="0"/>
  </r>
  <r>
    <s v="08PJN0660M"/>
    <x v="1"/>
    <x v="1"/>
    <s v="CENTRO INFANTIL EDUCART"/>
    <s v="037 JUÁREZ"/>
    <x v="1"/>
    <n v="1"/>
    <s v="JUĂREZ"/>
    <s v="CALLE VICENTE GUERRERO"/>
    <n v="7730"/>
    <x v="4"/>
    <x v="1"/>
    <x v="3"/>
    <x v="1"/>
    <x v="10"/>
    <s v="08FZP0016X"/>
    <m/>
    <x v="14"/>
    <x v="2"/>
    <m/>
    <m/>
    <m/>
    <m/>
    <m/>
    <m/>
    <m/>
    <m/>
    <m/>
    <m/>
    <m/>
    <m/>
    <n v="16"/>
    <n v="14"/>
    <n v="30"/>
    <n v="2"/>
    <x v="1"/>
    <n v="2"/>
    <n v="2"/>
    <x v="0"/>
    <x v="1"/>
    <x v="1"/>
    <n v="0"/>
    <n v="2"/>
    <n v="3"/>
    <n v="3"/>
    <n v="6"/>
    <n v="5"/>
    <n v="11"/>
    <x v="1"/>
    <n v="9"/>
    <n v="5"/>
    <n v="14"/>
    <x v="0"/>
    <n v="1"/>
    <n v="4"/>
    <n v="5"/>
    <x v="0"/>
    <n v="0"/>
    <n v="0"/>
    <n v="0"/>
    <x v="0"/>
    <n v="0"/>
    <n v="0"/>
    <n v="0"/>
    <x v="0"/>
    <n v="0"/>
    <n v="0"/>
    <n v="0"/>
    <x v="0"/>
    <x v="1"/>
    <x v="0"/>
  </r>
  <r>
    <s v="08PJN0661L"/>
    <x v="1"/>
    <x v="1"/>
    <s v="MARY ELLEN RICHMOND"/>
    <s v="050 NUEVO CASAS GRANDES"/>
    <x v="6"/>
    <n v="1"/>
    <s v="NUEVO CASAS GRANDES"/>
    <s v="CALLE FRANCISCO I. MADERO"/>
    <n v="1405"/>
    <x v="4"/>
    <x v="1"/>
    <x v="3"/>
    <x v="1"/>
    <x v="10"/>
    <s v="08FZP0017W"/>
    <m/>
    <x v="14"/>
    <x v="2"/>
    <m/>
    <m/>
    <m/>
    <m/>
    <m/>
    <m/>
    <m/>
    <m/>
    <m/>
    <m/>
    <m/>
    <m/>
    <n v="38"/>
    <n v="53"/>
    <n v="91"/>
    <n v="4"/>
    <x v="1"/>
    <n v="4"/>
    <n v="4"/>
    <x v="1"/>
    <x v="5"/>
    <x v="12"/>
    <n v="1"/>
    <n v="15"/>
    <n v="5"/>
    <n v="4"/>
    <n v="2"/>
    <n v="6"/>
    <n v="8"/>
    <x v="0"/>
    <n v="18"/>
    <n v="25"/>
    <n v="43"/>
    <x v="1"/>
    <n v="18"/>
    <n v="22"/>
    <n v="40"/>
    <x v="2"/>
    <n v="0"/>
    <n v="0"/>
    <n v="0"/>
    <x v="0"/>
    <n v="0"/>
    <n v="0"/>
    <n v="0"/>
    <x v="0"/>
    <n v="0"/>
    <n v="0"/>
    <n v="0"/>
    <x v="0"/>
    <x v="1"/>
    <x v="0"/>
  </r>
  <r>
    <s v="08PJN0662K"/>
    <x v="1"/>
    <x v="1"/>
    <s v="PREESCOLAR TURY RIVERAS"/>
    <s v="037 JUÁREZ"/>
    <x v="1"/>
    <n v="1"/>
    <s v="JUĂREZ"/>
    <s v="CALLE RIVERA LERMA "/>
    <n v="342"/>
    <x v="4"/>
    <x v="1"/>
    <x v="3"/>
    <x v="1"/>
    <x v="10"/>
    <s v="08FZP0016X"/>
    <m/>
    <x v="14"/>
    <x v="2"/>
    <m/>
    <m/>
    <m/>
    <m/>
    <m/>
    <m/>
    <m/>
    <m/>
    <m/>
    <m/>
    <m/>
    <m/>
    <n v="15"/>
    <n v="9"/>
    <n v="24"/>
    <n v="1"/>
    <x v="1"/>
    <n v="1"/>
    <n v="1"/>
    <x v="0"/>
    <x v="1"/>
    <x v="1"/>
    <n v="0"/>
    <n v="1"/>
    <n v="1"/>
    <n v="1"/>
    <n v="15"/>
    <n v="9"/>
    <n v="24"/>
    <x v="1"/>
    <n v="0"/>
    <n v="0"/>
    <n v="0"/>
    <x v="0"/>
    <n v="0"/>
    <n v="0"/>
    <n v="0"/>
    <x v="0"/>
    <n v="0"/>
    <n v="0"/>
    <n v="0"/>
    <x v="0"/>
    <n v="0"/>
    <n v="0"/>
    <n v="0"/>
    <x v="0"/>
    <n v="0"/>
    <n v="0"/>
    <n v="0"/>
    <x v="0"/>
    <x v="0"/>
    <x v="0"/>
  </r>
  <r>
    <s v="08PJN0663J"/>
    <x v="1"/>
    <x v="1"/>
    <s v="INSTITUTO BENJAMIN BLOOM"/>
    <s v="037 JUÁREZ"/>
    <x v="1"/>
    <n v="1"/>
    <s v="JUĂREZ"/>
    <s v="CALLE QUINTA ISABEL"/>
    <n v="1905"/>
    <x v="4"/>
    <x v="1"/>
    <x v="3"/>
    <x v="1"/>
    <x v="10"/>
    <s v="08FZP0016X"/>
    <m/>
    <x v="14"/>
    <x v="2"/>
    <m/>
    <m/>
    <m/>
    <m/>
    <m/>
    <m/>
    <m/>
    <m/>
    <m/>
    <m/>
    <m/>
    <m/>
    <n v="6"/>
    <n v="0"/>
    <n v="6"/>
    <n v="2"/>
    <x v="1"/>
    <n v="2"/>
    <n v="2"/>
    <x v="0"/>
    <x v="0"/>
    <x v="0"/>
    <n v="0"/>
    <n v="3"/>
    <n v="2"/>
    <n v="2"/>
    <n v="2"/>
    <n v="0"/>
    <n v="2"/>
    <x v="1"/>
    <n v="4"/>
    <n v="0"/>
    <n v="4"/>
    <x v="1"/>
    <n v="0"/>
    <n v="0"/>
    <n v="0"/>
    <x v="0"/>
    <n v="0"/>
    <n v="0"/>
    <n v="0"/>
    <x v="0"/>
    <n v="0"/>
    <n v="0"/>
    <n v="0"/>
    <x v="0"/>
    <n v="0"/>
    <n v="0"/>
    <n v="0"/>
    <x v="0"/>
    <x v="0"/>
    <x v="0"/>
  </r>
  <r>
    <s v="08PJN0664I"/>
    <x v="1"/>
    <x v="1"/>
    <s v="COLEGIO SAN JOSE"/>
    <s v="037 JUÁREZ"/>
    <x v="1"/>
    <n v="1"/>
    <s v="JUĂREZ"/>
    <s v="CALLE SĂ“CRATES"/>
    <n v="395"/>
    <x v="4"/>
    <x v="1"/>
    <x v="3"/>
    <x v="1"/>
    <x v="10"/>
    <s v="08FZP0016X"/>
    <m/>
    <x v="14"/>
    <x v="2"/>
    <m/>
    <m/>
    <m/>
    <m/>
    <m/>
    <m/>
    <m/>
    <m/>
    <m/>
    <m/>
    <m/>
    <m/>
    <n v="17"/>
    <n v="25"/>
    <n v="42"/>
    <n v="1"/>
    <x v="1"/>
    <n v="1"/>
    <n v="1"/>
    <x v="0"/>
    <x v="0"/>
    <x v="0"/>
    <n v="3"/>
    <n v="5"/>
    <n v="5"/>
    <n v="2"/>
    <n v="2"/>
    <n v="3"/>
    <n v="5"/>
    <x v="0"/>
    <n v="8"/>
    <n v="11"/>
    <n v="19"/>
    <x v="0"/>
    <n v="7"/>
    <n v="11"/>
    <n v="18"/>
    <x v="0"/>
    <n v="0"/>
    <n v="0"/>
    <n v="0"/>
    <x v="0"/>
    <n v="0"/>
    <n v="0"/>
    <n v="0"/>
    <x v="0"/>
    <n v="0"/>
    <n v="0"/>
    <n v="0"/>
    <x v="0"/>
    <x v="1"/>
    <x v="0"/>
  </r>
  <r>
    <s v="08PJN0665H"/>
    <x v="1"/>
    <x v="1"/>
    <s v="COLEGIO ALEJANDRO MAGNO"/>
    <s v="037 JUÁREZ"/>
    <x v="1"/>
    <n v="1"/>
    <s v="JUĂREZ"/>
    <s v="CALLE JUPITER"/>
    <n v="1115"/>
    <x v="4"/>
    <x v="1"/>
    <x v="3"/>
    <x v="1"/>
    <x v="10"/>
    <s v="08FZP0007P"/>
    <m/>
    <x v="14"/>
    <x v="2"/>
    <m/>
    <m/>
    <m/>
    <m/>
    <m/>
    <m/>
    <m/>
    <m/>
    <m/>
    <m/>
    <m/>
    <m/>
    <n v="12"/>
    <n v="14"/>
    <n v="26"/>
    <n v="1"/>
    <x v="1"/>
    <n v="1"/>
    <n v="1"/>
    <x v="0"/>
    <x v="3"/>
    <x v="2"/>
    <n v="3"/>
    <n v="7"/>
    <n v="4"/>
    <n v="3"/>
    <n v="0"/>
    <n v="0"/>
    <n v="0"/>
    <x v="0"/>
    <n v="5"/>
    <n v="4"/>
    <n v="9"/>
    <x v="0"/>
    <n v="7"/>
    <n v="10"/>
    <n v="17"/>
    <x v="0"/>
    <n v="0"/>
    <n v="0"/>
    <n v="0"/>
    <x v="0"/>
    <n v="0"/>
    <n v="0"/>
    <n v="0"/>
    <x v="0"/>
    <n v="0"/>
    <n v="0"/>
    <n v="0"/>
    <x v="0"/>
    <x v="1"/>
    <x v="0"/>
  </r>
  <r>
    <s v="08PJN0666G"/>
    <x v="1"/>
    <x v="1"/>
    <s v="PREESCOLAR PARTICULAR VISION CON PROPOSITO"/>
    <s v="017 CUAUHTÉMOC"/>
    <x v="2"/>
    <n v="1"/>
    <s v="CUAUHTĂ‰MOC"/>
    <s v="AVENIDA ALLENDE"/>
    <n v="1054"/>
    <x v="4"/>
    <x v="1"/>
    <x v="3"/>
    <x v="1"/>
    <x v="10"/>
    <s v="08FZP0009N"/>
    <m/>
    <x v="14"/>
    <x v="2"/>
    <m/>
    <m/>
    <m/>
    <m/>
    <m/>
    <m/>
    <m/>
    <m/>
    <m/>
    <m/>
    <m/>
    <m/>
    <n v="1"/>
    <n v="7"/>
    <n v="8"/>
    <n v="1"/>
    <x v="1"/>
    <n v="1"/>
    <n v="1"/>
    <x v="0"/>
    <x v="0"/>
    <x v="0"/>
    <n v="2"/>
    <n v="4"/>
    <n v="1"/>
    <n v="1"/>
    <n v="0"/>
    <n v="0"/>
    <n v="0"/>
    <x v="0"/>
    <n v="0"/>
    <n v="4"/>
    <n v="4"/>
    <x v="0"/>
    <n v="1"/>
    <n v="3"/>
    <n v="4"/>
    <x v="0"/>
    <n v="0"/>
    <n v="0"/>
    <n v="0"/>
    <x v="0"/>
    <n v="0"/>
    <n v="0"/>
    <n v="0"/>
    <x v="0"/>
    <n v="0"/>
    <n v="0"/>
    <n v="0"/>
    <x v="0"/>
    <x v="1"/>
    <x v="0"/>
  </r>
  <r>
    <s v="08PJN0667F"/>
    <x v="1"/>
    <x v="1"/>
    <s v="COLEGIO UN MEJOR MAĂ‘ANA"/>
    <s v="017 CUAUHTÉMOC"/>
    <x v="2"/>
    <n v="1"/>
    <s v="CUAUHTĂ‰MOC"/>
    <s v="AVENIDA CAMPO ALEGRE"/>
    <n v="0"/>
    <x v="4"/>
    <x v="1"/>
    <x v="3"/>
    <x v="1"/>
    <x v="10"/>
    <s v="08FZP0009N"/>
    <m/>
    <x v="14"/>
    <x v="2"/>
    <m/>
    <m/>
    <m/>
    <m/>
    <m/>
    <m/>
    <m/>
    <m/>
    <m/>
    <m/>
    <m/>
    <m/>
    <n v="14"/>
    <n v="18"/>
    <n v="32"/>
    <n v="2"/>
    <x v="1"/>
    <n v="2"/>
    <n v="2"/>
    <x v="0"/>
    <x v="2"/>
    <x v="3"/>
    <n v="1"/>
    <n v="5"/>
    <n v="3"/>
    <n v="3"/>
    <n v="3"/>
    <n v="1"/>
    <n v="4"/>
    <x v="0"/>
    <n v="5"/>
    <n v="6"/>
    <n v="11"/>
    <x v="0"/>
    <n v="6"/>
    <n v="11"/>
    <n v="17"/>
    <x v="1"/>
    <n v="0"/>
    <n v="0"/>
    <n v="0"/>
    <x v="0"/>
    <n v="0"/>
    <n v="0"/>
    <n v="0"/>
    <x v="0"/>
    <n v="0"/>
    <n v="0"/>
    <n v="0"/>
    <x v="0"/>
    <x v="1"/>
    <x v="0"/>
  </r>
  <r>
    <s v="08PJN0668E"/>
    <x v="1"/>
    <x v="1"/>
    <s v="INSTITUTO KUROWI"/>
    <s v="037 JUÁREZ"/>
    <x v="1"/>
    <n v="1"/>
    <s v="JUĂREZ"/>
    <s v="CALLE 20 DE NOVIEMBRE"/>
    <n v="4393"/>
    <x v="4"/>
    <x v="1"/>
    <x v="3"/>
    <x v="1"/>
    <x v="10"/>
    <s v="08FZP0016X"/>
    <m/>
    <x v="14"/>
    <x v="2"/>
    <m/>
    <m/>
    <m/>
    <m/>
    <m/>
    <m/>
    <m/>
    <m/>
    <m/>
    <m/>
    <m/>
    <m/>
    <n v="44"/>
    <n v="49"/>
    <n v="93"/>
    <n v="3"/>
    <x v="2"/>
    <n v="2"/>
    <n v="3"/>
    <x v="0"/>
    <x v="3"/>
    <x v="2"/>
    <n v="2"/>
    <n v="8"/>
    <n v="6"/>
    <n v="6"/>
    <n v="8"/>
    <n v="8"/>
    <n v="16"/>
    <x v="1"/>
    <n v="17"/>
    <n v="21"/>
    <n v="38"/>
    <x v="0"/>
    <n v="19"/>
    <n v="20"/>
    <n v="39"/>
    <x v="0"/>
    <n v="0"/>
    <n v="0"/>
    <n v="0"/>
    <x v="0"/>
    <n v="0"/>
    <n v="0"/>
    <n v="0"/>
    <x v="0"/>
    <n v="0"/>
    <n v="0"/>
    <n v="0"/>
    <x v="0"/>
    <x v="2"/>
    <x v="0"/>
  </r>
  <r>
    <s v="08PJN0670T"/>
    <x v="1"/>
    <x v="1"/>
    <s v="COLEGIO BILING_E MONRUIZ"/>
    <s v="037 JUÁREZ"/>
    <x v="1"/>
    <n v="1"/>
    <s v="JUĂREZ"/>
    <s v="CALLE VALENTIN FUENTES"/>
    <n v="1194"/>
    <x v="4"/>
    <x v="1"/>
    <x v="3"/>
    <x v="1"/>
    <x v="10"/>
    <s v="08FZP0007P"/>
    <m/>
    <x v="14"/>
    <x v="2"/>
    <m/>
    <m/>
    <m/>
    <m/>
    <m/>
    <m/>
    <m/>
    <m/>
    <m/>
    <m/>
    <m/>
    <m/>
    <n v="11"/>
    <n v="10"/>
    <n v="21"/>
    <n v="1"/>
    <x v="1"/>
    <n v="1"/>
    <n v="1"/>
    <x v="0"/>
    <x v="2"/>
    <x v="3"/>
    <n v="1"/>
    <n v="4"/>
    <n v="3"/>
    <n v="3"/>
    <n v="3"/>
    <n v="3"/>
    <n v="6"/>
    <x v="0"/>
    <n v="5"/>
    <n v="2"/>
    <n v="7"/>
    <x v="0"/>
    <n v="3"/>
    <n v="5"/>
    <n v="8"/>
    <x v="0"/>
    <n v="0"/>
    <n v="0"/>
    <n v="0"/>
    <x v="0"/>
    <n v="0"/>
    <n v="0"/>
    <n v="0"/>
    <x v="0"/>
    <n v="0"/>
    <n v="0"/>
    <n v="0"/>
    <x v="0"/>
    <x v="1"/>
    <x v="0"/>
  </r>
  <r>
    <s v="08PJN0671S"/>
    <x v="1"/>
    <x v="1"/>
    <s v="COLEGIO RAICES"/>
    <s v="019 CHIHUAHUA"/>
    <x v="0"/>
    <n v="1"/>
    <s v="CHIHUAHUA"/>
    <s v="CALLE VALLE DE SAN MIGUEL"/>
    <n v="17501"/>
    <x v="4"/>
    <x v="1"/>
    <x v="3"/>
    <x v="1"/>
    <x v="10"/>
    <s v="08FZP0010C"/>
    <m/>
    <x v="14"/>
    <x v="2"/>
    <m/>
    <m/>
    <m/>
    <m/>
    <m/>
    <m/>
    <m/>
    <m/>
    <m/>
    <m/>
    <m/>
    <m/>
    <n v="24"/>
    <n v="31"/>
    <n v="55"/>
    <n v="1"/>
    <x v="1"/>
    <n v="1"/>
    <n v="1"/>
    <x v="0"/>
    <x v="2"/>
    <x v="3"/>
    <n v="2"/>
    <n v="5"/>
    <n v="4"/>
    <n v="4"/>
    <n v="3"/>
    <n v="4"/>
    <n v="7"/>
    <x v="0"/>
    <n v="11"/>
    <n v="16"/>
    <n v="27"/>
    <x v="0"/>
    <n v="10"/>
    <n v="11"/>
    <n v="21"/>
    <x v="0"/>
    <n v="0"/>
    <n v="0"/>
    <n v="0"/>
    <x v="0"/>
    <n v="0"/>
    <n v="0"/>
    <n v="0"/>
    <x v="0"/>
    <n v="0"/>
    <n v="0"/>
    <n v="0"/>
    <x v="0"/>
    <x v="1"/>
    <x v="0"/>
  </r>
  <r>
    <s v="08PJN0673Q"/>
    <x v="1"/>
    <x v="1"/>
    <s v="INSTITUTO BILINGUE ICM"/>
    <s v="037 JUÁREZ"/>
    <x v="1"/>
    <n v="1"/>
    <s v="JUĂREZ"/>
    <s v="CALLE FULTON"/>
    <n v="920"/>
    <x v="4"/>
    <x v="1"/>
    <x v="3"/>
    <x v="1"/>
    <x v="10"/>
    <s v="08FZP0007P"/>
    <m/>
    <x v="14"/>
    <x v="2"/>
    <m/>
    <m/>
    <m/>
    <m/>
    <m/>
    <m/>
    <m/>
    <m/>
    <m/>
    <m/>
    <m/>
    <m/>
    <n v="14"/>
    <n v="14"/>
    <n v="28"/>
    <n v="2"/>
    <x v="1"/>
    <n v="2"/>
    <n v="2"/>
    <x v="1"/>
    <x v="8"/>
    <x v="9"/>
    <n v="6"/>
    <n v="16"/>
    <n v="3"/>
    <n v="3"/>
    <n v="4"/>
    <n v="3"/>
    <n v="7"/>
    <x v="0"/>
    <n v="4"/>
    <n v="5"/>
    <n v="9"/>
    <x v="0"/>
    <n v="6"/>
    <n v="6"/>
    <n v="12"/>
    <x v="1"/>
    <n v="0"/>
    <n v="0"/>
    <n v="0"/>
    <x v="0"/>
    <n v="0"/>
    <n v="0"/>
    <n v="0"/>
    <x v="0"/>
    <n v="0"/>
    <n v="0"/>
    <n v="0"/>
    <x v="0"/>
    <x v="1"/>
    <x v="0"/>
  </r>
  <r>
    <s v="08PJN0674P"/>
    <x v="1"/>
    <x v="1"/>
    <s v="INSTITUTO BILINGUE ICM UNIDAD SALVARCAR"/>
    <s v="037 JUÁREZ"/>
    <x v="1"/>
    <n v="1"/>
    <s v="JUĂREZ"/>
    <s v="CALLE IGNACIO ZARAGOZA"/>
    <n v="1330"/>
    <x v="4"/>
    <x v="1"/>
    <x v="3"/>
    <x v="1"/>
    <x v="10"/>
    <s v="08FZP0007P"/>
    <m/>
    <x v="14"/>
    <x v="2"/>
    <m/>
    <m/>
    <m/>
    <m/>
    <m/>
    <m/>
    <m/>
    <m/>
    <m/>
    <m/>
    <m/>
    <m/>
    <n v="11"/>
    <n v="15"/>
    <n v="26"/>
    <n v="2"/>
    <x v="1"/>
    <n v="2"/>
    <n v="2"/>
    <x v="1"/>
    <x v="7"/>
    <x v="6"/>
    <n v="2"/>
    <n v="10"/>
    <n v="2"/>
    <n v="2"/>
    <n v="0"/>
    <n v="2"/>
    <n v="2"/>
    <x v="0"/>
    <n v="5"/>
    <n v="5"/>
    <n v="10"/>
    <x v="0"/>
    <n v="6"/>
    <n v="8"/>
    <n v="14"/>
    <x v="1"/>
    <n v="0"/>
    <n v="0"/>
    <n v="0"/>
    <x v="0"/>
    <n v="0"/>
    <n v="0"/>
    <n v="0"/>
    <x v="0"/>
    <n v="0"/>
    <n v="0"/>
    <n v="0"/>
    <x v="0"/>
    <x v="1"/>
    <x v="0"/>
  </r>
  <r>
    <s v="08PJN0676N"/>
    <x v="1"/>
    <x v="1"/>
    <s v="CENTRO EDUCATIVO SIEMBRA Y COSECHA"/>
    <s v="019 CHIHUAHUA"/>
    <x v="0"/>
    <n v="1"/>
    <s v="CHIHUAHUA"/>
    <s v="CALLE RAMON RAMOS"/>
    <n v="6221"/>
    <x v="4"/>
    <x v="1"/>
    <x v="3"/>
    <x v="1"/>
    <x v="10"/>
    <s v="08FZP0013Z"/>
    <m/>
    <x v="2"/>
    <x v="2"/>
    <m/>
    <m/>
    <m/>
    <m/>
    <m/>
    <m/>
    <m/>
    <m/>
    <m/>
    <m/>
    <m/>
    <m/>
    <n v="4"/>
    <n v="5"/>
    <n v="9"/>
    <n v="1"/>
    <x v="1"/>
    <n v="1"/>
    <n v="1"/>
    <x v="0"/>
    <x v="1"/>
    <x v="1"/>
    <n v="2"/>
    <n v="3"/>
    <n v="1"/>
    <n v="1"/>
    <n v="0"/>
    <n v="0"/>
    <n v="0"/>
    <x v="0"/>
    <n v="4"/>
    <n v="3"/>
    <n v="7"/>
    <x v="0"/>
    <n v="0"/>
    <n v="2"/>
    <n v="2"/>
    <x v="0"/>
    <n v="0"/>
    <n v="0"/>
    <n v="0"/>
    <x v="0"/>
    <n v="0"/>
    <n v="0"/>
    <n v="0"/>
    <x v="0"/>
    <n v="0"/>
    <n v="0"/>
    <n v="0"/>
    <x v="0"/>
    <x v="1"/>
    <x v="0"/>
  </r>
  <r>
    <s v="08PJN0677M"/>
    <x v="1"/>
    <x v="1"/>
    <s v="COLEGIO SAN ISIDRO"/>
    <s v="037 JUÁREZ"/>
    <x v="1"/>
    <n v="1"/>
    <s v="JUĂREZ"/>
    <s v="CALLE CHIRICAHUA BYM."/>
    <n v="355"/>
    <x v="4"/>
    <x v="1"/>
    <x v="3"/>
    <x v="1"/>
    <x v="10"/>
    <s v="08FZP0016X"/>
    <m/>
    <x v="14"/>
    <x v="2"/>
    <m/>
    <m/>
    <m/>
    <m/>
    <m/>
    <m/>
    <m/>
    <m/>
    <m/>
    <m/>
    <m/>
    <m/>
    <n v="10"/>
    <n v="19"/>
    <n v="29"/>
    <n v="3"/>
    <x v="1"/>
    <n v="3"/>
    <n v="3"/>
    <x v="0"/>
    <x v="0"/>
    <x v="0"/>
    <n v="1"/>
    <n v="5"/>
    <n v="3"/>
    <n v="3"/>
    <n v="1"/>
    <n v="0"/>
    <n v="1"/>
    <x v="1"/>
    <n v="2"/>
    <n v="6"/>
    <n v="8"/>
    <x v="1"/>
    <n v="7"/>
    <n v="13"/>
    <n v="20"/>
    <x v="1"/>
    <n v="0"/>
    <n v="0"/>
    <n v="0"/>
    <x v="0"/>
    <n v="0"/>
    <n v="0"/>
    <n v="0"/>
    <x v="0"/>
    <n v="0"/>
    <n v="0"/>
    <n v="0"/>
    <x v="0"/>
    <x v="0"/>
    <x v="0"/>
  </r>
  <r>
    <s v="08PJN0679K"/>
    <x v="1"/>
    <x v="1"/>
    <s v="COLEGIO BILINGUE MILEMA"/>
    <s v="037 JUÁREZ"/>
    <x v="1"/>
    <n v="1"/>
    <s v="JUĂREZ"/>
    <s v="CAMINO EL POTRERO"/>
    <n v="8750"/>
    <x v="4"/>
    <x v="1"/>
    <x v="3"/>
    <x v="1"/>
    <x v="10"/>
    <s v="08FZP0016X"/>
    <m/>
    <x v="14"/>
    <x v="2"/>
    <m/>
    <m/>
    <m/>
    <m/>
    <m/>
    <m/>
    <m/>
    <m/>
    <m/>
    <m/>
    <m/>
    <m/>
    <n v="21"/>
    <n v="27"/>
    <n v="48"/>
    <n v="3"/>
    <x v="1"/>
    <n v="3"/>
    <n v="3"/>
    <x v="0"/>
    <x v="3"/>
    <x v="2"/>
    <n v="4"/>
    <n v="10"/>
    <n v="5"/>
    <n v="5"/>
    <n v="4"/>
    <n v="7"/>
    <n v="11"/>
    <x v="1"/>
    <n v="7"/>
    <n v="11"/>
    <n v="18"/>
    <x v="1"/>
    <n v="10"/>
    <n v="9"/>
    <n v="19"/>
    <x v="1"/>
    <n v="0"/>
    <n v="0"/>
    <n v="0"/>
    <x v="0"/>
    <n v="0"/>
    <n v="0"/>
    <n v="0"/>
    <x v="0"/>
    <n v="0"/>
    <n v="0"/>
    <n v="0"/>
    <x v="0"/>
    <x v="0"/>
    <x v="0"/>
  </r>
  <r>
    <s v="08PJN0680Z"/>
    <x v="1"/>
    <x v="1"/>
    <s v="COLEGIO HELEN ADAMS KELLER"/>
    <s v="037 JUÁREZ"/>
    <x v="1"/>
    <n v="1"/>
    <s v="JUĂREZ"/>
    <s v="CALLE VENUZTIANO CARRANZA"/>
    <n v="721"/>
    <x v="4"/>
    <x v="1"/>
    <x v="3"/>
    <x v="1"/>
    <x v="10"/>
    <s v="08FZP0016X"/>
    <m/>
    <x v="14"/>
    <x v="2"/>
    <m/>
    <m/>
    <m/>
    <m/>
    <m/>
    <m/>
    <m/>
    <m/>
    <m/>
    <m/>
    <m/>
    <m/>
    <n v="20"/>
    <n v="25"/>
    <n v="45"/>
    <n v="2"/>
    <x v="1"/>
    <n v="2"/>
    <n v="2"/>
    <x v="0"/>
    <x v="1"/>
    <x v="1"/>
    <n v="1"/>
    <n v="3"/>
    <n v="3"/>
    <n v="3"/>
    <n v="0"/>
    <n v="0"/>
    <n v="0"/>
    <x v="0"/>
    <n v="7"/>
    <n v="15"/>
    <n v="22"/>
    <x v="1"/>
    <n v="13"/>
    <n v="10"/>
    <n v="23"/>
    <x v="1"/>
    <n v="0"/>
    <n v="0"/>
    <n v="0"/>
    <x v="0"/>
    <n v="0"/>
    <n v="0"/>
    <n v="0"/>
    <x v="0"/>
    <n v="0"/>
    <n v="0"/>
    <n v="0"/>
    <x v="0"/>
    <x v="0"/>
    <x v="0"/>
  </r>
  <r>
    <s v="08PJN0682Y"/>
    <x v="1"/>
    <x v="1"/>
    <s v="PREESCOLAR MANUEL BERNARDO AGUIRRE"/>
    <s v="019 CHIHUAHUA"/>
    <x v="0"/>
    <n v="1"/>
    <s v="CHIHUAHUA"/>
    <s v="CALLE OCAMPO"/>
    <n v="1422"/>
    <x v="4"/>
    <x v="1"/>
    <x v="3"/>
    <x v="1"/>
    <x v="10"/>
    <s v="08FZP0001V"/>
    <m/>
    <x v="14"/>
    <x v="2"/>
    <m/>
    <m/>
    <m/>
    <m/>
    <m/>
    <m/>
    <m/>
    <m/>
    <m/>
    <m/>
    <m/>
    <m/>
    <n v="5"/>
    <n v="3"/>
    <n v="8"/>
    <n v="1"/>
    <x v="1"/>
    <n v="1"/>
    <n v="1"/>
    <x v="0"/>
    <x v="1"/>
    <x v="1"/>
    <n v="0"/>
    <n v="1"/>
    <n v="2"/>
    <n v="1"/>
    <n v="0"/>
    <n v="0"/>
    <n v="0"/>
    <x v="0"/>
    <n v="3"/>
    <n v="0"/>
    <n v="3"/>
    <x v="0"/>
    <n v="2"/>
    <n v="3"/>
    <n v="5"/>
    <x v="0"/>
    <n v="0"/>
    <n v="0"/>
    <n v="0"/>
    <x v="0"/>
    <n v="0"/>
    <n v="0"/>
    <n v="0"/>
    <x v="0"/>
    <n v="0"/>
    <n v="0"/>
    <n v="0"/>
    <x v="0"/>
    <x v="1"/>
    <x v="0"/>
  </r>
  <r>
    <s v="08PJN0684W"/>
    <x v="1"/>
    <x v="1"/>
    <s v="JARDIN DE NIĂ‘OS TAMUJE IWIGARA"/>
    <s v="009 BOCOYNA"/>
    <x v="4"/>
    <n v="1"/>
    <s v="BOCOYNA"/>
    <s v="CALLE ELEVACION"/>
    <n v="0"/>
    <x v="4"/>
    <x v="1"/>
    <x v="3"/>
    <x v="1"/>
    <x v="10"/>
    <s v="08FZP0019U"/>
    <m/>
    <x v="8"/>
    <x v="2"/>
    <m/>
    <m/>
    <m/>
    <m/>
    <m/>
    <m/>
    <m/>
    <m/>
    <m/>
    <m/>
    <m/>
    <m/>
    <n v="8"/>
    <n v="6"/>
    <n v="14"/>
    <n v="1"/>
    <x v="1"/>
    <n v="1"/>
    <n v="1"/>
    <x v="0"/>
    <x v="3"/>
    <x v="2"/>
    <n v="0"/>
    <n v="4"/>
    <n v="1"/>
    <n v="1"/>
    <n v="2"/>
    <n v="2"/>
    <n v="4"/>
    <x v="0"/>
    <n v="3"/>
    <n v="2"/>
    <n v="5"/>
    <x v="0"/>
    <n v="3"/>
    <n v="2"/>
    <n v="5"/>
    <x v="0"/>
    <n v="0"/>
    <n v="0"/>
    <n v="0"/>
    <x v="0"/>
    <n v="0"/>
    <n v="0"/>
    <n v="0"/>
    <x v="0"/>
    <n v="0"/>
    <n v="0"/>
    <n v="0"/>
    <x v="0"/>
    <x v="1"/>
    <x v="0"/>
  </r>
  <r>
    <s v="08PJN0685V"/>
    <x v="1"/>
    <x v="1"/>
    <s v="CENTRO EDUCATIVO INTERCULTURAL BENESIKA ANAGUPI"/>
    <s v="027 GUACHOCHI"/>
    <x v="7"/>
    <n v="529"/>
    <s v="REJOGOCHI"/>
    <s v="CALLE REJOGOCHI"/>
    <n v="0"/>
    <x v="4"/>
    <x v="1"/>
    <x v="3"/>
    <x v="1"/>
    <x v="10"/>
    <s v="08FZP0019U"/>
    <m/>
    <x v="11"/>
    <x v="2"/>
    <m/>
    <m/>
    <m/>
    <m/>
    <m/>
    <m/>
    <m/>
    <m/>
    <m/>
    <m/>
    <m/>
    <m/>
    <n v="4"/>
    <n v="6"/>
    <n v="10"/>
    <n v="3"/>
    <x v="2"/>
    <n v="2"/>
    <n v="3"/>
    <x v="0"/>
    <x v="0"/>
    <x v="0"/>
    <n v="1"/>
    <n v="5"/>
    <n v="3"/>
    <n v="3"/>
    <n v="0"/>
    <n v="0"/>
    <n v="0"/>
    <x v="0"/>
    <n v="0"/>
    <n v="0"/>
    <n v="0"/>
    <x v="0"/>
    <n v="4"/>
    <n v="6"/>
    <n v="10"/>
    <x v="3"/>
    <n v="0"/>
    <n v="0"/>
    <n v="0"/>
    <x v="0"/>
    <n v="0"/>
    <n v="0"/>
    <n v="0"/>
    <x v="0"/>
    <n v="0"/>
    <n v="0"/>
    <n v="0"/>
    <x v="0"/>
    <x v="0"/>
    <x v="0"/>
  </r>
  <r>
    <s v="08PJN0686U"/>
    <x v="1"/>
    <x v="1"/>
    <s v="INSTITUTO VALLE VERDE"/>
    <s v="037 JUÁREZ"/>
    <x v="1"/>
    <n v="1"/>
    <s v="JUĂREZ"/>
    <s v="AVENIDA JARDIN"/>
    <n v="9565"/>
    <x v="4"/>
    <x v="1"/>
    <x v="3"/>
    <x v="1"/>
    <x v="10"/>
    <s v="08FZP0016X"/>
    <m/>
    <x v="4"/>
    <x v="2"/>
    <m/>
    <m/>
    <m/>
    <m/>
    <m/>
    <m/>
    <m/>
    <m/>
    <m/>
    <m/>
    <m/>
    <m/>
    <n v="10"/>
    <n v="4"/>
    <n v="14"/>
    <n v="1"/>
    <x v="1"/>
    <n v="1"/>
    <n v="1"/>
    <x v="1"/>
    <x v="0"/>
    <x v="3"/>
    <n v="1"/>
    <n v="4"/>
    <n v="2"/>
    <n v="1"/>
    <n v="0"/>
    <n v="0"/>
    <n v="0"/>
    <x v="0"/>
    <n v="4"/>
    <n v="3"/>
    <n v="7"/>
    <x v="0"/>
    <n v="6"/>
    <n v="1"/>
    <n v="7"/>
    <x v="0"/>
    <n v="0"/>
    <n v="0"/>
    <n v="0"/>
    <x v="0"/>
    <n v="0"/>
    <n v="0"/>
    <n v="0"/>
    <x v="0"/>
    <n v="0"/>
    <n v="0"/>
    <n v="0"/>
    <x v="0"/>
    <x v="1"/>
    <x v="0"/>
  </r>
  <r>
    <s v="08PJN0687T"/>
    <x v="1"/>
    <x v="1"/>
    <s v="COLEGIO CAMPBELL"/>
    <s v="037 JUÁREZ"/>
    <x v="1"/>
    <n v="1"/>
    <s v="JUĂREZ"/>
    <s v="BOULEVARD TOMAS FERNANDEZ"/>
    <n v="8505"/>
    <x v="4"/>
    <x v="1"/>
    <x v="3"/>
    <x v="1"/>
    <x v="10"/>
    <s v="08FZP0016X"/>
    <m/>
    <x v="14"/>
    <x v="2"/>
    <m/>
    <m/>
    <m/>
    <m/>
    <m/>
    <m/>
    <m/>
    <m/>
    <m/>
    <m/>
    <m/>
    <m/>
    <n v="14"/>
    <n v="13"/>
    <n v="27"/>
    <n v="1"/>
    <x v="1"/>
    <n v="1"/>
    <n v="1"/>
    <x v="0"/>
    <x v="1"/>
    <x v="1"/>
    <n v="5"/>
    <n v="6"/>
    <n v="3"/>
    <n v="3"/>
    <n v="5"/>
    <n v="4"/>
    <n v="9"/>
    <x v="0"/>
    <n v="3"/>
    <n v="3"/>
    <n v="6"/>
    <x v="0"/>
    <n v="6"/>
    <n v="6"/>
    <n v="12"/>
    <x v="0"/>
    <n v="0"/>
    <n v="0"/>
    <n v="0"/>
    <x v="0"/>
    <n v="0"/>
    <n v="0"/>
    <n v="0"/>
    <x v="0"/>
    <n v="0"/>
    <n v="0"/>
    <n v="0"/>
    <x v="0"/>
    <x v="1"/>
    <x v="0"/>
  </r>
  <r>
    <s v="08PJN0688S"/>
    <x v="1"/>
    <x v="1"/>
    <s v="KIDS GARDEN"/>
    <s v="019 CHIHUAHUA"/>
    <x v="0"/>
    <n v="1"/>
    <s v="CHIHUAHUA"/>
    <s v="AVENIDA PASCUAL OROZCO"/>
    <n v="2504"/>
    <x v="4"/>
    <x v="1"/>
    <x v="3"/>
    <x v="1"/>
    <x v="10"/>
    <s v="08FZP0004S"/>
    <m/>
    <x v="14"/>
    <x v="2"/>
    <m/>
    <m/>
    <m/>
    <m/>
    <m/>
    <m/>
    <m/>
    <m/>
    <m/>
    <m/>
    <m/>
    <m/>
    <n v="27"/>
    <n v="26"/>
    <n v="53"/>
    <n v="3"/>
    <x v="1"/>
    <n v="3"/>
    <n v="3"/>
    <x v="0"/>
    <x v="2"/>
    <x v="3"/>
    <n v="4"/>
    <n v="9"/>
    <n v="7"/>
    <n v="5"/>
    <n v="12"/>
    <n v="8"/>
    <n v="20"/>
    <x v="1"/>
    <n v="8"/>
    <n v="10"/>
    <n v="18"/>
    <x v="1"/>
    <n v="7"/>
    <n v="8"/>
    <n v="15"/>
    <x v="1"/>
    <n v="0"/>
    <n v="0"/>
    <n v="0"/>
    <x v="0"/>
    <n v="0"/>
    <n v="0"/>
    <n v="0"/>
    <x v="0"/>
    <n v="0"/>
    <n v="0"/>
    <n v="0"/>
    <x v="0"/>
    <x v="0"/>
    <x v="0"/>
  </r>
  <r>
    <s v="08PJN0689R"/>
    <x v="1"/>
    <x v="1"/>
    <s v="INSTITUTO ADELA DE CORNEJO IV SIGLOS"/>
    <s v="037 JUÁREZ"/>
    <x v="1"/>
    <n v="1"/>
    <s v="JUĂREZ"/>
    <s v="CALZADA DEL RIO"/>
    <n v="9950"/>
    <x v="4"/>
    <x v="1"/>
    <x v="3"/>
    <x v="1"/>
    <x v="10"/>
    <s v="08FZP0016X"/>
    <m/>
    <x v="14"/>
    <x v="2"/>
    <m/>
    <m/>
    <m/>
    <m/>
    <m/>
    <m/>
    <m/>
    <m/>
    <m/>
    <m/>
    <m/>
    <m/>
    <n v="30"/>
    <n v="28"/>
    <n v="58"/>
    <n v="1"/>
    <x v="1"/>
    <n v="1"/>
    <n v="1"/>
    <x v="0"/>
    <x v="1"/>
    <x v="1"/>
    <n v="4"/>
    <n v="5"/>
    <n v="3"/>
    <n v="3"/>
    <n v="3"/>
    <n v="5"/>
    <n v="8"/>
    <x v="0"/>
    <n v="14"/>
    <n v="11"/>
    <n v="25"/>
    <x v="0"/>
    <n v="13"/>
    <n v="12"/>
    <n v="25"/>
    <x v="0"/>
    <n v="0"/>
    <n v="0"/>
    <n v="0"/>
    <x v="0"/>
    <n v="0"/>
    <n v="0"/>
    <n v="0"/>
    <x v="0"/>
    <n v="0"/>
    <n v="0"/>
    <n v="0"/>
    <x v="0"/>
    <x v="1"/>
    <x v="0"/>
  </r>
  <r>
    <s v="08PJN0690G"/>
    <x v="1"/>
    <x v="1"/>
    <s v="CENTRO EDUCATIVO MONTESQUIEU"/>
    <s v="037 JUÁREZ"/>
    <x v="1"/>
    <n v="1"/>
    <s v="JUĂREZ"/>
    <s v="CALLE PASEO TRES CANTOS"/>
    <n v="911"/>
    <x v="4"/>
    <x v="1"/>
    <x v="3"/>
    <x v="1"/>
    <x v="10"/>
    <s v="08FZP0016X"/>
    <m/>
    <x v="14"/>
    <x v="2"/>
    <m/>
    <m/>
    <m/>
    <m/>
    <m/>
    <m/>
    <m/>
    <m/>
    <m/>
    <m/>
    <m/>
    <m/>
    <n v="26"/>
    <n v="37"/>
    <n v="63"/>
    <n v="2"/>
    <x v="1"/>
    <n v="2"/>
    <n v="2"/>
    <x v="0"/>
    <x v="0"/>
    <x v="0"/>
    <n v="3"/>
    <n v="6"/>
    <n v="4"/>
    <n v="3"/>
    <n v="6"/>
    <n v="10"/>
    <n v="16"/>
    <x v="1"/>
    <n v="12"/>
    <n v="12"/>
    <n v="24"/>
    <x v="0"/>
    <n v="8"/>
    <n v="15"/>
    <n v="23"/>
    <x v="0"/>
    <n v="0"/>
    <n v="0"/>
    <n v="0"/>
    <x v="0"/>
    <n v="0"/>
    <n v="0"/>
    <n v="0"/>
    <x v="0"/>
    <n v="0"/>
    <n v="0"/>
    <n v="0"/>
    <x v="0"/>
    <x v="1"/>
    <x v="0"/>
  </r>
  <r>
    <s v="08PJN0692E"/>
    <x v="1"/>
    <x v="1"/>
    <s v="COLEGIO REGIONAL DE MEXICO"/>
    <s v="037 JUÁREZ"/>
    <x v="1"/>
    <n v="1"/>
    <s v="JUĂREZ"/>
    <s v="CALLE MONTE MAYOR"/>
    <n v="4117"/>
    <x v="4"/>
    <x v="1"/>
    <x v="3"/>
    <x v="1"/>
    <x v="10"/>
    <s v="08FZP0007P"/>
    <m/>
    <x v="14"/>
    <x v="2"/>
    <m/>
    <m/>
    <m/>
    <m/>
    <m/>
    <m/>
    <m/>
    <m/>
    <m/>
    <m/>
    <m/>
    <m/>
    <n v="32"/>
    <n v="22"/>
    <n v="54"/>
    <n v="2"/>
    <x v="1"/>
    <n v="2"/>
    <n v="2"/>
    <x v="0"/>
    <x v="2"/>
    <x v="3"/>
    <n v="3"/>
    <n v="7"/>
    <n v="2"/>
    <n v="2"/>
    <n v="0"/>
    <n v="0"/>
    <n v="0"/>
    <x v="0"/>
    <n v="20"/>
    <n v="8"/>
    <n v="28"/>
    <x v="1"/>
    <n v="12"/>
    <n v="14"/>
    <n v="26"/>
    <x v="1"/>
    <n v="0"/>
    <n v="0"/>
    <n v="0"/>
    <x v="0"/>
    <n v="0"/>
    <n v="0"/>
    <n v="0"/>
    <x v="0"/>
    <n v="0"/>
    <n v="0"/>
    <n v="0"/>
    <x v="0"/>
    <x v="0"/>
    <x v="0"/>
  </r>
  <r>
    <s v="08PJN0693D"/>
    <x v="1"/>
    <x v="1"/>
    <s v="COLEGIO REGIONAL DE MEXICO CENTRO"/>
    <s v="037 JUÁREZ"/>
    <x v="1"/>
    <n v="1"/>
    <s v="JUĂREZ"/>
    <s v="CALLE COYOACAN"/>
    <n v="2736"/>
    <x v="4"/>
    <x v="1"/>
    <x v="3"/>
    <x v="1"/>
    <x v="10"/>
    <s v="08FZP0007P"/>
    <m/>
    <x v="14"/>
    <x v="2"/>
    <m/>
    <m/>
    <m/>
    <m/>
    <m/>
    <m/>
    <m/>
    <m/>
    <m/>
    <m/>
    <m/>
    <m/>
    <n v="26"/>
    <n v="24"/>
    <n v="50"/>
    <n v="2"/>
    <x v="1"/>
    <n v="2"/>
    <n v="2"/>
    <x v="0"/>
    <x v="3"/>
    <x v="2"/>
    <n v="3"/>
    <n v="8"/>
    <n v="10"/>
    <n v="2"/>
    <n v="0"/>
    <n v="0"/>
    <n v="0"/>
    <x v="0"/>
    <n v="14"/>
    <n v="10"/>
    <n v="24"/>
    <x v="1"/>
    <n v="12"/>
    <n v="14"/>
    <n v="26"/>
    <x v="1"/>
    <n v="0"/>
    <n v="0"/>
    <n v="0"/>
    <x v="0"/>
    <n v="0"/>
    <n v="0"/>
    <n v="0"/>
    <x v="0"/>
    <n v="0"/>
    <n v="0"/>
    <n v="0"/>
    <x v="0"/>
    <x v="0"/>
    <x v="0"/>
  </r>
  <r>
    <s v="08PJN0695B"/>
    <x v="1"/>
    <x v="1"/>
    <s v="AMERICAN SCHOOL CHIHUAHUA"/>
    <s v="019 CHIHUAHUA"/>
    <x v="0"/>
    <n v="1"/>
    <s v="CHIHUAHUA"/>
    <s v="AVENIDA TEĂ“FILO BORUNDA ORTIZ"/>
    <n v="12404"/>
    <x v="4"/>
    <x v="1"/>
    <x v="3"/>
    <x v="1"/>
    <x v="10"/>
    <s v="08FZP0001V"/>
    <m/>
    <x v="14"/>
    <x v="2"/>
    <m/>
    <m/>
    <m/>
    <m/>
    <m/>
    <m/>
    <m/>
    <m/>
    <m/>
    <m/>
    <m/>
    <m/>
    <n v="41"/>
    <n v="39"/>
    <n v="80"/>
    <n v="3"/>
    <x v="1"/>
    <n v="3"/>
    <n v="3"/>
    <x v="0"/>
    <x v="1"/>
    <x v="1"/>
    <n v="5"/>
    <n v="8"/>
    <n v="5"/>
    <n v="5"/>
    <n v="16"/>
    <n v="15"/>
    <n v="31"/>
    <x v="0"/>
    <n v="15"/>
    <n v="18"/>
    <n v="33"/>
    <x v="0"/>
    <n v="10"/>
    <n v="6"/>
    <n v="16"/>
    <x v="1"/>
    <n v="0"/>
    <n v="0"/>
    <n v="0"/>
    <x v="0"/>
    <n v="0"/>
    <n v="0"/>
    <n v="0"/>
    <x v="0"/>
    <n v="0"/>
    <n v="0"/>
    <n v="0"/>
    <x v="0"/>
    <x v="2"/>
    <x v="0"/>
  </r>
  <r>
    <s v="08PJN0696A"/>
    <x v="1"/>
    <x v="1"/>
    <s v="CENTRO EDUCATIVO VILLOVELA"/>
    <s v="032 HIDALGO DEL PARRAL"/>
    <x v="3"/>
    <n v="1"/>
    <s v="HIDALGO DEL PARRAL"/>
    <s v="PROLONGACIĂ“N OJINAGA "/>
    <n v="0"/>
    <x v="4"/>
    <x v="1"/>
    <x v="3"/>
    <x v="1"/>
    <x v="10"/>
    <s v="08FZP0003T"/>
    <m/>
    <x v="14"/>
    <x v="2"/>
    <m/>
    <m/>
    <m/>
    <m/>
    <m/>
    <m/>
    <m/>
    <m/>
    <m/>
    <m/>
    <m/>
    <m/>
    <n v="23"/>
    <n v="14"/>
    <n v="37"/>
    <n v="2"/>
    <x v="1"/>
    <n v="2"/>
    <n v="2"/>
    <x v="0"/>
    <x v="1"/>
    <x v="1"/>
    <n v="2"/>
    <n v="4"/>
    <n v="3"/>
    <n v="2"/>
    <n v="8"/>
    <n v="6"/>
    <n v="14"/>
    <x v="0"/>
    <n v="9"/>
    <n v="5"/>
    <n v="14"/>
    <x v="0"/>
    <n v="6"/>
    <n v="3"/>
    <n v="9"/>
    <x v="1"/>
    <n v="0"/>
    <n v="0"/>
    <n v="0"/>
    <x v="0"/>
    <n v="0"/>
    <n v="0"/>
    <n v="0"/>
    <x v="0"/>
    <n v="0"/>
    <n v="0"/>
    <n v="0"/>
    <x v="0"/>
    <x v="1"/>
    <x v="0"/>
  </r>
  <r>
    <s v="08PJN0697Z"/>
    <x v="1"/>
    <x v="1"/>
    <s v="COLEGIO INGLES DE DURANGO"/>
    <s v="037 JUÁREZ"/>
    <x v="1"/>
    <n v="1"/>
    <s v="JUĂREZ"/>
    <s v="PROLONGACIĂ“N AVENIDA TOMAS FERNANDEZ"/>
    <n v="11201"/>
    <x v="4"/>
    <x v="1"/>
    <x v="3"/>
    <x v="1"/>
    <x v="10"/>
    <s v="08FZP0007P"/>
    <m/>
    <x v="14"/>
    <x v="2"/>
    <m/>
    <m/>
    <m/>
    <m/>
    <m/>
    <m/>
    <m/>
    <m/>
    <m/>
    <m/>
    <m/>
    <m/>
    <n v="33"/>
    <n v="26"/>
    <n v="59"/>
    <n v="3"/>
    <x v="1"/>
    <n v="3"/>
    <n v="3"/>
    <x v="0"/>
    <x v="0"/>
    <x v="0"/>
    <n v="2"/>
    <n v="6"/>
    <n v="5"/>
    <n v="5"/>
    <n v="3"/>
    <n v="6"/>
    <n v="9"/>
    <x v="1"/>
    <n v="9"/>
    <n v="10"/>
    <n v="19"/>
    <x v="1"/>
    <n v="21"/>
    <n v="10"/>
    <n v="31"/>
    <x v="0"/>
    <n v="0"/>
    <n v="0"/>
    <n v="0"/>
    <x v="0"/>
    <n v="0"/>
    <n v="0"/>
    <n v="0"/>
    <x v="0"/>
    <n v="0"/>
    <n v="0"/>
    <n v="0"/>
    <x v="0"/>
    <x v="1"/>
    <x v="0"/>
  </r>
  <r>
    <s v="08PDI0005C"/>
    <x v="1"/>
    <x v="1"/>
    <s v="LILLIE F FOX"/>
    <s v="019 CHIHUAHUA"/>
    <x v="0"/>
    <n v="1"/>
    <s v="CHIHUAHUA"/>
    <s v="CALLE GOMEZ FARIAS"/>
    <n v="11"/>
    <x v="5"/>
    <x v="2"/>
    <x v="4"/>
    <x v="4"/>
    <x v="11"/>
    <s v="08FCJ0003O"/>
    <m/>
    <x v="0"/>
    <x v="2"/>
    <m/>
    <m/>
    <m/>
    <m/>
    <m/>
    <m/>
    <m/>
    <m/>
    <m/>
    <m/>
    <m/>
    <m/>
    <n v="34"/>
    <n v="43"/>
    <n v="77"/>
    <n v="5"/>
    <x v="1"/>
    <n v="2"/>
    <n v="2"/>
    <x v="0"/>
    <x v="1"/>
    <x v="1"/>
    <n v="18"/>
    <n v="20"/>
    <n v="5"/>
    <n v="5"/>
    <n v="0"/>
    <n v="0"/>
    <n v="0"/>
    <x v="0"/>
    <n v="0"/>
    <n v="0"/>
    <n v="0"/>
    <x v="0"/>
    <n v="0"/>
    <n v="0"/>
    <n v="0"/>
    <x v="0"/>
    <n v="0"/>
    <n v="0"/>
    <n v="0"/>
    <x v="0"/>
    <n v="0"/>
    <n v="0"/>
    <n v="0"/>
    <x v="0"/>
    <n v="0"/>
    <n v="0"/>
    <n v="0"/>
    <x v="0"/>
    <x v="0"/>
    <x v="0"/>
  </r>
  <r>
    <s v="08PDI0010O"/>
    <x v="1"/>
    <x v="1"/>
    <s v="BEATRIZ ORDOĂ‘EZ ACUĂ‘A"/>
    <s v="019 CHIHUAHUA"/>
    <x v="0"/>
    <n v="1"/>
    <s v="CHIHUAHUA"/>
    <s v="CALLE 20"/>
    <n v="1903"/>
    <x v="5"/>
    <x v="2"/>
    <x v="4"/>
    <x v="4"/>
    <x v="11"/>
    <s v="08FCJ0003O"/>
    <m/>
    <x v="0"/>
    <x v="2"/>
    <m/>
    <m/>
    <m/>
    <m/>
    <m/>
    <m/>
    <m/>
    <m/>
    <m/>
    <m/>
    <m/>
    <m/>
    <n v="7"/>
    <n v="4"/>
    <n v="11"/>
    <n v="1"/>
    <x v="1"/>
    <n v="0"/>
    <n v="0"/>
    <x v="0"/>
    <x v="0"/>
    <x v="0"/>
    <n v="3"/>
    <n v="4"/>
    <n v="1"/>
    <n v="1"/>
    <n v="0"/>
    <n v="0"/>
    <n v="0"/>
    <x v="0"/>
    <n v="0"/>
    <n v="0"/>
    <n v="0"/>
    <x v="0"/>
    <n v="0"/>
    <n v="0"/>
    <n v="0"/>
    <x v="0"/>
    <n v="0"/>
    <n v="0"/>
    <n v="0"/>
    <x v="0"/>
    <n v="0"/>
    <n v="0"/>
    <n v="0"/>
    <x v="0"/>
    <n v="0"/>
    <n v="0"/>
    <n v="0"/>
    <x v="0"/>
    <x v="0"/>
    <x v="0"/>
  </r>
  <r>
    <s v="08PDI0012M"/>
    <x v="1"/>
    <x v="1"/>
    <s v="CUIDADOS MATERNALES LA ESTANCIA"/>
    <s v="021 DELICIAS"/>
    <x v="9"/>
    <n v="1"/>
    <s v="DELICIAS"/>
    <s v="AVENIDA RIO CHUVISCAR SUR"/>
    <n v="104"/>
    <x v="5"/>
    <x v="2"/>
    <x v="4"/>
    <x v="4"/>
    <x v="11"/>
    <s v="08FCJ0003O"/>
    <m/>
    <x v="6"/>
    <x v="2"/>
    <m/>
    <m/>
    <m/>
    <m/>
    <m/>
    <m/>
    <m/>
    <m/>
    <m/>
    <m/>
    <m/>
    <m/>
    <n v="68"/>
    <n v="42"/>
    <n v="110"/>
    <n v="8"/>
    <x v="1"/>
    <n v="7"/>
    <n v="7"/>
    <x v="0"/>
    <x v="1"/>
    <x v="1"/>
    <n v="40"/>
    <n v="47"/>
    <n v="6"/>
    <n v="6"/>
    <n v="0"/>
    <n v="0"/>
    <n v="0"/>
    <x v="0"/>
    <n v="0"/>
    <n v="0"/>
    <n v="0"/>
    <x v="0"/>
    <n v="0"/>
    <n v="0"/>
    <n v="0"/>
    <x v="0"/>
    <n v="0"/>
    <n v="0"/>
    <n v="0"/>
    <x v="0"/>
    <n v="0"/>
    <n v="0"/>
    <n v="0"/>
    <x v="0"/>
    <n v="0"/>
    <n v="0"/>
    <n v="0"/>
    <x v="0"/>
    <x v="0"/>
    <x v="0"/>
  </r>
  <r>
    <s v="08PDI0014K"/>
    <x v="0"/>
    <x v="0"/>
    <s v="GUARDERIA PARTICIPATIVA 083 TELMEX (PART)"/>
    <s v="019 CHIHUAHUA"/>
    <x v="0"/>
    <n v="1"/>
    <s v="CHIHUAHUA"/>
    <s v="CALLE 31"/>
    <n v="1010"/>
    <x v="4"/>
    <x v="2"/>
    <x v="4"/>
    <x v="4"/>
    <x v="10"/>
    <m/>
    <m/>
    <x v="14"/>
    <x v="2"/>
    <m/>
    <m/>
    <m/>
    <m/>
    <m/>
    <m/>
    <m/>
    <m/>
    <m/>
    <m/>
    <m/>
    <m/>
    <n v="46"/>
    <n v="37"/>
    <n v="83"/>
    <n v="8"/>
    <x v="1"/>
    <n v="2"/>
    <n v="2"/>
    <x v="0"/>
    <x v="1"/>
    <x v="1"/>
    <n v="27"/>
    <n v="29"/>
    <n v="5"/>
    <n v="5"/>
    <n v="0"/>
    <n v="0"/>
    <n v="0"/>
    <x v="0"/>
    <n v="0"/>
    <n v="0"/>
    <n v="0"/>
    <x v="0"/>
    <n v="0"/>
    <n v="0"/>
    <n v="0"/>
    <x v="0"/>
    <n v="0"/>
    <n v="0"/>
    <n v="0"/>
    <x v="0"/>
    <n v="0"/>
    <n v="0"/>
    <n v="0"/>
    <x v="0"/>
    <n v="0"/>
    <n v="0"/>
    <n v="0"/>
    <x v="0"/>
    <x v="0"/>
    <x v="0"/>
  </r>
  <r>
    <s v="08PDI0015J"/>
    <x v="0"/>
    <x v="0"/>
    <s v="ESTANCIAS INFANTILES TARAHUMARA A.C. 406"/>
    <s v="017 CUAUHTÉMOC"/>
    <x v="2"/>
    <n v="1"/>
    <s v="CUAUHTĂ‰MOC"/>
    <s v="CALLE IGNACIO ZARAGOZA"/>
    <n v="832"/>
    <x v="5"/>
    <x v="2"/>
    <x v="4"/>
    <x v="4"/>
    <x v="11"/>
    <s v="08FCJ0003O"/>
    <m/>
    <x v="7"/>
    <x v="2"/>
    <m/>
    <m/>
    <m/>
    <m/>
    <m/>
    <m/>
    <m/>
    <m/>
    <m/>
    <m/>
    <m/>
    <m/>
    <n v="99"/>
    <n v="79"/>
    <n v="178"/>
    <n v="6"/>
    <x v="1"/>
    <n v="0"/>
    <n v="0"/>
    <x v="0"/>
    <x v="0"/>
    <x v="0"/>
    <n v="49"/>
    <n v="50"/>
    <n v="6"/>
    <n v="6"/>
    <n v="0"/>
    <n v="0"/>
    <n v="0"/>
    <x v="0"/>
    <n v="0"/>
    <n v="0"/>
    <n v="0"/>
    <x v="0"/>
    <n v="0"/>
    <n v="0"/>
    <n v="0"/>
    <x v="0"/>
    <n v="0"/>
    <n v="0"/>
    <n v="0"/>
    <x v="0"/>
    <n v="0"/>
    <n v="0"/>
    <n v="0"/>
    <x v="0"/>
    <n v="0"/>
    <n v="0"/>
    <n v="0"/>
    <x v="0"/>
    <x v="0"/>
    <x v="0"/>
  </r>
  <r>
    <s v="08PDI0016I"/>
    <x v="0"/>
    <x v="0"/>
    <s v="GUARDERIA CANACO DELICIAS S.C. U-399"/>
    <s v="021 DELICIAS"/>
    <x v="9"/>
    <n v="1"/>
    <s v="DELICIAS"/>
    <s v="AVENIDA PLUTARCO ELIAS CALLES"/>
    <n v="2609"/>
    <x v="5"/>
    <x v="2"/>
    <x v="4"/>
    <x v="4"/>
    <x v="11"/>
    <s v="08FCJ0003O"/>
    <m/>
    <x v="6"/>
    <x v="2"/>
    <m/>
    <m/>
    <m/>
    <m/>
    <m/>
    <m/>
    <m/>
    <m/>
    <m/>
    <m/>
    <m/>
    <m/>
    <n v="96"/>
    <n v="90"/>
    <n v="186"/>
    <n v="8"/>
    <x v="1"/>
    <n v="2"/>
    <n v="2"/>
    <x v="0"/>
    <x v="1"/>
    <x v="1"/>
    <n v="50"/>
    <n v="52"/>
    <n v="8"/>
    <n v="8"/>
    <n v="0"/>
    <n v="0"/>
    <n v="0"/>
    <x v="0"/>
    <n v="0"/>
    <n v="0"/>
    <n v="0"/>
    <x v="0"/>
    <n v="0"/>
    <n v="0"/>
    <n v="0"/>
    <x v="0"/>
    <n v="0"/>
    <n v="0"/>
    <n v="0"/>
    <x v="0"/>
    <n v="0"/>
    <n v="0"/>
    <n v="0"/>
    <x v="0"/>
    <n v="0"/>
    <n v="0"/>
    <n v="0"/>
    <x v="0"/>
    <x v="0"/>
    <x v="0"/>
  </r>
  <r>
    <s v="08PDI0020V"/>
    <x v="0"/>
    <x v="0"/>
    <s v="GUARDERIA POPULAR INDEPENDIENTE"/>
    <s v="037 JUÁREZ"/>
    <x v="1"/>
    <n v="1"/>
    <s v="JUĂREZ"/>
    <s v="CALLE ATZCAPOTZALCO"/>
    <n v="3749"/>
    <x v="4"/>
    <x v="2"/>
    <x v="4"/>
    <x v="4"/>
    <x v="10"/>
    <m/>
    <m/>
    <x v="14"/>
    <x v="2"/>
    <m/>
    <m/>
    <m/>
    <m/>
    <m/>
    <m/>
    <m/>
    <m/>
    <m/>
    <m/>
    <m/>
    <m/>
    <n v="29"/>
    <n v="39"/>
    <n v="68"/>
    <n v="6"/>
    <x v="1"/>
    <n v="3"/>
    <n v="3"/>
    <x v="0"/>
    <x v="0"/>
    <x v="0"/>
    <n v="51"/>
    <n v="55"/>
    <n v="6"/>
    <n v="6"/>
    <n v="0"/>
    <n v="0"/>
    <n v="0"/>
    <x v="0"/>
    <n v="0"/>
    <n v="0"/>
    <n v="0"/>
    <x v="0"/>
    <n v="0"/>
    <n v="0"/>
    <n v="0"/>
    <x v="0"/>
    <n v="0"/>
    <n v="0"/>
    <n v="0"/>
    <x v="0"/>
    <n v="0"/>
    <n v="0"/>
    <n v="0"/>
    <x v="0"/>
    <n v="0"/>
    <n v="0"/>
    <n v="0"/>
    <x v="0"/>
    <x v="0"/>
    <x v="0"/>
  </r>
  <r>
    <s v="08PDI0021U"/>
    <x v="0"/>
    <x v="0"/>
    <s v="CENTRO INFANTIL ATENEA"/>
    <s v="050 NUEVO CASAS GRANDES"/>
    <x v="6"/>
    <n v="1"/>
    <s v="NUEVO CASAS GRANDES"/>
    <s v="AVENIDA PLAN ALEMAN"/>
    <n v="1904"/>
    <x v="5"/>
    <x v="2"/>
    <x v="4"/>
    <x v="4"/>
    <x v="11"/>
    <s v="08FCJ0003O"/>
    <m/>
    <x v="9"/>
    <x v="2"/>
    <m/>
    <m/>
    <m/>
    <m/>
    <m/>
    <m/>
    <m/>
    <m/>
    <m/>
    <m/>
    <m/>
    <m/>
    <n v="33"/>
    <n v="28"/>
    <n v="61"/>
    <n v="6"/>
    <x v="1"/>
    <n v="0"/>
    <n v="0"/>
    <x v="0"/>
    <x v="1"/>
    <x v="1"/>
    <n v="24"/>
    <n v="24"/>
    <n v="6"/>
    <n v="6"/>
    <n v="0"/>
    <n v="0"/>
    <n v="0"/>
    <x v="0"/>
    <n v="0"/>
    <n v="0"/>
    <n v="0"/>
    <x v="0"/>
    <n v="0"/>
    <n v="0"/>
    <n v="0"/>
    <x v="0"/>
    <n v="0"/>
    <n v="0"/>
    <n v="0"/>
    <x v="0"/>
    <n v="0"/>
    <n v="0"/>
    <n v="0"/>
    <x v="0"/>
    <n v="0"/>
    <n v="0"/>
    <n v="0"/>
    <x v="0"/>
    <x v="0"/>
    <x v="0"/>
  </r>
  <r>
    <s v="08PDI0023S"/>
    <x v="0"/>
    <x v="0"/>
    <s v="HOGARES INFANTILES CANACO 132 AC"/>
    <s v="019 CHIHUAHUA"/>
    <x v="0"/>
    <n v="1"/>
    <s v="CHIHUAHUA"/>
    <s v="CALLE 22"/>
    <n v="1603"/>
    <x v="5"/>
    <x v="2"/>
    <x v="4"/>
    <x v="4"/>
    <x v="11"/>
    <s v="08FCJ0003O"/>
    <m/>
    <x v="0"/>
    <x v="2"/>
    <m/>
    <m/>
    <m/>
    <m/>
    <m/>
    <m/>
    <m/>
    <m/>
    <m/>
    <m/>
    <m/>
    <m/>
    <n v="27"/>
    <n v="30"/>
    <n v="57"/>
    <n v="6"/>
    <x v="1"/>
    <n v="1"/>
    <n v="1"/>
    <x v="0"/>
    <x v="1"/>
    <x v="1"/>
    <n v="43"/>
    <n v="44"/>
    <n v="8"/>
    <n v="6"/>
    <n v="0"/>
    <n v="0"/>
    <n v="0"/>
    <x v="0"/>
    <n v="0"/>
    <n v="0"/>
    <n v="0"/>
    <x v="0"/>
    <n v="0"/>
    <n v="0"/>
    <n v="0"/>
    <x v="0"/>
    <n v="0"/>
    <n v="0"/>
    <n v="0"/>
    <x v="0"/>
    <n v="0"/>
    <n v="0"/>
    <n v="0"/>
    <x v="0"/>
    <n v="0"/>
    <n v="0"/>
    <n v="0"/>
    <x v="0"/>
    <x v="0"/>
    <x v="0"/>
  </r>
  <r>
    <s v="08PDI0024R"/>
    <x v="0"/>
    <x v="0"/>
    <s v="HOGARES INFANTILES DE CHIHUAHUA 291 AC"/>
    <s v="019 CHIHUAHUA"/>
    <x v="0"/>
    <n v="1"/>
    <s v="CHIHUAHUA"/>
    <s v="CALLE CHAC-MOOL E IGNACIO RODRIGUEZ"/>
    <n v="0"/>
    <x v="5"/>
    <x v="2"/>
    <x v="4"/>
    <x v="4"/>
    <x v="11"/>
    <s v="08FCJ0003O"/>
    <m/>
    <x v="0"/>
    <x v="2"/>
    <m/>
    <m/>
    <m/>
    <m/>
    <m/>
    <m/>
    <m/>
    <m/>
    <m/>
    <m/>
    <m/>
    <m/>
    <n v="93"/>
    <n v="82"/>
    <n v="175"/>
    <n v="6"/>
    <x v="1"/>
    <n v="1"/>
    <n v="1"/>
    <x v="0"/>
    <x v="0"/>
    <x v="0"/>
    <n v="53"/>
    <n v="55"/>
    <n v="6"/>
    <n v="6"/>
    <n v="0"/>
    <n v="0"/>
    <n v="0"/>
    <x v="0"/>
    <n v="0"/>
    <n v="0"/>
    <n v="0"/>
    <x v="0"/>
    <n v="0"/>
    <n v="0"/>
    <n v="0"/>
    <x v="0"/>
    <n v="0"/>
    <n v="0"/>
    <n v="0"/>
    <x v="0"/>
    <n v="0"/>
    <n v="0"/>
    <n v="0"/>
    <x v="0"/>
    <n v="0"/>
    <n v="0"/>
    <n v="0"/>
    <x v="0"/>
    <x v="0"/>
    <x v="0"/>
  </r>
  <r>
    <s v="08PDI0025Q"/>
    <x v="0"/>
    <x v="0"/>
    <s v="ESTANCIAS INFANTILES MUNICIPALES A C 292"/>
    <s v="019 CHIHUAHUA"/>
    <x v="0"/>
    <n v="1"/>
    <s v="CHIHUAHUA"/>
    <s v="CALLE JOSE MARIA IGLESIAS"/>
    <n v="7301"/>
    <x v="5"/>
    <x v="2"/>
    <x v="4"/>
    <x v="4"/>
    <x v="11"/>
    <s v="08FCJ0003O"/>
    <m/>
    <x v="0"/>
    <x v="2"/>
    <m/>
    <m/>
    <m/>
    <m/>
    <m/>
    <m/>
    <m/>
    <m/>
    <m/>
    <m/>
    <m/>
    <m/>
    <n v="58"/>
    <n v="50"/>
    <n v="108"/>
    <n v="8"/>
    <x v="1"/>
    <n v="2"/>
    <n v="2"/>
    <x v="0"/>
    <x v="1"/>
    <x v="1"/>
    <n v="62"/>
    <n v="64"/>
    <n v="8"/>
    <n v="8"/>
    <n v="0"/>
    <n v="0"/>
    <n v="0"/>
    <x v="0"/>
    <n v="0"/>
    <n v="0"/>
    <n v="0"/>
    <x v="0"/>
    <n v="0"/>
    <n v="0"/>
    <n v="0"/>
    <x v="0"/>
    <n v="0"/>
    <n v="0"/>
    <n v="0"/>
    <x v="0"/>
    <n v="0"/>
    <n v="0"/>
    <n v="0"/>
    <x v="0"/>
    <n v="0"/>
    <n v="0"/>
    <n v="0"/>
    <x v="0"/>
    <x v="0"/>
    <x v="0"/>
  </r>
  <r>
    <s v="08PDI0027O"/>
    <x v="0"/>
    <x v="0"/>
    <s v="DESARROLLO INTEGRAL LAS AMERICAS A C 319"/>
    <s v="019 CHIHUAHUA"/>
    <x v="0"/>
    <n v="1"/>
    <s v="CHIHUAHUA"/>
    <s v="CALLE WASHINGTON"/>
    <n v="205"/>
    <x v="5"/>
    <x v="2"/>
    <x v="4"/>
    <x v="4"/>
    <x v="11"/>
    <s v="08FCJ0003O"/>
    <m/>
    <x v="0"/>
    <x v="2"/>
    <m/>
    <m/>
    <m/>
    <m/>
    <m/>
    <m/>
    <m/>
    <m/>
    <m/>
    <m/>
    <m/>
    <m/>
    <n v="14"/>
    <n v="16"/>
    <n v="30"/>
    <n v="6"/>
    <x v="1"/>
    <n v="6"/>
    <n v="6"/>
    <x v="0"/>
    <x v="1"/>
    <x v="1"/>
    <n v="25"/>
    <n v="31"/>
    <n v="6"/>
    <n v="6"/>
    <n v="0"/>
    <n v="0"/>
    <n v="0"/>
    <x v="0"/>
    <n v="0"/>
    <n v="0"/>
    <n v="0"/>
    <x v="0"/>
    <n v="0"/>
    <n v="0"/>
    <n v="0"/>
    <x v="0"/>
    <n v="0"/>
    <n v="0"/>
    <n v="0"/>
    <x v="0"/>
    <n v="0"/>
    <n v="0"/>
    <n v="0"/>
    <x v="0"/>
    <n v="0"/>
    <n v="0"/>
    <n v="0"/>
    <x v="0"/>
    <x v="0"/>
    <x v="0"/>
  </r>
  <r>
    <s v="08PDI0029M"/>
    <x v="0"/>
    <x v="0"/>
    <s v="PARQUE RIO BRAVO A.C."/>
    <s v="037 JUÁREZ"/>
    <x v="1"/>
    <n v="1"/>
    <s v="JUĂREZ"/>
    <s v="CALLE MANUEL SANDOVAL VALLARTA"/>
    <n v="590"/>
    <x v="5"/>
    <x v="2"/>
    <x v="4"/>
    <x v="4"/>
    <x v="11"/>
    <s v="08FCJ0003O"/>
    <m/>
    <x v="4"/>
    <x v="2"/>
    <m/>
    <m/>
    <m/>
    <m/>
    <m/>
    <m/>
    <m/>
    <m/>
    <m/>
    <m/>
    <m/>
    <m/>
    <n v="65"/>
    <n v="57"/>
    <n v="122"/>
    <n v="6"/>
    <x v="1"/>
    <n v="3"/>
    <n v="3"/>
    <x v="0"/>
    <x v="2"/>
    <x v="3"/>
    <n v="42"/>
    <n v="47"/>
    <n v="6"/>
    <n v="6"/>
    <n v="0"/>
    <n v="0"/>
    <n v="0"/>
    <x v="0"/>
    <n v="0"/>
    <n v="0"/>
    <n v="0"/>
    <x v="0"/>
    <n v="0"/>
    <n v="0"/>
    <n v="0"/>
    <x v="0"/>
    <n v="0"/>
    <n v="0"/>
    <n v="0"/>
    <x v="0"/>
    <n v="0"/>
    <n v="0"/>
    <n v="0"/>
    <x v="0"/>
    <n v="0"/>
    <n v="0"/>
    <n v="0"/>
    <x v="0"/>
    <x v="0"/>
    <x v="0"/>
  </r>
  <r>
    <s v="08PDI0030B"/>
    <x v="0"/>
    <x v="0"/>
    <s v="ESTANCIAS INFANTILES CAMARGO CHIHUAHUA MEXICO A C 224"/>
    <s v="011 CAMARGO"/>
    <x v="9"/>
    <n v="1"/>
    <s v="SANTA ROSALĂŤA DE CAMARGO"/>
    <s v="CALLE EDUCACION TECNOLOGICA "/>
    <n v="0"/>
    <x v="5"/>
    <x v="2"/>
    <x v="4"/>
    <x v="4"/>
    <x v="11"/>
    <s v="08FCJ0003O"/>
    <m/>
    <x v="6"/>
    <x v="2"/>
    <m/>
    <m/>
    <m/>
    <m/>
    <m/>
    <m/>
    <m/>
    <m/>
    <m/>
    <m/>
    <m/>
    <m/>
    <n v="54"/>
    <n v="42"/>
    <n v="96"/>
    <n v="8"/>
    <x v="1"/>
    <n v="0"/>
    <n v="0"/>
    <x v="0"/>
    <x v="0"/>
    <x v="0"/>
    <n v="32"/>
    <n v="33"/>
    <n v="8"/>
    <n v="8"/>
    <n v="0"/>
    <n v="0"/>
    <n v="0"/>
    <x v="0"/>
    <n v="0"/>
    <n v="0"/>
    <n v="0"/>
    <x v="0"/>
    <n v="0"/>
    <n v="0"/>
    <n v="0"/>
    <x v="0"/>
    <n v="0"/>
    <n v="0"/>
    <n v="0"/>
    <x v="0"/>
    <n v="0"/>
    <n v="0"/>
    <n v="0"/>
    <x v="0"/>
    <n v="0"/>
    <n v="0"/>
    <n v="0"/>
    <x v="0"/>
    <x v="0"/>
    <x v="0"/>
  </r>
  <r>
    <s v="08PDI0032Z"/>
    <x v="0"/>
    <x v="0"/>
    <s v="GUARDERIA INFANTIL MORELOS I S C U494"/>
    <s v="037 JUÁREZ"/>
    <x v="1"/>
    <n v="1"/>
    <s v="JUĂREZ"/>
    <s v="CALLE SAN CRISTOBAL ECATEPEC"/>
    <n v="1103"/>
    <x v="5"/>
    <x v="2"/>
    <x v="4"/>
    <x v="4"/>
    <x v="11"/>
    <s v="08FCJ0003O"/>
    <m/>
    <x v="4"/>
    <x v="2"/>
    <m/>
    <m/>
    <m/>
    <m/>
    <m/>
    <m/>
    <m/>
    <m/>
    <m/>
    <m/>
    <m/>
    <m/>
    <n v="62"/>
    <n v="58"/>
    <n v="120"/>
    <n v="8"/>
    <x v="1"/>
    <n v="2"/>
    <n v="2"/>
    <x v="0"/>
    <x v="1"/>
    <x v="1"/>
    <n v="37"/>
    <n v="39"/>
    <n v="6"/>
    <n v="6"/>
    <n v="0"/>
    <n v="0"/>
    <n v="0"/>
    <x v="0"/>
    <n v="0"/>
    <n v="0"/>
    <n v="0"/>
    <x v="0"/>
    <n v="0"/>
    <n v="0"/>
    <n v="0"/>
    <x v="0"/>
    <n v="0"/>
    <n v="0"/>
    <n v="0"/>
    <x v="0"/>
    <n v="0"/>
    <n v="0"/>
    <n v="0"/>
    <x v="0"/>
    <n v="0"/>
    <n v="0"/>
    <n v="0"/>
    <x v="0"/>
    <x v="0"/>
    <x v="0"/>
  </r>
  <r>
    <s v="08PDI0035X"/>
    <x v="0"/>
    <x v="0"/>
    <s v="GUARDERIA PARTICIPATIVA SECTOR OMEGA A C 233 (PART)"/>
    <s v="037 JUÁREZ"/>
    <x v="1"/>
    <n v="1"/>
    <s v="JUĂREZ"/>
    <s v="PROLONGACIĂ“N HERMANOS ESCOBAR"/>
    <n v="6137"/>
    <x v="4"/>
    <x v="2"/>
    <x v="4"/>
    <x v="4"/>
    <x v="10"/>
    <m/>
    <m/>
    <x v="4"/>
    <x v="2"/>
    <m/>
    <m/>
    <m/>
    <m/>
    <m/>
    <m/>
    <m/>
    <m/>
    <m/>
    <m/>
    <m/>
    <m/>
    <n v="57"/>
    <n v="55"/>
    <n v="112"/>
    <n v="6"/>
    <x v="1"/>
    <n v="0"/>
    <n v="0"/>
    <x v="0"/>
    <x v="0"/>
    <x v="0"/>
    <n v="34"/>
    <n v="35"/>
    <n v="7"/>
    <n v="7"/>
    <n v="0"/>
    <n v="0"/>
    <n v="0"/>
    <x v="0"/>
    <n v="0"/>
    <n v="0"/>
    <n v="0"/>
    <x v="0"/>
    <n v="0"/>
    <n v="0"/>
    <n v="0"/>
    <x v="0"/>
    <n v="0"/>
    <n v="0"/>
    <n v="0"/>
    <x v="0"/>
    <n v="0"/>
    <n v="0"/>
    <n v="0"/>
    <x v="0"/>
    <n v="0"/>
    <n v="0"/>
    <n v="0"/>
    <x v="0"/>
    <x v="0"/>
    <x v="0"/>
  </r>
  <r>
    <s v="08PDI0036W"/>
    <x v="0"/>
    <x v="0"/>
    <s v="ESTANCIA INFANTIL TOWI A C 321"/>
    <s v="017 CUAUHTÉMOC"/>
    <x v="2"/>
    <n v="1"/>
    <s v="CUAUHTĂ‰MOC"/>
    <s v="CALLE RIO SANTA CLARA "/>
    <n v="0"/>
    <x v="5"/>
    <x v="2"/>
    <x v="4"/>
    <x v="4"/>
    <x v="11"/>
    <m/>
    <m/>
    <x v="7"/>
    <x v="2"/>
    <m/>
    <m/>
    <m/>
    <m/>
    <m/>
    <m/>
    <m/>
    <m/>
    <m/>
    <m/>
    <m/>
    <m/>
    <n v="80"/>
    <n v="74"/>
    <n v="154"/>
    <n v="7"/>
    <x v="1"/>
    <n v="0"/>
    <n v="0"/>
    <x v="0"/>
    <x v="1"/>
    <x v="1"/>
    <n v="38"/>
    <n v="38"/>
    <n v="7"/>
    <n v="7"/>
    <n v="0"/>
    <n v="0"/>
    <n v="0"/>
    <x v="0"/>
    <n v="0"/>
    <n v="0"/>
    <n v="0"/>
    <x v="0"/>
    <n v="0"/>
    <n v="0"/>
    <n v="0"/>
    <x v="0"/>
    <n v="0"/>
    <n v="0"/>
    <n v="0"/>
    <x v="0"/>
    <n v="0"/>
    <n v="0"/>
    <n v="0"/>
    <x v="0"/>
    <n v="0"/>
    <n v="0"/>
    <n v="0"/>
    <x v="0"/>
    <x v="0"/>
    <x v="0"/>
  </r>
  <r>
    <s v="08PDI0037V"/>
    <x v="0"/>
    <x v="0"/>
    <s v="ESTANCIAS INFANTILES TARAHUMARA II A C 278"/>
    <s v="017 CUAUHTÉMOC"/>
    <x v="2"/>
    <n v="1"/>
    <s v="CUAUHTĂ‰MOC"/>
    <s v="AVENIDA DE LOS RINCONES "/>
    <n v="975"/>
    <x v="5"/>
    <x v="2"/>
    <x v="4"/>
    <x v="4"/>
    <x v="11"/>
    <m/>
    <m/>
    <x v="7"/>
    <x v="2"/>
    <m/>
    <m/>
    <m/>
    <m/>
    <m/>
    <m/>
    <m/>
    <m/>
    <m/>
    <m/>
    <m/>
    <m/>
    <n v="54"/>
    <n v="49"/>
    <n v="103"/>
    <n v="3"/>
    <x v="1"/>
    <n v="2"/>
    <n v="2"/>
    <x v="0"/>
    <x v="1"/>
    <x v="1"/>
    <n v="39"/>
    <n v="41"/>
    <n v="8"/>
    <n v="8"/>
    <n v="0"/>
    <n v="0"/>
    <n v="0"/>
    <x v="0"/>
    <n v="0"/>
    <n v="0"/>
    <n v="0"/>
    <x v="0"/>
    <n v="0"/>
    <n v="0"/>
    <n v="0"/>
    <x v="0"/>
    <n v="0"/>
    <n v="0"/>
    <n v="0"/>
    <x v="0"/>
    <n v="0"/>
    <n v="0"/>
    <n v="0"/>
    <x v="0"/>
    <n v="0"/>
    <n v="0"/>
    <n v="0"/>
    <x v="0"/>
    <x v="0"/>
    <x v="0"/>
  </r>
  <r>
    <s v="08PDI0039T"/>
    <x v="0"/>
    <x v="0"/>
    <s v="GUARDERIA PARTICIPATIVA CANACO ALDAMA A C 230 (PART)"/>
    <s v="002 ALDAMA"/>
    <x v="0"/>
    <n v="1"/>
    <s v="JUAN ALDAMA"/>
    <s v="CALLE 20 DE NOVIEMBRE"/>
    <n v="202"/>
    <x v="4"/>
    <x v="2"/>
    <x v="4"/>
    <x v="4"/>
    <x v="10"/>
    <m/>
    <m/>
    <x v="0"/>
    <x v="2"/>
    <m/>
    <m/>
    <m/>
    <m/>
    <m/>
    <m/>
    <m/>
    <m/>
    <m/>
    <m/>
    <m/>
    <m/>
    <n v="42"/>
    <n v="43"/>
    <n v="85"/>
    <n v="8"/>
    <x v="1"/>
    <n v="11"/>
    <n v="11"/>
    <x v="0"/>
    <x v="1"/>
    <x v="1"/>
    <n v="17"/>
    <n v="28"/>
    <n v="8"/>
    <n v="8"/>
    <n v="0"/>
    <n v="0"/>
    <n v="0"/>
    <x v="0"/>
    <n v="0"/>
    <n v="0"/>
    <n v="0"/>
    <x v="0"/>
    <n v="0"/>
    <n v="0"/>
    <n v="0"/>
    <x v="0"/>
    <n v="0"/>
    <n v="0"/>
    <n v="0"/>
    <x v="0"/>
    <n v="0"/>
    <n v="0"/>
    <n v="0"/>
    <x v="0"/>
    <n v="0"/>
    <n v="0"/>
    <n v="0"/>
    <x v="0"/>
    <x v="0"/>
    <x v="0"/>
  </r>
  <r>
    <s v="08PDI0040I"/>
    <x v="0"/>
    <x v="0"/>
    <s v="ESTANCIAS INFANTILES DE OJINAGA A C U487 (PART)"/>
    <s v="052 OJINAGA"/>
    <x v="8"/>
    <n v="1"/>
    <s v="MANUEL OJINAGA"/>
    <s v="CALLE 10A "/>
    <n v="1705"/>
    <x v="4"/>
    <x v="2"/>
    <x v="4"/>
    <x v="4"/>
    <x v="10"/>
    <m/>
    <m/>
    <x v="6"/>
    <x v="2"/>
    <m/>
    <m/>
    <m/>
    <m/>
    <m/>
    <m/>
    <m/>
    <m/>
    <m/>
    <m/>
    <m/>
    <m/>
    <n v="43"/>
    <n v="39"/>
    <n v="82"/>
    <n v="6"/>
    <x v="1"/>
    <n v="1"/>
    <n v="1"/>
    <x v="0"/>
    <x v="1"/>
    <x v="1"/>
    <n v="28"/>
    <n v="29"/>
    <n v="7"/>
    <n v="7"/>
    <n v="0"/>
    <n v="0"/>
    <n v="0"/>
    <x v="0"/>
    <n v="0"/>
    <n v="0"/>
    <n v="0"/>
    <x v="0"/>
    <n v="0"/>
    <n v="0"/>
    <n v="0"/>
    <x v="0"/>
    <n v="0"/>
    <n v="0"/>
    <n v="0"/>
    <x v="0"/>
    <n v="0"/>
    <n v="0"/>
    <n v="0"/>
    <x v="0"/>
    <n v="0"/>
    <n v="0"/>
    <n v="0"/>
    <x v="0"/>
    <x v="0"/>
    <x v="0"/>
  </r>
  <r>
    <s v="08PDI0041H"/>
    <x v="0"/>
    <x v="0"/>
    <s v="ESTANCIAS INFANTILES CANACINTRA A.C. U-419"/>
    <s v="021 DELICIAS"/>
    <x v="9"/>
    <n v="1"/>
    <s v="DELICIAS"/>
    <s v="CALLE CENTRAL SUR"/>
    <n v="1003"/>
    <x v="5"/>
    <x v="2"/>
    <x v="4"/>
    <x v="4"/>
    <x v="11"/>
    <s v="08FCJ0003O"/>
    <m/>
    <x v="6"/>
    <x v="2"/>
    <m/>
    <m/>
    <m/>
    <m/>
    <m/>
    <m/>
    <m/>
    <m/>
    <m/>
    <m/>
    <m/>
    <m/>
    <n v="63"/>
    <n v="58"/>
    <n v="121"/>
    <n v="8"/>
    <x v="1"/>
    <n v="2"/>
    <n v="2"/>
    <x v="0"/>
    <x v="0"/>
    <x v="0"/>
    <n v="33"/>
    <n v="36"/>
    <n v="8"/>
    <n v="8"/>
    <n v="0"/>
    <n v="0"/>
    <n v="0"/>
    <x v="0"/>
    <n v="0"/>
    <n v="0"/>
    <n v="0"/>
    <x v="0"/>
    <n v="0"/>
    <n v="0"/>
    <n v="0"/>
    <x v="0"/>
    <n v="0"/>
    <n v="0"/>
    <n v="0"/>
    <x v="0"/>
    <n v="0"/>
    <n v="0"/>
    <n v="0"/>
    <x v="0"/>
    <n v="0"/>
    <n v="0"/>
    <n v="0"/>
    <x v="0"/>
    <x v="0"/>
    <x v="0"/>
  </r>
  <r>
    <s v="08PDI0042G"/>
    <x v="0"/>
    <x v="0"/>
    <s v="GUARDERIA MEOQUI S.C."/>
    <s v="045 MEOQUI"/>
    <x v="9"/>
    <n v="1"/>
    <s v="PEDRO MEOQUI"/>
    <s v="CALLE CATALPAS"/>
    <n v="2326"/>
    <x v="5"/>
    <x v="2"/>
    <x v="4"/>
    <x v="4"/>
    <x v="11"/>
    <s v="08FCJ0001Q"/>
    <m/>
    <x v="6"/>
    <x v="2"/>
    <m/>
    <m/>
    <m/>
    <m/>
    <m/>
    <m/>
    <m/>
    <m/>
    <m/>
    <m/>
    <m/>
    <m/>
    <n v="74"/>
    <n v="76"/>
    <n v="150"/>
    <n v="12"/>
    <x v="1"/>
    <n v="2"/>
    <n v="2"/>
    <x v="0"/>
    <x v="1"/>
    <x v="1"/>
    <n v="67"/>
    <n v="69"/>
    <n v="6"/>
    <n v="6"/>
    <n v="0"/>
    <n v="0"/>
    <n v="0"/>
    <x v="0"/>
    <n v="0"/>
    <n v="0"/>
    <n v="0"/>
    <x v="0"/>
    <n v="0"/>
    <n v="0"/>
    <n v="0"/>
    <x v="0"/>
    <n v="0"/>
    <n v="0"/>
    <n v="0"/>
    <x v="0"/>
    <n v="0"/>
    <n v="0"/>
    <n v="0"/>
    <x v="0"/>
    <n v="0"/>
    <n v="0"/>
    <n v="0"/>
    <x v="0"/>
    <x v="0"/>
    <x v="0"/>
  </r>
  <r>
    <s v="08PDI0043F"/>
    <x v="0"/>
    <x v="0"/>
    <s v="ESTANCIA INFANTIL PAQUIME S.C."/>
    <s v="050 NUEVO CASAS GRANDES"/>
    <x v="6"/>
    <n v="1"/>
    <s v="NUEVO CASAS GRANDES"/>
    <s v="AVENIDA MANUEL OCHOA"/>
    <n v="505"/>
    <x v="5"/>
    <x v="2"/>
    <x v="4"/>
    <x v="4"/>
    <x v="11"/>
    <s v="08FCJ0003O"/>
    <m/>
    <x v="9"/>
    <x v="2"/>
    <m/>
    <m/>
    <m/>
    <m/>
    <m/>
    <m/>
    <m/>
    <m/>
    <m/>
    <m/>
    <m/>
    <m/>
    <n v="59"/>
    <n v="65"/>
    <n v="124"/>
    <n v="6"/>
    <x v="1"/>
    <n v="1"/>
    <n v="1"/>
    <x v="0"/>
    <x v="1"/>
    <x v="1"/>
    <n v="37"/>
    <n v="38"/>
    <n v="8"/>
    <n v="6"/>
    <n v="0"/>
    <n v="0"/>
    <n v="0"/>
    <x v="0"/>
    <n v="0"/>
    <n v="0"/>
    <n v="0"/>
    <x v="0"/>
    <n v="0"/>
    <n v="0"/>
    <n v="0"/>
    <x v="0"/>
    <n v="0"/>
    <n v="0"/>
    <n v="0"/>
    <x v="0"/>
    <n v="0"/>
    <n v="0"/>
    <n v="0"/>
    <x v="0"/>
    <n v="0"/>
    <n v="0"/>
    <n v="0"/>
    <x v="0"/>
    <x v="0"/>
    <x v="0"/>
  </r>
  <r>
    <s v="08PDI0045D"/>
    <x v="0"/>
    <x v="0"/>
    <s v="CENTRO EDUCATIVO JUAN JACOBO ROUSSEAU"/>
    <s v="019 CHIHUAHUA"/>
    <x v="0"/>
    <n v="1"/>
    <s v="CHIHUAHUA"/>
    <s v="CALLE 22A"/>
    <n v="2401"/>
    <x v="5"/>
    <x v="2"/>
    <x v="4"/>
    <x v="4"/>
    <x v="11"/>
    <s v="08FCJ0003O"/>
    <m/>
    <x v="0"/>
    <x v="2"/>
    <m/>
    <m/>
    <m/>
    <m/>
    <m/>
    <m/>
    <m/>
    <m/>
    <m/>
    <m/>
    <m/>
    <m/>
    <n v="34"/>
    <n v="30"/>
    <n v="64"/>
    <n v="6"/>
    <x v="1"/>
    <n v="0"/>
    <n v="0"/>
    <x v="0"/>
    <x v="0"/>
    <x v="0"/>
    <n v="26"/>
    <n v="27"/>
    <n v="6"/>
    <n v="6"/>
    <n v="0"/>
    <n v="0"/>
    <n v="0"/>
    <x v="0"/>
    <n v="0"/>
    <n v="0"/>
    <n v="0"/>
    <x v="0"/>
    <n v="0"/>
    <n v="0"/>
    <n v="0"/>
    <x v="0"/>
    <n v="0"/>
    <n v="0"/>
    <n v="0"/>
    <x v="0"/>
    <n v="0"/>
    <n v="0"/>
    <n v="0"/>
    <x v="0"/>
    <n v="0"/>
    <n v="0"/>
    <n v="0"/>
    <x v="0"/>
    <x v="0"/>
    <x v="0"/>
  </r>
  <r>
    <s v="08PDI0046C"/>
    <x v="0"/>
    <x v="0"/>
    <s v="BABY'S Y BABY'S S.C."/>
    <s v="021 DELICIAS"/>
    <x v="9"/>
    <n v="1"/>
    <s v="DELICIAS"/>
    <s v="CALLE 7A. ORIENTE"/>
    <n v="302"/>
    <x v="5"/>
    <x v="2"/>
    <x v="4"/>
    <x v="4"/>
    <x v="11"/>
    <s v="08FCJ0003O"/>
    <m/>
    <x v="6"/>
    <x v="2"/>
    <m/>
    <m/>
    <m/>
    <m/>
    <m/>
    <m/>
    <m/>
    <m/>
    <m/>
    <m/>
    <m/>
    <m/>
    <n v="16"/>
    <n v="21"/>
    <n v="37"/>
    <n v="6"/>
    <x v="1"/>
    <n v="1"/>
    <n v="1"/>
    <x v="0"/>
    <x v="1"/>
    <x v="1"/>
    <n v="51"/>
    <n v="52"/>
    <n v="6"/>
    <n v="6"/>
    <n v="0"/>
    <n v="0"/>
    <n v="0"/>
    <x v="0"/>
    <n v="0"/>
    <n v="0"/>
    <n v="0"/>
    <x v="0"/>
    <n v="0"/>
    <n v="0"/>
    <n v="0"/>
    <x v="0"/>
    <n v="0"/>
    <n v="0"/>
    <n v="0"/>
    <x v="0"/>
    <n v="0"/>
    <n v="0"/>
    <n v="0"/>
    <x v="0"/>
    <n v="0"/>
    <n v="0"/>
    <n v="0"/>
    <x v="0"/>
    <x v="0"/>
    <x v="0"/>
  </r>
  <r>
    <s v="08PDI0047B"/>
    <x v="0"/>
    <x v="0"/>
    <s v="GUARDERIAS DIAMANTE S.C."/>
    <s v="019 CHIHUAHUA"/>
    <x v="0"/>
    <n v="1"/>
    <s v="CHIHUAHUA"/>
    <s v="CALLE MELCHOR GUASPE"/>
    <n v="3800"/>
    <x v="5"/>
    <x v="2"/>
    <x v="4"/>
    <x v="4"/>
    <x v="11"/>
    <s v="08FCJ0003O"/>
    <m/>
    <x v="0"/>
    <x v="2"/>
    <m/>
    <m/>
    <m/>
    <m/>
    <m/>
    <m/>
    <m/>
    <m/>
    <m/>
    <m/>
    <m/>
    <m/>
    <n v="29"/>
    <n v="43"/>
    <n v="72"/>
    <n v="8"/>
    <x v="1"/>
    <n v="0"/>
    <n v="0"/>
    <x v="0"/>
    <x v="1"/>
    <x v="1"/>
    <n v="25"/>
    <n v="25"/>
    <n v="6"/>
    <n v="6"/>
    <n v="0"/>
    <n v="0"/>
    <n v="0"/>
    <x v="0"/>
    <n v="0"/>
    <n v="0"/>
    <n v="0"/>
    <x v="0"/>
    <n v="0"/>
    <n v="0"/>
    <n v="0"/>
    <x v="0"/>
    <n v="0"/>
    <n v="0"/>
    <n v="0"/>
    <x v="0"/>
    <n v="0"/>
    <n v="0"/>
    <n v="0"/>
    <x v="0"/>
    <n v="0"/>
    <n v="0"/>
    <n v="0"/>
    <x v="0"/>
    <x v="0"/>
    <x v="0"/>
  </r>
  <r>
    <s v="08PDI0048A"/>
    <x v="0"/>
    <x v="0"/>
    <s v="INSTITUTO JUAN BOSCO A.C."/>
    <s v="019 CHIHUAHUA"/>
    <x v="0"/>
    <n v="1"/>
    <s v="CHIHUAHUA"/>
    <s v="CALLE AHUEHUETE"/>
    <n v="705"/>
    <x v="5"/>
    <x v="2"/>
    <x v="4"/>
    <x v="4"/>
    <x v="11"/>
    <s v="08FCJ0003O"/>
    <m/>
    <x v="0"/>
    <x v="2"/>
    <m/>
    <m/>
    <m/>
    <m/>
    <m/>
    <m/>
    <m/>
    <m/>
    <m/>
    <m/>
    <m/>
    <m/>
    <n v="96"/>
    <n v="106"/>
    <n v="202"/>
    <n v="12"/>
    <x v="1"/>
    <n v="7"/>
    <n v="7"/>
    <x v="0"/>
    <x v="0"/>
    <x v="0"/>
    <n v="45"/>
    <n v="53"/>
    <n v="14"/>
    <n v="14"/>
    <n v="0"/>
    <n v="0"/>
    <n v="0"/>
    <x v="0"/>
    <n v="0"/>
    <n v="0"/>
    <n v="0"/>
    <x v="0"/>
    <n v="0"/>
    <n v="0"/>
    <n v="0"/>
    <x v="0"/>
    <n v="0"/>
    <n v="0"/>
    <n v="0"/>
    <x v="0"/>
    <n v="0"/>
    <n v="0"/>
    <n v="0"/>
    <x v="0"/>
    <n v="0"/>
    <n v="0"/>
    <n v="0"/>
    <x v="0"/>
    <x v="0"/>
    <x v="0"/>
  </r>
  <r>
    <s v="08PDI0049Z"/>
    <x v="1"/>
    <x v="1"/>
    <s v="CENTRO EDUCATIVO INTEGRAL MI ESPACIO S.C."/>
    <s v="019 CHIHUAHUA"/>
    <x v="0"/>
    <n v="1"/>
    <s v="CHIHUAHUA"/>
    <s v="CALLE DIVISION DEL NORTE"/>
    <n v="2304"/>
    <x v="5"/>
    <x v="2"/>
    <x v="4"/>
    <x v="4"/>
    <x v="11"/>
    <s v="08FCJ0003O"/>
    <m/>
    <x v="0"/>
    <x v="2"/>
    <m/>
    <m/>
    <m/>
    <m/>
    <m/>
    <m/>
    <m/>
    <m/>
    <m/>
    <m/>
    <m/>
    <m/>
    <n v="30"/>
    <n v="23"/>
    <n v="53"/>
    <n v="7"/>
    <x v="1"/>
    <n v="0"/>
    <n v="0"/>
    <x v="0"/>
    <x v="7"/>
    <x v="5"/>
    <n v="29"/>
    <n v="34"/>
    <n v="7"/>
    <n v="7"/>
    <n v="0"/>
    <n v="0"/>
    <n v="0"/>
    <x v="0"/>
    <n v="0"/>
    <n v="0"/>
    <n v="0"/>
    <x v="0"/>
    <n v="0"/>
    <n v="0"/>
    <n v="0"/>
    <x v="0"/>
    <n v="0"/>
    <n v="0"/>
    <n v="0"/>
    <x v="0"/>
    <n v="0"/>
    <n v="0"/>
    <n v="0"/>
    <x v="0"/>
    <n v="0"/>
    <n v="0"/>
    <n v="0"/>
    <x v="0"/>
    <x v="0"/>
    <x v="0"/>
  </r>
  <r>
    <s v="08PDI0050P"/>
    <x v="0"/>
    <x v="0"/>
    <s v="CENTRO DE DESARROLLO INFANTIL TOWITO S.C."/>
    <s v="019 CHIHUAHUA"/>
    <x v="0"/>
    <n v="1"/>
    <s v="CHIHUAHUA"/>
    <s v="CALLE ANTONIO DE MONTES"/>
    <n v="6905"/>
    <x v="5"/>
    <x v="2"/>
    <x v="4"/>
    <x v="4"/>
    <x v="11"/>
    <s v="08FCJ0003O"/>
    <m/>
    <x v="0"/>
    <x v="2"/>
    <m/>
    <m/>
    <m/>
    <m/>
    <m/>
    <m/>
    <m/>
    <m/>
    <m/>
    <m/>
    <m/>
    <m/>
    <n v="83"/>
    <n v="75"/>
    <n v="158"/>
    <n v="8"/>
    <x v="1"/>
    <n v="2"/>
    <n v="2"/>
    <x v="0"/>
    <x v="1"/>
    <x v="1"/>
    <n v="38"/>
    <n v="40"/>
    <n v="8"/>
    <n v="8"/>
    <n v="0"/>
    <n v="0"/>
    <n v="0"/>
    <x v="0"/>
    <n v="0"/>
    <n v="0"/>
    <n v="0"/>
    <x v="0"/>
    <n v="0"/>
    <n v="0"/>
    <n v="0"/>
    <x v="0"/>
    <n v="0"/>
    <n v="0"/>
    <n v="0"/>
    <x v="0"/>
    <n v="0"/>
    <n v="0"/>
    <n v="0"/>
    <x v="0"/>
    <n v="0"/>
    <n v="0"/>
    <n v="0"/>
    <x v="0"/>
    <x v="0"/>
    <x v="0"/>
  </r>
  <r>
    <s v="08PDI0052N"/>
    <x v="0"/>
    <x v="0"/>
    <s v="CORAZON DE NIĂ‘O"/>
    <s v="032 HIDALGO DEL PARRAL"/>
    <x v="3"/>
    <n v="1"/>
    <s v="HIDALGO DEL PARRAL"/>
    <s v="CALLE JESUS OBESO"/>
    <n v="5"/>
    <x v="5"/>
    <x v="2"/>
    <x v="4"/>
    <x v="4"/>
    <x v="11"/>
    <s v="08FCJ0003O"/>
    <m/>
    <x v="5"/>
    <x v="2"/>
    <m/>
    <m/>
    <m/>
    <m/>
    <m/>
    <m/>
    <m/>
    <m/>
    <m/>
    <m/>
    <m/>
    <m/>
    <n v="2"/>
    <n v="3"/>
    <n v="5"/>
    <n v="1"/>
    <x v="1"/>
    <n v="0"/>
    <n v="0"/>
    <x v="0"/>
    <x v="0"/>
    <x v="0"/>
    <n v="10"/>
    <n v="11"/>
    <n v="3"/>
    <n v="3"/>
    <n v="0"/>
    <n v="0"/>
    <n v="0"/>
    <x v="0"/>
    <n v="0"/>
    <n v="0"/>
    <n v="0"/>
    <x v="0"/>
    <n v="0"/>
    <n v="0"/>
    <n v="0"/>
    <x v="0"/>
    <n v="0"/>
    <n v="0"/>
    <n v="0"/>
    <x v="0"/>
    <n v="0"/>
    <n v="0"/>
    <n v="0"/>
    <x v="0"/>
    <n v="0"/>
    <n v="0"/>
    <n v="0"/>
    <x v="0"/>
    <x v="0"/>
    <x v="0"/>
  </r>
  <r>
    <s v="08PDI0055K"/>
    <x v="1"/>
    <x v="1"/>
    <s v="ESTANCIA INFANTIL GUSSI"/>
    <s v="037 JUÁREZ"/>
    <x v="1"/>
    <n v="1"/>
    <s v="JUĂREZ"/>
    <s v="CALLE TEPEYAC"/>
    <n v="690"/>
    <x v="5"/>
    <x v="2"/>
    <x v="4"/>
    <x v="4"/>
    <x v="11"/>
    <s v="08FCJ0003O"/>
    <m/>
    <x v="4"/>
    <x v="2"/>
    <m/>
    <m/>
    <m/>
    <m/>
    <m/>
    <m/>
    <m/>
    <m/>
    <m/>
    <m/>
    <m/>
    <m/>
    <n v="36"/>
    <n v="45"/>
    <n v="81"/>
    <n v="6"/>
    <x v="1"/>
    <n v="2"/>
    <n v="2"/>
    <x v="0"/>
    <x v="1"/>
    <x v="1"/>
    <n v="25"/>
    <n v="27"/>
    <n v="6"/>
    <n v="6"/>
    <n v="0"/>
    <n v="0"/>
    <n v="0"/>
    <x v="0"/>
    <n v="0"/>
    <n v="0"/>
    <n v="0"/>
    <x v="0"/>
    <n v="0"/>
    <n v="0"/>
    <n v="0"/>
    <x v="0"/>
    <n v="0"/>
    <n v="0"/>
    <n v="0"/>
    <x v="0"/>
    <n v="0"/>
    <n v="0"/>
    <n v="0"/>
    <x v="0"/>
    <n v="0"/>
    <n v="0"/>
    <n v="0"/>
    <x v="0"/>
    <x v="0"/>
    <x v="0"/>
  </r>
  <r>
    <s v="08PDI0058H"/>
    <x v="1"/>
    <x v="1"/>
    <s v="CENTRO DE DESARROLLO INTEGRAL INFANTIL DE CHIHUAHUA"/>
    <s v="019 CHIHUAHUA"/>
    <x v="0"/>
    <n v="1"/>
    <s v="CHIHUAHUA"/>
    <s v="CALLE MARIA ELENA HERNANDEZ"/>
    <n v="2900"/>
    <x v="5"/>
    <x v="2"/>
    <x v="4"/>
    <x v="4"/>
    <x v="11"/>
    <s v="08FCJ0003O"/>
    <m/>
    <x v="0"/>
    <x v="2"/>
    <m/>
    <m/>
    <m/>
    <m/>
    <m/>
    <m/>
    <m/>
    <m/>
    <m/>
    <m/>
    <m/>
    <m/>
    <n v="18"/>
    <n v="13"/>
    <n v="31"/>
    <n v="6"/>
    <x v="1"/>
    <n v="2"/>
    <n v="2"/>
    <x v="0"/>
    <x v="1"/>
    <x v="1"/>
    <n v="15"/>
    <n v="17"/>
    <n v="6"/>
    <n v="6"/>
    <n v="0"/>
    <n v="0"/>
    <n v="0"/>
    <x v="0"/>
    <n v="0"/>
    <n v="0"/>
    <n v="0"/>
    <x v="0"/>
    <n v="0"/>
    <n v="0"/>
    <n v="0"/>
    <x v="0"/>
    <n v="0"/>
    <n v="0"/>
    <n v="0"/>
    <x v="0"/>
    <n v="0"/>
    <n v="0"/>
    <n v="0"/>
    <x v="0"/>
    <n v="0"/>
    <n v="0"/>
    <n v="0"/>
    <x v="0"/>
    <x v="0"/>
    <x v="0"/>
  </r>
  <r>
    <s v="08PDI0059G"/>
    <x v="0"/>
    <x v="0"/>
    <s v="MI PEQUEĂ‘O TESORO ESTANCIA INFANTIL S.C."/>
    <s v="019 CHIHUAHUA"/>
    <x v="0"/>
    <n v="1"/>
    <s v="CHIHUAHUA"/>
    <s v="CALLE TRASVIĂ‘A "/>
    <n v="2102"/>
    <x v="5"/>
    <x v="2"/>
    <x v="4"/>
    <x v="4"/>
    <x v="11"/>
    <s v="08FCJ0003O"/>
    <m/>
    <x v="0"/>
    <x v="2"/>
    <m/>
    <m/>
    <m/>
    <m/>
    <m/>
    <m/>
    <m/>
    <m/>
    <m/>
    <m/>
    <m/>
    <m/>
    <n v="46"/>
    <n v="52"/>
    <n v="98"/>
    <n v="6"/>
    <x v="1"/>
    <n v="14"/>
    <n v="14"/>
    <x v="0"/>
    <x v="0"/>
    <x v="0"/>
    <n v="11"/>
    <n v="26"/>
    <n v="8"/>
    <n v="8"/>
    <n v="0"/>
    <n v="0"/>
    <n v="0"/>
    <x v="0"/>
    <n v="0"/>
    <n v="0"/>
    <n v="0"/>
    <x v="0"/>
    <n v="0"/>
    <n v="0"/>
    <n v="0"/>
    <x v="0"/>
    <n v="0"/>
    <n v="0"/>
    <n v="0"/>
    <x v="0"/>
    <n v="0"/>
    <n v="0"/>
    <n v="0"/>
    <x v="0"/>
    <n v="0"/>
    <n v="0"/>
    <n v="0"/>
    <x v="0"/>
    <x v="0"/>
    <x v="0"/>
  </r>
  <r>
    <s v="08PDI0060W"/>
    <x v="1"/>
    <x v="1"/>
    <s v="SERVICIOS DE GUARDERIAS A.C."/>
    <s v="021 DELICIAS"/>
    <x v="9"/>
    <n v="1"/>
    <s v="DELICIAS"/>
    <s v="CALLE 10A NORTE"/>
    <n v="307"/>
    <x v="5"/>
    <x v="2"/>
    <x v="4"/>
    <x v="4"/>
    <x v="11"/>
    <s v="08FCJ0003O"/>
    <m/>
    <x v="6"/>
    <x v="2"/>
    <m/>
    <m/>
    <m/>
    <m/>
    <m/>
    <m/>
    <m/>
    <m/>
    <m/>
    <m/>
    <m/>
    <m/>
    <n v="50"/>
    <n v="35"/>
    <n v="85"/>
    <n v="8"/>
    <x v="1"/>
    <n v="2"/>
    <n v="2"/>
    <x v="0"/>
    <x v="1"/>
    <x v="1"/>
    <n v="32"/>
    <n v="34"/>
    <n v="6"/>
    <n v="6"/>
    <n v="0"/>
    <n v="0"/>
    <n v="0"/>
    <x v="0"/>
    <n v="0"/>
    <n v="0"/>
    <n v="0"/>
    <x v="0"/>
    <n v="0"/>
    <n v="0"/>
    <n v="0"/>
    <x v="0"/>
    <n v="0"/>
    <n v="0"/>
    <n v="0"/>
    <x v="0"/>
    <n v="0"/>
    <n v="0"/>
    <n v="0"/>
    <x v="0"/>
    <n v="0"/>
    <n v="0"/>
    <n v="0"/>
    <x v="0"/>
    <x v="0"/>
    <x v="0"/>
  </r>
  <r>
    <s v="08PDI0061V"/>
    <x v="1"/>
    <x v="1"/>
    <s v="ESTANCIA FELIZ S.C."/>
    <s v="001 AHUMADA"/>
    <x v="1"/>
    <n v="1"/>
    <s v="MIGUEL AHUMADA"/>
    <s v="AVENIDA JUAREZ"/>
    <n v="602"/>
    <x v="5"/>
    <x v="2"/>
    <x v="4"/>
    <x v="4"/>
    <x v="11"/>
    <s v="08FCJ0003O"/>
    <m/>
    <x v="4"/>
    <x v="2"/>
    <m/>
    <m/>
    <m/>
    <m/>
    <m/>
    <m/>
    <m/>
    <m/>
    <m/>
    <m/>
    <m/>
    <m/>
    <n v="27"/>
    <n v="31"/>
    <n v="58"/>
    <n v="6"/>
    <x v="1"/>
    <n v="1"/>
    <n v="1"/>
    <x v="0"/>
    <x v="1"/>
    <x v="1"/>
    <n v="29"/>
    <n v="30"/>
    <n v="6"/>
    <n v="6"/>
    <n v="0"/>
    <n v="0"/>
    <n v="0"/>
    <x v="0"/>
    <n v="0"/>
    <n v="0"/>
    <n v="0"/>
    <x v="0"/>
    <n v="0"/>
    <n v="0"/>
    <n v="0"/>
    <x v="0"/>
    <n v="0"/>
    <n v="0"/>
    <n v="0"/>
    <x v="0"/>
    <n v="0"/>
    <n v="0"/>
    <n v="0"/>
    <x v="0"/>
    <n v="0"/>
    <n v="0"/>
    <n v="0"/>
    <x v="0"/>
    <x v="0"/>
    <x v="0"/>
  </r>
  <r>
    <s v="08PDI0062U"/>
    <x v="0"/>
    <x v="0"/>
    <s v="ESTANCIA INFANTIL EL ANGEL S.C."/>
    <s v="017 CUAUHTÉMOC"/>
    <x v="2"/>
    <n v="1"/>
    <s v="CUAUHTĂ‰MOC"/>
    <s v="AVENIDA 1 DE MAYO"/>
    <n v="2035"/>
    <x v="5"/>
    <x v="2"/>
    <x v="4"/>
    <x v="4"/>
    <x v="11"/>
    <s v="08FCJ0003O"/>
    <m/>
    <x v="7"/>
    <x v="2"/>
    <m/>
    <m/>
    <m/>
    <m/>
    <m/>
    <m/>
    <m/>
    <m/>
    <m/>
    <m/>
    <m/>
    <m/>
    <n v="41"/>
    <n v="38"/>
    <n v="79"/>
    <n v="6"/>
    <x v="1"/>
    <n v="2"/>
    <n v="2"/>
    <x v="0"/>
    <x v="0"/>
    <x v="0"/>
    <n v="32"/>
    <n v="35"/>
    <n v="5"/>
    <n v="5"/>
    <n v="0"/>
    <n v="0"/>
    <n v="0"/>
    <x v="0"/>
    <n v="0"/>
    <n v="0"/>
    <n v="0"/>
    <x v="0"/>
    <n v="0"/>
    <n v="0"/>
    <n v="0"/>
    <x v="0"/>
    <n v="0"/>
    <n v="0"/>
    <n v="0"/>
    <x v="0"/>
    <n v="0"/>
    <n v="0"/>
    <n v="0"/>
    <x v="0"/>
    <n v="0"/>
    <n v="0"/>
    <n v="0"/>
    <x v="0"/>
    <x v="0"/>
    <x v="0"/>
  </r>
  <r>
    <s v="08PDI0063T"/>
    <x v="1"/>
    <x v="1"/>
    <s v="ESTANCIA INFANTIL CRAYOLAS"/>
    <s v="037 JUÁREZ"/>
    <x v="1"/>
    <n v="1"/>
    <s v="JUĂREZ"/>
    <s v="AVENIDA INSURGENTES"/>
    <n v="3420"/>
    <x v="5"/>
    <x v="2"/>
    <x v="4"/>
    <x v="4"/>
    <x v="11"/>
    <s v="08FCJ0003O"/>
    <m/>
    <x v="4"/>
    <x v="2"/>
    <m/>
    <m/>
    <m/>
    <m/>
    <m/>
    <m/>
    <m/>
    <m/>
    <m/>
    <m/>
    <m/>
    <m/>
    <n v="40"/>
    <n v="43"/>
    <n v="83"/>
    <n v="5"/>
    <x v="1"/>
    <n v="2"/>
    <n v="2"/>
    <x v="0"/>
    <x v="1"/>
    <x v="1"/>
    <n v="22"/>
    <n v="24"/>
    <n v="5"/>
    <n v="5"/>
    <n v="0"/>
    <n v="0"/>
    <n v="0"/>
    <x v="0"/>
    <n v="0"/>
    <n v="0"/>
    <n v="0"/>
    <x v="0"/>
    <n v="0"/>
    <n v="0"/>
    <n v="0"/>
    <x v="0"/>
    <n v="0"/>
    <n v="0"/>
    <n v="0"/>
    <x v="0"/>
    <n v="0"/>
    <n v="0"/>
    <n v="0"/>
    <x v="0"/>
    <n v="0"/>
    <n v="0"/>
    <n v="0"/>
    <x v="0"/>
    <x v="0"/>
    <x v="0"/>
  </r>
  <r>
    <s v="08PDI0064S"/>
    <x v="1"/>
    <x v="1"/>
    <s v="CENTRO INFANTIL SAN FELIPE S.C."/>
    <s v="019 CHIHUAHUA"/>
    <x v="0"/>
    <n v="1"/>
    <s v="CHIHUAHUA"/>
    <s v="CALLE HEROICO COLEGIO MILITAR"/>
    <n v="8922"/>
    <x v="5"/>
    <x v="2"/>
    <x v="4"/>
    <x v="4"/>
    <x v="11"/>
    <s v="08FCJ0003O"/>
    <m/>
    <x v="0"/>
    <x v="2"/>
    <m/>
    <m/>
    <m/>
    <m/>
    <m/>
    <m/>
    <m/>
    <m/>
    <m/>
    <m/>
    <m/>
    <m/>
    <n v="93"/>
    <n v="93"/>
    <n v="186"/>
    <n v="8"/>
    <x v="1"/>
    <n v="0"/>
    <n v="0"/>
    <x v="0"/>
    <x v="1"/>
    <x v="1"/>
    <n v="43"/>
    <n v="43"/>
    <n v="8"/>
    <n v="8"/>
    <n v="0"/>
    <n v="0"/>
    <n v="0"/>
    <x v="0"/>
    <n v="0"/>
    <n v="0"/>
    <n v="0"/>
    <x v="0"/>
    <n v="0"/>
    <n v="0"/>
    <n v="0"/>
    <x v="0"/>
    <n v="0"/>
    <n v="0"/>
    <n v="0"/>
    <x v="0"/>
    <n v="0"/>
    <n v="0"/>
    <n v="0"/>
    <x v="0"/>
    <n v="0"/>
    <n v="0"/>
    <n v="0"/>
    <x v="0"/>
    <x v="0"/>
    <x v="0"/>
  </r>
  <r>
    <s v="08PDI0065R"/>
    <x v="0"/>
    <x v="0"/>
    <s v="ESTANCIA INFANTIL VILLA JUAREZ S.C."/>
    <s v="019 CHIHUAHUA"/>
    <x v="0"/>
    <n v="1"/>
    <s v="CHIHUAHUA"/>
    <s v="CALLE ONCE"/>
    <n v="1500"/>
    <x v="5"/>
    <x v="2"/>
    <x v="4"/>
    <x v="4"/>
    <x v="11"/>
    <s v="08FCJ0003O"/>
    <m/>
    <x v="0"/>
    <x v="2"/>
    <m/>
    <m/>
    <m/>
    <m/>
    <m/>
    <m/>
    <m/>
    <m/>
    <m/>
    <m/>
    <m/>
    <m/>
    <n v="84"/>
    <n v="70"/>
    <n v="154"/>
    <n v="6"/>
    <x v="1"/>
    <n v="0"/>
    <n v="0"/>
    <x v="0"/>
    <x v="0"/>
    <x v="0"/>
    <n v="54"/>
    <n v="55"/>
    <n v="6"/>
    <n v="6"/>
    <n v="0"/>
    <n v="0"/>
    <n v="0"/>
    <x v="0"/>
    <n v="0"/>
    <n v="0"/>
    <n v="0"/>
    <x v="0"/>
    <n v="0"/>
    <n v="0"/>
    <n v="0"/>
    <x v="0"/>
    <n v="0"/>
    <n v="0"/>
    <n v="0"/>
    <x v="0"/>
    <n v="0"/>
    <n v="0"/>
    <n v="0"/>
    <x v="0"/>
    <n v="0"/>
    <n v="0"/>
    <n v="0"/>
    <x v="0"/>
    <x v="0"/>
    <x v="0"/>
  </r>
  <r>
    <s v="08PDI0066Q"/>
    <x v="1"/>
    <x v="1"/>
    <s v="GUARDERIA INFANTIL EL PAPALOTE"/>
    <s v="037 JUÁREZ"/>
    <x v="1"/>
    <n v="1"/>
    <s v="JUĂREZ"/>
    <s v="CALLE EJIDO LOPEZ MATEOS"/>
    <n v="1281"/>
    <x v="5"/>
    <x v="2"/>
    <x v="4"/>
    <x v="4"/>
    <x v="11"/>
    <s v="08FCJ0003O"/>
    <m/>
    <x v="4"/>
    <x v="2"/>
    <m/>
    <m/>
    <m/>
    <m/>
    <m/>
    <m/>
    <m/>
    <m/>
    <m/>
    <m/>
    <m/>
    <m/>
    <n v="74"/>
    <n v="87"/>
    <n v="161"/>
    <n v="8"/>
    <x v="1"/>
    <n v="1"/>
    <n v="1"/>
    <x v="0"/>
    <x v="0"/>
    <x v="0"/>
    <n v="34"/>
    <n v="36"/>
    <n v="8"/>
    <n v="8"/>
    <n v="0"/>
    <n v="0"/>
    <n v="0"/>
    <x v="0"/>
    <n v="0"/>
    <n v="0"/>
    <n v="0"/>
    <x v="0"/>
    <n v="0"/>
    <n v="0"/>
    <n v="0"/>
    <x v="0"/>
    <n v="0"/>
    <n v="0"/>
    <n v="0"/>
    <x v="0"/>
    <n v="0"/>
    <n v="0"/>
    <n v="0"/>
    <x v="0"/>
    <n v="0"/>
    <n v="0"/>
    <n v="0"/>
    <x v="0"/>
    <x v="0"/>
    <x v="0"/>
  </r>
  <r>
    <s v="08PDI0069N"/>
    <x v="1"/>
    <x v="1"/>
    <s v="GUARDERIA EL SAUCITO S.C."/>
    <s v="019 CHIHUAHUA"/>
    <x v="0"/>
    <n v="1"/>
    <s v="CHIHUAHUA"/>
    <s v="AVENIDA DE LA JUVENTUD (ENSEGUIDA PLANTA ALTEC) PARQUE IND. SAUC"/>
    <n v="0"/>
    <x v="5"/>
    <x v="2"/>
    <x v="4"/>
    <x v="4"/>
    <x v="11"/>
    <s v="08FCJ0003O"/>
    <m/>
    <x v="0"/>
    <x v="2"/>
    <m/>
    <m/>
    <m/>
    <m/>
    <m/>
    <m/>
    <m/>
    <m/>
    <m/>
    <m/>
    <m/>
    <m/>
    <n v="88"/>
    <n v="58"/>
    <n v="146"/>
    <n v="8"/>
    <x v="1"/>
    <n v="2"/>
    <n v="2"/>
    <x v="0"/>
    <x v="1"/>
    <x v="1"/>
    <n v="37"/>
    <n v="39"/>
    <n v="7"/>
    <n v="7"/>
    <n v="0"/>
    <n v="0"/>
    <n v="0"/>
    <x v="0"/>
    <n v="0"/>
    <n v="0"/>
    <n v="0"/>
    <x v="0"/>
    <n v="0"/>
    <n v="0"/>
    <n v="0"/>
    <x v="0"/>
    <n v="0"/>
    <n v="0"/>
    <n v="0"/>
    <x v="0"/>
    <n v="0"/>
    <n v="0"/>
    <n v="0"/>
    <x v="0"/>
    <n v="0"/>
    <n v="0"/>
    <n v="0"/>
    <x v="0"/>
    <x v="0"/>
    <x v="0"/>
  </r>
  <r>
    <s v="08PDI0070C"/>
    <x v="1"/>
    <x v="1"/>
    <s v="CAMLE S.C."/>
    <s v="011 CAMARGO"/>
    <x v="9"/>
    <n v="1"/>
    <s v="SANTA ROSALĂŤA DE CAMARGO"/>
    <s v="CALLE LIBERTAD"/>
    <n v="301"/>
    <x v="5"/>
    <x v="2"/>
    <x v="4"/>
    <x v="4"/>
    <x v="11"/>
    <s v="08FCJ0003O"/>
    <m/>
    <x v="6"/>
    <x v="2"/>
    <m/>
    <m/>
    <m/>
    <m/>
    <m/>
    <m/>
    <m/>
    <m/>
    <m/>
    <m/>
    <m/>
    <m/>
    <n v="56"/>
    <n v="53"/>
    <n v="109"/>
    <n v="6"/>
    <x v="1"/>
    <n v="0"/>
    <n v="0"/>
    <x v="0"/>
    <x v="1"/>
    <x v="1"/>
    <n v="49"/>
    <n v="49"/>
    <n v="6"/>
    <n v="6"/>
    <n v="0"/>
    <n v="0"/>
    <n v="0"/>
    <x v="0"/>
    <n v="0"/>
    <n v="0"/>
    <n v="0"/>
    <x v="0"/>
    <n v="0"/>
    <n v="0"/>
    <n v="0"/>
    <x v="0"/>
    <n v="0"/>
    <n v="0"/>
    <n v="0"/>
    <x v="0"/>
    <n v="0"/>
    <n v="0"/>
    <n v="0"/>
    <x v="0"/>
    <n v="0"/>
    <n v="0"/>
    <n v="0"/>
    <x v="0"/>
    <x v="0"/>
    <x v="0"/>
  </r>
  <r>
    <s v="08PDI0074Z"/>
    <x v="0"/>
    <x v="0"/>
    <s v="ESTANCIA INFANTIL CRECE"/>
    <s v="019 CHIHUAHUA"/>
    <x v="0"/>
    <n v="1"/>
    <s v="CHIHUAHUA"/>
    <s v="AVENIDA FEDOR DOSTOIEVSKI"/>
    <n v="4902"/>
    <x v="5"/>
    <x v="2"/>
    <x v="4"/>
    <x v="4"/>
    <x v="11"/>
    <s v="08FCJ0003O"/>
    <m/>
    <x v="0"/>
    <x v="2"/>
    <m/>
    <m/>
    <m/>
    <m/>
    <m/>
    <m/>
    <m/>
    <m/>
    <m/>
    <m/>
    <m/>
    <m/>
    <n v="117"/>
    <n v="103"/>
    <n v="220"/>
    <n v="6"/>
    <x v="1"/>
    <n v="1"/>
    <n v="1"/>
    <x v="0"/>
    <x v="0"/>
    <x v="0"/>
    <n v="62"/>
    <n v="64"/>
    <n v="6"/>
    <n v="6"/>
    <n v="0"/>
    <n v="0"/>
    <n v="0"/>
    <x v="0"/>
    <n v="0"/>
    <n v="0"/>
    <n v="0"/>
    <x v="0"/>
    <n v="0"/>
    <n v="0"/>
    <n v="0"/>
    <x v="0"/>
    <n v="0"/>
    <n v="0"/>
    <n v="0"/>
    <x v="0"/>
    <n v="0"/>
    <n v="0"/>
    <n v="0"/>
    <x v="0"/>
    <n v="0"/>
    <n v="0"/>
    <n v="0"/>
    <x v="0"/>
    <x v="0"/>
    <x v="0"/>
  </r>
  <r>
    <s v="08PDI0075Y"/>
    <x v="0"/>
    <x v="0"/>
    <s v="MUNDO MAGICO DE LOS NIĂ‘OS S.C."/>
    <s v="019 CHIHUAHUA"/>
    <x v="0"/>
    <n v="1"/>
    <s v="CHIHUAHUA"/>
    <s v="CALLE CIPRES "/>
    <n v="1317"/>
    <x v="5"/>
    <x v="2"/>
    <x v="4"/>
    <x v="4"/>
    <x v="11"/>
    <s v="08FCJ0003O"/>
    <m/>
    <x v="0"/>
    <x v="2"/>
    <m/>
    <m/>
    <m/>
    <m/>
    <m/>
    <m/>
    <m/>
    <m/>
    <m/>
    <m/>
    <m/>
    <m/>
    <n v="94"/>
    <n v="70"/>
    <n v="164"/>
    <n v="6"/>
    <x v="1"/>
    <n v="14"/>
    <n v="14"/>
    <x v="0"/>
    <x v="0"/>
    <x v="0"/>
    <n v="48"/>
    <n v="63"/>
    <n v="6"/>
    <n v="6"/>
    <n v="0"/>
    <n v="0"/>
    <n v="0"/>
    <x v="0"/>
    <n v="0"/>
    <n v="0"/>
    <n v="0"/>
    <x v="0"/>
    <n v="0"/>
    <n v="0"/>
    <n v="0"/>
    <x v="0"/>
    <n v="0"/>
    <n v="0"/>
    <n v="0"/>
    <x v="0"/>
    <n v="0"/>
    <n v="0"/>
    <n v="0"/>
    <x v="0"/>
    <n v="0"/>
    <n v="0"/>
    <n v="0"/>
    <x v="0"/>
    <x v="0"/>
    <x v="0"/>
  </r>
  <r>
    <s v="08PDI0077W"/>
    <x v="0"/>
    <x v="0"/>
    <s v="ESTANCIA INFANTIL CARITA FELIZ S.C."/>
    <s v="021 DELICIAS"/>
    <x v="9"/>
    <n v="1"/>
    <s v="DELICIAS"/>
    <s v="CALLE 8A. PONIENTE"/>
    <n v="17"/>
    <x v="5"/>
    <x v="2"/>
    <x v="4"/>
    <x v="4"/>
    <x v="11"/>
    <s v="08FCJ0003O"/>
    <m/>
    <x v="6"/>
    <x v="2"/>
    <m/>
    <m/>
    <m/>
    <m/>
    <m/>
    <m/>
    <m/>
    <m/>
    <m/>
    <m/>
    <m/>
    <m/>
    <n v="79"/>
    <n v="83"/>
    <n v="162"/>
    <n v="8"/>
    <x v="1"/>
    <n v="0"/>
    <n v="0"/>
    <x v="0"/>
    <x v="1"/>
    <x v="1"/>
    <n v="43"/>
    <n v="43"/>
    <n v="8"/>
    <n v="8"/>
    <n v="0"/>
    <n v="0"/>
    <n v="0"/>
    <x v="0"/>
    <n v="0"/>
    <n v="0"/>
    <n v="0"/>
    <x v="0"/>
    <n v="0"/>
    <n v="0"/>
    <n v="0"/>
    <x v="0"/>
    <n v="0"/>
    <n v="0"/>
    <n v="0"/>
    <x v="0"/>
    <n v="0"/>
    <n v="0"/>
    <n v="0"/>
    <x v="0"/>
    <n v="0"/>
    <n v="0"/>
    <n v="0"/>
    <x v="0"/>
    <x v="0"/>
    <x v="0"/>
  </r>
  <r>
    <s v="08PDI0079U"/>
    <x v="0"/>
    <x v="0"/>
    <s v="ESTANCIA INFANTIL BAMBI S.C."/>
    <s v="037 JUÁREZ"/>
    <x v="1"/>
    <n v="1"/>
    <s v="JUĂREZ"/>
    <s v="PRIVADA DEL VALLE"/>
    <n v="985"/>
    <x v="5"/>
    <x v="2"/>
    <x v="4"/>
    <x v="4"/>
    <x v="11"/>
    <s v="08FCJ0003O"/>
    <m/>
    <x v="4"/>
    <x v="2"/>
    <m/>
    <m/>
    <m/>
    <m/>
    <m/>
    <m/>
    <m/>
    <m/>
    <m/>
    <m/>
    <m/>
    <m/>
    <n v="113"/>
    <n v="129"/>
    <n v="242"/>
    <n v="8"/>
    <x v="1"/>
    <n v="2"/>
    <n v="2"/>
    <x v="0"/>
    <x v="0"/>
    <x v="0"/>
    <n v="47"/>
    <n v="50"/>
    <n v="6"/>
    <n v="6"/>
    <n v="0"/>
    <n v="0"/>
    <n v="0"/>
    <x v="0"/>
    <n v="0"/>
    <n v="0"/>
    <n v="0"/>
    <x v="0"/>
    <n v="0"/>
    <n v="0"/>
    <n v="0"/>
    <x v="0"/>
    <n v="0"/>
    <n v="0"/>
    <n v="0"/>
    <x v="0"/>
    <n v="0"/>
    <n v="0"/>
    <n v="0"/>
    <x v="0"/>
    <n v="0"/>
    <n v="0"/>
    <n v="0"/>
    <x v="0"/>
    <x v="0"/>
    <x v="0"/>
  </r>
  <r>
    <s v="08PDI0081I"/>
    <x v="0"/>
    <x v="0"/>
    <s v="TURY II"/>
    <s v="037 JUÁREZ"/>
    <x v="1"/>
    <n v="1"/>
    <s v="JUĂREZ"/>
    <s v="PROLONGACIĂ“N AVENIDA DE LAS TORRES"/>
    <n v="1301"/>
    <x v="5"/>
    <x v="2"/>
    <x v="4"/>
    <x v="4"/>
    <x v="11"/>
    <s v="08FCJ0003O"/>
    <m/>
    <x v="4"/>
    <x v="2"/>
    <m/>
    <m/>
    <m/>
    <m/>
    <m/>
    <m/>
    <m/>
    <m/>
    <m/>
    <m/>
    <m/>
    <m/>
    <n v="83"/>
    <n v="75"/>
    <n v="158"/>
    <n v="8"/>
    <x v="1"/>
    <n v="3"/>
    <n v="3"/>
    <x v="0"/>
    <x v="1"/>
    <x v="1"/>
    <n v="51"/>
    <n v="54"/>
    <n v="8"/>
    <n v="8"/>
    <n v="0"/>
    <n v="0"/>
    <n v="0"/>
    <x v="0"/>
    <n v="0"/>
    <n v="0"/>
    <n v="0"/>
    <x v="0"/>
    <n v="0"/>
    <n v="0"/>
    <n v="0"/>
    <x v="0"/>
    <n v="0"/>
    <n v="0"/>
    <n v="0"/>
    <x v="0"/>
    <n v="0"/>
    <n v="0"/>
    <n v="0"/>
    <x v="0"/>
    <n v="0"/>
    <n v="0"/>
    <n v="0"/>
    <x v="0"/>
    <x v="0"/>
    <x v="0"/>
  </r>
  <r>
    <s v="08PDI0082H"/>
    <x v="1"/>
    <x v="1"/>
    <s v="ESTANCIA INFANTIL ALEGRIJES"/>
    <s v="021 DELICIAS"/>
    <x v="9"/>
    <n v="1"/>
    <s v="DELICIAS"/>
    <s v="CALLE AZUCENA"/>
    <n v="910"/>
    <x v="5"/>
    <x v="2"/>
    <x v="4"/>
    <x v="4"/>
    <x v="11"/>
    <s v="08FCJ0003O"/>
    <m/>
    <x v="6"/>
    <x v="2"/>
    <m/>
    <m/>
    <m/>
    <m/>
    <m/>
    <m/>
    <m/>
    <m/>
    <m/>
    <m/>
    <m/>
    <m/>
    <n v="73"/>
    <n v="89"/>
    <n v="162"/>
    <n v="8"/>
    <x v="1"/>
    <n v="0"/>
    <n v="0"/>
    <x v="0"/>
    <x v="1"/>
    <x v="1"/>
    <n v="43"/>
    <n v="43"/>
    <n v="8"/>
    <n v="8"/>
    <n v="0"/>
    <n v="0"/>
    <n v="0"/>
    <x v="0"/>
    <n v="0"/>
    <n v="0"/>
    <n v="0"/>
    <x v="0"/>
    <n v="0"/>
    <n v="0"/>
    <n v="0"/>
    <x v="0"/>
    <n v="0"/>
    <n v="0"/>
    <n v="0"/>
    <x v="0"/>
    <n v="0"/>
    <n v="0"/>
    <n v="0"/>
    <x v="0"/>
    <n v="0"/>
    <n v="0"/>
    <n v="0"/>
    <x v="0"/>
    <x v="0"/>
    <x v="0"/>
  </r>
  <r>
    <s v="08PDI0083G"/>
    <x v="0"/>
    <x v="0"/>
    <s v="TURY III"/>
    <s v="037 JUÁREZ"/>
    <x v="1"/>
    <n v="1"/>
    <s v="JUĂREZ"/>
    <s v="CALLE SOL DEL RIO"/>
    <n v="4551"/>
    <x v="5"/>
    <x v="2"/>
    <x v="4"/>
    <x v="4"/>
    <x v="11"/>
    <s v="08FCJ0003O"/>
    <m/>
    <x v="4"/>
    <x v="2"/>
    <m/>
    <m/>
    <m/>
    <m/>
    <m/>
    <m/>
    <m/>
    <m/>
    <m/>
    <m/>
    <m/>
    <m/>
    <n v="90"/>
    <n v="106"/>
    <n v="196"/>
    <n v="8"/>
    <x v="1"/>
    <n v="2"/>
    <n v="2"/>
    <x v="0"/>
    <x v="2"/>
    <x v="3"/>
    <n v="54"/>
    <n v="58"/>
    <n v="8"/>
    <n v="8"/>
    <n v="0"/>
    <n v="0"/>
    <n v="0"/>
    <x v="0"/>
    <n v="0"/>
    <n v="0"/>
    <n v="0"/>
    <x v="0"/>
    <n v="0"/>
    <n v="0"/>
    <n v="0"/>
    <x v="0"/>
    <n v="0"/>
    <n v="0"/>
    <n v="0"/>
    <x v="0"/>
    <n v="0"/>
    <n v="0"/>
    <n v="0"/>
    <x v="0"/>
    <n v="0"/>
    <n v="0"/>
    <n v="0"/>
    <x v="0"/>
    <x v="0"/>
    <x v="0"/>
  </r>
  <r>
    <s v="08PDI0084F"/>
    <x v="0"/>
    <x v="0"/>
    <s v="TURY I"/>
    <s v="037 JUÁREZ"/>
    <x v="1"/>
    <n v="1"/>
    <s v="JUĂREZ"/>
    <s v="BOULEVARD INDEPENDENCIA"/>
    <n v="1450"/>
    <x v="5"/>
    <x v="2"/>
    <x v="4"/>
    <x v="4"/>
    <x v="11"/>
    <s v="08FCJ0003O"/>
    <m/>
    <x v="4"/>
    <x v="2"/>
    <m/>
    <m/>
    <m/>
    <m/>
    <m/>
    <m/>
    <m/>
    <m/>
    <m/>
    <m/>
    <m/>
    <m/>
    <n v="68"/>
    <n v="68"/>
    <n v="136"/>
    <n v="8"/>
    <x v="1"/>
    <n v="2"/>
    <n v="2"/>
    <x v="0"/>
    <x v="0"/>
    <x v="0"/>
    <n v="39"/>
    <n v="42"/>
    <n v="8"/>
    <n v="8"/>
    <n v="0"/>
    <n v="0"/>
    <n v="0"/>
    <x v="0"/>
    <n v="0"/>
    <n v="0"/>
    <n v="0"/>
    <x v="0"/>
    <n v="0"/>
    <n v="0"/>
    <n v="0"/>
    <x v="0"/>
    <n v="0"/>
    <n v="0"/>
    <n v="0"/>
    <x v="0"/>
    <n v="0"/>
    <n v="0"/>
    <n v="0"/>
    <x v="0"/>
    <n v="0"/>
    <n v="0"/>
    <n v="0"/>
    <x v="0"/>
    <x v="0"/>
    <x v="0"/>
  </r>
  <r>
    <s v="08PDI0085E"/>
    <x v="0"/>
    <x v="0"/>
    <s v="ESTANCIA INFANTIL CARRUSEL DE MEOQUI S.C."/>
    <s v="045 MEOQUI"/>
    <x v="9"/>
    <n v="1"/>
    <s v="PEDRO MEOQUI"/>
    <s v="CALLE CATALPAS"/>
    <n v="2326"/>
    <x v="5"/>
    <x v="2"/>
    <x v="4"/>
    <x v="4"/>
    <x v="11"/>
    <s v="08FCJ0003O"/>
    <m/>
    <x v="6"/>
    <x v="2"/>
    <m/>
    <m/>
    <m/>
    <m/>
    <m/>
    <m/>
    <m/>
    <m/>
    <m/>
    <m/>
    <m/>
    <m/>
    <n v="44"/>
    <n v="42"/>
    <n v="86"/>
    <n v="8"/>
    <x v="1"/>
    <n v="1"/>
    <n v="1"/>
    <x v="0"/>
    <x v="1"/>
    <x v="1"/>
    <n v="34"/>
    <n v="35"/>
    <n v="5"/>
    <n v="5"/>
    <n v="0"/>
    <n v="0"/>
    <n v="0"/>
    <x v="0"/>
    <n v="0"/>
    <n v="0"/>
    <n v="0"/>
    <x v="0"/>
    <n v="0"/>
    <n v="0"/>
    <n v="0"/>
    <x v="0"/>
    <n v="0"/>
    <n v="0"/>
    <n v="0"/>
    <x v="0"/>
    <n v="0"/>
    <n v="0"/>
    <n v="0"/>
    <x v="0"/>
    <n v="0"/>
    <n v="0"/>
    <n v="0"/>
    <x v="0"/>
    <x v="0"/>
    <x v="0"/>
  </r>
  <r>
    <s v="08PDI0086D"/>
    <x v="0"/>
    <x v="0"/>
    <s v="GUARDERIA MEOQUI S.C. U-1273"/>
    <s v="019 CHIHUAHUA"/>
    <x v="0"/>
    <n v="1"/>
    <s v="CHIHUAHUA"/>
    <s v="AVENIDA DE LA MANCHA"/>
    <n v="15309"/>
    <x v="5"/>
    <x v="2"/>
    <x v="4"/>
    <x v="4"/>
    <x v="11"/>
    <s v="08FCJ0003O"/>
    <m/>
    <x v="0"/>
    <x v="2"/>
    <m/>
    <m/>
    <m/>
    <m/>
    <m/>
    <m/>
    <m/>
    <m/>
    <m/>
    <m/>
    <m/>
    <m/>
    <n v="86"/>
    <n v="88"/>
    <n v="174"/>
    <n v="6"/>
    <x v="1"/>
    <n v="0"/>
    <n v="0"/>
    <x v="0"/>
    <x v="1"/>
    <x v="1"/>
    <n v="57"/>
    <n v="57"/>
    <n v="8"/>
    <n v="8"/>
    <n v="0"/>
    <n v="0"/>
    <n v="0"/>
    <x v="0"/>
    <n v="0"/>
    <n v="0"/>
    <n v="0"/>
    <x v="0"/>
    <n v="0"/>
    <n v="0"/>
    <n v="0"/>
    <x v="0"/>
    <n v="0"/>
    <n v="0"/>
    <n v="0"/>
    <x v="0"/>
    <n v="0"/>
    <n v="0"/>
    <n v="0"/>
    <x v="0"/>
    <n v="0"/>
    <n v="0"/>
    <n v="0"/>
    <x v="0"/>
    <x v="0"/>
    <x v="0"/>
  </r>
  <r>
    <s v="08PDI0087C"/>
    <x v="0"/>
    <x v="0"/>
    <s v="GUARDERIA SAUCILLO S.C. U-420"/>
    <s v="062 SAUCILLO"/>
    <x v="9"/>
    <n v="1"/>
    <s v="SAUCILLO"/>
    <s v="AVENIDA 8A."/>
    <n v="2"/>
    <x v="5"/>
    <x v="2"/>
    <x v="4"/>
    <x v="4"/>
    <x v="11"/>
    <s v="08FCJ0003O"/>
    <m/>
    <x v="6"/>
    <x v="2"/>
    <m/>
    <m/>
    <m/>
    <m/>
    <m/>
    <m/>
    <m/>
    <m/>
    <m/>
    <m/>
    <m/>
    <m/>
    <n v="37"/>
    <n v="35"/>
    <n v="72"/>
    <n v="7"/>
    <x v="1"/>
    <n v="0"/>
    <n v="0"/>
    <x v="0"/>
    <x v="1"/>
    <x v="1"/>
    <n v="11"/>
    <n v="11"/>
    <n v="6"/>
    <n v="6"/>
    <n v="0"/>
    <n v="0"/>
    <n v="0"/>
    <x v="0"/>
    <n v="0"/>
    <n v="0"/>
    <n v="0"/>
    <x v="0"/>
    <n v="0"/>
    <n v="0"/>
    <n v="0"/>
    <x v="0"/>
    <n v="0"/>
    <n v="0"/>
    <n v="0"/>
    <x v="0"/>
    <n v="0"/>
    <n v="0"/>
    <n v="0"/>
    <x v="0"/>
    <n v="0"/>
    <n v="0"/>
    <n v="0"/>
    <x v="0"/>
    <x v="0"/>
    <x v="0"/>
  </r>
  <r>
    <s v="08PDI0088B"/>
    <x v="0"/>
    <x v="0"/>
    <s v="GUARDERIA MEOQUI S.C. U-1274"/>
    <s v="019 CHIHUAHUA"/>
    <x v="0"/>
    <n v="1"/>
    <s v="CHIHUAHUA"/>
    <s v="CALLE MINA CANDELARIA"/>
    <n v="1503"/>
    <x v="5"/>
    <x v="2"/>
    <x v="4"/>
    <x v="4"/>
    <x v="11"/>
    <s v="08FCJ0003O"/>
    <m/>
    <x v="0"/>
    <x v="2"/>
    <m/>
    <m/>
    <m/>
    <m/>
    <m/>
    <m/>
    <m/>
    <m/>
    <m/>
    <m/>
    <m/>
    <m/>
    <n v="78"/>
    <n v="77"/>
    <n v="155"/>
    <n v="6"/>
    <x v="1"/>
    <n v="0"/>
    <n v="0"/>
    <x v="0"/>
    <x v="1"/>
    <x v="1"/>
    <n v="50"/>
    <n v="50"/>
    <n v="6"/>
    <n v="6"/>
    <n v="0"/>
    <n v="0"/>
    <n v="0"/>
    <x v="0"/>
    <n v="0"/>
    <n v="0"/>
    <n v="0"/>
    <x v="0"/>
    <n v="0"/>
    <n v="0"/>
    <n v="0"/>
    <x v="0"/>
    <n v="0"/>
    <n v="0"/>
    <n v="0"/>
    <x v="0"/>
    <n v="0"/>
    <n v="0"/>
    <n v="0"/>
    <x v="0"/>
    <n v="0"/>
    <n v="0"/>
    <n v="0"/>
    <x v="0"/>
    <x v="0"/>
    <x v="0"/>
  </r>
  <r>
    <s v="08PDI0089A"/>
    <x v="0"/>
    <x v="0"/>
    <s v="GUARDERIA NIĂ‘ITO JESUS"/>
    <s v="037 JUÁREZ"/>
    <x v="1"/>
    <n v="1"/>
    <s v="JUĂREZ"/>
    <s v="AVENIDA FUNDIDORES"/>
    <n v="620"/>
    <x v="5"/>
    <x v="2"/>
    <x v="4"/>
    <x v="4"/>
    <x v="11"/>
    <s v="08FCJ0002P"/>
    <m/>
    <x v="4"/>
    <x v="2"/>
    <m/>
    <m/>
    <m/>
    <m/>
    <m/>
    <m/>
    <m/>
    <m/>
    <m/>
    <m/>
    <m/>
    <m/>
    <n v="72"/>
    <n v="60"/>
    <n v="132"/>
    <n v="8"/>
    <x v="1"/>
    <n v="0"/>
    <n v="0"/>
    <x v="0"/>
    <x v="1"/>
    <x v="1"/>
    <n v="22"/>
    <n v="22"/>
    <n v="6"/>
    <n v="6"/>
    <n v="0"/>
    <n v="0"/>
    <n v="0"/>
    <x v="0"/>
    <n v="0"/>
    <n v="0"/>
    <n v="0"/>
    <x v="0"/>
    <n v="0"/>
    <n v="0"/>
    <n v="0"/>
    <x v="0"/>
    <n v="0"/>
    <n v="0"/>
    <n v="0"/>
    <x v="0"/>
    <n v="0"/>
    <n v="0"/>
    <n v="0"/>
    <x v="0"/>
    <n v="0"/>
    <n v="0"/>
    <n v="0"/>
    <x v="0"/>
    <x v="0"/>
    <x v="0"/>
  </r>
  <r>
    <s v="08PDI0090Q"/>
    <x v="1"/>
    <x v="1"/>
    <s v="ESTANCIA INFANTIL BARNEY GUARDERIA"/>
    <s v="045 MEOQUI"/>
    <x v="9"/>
    <n v="1"/>
    <s v="PEDRO MEOQUI"/>
    <s v="CALLE JUAREZ"/>
    <n v="509"/>
    <x v="4"/>
    <x v="2"/>
    <x v="4"/>
    <x v="4"/>
    <x v="10"/>
    <s v="08FCJ0003O"/>
    <m/>
    <x v="14"/>
    <x v="2"/>
    <m/>
    <m/>
    <m/>
    <m/>
    <m/>
    <m/>
    <m/>
    <m/>
    <m/>
    <m/>
    <m/>
    <m/>
    <n v="36"/>
    <n v="33"/>
    <n v="69"/>
    <n v="8"/>
    <x v="1"/>
    <n v="1"/>
    <n v="1"/>
    <x v="0"/>
    <x v="1"/>
    <x v="1"/>
    <n v="27"/>
    <n v="28"/>
    <n v="7"/>
    <n v="6"/>
    <n v="0"/>
    <n v="0"/>
    <n v="0"/>
    <x v="0"/>
    <n v="0"/>
    <n v="0"/>
    <n v="0"/>
    <x v="0"/>
    <n v="0"/>
    <n v="0"/>
    <n v="0"/>
    <x v="0"/>
    <n v="0"/>
    <n v="0"/>
    <n v="0"/>
    <x v="0"/>
    <n v="0"/>
    <n v="0"/>
    <n v="0"/>
    <x v="0"/>
    <n v="0"/>
    <n v="0"/>
    <n v="0"/>
    <x v="0"/>
    <x v="0"/>
    <x v="0"/>
  </r>
  <r>
    <s v="08PDI0091P"/>
    <x v="1"/>
    <x v="1"/>
    <s v="ESTANCIA INFANTIL TECHO COMUNITARIO"/>
    <s v="037 JUÁREZ"/>
    <x v="1"/>
    <n v="1"/>
    <s v="JUĂREZ"/>
    <s v="CALLE HERRADERO"/>
    <n v="9704"/>
    <x v="4"/>
    <x v="2"/>
    <x v="4"/>
    <x v="4"/>
    <x v="10"/>
    <s v="08FCJ0003O"/>
    <m/>
    <x v="14"/>
    <x v="2"/>
    <m/>
    <m/>
    <m/>
    <m/>
    <m/>
    <m/>
    <m/>
    <m/>
    <m/>
    <m/>
    <m/>
    <m/>
    <n v="33"/>
    <n v="50"/>
    <n v="83"/>
    <n v="8"/>
    <x v="1"/>
    <n v="0"/>
    <n v="0"/>
    <x v="0"/>
    <x v="1"/>
    <x v="1"/>
    <n v="33"/>
    <n v="33"/>
    <n v="8"/>
    <n v="8"/>
    <n v="0"/>
    <n v="0"/>
    <n v="0"/>
    <x v="0"/>
    <n v="0"/>
    <n v="0"/>
    <n v="0"/>
    <x v="0"/>
    <n v="0"/>
    <n v="0"/>
    <n v="0"/>
    <x v="0"/>
    <n v="0"/>
    <n v="0"/>
    <n v="0"/>
    <x v="0"/>
    <n v="0"/>
    <n v="0"/>
    <n v="0"/>
    <x v="0"/>
    <n v="0"/>
    <n v="0"/>
    <n v="0"/>
    <x v="0"/>
    <x v="0"/>
    <x v="0"/>
  </r>
  <r>
    <s v="08PDI0092O"/>
    <x v="1"/>
    <x v="1"/>
    <s v="ESTANCIA INFANTIL NENETL"/>
    <s v="037 JUÁREZ"/>
    <x v="1"/>
    <n v="1"/>
    <s v="JUĂREZ"/>
    <s v="CALLE VALLE DE PASEO"/>
    <n v="3742"/>
    <x v="4"/>
    <x v="2"/>
    <x v="4"/>
    <x v="4"/>
    <x v="10"/>
    <s v="08FCJ0003O"/>
    <m/>
    <x v="14"/>
    <x v="2"/>
    <m/>
    <m/>
    <m/>
    <m/>
    <m/>
    <m/>
    <m/>
    <m/>
    <m/>
    <m/>
    <m/>
    <m/>
    <n v="95"/>
    <n v="60"/>
    <n v="155"/>
    <n v="8"/>
    <x v="1"/>
    <n v="3"/>
    <n v="3"/>
    <x v="0"/>
    <x v="1"/>
    <x v="1"/>
    <n v="54"/>
    <n v="57"/>
    <n v="8"/>
    <n v="8"/>
    <n v="0"/>
    <n v="0"/>
    <n v="0"/>
    <x v="0"/>
    <n v="0"/>
    <n v="0"/>
    <n v="0"/>
    <x v="0"/>
    <n v="0"/>
    <n v="0"/>
    <n v="0"/>
    <x v="0"/>
    <n v="0"/>
    <n v="0"/>
    <n v="0"/>
    <x v="0"/>
    <n v="0"/>
    <n v="0"/>
    <n v="0"/>
    <x v="0"/>
    <n v="0"/>
    <n v="0"/>
    <n v="0"/>
    <x v="0"/>
    <x v="0"/>
    <x v="0"/>
  </r>
  <r>
    <s v="08PDI0093N"/>
    <x v="1"/>
    <x v="1"/>
    <s v="GUARDERIA SANTA MARIA"/>
    <s v="037 JUÁREZ"/>
    <x v="1"/>
    <n v="1"/>
    <s v="JUĂREZ"/>
    <s v="BOULEVARD ZARAGOZA"/>
    <n v="410"/>
    <x v="4"/>
    <x v="2"/>
    <x v="4"/>
    <x v="4"/>
    <x v="10"/>
    <m/>
    <m/>
    <x v="14"/>
    <x v="2"/>
    <m/>
    <m/>
    <m/>
    <m/>
    <m/>
    <m/>
    <m/>
    <m/>
    <m/>
    <m/>
    <m/>
    <m/>
    <n v="40"/>
    <n v="44"/>
    <n v="84"/>
    <n v="6"/>
    <x v="1"/>
    <n v="2"/>
    <n v="2"/>
    <x v="0"/>
    <x v="1"/>
    <x v="1"/>
    <n v="36"/>
    <n v="38"/>
    <n v="6"/>
    <n v="6"/>
    <n v="0"/>
    <n v="0"/>
    <n v="0"/>
    <x v="0"/>
    <n v="0"/>
    <n v="0"/>
    <n v="0"/>
    <x v="0"/>
    <n v="0"/>
    <n v="0"/>
    <n v="0"/>
    <x v="0"/>
    <n v="0"/>
    <n v="0"/>
    <n v="0"/>
    <x v="0"/>
    <n v="0"/>
    <n v="0"/>
    <n v="0"/>
    <x v="0"/>
    <n v="0"/>
    <n v="0"/>
    <n v="0"/>
    <x v="0"/>
    <x v="0"/>
    <x v="0"/>
  </r>
  <r>
    <s v="08PDI0094M"/>
    <x v="0"/>
    <x v="0"/>
    <s v="ESTANCIA INFANTIL FATIMA"/>
    <s v="021 DELICIAS"/>
    <x v="9"/>
    <n v="1"/>
    <s v="DELICIAS"/>
    <s v="AVENIDA TERCERA ORIENTE"/>
    <n v="300"/>
    <x v="4"/>
    <x v="2"/>
    <x v="4"/>
    <x v="4"/>
    <x v="10"/>
    <s v="08FCJ0003O"/>
    <m/>
    <x v="14"/>
    <x v="2"/>
    <m/>
    <m/>
    <m/>
    <m/>
    <m/>
    <m/>
    <m/>
    <m/>
    <m/>
    <m/>
    <m/>
    <m/>
    <n v="32"/>
    <n v="46"/>
    <n v="78"/>
    <n v="6"/>
    <x v="1"/>
    <n v="2"/>
    <n v="2"/>
    <x v="0"/>
    <x v="1"/>
    <x v="1"/>
    <n v="47"/>
    <n v="49"/>
    <n v="6"/>
    <n v="6"/>
    <n v="0"/>
    <n v="0"/>
    <n v="0"/>
    <x v="0"/>
    <n v="0"/>
    <n v="0"/>
    <n v="0"/>
    <x v="0"/>
    <n v="0"/>
    <n v="0"/>
    <n v="0"/>
    <x v="0"/>
    <n v="0"/>
    <n v="0"/>
    <n v="0"/>
    <x v="0"/>
    <n v="0"/>
    <n v="0"/>
    <n v="0"/>
    <x v="0"/>
    <n v="0"/>
    <n v="0"/>
    <n v="0"/>
    <x v="0"/>
    <x v="0"/>
    <x v="0"/>
  </r>
  <r>
    <s v="08PDI0095L"/>
    <x v="1"/>
    <x v="1"/>
    <s v="ESTANCIA INFANTIL JUAREZ GEMA"/>
    <s v="037 JUÁREZ"/>
    <x v="1"/>
    <n v="1"/>
    <s v="JUĂREZ"/>
    <s v="AVENIDA DE LOS DEPORTISTAS"/>
    <n v="7620"/>
    <x v="4"/>
    <x v="2"/>
    <x v="4"/>
    <x v="4"/>
    <x v="10"/>
    <m/>
    <m/>
    <x v="14"/>
    <x v="2"/>
    <m/>
    <m/>
    <m/>
    <m/>
    <m/>
    <m/>
    <m/>
    <m/>
    <m/>
    <m/>
    <m/>
    <m/>
    <n v="37"/>
    <n v="10"/>
    <n v="47"/>
    <n v="6"/>
    <x v="1"/>
    <n v="0"/>
    <n v="0"/>
    <x v="0"/>
    <x v="0"/>
    <x v="0"/>
    <n v="62"/>
    <n v="63"/>
    <n v="8"/>
    <n v="8"/>
    <n v="0"/>
    <n v="0"/>
    <n v="0"/>
    <x v="0"/>
    <n v="0"/>
    <n v="0"/>
    <n v="0"/>
    <x v="0"/>
    <n v="0"/>
    <n v="0"/>
    <n v="0"/>
    <x v="0"/>
    <n v="0"/>
    <n v="0"/>
    <n v="0"/>
    <x v="0"/>
    <n v="0"/>
    <n v="0"/>
    <n v="0"/>
    <x v="0"/>
    <n v="0"/>
    <n v="0"/>
    <n v="0"/>
    <x v="0"/>
    <x v="0"/>
    <x v="0"/>
  </r>
  <r>
    <s v="08PDI0096K"/>
    <x v="1"/>
    <x v="1"/>
    <s v="LOZANO GUARDERIA"/>
    <s v="037 JUÁREZ"/>
    <x v="1"/>
    <n v="1"/>
    <s v="JUĂREZ"/>
    <s v="CALLE AVE. MANUEL J. CLOUTHIER"/>
    <n v="9110"/>
    <x v="4"/>
    <x v="2"/>
    <x v="4"/>
    <x v="4"/>
    <x v="10"/>
    <m/>
    <m/>
    <x v="14"/>
    <x v="2"/>
    <m/>
    <m/>
    <m/>
    <m/>
    <m/>
    <m/>
    <m/>
    <m/>
    <m/>
    <m/>
    <m/>
    <m/>
    <n v="74"/>
    <n v="55"/>
    <n v="129"/>
    <n v="6"/>
    <x v="1"/>
    <n v="1"/>
    <n v="1"/>
    <x v="0"/>
    <x v="0"/>
    <x v="0"/>
    <n v="65"/>
    <n v="67"/>
    <n v="8"/>
    <n v="8"/>
    <n v="0"/>
    <n v="0"/>
    <n v="0"/>
    <x v="0"/>
    <n v="0"/>
    <n v="0"/>
    <n v="0"/>
    <x v="0"/>
    <n v="0"/>
    <n v="0"/>
    <n v="0"/>
    <x v="0"/>
    <n v="0"/>
    <n v="0"/>
    <n v="0"/>
    <x v="0"/>
    <n v="0"/>
    <n v="0"/>
    <n v="0"/>
    <x v="0"/>
    <n v="0"/>
    <n v="0"/>
    <n v="0"/>
    <x v="0"/>
    <x v="0"/>
    <x v="0"/>
  </r>
  <r>
    <s v="08PDI0097J"/>
    <x v="0"/>
    <x v="0"/>
    <s v="CENTRO DE DESARROLLO INFANTIL MITLA"/>
    <s v="037 JUÁREZ"/>
    <x v="1"/>
    <n v="1"/>
    <s v="JUĂREZ"/>
    <s v="CALLE YEPOMERA"/>
    <n v="8515"/>
    <x v="4"/>
    <x v="2"/>
    <x v="4"/>
    <x v="4"/>
    <x v="10"/>
    <m/>
    <m/>
    <x v="14"/>
    <x v="2"/>
    <m/>
    <m/>
    <m/>
    <m/>
    <m/>
    <m/>
    <m/>
    <m/>
    <m/>
    <m/>
    <m/>
    <m/>
    <n v="96"/>
    <n v="97"/>
    <n v="193"/>
    <n v="8"/>
    <x v="1"/>
    <n v="0"/>
    <n v="0"/>
    <x v="1"/>
    <x v="0"/>
    <x v="3"/>
    <n v="45"/>
    <n v="47"/>
    <n v="7"/>
    <n v="7"/>
    <n v="0"/>
    <n v="0"/>
    <n v="0"/>
    <x v="0"/>
    <n v="0"/>
    <n v="0"/>
    <n v="0"/>
    <x v="0"/>
    <n v="0"/>
    <n v="0"/>
    <n v="0"/>
    <x v="0"/>
    <n v="0"/>
    <n v="0"/>
    <n v="0"/>
    <x v="0"/>
    <n v="0"/>
    <n v="0"/>
    <n v="0"/>
    <x v="0"/>
    <n v="0"/>
    <n v="0"/>
    <n v="0"/>
    <x v="0"/>
    <x v="0"/>
    <x v="0"/>
  </r>
  <r>
    <s v="08PDI0098I"/>
    <x v="0"/>
    <x v="0"/>
    <s v="ESTANCIA DEL INSTITUTO PANAMERICANO TRILINGUE CENTRO"/>
    <s v="019 CHIHUAHUA"/>
    <x v="0"/>
    <n v="1"/>
    <s v="CHIHUAHUA"/>
    <s v="CALLE ALLENDE"/>
    <n v="702"/>
    <x v="4"/>
    <x v="2"/>
    <x v="4"/>
    <x v="4"/>
    <x v="10"/>
    <s v="08FCJ0001Q"/>
    <m/>
    <x v="2"/>
    <x v="2"/>
    <m/>
    <m/>
    <m/>
    <m/>
    <m/>
    <m/>
    <m/>
    <m/>
    <m/>
    <m/>
    <m/>
    <m/>
    <n v="17"/>
    <n v="13"/>
    <n v="30"/>
    <n v="5"/>
    <x v="1"/>
    <n v="0"/>
    <n v="0"/>
    <x v="0"/>
    <x v="1"/>
    <x v="1"/>
    <n v="16"/>
    <n v="16"/>
    <n v="4"/>
    <n v="4"/>
    <n v="0"/>
    <n v="0"/>
    <n v="0"/>
    <x v="0"/>
    <n v="0"/>
    <n v="0"/>
    <n v="0"/>
    <x v="0"/>
    <n v="0"/>
    <n v="0"/>
    <n v="0"/>
    <x v="0"/>
    <n v="0"/>
    <n v="0"/>
    <n v="0"/>
    <x v="0"/>
    <n v="0"/>
    <n v="0"/>
    <n v="0"/>
    <x v="0"/>
    <n v="0"/>
    <n v="0"/>
    <n v="0"/>
    <x v="0"/>
    <x v="0"/>
    <x v="0"/>
  </r>
  <r>
    <s v="08PDI0099H"/>
    <x v="0"/>
    <x v="0"/>
    <s v="ESTANCIA INFANTIL BABIES AND KIDS"/>
    <s v="019 CHIHUAHUA"/>
    <x v="0"/>
    <n v="1"/>
    <s v="CHIHUAHUA"/>
    <s v="CALLE ANTONIO DE MONTES"/>
    <n v="2121"/>
    <x v="4"/>
    <x v="2"/>
    <x v="4"/>
    <x v="4"/>
    <x v="10"/>
    <m/>
    <m/>
    <x v="14"/>
    <x v="2"/>
    <m/>
    <m/>
    <m/>
    <m/>
    <m/>
    <m/>
    <m/>
    <m/>
    <m/>
    <m/>
    <m/>
    <m/>
    <n v="48"/>
    <n v="32"/>
    <n v="80"/>
    <n v="5"/>
    <x v="1"/>
    <n v="1"/>
    <n v="1"/>
    <x v="0"/>
    <x v="0"/>
    <x v="0"/>
    <n v="19"/>
    <n v="21"/>
    <n v="6"/>
    <n v="6"/>
    <n v="0"/>
    <n v="0"/>
    <n v="0"/>
    <x v="0"/>
    <n v="0"/>
    <n v="0"/>
    <n v="0"/>
    <x v="0"/>
    <n v="0"/>
    <n v="0"/>
    <n v="0"/>
    <x v="0"/>
    <n v="0"/>
    <n v="0"/>
    <n v="0"/>
    <x v="0"/>
    <n v="0"/>
    <n v="0"/>
    <n v="0"/>
    <x v="0"/>
    <n v="0"/>
    <n v="0"/>
    <n v="0"/>
    <x v="0"/>
    <x v="0"/>
    <x v="0"/>
  </r>
  <r>
    <s v="08PDI0100G"/>
    <x v="0"/>
    <x v="0"/>
    <s v="ESTANCIA INFANTIL CHILPAYATL"/>
    <s v="037 JUÁREZ"/>
    <x v="1"/>
    <n v="1"/>
    <s v="JUĂREZ"/>
    <s v="CALLE ACACIA"/>
    <n v="9401"/>
    <x v="4"/>
    <x v="2"/>
    <x v="4"/>
    <x v="4"/>
    <x v="10"/>
    <m/>
    <m/>
    <x v="14"/>
    <x v="2"/>
    <m/>
    <m/>
    <m/>
    <m/>
    <m/>
    <m/>
    <m/>
    <m/>
    <m/>
    <m/>
    <m/>
    <m/>
    <n v="91"/>
    <n v="71"/>
    <n v="162"/>
    <n v="10"/>
    <x v="1"/>
    <n v="0"/>
    <n v="0"/>
    <x v="0"/>
    <x v="0"/>
    <x v="0"/>
    <n v="55"/>
    <n v="56"/>
    <n v="10"/>
    <n v="10"/>
    <n v="0"/>
    <n v="0"/>
    <n v="0"/>
    <x v="0"/>
    <n v="0"/>
    <n v="0"/>
    <n v="0"/>
    <x v="0"/>
    <n v="0"/>
    <n v="0"/>
    <n v="0"/>
    <x v="0"/>
    <n v="0"/>
    <n v="0"/>
    <n v="0"/>
    <x v="0"/>
    <n v="0"/>
    <n v="0"/>
    <n v="0"/>
    <x v="0"/>
    <n v="0"/>
    <n v="0"/>
    <n v="0"/>
    <x v="0"/>
    <x v="0"/>
    <x v="0"/>
  </r>
  <r>
    <s v="08PDI0101F"/>
    <x v="0"/>
    <x v="0"/>
    <s v="ESTANCIA INFANTIL NOGODI"/>
    <s v="019 CHIHUAHUA"/>
    <x v="0"/>
    <n v="1"/>
    <s v="CHIHUAHUA"/>
    <s v="CALLE PARQUE BAIXA"/>
    <n v="10105"/>
    <x v="4"/>
    <x v="2"/>
    <x v="4"/>
    <x v="4"/>
    <x v="10"/>
    <m/>
    <m/>
    <x v="14"/>
    <x v="2"/>
    <m/>
    <m/>
    <m/>
    <m/>
    <m/>
    <m/>
    <m/>
    <m/>
    <m/>
    <m/>
    <m/>
    <m/>
    <n v="75"/>
    <n v="77"/>
    <n v="152"/>
    <n v="6"/>
    <x v="1"/>
    <n v="1"/>
    <n v="1"/>
    <x v="0"/>
    <x v="1"/>
    <x v="1"/>
    <n v="83"/>
    <n v="84"/>
    <n v="8"/>
    <n v="8"/>
    <n v="0"/>
    <n v="0"/>
    <n v="0"/>
    <x v="0"/>
    <n v="0"/>
    <n v="0"/>
    <n v="0"/>
    <x v="0"/>
    <n v="0"/>
    <n v="0"/>
    <n v="0"/>
    <x v="0"/>
    <n v="0"/>
    <n v="0"/>
    <n v="0"/>
    <x v="0"/>
    <n v="0"/>
    <n v="0"/>
    <n v="0"/>
    <x v="0"/>
    <n v="0"/>
    <n v="0"/>
    <n v="0"/>
    <x v="0"/>
    <x v="0"/>
    <x v="0"/>
  </r>
  <r>
    <s v="08PDI0103D"/>
    <x v="0"/>
    <x v="0"/>
    <s v="ESTANCIA DEL INSTITUTO PANAMERICANO TRILINGUE"/>
    <s v="019 CHIHUAHUA"/>
    <x v="0"/>
    <n v="1"/>
    <s v="CHIHUAHUA"/>
    <s v="CALLE REPUBLICA DE ECUADOR"/>
    <n v="303"/>
    <x v="4"/>
    <x v="2"/>
    <x v="4"/>
    <x v="4"/>
    <x v="10"/>
    <s v="08FCJ0001Q"/>
    <m/>
    <x v="2"/>
    <x v="2"/>
    <m/>
    <m/>
    <m/>
    <m/>
    <m/>
    <m/>
    <m/>
    <m/>
    <m/>
    <m/>
    <m/>
    <m/>
    <n v="37"/>
    <n v="43"/>
    <n v="80"/>
    <n v="6"/>
    <x v="1"/>
    <n v="0"/>
    <n v="0"/>
    <x v="0"/>
    <x v="0"/>
    <x v="0"/>
    <n v="37"/>
    <n v="38"/>
    <n v="7"/>
    <n v="7"/>
    <n v="0"/>
    <n v="0"/>
    <n v="0"/>
    <x v="0"/>
    <n v="0"/>
    <n v="0"/>
    <n v="0"/>
    <x v="0"/>
    <n v="0"/>
    <n v="0"/>
    <n v="0"/>
    <x v="0"/>
    <n v="0"/>
    <n v="0"/>
    <n v="0"/>
    <x v="0"/>
    <n v="0"/>
    <n v="0"/>
    <n v="0"/>
    <x v="0"/>
    <n v="0"/>
    <n v="0"/>
    <n v="0"/>
    <x v="0"/>
    <x v="0"/>
    <x v="0"/>
  </r>
  <r>
    <s v="08PDI0104C"/>
    <x v="0"/>
    <x v="0"/>
    <s v="GUARDERIA DEL COLEGIO PASO DEL NORTE DE CIUDAD JUAREZ"/>
    <s v="037 JUÁREZ"/>
    <x v="1"/>
    <n v="1"/>
    <s v="JUĂREZ"/>
    <s v="CALLE TORONJA ROJA"/>
    <n v="6865"/>
    <x v="4"/>
    <x v="2"/>
    <x v="4"/>
    <x v="4"/>
    <x v="10"/>
    <m/>
    <m/>
    <x v="14"/>
    <x v="2"/>
    <m/>
    <m/>
    <m/>
    <m/>
    <m/>
    <m/>
    <m/>
    <m/>
    <m/>
    <m/>
    <m/>
    <m/>
    <n v="103"/>
    <n v="73"/>
    <n v="176"/>
    <n v="8"/>
    <x v="1"/>
    <n v="5"/>
    <n v="5"/>
    <x v="0"/>
    <x v="0"/>
    <x v="0"/>
    <n v="46"/>
    <n v="52"/>
    <n v="6"/>
    <n v="6"/>
    <n v="0"/>
    <n v="0"/>
    <n v="0"/>
    <x v="0"/>
    <n v="0"/>
    <n v="0"/>
    <n v="0"/>
    <x v="0"/>
    <n v="0"/>
    <n v="0"/>
    <n v="0"/>
    <x v="0"/>
    <n v="0"/>
    <n v="0"/>
    <n v="0"/>
    <x v="0"/>
    <n v="0"/>
    <n v="0"/>
    <n v="0"/>
    <x v="0"/>
    <n v="0"/>
    <n v="0"/>
    <n v="0"/>
    <x v="0"/>
    <x v="0"/>
    <x v="0"/>
  </r>
  <r>
    <s v="08PDI0105B"/>
    <x v="1"/>
    <x v="1"/>
    <s v="GUARDERIA CHIHUAHUA COMPLEJO INDUSTRIAL"/>
    <s v="019 CHIHUAHUA"/>
    <x v="0"/>
    <n v="1"/>
    <s v="CHIHUAHUA"/>
    <s v="AVENIDA RUDYARD KIPLING"/>
    <n v="11518"/>
    <x v="4"/>
    <x v="2"/>
    <x v="4"/>
    <x v="4"/>
    <x v="10"/>
    <m/>
    <m/>
    <x v="14"/>
    <x v="2"/>
    <m/>
    <m/>
    <m/>
    <m/>
    <m/>
    <m/>
    <m/>
    <m/>
    <m/>
    <m/>
    <m/>
    <m/>
    <n v="93"/>
    <n v="79"/>
    <n v="172"/>
    <n v="6"/>
    <x v="1"/>
    <n v="0"/>
    <n v="0"/>
    <x v="0"/>
    <x v="1"/>
    <x v="1"/>
    <n v="63"/>
    <n v="63"/>
    <n v="6"/>
    <n v="6"/>
    <n v="0"/>
    <n v="0"/>
    <n v="0"/>
    <x v="0"/>
    <n v="0"/>
    <n v="0"/>
    <n v="0"/>
    <x v="0"/>
    <n v="0"/>
    <n v="0"/>
    <n v="0"/>
    <x v="0"/>
    <n v="0"/>
    <n v="0"/>
    <n v="0"/>
    <x v="0"/>
    <n v="0"/>
    <n v="0"/>
    <n v="0"/>
    <x v="0"/>
    <n v="0"/>
    <n v="0"/>
    <n v="0"/>
    <x v="0"/>
    <x v="0"/>
    <x v="0"/>
  </r>
  <r>
    <s v="08PDI0108Z"/>
    <x v="0"/>
    <x v="0"/>
    <s v="ESTANCIA INFANTIL DE PARRAL"/>
    <s v="032 HIDALGO DEL PARRAL"/>
    <x v="3"/>
    <n v="1"/>
    <s v="HIDALGO DEL PARRAL"/>
    <s v="CALLE DECIMA E IXCOATL"/>
    <n v="0"/>
    <x v="4"/>
    <x v="2"/>
    <x v="4"/>
    <x v="4"/>
    <x v="10"/>
    <s v="08FCJ0002P"/>
    <m/>
    <x v="5"/>
    <x v="2"/>
    <m/>
    <m/>
    <m/>
    <m/>
    <m/>
    <m/>
    <m/>
    <m/>
    <m/>
    <m/>
    <m/>
    <m/>
    <n v="33"/>
    <n v="60"/>
    <n v="93"/>
    <n v="6"/>
    <x v="1"/>
    <n v="0"/>
    <n v="0"/>
    <x v="0"/>
    <x v="1"/>
    <x v="1"/>
    <n v="33"/>
    <n v="33"/>
    <n v="6"/>
    <n v="6"/>
    <n v="0"/>
    <n v="0"/>
    <n v="0"/>
    <x v="0"/>
    <n v="0"/>
    <n v="0"/>
    <n v="0"/>
    <x v="0"/>
    <n v="0"/>
    <n v="0"/>
    <n v="0"/>
    <x v="0"/>
    <n v="0"/>
    <n v="0"/>
    <n v="0"/>
    <x v="0"/>
    <n v="0"/>
    <n v="0"/>
    <n v="0"/>
    <x v="0"/>
    <n v="0"/>
    <n v="0"/>
    <n v="0"/>
    <x v="0"/>
    <x v="0"/>
    <x v="0"/>
  </r>
  <r>
    <s v="08PDI0109Y"/>
    <x v="0"/>
    <x v="0"/>
    <s v="ESTANCIA INFANTIL CARAMELOSS"/>
    <s v="019 CHIHUAHUA"/>
    <x v="0"/>
    <n v="1"/>
    <s v="CHIHUAHUA"/>
    <s v="CALLE 18 DE MARZO"/>
    <n v="254"/>
    <x v="4"/>
    <x v="2"/>
    <x v="4"/>
    <x v="4"/>
    <x v="10"/>
    <s v="08FCJ0001Q"/>
    <m/>
    <x v="0"/>
    <x v="2"/>
    <m/>
    <m/>
    <m/>
    <m/>
    <m/>
    <m/>
    <m/>
    <m/>
    <m/>
    <m/>
    <m/>
    <m/>
    <n v="41"/>
    <n v="38"/>
    <n v="79"/>
    <n v="8"/>
    <x v="1"/>
    <n v="0"/>
    <n v="0"/>
    <x v="0"/>
    <x v="0"/>
    <x v="0"/>
    <n v="23"/>
    <n v="24"/>
    <n v="7"/>
    <n v="7"/>
    <n v="0"/>
    <n v="0"/>
    <n v="0"/>
    <x v="0"/>
    <n v="0"/>
    <n v="0"/>
    <n v="0"/>
    <x v="0"/>
    <n v="0"/>
    <n v="0"/>
    <n v="0"/>
    <x v="0"/>
    <n v="0"/>
    <n v="0"/>
    <n v="0"/>
    <x v="0"/>
    <n v="0"/>
    <n v="0"/>
    <n v="0"/>
    <x v="0"/>
    <n v="0"/>
    <n v="0"/>
    <n v="0"/>
    <x v="0"/>
    <x v="0"/>
    <x v="0"/>
  </r>
  <r>
    <s v="08PDI0110N"/>
    <x v="0"/>
    <x v="0"/>
    <s v="GUARDERIA INFANTIL TURY RIVERAS"/>
    <s v="037 JUÁREZ"/>
    <x v="1"/>
    <n v="1"/>
    <s v="JUĂREZ"/>
    <s v="CALLE RIBERA DE LERMA"/>
    <n v="342"/>
    <x v="4"/>
    <x v="2"/>
    <x v="4"/>
    <x v="4"/>
    <x v="10"/>
    <s v="08FCJ0002P"/>
    <m/>
    <x v="4"/>
    <x v="2"/>
    <m/>
    <m/>
    <m/>
    <m/>
    <m/>
    <m/>
    <m/>
    <m/>
    <m/>
    <m/>
    <m/>
    <m/>
    <n v="70"/>
    <n v="68"/>
    <n v="138"/>
    <n v="8"/>
    <x v="1"/>
    <n v="33"/>
    <n v="33"/>
    <x v="0"/>
    <x v="1"/>
    <x v="1"/>
    <n v="14"/>
    <n v="47"/>
    <n v="8"/>
    <n v="8"/>
    <n v="0"/>
    <n v="0"/>
    <n v="0"/>
    <x v="0"/>
    <n v="0"/>
    <n v="0"/>
    <n v="0"/>
    <x v="0"/>
    <n v="0"/>
    <n v="0"/>
    <n v="0"/>
    <x v="0"/>
    <n v="0"/>
    <n v="0"/>
    <n v="0"/>
    <x v="0"/>
    <n v="0"/>
    <n v="0"/>
    <n v="0"/>
    <x v="0"/>
    <n v="0"/>
    <n v="0"/>
    <n v="0"/>
    <x v="0"/>
    <x v="0"/>
    <x v="0"/>
  </r>
  <r>
    <s v="08PML0001B"/>
    <x v="1"/>
    <x v="1"/>
    <s v="INSTITUTO DOWN DE CHIHUAHUA,A.C."/>
    <s v="019 CHIHUAHUA"/>
    <x v="0"/>
    <n v="1"/>
    <s v="CHIHUAHUA"/>
    <s v="CALLE MIRADOR"/>
    <n v="4307"/>
    <x v="5"/>
    <x v="3"/>
    <x v="5"/>
    <x v="5"/>
    <x v="11"/>
    <s v="08FSE0010N"/>
    <m/>
    <x v="0"/>
    <x v="2"/>
    <m/>
    <m/>
    <m/>
    <m/>
    <m/>
    <m/>
    <m/>
    <m/>
    <m/>
    <m/>
    <m/>
    <m/>
    <n v="86"/>
    <n v="54"/>
    <n v="140"/>
    <n v="10"/>
    <x v="3"/>
    <n v="16"/>
    <n v="18"/>
    <x v="1"/>
    <x v="6"/>
    <x v="7"/>
    <n v="4"/>
    <n v="29"/>
    <n v="12"/>
    <n v="11"/>
    <n v="0"/>
    <n v="0"/>
    <n v="0"/>
    <x v="0"/>
    <n v="0"/>
    <n v="0"/>
    <n v="0"/>
    <x v="0"/>
    <n v="0"/>
    <n v="0"/>
    <n v="0"/>
    <x v="0"/>
    <n v="0"/>
    <n v="0"/>
    <n v="0"/>
    <x v="0"/>
    <n v="0"/>
    <n v="0"/>
    <n v="0"/>
    <x v="0"/>
    <n v="0"/>
    <n v="0"/>
    <n v="0"/>
    <x v="0"/>
    <x v="0"/>
    <x v="0"/>
  </r>
  <r>
    <s v="08PML0003Z"/>
    <x v="1"/>
    <x v="1"/>
    <s v="INSTITUTO DE LENGUAJE APRENDIZAJE Y CONDUCTA (CAM)"/>
    <s v="019 CHIHUAHUA"/>
    <x v="0"/>
    <n v="1"/>
    <s v="CHIHUAHUA"/>
    <s v="CALLE UNIVERSIDAD DE MOSCU"/>
    <n v="8701"/>
    <x v="4"/>
    <x v="3"/>
    <x v="5"/>
    <x v="5"/>
    <x v="10"/>
    <s v="08FSE0041G"/>
    <m/>
    <x v="14"/>
    <x v="2"/>
    <m/>
    <m/>
    <m/>
    <m/>
    <m/>
    <m/>
    <m/>
    <m/>
    <m/>
    <m/>
    <m/>
    <m/>
    <n v="20"/>
    <n v="12"/>
    <n v="32"/>
    <n v="5"/>
    <x v="1"/>
    <n v="5"/>
    <n v="5"/>
    <x v="0"/>
    <x v="3"/>
    <x v="2"/>
    <n v="6"/>
    <n v="14"/>
    <n v="5"/>
    <n v="5"/>
    <n v="0"/>
    <n v="0"/>
    <n v="0"/>
    <x v="0"/>
    <n v="0"/>
    <n v="0"/>
    <n v="0"/>
    <x v="0"/>
    <n v="0"/>
    <n v="0"/>
    <n v="0"/>
    <x v="0"/>
    <n v="0"/>
    <n v="0"/>
    <n v="0"/>
    <x v="0"/>
    <n v="0"/>
    <n v="0"/>
    <n v="0"/>
    <x v="0"/>
    <n v="0"/>
    <n v="0"/>
    <n v="0"/>
    <x v="0"/>
    <x v="0"/>
    <x v="0"/>
  </r>
  <r>
    <s v="08PBT0235T"/>
    <x v="0"/>
    <x v="0"/>
    <s v="INSTITUTO PARTICULAR DE BELLEZA INCORPORADO YOLIESSE"/>
    <s v="032 HIDALGO DEL PARRAL"/>
    <x v="3"/>
    <n v="1"/>
    <s v="HIDALGO DEL PARRAL"/>
    <s v="CALLE CENTENARIO"/>
    <n v="9"/>
    <x v="5"/>
    <x v="0"/>
    <x v="0"/>
    <x v="0"/>
    <x v="11"/>
    <m/>
    <m/>
    <x v="5"/>
    <x v="0"/>
    <m/>
    <m/>
    <m/>
    <m/>
    <m/>
    <m/>
    <m/>
    <m/>
    <m/>
    <m/>
    <m/>
    <m/>
    <n v="1"/>
    <n v="31"/>
    <n v="32"/>
    <n v="1"/>
    <x v="1"/>
    <n v="4"/>
    <n v="4"/>
    <x v="0"/>
    <x v="2"/>
    <x v="3"/>
    <n v="0"/>
    <n v="6"/>
    <n v="0"/>
    <n v="0"/>
    <n v="0"/>
    <n v="0"/>
    <n v="0"/>
    <x v="0"/>
    <n v="0"/>
    <n v="0"/>
    <n v="0"/>
    <x v="0"/>
    <n v="0"/>
    <n v="0"/>
    <n v="0"/>
    <x v="0"/>
    <n v="0"/>
    <n v="0"/>
    <n v="0"/>
    <x v="0"/>
    <n v="0"/>
    <n v="0"/>
    <n v="0"/>
    <x v="0"/>
    <n v="0"/>
    <n v="0"/>
    <n v="0"/>
    <x v="0"/>
    <x v="0"/>
    <x v="0"/>
  </r>
  <r>
    <s v="08PBT0154I"/>
    <x v="0"/>
    <x v="0"/>
    <s v="ESCUELA SUPERIOR DE ESTILISTAS"/>
    <s v="050 NUEVO CASAS GRANDES"/>
    <x v="6"/>
    <n v="1"/>
    <s v="NUEVO CASAS GRANDES"/>
    <s v="CALLE 5 DE MAYO"/>
    <n v="223"/>
    <x v="5"/>
    <x v="0"/>
    <x v="0"/>
    <x v="0"/>
    <x v="11"/>
    <m/>
    <m/>
    <x v="9"/>
    <x v="0"/>
    <m/>
    <m/>
    <m/>
    <m/>
    <m/>
    <m/>
    <m/>
    <m/>
    <m/>
    <m/>
    <m/>
    <m/>
    <n v="0"/>
    <n v="23"/>
    <n v="23"/>
    <n v="4"/>
    <x v="1"/>
    <n v="1"/>
    <n v="1"/>
    <x v="0"/>
    <x v="1"/>
    <x v="1"/>
    <n v="0"/>
    <n v="1"/>
    <n v="0"/>
    <n v="0"/>
    <n v="0"/>
    <n v="0"/>
    <n v="0"/>
    <x v="0"/>
    <n v="0"/>
    <n v="0"/>
    <n v="0"/>
    <x v="0"/>
    <n v="0"/>
    <n v="0"/>
    <n v="0"/>
    <x v="0"/>
    <n v="0"/>
    <n v="0"/>
    <n v="0"/>
    <x v="0"/>
    <n v="0"/>
    <n v="0"/>
    <n v="0"/>
    <x v="0"/>
    <n v="0"/>
    <n v="0"/>
    <n v="0"/>
    <x v="0"/>
    <x v="0"/>
    <x v="0"/>
  </r>
  <r>
    <s v="08PBT0242C"/>
    <x v="0"/>
    <x v="0"/>
    <s v="INSTITUTO AVANTE"/>
    <s v="027 GUACHOCHI"/>
    <x v="7"/>
    <n v="1"/>
    <s v="GUACHOCHI"/>
    <s v="CALLE BELISARIO DOMINGUEZ"/>
    <n v="604"/>
    <x v="5"/>
    <x v="0"/>
    <x v="0"/>
    <x v="0"/>
    <x v="11"/>
    <m/>
    <m/>
    <x v="11"/>
    <x v="0"/>
    <m/>
    <m/>
    <m/>
    <m/>
    <m/>
    <m/>
    <m/>
    <m/>
    <m/>
    <m/>
    <m/>
    <m/>
    <n v="15"/>
    <n v="19"/>
    <n v="34"/>
    <n v="5"/>
    <x v="2"/>
    <n v="3"/>
    <n v="4"/>
    <x v="0"/>
    <x v="0"/>
    <x v="0"/>
    <n v="1"/>
    <n v="6"/>
    <n v="0"/>
    <n v="0"/>
    <n v="0"/>
    <n v="0"/>
    <n v="0"/>
    <x v="0"/>
    <n v="0"/>
    <n v="0"/>
    <n v="0"/>
    <x v="0"/>
    <n v="0"/>
    <n v="0"/>
    <n v="0"/>
    <x v="0"/>
    <n v="0"/>
    <n v="0"/>
    <n v="0"/>
    <x v="0"/>
    <n v="0"/>
    <n v="0"/>
    <n v="0"/>
    <x v="0"/>
    <n v="0"/>
    <n v="0"/>
    <n v="0"/>
    <x v="0"/>
    <x v="0"/>
    <x v="0"/>
  </r>
  <r>
    <s v="08PBT0272X"/>
    <x v="0"/>
    <x v="0"/>
    <s v="DOROTHEA OREM"/>
    <s v="021 DELICIAS"/>
    <x v="9"/>
    <n v="1"/>
    <s v="DELICIAS"/>
    <s v="AVENIDA DEL PARQUE NORTE"/>
    <n v="1408"/>
    <x v="5"/>
    <x v="0"/>
    <x v="0"/>
    <x v="0"/>
    <x v="11"/>
    <m/>
    <m/>
    <x v="6"/>
    <x v="0"/>
    <m/>
    <m/>
    <m/>
    <m/>
    <m/>
    <m/>
    <m/>
    <m/>
    <m/>
    <m/>
    <m/>
    <m/>
    <n v="4"/>
    <n v="8"/>
    <n v="12"/>
    <n v="1"/>
    <x v="4"/>
    <n v="5"/>
    <n v="8"/>
    <x v="0"/>
    <x v="1"/>
    <x v="1"/>
    <n v="0"/>
    <n v="8"/>
    <n v="0"/>
    <n v="0"/>
    <n v="0"/>
    <n v="0"/>
    <n v="0"/>
    <x v="0"/>
    <n v="0"/>
    <n v="0"/>
    <n v="0"/>
    <x v="0"/>
    <n v="0"/>
    <n v="0"/>
    <n v="0"/>
    <x v="0"/>
    <n v="0"/>
    <n v="0"/>
    <n v="0"/>
    <x v="0"/>
    <n v="0"/>
    <n v="0"/>
    <n v="0"/>
    <x v="0"/>
    <n v="0"/>
    <n v="0"/>
    <n v="0"/>
    <x v="0"/>
    <x v="0"/>
    <x v="0"/>
  </r>
  <r>
    <s v="08PBT0045B"/>
    <x v="0"/>
    <x v="0"/>
    <s v="INSTITUTO DE BELLEZA MARISCAL"/>
    <s v="032 HIDALGO DEL PARRAL"/>
    <x v="3"/>
    <n v="1"/>
    <s v="HIDALGO DEL PARRAL"/>
    <s v="CALLE COLON (PLAZA REBSAMEN)"/>
    <n v="0"/>
    <x v="4"/>
    <x v="0"/>
    <x v="0"/>
    <x v="0"/>
    <x v="10"/>
    <m/>
    <m/>
    <x v="14"/>
    <x v="0"/>
    <m/>
    <m/>
    <m/>
    <m/>
    <m/>
    <m/>
    <m/>
    <m/>
    <m/>
    <m/>
    <m/>
    <m/>
    <n v="2"/>
    <n v="0"/>
    <n v="2"/>
    <n v="1"/>
    <x v="2"/>
    <n v="0"/>
    <n v="1"/>
    <x v="0"/>
    <x v="1"/>
    <x v="1"/>
    <n v="0"/>
    <n v="1"/>
    <n v="0"/>
    <n v="0"/>
    <n v="0"/>
    <n v="0"/>
    <n v="0"/>
    <x v="0"/>
    <n v="0"/>
    <n v="0"/>
    <n v="0"/>
    <x v="0"/>
    <n v="0"/>
    <n v="0"/>
    <n v="0"/>
    <x v="0"/>
    <n v="0"/>
    <n v="0"/>
    <n v="0"/>
    <x v="0"/>
    <n v="0"/>
    <n v="0"/>
    <n v="0"/>
    <x v="0"/>
    <n v="0"/>
    <n v="0"/>
    <n v="0"/>
    <x v="0"/>
    <x v="0"/>
    <x v="0"/>
  </r>
  <r>
    <s v="08PBT0227K"/>
    <x v="0"/>
    <x v="0"/>
    <s v="CENTRO DE COMPUTACION DEL VALLE"/>
    <s v="003 ALLENDE"/>
    <x v="3"/>
    <n v="1"/>
    <s v="VALLE DE IGNACIO ALLENDE"/>
    <s v="CALLE CUAUHTEMOC"/>
    <n v="40"/>
    <x v="4"/>
    <x v="0"/>
    <x v="0"/>
    <x v="0"/>
    <x v="10"/>
    <m/>
    <m/>
    <x v="14"/>
    <x v="0"/>
    <m/>
    <m/>
    <m/>
    <m/>
    <m/>
    <m/>
    <m/>
    <m/>
    <m/>
    <m/>
    <m/>
    <m/>
    <n v="2"/>
    <n v="1"/>
    <n v="3"/>
    <n v="1"/>
    <x v="2"/>
    <n v="0"/>
    <n v="1"/>
    <x v="0"/>
    <x v="1"/>
    <x v="1"/>
    <n v="0"/>
    <n v="1"/>
    <n v="0"/>
    <n v="0"/>
    <n v="0"/>
    <n v="0"/>
    <n v="0"/>
    <x v="0"/>
    <n v="0"/>
    <n v="0"/>
    <n v="0"/>
    <x v="0"/>
    <n v="0"/>
    <n v="0"/>
    <n v="0"/>
    <x v="0"/>
    <n v="0"/>
    <n v="0"/>
    <n v="0"/>
    <x v="0"/>
    <n v="0"/>
    <n v="0"/>
    <n v="0"/>
    <x v="0"/>
    <n v="0"/>
    <n v="0"/>
    <n v="0"/>
    <x v="0"/>
    <x v="0"/>
    <x v="0"/>
  </r>
  <r>
    <s v="08PBT0461P"/>
    <x v="2"/>
    <x v="2"/>
    <s v="CENTRO DE CAPACITACION Y FORMACION EN SEGURIDAD"/>
    <s v="017 CUAUHTÉMOC"/>
    <x v="2"/>
    <n v="1"/>
    <s v="CUAUHTÃ‰MOC"/>
    <s v="CALLE PRESA DE LA AMISTAD"/>
    <n v="684"/>
    <x v="4"/>
    <x v="0"/>
    <x v="0"/>
    <x v="0"/>
    <x v="10"/>
    <m/>
    <m/>
    <x v="14"/>
    <x v="0"/>
    <m/>
    <m/>
    <m/>
    <m/>
    <m/>
    <m/>
    <m/>
    <m/>
    <m/>
    <m/>
    <m/>
    <m/>
    <n v="4"/>
    <n v="3"/>
    <n v="7"/>
    <n v="1"/>
    <x v="5"/>
    <n v="2"/>
    <n v="6"/>
    <x v="0"/>
    <x v="2"/>
    <x v="3"/>
    <n v="4"/>
    <n v="12"/>
    <n v="0"/>
    <n v="0"/>
    <n v="0"/>
    <n v="0"/>
    <n v="0"/>
    <x v="0"/>
    <n v="0"/>
    <n v="0"/>
    <n v="0"/>
    <x v="0"/>
    <n v="0"/>
    <n v="0"/>
    <n v="0"/>
    <x v="0"/>
    <n v="0"/>
    <n v="0"/>
    <n v="0"/>
    <x v="0"/>
    <n v="0"/>
    <n v="0"/>
    <n v="0"/>
    <x v="0"/>
    <n v="0"/>
    <n v="0"/>
    <n v="0"/>
    <x v="0"/>
    <x v="0"/>
    <x v="0"/>
  </r>
  <r>
    <s v="08PBT0408U"/>
    <x v="0"/>
    <x v="0"/>
    <s v="ESCUELA DE BELLEZA BEAUTTYPRO"/>
    <s v="037 JUÁREZ"/>
    <x v="1"/>
    <n v="1"/>
    <s v="JUÃREZ"/>
    <s v="AVENIDA MIGUEL AHUMADA"/>
    <n v="463"/>
    <x v="4"/>
    <x v="0"/>
    <x v="0"/>
    <x v="0"/>
    <x v="10"/>
    <m/>
    <m/>
    <x v="14"/>
    <x v="0"/>
    <m/>
    <m/>
    <m/>
    <m/>
    <m/>
    <m/>
    <m/>
    <m/>
    <m/>
    <m/>
    <m/>
    <m/>
    <n v="0"/>
    <n v="8"/>
    <n v="8"/>
    <n v="2"/>
    <x v="1"/>
    <n v="2"/>
    <n v="2"/>
    <x v="1"/>
    <x v="0"/>
    <x v="3"/>
    <n v="1"/>
    <n v="5"/>
    <n v="0"/>
    <n v="0"/>
    <n v="0"/>
    <n v="0"/>
    <n v="0"/>
    <x v="0"/>
    <n v="0"/>
    <n v="0"/>
    <n v="0"/>
    <x v="0"/>
    <n v="0"/>
    <n v="0"/>
    <n v="0"/>
    <x v="0"/>
    <n v="0"/>
    <n v="0"/>
    <n v="0"/>
    <x v="0"/>
    <n v="0"/>
    <n v="0"/>
    <n v="0"/>
    <x v="0"/>
    <n v="0"/>
    <n v="0"/>
    <n v="0"/>
    <x v="0"/>
    <x v="0"/>
    <x v="0"/>
  </r>
  <r>
    <s v="08PBT0268K"/>
    <x v="0"/>
    <x v="0"/>
    <s v="CENTRO DE CAPACITACION INSTITUTO MICHIGAN"/>
    <s v="021 DELICIAS"/>
    <x v="9"/>
    <n v="1"/>
    <s v="DELICIAS"/>
    <s v="CALLE EDIFICIO REYBA 2A NORTE 1ER. PISO"/>
    <n v="306"/>
    <x v="4"/>
    <x v="0"/>
    <x v="0"/>
    <x v="0"/>
    <x v="10"/>
    <m/>
    <m/>
    <x v="14"/>
    <x v="0"/>
    <m/>
    <m/>
    <m/>
    <m/>
    <m/>
    <m/>
    <m/>
    <m/>
    <m/>
    <m/>
    <m/>
    <m/>
    <n v="7"/>
    <n v="4"/>
    <n v="11"/>
    <n v="2"/>
    <x v="2"/>
    <n v="0"/>
    <n v="1"/>
    <x v="0"/>
    <x v="1"/>
    <x v="1"/>
    <n v="0"/>
    <n v="1"/>
    <n v="0"/>
    <n v="0"/>
    <n v="0"/>
    <n v="0"/>
    <n v="0"/>
    <x v="0"/>
    <n v="0"/>
    <n v="0"/>
    <n v="0"/>
    <x v="0"/>
    <n v="0"/>
    <n v="0"/>
    <n v="0"/>
    <x v="0"/>
    <n v="0"/>
    <n v="0"/>
    <n v="0"/>
    <x v="0"/>
    <n v="0"/>
    <n v="0"/>
    <n v="0"/>
    <x v="0"/>
    <n v="0"/>
    <n v="0"/>
    <n v="0"/>
    <x v="0"/>
    <x v="0"/>
    <x v="0"/>
  </r>
  <r>
    <s v="08PBT0431V"/>
    <x v="0"/>
    <x v="0"/>
    <s v="ESCUELA DE INGLES CAMPBELL"/>
    <s v="032 HIDALGO DEL PARRAL"/>
    <x v="3"/>
    <n v="1"/>
    <s v="HIDALGO DEL PARRAL"/>
    <s v="CALLE MACLOVIO HERRERA"/>
    <n v="26"/>
    <x v="4"/>
    <x v="0"/>
    <x v="0"/>
    <x v="0"/>
    <x v="10"/>
    <m/>
    <m/>
    <x v="14"/>
    <x v="0"/>
    <m/>
    <m/>
    <m/>
    <m/>
    <m/>
    <m/>
    <m/>
    <m/>
    <m/>
    <m/>
    <m/>
    <m/>
    <n v="4"/>
    <n v="7"/>
    <n v="11"/>
    <n v="2"/>
    <x v="1"/>
    <n v="2"/>
    <n v="2"/>
    <x v="0"/>
    <x v="1"/>
    <x v="1"/>
    <n v="1"/>
    <n v="3"/>
    <n v="0"/>
    <n v="0"/>
    <n v="0"/>
    <n v="0"/>
    <n v="0"/>
    <x v="0"/>
    <n v="0"/>
    <n v="0"/>
    <n v="0"/>
    <x v="0"/>
    <n v="0"/>
    <n v="0"/>
    <n v="0"/>
    <x v="0"/>
    <n v="0"/>
    <n v="0"/>
    <n v="0"/>
    <x v="0"/>
    <n v="0"/>
    <n v="0"/>
    <n v="0"/>
    <x v="0"/>
    <n v="0"/>
    <n v="0"/>
    <n v="0"/>
    <x v="0"/>
    <x v="0"/>
    <x v="0"/>
  </r>
  <r>
    <s v="08PBT0439N"/>
    <x v="0"/>
    <x v="0"/>
    <s v="CENTRO DE CAPACITACIÃ‹N DE INFORMATICA AVANZADA EN CUAUHTEMOC"/>
    <s v="017 CUAUHTÉMOC"/>
    <x v="2"/>
    <n v="1"/>
    <s v="CUAUHTÃ‰MOC"/>
    <s v="CALLE DOLORES CUILTY"/>
    <n v="106"/>
    <x v="4"/>
    <x v="0"/>
    <x v="0"/>
    <x v="0"/>
    <x v="10"/>
    <m/>
    <m/>
    <x v="14"/>
    <x v="0"/>
    <m/>
    <m/>
    <m/>
    <m/>
    <m/>
    <m/>
    <m/>
    <m/>
    <m/>
    <m/>
    <m/>
    <m/>
    <n v="12"/>
    <n v="9"/>
    <n v="21"/>
    <n v="3"/>
    <x v="3"/>
    <n v="0"/>
    <n v="2"/>
    <x v="0"/>
    <x v="0"/>
    <x v="0"/>
    <n v="0"/>
    <n v="3"/>
    <n v="0"/>
    <n v="0"/>
    <n v="0"/>
    <n v="0"/>
    <n v="0"/>
    <x v="0"/>
    <n v="0"/>
    <n v="0"/>
    <n v="0"/>
    <x v="0"/>
    <n v="0"/>
    <n v="0"/>
    <n v="0"/>
    <x v="0"/>
    <n v="0"/>
    <n v="0"/>
    <n v="0"/>
    <x v="0"/>
    <n v="0"/>
    <n v="0"/>
    <n v="0"/>
    <x v="0"/>
    <n v="0"/>
    <n v="0"/>
    <n v="0"/>
    <x v="0"/>
    <x v="0"/>
    <x v="0"/>
  </r>
  <r>
    <s v="08PBT0269J"/>
    <x v="0"/>
    <x v="0"/>
    <s v="INSTITUTO DE BELLEZA CELEBRITY SATELITE"/>
    <s v="037 JUÁREZ"/>
    <x v="1"/>
    <n v="1"/>
    <s v="JUÃREZ"/>
    <s v="BOULEVARD GOMEZ MORIN"/>
    <n v="1568"/>
    <x v="4"/>
    <x v="0"/>
    <x v="0"/>
    <x v="0"/>
    <x v="10"/>
    <m/>
    <m/>
    <x v="14"/>
    <x v="0"/>
    <m/>
    <m/>
    <m/>
    <m/>
    <m/>
    <m/>
    <m/>
    <m/>
    <m/>
    <m/>
    <m/>
    <m/>
    <n v="2"/>
    <n v="21"/>
    <n v="23"/>
    <n v="2"/>
    <x v="2"/>
    <n v="1"/>
    <n v="2"/>
    <x v="0"/>
    <x v="0"/>
    <x v="0"/>
    <n v="1"/>
    <n v="4"/>
    <n v="0"/>
    <n v="0"/>
    <n v="0"/>
    <n v="0"/>
    <n v="0"/>
    <x v="0"/>
    <n v="0"/>
    <n v="0"/>
    <n v="0"/>
    <x v="0"/>
    <n v="0"/>
    <n v="0"/>
    <n v="0"/>
    <x v="0"/>
    <n v="0"/>
    <n v="0"/>
    <n v="0"/>
    <x v="0"/>
    <n v="0"/>
    <n v="0"/>
    <n v="0"/>
    <x v="0"/>
    <n v="0"/>
    <n v="0"/>
    <n v="0"/>
    <x v="0"/>
    <x v="0"/>
    <x v="0"/>
  </r>
  <r>
    <s v="08PBT0401A"/>
    <x v="0"/>
    <x v="0"/>
    <s v="INSTITUTO DE BELLEZA Y COSMETOLOGIA MAYA"/>
    <s v="037 JUÁREZ"/>
    <x v="1"/>
    <n v="1"/>
    <s v="JUÃREZ"/>
    <s v="CALLE VICENTE GUERRERO"/>
    <n v="223"/>
    <x v="4"/>
    <x v="0"/>
    <x v="0"/>
    <x v="0"/>
    <x v="10"/>
    <m/>
    <m/>
    <x v="14"/>
    <x v="0"/>
    <m/>
    <m/>
    <m/>
    <m/>
    <m/>
    <m/>
    <m/>
    <m/>
    <m/>
    <m/>
    <m/>
    <m/>
    <n v="0"/>
    <n v="25"/>
    <n v="25"/>
    <n v="2"/>
    <x v="1"/>
    <n v="3"/>
    <n v="3"/>
    <x v="0"/>
    <x v="0"/>
    <x v="0"/>
    <n v="0"/>
    <n v="4"/>
    <n v="0"/>
    <n v="0"/>
    <n v="0"/>
    <n v="0"/>
    <n v="0"/>
    <x v="0"/>
    <n v="0"/>
    <n v="0"/>
    <n v="0"/>
    <x v="0"/>
    <n v="0"/>
    <n v="0"/>
    <n v="0"/>
    <x v="0"/>
    <n v="0"/>
    <n v="0"/>
    <n v="0"/>
    <x v="0"/>
    <n v="0"/>
    <n v="0"/>
    <n v="0"/>
    <x v="0"/>
    <n v="0"/>
    <n v="0"/>
    <n v="0"/>
    <x v="0"/>
    <x v="0"/>
    <x v="0"/>
  </r>
  <r>
    <s v="08PBT0196H"/>
    <x v="0"/>
    <x v="0"/>
    <s v="ACADEMIA DE BELLEZA BLANCA DEL SOL"/>
    <s v="021 DELICIAS"/>
    <x v="9"/>
    <n v="1"/>
    <s v="DELICIAS"/>
    <s v="AVENIDA 2A PONIENTE"/>
    <n v="105"/>
    <x v="4"/>
    <x v="0"/>
    <x v="0"/>
    <x v="0"/>
    <x v="10"/>
    <m/>
    <m/>
    <x v="14"/>
    <x v="0"/>
    <m/>
    <m/>
    <m/>
    <m/>
    <m/>
    <m/>
    <m/>
    <m/>
    <m/>
    <m/>
    <m/>
    <m/>
    <n v="0"/>
    <n v="26"/>
    <n v="26"/>
    <n v="2"/>
    <x v="1"/>
    <n v="1"/>
    <n v="1"/>
    <x v="0"/>
    <x v="1"/>
    <x v="1"/>
    <n v="1"/>
    <n v="2"/>
    <n v="0"/>
    <n v="0"/>
    <n v="0"/>
    <n v="0"/>
    <n v="0"/>
    <x v="0"/>
    <n v="0"/>
    <n v="0"/>
    <n v="0"/>
    <x v="0"/>
    <n v="0"/>
    <n v="0"/>
    <n v="0"/>
    <x v="0"/>
    <n v="0"/>
    <n v="0"/>
    <n v="0"/>
    <x v="0"/>
    <n v="0"/>
    <n v="0"/>
    <n v="0"/>
    <x v="0"/>
    <n v="0"/>
    <n v="0"/>
    <n v="0"/>
    <x v="0"/>
    <x v="0"/>
    <x v="0"/>
  </r>
  <r>
    <s v="08PBT0353H"/>
    <x v="0"/>
    <x v="0"/>
    <s v="INTITUTO DE BELLEZA CELEBRITY AZTECAS"/>
    <s v="037 JUÁREZ"/>
    <x v="1"/>
    <n v="1"/>
    <s v="JUÃREZ"/>
    <s v="AVENIDA DE LOS AZTECAS"/>
    <n v="7915"/>
    <x v="4"/>
    <x v="0"/>
    <x v="0"/>
    <x v="0"/>
    <x v="10"/>
    <m/>
    <m/>
    <x v="14"/>
    <x v="0"/>
    <m/>
    <m/>
    <m/>
    <m/>
    <m/>
    <m/>
    <m/>
    <m/>
    <m/>
    <m/>
    <m/>
    <m/>
    <n v="1"/>
    <n v="29"/>
    <n v="30"/>
    <n v="3"/>
    <x v="1"/>
    <n v="3"/>
    <n v="3"/>
    <x v="1"/>
    <x v="0"/>
    <x v="3"/>
    <n v="1"/>
    <n v="6"/>
    <n v="0"/>
    <n v="0"/>
    <n v="0"/>
    <n v="0"/>
    <n v="0"/>
    <x v="0"/>
    <n v="0"/>
    <n v="0"/>
    <n v="0"/>
    <x v="0"/>
    <n v="0"/>
    <n v="0"/>
    <n v="0"/>
    <x v="0"/>
    <n v="0"/>
    <n v="0"/>
    <n v="0"/>
    <x v="0"/>
    <n v="0"/>
    <n v="0"/>
    <n v="0"/>
    <x v="0"/>
    <n v="0"/>
    <n v="0"/>
    <n v="0"/>
    <x v="0"/>
    <x v="0"/>
    <x v="0"/>
  </r>
  <r>
    <s v="08PBT0458B"/>
    <x v="0"/>
    <x v="0"/>
    <s v="INSTITUTO EN CAPACITACION DE ESTUDIOS AVANZADOS"/>
    <s v="021 DELICIAS"/>
    <x v="9"/>
    <n v="1"/>
    <s v="DELICIAS"/>
    <s v="AVENIDA 3A PONIENTE"/>
    <n v="103"/>
    <x v="4"/>
    <x v="0"/>
    <x v="0"/>
    <x v="0"/>
    <x v="10"/>
    <m/>
    <m/>
    <x v="14"/>
    <x v="0"/>
    <m/>
    <m/>
    <m/>
    <m/>
    <m/>
    <m/>
    <m/>
    <m/>
    <m/>
    <m/>
    <m/>
    <m/>
    <n v="0"/>
    <n v="32"/>
    <n v="32"/>
    <n v="1"/>
    <x v="3"/>
    <n v="3"/>
    <n v="5"/>
    <x v="0"/>
    <x v="1"/>
    <x v="1"/>
    <n v="1"/>
    <n v="6"/>
    <n v="0"/>
    <n v="0"/>
    <n v="0"/>
    <n v="0"/>
    <n v="0"/>
    <x v="0"/>
    <n v="0"/>
    <n v="0"/>
    <n v="0"/>
    <x v="0"/>
    <n v="0"/>
    <n v="0"/>
    <n v="0"/>
    <x v="0"/>
    <n v="0"/>
    <n v="0"/>
    <n v="0"/>
    <x v="0"/>
    <n v="0"/>
    <n v="0"/>
    <n v="0"/>
    <x v="0"/>
    <n v="0"/>
    <n v="0"/>
    <n v="0"/>
    <x v="0"/>
    <x v="0"/>
    <x v="0"/>
  </r>
  <r>
    <s v="08PBT0453G"/>
    <x v="0"/>
    <x v="0"/>
    <s v="ACADEMIA DE BELLEZA LISSAGE"/>
    <s v="050 NUEVO CASAS GRANDES"/>
    <x v="6"/>
    <n v="1"/>
    <s v="NUEVO CASAS GRANDES"/>
    <s v="CALLE EMILIO CARRANZA"/>
    <n v="416"/>
    <x v="4"/>
    <x v="0"/>
    <x v="0"/>
    <x v="0"/>
    <x v="10"/>
    <s v="08FIS0008V"/>
    <m/>
    <x v="14"/>
    <x v="0"/>
    <m/>
    <m/>
    <m/>
    <m/>
    <m/>
    <m/>
    <m/>
    <m/>
    <m/>
    <m/>
    <m/>
    <m/>
    <n v="0"/>
    <n v="34"/>
    <n v="34"/>
    <n v="3"/>
    <x v="2"/>
    <n v="1"/>
    <n v="2"/>
    <x v="0"/>
    <x v="1"/>
    <x v="1"/>
    <n v="0"/>
    <n v="2"/>
    <n v="0"/>
    <n v="0"/>
    <n v="0"/>
    <n v="0"/>
    <n v="0"/>
    <x v="0"/>
    <n v="0"/>
    <n v="0"/>
    <n v="0"/>
    <x v="0"/>
    <n v="0"/>
    <n v="0"/>
    <n v="0"/>
    <x v="0"/>
    <n v="0"/>
    <n v="0"/>
    <n v="0"/>
    <x v="0"/>
    <n v="0"/>
    <n v="0"/>
    <n v="0"/>
    <x v="0"/>
    <n v="0"/>
    <n v="0"/>
    <n v="0"/>
    <x v="0"/>
    <x v="0"/>
    <x v="0"/>
  </r>
  <r>
    <s v="08PBT0433T"/>
    <x v="0"/>
    <x v="0"/>
    <s v="ESCUELA TECNICA DE ENFERMERIA DE CHIHUAHUA"/>
    <s v="050 NUEVO CASAS GRANDES"/>
    <x v="6"/>
    <n v="1"/>
    <s v="NUEVO CASAS GRANDES"/>
    <s v="CALLE ABRAHAM GONLZALEZ "/>
    <n v="0"/>
    <x v="4"/>
    <x v="0"/>
    <x v="0"/>
    <x v="0"/>
    <x v="10"/>
    <m/>
    <m/>
    <x v="14"/>
    <x v="0"/>
    <m/>
    <m/>
    <m/>
    <m/>
    <m/>
    <m/>
    <m/>
    <m/>
    <m/>
    <m/>
    <m/>
    <m/>
    <n v="20"/>
    <n v="29"/>
    <n v="49"/>
    <n v="3"/>
    <x v="5"/>
    <n v="5"/>
    <n v="9"/>
    <x v="0"/>
    <x v="1"/>
    <x v="1"/>
    <n v="0"/>
    <n v="9"/>
    <n v="0"/>
    <n v="0"/>
    <n v="0"/>
    <n v="0"/>
    <n v="0"/>
    <x v="0"/>
    <n v="0"/>
    <n v="0"/>
    <n v="0"/>
    <x v="0"/>
    <n v="0"/>
    <n v="0"/>
    <n v="0"/>
    <x v="0"/>
    <n v="0"/>
    <n v="0"/>
    <n v="0"/>
    <x v="0"/>
    <n v="0"/>
    <n v="0"/>
    <n v="0"/>
    <x v="0"/>
    <n v="0"/>
    <n v="0"/>
    <n v="0"/>
    <x v="0"/>
    <x v="0"/>
    <x v="0"/>
  </r>
  <r>
    <s v="08PBT0442A"/>
    <x v="0"/>
    <x v="0"/>
    <s v="LA SUCOLA DI CUCINA"/>
    <s v="037 JUÁREZ"/>
    <x v="1"/>
    <n v="1"/>
    <s v="JUÃREZ"/>
    <s v="AVENIDA DE LA RAZA"/>
    <n v="4528"/>
    <x v="4"/>
    <x v="0"/>
    <x v="0"/>
    <x v="0"/>
    <x v="10"/>
    <m/>
    <m/>
    <x v="14"/>
    <x v="0"/>
    <m/>
    <m/>
    <m/>
    <m/>
    <m/>
    <m/>
    <m/>
    <m/>
    <m/>
    <m/>
    <m/>
    <m/>
    <n v="33"/>
    <n v="33"/>
    <n v="66"/>
    <n v="4"/>
    <x v="8"/>
    <n v="7"/>
    <n v="14"/>
    <x v="2"/>
    <x v="2"/>
    <x v="4"/>
    <n v="1"/>
    <n v="19"/>
    <n v="0"/>
    <n v="0"/>
    <n v="0"/>
    <n v="0"/>
    <n v="0"/>
    <x v="0"/>
    <n v="0"/>
    <n v="0"/>
    <n v="0"/>
    <x v="0"/>
    <n v="0"/>
    <n v="0"/>
    <n v="0"/>
    <x v="0"/>
    <n v="0"/>
    <n v="0"/>
    <n v="0"/>
    <x v="0"/>
    <n v="0"/>
    <n v="0"/>
    <n v="0"/>
    <x v="0"/>
    <n v="0"/>
    <n v="0"/>
    <n v="0"/>
    <x v="0"/>
    <x v="0"/>
    <x v="0"/>
  </r>
  <r>
    <s v="08PBT0400B"/>
    <x v="0"/>
    <x v="0"/>
    <s v="ACADEMIA COMERCIAL KENNEDY HALL"/>
    <s v="017 CUAUHTÉMOC"/>
    <x v="2"/>
    <n v="1"/>
    <s v="CUAUHTÃ‰MOC"/>
    <s v="CALZADA 16 DE SEPTIEMBRE TERCER PISO LOCAL 14"/>
    <n v="66"/>
    <x v="4"/>
    <x v="0"/>
    <x v="0"/>
    <x v="0"/>
    <x v="10"/>
    <m/>
    <m/>
    <x v="14"/>
    <x v="0"/>
    <m/>
    <m/>
    <m/>
    <m/>
    <m/>
    <m/>
    <m/>
    <m/>
    <m/>
    <m/>
    <m/>
    <m/>
    <n v="33"/>
    <n v="38"/>
    <n v="71"/>
    <n v="4"/>
    <x v="3"/>
    <n v="4"/>
    <n v="6"/>
    <x v="2"/>
    <x v="0"/>
    <x v="2"/>
    <n v="3"/>
    <n v="12"/>
    <n v="0"/>
    <n v="0"/>
    <n v="0"/>
    <n v="0"/>
    <n v="0"/>
    <x v="0"/>
    <n v="0"/>
    <n v="0"/>
    <n v="0"/>
    <x v="0"/>
    <n v="0"/>
    <n v="0"/>
    <n v="0"/>
    <x v="0"/>
    <n v="0"/>
    <n v="0"/>
    <n v="0"/>
    <x v="0"/>
    <n v="0"/>
    <n v="0"/>
    <n v="0"/>
    <x v="0"/>
    <n v="0"/>
    <n v="0"/>
    <n v="0"/>
    <x v="0"/>
    <x v="0"/>
    <x v="0"/>
  </r>
  <r>
    <s v="08PBT0409T"/>
    <x v="0"/>
    <x v="0"/>
    <s v="ESCUELA DE INGLES LUTHER KING"/>
    <s v="032 HIDALGO DEL PARRAL"/>
    <x v="3"/>
    <n v="1"/>
    <s v="HIDALGO DEL PARRAL"/>
    <s v="CALLE FRANCISCO SARABIA"/>
    <n v="8"/>
    <x v="4"/>
    <x v="0"/>
    <x v="0"/>
    <x v="0"/>
    <x v="10"/>
    <m/>
    <m/>
    <x v="14"/>
    <x v="0"/>
    <m/>
    <m/>
    <m/>
    <m/>
    <m/>
    <m/>
    <m/>
    <m/>
    <m/>
    <m/>
    <m/>
    <m/>
    <n v="57"/>
    <n v="43"/>
    <n v="100"/>
    <n v="5"/>
    <x v="3"/>
    <n v="3"/>
    <n v="5"/>
    <x v="0"/>
    <x v="0"/>
    <x v="0"/>
    <n v="1"/>
    <n v="7"/>
    <n v="0"/>
    <n v="0"/>
    <n v="0"/>
    <n v="0"/>
    <n v="0"/>
    <x v="0"/>
    <n v="0"/>
    <n v="0"/>
    <n v="0"/>
    <x v="0"/>
    <n v="0"/>
    <n v="0"/>
    <n v="0"/>
    <x v="0"/>
    <n v="0"/>
    <n v="0"/>
    <n v="0"/>
    <x v="0"/>
    <n v="0"/>
    <n v="0"/>
    <n v="0"/>
    <x v="0"/>
    <n v="0"/>
    <n v="0"/>
    <n v="0"/>
    <x v="0"/>
    <x v="0"/>
    <x v="0"/>
  </r>
  <r>
    <s v="08PBT0263P"/>
    <x v="0"/>
    <x v="0"/>
    <s v="INSTITUTO DE BELLEZA CELEBRITY"/>
    <s v="037 JUÁREZ"/>
    <x v="1"/>
    <n v="1"/>
    <s v="JUÃREZ"/>
    <s v="CALLE DE LAS TORRES"/>
    <n v="510"/>
    <x v="4"/>
    <x v="0"/>
    <x v="0"/>
    <x v="0"/>
    <x v="10"/>
    <m/>
    <m/>
    <x v="14"/>
    <x v="0"/>
    <m/>
    <m/>
    <m/>
    <m/>
    <m/>
    <m/>
    <m/>
    <m/>
    <m/>
    <m/>
    <m/>
    <m/>
    <n v="2"/>
    <n v="111"/>
    <n v="113"/>
    <n v="6"/>
    <x v="1"/>
    <n v="6"/>
    <n v="6"/>
    <x v="2"/>
    <x v="0"/>
    <x v="2"/>
    <n v="1"/>
    <n v="10"/>
    <n v="0"/>
    <n v="0"/>
    <n v="0"/>
    <n v="0"/>
    <n v="0"/>
    <x v="0"/>
    <n v="0"/>
    <n v="0"/>
    <n v="0"/>
    <x v="0"/>
    <n v="0"/>
    <n v="0"/>
    <n v="0"/>
    <x v="0"/>
    <n v="0"/>
    <n v="0"/>
    <n v="0"/>
    <x v="0"/>
    <n v="0"/>
    <n v="0"/>
    <n v="0"/>
    <x v="0"/>
    <n v="0"/>
    <n v="0"/>
    <n v="0"/>
    <x v="0"/>
    <x v="0"/>
    <x v="0"/>
  </r>
  <r>
    <s v="08PBT0432U"/>
    <x v="0"/>
    <x v="0"/>
    <s v="CENTRO DE ESTUDIOS Y CAPACITACION PARA EL TRABAJO BRIGHT II"/>
    <s v="037 JUÁREZ"/>
    <x v="1"/>
    <n v="1"/>
    <s v="JUÃREZ"/>
    <s v="CALLE VALLE DEL SUR"/>
    <n v="8632"/>
    <x v="4"/>
    <x v="0"/>
    <x v="0"/>
    <x v="0"/>
    <x v="10"/>
    <m/>
    <m/>
    <x v="14"/>
    <x v="0"/>
    <m/>
    <m/>
    <m/>
    <m/>
    <m/>
    <m/>
    <m/>
    <m/>
    <m/>
    <m/>
    <m/>
    <m/>
    <n v="65"/>
    <n v="66"/>
    <n v="131"/>
    <n v="13"/>
    <x v="7"/>
    <n v="3"/>
    <n v="9"/>
    <x v="2"/>
    <x v="3"/>
    <x v="5"/>
    <n v="2"/>
    <n v="16"/>
    <n v="0"/>
    <n v="0"/>
    <n v="0"/>
    <n v="0"/>
    <n v="0"/>
    <x v="0"/>
    <n v="0"/>
    <n v="0"/>
    <n v="0"/>
    <x v="0"/>
    <n v="0"/>
    <n v="0"/>
    <n v="0"/>
    <x v="0"/>
    <n v="0"/>
    <n v="0"/>
    <n v="0"/>
    <x v="0"/>
    <n v="0"/>
    <n v="0"/>
    <n v="0"/>
    <x v="0"/>
    <n v="0"/>
    <n v="0"/>
    <n v="0"/>
    <x v="0"/>
    <x v="0"/>
    <x v="0"/>
  </r>
  <r>
    <s v="08PBT0446X"/>
    <x v="0"/>
    <x v="0"/>
    <s v="ESCUELA DE INGLES PRACTICO"/>
    <s v="037 JUÁREZ"/>
    <x v="1"/>
    <n v="1"/>
    <s v="JUÃREZ"/>
    <s v="CALLE MARGARITO HERRERA"/>
    <n v="8539"/>
    <x v="4"/>
    <x v="0"/>
    <x v="0"/>
    <x v="0"/>
    <x v="10"/>
    <m/>
    <m/>
    <x v="14"/>
    <x v="0"/>
    <m/>
    <m/>
    <m/>
    <m/>
    <m/>
    <m/>
    <m/>
    <m/>
    <m/>
    <m/>
    <m/>
    <m/>
    <n v="77"/>
    <n v="69"/>
    <n v="146"/>
    <n v="24"/>
    <x v="10"/>
    <n v="2"/>
    <n v="12"/>
    <x v="0"/>
    <x v="1"/>
    <x v="1"/>
    <n v="2"/>
    <n v="14"/>
    <n v="0"/>
    <n v="0"/>
    <n v="0"/>
    <n v="0"/>
    <n v="0"/>
    <x v="0"/>
    <n v="0"/>
    <n v="0"/>
    <n v="0"/>
    <x v="0"/>
    <n v="0"/>
    <n v="0"/>
    <n v="0"/>
    <x v="0"/>
    <n v="0"/>
    <n v="0"/>
    <n v="0"/>
    <x v="0"/>
    <n v="0"/>
    <n v="0"/>
    <n v="0"/>
    <x v="0"/>
    <n v="0"/>
    <n v="0"/>
    <n v="0"/>
    <x v="0"/>
    <x v="0"/>
    <x v="0"/>
  </r>
  <r>
    <s v="08PBT0010M"/>
    <x v="0"/>
    <x v="0"/>
    <s v="INSTITUTO TECNICO ELECTRONICO DE CHIHUAHUA"/>
    <s v="019 CHIHUAHUA"/>
    <x v="0"/>
    <n v="1"/>
    <s v="CHIHUAHUA"/>
    <s v="CALLE 20 DE NOVIEMBRE"/>
    <n v="706"/>
    <x v="4"/>
    <x v="0"/>
    <x v="0"/>
    <x v="0"/>
    <x v="10"/>
    <s v="08FIS0008V"/>
    <m/>
    <x v="14"/>
    <x v="0"/>
    <m/>
    <m/>
    <m/>
    <m/>
    <m/>
    <m/>
    <m/>
    <m/>
    <m/>
    <m/>
    <m/>
    <m/>
    <n v="180"/>
    <n v="50"/>
    <n v="230"/>
    <n v="13"/>
    <x v="6"/>
    <n v="2"/>
    <n v="7"/>
    <x v="3"/>
    <x v="0"/>
    <x v="4"/>
    <n v="1"/>
    <n v="12"/>
    <n v="0"/>
    <n v="0"/>
    <n v="0"/>
    <n v="0"/>
    <n v="0"/>
    <x v="0"/>
    <n v="0"/>
    <n v="0"/>
    <n v="0"/>
    <x v="0"/>
    <n v="0"/>
    <n v="0"/>
    <n v="0"/>
    <x v="0"/>
    <n v="0"/>
    <n v="0"/>
    <n v="0"/>
    <x v="0"/>
    <n v="0"/>
    <n v="0"/>
    <n v="0"/>
    <x v="0"/>
    <n v="0"/>
    <n v="0"/>
    <n v="0"/>
    <x v="0"/>
    <x v="0"/>
    <x v="0"/>
  </r>
  <r>
    <s v="08PBT0440C"/>
    <x v="0"/>
    <x v="0"/>
    <s v="INSTITUTO LINGUA FRANCA A.C."/>
    <s v="019 CHIHUAHUA"/>
    <x v="0"/>
    <n v="1"/>
    <s v="CHIHUAHUA"/>
    <s v="CALLE INGENIERIA"/>
    <n v="1127"/>
    <x v="4"/>
    <x v="0"/>
    <x v="0"/>
    <x v="0"/>
    <x v="10"/>
    <s v="08FIS0008V"/>
    <m/>
    <x v="14"/>
    <x v="0"/>
    <m/>
    <m/>
    <m/>
    <m/>
    <m/>
    <m/>
    <m/>
    <m/>
    <m/>
    <m/>
    <m/>
    <m/>
    <n v="142"/>
    <n v="135"/>
    <n v="277"/>
    <n v="6"/>
    <x v="10"/>
    <n v="4"/>
    <n v="14"/>
    <x v="1"/>
    <x v="0"/>
    <x v="3"/>
    <n v="1"/>
    <n v="17"/>
    <n v="0"/>
    <n v="0"/>
    <n v="0"/>
    <n v="0"/>
    <n v="0"/>
    <x v="0"/>
    <n v="0"/>
    <n v="0"/>
    <n v="0"/>
    <x v="0"/>
    <n v="0"/>
    <n v="0"/>
    <n v="0"/>
    <x v="0"/>
    <n v="0"/>
    <n v="0"/>
    <n v="0"/>
    <x v="0"/>
    <n v="0"/>
    <n v="0"/>
    <n v="0"/>
    <x v="0"/>
    <n v="0"/>
    <n v="0"/>
    <n v="0"/>
    <x v="0"/>
    <x v="0"/>
    <x v="0"/>
  </r>
  <r>
    <s v="08PBT0006Z"/>
    <x v="0"/>
    <x v="0"/>
    <s v="MULTILINGUAL INSTITUTE CUAUHTÃ‰MOC"/>
    <s v="017 CUAUHTÉMOC"/>
    <x v="2"/>
    <n v="1"/>
    <s v="CUAUHTÃ‰MOC"/>
    <s v="CALLE ALDAMA"/>
    <n v="950"/>
    <x v="4"/>
    <x v="0"/>
    <x v="0"/>
    <x v="0"/>
    <x v="10"/>
    <m/>
    <m/>
    <x v="1"/>
    <x v="0"/>
    <m/>
    <m/>
    <m/>
    <m/>
    <m/>
    <m/>
    <m/>
    <m/>
    <m/>
    <m/>
    <m/>
    <m/>
    <n v="191"/>
    <n v="183"/>
    <n v="374"/>
    <n v="6"/>
    <x v="7"/>
    <n v="3"/>
    <n v="9"/>
    <x v="1"/>
    <x v="2"/>
    <x v="2"/>
    <n v="2"/>
    <n v="14"/>
    <n v="0"/>
    <n v="0"/>
    <n v="0"/>
    <n v="0"/>
    <n v="0"/>
    <x v="0"/>
    <n v="0"/>
    <n v="0"/>
    <n v="0"/>
    <x v="0"/>
    <n v="0"/>
    <n v="0"/>
    <n v="0"/>
    <x v="0"/>
    <n v="0"/>
    <n v="0"/>
    <n v="0"/>
    <x v="0"/>
    <n v="0"/>
    <n v="0"/>
    <n v="0"/>
    <x v="0"/>
    <n v="0"/>
    <n v="0"/>
    <n v="0"/>
    <x v="0"/>
    <x v="0"/>
    <x v="0"/>
  </r>
  <r>
    <s v="08PBT0467J"/>
    <x v="0"/>
    <x v="0"/>
    <s v="MULTILINGUAL INSTITUTE CAMPUS DELICIAS"/>
    <s v="021 DELICIAS"/>
    <x v="9"/>
    <n v="1"/>
    <s v="DELICIAS"/>
    <s v="AVENIDA SEGUNDA ORIENTE"/>
    <n v="1000"/>
    <x v="4"/>
    <x v="0"/>
    <x v="0"/>
    <x v="0"/>
    <x v="10"/>
    <m/>
    <m/>
    <x v="14"/>
    <x v="0"/>
    <m/>
    <m/>
    <m/>
    <m/>
    <m/>
    <m/>
    <m/>
    <m/>
    <m/>
    <m/>
    <m/>
    <m/>
    <n v="208"/>
    <n v="177"/>
    <n v="385"/>
    <n v="6"/>
    <x v="7"/>
    <n v="3"/>
    <n v="9"/>
    <x v="1"/>
    <x v="2"/>
    <x v="2"/>
    <n v="2"/>
    <n v="14"/>
    <n v="0"/>
    <n v="0"/>
    <n v="0"/>
    <n v="0"/>
    <n v="0"/>
    <x v="0"/>
    <n v="0"/>
    <n v="0"/>
    <n v="0"/>
    <x v="0"/>
    <n v="0"/>
    <n v="0"/>
    <n v="0"/>
    <x v="0"/>
    <n v="0"/>
    <n v="0"/>
    <n v="0"/>
    <x v="0"/>
    <n v="0"/>
    <n v="0"/>
    <n v="0"/>
    <x v="0"/>
    <n v="0"/>
    <n v="0"/>
    <n v="0"/>
    <x v="0"/>
    <x v="0"/>
    <x v="0"/>
  </r>
  <r>
    <s v="08PBT0468I"/>
    <x v="0"/>
    <x v="0"/>
    <s v="MULTILINGUAL INSTITUTE CAMPUS CHIHUAHUA NORTE"/>
    <s v="019 CHIHUAHUA"/>
    <x v="0"/>
    <n v="1"/>
    <s v="CHIHUAHUA"/>
    <s v="PERIFÃ‰RICO DE LA JUVENTUD"/>
    <n v="9722"/>
    <x v="4"/>
    <x v="0"/>
    <x v="0"/>
    <x v="0"/>
    <x v="10"/>
    <m/>
    <m/>
    <x v="14"/>
    <x v="0"/>
    <m/>
    <m/>
    <m/>
    <m/>
    <m/>
    <m/>
    <m/>
    <m/>
    <m/>
    <m/>
    <m/>
    <m/>
    <n v="207"/>
    <n v="197"/>
    <n v="404"/>
    <n v="6"/>
    <x v="5"/>
    <n v="3"/>
    <n v="7"/>
    <x v="1"/>
    <x v="0"/>
    <x v="3"/>
    <n v="1"/>
    <n v="10"/>
    <n v="0"/>
    <n v="0"/>
    <n v="0"/>
    <n v="0"/>
    <n v="0"/>
    <x v="0"/>
    <n v="0"/>
    <n v="0"/>
    <n v="0"/>
    <x v="0"/>
    <n v="0"/>
    <n v="0"/>
    <n v="0"/>
    <x v="0"/>
    <n v="0"/>
    <n v="0"/>
    <n v="0"/>
    <x v="0"/>
    <n v="0"/>
    <n v="0"/>
    <n v="0"/>
    <x v="0"/>
    <n v="0"/>
    <n v="0"/>
    <n v="0"/>
    <x v="0"/>
    <x v="0"/>
    <x v="0"/>
  </r>
  <r>
    <s v="08PBT0455E"/>
    <x v="0"/>
    <x v="0"/>
    <s v="MULTILINGUAL INSTITUTE"/>
    <s v="019 CHIHUAHUA"/>
    <x v="0"/>
    <n v="1"/>
    <s v="CHIHUAHUA"/>
    <s v="AVENIDA FRANCISCO VILLA"/>
    <n v="4902"/>
    <x v="4"/>
    <x v="0"/>
    <x v="0"/>
    <x v="0"/>
    <x v="10"/>
    <s v="08FIS0008V"/>
    <m/>
    <x v="14"/>
    <x v="0"/>
    <m/>
    <m/>
    <m/>
    <m/>
    <m/>
    <m/>
    <m/>
    <m/>
    <m/>
    <m/>
    <m/>
    <m/>
    <n v="241"/>
    <n v="214"/>
    <n v="455"/>
    <n v="15"/>
    <x v="3"/>
    <n v="4"/>
    <n v="6"/>
    <x v="0"/>
    <x v="4"/>
    <x v="4"/>
    <n v="1"/>
    <n v="11"/>
    <n v="0"/>
    <n v="0"/>
    <n v="0"/>
    <n v="0"/>
    <n v="0"/>
    <x v="0"/>
    <n v="0"/>
    <n v="0"/>
    <n v="0"/>
    <x v="0"/>
    <n v="0"/>
    <n v="0"/>
    <n v="0"/>
    <x v="0"/>
    <n v="0"/>
    <n v="0"/>
    <n v="0"/>
    <x v="0"/>
    <n v="0"/>
    <n v="0"/>
    <n v="0"/>
    <x v="0"/>
    <n v="0"/>
    <n v="0"/>
    <n v="0"/>
    <x v="0"/>
    <x v="0"/>
    <x v="0"/>
  </r>
  <r>
    <s v="08PBT0209V"/>
    <x v="1"/>
    <x v="1"/>
    <s v="CENTRO DE DESARROLLO Y APLICACIONES COMPUTACIONALE IDESAC"/>
    <s v="037 JUÁREZ"/>
    <x v="1"/>
    <n v="1"/>
    <s v="JUÃREZ"/>
    <s v="AVENIDA PLUTARCO ELIAS CALLES NORTE"/>
    <n v="401"/>
    <x v="4"/>
    <x v="0"/>
    <x v="0"/>
    <x v="0"/>
    <x v="10"/>
    <m/>
    <m/>
    <x v="1"/>
    <x v="0"/>
    <m/>
    <m/>
    <m/>
    <m/>
    <m/>
    <m/>
    <m/>
    <m/>
    <m/>
    <m/>
    <m/>
    <m/>
    <n v="890"/>
    <n v="700"/>
    <n v="1590"/>
    <n v="44"/>
    <x v="7"/>
    <n v="13"/>
    <n v="19"/>
    <x v="2"/>
    <x v="18"/>
    <x v="18"/>
    <n v="1"/>
    <n v="38"/>
    <n v="0"/>
    <n v="0"/>
    <n v="0"/>
    <n v="0"/>
    <n v="0"/>
    <x v="0"/>
    <n v="0"/>
    <n v="0"/>
    <n v="0"/>
    <x v="0"/>
    <n v="0"/>
    <n v="0"/>
    <n v="0"/>
    <x v="0"/>
    <n v="0"/>
    <n v="0"/>
    <n v="0"/>
    <x v="0"/>
    <n v="0"/>
    <n v="0"/>
    <n v="0"/>
    <x v="0"/>
    <n v="0"/>
    <n v="0"/>
    <n v="0"/>
    <x v="0"/>
    <x v="0"/>
    <x v="0"/>
  </r>
  <r>
    <s v="08PBT0466K"/>
    <x v="0"/>
    <x v="0"/>
    <s v="INSTITUTO DE CAPACITACION INTEGRAL"/>
    <s v="037 JUÁREZ"/>
    <x v="1"/>
    <n v="1"/>
    <s v="JUÃREZ"/>
    <s v="CALLE PIÃ‘A"/>
    <n v="6218"/>
    <x v="6"/>
    <x v="0"/>
    <x v="0"/>
    <x v="0"/>
    <x v="12"/>
    <m/>
    <m/>
    <x v="4"/>
    <x v="0"/>
    <m/>
    <m/>
    <m/>
    <m/>
    <m/>
    <m/>
    <m/>
    <m/>
    <m/>
    <m/>
    <m/>
    <m/>
    <n v="1"/>
    <n v="2"/>
    <n v="3"/>
    <n v="1"/>
    <x v="2"/>
    <n v="0"/>
    <n v="1"/>
    <x v="0"/>
    <x v="0"/>
    <x v="0"/>
    <n v="1"/>
    <n v="3"/>
    <n v="0"/>
    <n v="0"/>
    <n v="0"/>
    <n v="0"/>
    <n v="0"/>
    <x v="0"/>
    <n v="0"/>
    <n v="0"/>
    <n v="0"/>
    <x v="0"/>
    <n v="0"/>
    <n v="0"/>
    <n v="0"/>
    <x v="0"/>
    <n v="0"/>
    <n v="0"/>
    <n v="0"/>
    <x v="0"/>
    <n v="0"/>
    <n v="0"/>
    <n v="0"/>
    <x v="0"/>
    <n v="0"/>
    <n v="0"/>
    <n v="0"/>
    <x v="0"/>
    <x v="0"/>
    <x v="0"/>
  </r>
  <r>
    <s v="08PBT0463N"/>
    <x v="0"/>
    <x v="0"/>
    <s v="ESCUELA DE PUERICULTURA CHIHUAHUA NORTE"/>
    <s v="019 CHIHUAHUA"/>
    <x v="0"/>
    <n v="1"/>
    <s v="CHIHUAHUA"/>
    <s v="AVENIDA TECNOLOGICO"/>
    <n v="7313"/>
    <x v="6"/>
    <x v="0"/>
    <x v="0"/>
    <x v="0"/>
    <x v="12"/>
    <m/>
    <m/>
    <x v="0"/>
    <x v="0"/>
    <m/>
    <m/>
    <m/>
    <m/>
    <m/>
    <m/>
    <m/>
    <m/>
    <m/>
    <m/>
    <m/>
    <m/>
    <n v="0"/>
    <n v="9"/>
    <n v="9"/>
    <n v="1"/>
    <x v="1"/>
    <n v="5"/>
    <n v="5"/>
    <x v="0"/>
    <x v="4"/>
    <x v="4"/>
    <n v="1"/>
    <n v="10"/>
    <n v="0"/>
    <n v="0"/>
    <n v="0"/>
    <n v="0"/>
    <n v="0"/>
    <x v="0"/>
    <n v="0"/>
    <n v="0"/>
    <n v="0"/>
    <x v="0"/>
    <n v="0"/>
    <n v="0"/>
    <n v="0"/>
    <x v="0"/>
    <n v="0"/>
    <n v="0"/>
    <n v="0"/>
    <x v="0"/>
    <n v="0"/>
    <n v="0"/>
    <n v="0"/>
    <x v="0"/>
    <n v="0"/>
    <n v="0"/>
    <n v="0"/>
    <x v="0"/>
    <x v="0"/>
    <x v="0"/>
  </r>
  <r>
    <s v="08PBT0471W"/>
    <x v="2"/>
    <x v="2"/>
    <s v="ESCUELA DE ASISTENTES EN LA FORMACION INICIAL PARRAL"/>
    <s v="032 HIDALGO DEL PARRAL"/>
    <x v="3"/>
    <n v="1"/>
    <s v="HIDALGO DEL PARRAL"/>
    <s v="AVENIDA ORTIZ MENA "/>
    <n v="93"/>
    <x v="6"/>
    <x v="0"/>
    <x v="0"/>
    <x v="0"/>
    <x v="12"/>
    <m/>
    <m/>
    <x v="4"/>
    <x v="0"/>
    <m/>
    <m/>
    <m/>
    <m/>
    <m/>
    <m/>
    <m/>
    <m/>
    <m/>
    <m/>
    <m/>
    <m/>
    <n v="0"/>
    <n v="12"/>
    <n v="12"/>
    <n v="2"/>
    <x v="1"/>
    <n v="6"/>
    <n v="6"/>
    <x v="0"/>
    <x v="0"/>
    <x v="0"/>
    <n v="1"/>
    <n v="8"/>
    <n v="0"/>
    <n v="0"/>
    <n v="0"/>
    <n v="0"/>
    <n v="0"/>
    <x v="0"/>
    <n v="0"/>
    <n v="0"/>
    <n v="0"/>
    <x v="0"/>
    <n v="0"/>
    <n v="0"/>
    <n v="0"/>
    <x v="0"/>
    <n v="0"/>
    <n v="0"/>
    <n v="0"/>
    <x v="0"/>
    <n v="0"/>
    <n v="0"/>
    <n v="0"/>
    <x v="0"/>
    <n v="0"/>
    <n v="0"/>
    <n v="0"/>
    <x v="0"/>
    <x v="0"/>
    <x v="0"/>
  </r>
  <r>
    <s v="08PBT0181F"/>
    <x v="0"/>
    <x v="0"/>
    <s v="HARMON HALL HERMOSILLO A.C.SUC.CHIHUAHUA"/>
    <s v="019 CHIHUAHUA"/>
    <x v="0"/>
    <n v="1"/>
    <s v="CHIHUAHUA"/>
    <s v="CALLE VALLARTA"/>
    <n v="5710"/>
    <x v="6"/>
    <x v="0"/>
    <x v="0"/>
    <x v="0"/>
    <x v="12"/>
    <m/>
    <m/>
    <x v="0"/>
    <x v="0"/>
    <m/>
    <m/>
    <m/>
    <m/>
    <m/>
    <m/>
    <m/>
    <m/>
    <m/>
    <m/>
    <m/>
    <m/>
    <n v="7"/>
    <n v="7"/>
    <n v="14"/>
    <n v="3"/>
    <x v="4"/>
    <n v="2"/>
    <n v="5"/>
    <x v="2"/>
    <x v="2"/>
    <x v="4"/>
    <n v="2"/>
    <n v="11"/>
    <n v="0"/>
    <n v="0"/>
    <n v="0"/>
    <n v="0"/>
    <n v="0"/>
    <x v="0"/>
    <n v="0"/>
    <n v="0"/>
    <n v="0"/>
    <x v="0"/>
    <n v="0"/>
    <n v="0"/>
    <n v="0"/>
    <x v="0"/>
    <n v="0"/>
    <n v="0"/>
    <n v="0"/>
    <x v="0"/>
    <n v="0"/>
    <n v="0"/>
    <n v="0"/>
    <x v="0"/>
    <n v="0"/>
    <n v="0"/>
    <n v="0"/>
    <x v="0"/>
    <x v="0"/>
    <x v="0"/>
  </r>
  <r>
    <s v="08PBT0448V"/>
    <x v="0"/>
    <x v="0"/>
    <s v="HARMON HALL CIUDAD JUAREZ"/>
    <s v="037 JUÁREZ"/>
    <x v="1"/>
    <n v="1"/>
    <s v="JUÃREZ"/>
    <s v="AVENIDA TECNOLOGICO LOCAL A-12 CENTRO COMERCIAL GALERIAS TEC"/>
    <n v="1770"/>
    <x v="6"/>
    <x v="0"/>
    <x v="0"/>
    <x v="0"/>
    <x v="12"/>
    <m/>
    <m/>
    <x v="4"/>
    <x v="0"/>
    <m/>
    <m/>
    <m/>
    <m/>
    <m/>
    <m/>
    <m/>
    <m/>
    <m/>
    <m/>
    <m/>
    <m/>
    <n v="7"/>
    <n v="9"/>
    <n v="16"/>
    <n v="2"/>
    <x v="8"/>
    <n v="2"/>
    <n v="9"/>
    <x v="2"/>
    <x v="2"/>
    <x v="4"/>
    <n v="2"/>
    <n v="15"/>
    <n v="0"/>
    <n v="0"/>
    <n v="0"/>
    <n v="0"/>
    <n v="0"/>
    <x v="0"/>
    <n v="0"/>
    <n v="0"/>
    <n v="0"/>
    <x v="0"/>
    <n v="0"/>
    <n v="0"/>
    <n v="0"/>
    <x v="0"/>
    <n v="0"/>
    <n v="0"/>
    <n v="0"/>
    <x v="0"/>
    <n v="0"/>
    <n v="0"/>
    <n v="0"/>
    <x v="0"/>
    <n v="0"/>
    <n v="0"/>
    <n v="0"/>
    <x v="0"/>
    <x v="0"/>
    <x v="0"/>
  </r>
  <r>
    <s v="08PBT0462O"/>
    <x v="0"/>
    <x v="0"/>
    <s v="CENTRO DE CAPACITACION Y ADIESTRAMIENTO PARA ASESORES HERBOLARIOS LA VOZ DEL ANGEL DE TU SALUD"/>
    <s v="037 JUÁREZ"/>
    <x v="1"/>
    <n v="1"/>
    <s v="JUÃREZ"/>
    <s v="CALLE EPSILON"/>
    <n v="1823"/>
    <x v="6"/>
    <x v="0"/>
    <x v="0"/>
    <x v="0"/>
    <x v="12"/>
    <m/>
    <m/>
    <x v="4"/>
    <x v="0"/>
    <m/>
    <m/>
    <m/>
    <m/>
    <m/>
    <m/>
    <m/>
    <m/>
    <m/>
    <m/>
    <m/>
    <m/>
    <n v="5"/>
    <n v="11"/>
    <n v="16"/>
    <n v="2"/>
    <x v="4"/>
    <n v="5"/>
    <n v="8"/>
    <x v="0"/>
    <x v="0"/>
    <x v="0"/>
    <n v="1"/>
    <n v="10"/>
    <n v="0"/>
    <n v="0"/>
    <n v="0"/>
    <n v="0"/>
    <n v="0"/>
    <x v="0"/>
    <n v="0"/>
    <n v="0"/>
    <n v="0"/>
    <x v="0"/>
    <n v="0"/>
    <n v="0"/>
    <n v="0"/>
    <x v="0"/>
    <n v="0"/>
    <n v="0"/>
    <n v="0"/>
    <x v="0"/>
    <n v="0"/>
    <n v="0"/>
    <n v="0"/>
    <x v="0"/>
    <n v="0"/>
    <n v="0"/>
    <n v="0"/>
    <x v="0"/>
    <x v="0"/>
    <x v="0"/>
  </r>
  <r>
    <s v="08PBT0474T"/>
    <x v="0"/>
    <x v="0"/>
    <s v="ESCUELA DE ASISTENTES EN LA FORMACION INICIAL PLANTEL JUAREZ"/>
    <s v="037 JUÁREZ"/>
    <x v="1"/>
    <n v="1"/>
    <s v="JUÃREZ"/>
    <s v="AVENIDA TECNOLOGICO"/>
    <n v="3195"/>
    <x v="6"/>
    <x v="0"/>
    <x v="0"/>
    <x v="0"/>
    <x v="12"/>
    <m/>
    <m/>
    <x v="1"/>
    <x v="0"/>
    <m/>
    <m/>
    <m/>
    <m/>
    <m/>
    <m/>
    <m/>
    <m/>
    <m/>
    <m/>
    <m/>
    <m/>
    <n v="0"/>
    <n v="18"/>
    <n v="18"/>
    <n v="2"/>
    <x v="1"/>
    <n v="3"/>
    <n v="3"/>
    <x v="0"/>
    <x v="2"/>
    <x v="3"/>
    <n v="0"/>
    <n v="5"/>
    <n v="0"/>
    <n v="0"/>
    <n v="0"/>
    <n v="0"/>
    <n v="0"/>
    <x v="0"/>
    <n v="0"/>
    <n v="0"/>
    <n v="0"/>
    <x v="0"/>
    <n v="0"/>
    <n v="0"/>
    <n v="0"/>
    <x v="0"/>
    <n v="0"/>
    <n v="0"/>
    <n v="0"/>
    <x v="0"/>
    <n v="0"/>
    <n v="0"/>
    <n v="0"/>
    <x v="0"/>
    <n v="0"/>
    <n v="0"/>
    <n v="0"/>
    <x v="0"/>
    <x v="0"/>
    <x v="0"/>
  </r>
  <r>
    <s v="08PBT0437P"/>
    <x v="0"/>
    <x v="0"/>
    <s v="INSTITUTO EVOLUCIÃ‹N VIRTUAL S.C."/>
    <s v="017 CUAUHTÉMOC"/>
    <x v="2"/>
    <n v="1"/>
    <s v="CUAUHTÃ‰MOC"/>
    <s v="CALLE 3ERA."/>
    <n v="227"/>
    <x v="6"/>
    <x v="0"/>
    <x v="0"/>
    <x v="0"/>
    <x v="12"/>
    <m/>
    <m/>
    <x v="7"/>
    <x v="0"/>
    <m/>
    <m/>
    <m/>
    <m/>
    <m/>
    <m/>
    <m/>
    <m/>
    <m/>
    <m/>
    <m/>
    <m/>
    <n v="0"/>
    <n v="20"/>
    <n v="20"/>
    <n v="1"/>
    <x v="1"/>
    <n v="2"/>
    <n v="2"/>
    <x v="0"/>
    <x v="0"/>
    <x v="0"/>
    <n v="0"/>
    <n v="3"/>
    <n v="0"/>
    <n v="0"/>
    <n v="0"/>
    <n v="0"/>
    <n v="0"/>
    <x v="0"/>
    <n v="0"/>
    <n v="0"/>
    <n v="0"/>
    <x v="0"/>
    <n v="0"/>
    <n v="0"/>
    <n v="0"/>
    <x v="0"/>
    <n v="0"/>
    <n v="0"/>
    <n v="0"/>
    <x v="0"/>
    <n v="0"/>
    <n v="0"/>
    <n v="0"/>
    <x v="0"/>
    <n v="0"/>
    <n v="0"/>
    <n v="0"/>
    <x v="0"/>
    <x v="0"/>
    <x v="0"/>
  </r>
  <r>
    <s v="08PBT0460Q"/>
    <x v="0"/>
    <x v="0"/>
    <s v="INSTITUTO DE ELECTRONICA INDUSTRIAL DE CIUDAD JUAREZ"/>
    <s v="037 JUÁREZ"/>
    <x v="1"/>
    <n v="1"/>
    <s v="JUÃREZ"/>
    <s v="CALLE ABRAHAM GONZALEZ"/>
    <n v="257"/>
    <x v="6"/>
    <x v="0"/>
    <x v="0"/>
    <x v="0"/>
    <x v="12"/>
    <m/>
    <m/>
    <x v="4"/>
    <x v="0"/>
    <m/>
    <m/>
    <m/>
    <m/>
    <m/>
    <m/>
    <m/>
    <m/>
    <m/>
    <m/>
    <m/>
    <m/>
    <n v="19"/>
    <n v="1"/>
    <n v="20"/>
    <n v="3"/>
    <x v="4"/>
    <n v="0"/>
    <n v="3"/>
    <x v="0"/>
    <x v="0"/>
    <x v="0"/>
    <n v="0"/>
    <n v="4"/>
    <n v="0"/>
    <n v="0"/>
    <n v="0"/>
    <n v="0"/>
    <n v="0"/>
    <x v="0"/>
    <n v="0"/>
    <n v="0"/>
    <n v="0"/>
    <x v="0"/>
    <n v="0"/>
    <n v="0"/>
    <n v="0"/>
    <x v="0"/>
    <n v="0"/>
    <n v="0"/>
    <n v="0"/>
    <x v="0"/>
    <n v="0"/>
    <n v="0"/>
    <n v="0"/>
    <x v="0"/>
    <n v="0"/>
    <n v="0"/>
    <n v="0"/>
    <x v="0"/>
    <x v="0"/>
    <x v="0"/>
  </r>
  <r>
    <s v="08PBT0438O"/>
    <x v="0"/>
    <x v="0"/>
    <s v="INSTITUTO EVOLUCION VIRTUAL"/>
    <s v="021 DELICIAS"/>
    <x v="9"/>
    <n v="1"/>
    <s v="DELICIAS"/>
    <s v="CALLE SEGUNDA"/>
    <n v="411"/>
    <x v="6"/>
    <x v="0"/>
    <x v="0"/>
    <x v="0"/>
    <x v="12"/>
    <m/>
    <m/>
    <x v="6"/>
    <x v="0"/>
    <m/>
    <m/>
    <m/>
    <m/>
    <m/>
    <m/>
    <m/>
    <m/>
    <m/>
    <m/>
    <m/>
    <m/>
    <n v="0"/>
    <n v="22"/>
    <n v="22"/>
    <n v="4"/>
    <x v="1"/>
    <n v="3"/>
    <n v="3"/>
    <x v="0"/>
    <x v="0"/>
    <x v="0"/>
    <n v="2"/>
    <n v="6"/>
    <n v="0"/>
    <n v="0"/>
    <n v="0"/>
    <n v="0"/>
    <n v="0"/>
    <x v="0"/>
    <n v="0"/>
    <n v="0"/>
    <n v="0"/>
    <x v="0"/>
    <n v="0"/>
    <n v="0"/>
    <n v="0"/>
    <x v="0"/>
    <n v="0"/>
    <n v="0"/>
    <n v="0"/>
    <x v="0"/>
    <n v="0"/>
    <n v="0"/>
    <n v="0"/>
    <x v="0"/>
    <n v="0"/>
    <n v="0"/>
    <n v="0"/>
    <x v="0"/>
    <x v="0"/>
    <x v="0"/>
  </r>
  <r>
    <s v="08PBT0429G"/>
    <x v="0"/>
    <x v="0"/>
    <s v="CENTRO DE ESTUDIOS BRIGHT"/>
    <s v="037 JUÁREZ"/>
    <x v="1"/>
    <n v="1"/>
    <s v="JUÃREZ"/>
    <s v="CALLE VALLE DEL SUR"/>
    <n v="8632"/>
    <x v="6"/>
    <x v="0"/>
    <x v="0"/>
    <x v="0"/>
    <x v="12"/>
    <m/>
    <m/>
    <x v="4"/>
    <x v="0"/>
    <m/>
    <m/>
    <m/>
    <m/>
    <m/>
    <m/>
    <m/>
    <m/>
    <m/>
    <m/>
    <m/>
    <m/>
    <n v="0"/>
    <n v="24"/>
    <n v="24"/>
    <n v="3"/>
    <x v="1"/>
    <n v="1"/>
    <n v="1"/>
    <x v="0"/>
    <x v="2"/>
    <x v="3"/>
    <n v="2"/>
    <n v="5"/>
    <n v="0"/>
    <n v="0"/>
    <n v="0"/>
    <n v="0"/>
    <n v="0"/>
    <x v="0"/>
    <n v="0"/>
    <n v="0"/>
    <n v="0"/>
    <x v="0"/>
    <n v="0"/>
    <n v="0"/>
    <n v="0"/>
    <x v="0"/>
    <n v="0"/>
    <n v="0"/>
    <n v="0"/>
    <x v="0"/>
    <n v="0"/>
    <n v="0"/>
    <n v="0"/>
    <x v="0"/>
    <n v="0"/>
    <n v="0"/>
    <n v="0"/>
    <x v="0"/>
    <x v="0"/>
    <x v="0"/>
  </r>
  <r>
    <s v="08PBT0411H"/>
    <x v="0"/>
    <x v="0"/>
    <s v="INST. DE TRANSFORMACION PARA ESTILISTAS CLARA"/>
    <s v="032 HIDALGO DEL PARRAL"/>
    <x v="3"/>
    <n v="1"/>
    <s v="HIDALGO DEL PARRAL"/>
    <s v="CALLE RICARDO FLORES MAGON"/>
    <n v="13"/>
    <x v="6"/>
    <x v="0"/>
    <x v="0"/>
    <x v="0"/>
    <x v="12"/>
    <m/>
    <m/>
    <x v="5"/>
    <x v="0"/>
    <m/>
    <m/>
    <m/>
    <m/>
    <m/>
    <m/>
    <m/>
    <m/>
    <m/>
    <m/>
    <m/>
    <m/>
    <n v="1"/>
    <n v="24"/>
    <n v="25"/>
    <n v="3"/>
    <x v="1"/>
    <n v="3"/>
    <n v="3"/>
    <x v="0"/>
    <x v="0"/>
    <x v="0"/>
    <n v="0"/>
    <n v="4"/>
    <n v="0"/>
    <n v="0"/>
    <n v="0"/>
    <n v="0"/>
    <n v="0"/>
    <x v="0"/>
    <n v="0"/>
    <n v="0"/>
    <n v="0"/>
    <x v="0"/>
    <n v="0"/>
    <n v="0"/>
    <n v="0"/>
    <x v="0"/>
    <n v="0"/>
    <n v="0"/>
    <n v="0"/>
    <x v="0"/>
    <n v="0"/>
    <n v="0"/>
    <n v="0"/>
    <x v="0"/>
    <n v="0"/>
    <n v="0"/>
    <n v="0"/>
    <x v="0"/>
    <x v="0"/>
    <x v="0"/>
  </r>
  <r>
    <s v="08PBT0422N"/>
    <x v="0"/>
    <x v="0"/>
    <s v="INSTITUTO DE ALTA COSTURA"/>
    <s v="019 CHIHUAHUA"/>
    <x v="0"/>
    <n v="1"/>
    <s v="CHIHUAHUA"/>
    <s v="CALLE DOBLADO"/>
    <n v="310"/>
    <x v="6"/>
    <x v="0"/>
    <x v="0"/>
    <x v="0"/>
    <x v="12"/>
    <m/>
    <m/>
    <x v="0"/>
    <x v="0"/>
    <m/>
    <m/>
    <m/>
    <m/>
    <m/>
    <m/>
    <m/>
    <m/>
    <m/>
    <m/>
    <m/>
    <m/>
    <n v="2"/>
    <n v="23"/>
    <n v="25"/>
    <n v="4"/>
    <x v="7"/>
    <n v="12"/>
    <n v="18"/>
    <x v="0"/>
    <x v="2"/>
    <x v="3"/>
    <n v="0"/>
    <n v="20"/>
    <n v="0"/>
    <n v="0"/>
    <n v="0"/>
    <n v="0"/>
    <n v="0"/>
    <x v="0"/>
    <n v="0"/>
    <n v="0"/>
    <n v="0"/>
    <x v="0"/>
    <n v="0"/>
    <n v="0"/>
    <n v="0"/>
    <x v="0"/>
    <n v="0"/>
    <n v="0"/>
    <n v="0"/>
    <x v="0"/>
    <n v="0"/>
    <n v="0"/>
    <n v="0"/>
    <x v="0"/>
    <n v="0"/>
    <n v="0"/>
    <n v="0"/>
    <x v="0"/>
    <x v="0"/>
    <x v="0"/>
  </r>
  <r>
    <s v="08PBT0470X"/>
    <x v="0"/>
    <x v="0"/>
    <s v="COOK INSTITUTO CULINARIO"/>
    <s v="037 JUÁREZ"/>
    <x v="1"/>
    <n v="1"/>
    <s v="JUÃREZ"/>
    <s v="CALLE COSTA RICA"/>
    <n v="945"/>
    <x v="6"/>
    <x v="0"/>
    <x v="0"/>
    <x v="0"/>
    <x v="12"/>
    <m/>
    <m/>
    <x v="4"/>
    <x v="0"/>
    <m/>
    <m/>
    <m/>
    <m/>
    <m/>
    <m/>
    <m/>
    <m/>
    <m/>
    <m/>
    <m/>
    <m/>
    <n v="15"/>
    <n v="12"/>
    <n v="27"/>
    <n v="4"/>
    <x v="7"/>
    <n v="4"/>
    <n v="10"/>
    <x v="2"/>
    <x v="0"/>
    <x v="2"/>
    <n v="1"/>
    <n v="14"/>
    <n v="0"/>
    <n v="0"/>
    <n v="0"/>
    <n v="0"/>
    <n v="0"/>
    <x v="0"/>
    <n v="0"/>
    <n v="0"/>
    <n v="0"/>
    <x v="0"/>
    <n v="0"/>
    <n v="0"/>
    <n v="0"/>
    <x v="0"/>
    <n v="0"/>
    <n v="0"/>
    <n v="0"/>
    <x v="0"/>
    <n v="0"/>
    <n v="0"/>
    <n v="0"/>
    <x v="0"/>
    <n v="0"/>
    <n v="0"/>
    <n v="0"/>
    <x v="0"/>
    <x v="0"/>
    <x v="0"/>
  </r>
  <r>
    <s v="08PBT0450J"/>
    <x v="0"/>
    <x v="0"/>
    <s v="INSTITUTO DE COMPUTACION E INGLES DE PARRAL"/>
    <s v="032 HIDALGO DEL PARRAL"/>
    <x v="3"/>
    <n v="1"/>
    <s v="HIDALGO DEL PARRAL"/>
    <s v="CALLE MACLOVIO HERRERA"/>
    <n v="69"/>
    <x v="6"/>
    <x v="0"/>
    <x v="0"/>
    <x v="0"/>
    <x v="12"/>
    <m/>
    <m/>
    <x v="5"/>
    <x v="0"/>
    <m/>
    <m/>
    <m/>
    <m/>
    <m/>
    <m/>
    <m/>
    <m/>
    <m/>
    <m/>
    <m/>
    <m/>
    <n v="12"/>
    <n v="21"/>
    <n v="33"/>
    <n v="3"/>
    <x v="3"/>
    <n v="1"/>
    <n v="3"/>
    <x v="0"/>
    <x v="0"/>
    <x v="0"/>
    <n v="1"/>
    <n v="5"/>
    <n v="0"/>
    <n v="0"/>
    <n v="0"/>
    <n v="0"/>
    <n v="0"/>
    <x v="0"/>
    <n v="0"/>
    <n v="0"/>
    <n v="0"/>
    <x v="0"/>
    <n v="0"/>
    <n v="0"/>
    <n v="0"/>
    <x v="0"/>
    <n v="0"/>
    <n v="0"/>
    <n v="0"/>
    <x v="0"/>
    <n v="0"/>
    <n v="0"/>
    <n v="0"/>
    <x v="0"/>
    <n v="0"/>
    <n v="0"/>
    <n v="0"/>
    <x v="0"/>
    <x v="0"/>
    <x v="0"/>
  </r>
  <r>
    <s v="08PBT0464M"/>
    <x v="0"/>
    <x v="0"/>
    <s v="INSTITUTO DE BELLEZA EVOLUCION"/>
    <s v="019 CHIHUAHUA"/>
    <x v="0"/>
    <n v="1"/>
    <s v="CHIHUAHUA"/>
    <s v="CALLE ALDAMA"/>
    <n v="331"/>
    <x v="6"/>
    <x v="0"/>
    <x v="0"/>
    <x v="0"/>
    <x v="12"/>
    <m/>
    <m/>
    <x v="0"/>
    <x v="0"/>
    <m/>
    <m/>
    <m/>
    <m/>
    <m/>
    <m/>
    <m/>
    <m/>
    <m/>
    <m/>
    <m/>
    <m/>
    <n v="2"/>
    <n v="34"/>
    <n v="36"/>
    <n v="2"/>
    <x v="2"/>
    <n v="2"/>
    <n v="3"/>
    <x v="0"/>
    <x v="2"/>
    <x v="3"/>
    <n v="1"/>
    <n v="6"/>
    <n v="0"/>
    <n v="0"/>
    <n v="0"/>
    <n v="0"/>
    <n v="0"/>
    <x v="0"/>
    <n v="0"/>
    <n v="0"/>
    <n v="0"/>
    <x v="0"/>
    <n v="0"/>
    <n v="0"/>
    <n v="0"/>
    <x v="0"/>
    <n v="0"/>
    <n v="0"/>
    <n v="0"/>
    <x v="0"/>
    <n v="0"/>
    <n v="0"/>
    <n v="0"/>
    <x v="0"/>
    <n v="0"/>
    <n v="0"/>
    <n v="0"/>
    <x v="0"/>
    <x v="0"/>
    <x v="0"/>
  </r>
  <r>
    <s v="08PBT0471W"/>
    <x v="1"/>
    <x v="1"/>
    <s v="ESCUELA DE ASISTENTES EN LA FORMACION INICIAL PARRAL"/>
    <s v="032 HIDALGO DEL PARRAL"/>
    <x v="3"/>
    <n v="1"/>
    <s v="HIDALGO DEL PARRAL"/>
    <s v="AVENIDA ORTIZ MENA "/>
    <n v="93"/>
    <x v="6"/>
    <x v="0"/>
    <x v="0"/>
    <x v="0"/>
    <x v="12"/>
    <m/>
    <m/>
    <x v="4"/>
    <x v="0"/>
    <m/>
    <m/>
    <m/>
    <m/>
    <m/>
    <m/>
    <m/>
    <m/>
    <m/>
    <m/>
    <m/>
    <m/>
    <n v="0"/>
    <n v="36"/>
    <n v="36"/>
    <n v="3"/>
    <x v="1"/>
    <n v="6"/>
    <n v="6"/>
    <x v="0"/>
    <x v="0"/>
    <x v="0"/>
    <n v="1"/>
    <n v="8"/>
    <n v="0"/>
    <n v="0"/>
    <n v="0"/>
    <n v="0"/>
    <n v="0"/>
    <x v="0"/>
    <n v="0"/>
    <n v="0"/>
    <n v="0"/>
    <x v="0"/>
    <n v="0"/>
    <n v="0"/>
    <n v="0"/>
    <x v="0"/>
    <n v="0"/>
    <n v="0"/>
    <n v="0"/>
    <x v="0"/>
    <n v="0"/>
    <n v="0"/>
    <n v="0"/>
    <x v="0"/>
    <n v="0"/>
    <n v="0"/>
    <n v="0"/>
    <x v="0"/>
    <x v="0"/>
    <x v="0"/>
  </r>
  <r>
    <s v="08PBT0434S"/>
    <x v="0"/>
    <x v="0"/>
    <s v="ALEXANDER GRAHAM BELL"/>
    <s v="019 CHIHUAHUA"/>
    <x v="0"/>
    <n v="1"/>
    <s v="CHIHUAHUA"/>
    <s v="CALLE 5A"/>
    <n v="2816"/>
    <x v="6"/>
    <x v="0"/>
    <x v="0"/>
    <x v="0"/>
    <x v="12"/>
    <m/>
    <m/>
    <x v="0"/>
    <x v="0"/>
    <m/>
    <m/>
    <m/>
    <m/>
    <m/>
    <m/>
    <m/>
    <m/>
    <m/>
    <m/>
    <m/>
    <m/>
    <n v="0"/>
    <n v="52"/>
    <n v="52"/>
    <n v="4"/>
    <x v="1"/>
    <n v="2"/>
    <n v="2"/>
    <x v="1"/>
    <x v="3"/>
    <x v="4"/>
    <n v="2"/>
    <n v="8"/>
    <n v="0"/>
    <n v="0"/>
    <n v="0"/>
    <n v="0"/>
    <n v="0"/>
    <x v="0"/>
    <n v="0"/>
    <n v="0"/>
    <n v="0"/>
    <x v="0"/>
    <n v="0"/>
    <n v="0"/>
    <n v="0"/>
    <x v="0"/>
    <n v="0"/>
    <n v="0"/>
    <n v="0"/>
    <x v="0"/>
    <n v="0"/>
    <n v="0"/>
    <n v="0"/>
    <x v="0"/>
    <n v="0"/>
    <n v="0"/>
    <n v="0"/>
    <x v="0"/>
    <x v="0"/>
    <x v="0"/>
  </r>
  <r>
    <s v="08PBT0452H"/>
    <x v="0"/>
    <x v="0"/>
    <s v="CENTRO DE CAPACITACION Y DESARROLLO DE LA FRONTERA NORTE"/>
    <s v="037 JUÁREZ"/>
    <x v="1"/>
    <n v="1"/>
    <s v="JUÃREZ"/>
    <s v="CALLE CENTRO COMERCIAL DE LA AVENIDA JUAREZ PORVENIR LOCAL 6"/>
    <n v="220"/>
    <x v="6"/>
    <x v="0"/>
    <x v="0"/>
    <x v="0"/>
    <x v="12"/>
    <m/>
    <m/>
    <x v="4"/>
    <x v="0"/>
    <m/>
    <m/>
    <m/>
    <m/>
    <m/>
    <m/>
    <m/>
    <m/>
    <m/>
    <m/>
    <m/>
    <m/>
    <n v="36"/>
    <n v="16"/>
    <n v="52"/>
    <n v="2"/>
    <x v="1"/>
    <n v="4"/>
    <n v="4"/>
    <x v="0"/>
    <x v="3"/>
    <x v="2"/>
    <n v="1"/>
    <n v="8"/>
    <n v="0"/>
    <n v="0"/>
    <n v="0"/>
    <n v="0"/>
    <n v="0"/>
    <x v="0"/>
    <n v="0"/>
    <n v="0"/>
    <n v="0"/>
    <x v="0"/>
    <n v="0"/>
    <n v="0"/>
    <n v="0"/>
    <x v="0"/>
    <n v="0"/>
    <n v="0"/>
    <n v="0"/>
    <x v="0"/>
    <n v="0"/>
    <n v="0"/>
    <n v="0"/>
    <x v="0"/>
    <n v="0"/>
    <n v="0"/>
    <n v="0"/>
    <x v="0"/>
    <x v="0"/>
    <x v="0"/>
  </r>
  <r>
    <s v="08PBT0027M"/>
    <x v="0"/>
    <x v="0"/>
    <s v="INSTITUTO SUPERIOR DE RADIO Y TELEVISION EDISON"/>
    <s v="037 JUÁREZ"/>
    <x v="1"/>
    <n v="1"/>
    <s v="JUÃREZ"/>
    <s v="AVENIDA 16 DE SEPTIEMBRE PONIENTE"/>
    <n v="932"/>
    <x v="6"/>
    <x v="0"/>
    <x v="0"/>
    <x v="0"/>
    <x v="12"/>
    <m/>
    <m/>
    <x v="4"/>
    <x v="0"/>
    <m/>
    <m/>
    <m/>
    <m/>
    <m/>
    <m/>
    <m/>
    <m/>
    <m/>
    <m/>
    <m/>
    <m/>
    <n v="56"/>
    <n v="0"/>
    <n v="56"/>
    <n v="4"/>
    <x v="5"/>
    <n v="0"/>
    <n v="4"/>
    <x v="1"/>
    <x v="0"/>
    <x v="3"/>
    <n v="2"/>
    <n v="8"/>
    <n v="0"/>
    <n v="0"/>
    <n v="0"/>
    <n v="0"/>
    <n v="0"/>
    <x v="0"/>
    <n v="0"/>
    <n v="0"/>
    <n v="0"/>
    <x v="0"/>
    <n v="0"/>
    <n v="0"/>
    <n v="0"/>
    <x v="0"/>
    <n v="0"/>
    <n v="0"/>
    <n v="0"/>
    <x v="0"/>
    <n v="0"/>
    <n v="0"/>
    <n v="0"/>
    <x v="0"/>
    <n v="0"/>
    <n v="0"/>
    <n v="0"/>
    <x v="0"/>
    <x v="0"/>
    <x v="0"/>
  </r>
  <r>
    <s v="08PBT0130Z"/>
    <x v="2"/>
    <x v="2"/>
    <s v="INST.DE ESTUDIOS EN ENFERMERIA NIGHTINGALE"/>
    <s v="019 CHIHUAHUA"/>
    <x v="0"/>
    <n v="1"/>
    <s v="CHIHUAHUA"/>
    <s v="CALLE RAMIREZ"/>
    <n v="801"/>
    <x v="6"/>
    <x v="0"/>
    <x v="0"/>
    <x v="0"/>
    <x v="12"/>
    <m/>
    <m/>
    <x v="0"/>
    <x v="0"/>
    <m/>
    <m/>
    <m/>
    <m/>
    <m/>
    <m/>
    <m/>
    <m/>
    <m/>
    <m/>
    <m/>
    <m/>
    <n v="16"/>
    <n v="51"/>
    <n v="67"/>
    <n v="5"/>
    <x v="3"/>
    <n v="3"/>
    <n v="5"/>
    <x v="0"/>
    <x v="3"/>
    <x v="2"/>
    <n v="4"/>
    <n v="12"/>
    <n v="0"/>
    <n v="0"/>
    <n v="0"/>
    <n v="0"/>
    <n v="0"/>
    <x v="0"/>
    <n v="0"/>
    <n v="0"/>
    <n v="0"/>
    <x v="0"/>
    <n v="0"/>
    <n v="0"/>
    <n v="0"/>
    <x v="0"/>
    <n v="0"/>
    <n v="0"/>
    <n v="0"/>
    <x v="0"/>
    <n v="0"/>
    <n v="0"/>
    <n v="0"/>
    <x v="0"/>
    <n v="0"/>
    <n v="0"/>
    <n v="0"/>
    <x v="0"/>
    <x v="0"/>
    <x v="0"/>
  </r>
  <r>
    <s v="08PBT0441B"/>
    <x v="0"/>
    <x v="0"/>
    <s v="ALEXANDER GRAHAM BELL PLANTEL NORTE"/>
    <s v="019 CHIHUAHUA"/>
    <x v="0"/>
    <n v="1"/>
    <s v="CHIHUAHUA"/>
    <s v="AVENIDA TECNOLOGICO LOCAL D"/>
    <n v="9901"/>
    <x v="6"/>
    <x v="0"/>
    <x v="0"/>
    <x v="0"/>
    <x v="12"/>
    <m/>
    <m/>
    <x v="0"/>
    <x v="0"/>
    <m/>
    <m/>
    <m/>
    <m/>
    <m/>
    <m/>
    <m/>
    <m/>
    <m/>
    <m/>
    <m/>
    <m/>
    <n v="0"/>
    <n v="67"/>
    <n v="67"/>
    <n v="7"/>
    <x v="2"/>
    <n v="3"/>
    <n v="4"/>
    <x v="2"/>
    <x v="1"/>
    <x v="3"/>
    <n v="3"/>
    <n v="9"/>
    <n v="0"/>
    <n v="0"/>
    <n v="0"/>
    <n v="0"/>
    <n v="0"/>
    <x v="0"/>
    <n v="0"/>
    <n v="0"/>
    <n v="0"/>
    <x v="0"/>
    <n v="0"/>
    <n v="0"/>
    <n v="0"/>
    <x v="0"/>
    <n v="0"/>
    <n v="0"/>
    <n v="0"/>
    <x v="0"/>
    <n v="0"/>
    <n v="0"/>
    <n v="0"/>
    <x v="0"/>
    <n v="0"/>
    <n v="0"/>
    <n v="0"/>
    <x v="0"/>
    <x v="0"/>
    <x v="0"/>
  </r>
  <r>
    <s v="08PBT0444Z"/>
    <x v="0"/>
    <x v="0"/>
    <s v="CENTRO DE CAPACITACION INTENSIVA DE ESTUDIOS MEDIOS"/>
    <s v="037 JUÁREZ"/>
    <x v="1"/>
    <n v="1"/>
    <s v="JUÃREZ"/>
    <s v="CALLE MARCOS M. FLORES"/>
    <n v="902"/>
    <x v="6"/>
    <x v="0"/>
    <x v="0"/>
    <x v="0"/>
    <x v="12"/>
    <m/>
    <m/>
    <x v="4"/>
    <x v="0"/>
    <m/>
    <m/>
    <m/>
    <m/>
    <m/>
    <m/>
    <m/>
    <m/>
    <m/>
    <m/>
    <m/>
    <m/>
    <n v="29"/>
    <n v="42"/>
    <n v="71"/>
    <n v="1"/>
    <x v="2"/>
    <n v="2"/>
    <n v="3"/>
    <x v="1"/>
    <x v="0"/>
    <x v="3"/>
    <n v="2"/>
    <n v="7"/>
    <n v="0"/>
    <n v="0"/>
    <n v="0"/>
    <n v="0"/>
    <n v="0"/>
    <x v="0"/>
    <n v="0"/>
    <n v="0"/>
    <n v="0"/>
    <x v="0"/>
    <n v="0"/>
    <n v="0"/>
    <n v="0"/>
    <x v="0"/>
    <n v="0"/>
    <n v="0"/>
    <n v="0"/>
    <x v="0"/>
    <n v="0"/>
    <n v="0"/>
    <n v="0"/>
    <x v="0"/>
    <n v="0"/>
    <n v="0"/>
    <n v="0"/>
    <x v="0"/>
    <x v="0"/>
    <x v="0"/>
  </r>
  <r>
    <s v="08PBT0428H"/>
    <x v="0"/>
    <x v="0"/>
    <s v="INSTITUTO DE RADIO Y TELEVISION EDISION TECNOLOGICO"/>
    <s v="037 JUÁREZ"/>
    <x v="1"/>
    <n v="1"/>
    <s v="JUÃREZ"/>
    <s v="AVENIDA TECNOLOGICO"/>
    <n v="6435"/>
    <x v="6"/>
    <x v="0"/>
    <x v="0"/>
    <x v="0"/>
    <x v="12"/>
    <m/>
    <m/>
    <x v="4"/>
    <x v="0"/>
    <m/>
    <m/>
    <m/>
    <m/>
    <m/>
    <m/>
    <m/>
    <m/>
    <m/>
    <m/>
    <m/>
    <m/>
    <n v="82"/>
    <n v="8"/>
    <n v="90"/>
    <n v="7"/>
    <x v="4"/>
    <n v="0"/>
    <n v="3"/>
    <x v="1"/>
    <x v="0"/>
    <x v="3"/>
    <n v="1"/>
    <n v="6"/>
    <n v="0"/>
    <n v="0"/>
    <n v="0"/>
    <n v="0"/>
    <n v="0"/>
    <x v="0"/>
    <n v="0"/>
    <n v="0"/>
    <n v="0"/>
    <x v="0"/>
    <n v="0"/>
    <n v="0"/>
    <n v="0"/>
    <x v="0"/>
    <n v="0"/>
    <n v="0"/>
    <n v="0"/>
    <x v="0"/>
    <n v="0"/>
    <n v="0"/>
    <n v="0"/>
    <x v="0"/>
    <n v="0"/>
    <n v="0"/>
    <n v="0"/>
    <x v="0"/>
    <x v="0"/>
    <x v="0"/>
  </r>
  <r>
    <s v="08PBT0457C"/>
    <x v="0"/>
    <x v="0"/>
    <s v="INSTITUTO DE CAPACITACION EN PROTESIS DENTAL"/>
    <s v="019 CHIHUAHUA"/>
    <x v="0"/>
    <n v="1"/>
    <s v="CHIHUAHUA"/>
    <s v="CALLE EULALIO GUITERREZ"/>
    <n v="207"/>
    <x v="6"/>
    <x v="0"/>
    <x v="0"/>
    <x v="0"/>
    <x v="12"/>
    <m/>
    <m/>
    <x v="0"/>
    <x v="0"/>
    <m/>
    <m/>
    <m/>
    <m/>
    <m/>
    <m/>
    <m/>
    <m/>
    <m/>
    <m/>
    <m/>
    <m/>
    <n v="28"/>
    <n v="64"/>
    <n v="92"/>
    <n v="8"/>
    <x v="6"/>
    <n v="4"/>
    <n v="9"/>
    <x v="0"/>
    <x v="0"/>
    <x v="0"/>
    <n v="2"/>
    <n v="12"/>
    <n v="0"/>
    <n v="0"/>
    <n v="0"/>
    <n v="0"/>
    <n v="0"/>
    <x v="0"/>
    <n v="0"/>
    <n v="0"/>
    <n v="0"/>
    <x v="0"/>
    <n v="0"/>
    <n v="0"/>
    <n v="0"/>
    <x v="0"/>
    <n v="0"/>
    <n v="0"/>
    <n v="0"/>
    <x v="0"/>
    <n v="0"/>
    <n v="0"/>
    <n v="0"/>
    <x v="0"/>
    <n v="0"/>
    <n v="0"/>
    <n v="0"/>
    <x v="0"/>
    <x v="0"/>
    <x v="0"/>
  </r>
  <r>
    <s v="08PBT0465L"/>
    <x v="0"/>
    <x v="0"/>
    <s v="MECATRONICA TECH"/>
    <s v="037 JUÁREZ"/>
    <x v="1"/>
    <n v="1"/>
    <s v="JUÃREZ"/>
    <s v="CALLE 16 DE SEPTIEMBRE ORIENTE"/>
    <n v="455"/>
    <x v="6"/>
    <x v="0"/>
    <x v="0"/>
    <x v="0"/>
    <x v="12"/>
    <m/>
    <m/>
    <x v="4"/>
    <x v="0"/>
    <m/>
    <m/>
    <m/>
    <m/>
    <m/>
    <m/>
    <m/>
    <m/>
    <m/>
    <m/>
    <m/>
    <m/>
    <n v="94"/>
    <n v="4"/>
    <n v="98"/>
    <n v="5"/>
    <x v="5"/>
    <n v="0"/>
    <n v="4"/>
    <x v="0"/>
    <x v="1"/>
    <x v="1"/>
    <n v="3"/>
    <n v="7"/>
    <n v="0"/>
    <n v="0"/>
    <n v="0"/>
    <n v="0"/>
    <n v="0"/>
    <x v="0"/>
    <n v="0"/>
    <n v="0"/>
    <n v="0"/>
    <x v="0"/>
    <n v="0"/>
    <n v="0"/>
    <n v="0"/>
    <x v="0"/>
    <n v="0"/>
    <n v="0"/>
    <n v="0"/>
    <x v="0"/>
    <n v="0"/>
    <n v="0"/>
    <n v="0"/>
    <x v="0"/>
    <n v="0"/>
    <n v="0"/>
    <n v="0"/>
    <x v="0"/>
    <x v="0"/>
    <x v="0"/>
  </r>
  <r>
    <s v="08PBT0426J"/>
    <x v="0"/>
    <x v="0"/>
    <s v="ESCUELA DE ASISTENTES EN LA FORMACION INICIAL"/>
    <s v="019 CHIHUAHUA"/>
    <x v="0"/>
    <n v="1"/>
    <s v="CHIHUAHUA"/>
    <s v="CALLE ALDAMA"/>
    <n v="1209"/>
    <x v="6"/>
    <x v="0"/>
    <x v="0"/>
    <x v="0"/>
    <x v="12"/>
    <m/>
    <m/>
    <x v="0"/>
    <x v="0"/>
    <m/>
    <m/>
    <m/>
    <m/>
    <m/>
    <m/>
    <m/>
    <m/>
    <m/>
    <m/>
    <m/>
    <m/>
    <n v="0"/>
    <n v="135"/>
    <n v="135"/>
    <n v="11"/>
    <x v="1"/>
    <n v="9"/>
    <n v="9"/>
    <x v="0"/>
    <x v="0"/>
    <x v="0"/>
    <n v="1"/>
    <n v="11"/>
    <n v="0"/>
    <n v="0"/>
    <n v="0"/>
    <n v="0"/>
    <n v="0"/>
    <x v="0"/>
    <n v="0"/>
    <n v="0"/>
    <n v="0"/>
    <x v="0"/>
    <n v="0"/>
    <n v="0"/>
    <n v="0"/>
    <x v="0"/>
    <n v="0"/>
    <n v="0"/>
    <n v="0"/>
    <x v="0"/>
    <n v="0"/>
    <n v="0"/>
    <n v="0"/>
    <x v="0"/>
    <n v="0"/>
    <n v="0"/>
    <n v="0"/>
    <x v="0"/>
    <x v="0"/>
    <x v="0"/>
  </r>
  <r>
    <s v="08PBT0459A"/>
    <x v="0"/>
    <x v="0"/>
    <s v="INSTITUTO DE INGLES PARRAL"/>
    <s v="032 HIDALGO DEL PARRAL"/>
    <x v="3"/>
    <n v="1"/>
    <s v="HIDALGO DEL PARRAL"/>
    <s v="PROLONGACIÃ“N OJINAGA "/>
    <n v="0"/>
    <x v="6"/>
    <x v="0"/>
    <x v="0"/>
    <x v="0"/>
    <x v="12"/>
    <m/>
    <m/>
    <x v="5"/>
    <x v="0"/>
    <m/>
    <m/>
    <m/>
    <m/>
    <m/>
    <m/>
    <m/>
    <m/>
    <m/>
    <m/>
    <m/>
    <m/>
    <n v="91"/>
    <n v="82"/>
    <n v="173"/>
    <n v="17"/>
    <x v="4"/>
    <n v="1"/>
    <n v="4"/>
    <x v="0"/>
    <x v="4"/>
    <x v="4"/>
    <n v="0"/>
    <n v="8"/>
    <n v="0"/>
    <n v="0"/>
    <n v="0"/>
    <n v="0"/>
    <n v="0"/>
    <x v="0"/>
    <n v="0"/>
    <n v="0"/>
    <n v="0"/>
    <x v="0"/>
    <n v="0"/>
    <n v="0"/>
    <n v="0"/>
    <x v="0"/>
    <n v="0"/>
    <n v="0"/>
    <n v="0"/>
    <x v="0"/>
    <n v="0"/>
    <n v="0"/>
    <n v="0"/>
    <x v="0"/>
    <n v="0"/>
    <n v="0"/>
    <n v="0"/>
    <x v="0"/>
    <x v="0"/>
    <x v="0"/>
  </r>
  <r>
    <s v="08PBT0406W"/>
    <x v="0"/>
    <x v="0"/>
    <s v="CENTRO SUPERIOR EN COMPUTACION"/>
    <s v="037 JUÁREZ"/>
    <x v="1"/>
    <n v="1"/>
    <s v="JUÃREZ"/>
    <s v="AVENIDA 16 DE SEPTIEMBRE ORIENTE"/>
    <n v="138"/>
    <x v="6"/>
    <x v="0"/>
    <x v="0"/>
    <x v="0"/>
    <x v="12"/>
    <m/>
    <m/>
    <x v="4"/>
    <x v="0"/>
    <m/>
    <m/>
    <m/>
    <m/>
    <m/>
    <m/>
    <m/>
    <m/>
    <m/>
    <m/>
    <m/>
    <m/>
    <n v="105"/>
    <n v="105"/>
    <n v="210"/>
    <n v="4"/>
    <x v="5"/>
    <n v="0"/>
    <n v="4"/>
    <x v="0"/>
    <x v="3"/>
    <x v="2"/>
    <n v="1"/>
    <n v="8"/>
    <n v="0"/>
    <n v="0"/>
    <n v="0"/>
    <n v="0"/>
    <n v="0"/>
    <x v="0"/>
    <n v="0"/>
    <n v="0"/>
    <n v="0"/>
    <x v="0"/>
    <n v="0"/>
    <n v="0"/>
    <n v="0"/>
    <x v="0"/>
    <n v="0"/>
    <n v="0"/>
    <n v="0"/>
    <x v="0"/>
    <n v="0"/>
    <n v="0"/>
    <n v="0"/>
    <x v="0"/>
    <n v="0"/>
    <n v="0"/>
    <n v="0"/>
    <x v="0"/>
    <x v="0"/>
    <x v="0"/>
  </r>
  <r>
    <s v="08PBT0472V"/>
    <x v="0"/>
    <x v="0"/>
    <s v="CENTRO DE FORMACION Y PERFECCIONAMIENTO PERSONAL S.C."/>
    <s v="019 CHIHUAHUA"/>
    <x v="0"/>
    <n v="1"/>
    <s v="CHIHUAHUA"/>
    <s v="AVENIDA PACHECO"/>
    <n v="2801"/>
    <x v="6"/>
    <x v="0"/>
    <x v="0"/>
    <x v="0"/>
    <x v="12"/>
    <m/>
    <m/>
    <x v="4"/>
    <x v="0"/>
    <m/>
    <m/>
    <m/>
    <m/>
    <m/>
    <m/>
    <m/>
    <m/>
    <m/>
    <m/>
    <m/>
    <m/>
    <n v="207"/>
    <n v="7"/>
    <n v="214"/>
    <n v="13"/>
    <x v="5"/>
    <n v="0"/>
    <n v="4"/>
    <x v="2"/>
    <x v="3"/>
    <x v="5"/>
    <n v="1"/>
    <n v="10"/>
    <n v="0"/>
    <n v="0"/>
    <n v="0"/>
    <n v="0"/>
    <n v="0"/>
    <x v="0"/>
    <n v="0"/>
    <n v="0"/>
    <n v="0"/>
    <x v="0"/>
    <n v="0"/>
    <n v="0"/>
    <n v="0"/>
    <x v="0"/>
    <n v="0"/>
    <n v="0"/>
    <n v="0"/>
    <x v="0"/>
    <n v="0"/>
    <n v="0"/>
    <n v="0"/>
    <x v="0"/>
    <n v="0"/>
    <n v="0"/>
    <n v="0"/>
    <x v="0"/>
    <x v="0"/>
    <x v="0"/>
  </r>
</pivotCacheRecords>
</file>

<file path=xl/pivotCache/pivotCacheRecords2.xml><?xml version="1.0" encoding="utf-8"?>
<pivotCacheRecords xmlns="http://schemas.openxmlformats.org/spreadsheetml/2006/main" xmlns:r="http://schemas.openxmlformats.org/officeDocument/2006/relationships" count="1172">
  <r>
    <s v="08MSU0002F"/>
    <x v="0"/>
    <x v="0"/>
    <n v="4"/>
    <s v="DISCONTINUO"/>
    <x v="0"/>
    <n v="8"/>
    <s v="CHIHUAHUA"/>
    <n v="8"/>
    <s v="CHIHUAHUA"/>
    <n v="37"/>
    <x v="0"/>
    <n v="1"/>
    <s v="JUÁREZ"/>
    <s v="CAMINO VIEJO A SAN JOSE"/>
    <n v="10051"/>
    <x v="0"/>
    <x v="0"/>
    <n v="4"/>
    <s v="SUPERIOR"/>
    <n v="1"/>
    <n v="1"/>
    <s v="LICENCIATURA Y POSGRADO"/>
    <n v="0"/>
    <s v="NO APLICA"/>
    <n v="0"/>
    <s v="NO APLICA"/>
    <n v="5021500028"/>
    <x v="0"/>
    <x v="0"/>
    <x v="0"/>
    <n v="1"/>
    <x v="0"/>
    <n v="999"/>
    <s v="NO APLICA"/>
    <n v="2005"/>
    <n v="8"/>
    <n v="2"/>
    <s v="SEMESTRES"/>
    <n v="1"/>
    <s v="Activa"/>
    <x v="0"/>
    <m/>
    <n v="2018"/>
    <n v="0"/>
    <n v="0"/>
    <n v="0"/>
    <n v="0"/>
    <n v="0"/>
    <n v="0"/>
    <n v="0"/>
    <n v="0"/>
    <n v="0"/>
    <n v="0"/>
    <n v="7"/>
    <n v="5"/>
    <n v="12"/>
    <n v="0"/>
    <n v="0"/>
    <n v="7"/>
    <n v="5"/>
    <n v="12"/>
    <n v="0"/>
    <n v="0"/>
    <n v="0"/>
    <n v="0"/>
    <n v="4"/>
    <n v="4"/>
    <n v="0"/>
    <n v="0"/>
    <n v="0"/>
    <n v="0"/>
    <n v="0"/>
    <n v="0"/>
    <n v="0"/>
    <n v="0"/>
    <n v="0"/>
    <n v="7"/>
    <n v="9"/>
    <n v="16"/>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33100011"/>
    <x v="0"/>
    <x v="1"/>
    <x v="1"/>
    <n v="1"/>
    <x v="0"/>
    <n v="999"/>
    <s v="NO APLICA"/>
    <n v="2006"/>
    <n v="10"/>
    <n v="2"/>
    <s v="SEMESTRES"/>
    <n v="1"/>
    <s v="Activa"/>
    <x v="0"/>
    <m/>
    <n v="2018"/>
    <n v="0"/>
    <n v="0"/>
    <n v="0"/>
    <n v="0"/>
    <n v="0"/>
    <n v="1"/>
    <n v="0"/>
    <n v="1"/>
    <n v="0"/>
    <n v="0"/>
    <n v="6"/>
    <n v="11"/>
    <n v="17"/>
    <n v="0"/>
    <n v="0"/>
    <n v="11"/>
    <n v="20"/>
    <n v="31"/>
    <n v="11"/>
    <n v="8"/>
    <n v="19"/>
    <n v="5"/>
    <n v="5"/>
    <n v="10"/>
    <n v="0"/>
    <n v="0"/>
    <n v="0"/>
    <n v="0"/>
    <n v="0"/>
    <n v="0"/>
    <n v="0"/>
    <n v="0"/>
    <n v="0"/>
    <n v="27"/>
    <n v="33"/>
    <n v="60"/>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41100025"/>
    <x v="0"/>
    <x v="2"/>
    <x v="2"/>
    <n v="1"/>
    <x v="0"/>
    <n v="999"/>
    <s v="NO APLICA"/>
    <n v="2006"/>
    <n v="8"/>
    <n v="2"/>
    <s v="SEMESTRES"/>
    <n v="1"/>
    <s v="Activa"/>
    <x v="0"/>
    <m/>
    <n v="2018"/>
    <n v="7"/>
    <n v="4"/>
    <n v="11"/>
    <n v="0"/>
    <n v="0"/>
    <n v="2"/>
    <n v="6"/>
    <n v="8"/>
    <n v="0"/>
    <n v="0"/>
    <n v="11"/>
    <n v="28"/>
    <n v="39"/>
    <n v="0"/>
    <n v="0"/>
    <n v="27"/>
    <n v="39"/>
    <n v="66"/>
    <n v="18"/>
    <n v="11"/>
    <n v="29"/>
    <n v="24"/>
    <n v="12"/>
    <n v="36"/>
    <n v="6"/>
    <n v="5"/>
    <n v="11"/>
    <n v="0"/>
    <n v="0"/>
    <n v="0"/>
    <n v="0"/>
    <n v="0"/>
    <n v="0"/>
    <n v="75"/>
    <n v="67"/>
    <n v="142"/>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42100123"/>
    <x v="0"/>
    <x v="2"/>
    <x v="3"/>
    <n v="1"/>
    <x v="0"/>
    <n v="999"/>
    <s v="NO APLICA"/>
    <n v="2005"/>
    <n v="8"/>
    <n v="2"/>
    <s v="SEMESTRES"/>
    <n v="1"/>
    <s v="Activa"/>
    <x v="0"/>
    <m/>
    <n v="2018"/>
    <n v="1"/>
    <n v="4"/>
    <n v="5"/>
    <n v="0"/>
    <n v="0"/>
    <n v="1"/>
    <n v="3"/>
    <n v="4"/>
    <n v="0"/>
    <n v="0"/>
    <n v="24"/>
    <n v="24"/>
    <n v="48"/>
    <n v="0"/>
    <n v="0"/>
    <n v="31"/>
    <n v="41"/>
    <n v="72"/>
    <n v="15"/>
    <n v="19"/>
    <n v="34"/>
    <n v="15"/>
    <n v="13"/>
    <n v="28"/>
    <n v="0"/>
    <n v="0"/>
    <n v="0"/>
    <n v="0"/>
    <n v="0"/>
    <n v="0"/>
    <n v="0"/>
    <n v="0"/>
    <n v="0"/>
    <n v="61"/>
    <n v="73"/>
    <n v="134"/>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42100124"/>
    <x v="0"/>
    <x v="2"/>
    <x v="4"/>
    <n v="1"/>
    <x v="0"/>
    <n v="999"/>
    <s v="NO APLICA"/>
    <n v="2006"/>
    <n v="8"/>
    <n v="2"/>
    <s v="SEMESTRES"/>
    <n v="1"/>
    <s v="Activa"/>
    <x v="0"/>
    <m/>
    <n v="2018"/>
    <n v="0"/>
    <n v="0"/>
    <n v="0"/>
    <n v="0"/>
    <n v="0"/>
    <n v="1"/>
    <n v="1"/>
    <n v="2"/>
    <n v="0"/>
    <n v="0"/>
    <n v="0"/>
    <n v="1"/>
    <n v="1"/>
    <n v="0"/>
    <n v="0"/>
    <n v="0"/>
    <n v="1"/>
    <n v="1"/>
    <n v="1"/>
    <n v="17"/>
    <n v="18"/>
    <n v="4"/>
    <n v="16"/>
    <n v="20"/>
    <n v="0"/>
    <n v="0"/>
    <n v="0"/>
    <n v="0"/>
    <n v="0"/>
    <n v="0"/>
    <n v="0"/>
    <n v="0"/>
    <n v="0"/>
    <n v="5"/>
    <n v="34"/>
    <n v="39"/>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42100174"/>
    <x v="0"/>
    <x v="2"/>
    <x v="5"/>
    <n v="1"/>
    <x v="0"/>
    <n v="999"/>
    <s v="NO APLICA"/>
    <n v="2014"/>
    <n v="8"/>
    <n v="2"/>
    <s v="SEMESTRES"/>
    <n v="1"/>
    <s v="Activa"/>
    <x v="0"/>
    <m/>
    <n v="2018"/>
    <n v="0"/>
    <n v="0"/>
    <n v="0"/>
    <n v="0"/>
    <n v="0"/>
    <n v="0"/>
    <n v="0"/>
    <n v="0"/>
    <n v="0"/>
    <n v="0"/>
    <n v="0"/>
    <n v="0"/>
    <n v="0"/>
    <n v="0"/>
    <n v="0"/>
    <n v="0"/>
    <n v="0"/>
    <n v="0"/>
    <n v="1"/>
    <n v="3"/>
    <n v="4"/>
    <n v="0"/>
    <n v="0"/>
    <n v="0"/>
    <n v="0"/>
    <n v="0"/>
    <n v="0"/>
    <n v="0"/>
    <n v="0"/>
    <n v="0"/>
    <n v="0"/>
    <n v="0"/>
    <n v="0"/>
    <n v="1"/>
    <n v="3"/>
    <n v="4"/>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71500006"/>
    <x v="0"/>
    <x v="3"/>
    <x v="6"/>
    <n v="1"/>
    <x v="0"/>
    <n v="999"/>
    <s v="NO APLICA"/>
    <n v="2014"/>
    <n v="8"/>
    <n v="2"/>
    <s v="SEMESTRES"/>
    <n v="1"/>
    <s v="Activa"/>
    <x v="0"/>
    <m/>
    <n v="2018"/>
    <n v="0"/>
    <n v="0"/>
    <n v="0"/>
    <n v="0"/>
    <n v="0"/>
    <n v="0"/>
    <n v="0"/>
    <n v="0"/>
    <n v="0"/>
    <n v="0"/>
    <n v="0"/>
    <n v="0"/>
    <n v="0"/>
    <n v="0"/>
    <n v="0"/>
    <n v="0"/>
    <n v="0"/>
    <n v="0"/>
    <n v="0"/>
    <n v="0"/>
    <n v="0"/>
    <n v="0"/>
    <n v="0"/>
    <n v="0"/>
    <n v="2"/>
    <n v="1"/>
    <n v="3"/>
    <n v="0"/>
    <n v="0"/>
    <n v="0"/>
    <n v="0"/>
    <n v="0"/>
    <n v="0"/>
    <n v="2"/>
    <n v="1"/>
    <n v="3"/>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5071700004"/>
    <x v="0"/>
    <x v="3"/>
    <x v="7"/>
    <n v="1"/>
    <x v="0"/>
    <n v="999"/>
    <s v="NO APLICA"/>
    <n v="2005"/>
    <n v="8"/>
    <n v="2"/>
    <s v="SEMESTRES"/>
    <n v="1"/>
    <s v="Activa"/>
    <x v="0"/>
    <m/>
    <n v="2018"/>
    <n v="19"/>
    <n v="4"/>
    <n v="23"/>
    <n v="0"/>
    <n v="0"/>
    <n v="8"/>
    <n v="3"/>
    <n v="11"/>
    <n v="0"/>
    <n v="0"/>
    <n v="30"/>
    <n v="14"/>
    <n v="44"/>
    <n v="0"/>
    <n v="0"/>
    <n v="44"/>
    <n v="19"/>
    <n v="63"/>
    <n v="28"/>
    <n v="19"/>
    <n v="47"/>
    <n v="18"/>
    <n v="6"/>
    <n v="24"/>
    <n v="5"/>
    <n v="7"/>
    <n v="12"/>
    <n v="0"/>
    <n v="0"/>
    <n v="0"/>
    <n v="0"/>
    <n v="0"/>
    <n v="0"/>
    <n v="95"/>
    <n v="51"/>
    <n v="146"/>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6012000015"/>
    <x v="1"/>
    <x v="4"/>
    <x v="8"/>
    <n v="1"/>
    <x v="0"/>
    <n v="999"/>
    <s v="NO APLICA"/>
    <n v="2014"/>
    <n v="6"/>
    <n v="5"/>
    <s v="CUATRIMESTRES"/>
    <n v="1"/>
    <s v="Activa"/>
    <x v="0"/>
    <m/>
    <n v="2018"/>
    <n v="0"/>
    <n v="8"/>
    <n v="8"/>
    <n v="0"/>
    <n v="0"/>
    <n v="0"/>
    <n v="0"/>
    <n v="0"/>
    <n v="0"/>
    <n v="0"/>
    <n v="0"/>
    <n v="0"/>
    <n v="0"/>
    <n v="0"/>
    <n v="0"/>
    <n v="0"/>
    <n v="0"/>
    <n v="0"/>
    <n v="0"/>
    <n v="4"/>
    <n v="4"/>
    <n v="0"/>
    <n v="0"/>
    <n v="0"/>
    <n v="0"/>
    <n v="0"/>
    <n v="0"/>
    <n v="0"/>
    <n v="0"/>
    <n v="0"/>
    <n v="0"/>
    <n v="0"/>
    <n v="0"/>
    <n v="0"/>
    <n v="4"/>
    <n v="4"/>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7011100015"/>
    <x v="2"/>
    <x v="4"/>
    <x v="9"/>
    <n v="1"/>
    <x v="0"/>
    <n v="999"/>
    <s v="NO APLICA"/>
    <n v="2003"/>
    <n v="6"/>
    <n v="5"/>
    <s v="CUATRIMESTRES"/>
    <n v="1"/>
    <s v="Activa"/>
    <x v="0"/>
    <m/>
    <n v="2018"/>
    <n v="6"/>
    <n v="16"/>
    <n v="22"/>
    <n v="0"/>
    <n v="0"/>
    <n v="0"/>
    <n v="0"/>
    <n v="0"/>
    <n v="0"/>
    <n v="0"/>
    <n v="0"/>
    <n v="0"/>
    <n v="0"/>
    <n v="0"/>
    <n v="0"/>
    <n v="3"/>
    <n v="9"/>
    <n v="12"/>
    <n v="0"/>
    <n v="0"/>
    <n v="0"/>
    <n v="0"/>
    <n v="0"/>
    <n v="0"/>
    <n v="0"/>
    <n v="0"/>
    <n v="0"/>
    <n v="0"/>
    <n v="0"/>
    <n v="0"/>
    <n v="0"/>
    <n v="0"/>
    <n v="0"/>
    <n v="3"/>
    <n v="9"/>
    <n v="12"/>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7042100019"/>
    <x v="2"/>
    <x v="2"/>
    <x v="10"/>
    <n v="1"/>
    <x v="0"/>
    <n v="999"/>
    <s v="NO APLICA"/>
    <n v="2000"/>
    <n v="6"/>
    <n v="5"/>
    <s v="CUATRIMESTRES"/>
    <n v="1"/>
    <s v="Activa"/>
    <x v="0"/>
    <m/>
    <n v="2018"/>
    <n v="4"/>
    <n v="4"/>
    <n v="8"/>
    <n v="0"/>
    <n v="0"/>
    <n v="0"/>
    <n v="0"/>
    <n v="0"/>
    <n v="0"/>
    <n v="0"/>
    <n v="0"/>
    <n v="0"/>
    <n v="0"/>
    <n v="0"/>
    <n v="0"/>
    <n v="2"/>
    <n v="6"/>
    <n v="8"/>
    <n v="3"/>
    <n v="4"/>
    <n v="7"/>
    <n v="0"/>
    <n v="0"/>
    <n v="0"/>
    <n v="0"/>
    <n v="0"/>
    <n v="0"/>
    <n v="0"/>
    <n v="0"/>
    <n v="0"/>
    <n v="0"/>
    <n v="0"/>
    <n v="0"/>
    <n v="5"/>
    <n v="10"/>
    <n v="15"/>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7042100262"/>
    <x v="2"/>
    <x v="2"/>
    <x v="11"/>
    <n v="1"/>
    <x v="0"/>
    <n v="999"/>
    <s v="NO APLICA"/>
    <n v="2014"/>
    <n v="6"/>
    <n v="5"/>
    <s v="CUATRIMESTRES"/>
    <n v="1"/>
    <s v="Activa"/>
    <x v="0"/>
    <m/>
    <n v="2018"/>
    <n v="13"/>
    <n v="1"/>
    <n v="14"/>
    <n v="0"/>
    <n v="0"/>
    <n v="0"/>
    <n v="0"/>
    <n v="0"/>
    <n v="0"/>
    <n v="0"/>
    <n v="0"/>
    <n v="0"/>
    <n v="0"/>
    <n v="0"/>
    <n v="0"/>
    <n v="0"/>
    <n v="0"/>
    <n v="0"/>
    <n v="12"/>
    <n v="3"/>
    <n v="15"/>
    <n v="0"/>
    <n v="0"/>
    <n v="0"/>
    <n v="0"/>
    <n v="0"/>
    <n v="0"/>
    <n v="0"/>
    <n v="0"/>
    <n v="0"/>
    <n v="0"/>
    <n v="0"/>
    <n v="0"/>
    <n v="12"/>
    <n v="3"/>
    <n v="15"/>
    <n v="0"/>
    <n v="0"/>
    <d v="2018-10-26T00:00:00"/>
    <m/>
  </r>
  <r>
    <s v="08MSU0002F"/>
    <x v="0"/>
    <x v="0"/>
    <n v="4"/>
    <s v="DISCONTINUO"/>
    <x v="0"/>
    <n v="8"/>
    <s v="CHIHUAHUA"/>
    <n v="8"/>
    <s v="CHIHUAHUA"/>
    <n v="37"/>
    <x v="0"/>
    <n v="1"/>
    <s v="JUÁREZ"/>
    <s v="CAMINO VIEJO A SAN JOSE"/>
    <n v="10051"/>
    <x v="0"/>
    <x v="0"/>
    <n v="4"/>
    <s v="SUPERIOR"/>
    <n v="1"/>
    <n v="1"/>
    <s v="LICENCIATURA Y POSGRADO"/>
    <n v="0"/>
    <s v="NO APLICA"/>
    <n v="0"/>
    <s v="NO APLICA"/>
    <n v="7042400017"/>
    <x v="2"/>
    <x v="2"/>
    <x v="12"/>
    <n v="1"/>
    <x v="0"/>
    <n v="999"/>
    <s v="NO APLICA"/>
    <n v="2000"/>
    <n v="6"/>
    <n v="5"/>
    <s v="CUATRIMESTRES"/>
    <n v="1"/>
    <s v="Activa"/>
    <x v="0"/>
    <m/>
    <n v="2018"/>
    <n v="0"/>
    <n v="0"/>
    <n v="0"/>
    <n v="0"/>
    <n v="0"/>
    <n v="0"/>
    <n v="0"/>
    <n v="0"/>
    <n v="0"/>
    <n v="0"/>
    <n v="0"/>
    <n v="0"/>
    <n v="0"/>
    <n v="0"/>
    <n v="0"/>
    <n v="0"/>
    <n v="0"/>
    <n v="0"/>
    <n v="0"/>
    <n v="3"/>
    <n v="3"/>
    <n v="0"/>
    <n v="0"/>
    <n v="0"/>
    <n v="0"/>
    <n v="0"/>
    <n v="0"/>
    <n v="0"/>
    <n v="0"/>
    <n v="0"/>
    <n v="0"/>
    <n v="0"/>
    <n v="0"/>
    <n v="0"/>
    <n v="3"/>
    <n v="3"/>
    <n v="0"/>
    <n v="0"/>
    <d v="2018-10-26T00:00:00"/>
    <m/>
  </r>
  <r>
    <s v="08MSU0003E"/>
    <x v="1"/>
    <x v="1"/>
    <n v="4"/>
    <s v="DISCONTINUO"/>
    <x v="1"/>
    <n v="8"/>
    <s v="CHIHUAHUA"/>
    <n v="8"/>
    <s v="CHIHUAHUA"/>
    <n v="19"/>
    <x v="1"/>
    <n v="1"/>
    <s v="CHIHUAHUA"/>
    <s v="CALLE DECIMA"/>
    <n v="1000"/>
    <x v="0"/>
    <x v="0"/>
    <n v="4"/>
    <s v="SUPERIOR"/>
    <n v="1"/>
    <n v="1"/>
    <s v="LICENCIATURA Y POSGRADO"/>
    <n v="0"/>
    <s v="NO APLICA"/>
    <n v="0"/>
    <s v="NO APLICA"/>
    <n v="5041400032"/>
    <x v="0"/>
    <x v="2"/>
    <x v="13"/>
    <n v="1"/>
    <x v="0"/>
    <n v="999"/>
    <s v="NO APLICA"/>
    <n v="1991"/>
    <n v="0"/>
    <n v="999"/>
    <s v="NO APLICA"/>
    <n v="1"/>
    <s v="Activa"/>
    <x v="0"/>
    <m/>
    <n v="2018"/>
    <n v="0"/>
    <n v="0"/>
    <n v="0"/>
    <n v="0"/>
    <n v="0"/>
    <n v="0"/>
    <n v="2"/>
    <n v="2"/>
    <n v="0"/>
    <n v="0"/>
    <n v="0"/>
    <n v="0"/>
    <n v="0"/>
    <n v="0"/>
    <n v="0"/>
    <n v="0"/>
    <n v="0"/>
    <n v="0"/>
    <n v="0"/>
    <n v="0"/>
    <n v="0"/>
    <n v="6"/>
    <n v="4"/>
    <n v="10"/>
    <n v="0"/>
    <n v="0"/>
    <n v="0"/>
    <n v="0"/>
    <n v="0"/>
    <n v="0"/>
    <n v="0"/>
    <n v="0"/>
    <n v="0"/>
    <n v="6"/>
    <n v="4"/>
    <n v="10"/>
    <n v="0"/>
    <n v="0"/>
    <d v="2019-01-09T00:00:00"/>
    <s v="MANIFIESTO QUE LOS ALUMNOS INSCRITOS DE PRIMERO A QUINTO CUATRIMESTRE NO SE REGISTRARON EN ESTA BASE DE DATOS TODA VEZ QUE, SE INGRESARON EN BASE DE DATOS DE TRONCO COMÚN, YA QUE TIENEN LA POSIBILIDAD DE CAMBIARSE DE CARRERA, DURANTE ESOS CICLOS. "/>
  </r>
  <r>
    <s v="08MSU0003E"/>
    <x v="1"/>
    <x v="1"/>
    <n v="4"/>
    <s v="DISCONTINUO"/>
    <x v="1"/>
    <n v="8"/>
    <s v="CHIHUAHUA"/>
    <n v="8"/>
    <s v="CHIHUAHUA"/>
    <n v="19"/>
    <x v="1"/>
    <n v="1"/>
    <s v="CHIHUAHUA"/>
    <s v="CALLE DECIMA"/>
    <n v="1000"/>
    <x v="0"/>
    <x v="0"/>
    <n v="4"/>
    <s v="SUPERIOR"/>
    <n v="1"/>
    <n v="1"/>
    <s v="LICENCIATURA Y POSGRADO"/>
    <n v="0"/>
    <s v="NO APLICA"/>
    <n v="0"/>
    <s v="NO APLICA"/>
    <n v="5042000006"/>
    <x v="0"/>
    <x v="2"/>
    <x v="14"/>
    <n v="1"/>
    <x v="0"/>
    <n v="999"/>
    <s v="NO APLICA"/>
    <n v="1992"/>
    <n v="0"/>
    <n v="999"/>
    <s v="NO APLICA"/>
    <n v="1"/>
    <s v="Activa"/>
    <x v="0"/>
    <m/>
    <n v="2018"/>
    <n v="0"/>
    <n v="0"/>
    <n v="0"/>
    <n v="0"/>
    <n v="0"/>
    <n v="0"/>
    <n v="0"/>
    <n v="0"/>
    <n v="0"/>
    <n v="0"/>
    <n v="13"/>
    <n v="25"/>
    <n v="38"/>
    <n v="0"/>
    <n v="0"/>
    <n v="34"/>
    <n v="77"/>
    <n v="111"/>
    <n v="37"/>
    <n v="63"/>
    <n v="100"/>
    <n v="0"/>
    <n v="0"/>
    <n v="0"/>
    <n v="0"/>
    <n v="0"/>
    <n v="0"/>
    <n v="0"/>
    <n v="0"/>
    <n v="0"/>
    <n v="0"/>
    <n v="0"/>
    <n v="0"/>
    <n v="71"/>
    <n v="140"/>
    <n v="211"/>
    <n v="0"/>
    <n v="0"/>
    <d v="2019-01-09T00:00:00"/>
    <s v="MANIFIESTO QUE LOS ALUMNOS DE PRIMERO, SEGUNDO, TERCERO, CUARTO Y QUINTO SE ENCUENTRAN EN ESTA BASE DE DATOS POR LLEVAR TRONCO COMÚN, POR TENER ESTOS LA POSIBILIDAD DE CAMBIAR DE CARRERA-"/>
  </r>
  <r>
    <s v="08MSU0003E"/>
    <x v="1"/>
    <x v="1"/>
    <n v="4"/>
    <s v="DISCONTINUO"/>
    <x v="1"/>
    <n v="8"/>
    <s v="CHIHUAHUA"/>
    <n v="8"/>
    <s v="CHIHUAHUA"/>
    <n v="19"/>
    <x v="1"/>
    <n v="1"/>
    <s v="CHIHUAHUA"/>
    <s v="CALLE DECIMA"/>
    <n v="1000"/>
    <x v="0"/>
    <x v="0"/>
    <n v="4"/>
    <s v="SUPERIOR"/>
    <n v="1"/>
    <n v="1"/>
    <s v="LICENCIATURA Y POSGRADO"/>
    <n v="0"/>
    <s v="NO APLICA"/>
    <n v="0"/>
    <s v="NO APLICA"/>
    <n v="5042100055"/>
    <x v="0"/>
    <x v="2"/>
    <x v="15"/>
    <n v="1"/>
    <x v="0"/>
    <n v="999"/>
    <s v="NO APLICA"/>
    <n v="2016"/>
    <n v="10"/>
    <n v="5"/>
    <s v="CUATRIMESTRES"/>
    <n v="1"/>
    <s v="Activa"/>
    <x v="0"/>
    <m/>
    <n v="2018"/>
    <n v="1"/>
    <n v="1"/>
    <n v="2"/>
    <n v="0"/>
    <n v="0"/>
    <n v="2"/>
    <n v="4"/>
    <n v="6"/>
    <n v="0"/>
    <n v="0"/>
    <n v="0"/>
    <n v="0"/>
    <n v="0"/>
    <n v="0"/>
    <n v="0"/>
    <n v="0"/>
    <n v="0"/>
    <n v="0"/>
    <n v="0"/>
    <n v="0"/>
    <n v="0"/>
    <n v="4"/>
    <n v="4"/>
    <n v="8"/>
    <n v="2"/>
    <n v="2"/>
    <n v="4"/>
    <n v="0"/>
    <n v="0"/>
    <n v="0"/>
    <n v="0"/>
    <n v="0"/>
    <n v="0"/>
    <n v="6"/>
    <n v="6"/>
    <n v="12"/>
    <n v="0"/>
    <n v="0"/>
    <d v="2019-01-09T00:00:00"/>
    <s v="MANIFIESTO QUE LOS ALUMNOS INSCRITOS DE PRIMERO A QUINTO CUATRIMESTRE NO SE REGISTRARON EN ESTA BASE DE DATOS, TODA VEZ QUE, SE INGRESARON EN LA BASE DE DATOS DE TRONCO COMÚN, POR TENER LA POSIBILIDAD DE CAMBIARSE DE CARRERA DURANTE ESTOS CICLOS."/>
  </r>
  <r>
    <s v="08MSU0003E"/>
    <x v="1"/>
    <x v="1"/>
    <n v="4"/>
    <s v="DISCONTINUO"/>
    <x v="1"/>
    <n v="8"/>
    <s v="CHIHUAHUA"/>
    <n v="8"/>
    <s v="CHIHUAHUA"/>
    <n v="19"/>
    <x v="1"/>
    <n v="1"/>
    <s v="CHIHUAHUA"/>
    <s v="CALLE DECIMA"/>
    <n v="1000"/>
    <x v="0"/>
    <x v="0"/>
    <n v="4"/>
    <s v="SUPERIOR"/>
    <n v="1"/>
    <n v="1"/>
    <s v="LICENCIATURA Y POSGRADO"/>
    <n v="0"/>
    <s v="NO APLICA"/>
    <n v="0"/>
    <s v="NO APLICA"/>
    <n v="5042100118"/>
    <x v="0"/>
    <x v="2"/>
    <x v="16"/>
    <n v="1"/>
    <x v="0"/>
    <n v="999"/>
    <s v="NO APLICA"/>
    <n v="2016"/>
    <n v="10"/>
    <n v="5"/>
    <s v="CUATRIMESTRES"/>
    <n v="3"/>
    <s v="Liquidacion"/>
    <x v="0"/>
    <m/>
    <n v="2018"/>
    <n v="0"/>
    <n v="0"/>
    <n v="0"/>
    <n v="0"/>
    <n v="0"/>
    <n v="1"/>
    <n v="2"/>
    <n v="3"/>
    <n v="0"/>
    <n v="0"/>
    <n v="0"/>
    <n v="0"/>
    <n v="0"/>
    <n v="0"/>
    <n v="0"/>
    <n v="0"/>
    <n v="0"/>
    <n v="0"/>
    <n v="0"/>
    <n v="0"/>
    <n v="0"/>
    <n v="0"/>
    <n v="1"/>
    <n v="1"/>
    <n v="0"/>
    <n v="1"/>
    <n v="1"/>
    <n v="0"/>
    <n v="0"/>
    <n v="0"/>
    <n v="0"/>
    <n v="0"/>
    <n v="0"/>
    <n v="0"/>
    <n v="2"/>
    <n v="2"/>
    <n v="0"/>
    <n v="0"/>
    <d v="2019-01-09T00:00:00"/>
    <s v="MANIFIESTO QUE LOS ALUMNOS INSCRITOS DE PRIMERO A QUINTO CUATRIMESTRE NO SE REGISTRARON EN ESTA BASE DE DATOS, TODA VEZ QUE SE INGRESARON EN LA BASE DE DATOS DE TRONCO COMÚN, POR TENER LA POSIBILIDAD DE CAMBIARSE DE CARRERA DURANTE ESTOS CICLOS."/>
  </r>
  <r>
    <s v="08MSU0003E"/>
    <x v="1"/>
    <x v="1"/>
    <n v="4"/>
    <s v="DISCONTINUO"/>
    <x v="1"/>
    <n v="8"/>
    <s v="CHIHUAHUA"/>
    <n v="8"/>
    <s v="CHIHUAHUA"/>
    <n v="19"/>
    <x v="1"/>
    <n v="1"/>
    <s v="CHIHUAHUA"/>
    <s v="CALLE DECIMA"/>
    <n v="1000"/>
    <x v="0"/>
    <x v="0"/>
    <n v="4"/>
    <s v="SUPERIOR"/>
    <n v="1"/>
    <n v="1"/>
    <s v="LICENCIATURA Y POSGRADO"/>
    <n v="0"/>
    <s v="NO APLICA"/>
    <n v="0"/>
    <s v="NO APLICA"/>
    <n v="5061300025"/>
    <x v="0"/>
    <x v="5"/>
    <x v="17"/>
    <n v="1"/>
    <x v="0"/>
    <n v="999"/>
    <s v="NO APLICA"/>
    <n v="1991"/>
    <n v="0"/>
    <n v="999"/>
    <s v="NO APLICA"/>
    <n v="1"/>
    <s v="Activa"/>
    <x v="0"/>
    <m/>
    <n v="2018"/>
    <n v="0"/>
    <n v="1"/>
    <n v="1"/>
    <n v="0"/>
    <n v="0"/>
    <n v="1"/>
    <n v="0"/>
    <n v="1"/>
    <n v="0"/>
    <n v="0"/>
    <n v="0"/>
    <n v="0"/>
    <n v="0"/>
    <n v="0"/>
    <n v="0"/>
    <n v="0"/>
    <n v="0"/>
    <n v="0"/>
    <n v="0"/>
    <n v="0"/>
    <n v="0"/>
    <n v="1"/>
    <n v="0"/>
    <n v="1"/>
    <n v="0"/>
    <n v="0"/>
    <n v="0"/>
    <n v="0"/>
    <n v="0"/>
    <n v="0"/>
    <n v="0"/>
    <n v="0"/>
    <n v="0"/>
    <n v="1"/>
    <n v="0"/>
    <n v="1"/>
    <n v="0"/>
    <n v="0"/>
    <d v="2019-01-09T00:00:00"/>
    <s v="MANIFIESTO QUE LOS ALUMNOS INSCRITOS DE PRIMERO A QUINTO CUATRIMESTRE NO SE REGISTRARON EN ESTA BASE DE DATOS, TODA VEZ QUE SE INGRESARON EN LA BASE DE DATOS DE TRONCO COMÚN, POR TENER LA POSIBILIDAD DE CAMBIARSE DE CARRERA DURANTE ESTOS CICLOS."/>
  </r>
  <r>
    <s v="08MSU0005C"/>
    <x v="2"/>
    <x v="2"/>
    <n v="4"/>
    <s v="DISCONTINUO"/>
    <x v="2"/>
    <n v="8"/>
    <s v="CHIHUAHUA"/>
    <n v="8"/>
    <s v="CHIHUAHUA"/>
    <n v="36"/>
    <x v="2"/>
    <n v="1"/>
    <s v="JOSÉ MARIANO JIMÉNEZ"/>
    <s v="AVENIDA TECNOLOGICO"/>
    <n v="0"/>
    <x v="1"/>
    <x v="1"/>
    <n v="4"/>
    <s v="SUPERIOR"/>
    <n v="1"/>
    <n v="1"/>
    <s v="LICENCIATURA Y POSGRADO"/>
    <n v="0"/>
    <s v="NO APLICA"/>
    <n v="0"/>
    <s v="NO APLICA"/>
    <n v="5041400008"/>
    <x v="0"/>
    <x v="2"/>
    <x v="18"/>
    <n v="1"/>
    <x v="0"/>
    <n v="999"/>
    <s v="NO APLICA"/>
    <n v="2010"/>
    <n v="9"/>
    <n v="2"/>
    <s v="SEMESTRES"/>
    <n v="1"/>
    <s v="Activa"/>
    <x v="0"/>
    <m/>
    <n v="2018"/>
    <n v="4"/>
    <n v="14"/>
    <n v="18"/>
    <n v="0"/>
    <n v="0"/>
    <n v="1"/>
    <n v="6"/>
    <n v="7"/>
    <n v="0"/>
    <n v="0"/>
    <n v="16"/>
    <n v="44"/>
    <n v="60"/>
    <n v="0"/>
    <n v="1"/>
    <n v="16"/>
    <n v="44"/>
    <n v="60"/>
    <n v="11"/>
    <n v="24"/>
    <n v="35"/>
    <n v="9"/>
    <n v="10"/>
    <n v="19"/>
    <n v="9"/>
    <n v="14"/>
    <n v="23"/>
    <n v="11"/>
    <n v="19"/>
    <n v="30"/>
    <n v="0"/>
    <n v="0"/>
    <n v="0"/>
    <n v="56"/>
    <n v="111"/>
    <n v="167"/>
    <n v="0"/>
    <n v="2"/>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42100050"/>
    <x v="0"/>
    <x v="2"/>
    <x v="19"/>
    <n v="1"/>
    <x v="0"/>
    <n v="999"/>
    <s v="NO APLICA"/>
    <n v="2008"/>
    <n v="9"/>
    <n v="2"/>
    <s v="SEMESTRES"/>
    <n v="1"/>
    <s v="Activa"/>
    <x v="0"/>
    <m/>
    <n v="2018"/>
    <n v="10"/>
    <n v="14"/>
    <n v="24"/>
    <n v="0"/>
    <n v="0"/>
    <n v="5"/>
    <n v="6"/>
    <n v="11"/>
    <n v="0"/>
    <n v="0"/>
    <n v="26"/>
    <n v="15"/>
    <n v="41"/>
    <n v="0"/>
    <n v="0"/>
    <n v="26"/>
    <n v="15"/>
    <n v="41"/>
    <n v="17"/>
    <n v="15"/>
    <n v="32"/>
    <n v="10"/>
    <n v="14"/>
    <n v="24"/>
    <n v="6"/>
    <n v="14"/>
    <n v="20"/>
    <n v="12"/>
    <n v="23"/>
    <n v="35"/>
    <n v="0"/>
    <n v="0"/>
    <n v="0"/>
    <n v="71"/>
    <n v="81"/>
    <n v="152"/>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42100050"/>
    <x v="0"/>
    <x v="2"/>
    <x v="19"/>
    <n v="3"/>
    <x v="1"/>
    <n v="999"/>
    <s v="NO APLICA"/>
    <n v="2010"/>
    <n v="9"/>
    <n v="2"/>
    <s v="SEMESTRES"/>
    <n v="1"/>
    <s v="Activa"/>
    <x v="0"/>
    <m/>
    <n v="2018"/>
    <n v="5"/>
    <n v="8"/>
    <n v="13"/>
    <n v="0"/>
    <n v="0"/>
    <n v="1"/>
    <n v="2"/>
    <n v="3"/>
    <n v="0"/>
    <n v="0"/>
    <n v="14"/>
    <n v="14"/>
    <n v="28"/>
    <n v="0"/>
    <n v="0"/>
    <n v="14"/>
    <n v="14"/>
    <n v="28"/>
    <n v="6"/>
    <n v="4"/>
    <n v="10"/>
    <n v="1"/>
    <n v="1"/>
    <n v="2"/>
    <n v="0"/>
    <n v="0"/>
    <n v="0"/>
    <n v="1"/>
    <n v="0"/>
    <n v="1"/>
    <n v="0"/>
    <n v="0"/>
    <n v="0"/>
    <n v="22"/>
    <n v="19"/>
    <n v="41"/>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61300046"/>
    <x v="0"/>
    <x v="5"/>
    <x v="20"/>
    <n v="1"/>
    <x v="0"/>
    <n v="999"/>
    <s v="NO APLICA"/>
    <n v="2010"/>
    <n v="9"/>
    <n v="2"/>
    <s v="SEMESTRES"/>
    <n v="1"/>
    <s v="Activa"/>
    <x v="0"/>
    <m/>
    <n v="2018"/>
    <n v="4"/>
    <n v="6"/>
    <n v="10"/>
    <n v="0"/>
    <n v="0"/>
    <n v="5"/>
    <n v="0"/>
    <n v="5"/>
    <n v="0"/>
    <n v="0"/>
    <n v="17"/>
    <n v="5"/>
    <n v="22"/>
    <n v="0"/>
    <n v="0"/>
    <n v="17"/>
    <n v="5"/>
    <n v="22"/>
    <n v="13"/>
    <n v="8"/>
    <n v="21"/>
    <n v="6"/>
    <n v="3"/>
    <n v="9"/>
    <n v="13"/>
    <n v="4"/>
    <n v="17"/>
    <n v="11"/>
    <n v="3"/>
    <n v="14"/>
    <n v="0"/>
    <n v="0"/>
    <n v="0"/>
    <n v="60"/>
    <n v="23"/>
    <n v="83"/>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61300046"/>
    <x v="0"/>
    <x v="5"/>
    <x v="20"/>
    <n v="3"/>
    <x v="1"/>
    <n v="999"/>
    <s v="NO APLICA"/>
    <n v="2010"/>
    <n v="9"/>
    <n v="2"/>
    <s v="SEMESTRES"/>
    <n v="1"/>
    <s v="Activa"/>
    <x v="0"/>
    <m/>
    <n v="2018"/>
    <n v="0"/>
    <n v="0"/>
    <n v="0"/>
    <n v="0"/>
    <n v="0"/>
    <n v="0"/>
    <n v="0"/>
    <n v="0"/>
    <n v="0"/>
    <n v="0"/>
    <n v="2"/>
    <n v="1"/>
    <n v="3"/>
    <n v="0"/>
    <n v="0"/>
    <n v="2"/>
    <n v="1"/>
    <n v="3"/>
    <n v="2"/>
    <n v="0"/>
    <n v="2"/>
    <n v="0"/>
    <n v="0"/>
    <n v="0"/>
    <n v="0"/>
    <n v="1"/>
    <n v="1"/>
    <n v="4"/>
    <n v="2"/>
    <n v="6"/>
    <n v="0"/>
    <n v="0"/>
    <n v="0"/>
    <n v="8"/>
    <n v="4"/>
    <n v="12"/>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71300014"/>
    <x v="0"/>
    <x v="3"/>
    <x v="21"/>
    <n v="1"/>
    <x v="0"/>
    <n v="999"/>
    <s v="NO APLICA"/>
    <n v="2010"/>
    <n v="9"/>
    <n v="2"/>
    <s v="SEMESTRES"/>
    <n v="1"/>
    <s v="Activa"/>
    <x v="0"/>
    <m/>
    <n v="2018"/>
    <n v="17"/>
    <n v="1"/>
    <n v="18"/>
    <n v="0"/>
    <n v="0"/>
    <n v="12"/>
    <n v="1"/>
    <n v="13"/>
    <n v="0"/>
    <n v="0"/>
    <n v="21"/>
    <n v="10"/>
    <n v="31"/>
    <n v="0"/>
    <n v="0"/>
    <n v="21"/>
    <n v="10"/>
    <n v="31"/>
    <n v="24"/>
    <n v="3"/>
    <n v="27"/>
    <n v="16"/>
    <n v="2"/>
    <n v="18"/>
    <n v="20"/>
    <n v="3"/>
    <n v="23"/>
    <n v="11"/>
    <n v="2"/>
    <n v="13"/>
    <n v="0"/>
    <n v="0"/>
    <n v="0"/>
    <n v="92"/>
    <n v="20"/>
    <n v="112"/>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71300030"/>
    <x v="0"/>
    <x v="3"/>
    <x v="22"/>
    <n v="1"/>
    <x v="0"/>
    <n v="999"/>
    <s v="NO APLICA"/>
    <n v="2010"/>
    <n v="9"/>
    <n v="2"/>
    <s v="SEMESTRES"/>
    <n v="1"/>
    <s v="Activa"/>
    <x v="0"/>
    <m/>
    <n v="2018"/>
    <n v="4"/>
    <n v="0"/>
    <n v="4"/>
    <n v="0"/>
    <n v="0"/>
    <n v="3"/>
    <n v="0"/>
    <n v="3"/>
    <n v="0"/>
    <n v="0"/>
    <n v="14"/>
    <n v="1"/>
    <n v="15"/>
    <n v="0"/>
    <n v="0"/>
    <n v="14"/>
    <n v="1"/>
    <n v="15"/>
    <n v="7"/>
    <n v="3"/>
    <n v="10"/>
    <n v="2"/>
    <n v="0"/>
    <n v="2"/>
    <n v="5"/>
    <n v="0"/>
    <n v="5"/>
    <n v="13"/>
    <n v="1"/>
    <n v="14"/>
    <n v="0"/>
    <n v="0"/>
    <n v="0"/>
    <n v="41"/>
    <n v="5"/>
    <n v="46"/>
    <n v="0"/>
    <n v="0"/>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71700019"/>
    <x v="0"/>
    <x v="3"/>
    <x v="23"/>
    <n v="1"/>
    <x v="0"/>
    <n v="999"/>
    <s v="NO APLICA"/>
    <n v="2010"/>
    <n v="9"/>
    <n v="2"/>
    <s v="SEMESTRES"/>
    <n v="1"/>
    <s v="Activa"/>
    <x v="0"/>
    <m/>
    <n v="2018"/>
    <n v="13"/>
    <n v="10"/>
    <n v="23"/>
    <n v="0"/>
    <n v="0"/>
    <n v="10"/>
    <n v="7"/>
    <n v="17"/>
    <n v="0"/>
    <n v="0"/>
    <n v="41"/>
    <n v="22"/>
    <n v="63"/>
    <n v="0"/>
    <n v="0"/>
    <n v="41"/>
    <n v="22"/>
    <n v="63"/>
    <n v="36"/>
    <n v="22"/>
    <n v="58"/>
    <n v="24"/>
    <n v="9"/>
    <n v="33"/>
    <n v="29"/>
    <n v="17"/>
    <n v="46"/>
    <n v="20"/>
    <n v="3"/>
    <n v="23"/>
    <n v="0"/>
    <n v="0"/>
    <n v="0"/>
    <n v="150"/>
    <n v="73"/>
    <n v="223"/>
    <n v="0"/>
    <n v="1"/>
    <d v="2018-10-31T00:00:00"/>
    <m/>
  </r>
  <r>
    <s v="08MSU0005C"/>
    <x v="2"/>
    <x v="2"/>
    <n v="4"/>
    <s v="DISCONTINUO"/>
    <x v="2"/>
    <n v="8"/>
    <s v="CHIHUAHUA"/>
    <n v="8"/>
    <s v="CHIHUAHUA"/>
    <n v="36"/>
    <x v="2"/>
    <n v="1"/>
    <s v="JOSÉ MARIANO JIMÉNEZ"/>
    <s v="AVENIDA TECNOLOGICO"/>
    <n v="0"/>
    <x v="1"/>
    <x v="1"/>
    <n v="4"/>
    <s v="SUPERIOR"/>
    <n v="1"/>
    <n v="1"/>
    <s v="LICENCIATURA Y POSGRADO"/>
    <n v="0"/>
    <s v="NO APLICA"/>
    <n v="0"/>
    <s v="NO APLICA"/>
    <n v="5071700019"/>
    <x v="0"/>
    <x v="3"/>
    <x v="23"/>
    <n v="3"/>
    <x v="1"/>
    <n v="999"/>
    <s v="NO APLICA"/>
    <n v="2010"/>
    <n v="9"/>
    <n v="2"/>
    <s v="SEMESTRES"/>
    <n v="1"/>
    <s v="Activa"/>
    <x v="0"/>
    <m/>
    <n v="2018"/>
    <n v="2"/>
    <n v="1"/>
    <n v="3"/>
    <n v="0"/>
    <n v="0"/>
    <n v="1"/>
    <n v="1"/>
    <n v="2"/>
    <n v="0"/>
    <n v="0"/>
    <n v="18"/>
    <n v="4"/>
    <n v="22"/>
    <n v="0"/>
    <n v="0"/>
    <n v="18"/>
    <n v="4"/>
    <n v="22"/>
    <n v="4"/>
    <n v="6"/>
    <n v="10"/>
    <n v="3"/>
    <n v="1"/>
    <n v="4"/>
    <n v="3"/>
    <n v="2"/>
    <n v="5"/>
    <n v="6"/>
    <n v="5"/>
    <n v="11"/>
    <n v="0"/>
    <n v="0"/>
    <n v="0"/>
    <n v="34"/>
    <n v="18"/>
    <n v="52"/>
    <n v="0"/>
    <n v="0"/>
    <d v="2018-10-31T00:00:00"/>
    <m/>
  </r>
  <r>
    <s v="08MSU0006B"/>
    <x v="3"/>
    <x v="3"/>
    <n v="4"/>
    <s v="DISCONTINUO"/>
    <x v="3"/>
    <n v="8"/>
    <s v="CHIHUAHUA"/>
    <n v="8"/>
    <s v="CHIHUAHUA"/>
    <n v="19"/>
    <x v="1"/>
    <n v="1"/>
    <s v="CHIHUAHUA"/>
    <s v="CALLE LUCIO CABAÑAS"/>
    <n v="27"/>
    <x v="1"/>
    <x v="2"/>
    <n v="4"/>
    <s v="SUPERIOR"/>
    <n v="1"/>
    <n v="1"/>
    <s v="LICENCIATURA Y POSGRADO"/>
    <n v="0"/>
    <s v="NO APLICA"/>
    <n v="0"/>
    <s v="NO APLICA"/>
    <n v="7011200022"/>
    <x v="2"/>
    <x v="4"/>
    <x v="24"/>
    <n v="2"/>
    <x v="2"/>
    <n v="999"/>
    <s v="NO APLICA"/>
    <n v="1995"/>
    <n v="6"/>
    <n v="5"/>
    <s v="CUATRIMESTRES"/>
    <n v="1"/>
    <s v="Activa"/>
    <x v="0"/>
    <m/>
    <n v="2018"/>
    <n v="6"/>
    <n v="21"/>
    <n v="27"/>
    <n v="0"/>
    <n v="0"/>
    <n v="6"/>
    <n v="21"/>
    <n v="27"/>
    <n v="0"/>
    <n v="0"/>
    <n v="17"/>
    <n v="52"/>
    <n v="69"/>
    <n v="0"/>
    <n v="0"/>
    <n v="17"/>
    <n v="52"/>
    <n v="69"/>
    <n v="13"/>
    <n v="39"/>
    <n v="52"/>
    <n v="0"/>
    <n v="0"/>
    <n v="0"/>
    <n v="0"/>
    <n v="0"/>
    <n v="0"/>
    <n v="0"/>
    <n v="0"/>
    <n v="0"/>
    <n v="0"/>
    <n v="0"/>
    <n v="0"/>
    <n v="30"/>
    <n v="91"/>
    <n v="121"/>
    <n v="0"/>
    <n v="0"/>
    <d v="2018-11-03T00:00:00"/>
    <m/>
  </r>
  <r>
    <s v="08MSU0006B"/>
    <x v="3"/>
    <x v="3"/>
    <n v="4"/>
    <s v="DISCONTINUO"/>
    <x v="3"/>
    <n v="8"/>
    <s v="CHIHUAHUA"/>
    <n v="8"/>
    <s v="CHIHUAHUA"/>
    <n v="19"/>
    <x v="1"/>
    <n v="1"/>
    <s v="CHIHUAHUA"/>
    <s v="CALLE LUCIO CABAÑAS"/>
    <n v="27"/>
    <x v="1"/>
    <x v="2"/>
    <n v="4"/>
    <s v="SUPERIOR"/>
    <n v="1"/>
    <n v="1"/>
    <s v="LICENCIATURA Y POSGRADO"/>
    <n v="0"/>
    <s v="NO APLICA"/>
    <n v="0"/>
    <s v="NO APLICA"/>
    <n v="8011500001"/>
    <x v="3"/>
    <x v="4"/>
    <x v="25"/>
    <n v="2"/>
    <x v="2"/>
    <n v="999"/>
    <s v="NO APLICA"/>
    <n v="2015"/>
    <n v="6"/>
    <n v="2"/>
    <s v="SEMESTRES"/>
    <n v="1"/>
    <s v="Activa"/>
    <x v="0"/>
    <m/>
    <n v="2018"/>
    <n v="3"/>
    <n v="5"/>
    <n v="8"/>
    <n v="0"/>
    <n v="0"/>
    <n v="3"/>
    <n v="5"/>
    <n v="8"/>
    <n v="0"/>
    <n v="0"/>
    <n v="0"/>
    <n v="0"/>
    <n v="0"/>
    <n v="0"/>
    <n v="0"/>
    <n v="0"/>
    <n v="0"/>
    <n v="0"/>
    <n v="3"/>
    <n v="4"/>
    <n v="7"/>
    <n v="3"/>
    <n v="6"/>
    <n v="9"/>
    <n v="0"/>
    <n v="0"/>
    <n v="0"/>
    <n v="0"/>
    <n v="0"/>
    <n v="0"/>
    <n v="0"/>
    <n v="0"/>
    <n v="0"/>
    <n v="6"/>
    <n v="10"/>
    <n v="16"/>
    <n v="0"/>
    <n v="0"/>
    <d v="2018-11-03T00:00:00"/>
    <s v="AL PROGRAMA DOCTORADO EN CIENCIAS DE LA EDUCACIÓN QUE EL CID OFERTA, SE LE VENCIÓ EL TIEMPO DE AUTORIZACIÓN CUBRIENDO A TRES GENERACIONES. DE NUEVA CUENTA FUE REVISADO POR DGESPE Y APROBÓ SU CONTENIDO CURRICULAR Y PROCESO OPERATIVO. SE NOS PIDIÓ UN REFRENDO DEL ACUERDO SECRETARIAL QUE DIÓ ORIGEN Y SE ESTÁ EN ESE PROCESO PARA PODER ABRIR NUEVAS GENERACIONES EN LO INMEDIATO.ESO EXPLICA POR QUE TENEMOS INSCRIPCIÓN DE ALUMNOS EN UNA NUEVA GENERACIÓN."/>
  </r>
  <r>
    <s v="08MSU0007A"/>
    <x v="4"/>
    <x v="4"/>
    <n v="4"/>
    <s v="DISCONTINUO"/>
    <x v="4"/>
    <n v="8"/>
    <s v="CHIHUAHUA"/>
    <n v="8"/>
    <s v="CHIHUAHUA"/>
    <n v="50"/>
    <x v="3"/>
    <n v="1"/>
    <s v="NUEVO CASAS GRANDES"/>
    <s v="AVENIDA TECNOLOGICO"/>
    <n v="7100"/>
    <x v="1"/>
    <x v="3"/>
    <n v="4"/>
    <s v="SUPERIOR"/>
    <n v="1"/>
    <n v="1"/>
    <s v="LICENCIATURA Y POSGRADO"/>
    <n v="0"/>
    <s v="NO APLICA"/>
    <n v="0"/>
    <s v="NO APLICA"/>
    <n v="5041400008"/>
    <x v="0"/>
    <x v="2"/>
    <x v="18"/>
    <n v="1"/>
    <x v="0"/>
    <n v="999"/>
    <s v="NO APLICA"/>
    <n v="2010"/>
    <n v="12"/>
    <n v="2"/>
    <s v="SEMESTRES"/>
    <n v="1"/>
    <s v="Activa"/>
    <x v="0"/>
    <m/>
    <n v="2018"/>
    <n v="13"/>
    <n v="14"/>
    <n v="27"/>
    <n v="0"/>
    <n v="0"/>
    <n v="12"/>
    <n v="15"/>
    <n v="27"/>
    <n v="0"/>
    <n v="0"/>
    <n v="35"/>
    <n v="62"/>
    <n v="97"/>
    <n v="0"/>
    <n v="0"/>
    <n v="36"/>
    <n v="63"/>
    <n v="99"/>
    <n v="19"/>
    <n v="58"/>
    <n v="77"/>
    <n v="20"/>
    <n v="39"/>
    <n v="59"/>
    <n v="17"/>
    <n v="28"/>
    <n v="45"/>
    <n v="13"/>
    <n v="37"/>
    <n v="50"/>
    <n v="0"/>
    <n v="0"/>
    <n v="0"/>
    <n v="105"/>
    <n v="225"/>
    <n v="330"/>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42100050"/>
    <x v="0"/>
    <x v="2"/>
    <x v="19"/>
    <n v="1"/>
    <x v="0"/>
    <n v="999"/>
    <s v="NO APLICA"/>
    <n v="2009"/>
    <n v="12"/>
    <n v="2"/>
    <s v="SEMESTRES"/>
    <n v="1"/>
    <s v="Activa"/>
    <x v="0"/>
    <m/>
    <n v="2018"/>
    <n v="12"/>
    <n v="42"/>
    <n v="54"/>
    <n v="0"/>
    <n v="0"/>
    <n v="8"/>
    <n v="21"/>
    <n v="29"/>
    <n v="0"/>
    <n v="0"/>
    <n v="51"/>
    <n v="50"/>
    <n v="101"/>
    <n v="0"/>
    <n v="0"/>
    <n v="51"/>
    <n v="50"/>
    <n v="101"/>
    <n v="27"/>
    <n v="31"/>
    <n v="58"/>
    <n v="16"/>
    <n v="32"/>
    <n v="48"/>
    <n v="20"/>
    <n v="22"/>
    <n v="42"/>
    <n v="16"/>
    <n v="26"/>
    <n v="42"/>
    <n v="0"/>
    <n v="0"/>
    <n v="0"/>
    <n v="130"/>
    <n v="161"/>
    <n v="291"/>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42100050"/>
    <x v="0"/>
    <x v="2"/>
    <x v="19"/>
    <n v="3"/>
    <x v="1"/>
    <n v="999"/>
    <s v="NO APLICA"/>
    <n v="2009"/>
    <n v="12"/>
    <n v="2"/>
    <s v="SEMESTRES"/>
    <n v="1"/>
    <s v="Activa"/>
    <x v="0"/>
    <m/>
    <n v="2018"/>
    <n v="5"/>
    <n v="3"/>
    <n v="8"/>
    <n v="0"/>
    <n v="0"/>
    <n v="5"/>
    <n v="3"/>
    <n v="8"/>
    <n v="0"/>
    <n v="0"/>
    <n v="0"/>
    <n v="0"/>
    <n v="0"/>
    <n v="0"/>
    <n v="0"/>
    <n v="0"/>
    <n v="0"/>
    <n v="0"/>
    <n v="5"/>
    <n v="7"/>
    <n v="12"/>
    <n v="2"/>
    <n v="11"/>
    <n v="13"/>
    <n v="0"/>
    <n v="0"/>
    <n v="0"/>
    <n v="4"/>
    <n v="11"/>
    <n v="15"/>
    <n v="0"/>
    <n v="0"/>
    <n v="0"/>
    <n v="11"/>
    <n v="29"/>
    <n v="40"/>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61300046"/>
    <x v="0"/>
    <x v="5"/>
    <x v="20"/>
    <n v="1"/>
    <x v="0"/>
    <n v="999"/>
    <s v="NO APLICA"/>
    <n v="2010"/>
    <n v="12"/>
    <n v="2"/>
    <s v="SEMESTRES"/>
    <n v="1"/>
    <s v="Activa"/>
    <x v="0"/>
    <m/>
    <n v="2018"/>
    <n v="15"/>
    <n v="4"/>
    <n v="19"/>
    <n v="0"/>
    <n v="0"/>
    <n v="12"/>
    <n v="6"/>
    <n v="18"/>
    <n v="0"/>
    <n v="0"/>
    <n v="30"/>
    <n v="6"/>
    <n v="36"/>
    <n v="4"/>
    <n v="0"/>
    <n v="30"/>
    <n v="6"/>
    <n v="36"/>
    <n v="12"/>
    <n v="9"/>
    <n v="21"/>
    <n v="26"/>
    <n v="8"/>
    <n v="34"/>
    <n v="14"/>
    <n v="9"/>
    <n v="23"/>
    <n v="23"/>
    <n v="7"/>
    <n v="30"/>
    <n v="0"/>
    <n v="0"/>
    <n v="0"/>
    <n v="105"/>
    <n v="39"/>
    <n v="144"/>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71300014"/>
    <x v="0"/>
    <x v="3"/>
    <x v="21"/>
    <n v="1"/>
    <x v="0"/>
    <n v="999"/>
    <s v="NO APLICA"/>
    <n v="2010"/>
    <n v="12"/>
    <n v="2"/>
    <s v="SEMESTRES"/>
    <n v="1"/>
    <s v="Activa"/>
    <x v="0"/>
    <m/>
    <n v="2018"/>
    <n v="7"/>
    <n v="2"/>
    <n v="9"/>
    <n v="0"/>
    <n v="0"/>
    <n v="8"/>
    <n v="1"/>
    <n v="9"/>
    <n v="0"/>
    <n v="0"/>
    <n v="14"/>
    <n v="6"/>
    <n v="20"/>
    <n v="0"/>
    <n v="0"/>
    <n v="14"/>
    <n v="6"/>
    <n v="20"/>
    <n v="24"/>
    <n v="5"/>
    <n v="29"/>
    <n v="22"/>
    <n v="4"/>
    <n v="26"/>
    <n v="26"/>
    <n v="4"/>
    <n v="30"/>
    <n v="31"/>
    <n v="9"/>
    <n v="40"/>
    <n v="0"/>
    <n v="0"/>
    <n v="0"/>
    <n v="117"/>
    <n v="28"/>
    <n v="145"/>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71300028"/>
    <x v="0"/>
    <x v="3"/>
    <x v="26"/>
    <n v="1"/>
    <x v="0"/>
    <n v="999"/>
    <s v="NO APLICA"/>
    <n v="2010"/>
    <n v="9"/>
    <n v="2"/>
    <s v="SEMESTRES"/>
    <n v="1"/>
    <s v="Activa"/>
    <x v="0"/>
    <m/>
    <n v="2018"/>
    <n v="19"/>
    <n v="2"/>
    <n v="21"/>
    <n v="0"/>
    <n v="0"/>
    <n v="17"/>
    <n v="2"/>
    <n v="19"/>
    <n v="0"/>
    <n v="0"/>
    <n v="30"/>
    <n v="4"/>
    <n v="34"/>
    <n v="0"/>
    <n v="0"/>
    <n v="30"/>
    <n v="4"/>
    <n v="34"/>
    <n v="17"/>
    <n v="0"/>
    <n v="17"/>
    <n v="18"/>
    <n v="1"/>
    <n v="19"/>
    <n v="22"/>
    <n v="4"/>
    <n v="26"/>
    <n v="21"/>
    <n v="5"/>
    <n v="26"/>
    <n v="0"/>
    <n v="0"/>
    <n v="0"/>
    <n v="108"/>
    <n v="14"/>
    <n v="122"/>
    <n v="0"/>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71700019"/>
    <x v="0"/>
    <x v="3"/>
    <x v="23"/>
    <n v="1"/>
    <x v="0"/>
    <n v="999"/>
    <s v="NO APLICA"/>
    <n v="2010"/>
    <n v="12"/>
    <n v="2"/>
    <s v="SEMESTRES"/>
    <n v="1"/>
    <s v="Activa"/>
    <x v="0"/>
    <m/>
    <n v="2018"/>
    <n v="11"/>
    <n v="9"/>
    <n v="20"/>
    <n v="0"/>
    <n v="0"/>
    <n v="2"/>
    <n v="6"/>
    <n v="8"/>
    <n v="0"/>
    <n v="0"/>
    <n v="35"/>
    <n v="6"/>
    <n v="41"/>
    <n v="1"/>
    <n v="0"/>
    <n v="35"/>
    <n v="6"/>
    <n v="41"/>
    <n v="27"/>
    <n v="12"/>
    <n v="39"/>
    <n v="14"/>
    <n v="12"/>
    <n v="26"/>
    <n v="10"/>
    <n v="20"/>
    <n v="30"/>
    <n v="12"/>
    <n v="9"/>
    <n v="21"/>
    <n v="0"/>
    <n v="0"/>
    <n v="0"/>
    <n v="98"/>
    <n v="59"/>
    <n v="157"/>
    <n v="1"/>
    <n v="0"/>
    <d v="2018-10-31T00:00:00"/>
    <m/>
  </r>
  <r>
    <s v="08MSU0007A"/>
    <x v="4"/>
    <x v="4"/>
    <n v="4"/>
    <s v="DISCONTINUO"/>
    <x v="4"/>
    <n v="8"/>
    <s v="CHIHUAHUA"/>
    <n v="8"/>
    <s v="CHIHUAHUA"/>
    <n v="50"/>
    <x v="3"/>
    <n v="1"/>
    <s v="NUEVO CASAS GRANDES"/>
    <s v="AVENIDA TECNOLOGICO"/>
    <n v="7100"/>
    <x v="1"/>
    <x v="3"/>
    <n v="4"/>
    <s v="SUPERIOR"/>
    <n v="1"/>
    <n v="1"/>
    <s v="LICENCIATURA Y POSGRADO"/>
    <n v="0"/>
    <s v="NO APLICA"/>
    <n v="0"/>
    <s v="NO APLICA"/>
    <n v="5071700019"/>
    <x v="0"/>
    <x v="3"/>
    <x v="23"/>
    <n v="2"/>
    <x v="2"/>
    <n v="999"/>
    <s v="NO APLICA"/>
    <n v="2010"/>
    <n v="12"/>
    <n v="2"/>
    <s v="SEMESTRES"/>
    <n v="1"/>
    <s v="Activa"/>
    <x v="0"/>
    <m/>
    <n v="2018"/>
    <n v="0"/>
    <n v="0"/>
    <n v="0"/>
    <n v="0"/>
    <n v="0"/>
    <n v="0"/>
    <n v="1"/>
    <n v="1"/>
    <n v="0"/>
    <n v="0"/>
    <n v="0"/>
    <n v="0"/>
    <n v="0"/>
    <n v="0"/>
    <n v="0"/>
    <n v="0"/>
    <n v="0"/>
    <n v="0"/>
    <n v="0"/>
    <n v="4"/>
    <n v="4"/>
    <n v="2"/>
    <n v="0"/>
    <n v="2"/>
    <n v="1"/>
    <n v="2"/>
    <n v="3"/>
    <n v="0"/>
    <n v="0"/>
    <n v="0"/>
    <n v="0"/>
    <n v="0"/>
    <n v="0"/>
    <n v="3"/>
    <n v="6"/>
    <n v="9"/>
    <n v="0"/>
    <n v="0"/>
    <d v="2018-10-31T00:00:00"/>
    <m/>
  </r>
  <r>
    <s v="08MSU0008Z"/>
    <x v="5"/>
    <x v="5"/>
    <n v="4"/>
    <s v="DISCONTINUO"/>
    <x v="5"/>
    <n v="8"/>
    <s v="CHIHUAHUA"/>
    <n v="8"/>
    <s v="CHIHUAHUA"/>
    <n v="37"/>
    <x v="0"/>
    <n v="1"/>
    <s v="JUÁREZ"/>
    <s v="CALLE DAMIAN CARMONA SUR"/>
    <n v="676"/>
    <x v="0"/>
    <x v="0"/>
    <n v="4"/>
    <s v="SUPERIOR"/>
    <n v="1"/>
    <n v="1"/>
    <s v="LICENCIATURA Y POSGRADO"/>
    <n v="0"/>
    <s v="NO APLICA"/>
    <n v="0"/>
    <s v="NO APLICA"/>
    <n v="5031100007"/>
    <x v="0"/>
    <x v="1"/>
    <x v="27"/>
    <n v="1"/>
    <x v="0"/>
    <n v="999"/>
    <s v="NO APLICA"/>
    <n v="2010"/>
    <n v="9"/>
    <n v="2"/>
    <s v="SEMESTRES"/>
    <n v="1"/>
    <s v="Activa"/>
    <x v="0"/>
    <m/>
    <n v="2018"/>
    <n v="6"/>
    <n v="24"/>
    <n v="30"/>
    <n v="0"/>
    <n v="0"/>
    <n v="12"/>
    <n v="48"/>
    <n v="60"/>
    <n v="0"/>
    <n v="0"/>
    <n v="17"/>
    <n v="39"/>
    <n v="56"/>
    <n v="0"/>
    <n v="0"/>
    <n v="17"/>
    <n v="39"/>
    <n v="56"/>
    <n v="9"/>
    <n v="29"/>
    <n v="38"/>
    <n v="7"/>
    <n v="26"/>
    <n v="33"/>
    <n v="3"/>
    <n v="13"/>
    <n v="16"/>
    <n v="11"/>
    <n v="41"/>
    <n v="52"/>
    <n v="0"/>
    <n v="0"/>
    <n v="0"/>
    <n v="47"/>
    <n v="148"/>
    <n v="195"/>
    <n v="0"/>
    <n v="0"/>
    <d v="2018-11-05T00:00:00"/>
    <m/>
  </r>
  <r>
    <s v="08MSU0008Z"/>
    <x v="5"/>
    <x v="5"/>
    <n v="4"/>
    <s v="DISCONTINUO"/>
    <x v="5"/>
    <n v="8"/>
    <s v="CHIHUAHUA"/>
    <n v="8"/>
    <s v="CHIHUAHUA"/>
    <n v="37"/>
    <x v="0"/>
    <n v="1"/>
    <s v="JUÁREZ"/>
    <s v="CALLE DAMIAN CARMONA SUR"/>
    <n v="676"/>
    <x v="0"/>
    <x v="0"/>
    <n v="4"/>
    <s v="SUPERIOR"/>
    <n v="1"/>
    <n v="1"/>
    <s v="LICENCIATURA Y POSGRADO"/>
    <n v="0"/>
    <s v="NO APLICA"/>
    <n v="0"/>
    <s v="NO APLICA"/>
    <n v="7031100032"/>
    <x v="2"/>
    <x v="1"/>
    <x v="28"/>
    <n v="1"/>
    <x v="0"/>
    <n v="999"/>
    <s v="NO APLICA"/>
    <n v="2016"/>
    <n v="4"/>
    <n v="2"/>
    <s v="SEMESTRES"/>
    <n v="1"/>
    <s v="Activa"/>
    <x v="0"/>
    <m/>
    <n v="2018"/>
    <n v="3"/>
    <n v="12"/>
    <n v="15"/>
    <n v="0"/>
    <n v="0"/>
    <n v="3"/>
    <n v="11"/>
    <n v="14"/>
    <n v="0"/>
    <n v="0"/>
    <n v="9"/>
    <n v="17"/>
    <n v="26"/>
    <n v="0"/>
    <n v="0"/>
    <n v="9"/>
    <n v="17"/>
    <n v="26"/>
    <n v="5"/>
    <n v="16"/>
    <n v="21"/>
    <n v="0"/>
    <n v="0"/>
    <n v="0"/>
    <n v="0"/>
    <n v="0"/>
    <n v="0"/>
    <n v="0"/>
    <n v="0"/>
    <n v="0"/>
    <n v="0"/>
    <n v="0"/>
    <n v="0"/>
    <n v="14"/>
    <n v="33"/>
    <n v="47"/>
    <n v="0"/>
    <n v="0"/>
    <d v="2018-11-05T00:00:00"/>
    <m/>
  </r>
  <r>
    <s v="08MSU0010O"/>
    <x v="6"/>
    <x v="6"/>
    <n v="4"/>
    <s v="DISCONTINUO"/>
    <x v="6"/>
    <n v="8"/>
    <s v="CHIHUAHUA"/>
    <n v="8"/>
    <s v="CHIHUAHUA"/>
    <n v="19"/>
    <x v="1"/>
    <n v="1"/>
    <s v="CHIHUAHUA"/>
    <s v="AVENIDA MISION DEL BOSQUE"/>
    <n v="10701"/>
    <x v="0"/>
    <x v="0"/>
    <n v="4"/>
    <s v="SUPERIOR"/>
    <n v="1"/>
    <n v="1"/>
    <s v="LICENCIATURA Y POSGRADO"/>
    <n v="0"/>
    <s v="NO APLICA"/>
    <n v="0"/>
    <s v="NO APLICA"/>
    <n v="5021500079"/>
    <x v="0"/>
    <x v="0"/>
    <x v="29"/>
    <n v="1"/>
    <x v="0"/>
    <n v="999"/>
    <s v="NO APLICA"/>
    <n v="2011"/>
    <n v="9"/>
    <n v="2"/>
    <s v="SEMESTRES"/>
    <n v="1"/>
    <s v="Activa"/>
    <x v="0"/>
    <m/>
    <n v="2018"/>
    <n v="3"/>
    <n v="11"/>
    <n v="14"/>
    <n v="0"/>
    <n v="0"/>
    <n v="3"/>
    <n v="16"/>
    <n v="19"/>
    <n v="0"/>
    <n v="0"/>
    <n v="1"/>
    <n v="22"/>
    <n v="23"/>
    <n v="0"/>
    <n v="0"/>
    <n v="1"/>
    <n v="29"/>
    <n v="30"/>
    <n v="7"/>
    <n v="24"/>
    <n v="31"/>
    <n v="0"/>
    <n v="28"/>
    <n v="28"/>
    <n v="4"/>
    <n v="23"/>
    <n v="27"/>
    <n v="0"/>
    <n v="17"/>
    <n v="17"/>
    <n v="0"/>
    <n v="0"/>
    <n v="0"/>
    <n v="12"/>
    <n v="121"/>
    <n v="133"/>
    <n v="1"/>
    <n v="0"/>
    <d v="2018-11-01T00:00:00"/>
    <m/>
  </r>
  <r>
    <s v="08MSU0010O"/>
    <x v="6"/>
    <x v="6"/>
    <n v="4"/>
    <s v="DISCONTINUO"/>
    <x v="6"/>
    <n v="8"/>
    <s v="CHIHUAHUA"/>
    <n v="8"/>
    <s v="CHIHUAHUA"/>
    <n v="19"/>
    <x v="1"/>
    <n v="1"/>
    <s v="CHIHUAHUA"/>
    <s v="AVENIDA MISION DEL BOSQUE"/>
    <n v="10701"/>
    <x v="0"/>
    <x v="0"/>
    <n v="4"/>
    <s v="SUPERIOR"/>
    <n v="1"/>
    <n v="1"/>
    <s v="LICENCIATURA Y POSGRADO"/>
    <n v="0"/>
    <s v="NO APLICA"/>
    <n v="0"/>
    <s v="NO APLICA"/>
    <n v="5073100009"/>
    <x v="0"/>
    <x v="3"/>
    <x v="30"/>
    <n v="1"/>
    <x v="0"/>
    <n v="999"/>
    <s v="NO APLICA"/>
    <n v="2011"/>
    <n v="9"/>
    <n v="2"/>
    <s v="SEMESTRES"/>
    <n v="1"/>
    <s v="Activa"/>
    <x v="0"/>
    <m/>
    <n v="2018"/>
    <n v="9"/>
    <n v="12"/>
    <n v="21"/>
    <n v="0"/>
    <n v="0"/>
    <n v="15"/>
    <n v="27"/>
    <n v="42"/>
    <n v="0"/>
    <n v="0"/>
    <n v="27"/>
    <n v="34"/>
    <n v="61"/>
    <n v="0"/>
    <n v="0"/>
    <n v="29"/>
    <n v="39"/>
    <n v="68"/>
    <n v="20"/>
    <n v="27"/>
    <n v="47"/>
    <n v="17"/>
    <n v="35"/>
    <n v="52"/>
    <n v="9"/>
    <n v="18"/>
    <n v="27"/>
    <n v="14"/>
    <n v="15"/>
    <n v="29"/>
    <n v="0"/>
    <n v="0"/>
    <n v="0"/>
    <n v="89"/>
    <n v="134"/>
    <n v="223"/>
    <n v="0"/>
    <n v="0"/>
    <d v="2018-11-01T00:00:00"/>
    <m/>
  </r>
  <r>
    <s v="08MSU0010O"/>
    <x v="6"/>
    <x v="6"/>
    <n v="4"/>
    <s v="DISCONTINUO"/>
    <x v="6"/>
    <n v="8"/>
    <s v="CHIHUAHUA"/>
    <n v="8"/>
    <s v="CHIHUAHUA"/>
    <n v="19"/>
    <x v="1"/>
    <n v="1"/>
    <s v="CHIHUAHUA"/>
    <s v="AVENIDA MISION DEL BOSQUE"/>
    <n v="10701"/>
    <x v="0"/>
    <x v="0"/>
    <n v="4"/>
    <s v="SUPERIOR"/>
    <n v="1"/>
    <n v="1"/>
    <s v="LICENCIATURA Y POSGRADO"/>
    <n v="0"/>
    <s v="NO APLICA"/>
    <n v="0"/>
    <s v="NO APLICA"/>
    <n v="7073100034"/>
    <x v="2"/>
    <x v="3"/>
    <x v="31"/>
    <n v="1"/>
    <x v="0"/>
    <n v="999"/>
    <s v="NO APLICA"/>
    <n v="2005"/>
    <n v="4"/>
    <n v="2"/>
    <s v="SEMESTRES"/>
    <n v="1"/>
    <s v="Activa"/>
    <x v="0"/>
    <m/>
    <n v="2018"/>
    <n v="2"/>
    <n v="5"/>
    <n v="7"/>
    <n v="0"/>
    <n v="0"/>
    <n v="6"/>
    <n v="3"/>
    <n v="9"/>
    <n v="0"/>
    <n v="0"/>
    <n v="1"/>
    <n v="1"/>
    <n v="2"/>
    <n v="0"/>
    <n v="0"/>
    <n v="3"/>
    <n v="5"/>
    <n v="8"/>
    <n v="0"/>
    <n v="2"/>
    <n v="2"/>
    <n v="0"/>
    <n v="0"/>
    <n v="0"/>
    <n v="0"/>
    <n v="0"/>
    <n v="0"/>
    <n v="0"/>
    <n v="0"/>
    <n v="0"/>
    <n v="0"/>
    <n v="0"/>
    <n v="0"/>
    <n v="3"/>
    <n v="7"/>
    <n v="10"/>
    <n v="0"/>
    <n v="0"/>
    <d v="2018-11-01T00:00:00"/>
    <m/>
  </r>
  <r>
    <s v="08MSU0012M"/>
    <x v="7"/>
    <x v="7"/>
    <n v="4"/>
    <s v="DISCONTINUO"/>
    <x v="7"/>
    <n v="8"/>
    <s v="CHIHUAHUA"/>
    <n v="8"/>
    <s v="CHIHUAHUA"/>
    <n v="21"/>
    <x v="4"/>
    <n v="1"/>
    <s v="DELICIAS"/>
    <s v="CALLE 17 1/2 NORTE"/>
    <n v="1727"/>
    <x v="0"/>
    <x v="0"/>
    <n v="4"/>
    <s v="SUPERIOR"/>
    <n v="1"/>
    <n v="1"/>
    <s v="LICENCIATURA Y POSGRADO"/>
    <n v="0"/>
    <s v="NO APLICA"/>
    <n v="0"/>
    <s v="NO APLICA"/>
    <n v="5031100007"/>
    <x v="0"/>
    <x v="1"/>
    <x v="27"/>
    <n v="1"/>
    <x v="0"/>
    <n v="999"/>
    <s v="NO APLICA"/>
    <n v="1992"/>
    <n v="8"/>
    <n v="2"/>
    <s v="SEMESTRES"/>
    <n v="1"/>
    <s v="Activa"/>
    <x v="0"/>
    <m/>
    <n v="2018"/>
    <n v="6"/>
    <n v="14"/>
    <n v="20"/>
    <n v="0"/>
    <n v="0"/>
    <n v="6"/>
    <n v="14"/>
    <n v="20"/>
    <n v="0"/>
    <n v="0"/>
    <n v="4"/>
    <n v="17"/>
    <n v="21"/>
    <n v="0"/>
    <n v="0"/>
    <n v="9"/>
    <n v="26"/>
    <n v="35"/>
    <n v="5"/>
    <n v="14"/>
    <n v="19"/>
    <n v="1"/>
    <n v="22"/>
    <n v="23"/>
    <n v="2"/>
    <n v="12"/>
    <n v="14"/>
    <n v="0"/>
    <n v="0"/>
    <n v="0"/>
    <n v="0"/>
    <n v="0"/>
    <n v="0"/>
    <n v="17"/>
    <n v="74"/>
    <n v="91"/>
    <n v="0"/>
    <n v="0"/>
    <d v="2018-10-20T00:00:00"/>
    <m/>
  </r>
  <r>
    <s v="08MSU0012M"/>
    <x v="7"/>
    <x v="7"/>
    <n v="4"/>
    <s v="DISCONTINUO"/>
    <x v="7"/>
    <n v="8"/>
    <s v="CHIHUAHUA"/>
    <n v="8"/>
    <s v="CHIHUAHUA"/>
    <n v="21"/>
    <x v="4"/>
    <n v="1"/>
    <s v="DELICIAS"/>
    <s v="CALLE 17 1/2 NORTE"/>
    <n v="1727"/>
    <x v="0"/>
    <x v="0"/>
    <n v="4"/>
    <s v="SUPERIOR"/>
    <n v="1"/>
    <n v="1"/>
    <s v="LICENCIATURA Y POSGRADO"/>
    <n v="0"/>
    <s v="NO APLICA"/>
    <n v="0"/>
    <s v="NO APLICA"/>
    <n v="5032100004"/>
    <x v="0"/>
    <x v="1"/>
    <x v="32"/>
    <n v="1"/>
    <x v="0"/>
    <n v="999"/>
    <s v="NO APLICA"/>
    <n v="2001"/>
    <n v="8"/>
    <n v="2"/>
    <s v="SEMESTRES"/>
    <n v="1"/>
    <s v="Activa"/>
    <x v="0"/>
    <m/>
    <n v="2018"/>
    <n v="0"/>
    <n v="0"/>
    <n v="0"/>
    <n v="0"/>
    <n v="0"/>
    <n v="0"/>
    <n v="0"/>
    <n v="0"/>
    <n v="0"/>
    <n v="0"/>
    <n v="4"/>
    <n v="5"/>
    <n v="9"/>
    <n v="0"/>
    <n v="0"/>
    <n v="4"/>
    <n v="6"/>
    <n v="10"/>
    <n v="4"/>
    <n v="2"/>
    <n v="6"/>
    <n v="0"/>
    <n v="3"/>
    <n v="3"/>
    <n v="1"/>
    <n v="1"/>
    <n v="2"/>
    <n v="0"/>
    <n v="0"/>
    <n v="0"/>
    <n v="0"/>
    <n v="0"/>
    <n v="0"/>
    <n v="9"/>
    <n v="12"/>
    <n v="21"/>
    <n v="0"/>
    <n v="0"/>
    <d v="2018-10-20T00:00:00"/>
    <m/>
  </r>
  <r>
    <s v="08MSU0012M"/>
    <x v="7"/>
    <x v="7"/>
    <n v="4"/>
    <s v="DISCONTINUO"/>
    <x v="7"/>
    <n v="8"/>
    <s v="CHIHUAHUA"/>
    <n v="8"/>
    <s v="CHIHUAHUA"/>
    <n v="21"/>
    <x v="4"/>
    <n v="1"/>
    <s v="DELICIAS"/>
    <s v="CALLE 17 1/2 NORTE"/>
    <n v="1727"/>
    <x v="0"/>
    <x v="0"/>
    <n v="4"/>
    <s v="SUPERIOR"/>
    <n v="1"/>
    <n v="1"/>
    <s v="LICENCIATURA Y POSGRADO"/>
    <n v="0"/>
    <s v="NO APLICA"/>
    <n v="0"/>
    <s v="NO APLICA"/>
    <n v="5033100011"/>
    <x v="0"/>
    <x v="1"/>
    <x v="1"/>
    <n v="1"/>
    <x v="0"/>
    <n v="999"/>
    <s v="NO APLICA"/>
    <n v="1992"/>
    <n v="8"/>
    <n v="2"/>
    <s v="SEMESTRES"/>
    <n v="1"/>
    <s v="Activa"/>
    <x v="0"/>
    <m/>
    <n v="2018"/>
    <n v="6"/>
    <n v="5"/>
    <n v="11"/>
    <n v="0"/>
    <n v="0"/>
    <n v="6"/>
    <n v="5"/>
    <n v="11"/>
    <n v="0"/>
    <n v="0"/>
    <n v="19"/>
    <n v="18"/>
    <n v="37"/>
    <n v="0"/>
    <n v="0"/>
    <n v="26"/>
    <n v="24"/>
    <n v="50"/>
    <n v="10"/>
    <n v="11"/>
    <n v="21"/>
    <n v="13"/>
    <n v="11"/>
    <n v="24"/>
    <n v="17"/>
    <n v="14"/>
    <n v="31"/>
    <n v="0"/>
    <n v="0"/>
    <n v="0"/>
    <n v="0"/>
    <n v="0"/>
    <n v="0"/>
    <n v="66"/>
    <n v="60"/>
    <n v="126"/>
    <n v="0"/>
    <n v="0"/>
    <d v="2018-10-20T00:00:00"/>
    <m/>
  </r>
  <r>
    <s v="08MSU0012M"/>
    <x v="7"/>
    <x v="7"/>
    <n v="4"/>
    <s v="DISCONTINUO"/>
    <x v="7"/>
    <n v="8"/>
    <s v="CHIHUAHUA"/>
    <n v="8"/>
    <s v="CHIHUAHUA"/>
    <n v="21"/>
    <x v="4"/>
    <n v="1"/>
    <s v="DELICIAS"/>
    <s v="CALLE 17 1/2 NORTE"/>
    <n v="1727"/>
    <x v="0"/>
    <x v="0"/>
    <n v="4"/>
    <s v="SUPERIOR"/>
    <n v="1"/>
    <n v="1"/>
    <s v="LICENCIATURA Y POSGRADO"/>
    <n v="0"/>
    <s v="NO APLICA"/>
    <n v="0"/>
    <s v="NO APLICA"/>
    <n v="5061100001"/>
    <x v="0"/>
    <x v="5"/>
    <x v="33"/>
    <n v="1"/>
    <x v="0"/>
    <n v="999"/>
    <s v="NO APLICA"/>
    <n v="2002"/>
    <n v="9"/>
    <n v="2"/>
    <s v="SEMESTRES"/>
    <n v="1"/>
    <s v="Activa"/>
    <x v="0"/>
    <m/>
    <n v="2018"/>
    <n v="7"/>
    <n v="2"/>
    <n v="9"/>
    <n v="0"/>
    <n v="0"/>
    <n v="7"/>
    <n v="2"/>
    <n v="9"/>
    <n v="0"/>
    <n v="0"/>
    <n v="2"/>
    <n v="0"/>
    <n v="2"/>
    <n v="0"/>
    <n v="0"/>
    <n v="5"/>
    <n v="1"/>
    <n v="6"/>
    <n v="0"/>
    <n v="0"/>
    <n v="0"/>
    <n v="0"/>
    <n v="1"/>
    <n v="1"/>
    <n v="3"/>
    <n v="0"/>
    <n v="3"/>
    <n v="0"/>
    <n v="0"/>
    <n v="0"/>
    <n v="0"/>
    <n v="0"/>
    <n v="0"/>
    <n v="8"/>
    <n v="2"/>
    <n v="10"/>
    <n v="0"/>
    <n v="0"/>
    <d v="2018-10-20T00:00:00"/>
    <m/>
  </r>
  <r>
    <s v="08MSU0012M"/>
    <x v="7"/>
    <x v="7"/>
    <n v="4"/>
    <s v="DISCONTINUO"/>
    <x v="7"/>
    <n v="8"/>
    <s v="CHIHUAHUA"/>
    <n v="8"/>
    <s v="CHIHUAHUA"/>
    <n v="21"/>
    <x v="4"/>
    <n v="1"/>
    <s v="DELICIAS"/>
    <s v="CALLE 17 1/2 NORTE"/>
    <n v="1727"/>
    <x v="0"/>
    <x v="0"/>
    <n v="4"/>
    <s v="SUPERIOR"/>
    <n v="1"/>
    <n v="1"/>
    <s v="LICENCIATURA Y POSGRADO"/>
    <n v="0"/>
    <s v="NO APLICA"/>
    <n v="0"/>
    <s v="NO APLICA"/>
    <n v="5062200027"/>
    <x v="0"/>
    <x v="5"/>
    <x v="34"/>
    <n v="1"/>
    <x v="0"/>
    <n v="999"/>
    <s v="NO APLICA"/>
    <n v="2001"/>
    <n v="8"/>
    <n v="2"/>
    <s v="SEMESTRES"/>
    <n v="1"/>
    <s v="Activa"/>
    <x v="0"/>
    <m/>
    <n v="2018"/>
    <n v="2"/>
    <n v="1"/>
    <n v="3"/>
    <n v="0"/>
    <n v="0"/>
    <n v="2"/>
    <n v="1"/>
    <n v="3"/>
    <n v="0"/>
    <n v="0"/>
    <n v="0"/>
    <n v="0"/>
    <n v="0"/>
    <n v="0"/>
    <n v="0"/>
    <n v="0"/>
    <n v="0"/>
    <n v="0"/>
    <n v="0"/>
    <n v="0"/>
    <n v="0"/>
    <n v="0"/>
    <n v="0"/>
    <n v="0"/>
    <n v="2"/>
    <n v="1"/>
    <n v="3"/>
    <n v="0"/>
    <n v="0"/>
    <n v="0"/>
    <n v="0"/>
    <n v="0"/>
    <n v="0"/>
    <n v="2"/>
    <n v="1"/>
    <n v="3"/>
    <n v="0"/>
    <n v="0"/>
    <d v="2018-10-20T00:00:00"/>
    <m/>
  </r>
  <r>
    <s v="08MSU0013L"/>
    <x v="8"/>
    <x v="8"/>
    <n v="4"/>
    <s v="DISCONTINUO"/>
    <x v="8"/>
    <n v="8"/>
    <s v="CHIHUAHUA"/>
    <n v="8"/>
    <s v="CHIHUAHUA"/>
    <n v="19"/>
    <x v="1"/>
    <n v="1"/>
    <s v="CHIHUAHUA"/>
    <s v="CALLE GENERAL RINCON"/>
    <n v="4501"/>
    <x v="0"/>
    <x v="0"/>
    <n v="4"/>
    <s v="SUPERIOR"/>
    <n v="1"/>
    <n v="1"/>
    <s v="LICENCIATURA Y POSGRADO"/>
    <n v="0"/>
    <s v="NO APLICA"/>
    <n v="0"/>
    <s v="NO APLICA"/>
    <n v="5011500001"/>
    <x v="0"/>
    <x v="4"/>
    <x v="35"/>
    <n v="2"/>
    <x v="2"/>
    <n v="999"/>
    <s v="NO APLICA"/>
    <n v="2012"/>
    <n v="9"/>
    <n v="5"/>
    <s v="CUATRIMESTRES"/>
    <n v="2"/>
    <s v="Latencia"/>
    <x v="0"/>
    <m/>
    <n v="2018"/>
    <n v="0"/>
    <n v="0"/>
    <n v="0"/>
    <n v="0"/>
    <n v="0"/>
    <n v="0"/>
    <n v="0"/>
    <n v="0"/>
    <n v="0"/>
    <n v="0"/>
    <n v="0"/>
    <n v="0"/>
    <n v="0"/>
    <n v="0"/>
    <n v="0"/>
    <n v="0"/>
    <n v="0"/>
    <n v="0"/>
    <n v="0"/>
    <n v="0"/>
    <n v="0"/>
    <n v="0"/>
    <n v="0"/>
    <n v="0"/>
    <n v="0"/>
    <n v="0"/>
    <n v="0"/>
    <n v="0"/>
    <n v="0"/>
    <n v="0"/>
    <n v="0"/>
    <n v="0"/>
    <n v="0"/>
    <n v="0"/>
    <n v="0"/>
    <n v="0"/>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31100007"/>
    <x v="0"/>
    <x v="1"/>
    <x v="27"/>
    <n v="2"/>
    <x v="2"/>
    <n v="999"/>
    <s v="NO APLICA"/>
    <n v="2011"/>
    <n v="9"/>
    <n v="5"/>
    <s v="CUATRIMESTRES"/>
    <n v="1"/>
    <s v="Activa"/>
    <x v="0"/>
    <m/>
    <n v="2018"/>
    <n v="4"/>
    <n v="25"/>
    <n v="29"/>
    <n v="0"/>
    <n v="0"/>
    <n v="0"/>
    <n v="26"/>
    <n v="26"/>
    <n v="0"/>
    <n v="0"/>
    <n v="20"/>
    <n v="46"/>
    <n v="66"/>
    <n v="1"/>
    <n v="0"/>
    <n v="29"/>
    <n v="77"/>
    <n v="106"/>
    <n v="3"/>
    <n v="21"/>
    <n v="24"/>
    <n v="10"/>
    <n v="36"/>
    <n v="46"/>
    <n v="0"/>
    <n v="0"/>
    <n v="0"/>
    <n v="0"/>
    <n v="0"/>
    <n v="0"/>
    <n v="0"/>
    <n v="0"/>
    <n v="0"/>
    <n v="42"/>
    <n v="134"/>
    <n v="176"/>
    <n v="1"/>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33100011"/>
    <x v="0"/>
    <x v="1"/>
    <x v="1"/>
    <n v="1"/>
    <x v="0"/>
    <n v="999"/>
    <s v="NO APLICA"/>
    <n v="2010"/>
    <n v="9"/>
    <n v="5"/>
    <s v="CUATRIMESTRES"/>
    <n v="2"/>
    <s v="Latencia"/>
    <x v="0"/>
    <m/>
    <n v="2018"/>
    <n v="0"/>
    <n v="0"/>
    <n v="0"/>
    <n v="0"/>
    <n v="0"/>
    <n v="0"/>
    <n v="0"/>
    <n v="0"/>
    <n v="0"/>
    <n v="0"/>
    <n v="0"/>
    <n v="0"/>
    <n v="0"/>
    <n v="0"/>
    <n v="0"/>
    <n v="0"/>
    <n v="0"/>
    <n v="0"/>
    <n v="0"/>
    <n v="0"/>
    <n v="0"/>
    <n v="0"/>
    <n v="0"/>
    <n v="0"/>
    <n v="0"/>
    <n v="0"/>
    <n v="0"/>
    <n v="0"/>
    <n v="0"/>
    <n v="0"/>
    <n v="0"/>
    <n v="0"/>
    <n v="0"/>
    <n v="0"/>
    <n v="0"/>
    <n v="0"/>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33100011"/>
    <x v="0"/>
    <x v="1"/>
    <x v="1"/>
    <n v="2"/>
    <x v="2"/>
    <n v="999"/>
    <s v="NO APLICA"/>
    <n v="2011"/>
    <n v="9"/>
    <n v="5"/>
    <s v="CUATRIMESTRES"/>
    <n v="1"/>
    <s v="Activa"/>
    <x v="0"/>
    <m/>
    <n v="2018"/>
    <n v="36"/>
    <n v="38"/>
    <n v="74"/>
    <n v="0"/>
    <n v="0"/>
    <n v="32"/>
    <n v="42"/>
    <n v="74"/>
    <n v="0"/>
    <n v="0"/>
    <n v="31"/>
    <n v="32"/>
    <n v="63"/>
    <n v="0"/>
    <n v="0"/>
    <n v="41"/>
    <n v="50"/>
    <n v="91"/>
    <n v="18"/>
    <n v="22"/>
    <n v="40"/>
    <n v="23"/>
    <n v="44"/>
    <n v="67"/>
    <n v="0"/>
    <n v="0"/>
    <n v="0"/>
    <n v="0"/>
    <n v="0"/>
    <n v="0"/>
    <n v="0"/>
    <n v="0"/>
    <n v="0"/>
    <n v="82"/>
    <n v="116"/>
    <n v="198"/>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41200028"/>
    <x v="0"/>
    <x v="2"/>
    <x v="36"/>
    <n v="2"/>
    <x v="2"/>
    <n v="999"/>
    <s v="NO APLICA"/>
    <n v="2016"/>
    <n v="9"/>
    <n v="5"/>
    <s v="CUATRIMESTRES"/>
    <n v="2"/>
    <s v="Latencia"/>
    <x v="0"/>
    <m/>
    <n v="2018"/>
    <n v="0"/>
    <n v="0"/>
    <n v="0"/>
    <n v="0"/>
    <n v="0"/>
    <n v="0"/>
    <n v="0"/>
    <n v="0"/>
    <n v="0"/>
    <n v="0"/>
    <n v="0"/>
    <n v="0"/>
    <n v="0"/>
    <n v="0"/>
    <n v="0"/>
    <n v="0"/>
    <n v="0"/>
    <n v="0"/>
    <n v="0"/>
    <n v="0"/>
    <n v="0"/>
    <n v="0"/>
    <n v="0"/>
    <n v="0"/>
    <n v="0"/>
    <n v="0"/>
    <n v="0"/>
    <n v="0"/>
    <n v="0"/>
    <n v="0"/>
    <n v="0"/>
    <n v="0"/>
    <n v="0"/>
    <n v="0"/>
    <n v="0"/>
    <n v="0"/>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41400032"/>
    <x v="0"/>
    <x v="2"/>
    <x v="13"/>
    <n v="2"/>
    <x v="2"/>
    <n v="999"/>
    <s v="NO APLICA"/>
    <n v="2016"/>
    <n v="9"/>
    <n v="5"/>
    <s v="CUATRIMESTRES"/>
    <n v="1"/>
    <s v="Activa"/>
    <x v="0"/>
    <m/>
    <n v="2018"/>
    <n v="2"/>
    <n v="24"/>
    <n v="26"/>
    <n v="0"/>
    <n v="0"/>
    <n v="2"/>
    <n v="10"/>
    <n v="12"/>
    <n v="0"/>
    <n v="0"/>
    <n v="4"/>
    <n v="8"/>
    <n v="12"/>
    <n v="0"/>
    <n v="0"/>
    <n v="4"/>
    <n v="14"/>
    <n v="18"/>
    <n v="0"/>
    <n v="10"/>
    <n v="10"/>
    <n v="3"/>
    <n v="11"/>
    <n v="14"/>
    <n v="0"/>
    <n v="0"/>
    <n v="0"/>
    <n v="0"/>
    <n v="0"/>
    <n v="0"/>
    <n v="0"/>
    <n v="0"/>
    <n v="0"/>
    <n v="7"/>
    <n v="35"/>
    <n v="42"/>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42100055"/>
    <x v="0"/>
    <x v="2"/>
    <x v="15"/>
    <n v="2"/>
    <x v="2"/>
    <n v="999"/>
    <s v="NO APLICA"/>
    <n v="2012"/>
    <n v="9"/>
    <n v="5"/>
    <s v="CUATRIMESTRES"/>
    <n v="1"/>
    <s v="Activa"/>
    <x v="0"/>
    <m/>
    <n v="2018"/>
    <n v="19"/>
    <n v="37"/>
    <n v="56"/>
    <n v="0"/>
    <n v="0"/>
    <n v="18"/>
    <n v="20"/>
    <n v="38"/>
    <n v="0"/>
    <n v="0"/>
    <n v="16"/>
    <n v="20"/>
    <n v="36"/>
    <n v="0"/>
    <n v="0"/>
    <n v="26"/>
    <n v="35"/>
    <n v="61"/>
    <n v="12"/>
    <n v="25"/>
    <n v="37"/>
    <n v="18"/>
    <n v="14"/>
    <n v="32"/>
    <n v="0"/>
    <n v="0"/>
    <n v="0"/>
    <n v="0"/>
    <n v="0"/>
    <n v="0"/>
    <n v="0"/>
    <n v="0"/>
    <n v="0"/>
    <n v="56"/>
    <n v="74"/>
    <n v="130"/>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71700012"/>
    <x v="0"/>
    <x v="3"/>
    <x v="37"/>
    <n v="2"/>
    <x v="2"/>
    <n v="999"/>
    <s v="NO APLICA"/>
    <n v="2016"/>
    <n v="9"/>
    <n v="5"/>
    <s v="CUATRIMESTRES"/>
    <n v="1"/>
    <s v="Activa"/>
    <x v="0"/>
    <m/>
    <n v="2018"/>
    <n v="0"/>
    <n v="0"/>
    <n v="0"/>
    <n v="0"/>
    <n v="0"/>
    <n v="3"/>
    <n v="0"/>
    <n v="3"/>
    <n v="0"/>
    <n v="0"/>
    <n v="68"/>
    <n v="21"/>
    <n v="89"/>
    <n v="0"/>
    <n v="0"/>
    <n v="102"/>
    <n v="27"/>
    <n v="129"/>
    <n v="31"/>
    <n v="9"/>
    <n v="40"/>
    <n v="15"/>
    <n v="8"/>
    <n v="23"/>
    <n v="0"/>
    <n v="0"/>
    <n v="0"/>
    <n v="0"/>
    <n v="0"/>
    <n v="0"/>
    <n v="0"/>
    <n v="0"/>
    <n v="0"/>
    <n v="148"/>
    <n v="44"/>
    <n v="192"/>
    <n v="0"/>
    <n v="0"/>
    <d v="2018-11-09T00:00:00"/>
    <m/>
  </r>
  <r>
    <s v="08MSU0013L"/>
    <x v="8"/>
    <x v="8"/>
    <n v="4"/>
    <s v="DISCONTINUO"/>
    <x v="8"/>
    <n v="8"/>
    <s v="CHIHUAHUA"/>
    <n v="8"/>
    <s v="CHIHUAHUA"/>
    <n v="19"/>
    <x v="1"/>
    <n v="1"/>
    <s v="CHIHUAHUA"/>
    <s v="CALLE GENERAL RINCON"/>
    <n v="4501"/>
    <x v="0"/>
    <x v="0"/>
    <n v="4"/>
    <s v="SUPERIOR"/>
    <n v="1"/>
    <n v="1"/>
    <s v="LICENCIATURA Y POSGRADO"/>
    <n v="0"/>
    <s v="NO APLICA"/>
    <n v="0"/>
    <s v="NO APLICA"/>
    <n v="5073100009"/>
    <x v="0"/>
    <x v="3"/>
    <x v="30"/>
    <n v="2"/>
    <x v="2"/>
    <n v="999"/>
    <s v="NO APLICA"/>
    <n v="2017"/>
    <n v="9"/>
    <n v="5"/>
    <s v="CUATRIMESTRES"/>
    <n v="1"/>
    <s v="Activa"/>
    <x v="0"/>
    <m/>
    <n v="2018"/>
    <n v="0"/>
    <n v="0"/>
    <n v="0"/>
    <n v="0"/>
    <n v="0"/>
    <n v="7"/>
    <n v="1"/>
    <n v="8"/>
    <n v="0"/>
    <n v="0"/>
    <n v="0"/>
    <n v="0"/>
    <n v="0"/>
    <n v="0"/>
    <n v="0"/>
    <n v="1"/>
    <n v="1"/>
    <n v="2"/>
    <n v="3"/>
    <n v="2"/>
    <n v="5"/>
    <n v="4"/>
    <n v="3"/>
    <n v="7"/>
    <n v="0"/>
    <n v="0"/>
    <n v="0"/>
    <n v="0"/>
    <n v="0"/>
    <n v="0"/>
    <n v="0"/>
    <n v="0"/>
    <n v="0"/>
    <n v="8"/>
    <n v="6"/>
    <n v="14"/>
    <n v="0"/>
    <n v="0"/>
    <d v="2018-11-09T00:00:00"/>
    <m/>
  </r>
  <r>
    <s v="08MSU0014K"/>
    <x v="9"/>
    <x v="9"/>
    <n v="4"/>
    <s v="DISCONTINUO"/>
    <x v="9"/>
    <n v="8"/>
    <s v="CHIHUAHUA"/>
    <n v="8"/>
    <s v="CHIHUAHUA"/>
    <n v="19"/>
    <x v="1"/>
    <n v="1"/>
    <s v="CHIHUAHUA"/>
    <s v="CALLE RIO DE JANEIRO"/>
    <n v="911"/>
    <x v="0"/>
    <x v="0"/>
    <n v="4"/>
    <s v="SUPERIOR"/>
    <n v="1"/>
    <n v="1"/>
    <s v="LICENCIATURA Y POSGRADO"/>
    <n v="0"/>
    <s v="NO APLICA"/>
    <n v="0"/>
    <s v="NO APLICA"/>
    <n v="7031100107"/>
    <x v="2"/>
    <x v="1"/>
    <x v="38"/>
    <n v="2"/>
    <x v="2"/>
    <n v="999"/>
    <s v="NO APLICA"/>
    <n v="1995"/>
    <n v="2"/>
    <n v="1"/>
    <s v="AÑOS"/>
    <n v="1"/>
    <s v="Activa"/>
    <x v="0"/>
    <m/>
    <n v="2018"/>
    <n v="3"/>
    <n v="12"/>
    <n v="15"/>
    <n v="0"/>
    <n v="0"/>
    <n v="2"/>
    <n v="12"/>
    <n v="14"/>
    <n v="0"/>
    <n v="0"/>
    <n v="4"/>
    <n v="26"/>
    <n v="30"/>
    <n v="0"/>
    <n v="0"/>
    <n v="4"/>
    <n v="26"/>
    <n v="30"/>
    <n v="0"/>
    <n v="0"/>
    <n v="0"/>
    <n v="0"/>
    <n v="0"/>
    <n v="0"/>
    <n v="0"/>
    <n v="0"/>
    <n v="0"/>
    <n v="0"/>
    <n v="0"/>
    <n v="0"/>
    <n v="0"/>
    <n v="0"/>
    <n v="0"/>
    <n v="4"/>
    <n v="26"/>
    <n v="30"/>
    <n v="0"/>
    <n v="0"/>
    <d v="2018-11-05T00:00:00"/>
    <m/>
  </r>
  <r>
    <s v="08MSU0014K"/>
    <x v="9"/>
    <x v="9"/>
    <n v="4"/>
    <s v="DISCONTINUO"/>
    <x v="9"/>
    <n v="8"/>
    <s v="CHIHUAHUA"/>
    <n v="8"/>
    <s v="CHIHUAHUA"/>
    <n v="19"/>
    <x v="1"/>
    <n v="1"/>
    <s v="CHIHUAHUA"/>
    <s v="CALLE RIO DE JANEIRO"/>
    <n v="911"/>
    <x v="0"/>
    <x v="0"/>
    <n v="4"/>
    <s v="SUPERIOR"/>
    <n v="1"/>
    <n v="1"/>
    <s v="LICENCIATURA Y POSGRADO"/>
    <n v="0"/>
    <s v="NO APLICA"/>
    <n v="0"/>
    <s v="NO APLICA"/>
    <n v="8031100012"/>
    <x v="3"/>
    <x v="1"/>
    <x v="39"/>
    <n v="2"/>
    <x v="2"/>
    <n v="999"/>
    <s v="NO APLICA"/>
    <n v="2010"/>
    <n v="8"/>
    <n v="2"/>
    <s v="SEMESTRES"/>
    <n v="3"/>
    <s v="Liquidacion"/>
    <x v="0"/>
    <m/>
    <n v="2018"/>
    <n v="2"/>
    <n v="15"/>
    <n v="17"/>
    <n v="0"/>
    <n v="0"/>
    <n v="2"/>
    <n v="15"/>
    <n v="17"/>
    <n v="0"/>
    <n v="0"/>
    <n v="0"/>
    <n v="0"/>
    <n v="0"/>
    <n v="0"/>
    <n v="0"/>
    <n v="2"/>
    <n v="19"/>
    <n v="21"/>
    <n v="0"/>
    <n v="0"/>
    <n v="0"/>
    <n v="0"/>
    <n v="0"/>
    <n v="0"/>
    <n v="0"/>
    <n v="0"/>
    <n v="0"/>
    <n v="0"/>
    <n v="0"/>
    <n v="0"/>
    <n v="0"/>
    <n v="0"/>
    <n v="0"/>
    <n v="2"/>
    <n v="19"/>
    <n v="21"/>
    <n v="0"/>
    <n v="0"/>
    <d v="2018-11-05T00:00:00"/>
    <m/>
  </r>
  <r>
    <s v="08MSU0015J"/>
    <x v="10"/>
    <x v="10"/>
    <n v="4"/>
    <s v="DISCONTINUO"/>
    <x v="10"/>
    <n v="8"/>
    <s v="CHIHUAHUA"/>
    <n v="8"/>
    <s v="CHIHUAHUA"/>
    <n v="37"/>
    <x v="0"/>
    <n v="1"/>
    <s v="JUÁREZ"/>
    <s v="BOULEVARD TOMAS FERNANDEZ"/>
    <n v="8310"/>
    <x v="0"/>
    <x v="0"/>
    <n v="4"/>
    <s v="SUPERIOR"/>
    <n v="1"/>
    <n v="1"/>
    <s v="LICENCIATURA Y POSGRADO"/>
    <n v="0"/>
    <s v="NO APLICA"/>
    <n v="0"/>
    <s v="NO APLICA"/>
    <n v="5033100011"/>
    <x v="0"/>
    <x v="1"/>
    <x v="1"/>
    <n v="2"/>
    <x v="2"/>
    <n v="999"/>
    <s v="NO APLICA"/>
    <n v="2009"/>
    <n v="9"/>
    <n v="5"/>
    <s v="CUATRIMESTRES"/>
    <n v="1"/>
    <s v="Activa"/>
    <x v="0"/>
    <m/>
    <n v="2018"/>
    <n v="2"/>
    <n v="6"/>
    <n v="8"/>
    <n v="0"/>
    <n v="0"/>
    <n v="2"/>
    <n v="5"/>
    <n v="7"/>
    <n v="0"/>
    <n v="0"/>
    <n v="4"/>
    <n v="3"/>
    <n v="7"/>
    <n v="0"/>
    <n v="0"/>
    <n v="4"/>
    <n v="3"/>
    <n v="7"/>
    <n v="0"/>
    <n v="0"/>
    <n v="0"/>
    <n v="0"/>
    <n v="0"/>
    <n v="0"/>
    <n v="0"/>
    <n v="0"/>
    <n v="0"/>
    <n v="0"/>
    <n v="0"/>
    <n v="0"/>
    <n v="0"/>
    <n v="0"/>
    <n v="0"/>
    <n v="4"/>
    <n v="3"/>
    <n v="7"/>
    <n v="0"/>
    <n v="0"/>
    <d v="2018-12-19T00:00:00"/>
    <m/>
  </r>
  <r>
    <s v="08MSU0015J"/>
    <x v="10"/>
    <x v="10"/>
    <n v="4"/>
    <s v="DISCONTINUO"/>
    <x v="10"/>
    <n v="8"/>
    <s v="CHIHUAHUA"/>
    <n v="8"/>
    <s v="CHIHUAHUA"/>
    <n v="37"/>
    <x v="0"/>
    <n v="1"/>
    <s v="JUÁREZ"/>
    <s v="BOULEVARD TOMAS FERNANDEZ"/>
    <n v="8310"/>
    <x v="0"/>
    <x v="0"/>
    <n v="4"/>
    <s v="SUPERIOR"/>
    <n v="1"/>
    <n v="1"/>
    <s v="LICENCIATURA Y POSGRADO"/>
    <n v="0"/>
    <s v="NO APLICA"/>
    <n v="0"/>
    <s v="NO APLICA"/>
    <n v="5041400026"/>
    <x v="0"/>
    <x v="2"/>
    <x v="40"/>
    <n v="2"/>
    <x v="2"/>
    <n v="999"/>
    <s v="NO APLICA"/>
    <n v="2009"/>
    <n v="9"/>
    <n v="5"/>
    <s v="CUATRIMESTRES"/>
    <n v="1"/>
    <s v="Activa"/>
    <x v="0"/>
    <m/>
    <n v="2018"/>
    <n v="0"/>
    <n v="1"/>
    <n v="1"/>
    <n v="0"/>
    <n v="0"/>
    <n v="0"/>
    <n v="5"/>
    <n v="5"/>
    <n v="0"/>
    <n v="0"/>
    <n v="0"/>
    <n v="4"/>
    <n v="4"/>
    <n v="0"/>
    <n v="0"/>
    <n v="0"/>
    <n v="4"/>
    <n v="4"/>
    <n v="0"/>
    <n v="0"/>
    <n v="0"/>
    <n v="0"/>
    <n v="0"/>
    <n v="0"/>
    <n v="0"/>
    <n v="0"/>
    <n v="0"/>
    <n v="0"/>
    <n v="0"/>
    <n v="0"/>
    <n v="0"/>
    <n v="0"/>
    <n v="0"/>
    <n v="0"/>
    <n v="4"/>
    <n v="4"/>
    <n v="0"/>
    <n v="0"/>
    <d v="2018-12-19T00:00:00"/>
    <m/>
  </r>
  <r>
    <s v="08MSU0015J"/>
    <x v="10"/>
    <x v="10"/>
    <n v="4"/>
    <s v="DISCONTINUO"/>
    <x v="10"/>
    <n v="8"/>
    <s v="CHIHUAHUA"/>
    <n v="8"/>
    <s v="CHIHUAHUA"/>
    <n v="37"/>
    <x v="0"/>
    <n v="1"/>
    <s v="JUÁREZ"/>
    <s v="BOULEVARD TOMAS FERNANDEZ"/>
    <n v="8310"/>
    <x v="0"/>
    <x v="0"/>
    <n v="4"/>
    <s v="SUPERIOR"/>
    <n v="1"/>
    <n v="1"/>
    <s v="LICENCIATURA Y POSGRADO"/>
    <n v="0"/>
    <s v="NO APLICA"/>
    <n v="0"/>
    <s v="NO APLICA"/>
    <n v="5042000002"/>
    <x v="0"/>
    <x v="2"/>
    <x v="41"/>
    <n v="2"/>
    <x v="2"/>
    <n v="999"/>
    <s v="NO APLICA"/>
    <n v="2009"/>
    <n v="9"/>
    <n v="5"/>
    <s v="CUATRIMESTRES"/>
    <n v="1"/>
    <s v="Activa"/>
    <x v="0"/>
    <m/>
    <n v="2018"/>
    <n v="3"/>
    <n v="8"/>
    <n v="11"/>
    <n v="0"/>
    <n v="0"/>
    <n v="1"/>
    <n v="4"/>
    <n v="5"/>
    <n v="0"/>
    <n v="0"/>
    <n v="6"/>
    <n v="8"/>
    <n v="14"/>
    <n v="0"/>
    <n v="0"/>
    <n v="6"/>
    <n v="8"/>
    <n v="14"/>
    <n v="0"/>
    <n v="0"/>
    <n v="0"/>
    <n v="0"/>
    <n v="0"/>
    <n v="0"/>
    <n v="0"/>
    <n v="0"/>
    <n v="0"/>
    <n v="0"/>
    <n v="0"/>
    <n v="0"/>
    <n v="0"/>
    <n v="0"/>
    <n v="0"/>
    <n v="6"/>
    <n v="8"/>
    <n v="14"/>
    <n v="0"/>
    <n v="0"/>
    <d v="2018-12-19T00:00:00"/>
    <m/>
  </r>
  <r>
    <s v="08MSU0015J"/>
    <x v="10"/>
    <x v="10"/>
    <n v="4"/>
    <s v="DISCONTINUO"/>
    <x v="10"/>
    <n v="8"/>
    <s v="CHIHUAHUA"/>
    <n v="8"/>
    <s v="CHIHUAHUA"/>
    <n v="37"/>
    <x v="0"/>
    <n v="1"/>
    <s v="JUÁREZ"/>
    <s v="BOULEVARD TOMAS FERNANDEZ"/>
    <n v="8310"/>
    <x v="0"/>
    <x v="0"/>
    <n v="4"/>
    <s v="SUPERIOR"/>
    <n v="1"/>
    <n v="1"/>
    <s v="LICENCIATURA Y POSGRADO"/>
    <n v="0"/>
    <s v="NO APLICA"/>
    <n v="0"/>
    <s v="NO APLICA"/>
    <n v="5093100004"/>
    <x v="0"/>
    <x v="6"/>
    <x v="42"/>
    <n v="1"/>
    <x v="0"/>
    <n v="999"/>
    <s v="NO APLICA"/>
    <n v="2009"/>
    <n v="10"/>
    <n v="5"/>
    <s v="CUATRIMESTRES"/>
    <n v="1"/>
    <s v="Activa"/>
    <x v="0"/>
    <m/>
    <n v="2018"/>
    <n v="3"/>
    <n v="5"/>
    <n v="8"/>
    <n v="0"/>
    <n v="0"/>
    <n v="2"/>
    <n v="4"/>
    <n v="6"/>
    <n v="0"/>
    <n v="0"/>
    <n v="16"/>
    <n v="24"/>
    <n v="40"/>
    <n v="0"/>
    <n v="0"/>
    <n v="24"/>
    <n v="40"/>
    <n v="64"/>
    <n v="15"/>
    <n v="28"/>
    <n v="43"/>
    <n v="12"/>
    <n v="18"/>
    <n v="30"/>
    <n v="3"/>
    <n v="5"/>
    <n v="8"/>
    <n v="0"/>
    <n v="0"/>
    <n v="0"/>
    <n v="0"/>
    <n v="0"/>
    <n v="0"/>
    <n v="54"/>
    <n v="91"/>
    <n v="145"/>
    <n v="0"/>
    <n v="0"/>
    <d v="2018-12-19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41100007"/>
    <x v="4"/>
    <x v="2"/>
    <x v="43"/>
    <n v="1"/>
    <x v="0"/>
    <n v="999"/>
    <s v="NO APLICA"/>
    <n v="2011"/>
    <n v="6"/>
    <n v="5"/>
    <s v="CUATRIMESTRES"/>
    <n v="1"/>
    <s v="Activa"/>
    <x v="0"/>
    <m/>
    <n v="2018"/>
    <n v="56"/>
    <n v="86"/>
    <n v="142"/>
    <n v="0"/>
    <n v="0"/>
    <n v="32"/>
    <n v="53"/>
    <n v="85"/>
    <n v="0"/>
    <n v="0"/>
    <n v="105"/>
    <n v="201"/>
    <n v="306"/>
    <n v="0"/>
    <n v="0"/>
    <n v="229"/>
    <n v="365"/>
    <n v="594"/>
    <n v="190"/>
    <n v="293"/>
    <n v="483"/>
    <n v="28"/>
    <n v="50"/>
    <n v="78"/>
    <n v="0"/>
    <n v="0"/>
    <n v="0"/>
    <n v="0"/>
    <n v="0"/>
    <n v="0"/>
    <n v="0"/>
    <n v="0"/>
    <n v="0"/>
    <n v="447"/>
    <n v="708"/>
    <n v="1155"/>
    <n v="2"/>
    <n v="4"/>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41200003"/>
    <x v="4"/>
    <x v="2"/>
    <x v="44"/>
    <n v="1"/>
    <x v="0"/>
    <n v="999"/>
    <s v="NO APLICA"/>
    <n v="2011"/>
    <n v="6"/>
    <n v="5"/>
    <s v="CUATRIMESTRES"/>
    <n v="1"/>
    <s v="Activa"/>
    <x v="0"/>
    <m/>
    <n v="2018"/>
    <n v="22"/>
    <n v="41"/>
    <n v="63"/>
    <n v="0"/>
    <n v="0"/>
    <n v="18"/>
    <n v="28"/>
    <n v="46"/>
    <n v="0"/>
    <n v="0"/>
    <n v="76"/>
    <n v="129"/>
    <n v="205"/>
    <n v="1"/>
    <n v="0"/>
    <n v="155"/>
    <n v="238"/>
    <n v="393"/>
    <n v="100"/>
    <n v="191"/>
    <n v="291"/>
    <n v="21"/>
    <n v="38"/>
    <n v="59"/>
    <n v="0"/>
    <n v="0"/>
    <n v="0"/>
    <n v="0"/>
    <n v="0"/>
    <n v="0"/>
    <n v="0"/>
    <n v="0"/>
    <n v="0"/>
    <n v="276"/>
    <n v="467"/>
    <n v="743"/>
    <n v="5"/>
    <n v="5"/>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41400005"/>
    <x v="4"/>
    <x v="2"/>
    <x v="45"/>
    <n v="1"/>
    <x v="0"/>
    <n v="999"/>
    <s v="NO APLICA"/>
    <n v="2002"/>
    <n v="6"/>
    <n v="5"/>
    <s v="CUATRIMESTRES"/>
    <n v="1"/>
    <s v="Activa"/>
    <x v="0"/>
    <m/>
    <n v="2018"/>
    <n v="19"/>
    <n v="33"/>
    <n v="52"/>
    <n v="0"/>
    <n v="0"/>
    <n v="15"/>
    <n v="19"/>
    <n v="34"/>
    <n v="0"/>
    <n v="0"/>
    <n v="36"/>
    <n v="82"/>
    <n v="118"/>
    <n v="1"/>
    <n v="0"/>
    <n v="67"/>
    <n v="146"/>
    <n v="213"/>
    <n v="51"/>
    <n v="104"/>
    <n v="155"/>
    <n v="21"/>
    <n v="19"/>
    <n v="40"/>
    <n v="0"/>
    <n v="0"/>
    <n v="0"/>
    <n v="0"/>
    <n v="0"/>
    <n v="0"/>
    <n v="0"/>
    <n v="0"/>
    <n v="0"/>
    <n v="139"/>
    <n v="269"/>
    <n v="408"/>
    <n v="1"/>
    <n v="2"/>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52200002"/>
    <x v="4"/>
    <x v="7"/>
    <x v="46"/>
    <n v="1"/>
    <x v="0"/>
    <n v="999"/>
    <s v="NO APLICA"/>
    <n v="2011"/>
    <n v="6"/>
    <n v="5"/>
    <s v="CUATRIMESTRES"/>
    <n v="1"/>
    <s v="Activa"/>
    <x v="0"/>
    <m/>
    <n v="2018"/>
    <n v="0"/>
    <n v="0"/>
    <n v="0"/>
    <n v="0"/>
    <n v="0"/>
    <n v="0"/>
    <n v="0"/>
    <n v="0"/>
    <n v="0"/>
    <n v="0"/>
    <n v="13"/>
    <n v="8"/>
    <n v="21"/>
    <n v="0"/>
    <n v="0"/>
    <n v="14"/>
    <n v="9"/>
    <n v="23"/>
    <n v="3"/>
    <n v="12"/>
    <n v="15"/>
    <n v="0"/>
    <n v="0"/>
    <n v="0"/>
    <n v="0"/>
    <n v="0"/>
    <n v="0"/>
    <n v="0"/>
    <n v="0"/>
    <n v="0"/>
    <n v="0"/>
    <n v="0"/>
    <n v="0"/>
    <n v="17"/>
    <n v="21"/>
    <n v="38"/>
    <n v="0"/>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62100008"/>
    <x v="4"/>
    <x v="5"/>
    <x v="47"/>
    <n v="1"/>
    <x v="0"/>
    <n v="999"/>
    <s v="NO APLICA"/>
    <n v="2005"/>
    <n v="6"/>
    <n v="5"/>
    <s v="CUATRIMESTRES"/>
    <n v="3"/>
    <s v="Liquidacion"/>
    <x v="0"/>
    <m/>
    <n v="2018"/>
    <n v="20"/>
    <n v="5"/>
    <n v="25"/>
    <n v="0"/>
    <n v="0"/>
    <n v="10"/>
    <n v="3"/>
    <n v="13"/>
    <n v="0"/>
    <n v="0"/>
    <n v="0"/>
    <n v="0"/>
    <n v="0"/>
    <n v="0"/>
    <n v="0"/>
    <n v="11"/>
    <n v="7"/>
    <n v="18"/>
    <n v="49"/>
    <n v="9"/>
    <n v="58"/>
    <n v="8"/>
    <n v="1"/>
    <n v="9"/>
    <n v="0"/>
    <n v="0"/>
    <n v="0"/>
    <n v="0"/>
    <n v="0"/>
    <n v="0"/>
    <n v="0"/>
    <n v="0"/>
    <n v="0"/>
    <n v="68"/>
    <n v="17"/>
    <n v="85"/>
    <n v="1"/>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62100012"/>
    <x v="4"/>
    <x v="5"/>
    <x v="48"/>
    <n v="1"/>
    <x v="0"/>
    <n v="999"/>
    <s v="NO APLICA"/>
    <n v="2018"/>
    <n v="6"/>
    <n v="5"/>
    <s v="CUATRIMESTRES"/>
    <n v="1"/>
    <s v="Activa"/>
    <x v="0"/>
    <m/>
    <n v="2018"/>
    <n v="0"/>
    <n v="0"/>
    <n v="0"/>
    <n v="0"/>
    <n v="0"/>
    <n v="0"/>
    <n v="0"/>
    <n v="0"/>
    <n v="0"/>
    <n v="0"/>
    <n v="33"/>
    <n v="10"/>
    <n v="43"/>
    <n v="0"/>
    <n v="0"/>
    <n v="38"/>
    <n v="10"/>
    <n v="48"/>
    <n v="0"/>
    <n v="0"/>
    <n v="0"/>
    <n v="0"/>
    <n v="0"/>
    <n v="0"/>
    <n v="0"/>
    <n v="0"/>
    <n v="0"/>
    <n v="0"/>
    <n v="0"/>
    <n v="0"/>
    <n v="0"/>
    <n v="0"/>
    <n v="0"/>
    <n v="38"/>
    <n v="10"/>
    <n v="48"/>
    <n v="0"/>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62200015"/>
    <x v="4"/>
    <x v="5"/>
    <x v="49"/>
    <n v="1"/>
    <x v="0"/>
    <n v="999"/>
    <s v="NO APLICA"/>
    <n v="2009"/>
    <n v="6"/>
    <n v="5"/>
    <s v="CUATRIMESTRES"/>
    <n v="3"/>
    <s v="Liquidacion"/>
    <x v="0"/>
    <m/>
    <n v="2018"/>
    <n v="26"/>
    <n v="7"/>
    <n v="33"/>
    <n v="0"/>
    <n v="0"/>
    <n v="14"/>
    <n v="5"/>
    <n v="19"/>
    <n v="0"/>
    <n v="0"/>
    <n v="0"/>
    <n v="0"/>
    <n v="0"/>
    <n v="0"/>
    <n v="0"/>
    <n v="31"/>
    <n v="17"/>
    <n v="48"/>
    <n v="83"/>
    <n v="22"/>
    <n v="105"/>
    <n v="13"/>
    <n v="0"/>
    <n v="13"/>
    <n v="0"/>
    <n v="0"/>
    <n v="0"/>
    <n v="0"/>
    <n v="0"/>
    <n v="0"/>
    <n v="0"/>
    <n v="0"/>
    <n v="0"/>
    <n v="127"/>
    <n v="39"/>
    <n v="166"/>
    <n v="0"/>
    <n v="2"/>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62200024"/>
    <x v="4"/>
    <x v="5"/>
    <x v="50"/>
    <n v="1"/>
    <x v="0"/>
    <n v="999"/>
    <s v="NO APLICA"/>
    <n v="2018"/>
    <n v="6"/>
    <n v="5"/>
    <s v="CUATRIMESTRES"/>
    <n v="1"/>
    <s v="Activa"/>
    <x v="0"/>
    <m/>
    <n v="2018"/>
    <n v="0"/>
    <n v="0"/>
    <n v="0"/>
    <n v="0"/>
    <n v="0"/>
    <n v="0"/>
    <n v="0"/>
    <n v="0"/>
    <n v="0"/>
    <n v="0"/>
    <n v="92"/>
    <n v="21"/>
    <n v="113"/>
    <n v="1"/>
    <n v="0"/>
    <n v="104"/>
    <n v="23"/>
    <n v="127"/>
    <n v="0"/>
    <n v="0"/>
    <n v="0"/>
    <n v="0"/>
    <n v="0"/>
    <n v="0"/>
    <n v="0"/>
    <n v="0"/>
    <n v="0"/>
    <n v="0"/>
    <n v="0"/>
    <n v="0"/>
    <n v="0"/>
    <n v="0"/>
    <n v="0"/>
    <n v="104"/>
    <n v="23"/>
    <n v="127"/>
    <n v="1"/>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1100005"/>
    <x v="4"/>
    <x v="3"/>
    <x v="51"/>
    <n v="1"/>
    <x v="0"/>
    <n v="999"/>
    <s v="NO APLICA"/>
    <n v="2009"/>
    <n v="6"/>
    <n v="5"/>
    <s v="CUATRIMESTRES"/>
    <n v="1"/>
    <s v="Activa"/>
    <x v="0"/>
    <m/>
    <n v="2018"/>
    <n v="78"/>
    <n v="4"/>
    <n v="82"/>
    <n v="0"/>
    <n v="0"/>
    <n v="55"/>
    <n v="4"/>
    <n v="59"/>
    <n v="0"/>
    <n v="0"/>
    <n v="225"/>
    <n v="16"/>
    <n v="241"/>
    <n v="0"/>
    <n v="0"/>
    <n v="391"/>
    <n v="31"/>
    <n v="422"/>
    <n v="287"/>
    <n v="20"/>
    <n v="307"/>
    <n v="70"/>
    <n v="3"/>
    <n v="73"/>
    <n v="0"/>
    <n v="0"/>
    <n v="0"/>
    <n v="0"/>
    <n v="0"/>
    <n v="0"/>
    <n v="0"/>
    <n v="0"/>
    <n v="0"/>
    <n v="748"/>
    <n v="54"/>
    <n v="802"/>
    <n v="0"/>
    <n v="4"/>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1200004"/>
    <x v="4"/>
    <x v="3"/>
    <x v="52"/>
    <n v="1"/>
    <x v="0"/>
    <n v="999"/>
    <s v="NO APLICA"/>
    <n v="2009"/>
    <n v="6"/>
    <n v="5"/>
    <s v="CUATRIMESTRES"/>
    <n v="1"/>
    <s v="Activa"/>
    <x v="0"/>
    <m/>
    <n v="2018"/>
    <n v="8"/>
    <n v="5"/>
    <n v="13"/>
    <n v="0"/>
    <n v="0"/>
    <n v="7"/>
    <n v="4"/>
    <n v="11"/>
    <n v="0"/>
    <n v="0"/>
    <n v="36"/>
    <n v="12"/>
    <n v="48"/>
    <n v="0"/>
    <n v="0"/>
    <n v="49"/>
    <n v="15"/>
    <n v="64"/>
    <n v="26"/>
    <n v="8"/>
    <n v="34"/>
    <n v="4"/>
    <n v="0"/>
    <n v="4"/>
    <n v="0"/>
    <n v="0"/>
    <n v="0"/>
    <n v="0"/>
    <n v="0"/>
    <n v="0"/>
    <n v="0"/>
    <n v="0"/>
    <n v="0"/>
    <n v="79"/>
    <n v="23"/>
    <n v="102"/>
    <n v="0"/>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1300005"/>
    <x v="4"/>
    <x v="3"/>
    <x v="53"/>
    <n v="1"/>
    <x v="0"/>
    <n v="999"/>
    <s v="NO APLICA"/>
    <n v="2009"/>
    <n v="6"/>
    <n v="5"/>
    <s v="CUATRIMESTRES"/>
    <n v="1"/>
    <s v="Activa"/>
    <x v="0"/>
    <m/>
    <n v="2018"/>
    <n v="34"/>
    <n v="0"/>
    <n v="34"/>
    <n v="0"/>
    <n v="0"/>
    <n v="22"/>
    <n v="0"/>
    <n v="22"/>
    <n v="0"/>
    <n v="0"/>
    <n v="77"/>
    <n v="10"/>
    <n v="87"/>
    <n v="0"/>
    <n v="0"/>
    <n v="118"/>
    <n v="16"/>
    <n v="134"/>
    <n v="85"/>
    <n v="17"/>
    <n v="102"/>
    <n v="56"/>
    <n v="4"/>
    <n v="60"/>
    <n v="0"/>
    <n v="0"/>
    <n v="0"/>
    <n v="0"/>
    <n v="0"/>
    <n v="0"/>
    <n v="0"/>
    <n v="0"/>
    <n v="0"/>
    <n v="259"/>
    <n v="37"/>
    <n v="296"/>
    <n v="0"/>
    <n v="4"/>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1300009"/>
    <x v="4"/>
    <x v="3"/>
    <x v="54"/>
    <n v="1"/>
    <x v="0"/>
    <n v="999"/>
    <s v="NO APLICA"/>
    <n v="2012"/>
    <n v="6"/>
    <n v="5"/>
    <s v="CUATRIMESTRES"/>
    <n v="1"/>
    <s v="Activa"/>
    <x v="0"/>
    <m/>
    <n v="2018"/>
    <n v="41"/>
    <n v="2"/>
    <n v="43"/>
    <n v="0"/>
    <n v="0"/>
    <n v="27"/>
    <n v="1"/>
    <n v="28"/>
    <n v="0"/>
    <n v="0"/>
    <n v="137"/>
    <n v="22"/>
    <n v="159"/>
    <n v="0"/>
    <n v="2"/>
    <n v="280"/>
    <n v="39"/>
    <n v="319"/>
    <n v="176"/>
    <n v="20"/>
    <n v="196"/>
    <n v="62"/>
    <n v="6"/>
    <n v="68"/>
    <n v="0"/>
    <n v="0"/>
    <n v="0"/>
    <n v="0"/>
    <n v="0"/>
    <n v="0"/>
    <n v="0"/>
    <n v="0"/>
    <n v="0"/>
    <n v="518"/>
    <n v="65"/>
    <n v="583"/>
    <n v="0"/>
    <n v="1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72000001"/>
    <x v="4"/>
    <x v="3"/>
    <x v="55"/>
    <n v="1"/>
    <x v="0"/>
    <n v="999"/>
    <s v="NO APLICA"/>
    <n v="2009"/>
    <n v="6"/>
    <n v="5"/>
    <s v="CUATRIMESTRES"/>
    <n v="1"/>
    <s v="Activa"/>
    <x v="0"/>
    <m/>
    <n v="2018"/>
    <n v="63"/>
    <n v="47"/>
    <n v="110"/>
    <n v="0"/>
    <n v="0"/>
    <n v="46"/>
    <n v="36"/>
    <n v="82"/>
    <n v="0"/>
    <n v="0"/>
    <n v="115"/>
    <n v="56"/>
    <n v="171"/>
    <n v="0"/>
    <n v="0"/>
    <n v="263"/>
    <n v="138"/>
    <n v="401"/>
    <n v="182"/>
    <n v="117"/>
    <n v="299"/>
    <n v="42"/>
    <n v="19"/>
    <n v="61"/>
    <n v="0"/>
    <n v="0"/>
    <n v="0"/>
    <n v="0"/>
    <n v="0"/>
    <n v="0"/>
    <n v="0"/>
    <n v="0"/>
    <n v="0"/>
    <n v="487"/>
    <n v="274"/>
    <n v="761"/>
    <n v="0"/>
    <n v="13"/>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94100005"/>
    <x v="4"/>
    <x v="6"/>
    <x v="56"/>
    <n v="1"/>
    <x v="0"/>
    <n v="999"/>
    <s v="NO APLICA"/>
    <n v="2012"/>
    <n v="6"/>
    <n v="5"/>
    <s v="CUATRIMESTRES"/>
    <n v="1"/>
    <s v="Activa"/>
    <x v="0"/>
    <m/>
    <n v="2018"/>
    <n v="0"/>
    <n v="0"/>
    <n v="0"/>
    <n v="0"/>
    <n v="0"/>
    <n v="0"/>
    <n v="0"/>
    <n v="0"/>
    <n v="0"/>
    <n v="0"/>
    <n v="24"/>
    <n v="53"/>
    <n v="77"/>
    <n v="1"/>
    <n v="0"/>
    <n v="24"/>
    <n v="54"/>
    <n v="78"/>
    <n v="14"/>
    <n v="45"/>
    <n v="59"/>
    <n v="9"/>
    <n v="19"/>
    <n v="28"/>
    <n v="0"/>
    <n v="0"/>
    <n v="0"/>
    <n v="0"/>
    <n v="0"/>
    <n v="0"/>
    <n v="0"/>
    <n v="0"/>
    <n v="0"/>
    <n v="47"/>
    <n v="118"/>
    <n v="165"/>
    <n v="2"/>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4095100005"/>
    <x v="4"/>
    <x v="6"/>
    <x v="57"/>
    <n v="1"/>
    <x v="0"/>
    <n v="999"/>
    <s v="NO APLICA"/>
    <n v="2012"/>
    <n v="6"/>
    <n v="5"/>
    <s v="CUATRIMESTRES"/>
    <n v="1"/>
    <s v="Activa"/>
    <x v="0"/>
    <m/>
    <n v="2018"/>
    <n v="8"/>
    <n v="22"/>
    <n v="30"/>
    <n v="0"/>
    <n v="0"/>
    <n v="5"/>
    <n v="9"/>
    <n v="14"/>
    <n v="0"/>
    <n v="0"/>
    <n v="19"/>
    <n v="56"/>
    <n v="75"/>
    <n v="0"/>
    <n v="0"/>
    <n v="32"/>
    <n v="81"/>
    <n v="113"/>
    <n v="11"/>
    <n v="30"/>
    <n v="41"/>
    <n v="0"/>
    <n v="0"/>
    <n v="0"/>
    <n v="0"/>
    <n v="0"/>
    <n v="0"/>
    <n v="0"/>
    <n v="0"/>
    <n v="0"/>
    <n v="0"/>
    <n v="0"/>
    <n v="0"/>
    <n v="43"/>
    <n v="111"/>
    <n v="154"/>
    <n v="0"/>
    <n v="1"/>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41100066"/>
    <x v="0"/>
    <x v="2"/>
    <x v="58"/>
    <n v="1"/>
    <x v="0"/>
    <n v="999"/>
    <s v="NO APLICA"/>
    <n v="2012"/>
    <n v="5"/>
    <n v="5"/>
    <s v="CUATRIMESTRES"/>
    <n v="1"/>
    <s v="Activa"/>
    <x v="0"/>
    <m/>
    <n v="2018"/>
    <n v="43"/>
    <n v="58"/>
    <n v="101"/>
    <n v="0"/>
    <n v="0"/>
    <n v="35"/>
    <n v="50"/>
    <n v="85"/>
    <n v="0"/>
    <n v="0"/>
    <n v="0"/>
    <n v="0"/>
    <n v="0"/>
    <n v="0"/>
    <n v="0"/>
    <n v="0"/>
    <n v="0"/>
    <n v="0"/>
    <n v="0"/>
    <n v="0"/>
    <n v="0"/>
    <n v="57"/>
    <n v="107"/>
    <n v="164"/>
    <n v="44"/>
    <n v="72"/>
    <n v="116"/>
    <n v="0"/>
    <n v="0"/>
    <n v="0"/>
    <n v="0"/>
    <n v="0"/>
    <n v="0"/>
    <n v="101"/>
    <n v="179"/>
    <n v="280"/>
    <n v="2"/>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41100106"/>
    <x v="0"/>
    <x v="2"/>
    <x v="59"/>
    <n v="1"/>
    <x v="0"/>
    <n v="999"/>
    <s v="NO APLICA"/>
    <n v="2012"/>
    <n v="5"/>
    <n v="5"/>
    <s v="CUATRIMESTRES"/>
    <n v="1"/>
    <s v="Activa"/>
    <x v="0"/>
    <m/>
    <n v="2018"/>
    <n v="76"/>
    <n v="168"/>
    <n v="244"/>
    <n v="0"/>
    <n v="0"/>
    <n v="58"/>
    <n v="143"/>
    <n v="201"/>
    <n v="0"/>
    <n v="0"/>
    <n v="0"/>
    <n v="0"/>
    <n v="0"/>
    <n v="0"/>
    <n v="0"/>
    <n v="0"/>
    <n v="0"/>
    <n v="0"/>
    <n v="0"/>
    <n v="0"/>
    <n v="0"/>
    <n v="108"/>
    <n v="171"/>
    <n v="279"/>
    <n v="86"/>
    <n v="166"/>
    <n v="252"/>
    <n v="0"/>
    <n v="0"/>
    <n v="0"/>
    <n v="0"/>
    <n v="0"/>
    <n v="0"/>
    <n v="194"/>
    <n v="337"/>
    <n v="531"/>
    <n v="0"/>
    <n v="3"/>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41400085"/>
    <x v="0"/>
    <x v="2"/>
    <x v="60"/>
    <n v="1"/>
    <x v="0"/>
    <n v="999"/>
    <s v="NO APLICA"/>
    <n v="2010"/>
    <n v="5"/>
    <n v="5"/>
    <s v="CUATRIMESTRES"/>
    <n v="1"/>
    <s v="Activa"/>
    <x v="0"/>
    <m/>
    <n v="2018"/>
    <n v="17"/>
    <n v="51"/>
    <n v="68"/>
    <n v="0"/>
    <n v="0"/>
    <n v="16"/>
    <n v="41"/>
    <n v="57"/>
    <n v="0"/>
    <n v="0"/>
    <n v="0"/>
    <n v="0"/>
    <n v="0"/>
    <n v="0"/>
    <n v="0"/>
    <n v="0"/>
    <n v="0"/>
    <n v="0"/>
    <n v="0"/>
    <n v="0"/>
    <n v="0"/>
    <n v="51"/>
    <n v="90"/>
    <n v="141"/>
    <n v="18"/>
    <n v="62"/>
    <n v="80"/>
    <n v="0"/>
    <n v="0"/>
    <n v="0"/>
    <n v="0"/>
    <n v="0"/>
    <n v="0"/>
    <n v="69"/>
    <n v="152"/>
    <n v="221"/>
    <n v="1"/>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52200002"/>
    <x v="0"/>
    <x v="7"/>
    <x v="61"/>
    <n v="1"/>
    <x v="0"/>
    <n v="999"/>
    <s v="NO APLICA"/>
    <n v="2011"/>
    <n v="5"/>
    <n v="5"/>
    <s v="CUATRIMESTRES"/>
    <n v="1"/>
    <s v="Activa"/>
    <x v="0"/>
    <m/>
    <n v="2018"/>
    <n v="9"/>
    <n v="3"/>
    <n v="12"/>
    <n v="0"/>
    <n v="0"/>
    <n v="6"/>
    <n v="2"/>
    <n v="8"/>
    <n v="0"/>
    <n v="0"/>
    <n v="0"/>
    <n v="0"/>
    <n v="0"/>
    <n v="0"/>
    <n v="0"/>
    <n v="0"/>
    <n v="0"/>
    <n v="0"/>
    <n v="0"/>
    <n v="0"/>
    <n v="0"/>
    <n v="6"/>
    <n v="10"/>
    <n v="16"/>
    <n v="4"/>
    <n v="2"/>
    <n v="6"/>
    <n v="0"/>
    <n v="0"/>
    <n v="0"/>
    <n v="0"/>
    <n v="0"/>
    <n v="0"/>
    <n v="10"/>
    <n v="12"/>
    <n v="22"/>
    <n v="0"/>
    <n v="1"/>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62200093"/>
    <x v="0"/>
    <x v="5"/>
    <x v="62"/>
    <n v="1"/>
    <x v="0"/>
    <n v="999"/>
    <s v="NO APLICA"/>
    <n v="2010"/>
    <n v="5"/>
    <n v="5"/>
    <s v="CUATRIMESTRES"/>
    <n v="1"/>
    <s v="Activa"/>
    <x v="0"/>
    <m/>
    <n v="2018"/>
    <n v="83"/>
    <n v="32"/>
    <n v="115"/>
    <n v="0"/>
    <n v="0"/>
    <n v="66"/>
    <n v="26"/>
    <n v="92"/>
    <n v="0"/>
    <n v="0"/>
    <n v="0"/>
    <n v="0"/>
    <n v="0"/>
    <n v="0"/>
    <n v="0"/>
    <n v="0"/>
    <n v="0"/>
    <n v="0"/>
    <n v="0"/>
    <n v="0"/>
    <n v="0"/>
    <n v="112"/>
    <n v="33"/>
    <n v="145"/>
    <n v="59"/>
    <n v="17"/>
    <n v="76"/>
    <n v="0"/>
    <n v="0"/>
    <n v="0"/>
    <n v="0"/>
    <n v="0"/>
    <n v="0"/>
    <n v="171"/>
    <n v="50"/>
    <n v="221"/>
    <n v="0"/>
    <n v="0"/>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71100007"/>
    <x v="0"/>
    <x v="3"/>
    <x v="63"/>
    <n v="1"/>
    <x v="0"/>
    <n v="999"/>
    <s v="NO APLICA"/>
    <n v="2009"/>
    <n v="5"/>
    <n v="5"/>
    <s v="CUATRIMESTRES"/>
    <n v="1"/>
    <s v="Activa"/>
    <x v="0"/>
    <m/>
    <n v="2018"/>
    <n v="75"/>
    <n v="3"/>
    <n v="78"/>
    <n v="0"/>
    <n v="0"/>
    <n v="51"/>
    <n v="1"/>
    <n v="52"/>
    <n v="0"/>
    <n v="0"/>
    <n v="0"/>
    <n v="0"/>
    <n v="0"/>
    <n v="0"/>
    <n v="0"/>
    <n v="0"/>
    <n v="0"/>
    <n v="0"/>
    <n v="0"/>
    <n v="0"/>
    <n v="0"/>
    <n v="176"/>
    <n v="6"/>
    <n v="182"/>
    <n v="124"/>
    <n v="2"/>
    <n v="126"/>
    <n v="0"/>
    <n v="0"/>
    <n v="0"/>
    <n v="0"/>
    <n v="0"/>
    <n v="0"/>
    <n v="300"/>
    <n v="8"/>
    <n v="308"/>
    <n v="0"/>
    <n v="2"/>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71200010"/>
    <x v="0"/>
    <x v="3"/>
    <x v="64"/>
    <n v="1"/>
    <x v="0"/>
    <n v="999"/>
    <s v="NO APLICA"/>
    <n v="2011"/>
    <n v="5"/>
    <n v="5"/>
    <s v="CUATRIMESTRES"/>
    <n v="1"/>
    <s v="Activa"/>
    <x v="0"/>
    <m/>
    <n v="2018"/>
    <n v="8"/>
    <n v="2"/>
    <n v="10"/>
    <n v="0"/>
    <n v="0"/>
    <n v="6"/>
    <n v="2"/>
    <n v="8"/>
    <n v="0"/>
    <n v="0"/>
    <n v="0"/>
    <n v="0"/>
    <n v="0"/>
    <n v="0"/>
    <n v="0"/>
    <n v="0"/>
    <n v="0"/>
    <n v="0"/>
    <n v="0"/>
    <n v="0"/>
    <n v="0"/>
    <n v="36"/>
    <n v="10"/>
    <n v="46"/>
    <n v="5"/>
    <n v="5"/>
    <n v="10"/>
    <n v="0"/>
    <n v="0"/>
    <n v="0"/>
    <n v="0"/>
    <n v="0"/>
    <n v="0"/>
    <n v="41"/>
    <n v="15"/>
    <n v="56"/>
    <n v="0"/>
    <n v="1"/>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71300014"/>
    <x v="0"/>
    <x v="3"/>
    <x v="21"/>
    <n v="1"/>
    <x v="0"/>
    <n v="999"/>
    <s v="NO APLICA"/>
    <n v="2009"/>
    <n v="5"/>
    <n v="5"/>
    <s v="CUATRIMESTRES"/>
    <n v="1"/>
    <s v="Activa"/>
    <x v="0"/>
    <m/>
    <n v="2018"/>
    <n v="148"/>
    <n v="8"/>
    <n v="156"/>
    <n v="0"/>
    <n v="0"/>
    <n v="109"/>
    <n v="4"/>
    <n v="113"/>
    <n v="0"/>
    <n v="0"/>
    <n v="0"/>
    <n v="0"/>
    <n v="0"/>
    <n v="0"/>
    <n v="0"/>
    <n v="0"/>
    <n v="0"/>
    <n v="0"/>
    <n v="0"/>
    <n v="0"/>
    <n v="0"/>
    <n v="164"/>
    <n v="16"/>
    <n v="180"/>
    <n v="140"/>
    <n v="10"/>
    <n v="150"/>
    <n v="0"/>
    <n v="0"/>
    <n v="0"/>
    <n v="0"/>
    <n v="0"/>
    <n v="0"/>
    <n v="304"/>
    <n v="26"/>
    <n v="330"/>
    <n v="4"/>
    <n v="4"/>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71700035"/>
    <x v="0"/>
    <x v="3"/>
    <x v="65"/>
    <n v="1"/>
    <x v="0"/>
    <n v="999"/>
    <s v="NO APLICA"/>
    <n v="2009"/>
    <n v="5"/>
    <n v="5"/>
    <s v="CUATRIMESTRES"/>
    <n v="1"/>
    <s v="Activa"/>
    <x v="0"/>
    <m/>
    <n v="2018"/>
    <n v="76"/>
    <n v="34"/>
    <n v="110"/>
    <n v="0"/>
    <n v="0"/>
    <n v="52"/>
    <n v="23"/>
    <n v="75"/>
    <n v="0"/>
    <n v="0"/>
    <n v="0"/>
    <n v="0"/>
    <n v="0"/>
    <n v="0"/>
    <n v="0"/>
    <n v="0"/>
    <n v="0"/>
    <n v="0"/>
    <n v="0"/>
    <n v="0"/>
    <n v="0"/>
    <n v="143"/>
    <n v="71"/>
    <n v="214"/>
    <n v="96"/>
    <n v="52"/>
    <n v="148"/>
    <n v="0"/>
    <n v="0"/>
    <n v="0"/>
    <n v="0"/>
    <n v="0"/>
    <n v="0"/>
    <n v="239"/>
    <n v="123"/>
    <n v="362"/>
    <n v="0"/>
    <n v="3"/>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094100009"/>
    <x v="0"/>
    <x v="6"/>
    <x v="66"/>
    <n v="1"/>
    <x v="0"/>
    <n v="999"/>
    <s v="NO APLICA"/>
    <n v="2014"/>
    <n v="5"/>
    <n v="5"/>
    <s v="CUATRIMESTRES"/>
    <n v="1"/>
    <s v="Activa"/>
    <x v="0"/>
    <m/>
    <n v="2018"/>
    <n v="0"/>
    <n v="0"/>
    <n v="0"/>
    <n v="0"/>
    <n v="0"/>
    <n v="0"/>
    <n v="0"/>
    <n v="0"/>
    <n v="0"/>
    <n v="0"/>
    <n v="0"/>
    <n v="0"/>
    <n v="0"/>
    <n v="0"/>
    <n v="0"/>
    <n v="0"/>
    <n v="0"/>
    <n v="0"/>
    <n v="0"/>
    <n v="0"/>
    <n v="0"/>
    <n v="38"/>
    <n v="141"/>
    <n v="179"/>
    <n v="7"/>
    <n v="9"/>
    <n v="16"/>
    <n v="0"/>
    <n v="0"/>
    <n v="0"/>
    <n v="0"/>
    <n v="0"/>
    <n v="0"/>
    <n v="45"/>
    <n v="150"/>
    <n v="195"/>
    <n v="1"/>
    <n v="2"/>
    <d v="2018-10-30T00:00:00"/>
    <m/>
  </r>
  <r>
    <s v="08MSU0016I"/>
    <x v="11"/>
    <x v="11"/>
    <n v="4"/>
    <s v="DISCONTINUO"/>
    <x v="11"/>
    <n v="8"/>
    <s v="CHIHUAHUA"/>
    <n v="8"/>
    <s v="CHIHUAHUA"/>
    <n v="37"/>
    <x v="0"/>
    <n v="1"/>
    <s v="JUÁREZ"/>
    <s v="AVENIDA UNIVERSIDAD"/>
    <n v="3051"/>
    <x v="1"/>
    <x v="3"/>
    <n v="4"/>
    <s v="SUPERIOR"/>
    <n v="1"/>
    <n v="1"/>
    <s v="LICENCIATURA Y POSGRADO"/>
    <n v="1"/>
    <s v="SERVICIOS"/>
    <n v="42"/>
    <s v="UNIVERSIDADES TECNOLÓGICAS"/>
    <n v="5104100011"/>
    <x v="0"/>
    <x v="8"/>
    <x v="67"/>
    <n v="1"/>
    <x v="0"/>
    <n v="999"/>
    <s v="NO APLICA"/>
    <n v="2004"/>
    <n v="5"/>
    <n v="5"/>
    <s v="CUATRIMESTRES"/>
    <n v="1"/>
    <s v="Activa"/>
    <x v="0"/>
    <m/>
    <n v="2018"/>
    <n v="2"/>
    <n v="2"/>
    <n v="4"/>
    <n v="0"/>
    <n v="0"/>
    <n v="2"/>
    <n v="2"/>
    <n v="4"/>
    <n v="0"/>
    <n v="0"/>
    <n v="0"/>
    <n v="0"/>
    <n v="0"/>
    <n v="0"/>
    <n v="0"/>
    <n v="0"/>
    <n v="0"/>
    <n v="0"/>
    <n v="0"/>
    <n v="0"/>
    <n v="0"/>
    <n v="13"/>
    <n v="32"/>
    <n v="45"/>
    <n v="5"/>
    <n v="9"/>
    <n v="14"/>
    <n v="0"/>
    <n v="0"/>
    <n v="0"/>
    <n v="0"/>
    <n v="0"/>
    <n v="0"/>
    <n v="18"/>
    <n v="41"/>
    <n v="59"/>
    <n v="0"/>
    <n v="0"/>
    <d v="2018-10-30T00:00:00"/>
    <m/>
  </r>
  <r>
    <s v="08MSU0017H"/>
    <x v="12"/>
    <x v="12"/>
    <n v="4"/>
    <s v="DISCONTINUO"/>
    <x v="12"/>
    <n v="8"/>
    <s v="CHIHUAHUA"/>
    <n v="8"/>
    <s v="CHIHUAHUA"/>
    <n v="32"/>
    <x v="5"/>
    <n v="1"/>
    <s v="HIDALGO DEL PARRAL"/>
    <s v="AVENIDA NIÑOS HÉROES"/>
    <n v="0"/>
    <x v="1"/>
    <x v="4"/>
    <n v="4"/>
    <s v="SUPERIOR"/>
    <n v="1"/>
    <n v="1"/>
    <s v="LICENCIATURA Y POSGRADO"/>
    <n v="0"/>
    <s v="NO APLICA"/>
    <n v="0"/>
    <s v="NO APLICA"/>
    <n v="5031400008"/>
    <x v="0"/>
    <x v="1"/>
    <x v="68"/>
    <n v="1"/>
    <x v="0"/>
    <n v="999"/>
    <s v="NO APLICA"/>
    <n v="2006"/>
    <n v="9"/>
    <n v="2"/>
    <s v="SEMESTRES"/>
    <n v="1"/>
    <s v="Activa"/>
    <x v="0"/>
    <m/>
    <n v="2018"/>
    <n v="10"/>
    <n v="18"/>
    <n v="28"/>
    <n v="28"/>
    <n v="0"/>
    <n v="2"/>
    <n v="1"/>
    <n v="3"/>
    <n v="0"/>
    <n v="0"/>
    <n v="13"/>
    <n v="7"/>
    <n v="20"/>
    <n v="0"/>
    <n v="0"/>
    <n v="20"/>
    <n v="12"/>
    <n v="32"/>
    <n v="3"/>
    <n v="12"/>
    <n v="15"/>
    <n v="10"/>
    <n v="15"/>
    <n v="25"/>
    <n v="6"/>
    <n v="6"/>
    <n v="12"/>
    <n v="0"/>
    <n v="0"/>
    <n v="0"/>
    <n v="0"/>
    <n v="0"/>
    <n v="0"/>
    <n v="39"/>
    <n v="45"/>
    <n v="84"/>
    <n v="3"/>
    <n v="0"/>
    <d v="2018-11-16T00:00:00"/>
    <m/>
  </r>
  <r>
    <s v="08MSU0017H"/>
    <x v="12"/>
    <x v="12"/>
    <n v="4"/>
    <s v="DISCONTINUO"/>
    <x v="12"/>
    <n v="8"/>
    <s v="CHIHUAHUA"/>
    <n v="8"/>
    <s v="CHIHUAHUA"/>
    <n v="32"/>
    <x v="5"/>
    <n v="1"/>
    <s v="HIDALGO DEL PARRAL"/>
    <s v="AVENIDA NIÑOS HÉROES"/>
    <n v="0"/>
    <x v="1"/>
    <x v="4"/>
    <n v="4"/>
    <s v="SUPERIOR"/>
    <n v="1"/>
    <n v="1"/>
    <s v="LICENCIATURA Y POSGRADO"/>
    <n v="0"/>
    <s v="NO APLICA"/>
    <n v="0"/>
    <s v="NO APLICA"/>
    <n v="5041100056"/>
    <x v="0"/>
    <x v="2"/>
    <x v="69"/>
    <n v="1"/>
    <x v="0"/>
    <n v="999"/>
    <s v="NO APLICA"/>
    <n v="2013"/>
    <n v="9"/>
    <n v="2"/>
    <s v="SEMESTRES"/>
    <n v="1"/>
    <s v="Activa"/>
    <x v="0"/>
    <m/>
    <n v="2018"/>
    <n v="7"/>
    <n v="6"/>
    <n v="13"/>
    <n v="0"/>
    <n v="0"/>
    <n v="1"/>
    <n v="5"/>
    <n v="6"/>
    <n v="0"/>
    <n v="0"/>
    <n v="31"/>
    <n v="30"/>
    <n v="61"/>
    <n v="2"/>
    <n v="0"/>
    <n v="41"/>
    <n v="43"/>
    <n v="84"/>
    <n v="5"/>
    <n v="12"/>
    <n v="17"/>
    <n v="12"/>
    <n v="23"/>
    <n v="35"/>
    <n v="1"/>
    <n v="8"/>
    <n v="9"/>
    <n v="0"/>
    <n v="0"/>
    <n v="0"/>
    <n v="0"/>
    <n v="0"/>
    <n v="0"/>
    <n v="59"/>
    <n v="86"/>
    <n v="145"/>
    <n v="2"/>
    <n v="1"/>
    <d v="2018-11-16T00:00:00"/>
    <m/>
  </r>
  <r>
    <s v="08MSU0017H"/>
    <x v="12"/>
    <x v="12"/>
    <n v="4"/>
    <s v="DISCONTINUO"/>
    <x v="12"/>
    <n v="8"/>
    <s v="CHIHUAHUA"/>
    <n v="8"/>
    <s v="CHIHUAHUA"/>
    <n v="32"/>
    <x v="5"/>
    <n v="1"/>
    <s v="HIDALGO DEL PARRAL"/>
    <s v="AVENIDA NIÑOS HÉROES"/>
    <n v="0"/>
    <x v="1"/>
    <x v="4"/>
    <n v="4"/>
    <s v="SUPERIOR"/>
    <n v="1"/>
    <n v="1"/>
    <s v="LICENCIATURA Y POSGRADO"/>
    <n v="0"/>
    <s v="NO APLICA"/>
    <n v="0"/>
    <s v="NO APLICA"/>
    <n v="7031400012"/>
    <x v="2"/>
    <x v="1"/>
    <x v="70"/>
    <n v="1"/>
    <x v="0"/>
    <n v="999"/>
    <s v="NO APLICA"/>
    <n v="2009"/>
    <n v="6"/>
    <n v="3"/>
    <s v="TRIMESTRES"/>
    <n v="1"/>
    <s v="Activa"/>
    <x v="0"/>
    <m/>
    <n v="2018"/>
    <n v="0"/>
    <n v="0"/>
    <n v="0"/>
    <n v="0"/>
    <n v="0"/>
    <n v="0"/>
    <n v="0"/>
    <n v="0"/>
    <n v="0"/>
    <n v="0"/>
    <n v="2"/>
    <n v="1"/>
    <n v="3"/>
    <n v="0"/>
    <n v="0"/>
    <n v="2"/>
    <n v="1"/>
    <n v="3"/>
    <n v="3"/>
    <n v="10"/>
    <n v="13"/>
    <n v="0"/>
    <n v="0"/>
    <n v="0"/>
    <n v="0"/>
    <n v="0"/>
    <n v="0"/>
    <n v="0"/>
    <n v="0"/>
    <n v="0"/>
    <n v="0"/>
    <n v="0"/>
    <n v="0"/>
    <n v="5"/>
    <n v="11"/>
    <n v="16"/>
    <n v="0"/>
    <n v="0"/>
    <d v="2018-11-16T00:00:00"/>
    <m/>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5071600009"/>
    <x v="0"/>
    <x v="3"/>
    <x v="71"/>
    <n v="1"/>
    <x v="0"/>
    <n v="999"/>
    <s v="NO APLICA"/>
    <n v="2013"/>
    <n v="9"/>
    <n v="2"/>
    <s v="SEMESTRES"/>
    <n v="1"/>
    <s v="Activa"/>
    <x v="0"/>
    <m/>
    <n v="2018"/>
    <n v="30"/>
    <n v="37"/>
    <n v="67"/>
    <n v="0"/>
    <n v="4"/>
    <n v="24"/>
    <n v="40"/>
    <n v="64"/>
    <n v="0"/>
    <n v="5"/>
    <n v="29"/>
    <n v="41"/>
    <n v="70"/>
    <n v="0"/>
    <n v="0"/>
    <n v="64"/>
    <n v="81"/>
    <n v="145"/>
    <n v="40"/>
    <n v="37"/>
    <n v="77"/>
    <n v="48"/>
    <n v="53"/>
    <n v="101"/>
    <n v="30"/>
    <n v="46"/>
    <n v="76"/>
    <n v="0"/>
    <n v="0"/>
    <n v="0"/>
    <n v="0"/>
    <n v="0"/>
    <n v="0"/>
    <n v="182"/>
    <n v="217"/>
    <n v="399"/>
    <n v="2"/>
    <n v="18"/>
    <d v="2018-11-16T00:00:00"/>
    <m/>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5081100053"/>
    <x v="0"/>
    <x v="9"/>
    <x v="72"/>
    <n v="1"/>
    <x v="0"/>
    <n v="999"/>
    <s v="NO APLICA"/>
    <n v="2013"/>
    <n v="9"/>
    <n v="2"/>
    <s v="SEMESTRES"/>
    <n v="1"/>
    <s v="Activa"/>
    <x v="0"/>
    <m/>
    <n v="2018"/>
    <n v="43"/>
    <n v="19"/>
    <n v="62"/>
    <n v="1"/>
    <n v="4"/>
    <n v="30"/>
    <n v="16"/>
    <n v="46"/>
    <n v="0"/>
    <n v="1"/>
    <n v="57"/>
    <n v="30"/>
    <n v="87"/>
    <n v="0"/>
    <n v="3"/>
    <n v="148"/>
    <n v="69"/>
    <n v="217"/>
    <n v="65"/>
    <n v="32"/>
    <n v="97"/>
    <n v="72"/>
    <n v="33"/>
    <n v="105"/>
    <n v="10"/>
    <n v="5"/>
    <n v="15"/>
    <n v="0"/>
    <n v="0"/>
    <n v="0"/>
    <n v="0"/>
    <n v="0"/>
    <n v="0"/>
    <n v="295"/>
    <n v="139"/>
    <n v="434"/>
    <n v="3"/>
    <n v="18"/>
    <d v="2018-11-16T00:00:00"/>
    <m/>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7051300053"/>
    <x v="2"/>
    <x v="7"/>
    <x v="73"/>
    <n v="1"/>
    <x v="0"/>
    <n v="999"/>
    <s v="NO APLICA"/>
    <n v="2012"/>
    <n v="6"/>
    <n v="2"/>
    <s v="SEMESTRES"/>
    <n v="1"/>
    <s v="Activa"/>
    <x v="0"/>
    <m/>
    <n v="2018"/>
    <n v="1"/>
    <n v="3"/>
    <n v="4"/>
    <n v="0"/>
    <n v="0"/>
    <n v="1"/>
    <n v="0"/>
    <n v="1"/>
    <n v="0"/>
    <n v="0"/>
    <n v="1"/>
    <n v="2"/>
    <n v="3"/>
    <n v="0"/>
    <n v="0"/>
    <n v="1"/>
    <n v="3"/>
    <n v="4"/>
    <n v="3"/>
    <n v="2"/>
    <n v="5"/>
    <n v="0"/>
    <n v="0"/>
    <n v="0"/>
    <n v="0"/>
    <n v="0"/>
    <n v="0"/>
    <n v="0"/>
    <n v="0"/>
    <n v="0"/>
    <n v="0"/>
    <n v="0"/>
    <n v="0"/>
    <n v="4"/>
    <n v="5"/>
    <n v="9"/>
    <n v="0"/>
    <n v="0"/>
    <d v="2018-11-16T00:00:00"/>
    <s v="EN EL APARTADO DE MOVILIDAD ESTUDIANTIL, EL PROGRAMA SOLICITA LA CAPTURA DEL CICLO ANTERIOR, Y EN LOS FORMATOS 911.9A SE SOLICITA LA MOVILIDAD ESTUDIANTIL DEL CICLO ACTUAL 2018-2019"/>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7052000001"/>
    <x v="2"/>
    <x v="7"/>
    <x v="74"/>
    <n v="1"/>
    <x v="0"/>
    <n v="999"/>
    <s v="NO APLICA"/>
    <n v="2013"/>
    <n v="4"/>
    <n v="2"/>
    <s v="SEMESTRES"/>
    <n v="1"/>
    <s v="Activa"/>
    <x v="0"/>
    <m/>
    <n v="2018"/>
    <n v="3"/>
    <n v="1"/>
    <n v="4"/>
    <n v="0"/>
    <n v="0"/>
    <n v="7"/>
    <n v="5"/>
    <n v="12"/>
    <n v="0"/>
    <n v="0"/>
    <n v="2"/>
    <n v="4"/>
    <n v="6"/>
    <n v="0"/>
    <n v="0"/>
    <n v="4"/>
    <n v="6"/>
    <n v="10"/>
    <n v="10"/>
    <n v="10"/>
    <n v="20"/>
    <n v="0"/>
    <n v="0"/>
    <n v="0"/>
    <n v="0"/>
    <n v="0"/>
    <n v="0"/>
    <n v="0"/>
    <n v="0"/>
    <n v="0"/>
    <n v="0"/>
    <n v="0"/>
    <n v="0"/>
    <n v="14"/>
    <n v="16"/>
    <n v="30"/>
    <n v="0"/>
    <n v="0"/>
    <d v="2018-11-16T00:00:00"/>
    <s v="EN EL APARTADO DE MOVILIDAD ESTUDIANTIL, EL PROGRAMA SOLICITA LA CAPTURA DEL CICLO ANTERIOR, Y EN LOS FORMATOS 911.9A SE SOLICITA LA MOVILIDAD ESTUDIANTIL DEL CICLO ACTUAL 2018-2019"/>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7053200003"/>
    <x v="2"/>
    <x v="7"/>
    <x v="75"/>
    <n v="1"/>
    <x v="0"/>
    <n v="999"/>
    <s v="NO APLICA"/>
    <n v="2000"/>
    <n v="6"/>
    <n v="2"/>
    <s v="SEMESTRES"/>
    <n v="1"/>
    <s v="Activa"/>
    <x v="0"/>
    <m/>
    <n v="2018"/>
    <n v="0"/>
    <n v="0"/>
    <n v="0"/>
    <n v="0"/>
    <n v="0"/>
    <n v="0"/>
    <n v="0"/>
    <n v="0"/>
    <n v="0"/>
    <n v="0"/>
    <n v="3"/>
    <n v="3"/>
    <n v="6"/>
    <n v="0"/>
    <n v="0"/>
    <n v="4"/>
    <n v="3"/>
    <n v="7"/>
    <n v="0"/>
    <n v="1"/>
    <n v="1"/>
    <n v="3"/>
    <n v="1"/>
    <n v="4"/>
    <n v="0"/>
    <n v="0"/>
    <n v="0"/>
    <n v="0"/>
    <n v="0"/>
    <n v="0"/>
    <n v="0"/>
    <n v="0"/>
    <n v="0"/>
    <n v="7"/>
    <n v="5"/>
    <n v="12"/>
    <n v="0"/>
    <n v="0"/>
    <d v="2018-11-16T00:00:00"/>
    <s v="EN EL APARTADO DE MOVILIDAD ESTUDIANTIL, EL PROGRAMA SOLICITA LA CAPTURA DEL CICLO ANTERIOR, Y EN LOS FORMATOS 911.9A SE SOLICITA LA MOVILIDAD ESTUDIANTIL DEL CICLO ACTUAL 2018-2019"/>
  </r>
  <r>
    <s v="08MSU0017H"/>
    <x v="12"/>
    <x v="13"/>
    <n v="4"/>
    <s v="DISCONTINUO"/>
    <x v="13"/>
    <n v="8"/>
    <s v="CHIHUAHUA"/>
    <n v="8"/>
    <s v="CHIHUAHUA"/>
    <n v="19"/>
    <x v="1"/>
    <n v="1"/>
    <s v="CHIHUAHUA"/>
    <s v="PERIFÉRICO FRANCISCO R ALMADA KILOMETRO 1 AP POSTAL 105"/>
    <n v="0"/>
    <x v="1"/>
    <x v="4"/>
    <n v="4"/>
    <s v="SUPERIOR"/>
    <n v="1"/>
    <n v="1"/>
    <s v="LICENCIATURA Y POSGRADO"/>
    <n v="0"/>
    <s v="NO APLICA"/>
    <n v="0"/>
    <s v="NO APLICA"/>
    <n v="8022600005"/>
    <x v="3"/>
    <x v="0"/>
    <x v="76"/>
    <n v="1"/>
    <x v="0"/>
    <n v="999"/>
    <s v="NO APLICA"/>
    <n v="2013"/>
    <n v="6"/>
    <n v="2"/>
    <s v="SEMESTRES"/>
    <n v="1"/>
    <s v="Activa"/>
    <x v="0"/>
    <m/>
    <n v="2018"/>
    <n v="4"/>
    <n v="4"/>
    <n v="8"/>
    <n v="0"/>
    <n v="0"/>
    <n v="4"/>
    <n v="2"/>
    <n v="6"/>
    <n v="0"/>
    <n v="1"/>
    <n v="0"/>
    <n v="0"/>
    <n v="0"/>
    <n v="0"/>
    <n v="0"/>
    <n v="1"/>
    <n v="3"/>
    <n v="4"/>
    <n v="4"/>
    <n v="4"/>
    <n v="8"/>
    <n v="5"/>
    <n v="4"/>
    <n v="9"/>
    <n v="0"/>
    <n v="0"/>
    <n v="0"/>
    <n v="0"/>
    <n v="0"/>
    <n v="0"/>
    <n v="0"/>
    <n v="0"/>
    <n v="0"/>
    <n v="10"/>
    <n v="11"/>
    <n v="21"/>
    <n v="0"/>
    <n v="0"/>
    <d v="2018-11-16T00:00:00"/>
    <s v="EL NOMBRE CORRECTO DEL PROGRAMA EDUCATIVO ES: DOCTOR IN PHILOSOPHIALA DURACIÓN DEL PROGRAMA DOCTOR IN PHILOSOPHIA ESTA REGISTRADO EN EL PROGRAMA A 6 SEMESTRES, LO CORRECTO SON 8 SEMESTRES.  CON EL PROPÓSITO DE CUADRAR LOS DATOS, EN EL APARTADO V. MATRICULA TOTAL, 2 HOMBRES DE CUARTO AÑO SE SUMARON EN EL TERCER AÑOEN EL APARTADO DE MOVILIDAD ESTUDIANTIL, EL PROGRAMA SOLICITA LA CAPTURA DEL CICLO ANTERIOR, Y EN LOS FORMATOS 911.9A SE SOLICITA LA MOVILIDAD ESTUDIANTIL DEL CICLO ACTUAL 2018-2019"/>
  </r>
  <r>
    <s v="08MSU0017H"/>
    <x v="12"/>
    <x v="14"/>
    <n v="4"/>
    <s v="DISCONTINUO"/>
    <x v="14"/>
    <n v="8"/>
    <s v="CHIHUAHUA"/>
    <n v="8"/>
    <s v="CHIHUAHUA"/>
    <n v="19"/>
    <x v="1"/>
    <n v="1"/>
    <s v="CHIHUAHUA"/>
    <s v="CIRCUITO UNIVERSITARIO NUEVO CAMPUS"/>
    <n v="1"/>
    <x v="1"/>
    <x v="4"/>
    <n v="4"/>
    <s v="SUPERIOR"/>
    <n v="1"/>
    <n v="1"/>
    <s v="LICENCIATURA Y POSGRADO"/>
    <n v="0"/>
    <s v="NO APLICA"/>
    <n v="0"/>
    <s v="NO APLICA"/>
    <n v="5051200014"/>
    <x v="0"/>
    <x v="7"/>
    <x v="77"/>
    <n v="1"/>
    <x v="0"/>
    <n v="999"/>
    <s v="NO APLICA"/>
    <n v="2007"/>
    <n v="9"/>
    <n v="2"/>
    <s v="SEMESTRES"/>
    <n v="1"/>
    <s v="Activa"/>
    <x v="0"/>
    <m/>
    <n v="2018"/>
    <n v="40"/>
    <n v="74"/>
    <n v="114"/>
    <n v="0"/>
    <n v="2"/>
    <n v="58"/>
    <n v="104"/>
    <n v="162"/>
    <n v="0"/>
    <n v="0"/>
    <n v="70"/>
    <n v="151"/>
    <n v="221"/>
    <n v="2"/>
    <n v="1"/>
    <n v="120"/>
    <n v="247"/>
    <n v="367"/>
    <n v="63"/>
    <n v="159"/>
    <n v="222"/>
    <n v="41"/>
    <n v="84"/>
    <n v="125"/>
    <n v="34"/>
    <n v="87"/>
    <n v="121"/>
    <n v="12"/>
    <n v="46"/>
    <n v="58"/>
    <n v="0"/>
    <n v="0"/>
    <n v="0"/>
    <n v="270"/>
    <n v="623"/>
    <n v="893"/>
    <n v="5"/>
    <n v="10"/>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5052200008"/>
    <x v="0"/>
    <x v="7"/>
    <x v="78"/>
    <n v="1"/>
    <x v="0"/>
    <n v="999"/>
    <s v="NO APLICA"/>
    <n v="2007"/>
    <n v="9"/>
    <n v="2"/>
    <s v="SEMESTRES"/>
    <n v="1"/>
    <s v="Activa"/>
    <x v="0"/>
    <m/>
    <n v="2018"/>
    <n v="7"/>
    <n v="4"/>
    <n v="11"/>
    <n v="0"/>
    <n v="0"/>
    <n v="5"/>
    <n v="5"/>
    <n v="10"/>
    <n v="0"/>
    <n v="0"/>
    <n v="21"/>
    <n v="22"/>
    <n v="43"/>
    <n v="0"/>
    <n v="0"/>
    <n v="40"/>
    <n v="34"/>
    <n v="74"/>
    <n v="11"/>
    <n v="17"/>
    <n v="28"/>
    <n v="9"/>
    <n v="17"/>
    <n v="26"/>
    <n v="7"/>
    <n v="4"/>
    <n v="11"/>
    <n v="1"/>
    <n v="0"/>
    <n v="1"/>
    <n v="0"/>
    <n v="0"/>
    <n v="0"/>
    <n v="68"/>
    <n v="72"/>
    <n v="140"/>
    <n v="1"/>
    <n v="2"/>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5071400019"/>
    <x v="0"/>
    <x v="3"/>
    <x v="79"/>
    <n v="1"/>
    <x v="0"/>
    <n v="999"/>
    <s v="NO APLICA"/>
    <n v="2007"/>
    <n v="10"/>
    <n v="2"/>
    <s v="SEMESTRES"/>
    <n v="1"/>
    <s v="Activa"/>
    <x v="0"/>
    <m/>
    <n v="2018"/>
    <n v="34"/>
    <n v="32"/>
    <n v="66"/>
    <n v="0"/>
    <n v="0"/>
    <n v="13"/>
    <n v="12"/>
    <n v="25"/>
    <n v="0"/>
    <n v="0"/>
    <n v="81"/>
    <n v="76"/>
    <n v="157"/>
    <n v="0"/>
    <n v="5"/>
    <n v="147"/>
    <n v="138"/>
    <n v="285"/>
    <n v="61"/>
    <n v="53"/>
    <n v="114"/>
    <n v="21"/>
    <n v="46"/>
    <n v="67"/>
    <n v="41"/>
    <n v="35"/>
    <n v="76"/>
    <n v="10"/>
    <n v="12"/>
    <n v="22"/>
    <n v="0"/>
    <n v="0"/>
    <n v="0"/>
    <n v="280"/>
    <n v="284"/>
    <n v="564"/>
    <n v="4"/>
    <n v="9"/>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7051200031"/>
    <x v="2"/>
    <x v="7"/>
    <x v="80"/>
    <n v="1"/>
    <x v="0"/>
    <n v="999"/>
    <s v="NO APLICA"/>
    <n v="2016"/>
    <n v="4"/>
    <n v="2"/>
    <s v="SEMESTRES"/>
    <n v="1"/>
    <s v="Activa"/>
    <x v="0"/>
    <m/>
    <n v="2018"/>
    <n v="5"/>
    <n v="0"/>
    <n v="5"/>
    <n v="0"/>
    <n v="0"/>
    <n v="12"/>
    <n v="8"/>
    <n v="20"/>
    <n v="0"/>
    <n v="0"/>
    <n v="6"/>
    <n v="1"/>
    <n v="7"/>
    <n v="0"/>
    <n v="0"/>
    <n v="11"/>
    <n v="3"/>
    <n v="14"/>
    <n v="0"/>
    <n v="3"/>
    <n v="3"/>
    <n v="0"/>
    <n v="0"/>
    <n v="0"/>
    <n v="0"/>
    <n v="0"/>
    <n v="0"/>
    <n v="0"/>
    <n v="0"/>
    <n v="0"/>
    <n v="0"/>
    <n v="0"/>
    <n v="0"/>
    <n v="11"/>
    <n v="6"/>
    <n v="17"/>
    <n v="0"/>
    <n v="0"/>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7052200006"/>
    <x v="2"/>
    <x v="7"/>
    <x v="81"/>
    <n v="1"/>
    <x v="0"/>
    <n v="999"/>
    <s v="NO APLICA"/>
    <n v="2017"/>
    <n v="80"/>
    <n v="8"/>
    <s v="CREDITOS"/>
    <n v="1"/>
    <s v="Activa"/>
    <x v="0"/>
    <m/>
    <n v="2018"/>
    <n v="0"/>
    <n v="0"/>
    <n v="0"/>
    <n v="0"/>
    <n v="0"/>
    <n v="0"/>
    <n v="0"/>
    <n v="0"/>
    <n v="0"/>
    <n v="0"/>
    <n v="3"/>
    <n v="1"/>
    <n v="4"/>
    <n v="0"/>
    <n v="0"/>
    <n v="3"/>
    <n v="1"/>
    <n v="4"/>
    <n v="0"/>
    <n v="0"/>
    <n v="0"/>
    <n v="0"/>
    <n v="0"/>
    <n v="0"/>
    <n v="0"/>
    <n v="0"/>
    <n v="0"/>
    <n v="0"/>
    <n v="0"/>
    <n v="0"/>
    <n v="0"/>
    <n v="0"/>
    <n v="0"/>
    <n v="3"/>
    <n v="1"/>
    <n v="4"/>
    <n v="0"/>
    <n v="0"/>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7072100011"/>
    <x v="2"/>
    <x v="3"/>
    <x v="82"/>
    <n v="1"/>
    <x v="0"/>
    <n v="999"/>
    <s v="NO APLICA"/>
    <n v="2016"/>
    <n v="4"/>
    <n v="2"/>
    <s v="SEMESTRES"/>
    <n v="1"/>
    <s v="Activa"/>
    <x v="0"/>
    <m/>
    <n v="2018"/>
    <n v="1"/>
    <n v="3"/>
    <n v="4"/>
    <n v="0"/>
    <n v="0"/>
    <n v="0"/>
    <n v="9"/>
    <n v="9"/>
    <n v="0"/>
    <n v="0"/>
    <n v="1"/>
    <n v="5"/>
    <n v="6"/>
    <n v="0"/>
    <n v="0"/>
    <n v="1"/>
    <n v="6"/>
    <n v="7"/>
    <n v="1"/>
    <n v="9"/>
    <n v="10"/>
    <n v="0"/>
    <n v="0"/>
    <n v="0"/>
    <n v="0"/>
    <n v="0"/>
    <n v="0"/>
    <n v="0"/>
    <n v="0"/>
    <n v="0"/>
    <n v="0"/>
    <n v="0"/>
    <n v="0"/>
    <n v="2"/>
    <n v="15"/>
    <n v="17"/>
    <n v="0"/>
    <n v="0"/>
    <d v="2018-11-16T00:00:00"/>
    <m/>
  </r>
  <r>
    <s v="08MSU0017H"/>
    <x v="12"/>
    <x v="14"/>
    <n v="4"/>
    <s v="DISCONTINUO"/>
    <x v="14"/>
    <n v="8"/>
    <s v="CHIHUAHUA"/>
    <n v="8"/>
    <s v="CHIHUAHUA"/>
    <n v="19"/>
    <x v="1"/>
    <n v="1"/>
    <s v="CHIHUAHUA"/>
    <s v="CIRCUITO UNIVERSITARIO NUEVO CAMPUS"/>
    <n v="1"/>
    <x v="1"/>
    <x v="4"/>
    <n v="4"/>
    <s v="SUPERIOR"/>
    <n v="1"/>
    <n v="1"/>
    <s v="LICENCIATURA Y POSGRADO"/>
    <n v="0"/>
    <s v="NO APLICA"/>
    <n v="0"/>
    <s v="NO APLICA"/>
    <n v="8052000002"/>
    <x v="3"/>
    <x v="7"/>
    <x v="83"/>
    <n v="1"/>
    <x v="0"/>
    <n v="999"/>
    <s v="NO APLICA"/>
    <n v="2015"/>
    <n v="6"/>
    <n v="2"/>
    <s v="SEMESTRES"/>
    <n v="1"/>
    <s v="Activa"/>
    <x v="0"/>
    <m/>
    <n v="2018"/>
    <n v="0"/>
    <n v="0"/>
    <n v="0"/>
    <n v="0"/>
    <n v="0"/>
    <n v="0"/>
    <n v="0"/>
    <n v="0"/>
    <n v="0"/>
    <n v="0"/>
    <n v="0"/>
    <n v="0"/>
    <n v="0"/>
    <n v="0"/>
    <n v="0"/>
    <n v="1"/>
    <n v="4"/>
    <n v="5"/>
    <n v="5"/>
    <n v="7"/>
    <n v="12"/>
    <n v="0"/>
    <n v="0"/>
    <n v="0"/>
    <n v="0"/>
    <n v="0"/>
    <n v="0"/>
    <n v="0"/>
    <n v="0"/>
    <n v="0"/>
    <n v="0"/>
    <n v="0"/>
    <n v="0"/>
    <n v="6"/>
    <n v="11"/>
    <n v="17"/>
    <n v="0"/>
    <n v="0"/>
    <d v="2018-11-16T00:00:00"/>
    <s v="Nota: La duración del programa es de 4 años y el ingreso es anual."/>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5012601002"/>
    <x v="0"/>
    <x v="4"/>
    <x v="84"/>
    <n v="1"/>
    <x v="0"/>
    <n v="999"/>
    <s v="NO APLICA"/>
    <n v="2005"/>
    <n v="8"/>
    <n v="2"/>
    <s v="SEMESTRES"/>
    <n v="1"/>
    <s v="Activa"/>
    <x v="0"/>
    <m/>
    <n v="2018"/>
    <n v="121"/>
    <n v="57"/>
    <n v="178"/>
    <n v="0"/>
    <n v="0"/>
    <n v="93"/>
    <n v="36"/>
    <n v="129"/>
    <n v="0"/>
    <n v="0"/>
    <n v="138"/>
    <n v="43"/>
    <n v="181"/>
    <n v="0"/>
    <n v="0"/>
    <n v="211"/>
    <n v="82"/>
    <n v="293"/>
    <n v="102"/>
    <n v="36"/>
    <n v="138"/>
    <n v="90"/>
    <n v="54"/>
    <n v="144"/>
    <n v="103"/>
    <n v="46"/>
    <n v="149"/>
    <n v="0"/>
    <n v="0"/>
    <n v="0"/>
    <n v="0"/>
    <n v="0"/>
    <n v="0"/>
    <n v="506"/>
    <n v="218"/>
    <n v="724"/>
    <n v="7"/>
    <n v="29"/>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5012702028"/>
    <x v="0"/>
    <x v="4"/>
    <x v="85"/>
    <n v="1"/>
    <x v="0"/>
    <n v="999"/>
    <s v="NO APLICA"/>
    <n v="2009"/>
    <n v="8"/>
    <n v="2"/>
    <s v="SEMESTRES"/>
    <n v="1"/>
    <s v="Activa"/>
    <x v="0"/>
    <m/>
    <n v="2018"/>
    <n v="65"/>
    <n v="177"/>
    <n v="242"/>
    <n v="0"/>
    <n v="0"/>
    <n v="33"/>
    <n v="90"/>
    <n v="123"/>
    <n v="0"/>
    <n v="0"/>
    <n v="43"/>
    <n v="97"/>
    <n v="140"/>
    <n v="1"/>
    <n v="6"/>
    <n v="73"/>
    <n v="132"/>
    <n v="205"/>
    <n v="37"/>
    <n v="99"/>
    <n v="136"/>
    <n v="58"/>
    <n v="128"/>
    <n v="186"/>
    <n v="37"/>
    <n v="151"/>
    <n v="188"/>
    <n v="0"/>
    <n v="0"/>
    <n v="0"/>
    <n v="0"/>
    <n v="0"/>
    <n v="0"/>
    <n v="205"/>
    <n v="510"/>
    <n v="715"/>
    <n v="2"/>
    <n v="23"/>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7012702017"/>
    <x v="2"/>
    <x v="4"/>
    <x v="86"/>
    <n v="1"/>
    <x v="0"/>
    <n v="999"/>
    <s v="NO APLICA"/>
    <n v="2005"/>
    <n v="8"/>
    <n v="3"/>
    <s v="TRIMESTRES"/>
    <n v="1"/>
    <s v="Activa"/>
    <x v="0"/>
    <m/>
    <n v="2018"/>
    <n v="2"/>
    <n v="10"/>
    <n v="12"/>
    <n v="0"/>
    <n v="0"/>
    <n v="1"/>
    <n v="1"/>
    <n v="2"/>
    <n v="0"/>
    <n v="0"/>
    <n v="4"/>
    <n v="1"/>
    <n v="5"/>
    <n v="0"/>
    <n v="0"/>
    <n v="5"/>
    <n v="10"/>
    <n v="15"/>
    <n v="5"/>
    <n v="4"/>
    <n v="9"/>
    <n v="0"/>
    <n v="0"/>
    <n v="0"/>
    <n v="0"/>
    <n v="0"/>
    <n v="0"/>
    <n v="0"/>
    <n v="0"/>
    <n v="0"/>
    <n v="0"/>
    <n v="0"/>
    <n v="0"/>
    <n v="10"/>
    <n v="14"/>
    <n v="24"/>
    <n v="0"/>
    <n v="0"/>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7012702018"/>
    <x v="2"/>
    <x v="4"/>
    <x v="87"/>
    <n v="1"/>
    <x v="0"/>
    <n v="999"/>
    <s v="NO APLICA"/>
    <n v="2005"/>
    <n v="4"/>
    <n v="2"/>
    <s v="SEMESTRES"/>
    <n v="1"/>
    <s v="Activa"/>
    <x v="0"/>
    <m/>
    <n v="2018"/>
    <n v="5"/>
    <n v="11"/>
    <n v="16"/>
    <n v="0"/>
    <n v="0"/>
    <n v="0"/>
    <n v="1"/>
    <n v="1"/>
    <n v="0"/>
    <n v="0"/>
    <n v="0"/>
    <n v="0"/>
    <n v="0"/>
    <n v="0"/>
    <n v="0"/>
    <n v="0"/>
    <n v="2"/>
    <n v="2"/>
    <n v="3"/>
    <n v="13"/>
    <n v="16"/>
    <n v="0"/>
    <n v="0"/>
    <n v="0"/>
    <n v="0"/>
    <n v="0"/>
    <n v="0"/>
    <n v="0"/>
    <n v="0"/>
    <n v="0"/>
    <n v="0"/>
    <n v="0"/>
    <n v="0"/>
    <n v="3"/>
    <n v="15"/>
    <n v="18"/>
    <n v="0"/>
    <n v="0"/>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7042500091"/>
    <x v="2"/>
    <x v="2"/>
    <x v="88"/>
    <n v="1"/>
    <x v="0"/>
    <n v="999"/>
    <s v="NO APLICA"/>
    <n v="2005"/>
    <n v="8"/>
    <n v="3"/>
    <s v="TRIMESTRES"/>
    <n v="1"/>
    <s v="Activa"/>
    <x v="0"/>
    <m/>
    <n v="2018"/>
    <n v="15"/>
    <n v="11"/>
    <n v="26"/>
    <n v="0"/>
    <n v="0"/>
    <n v="0"/>
    <n v="0"/>
    <n v="0"/>
    <n v="0"/>
    <n v="0"/>
    <n v="0"/>
    <n v="0"/>
    <n v="0"/>
    <n v="0"/>
    <n v="0"/>
    <n v="10"/>
    <n v="9"/>
    <n v="19"/>
    <n v="5"/>
    <n v="3"/>
    <n v="8"/>
    <n v="0"/>
    <n v="0"/>
    <n v="0"/>
    <n v="0"/>
    <n v="0"/>
    <n v="0"/>
    <n v="0"/>
    <n v="0"/>
    <n v="0"/>
    <n v="0"/>
    <n v="0"/>
    <n v="0"/>
    <n v="15"/>
    <n v="12"/>
    <n v="27"/>
    <n v="0"/>
    <n v="0"/>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7101100005"/>
    <x v="2"/>
    <x v="8"/>
    <x v="89"/>
    <n v="1"/>
    <x v="0"/>
    <n v="999"/>
    <s v="NO APLICA"/>
    <n v="2005"/>
    <n v="4"/>
    <n v="2"/>
    <s v="SEMESTRES"/>
    <n v="1"/>
    <s v="Activa"/>
    <x v="0"/>
    <m/>
    <n v="2018"/>
    <n v="0"/>
    <n v="1"/>
    <n v="1"/>
    <n v="0"/>
    <n v="0"/>
    <n v="1"/>
    <n v="0"/>
    <n v="1"/>
    <n v="0"/>
    <n v="0"/>
    <n v="2"/>
    <n v="2"/>
    <n v="4"/>
    <n v="0"/>
    <n v="0"/>
    <n v="10"/>
    <n v="6"/>
    <n v="16"/>
    <n v="0"/>
    <n v="1"/>
    <n v="1"/>
    <n v="0"/>
    <n v="0"/>
    <n v="0"/>
    <n v="0"/>
    <n v="0"/>
    <n v="0"/>
    <n v="0"/>
    <n v="0"/>
    <n v="0"/>
    <n v="0"/>
    <n v="0"/>
    <n v="0"/>
    <n v="10"/>
    <n v="7"/>
    <n v="17"/>
    <n v="0"/>
    <n v="0"/>
    <d v="2018-11-16T00:00:00"/>
    <m/>
  </r>
  <r>
    <s v="08MSU0017H"/>
    <x v="12"/>
    <x v="15"/>
    <n v="4"/>
    <s v="DISCONTINUO"/>
    <x v="15"/>
    <n v="8"/>
    <s v="CHIHUAHUA"/>
    <n v="8"/>
    <s v="CHIHUAHUA"/>
    <n v="19"/>
    <x v="1"/>
    <n v="1"/>
    <s v="CHIHUAHUA"/>
    <s v="CIRCUITO VIAL UNIVERSITARIO CAMPUS UNIVERSITARIO"/>
    <n v="0"/>
    <x v="1"/>
    <x v="4"/>
    <n v="4"/>
    <s v="SUPERIOR"/>
    <n v="1"/>
    <n v="1"/>
    <s v="LICENCIATURA Y POSGRADO"/>
    <n v="0"/>
    <s v="NO APLICA"/>
    <n v="0"/>
    <s v="NO APLICA"/>
    <n v="8101100001"/>
    <x v="3"/>
    <x v="8"/>
    <x v="90"/>
    <n v="1"/>
    <x v="0"/>
    <n v="999"/>
    <s v="NO APLICA"/>
    <n v="2010"/>
    <n v="3"/>
    <n v="1"/>
    <s v="AÑOS"/>
    <n v="1"/>
    <s v="Activa"/>
    <x v="0"/>
    <m/>
    <n v="2018"/>
    <n v="4"/>
    <n v="2"/>
    <n v="6"/>
    <n v="0"/>
    <n v="0"/>
    <n v="0"/>
    <n v="0"/>
    <n v="0"/>
    <n v="0"/>
    <n v="0"/>
    <n v="2"/>
    <n v="7"/>
    <n v="9"/>
    <n v="0"/>
    <n v="0"/>
    <n v="7"/>
    <n v="9"/>
    <n v="16"/>
    <n v="3"/>
    <n v="3"/>
    <n v="6"/>
    <n v="0"/>
    <n v="0"/>
    <n v="0"/>
    <n v="0"/>
    <n v="0"/>
    <n v="0"/>
    <n v="0"/>
    <n v="0"/>
    <n v="0"/>
    <n v="0"/>
    <n v="0"/>
    <n v="0"/>
    <n v="10"/>
    <n v="12"/>
    <n v="22"/>
    <n v="0"/>
    <n v="0"/>
    <d v="2018-11-16T00:00:00"/>
    <m/>
  </r>
  <r>
    <s v="08MSU0017H"/>
    <x v="12"/>
    <x v="16"/>
    <n v="4"/>
    <s v="DISCONTINUO"/>
    <x v="16"/>
    <n v="8"/>
    <s v="CHIHUAHUA"/>
    <n v="8"/>
    <s v="CHIHUAHUA"/>
    <n v="32"/>
    <x v="5"/>
    <n v="1"/>
    <s v="HIDALGO DEL PARRAL"/>
    <s v="AVENIDA LUIS TERCERO ELIZALDE"/>
    <n v="0"/>
    <x v="1"/>
    <x v="4"/>
    <n v="4"/>
    <s v="SUPERIOR"/>
    <n v="1"/>
    <n v="1"/>
    <s v="LICENCIATURA Y POSGRADO"/>
    <n v="0"/>
    <s v="NO APLICA"/>
    <n v="0"/>
    <s v="NO APLICA"/>
    <n v="5033100011"/>
    <x v="0"/>
    <x v="1"/>
    <x v="1"/>
    <n v="1"/>
    <x v="0"/>
    <n v="999"/>
    <s v="NO APLICA"/>
    <n v="2013"/>
    <n v="10"/>
    <n v="2"/>
    <s v="SEMESTRES"/>
    <n v="1"/>
    <s v="Activa"/>
    <x v="0"/>
    <m/>
    <n v="2018"/>
    <n v="2"/>
    <n v="5"/>
    <n v="7"/>
    <n v="0"/>
    <n v="0"/>
    <n v="1"/>
    <n v="1"/>
    <n v="2"/>
    <n v="0"/>
    <n v="0"/>
    <n v="38"/>
    <n v="72"/>
    <n v="110"/>
    <n v="0"/>
    <n v="0"/>
    <n v="53"/>
    <n v="96"/>
    <n v="149"/>
    <n v="35"/>
    <n v="35"/>
    <n v="70"/>
    <n v="25"/>
    <n v="56"/>
    <n v="81"/>
    <n v="45"/>
    <n v="73"/>
    <n v="118"/>
    <n v="0"/>
    <n v="2"/>
    <n v="2"/>
    <n v="0"/>
    <n v="0"/>
    <n v="0"/>
    <n v="158"/>
    <n v="262"/>
    <n v="420"/>
    <n v="0"/>
    <n v="0"/>
    <d v="2018-11-16T00:00:00"/>
    <m/>
  </r>
  <r>
    <s v="08MSU0017H"/>
    <x v="12"/>
    <x v="17"/>
    <n v="4"/>
    <s v="DISCONTINUO"/>
    <x v="17"/>
    <n v="8"/>
    <s v="CHIHUAHUA"/>
    <n v="8"/>
    <s v="CHIHUAHUA"/>
    <n v="32"/>
    <x v="5"/>
    <n v="1"/>
    <s v="HIDALGO DEL PARRAL"/>
    <s v="CALLE MOHINORA "/>
    <n v="0"/>
    <x v="1"/>
    <x v="4"/>
    <n v="4"/>
    <s v="SUPERIOR"/>
    <n v="1"/>
    <n v="1"/>
    <s v="LICENCIATURA Y POSGRADO"/>
    <n v="0"/>
    <s v="NO APLICA"/>
    <n v="0"/>
    <s v="NO APLICA"/>
    <n v="5021100002"/>
    <x v="0"/>
    <x v="0"/>
    <x v="91"/>
    <n v="1"/>
    <x v="0"/>
    <n v="999"/>
    <s v="NO APLICA"/>
    <n v="2013"/>
    <n v="10"/>
    <n v="2"/>
    <s v="SEMESTRES"/>
    <n v="1"/>
    <s v="Activa"/>
    <x v="0"/>
    <m/>
    <n v="2018"/>
    <n v="1"/>
    <n v="1"/>
    <n v="2"/>
    <n v="0"/>
    <n v="0"/>
    <n v="0"/>
    <n v="0"/>
    <n v="0"/>
    <n v="0"/>
    <n v="0"/>
    <n v="2"/>
    <n v="9"/>
    <n v="11"/>
    <n v="1"/>
    <n v="0"/>
    <n v="3"/>
    <n v="10"/>
    <n v="13"/>
    <n v="4"/>
    <n v="3"/>
    <n v="7"/>
    <n v="2"/>
    <n v="5"/>
    <n v="7"/>
    <n v="0"/>
    <n v="0"/>
    <n v="0"/>
    <n v="1"/>
    <n v="3"/>
    <n v="4"/>
    <n v="0"/>
    <n v="0"/>
    <n v="0"/>
    <n v="10"/>
    <n v="21"/>
    <n v="31"/>
    <n v="2"/>
    <n v="0"/>
    <d v="2018-11-16T00:00:00"/>
    <m/>
  </r>
  <r>
    <s v="08MSU0017H"/>
    <x v="12"/>
    <x v="18"/>
    <n v="4"/>
    <s v="DISCONTINUO"/>
    <x v="18"/>
    <n v="8"/>
    <s v="CHIHUAHUA"/>
    <n v="8"/>
    <s v="CHIHUAHUA"/>
    <n v="19"/>
    <x v="1"/>
    <n v="1"/>
    <s v="CHIHUAHUA"/>
    <s v="CIRCUITO UNIVERSITARIO CAMPUS 1"/>
    <n v="0"/>
    <x v="1"/>
    <x v="4"/>
    <n v="4"/>
    <s v="SUPERIOR"/>
    <n v="1"/>
    <n v="1"/>
    <s v="LICENCIATURA Y POSGRADO"/>
    <n v="0"/>
    <s v="NO APLICA"/>
    <n v="0"/>
    <s v="NO APLICA"/>
    <n v="5031400008"/>
    <x v="0"/>
    <x v="1"/>
    <x v="68"/>
    <n v="1"/>
    <x v="0"/>
    <n v="999"/>
    <s v="NO APLICA"/>
    <n v="2006"/>
    <n v="9"/>
    <n v="2"/>
    <s v="SEMESTRES"/>
    <n v="1"/>
    <s v="Activa"/>
    <x v="0"/>
    <m/>
    <n v="2018"/>
    <n v="7"/>
    <n v="5"/>
    <n v="12"/>
    <n v="0"/>
    <n v="0"/>
    <n v="0"/>
    <n v="0"/>
    <n v="0"/>
    <n v="0"/>
    <n v="0"/>
    <n v="24"/>
    <n v="30"/>
    <n v="54"/>
    <n v="0"/>
    <n v="0"/>
    <n v="55"/>
    <n v="46"/>
    <n v="101"/>
    <n v="38"/>
    <n v="40"/>
    <n v="78"/>
    <n v="39"/>
    <n v="43"/>
    <n v="82"/>
    <n v="24"/>
    <n v="30"/>
    <n v="54"/>
    <n v="0"/>
    <n v="0"/>
    <n v="0"/>
    <n v="0"/>
    <n v="0"/>
    <n v="0"/>
    <n v="156"/>
    <n v="159"/>
    <n v="315"/>
    <n v="1"/>
    <n v="6"/>
    <d v="2018-11-16T00:00:00"/>
    <m/>
  </r>
  <r>
    <s v="08MSU0017H"/>
    <x v="12"/>
    <x v="18"/>
    <n v="4"/>
    <s v="DISCONTINUO"/>
    <x v="18"/>
    <n v="8"/>
    <s v="CHIHUAHUA"/>
    <n v="8"/>
    <s v="CHIHUAHUA"/>
    <n v="19"/>
    <x v="1"/>
    <n v="1"/>
    <s v="CHIHUAHUA"/>
    <s v="CIRCUITO UNIVERSITARIO CAMPUS 1"/>
    <n v="0"/>
    <x v="1"/>
    <x v="4"/>
    <n v="4"/>
    <s v="SUPERIOR"/>
    <n v="1"/>
    <n v="1"/>
    <s v="LICENCIATURA Y POSGRADO"/>
    <n v="0"/>
    <s v="NO APLICA"/>
    <n v="0"/>
    <s v="NO APLICA"/>
    <n v="5041100056"/>
    <x v="0"/>
    <x v="2"/>
    <x v="69"/>
    <n v="1"/>
    <x v="0"/>
    <n v="999"/>
    <s v="NO APLICA"/>
    <n v="2013"/>
    <n v="9"/>
    <n v="2"/>
    <s v="SEMESTRES"/>
    <n v="1"/>
    <s v="Activa"/>
    <x v="0"/>
    <m/>
    <n v="2018"/>
    <n v="0"/>
    <n v="0"/>
    <n v="0"/>
    <n v="0"/>
    <n v="0"/>
    <n v="0"/>
    <n v="0"/>
    <n v="0"/>
    <n v="0"/>
    <n v="0"/>
    <n v="84"/>
    <n v="70"/>
    <n v="154"/>
    <n v="1"/>
    <n v="1"/>
    <n v="151"/>
    <n v="115"/>
    <n v="266"/>
    <n v="41"/>
    <n v="46"/>
    <n v="87"/>
    <n v="13"/>
    <n v="28"/>
    <n v="41"/>
    <n v="0"/>
    <n v="0"/>
    <n v="0"/>
    <n v="0"/>
    <n v="0"/>
    <n v="0"/>
    <n v="0"/>
    <n v="0"/>
    <n v="0"/>
    <n v="205"/>
    <n v="189"/>
    <n v="394"/>
    <n v="4"/>
    <n v="5"/>
    <d v="2018-11-16T00:00:00"/>
    <m/>
  </r>
  <r>
    <s v="08MSU0017H"/>
    <x v="12"/>
    <x v="19"/>
    <n v="4"/>
    <s v="DISCONTINUO"/>
    <x v="19"/>
    <n v="8"/>
    <s v="CHIHUAHUA"/>
    <n v="8"/>
    <s v="CHIHUAHUA"/>
    <n v="52"/>
    <x v="6"/>
    <n v="1"/>
    <s v="MANUEL OJINAGA"/>
    <s v="AVENIDA MENDEZ"/>
    <n v="0"/>
    <x v="1"/>
    <x v="4"/>
    <n v="4"/>
    <s v="SUPERIOR"/>
    <n v="1"/>
    <n v="1"/>
    <s v="LICENCIATURA Y POSGRADO"/>
    <n v="0"/>
    <s v="NO APLICA"/>
    <n v="0"/>
    <s v="NO APLICA"/>
    <n v="5092100017"/>
    <x v="0"/>
    <x v="6"/>
    <x v="92"/>
    <n v="1"/>
    <x v="0"/>
    <n v="999"/>
    <s v="NO APLICA"/>
    <n v="2005"/>
    <n v="8"/>
    <n v="2"/>
    <s v="SEMESTRES"/>
    <n v="1"/>
    <s v="Activa"/>
    <x v="0"/>
    <m/>
    <n v="2018"/>
    <n v="0"/>
    <n v="0"/>
    <n v="0"/>
    <n v="0"/>
    <n v="0"/>
    <n v="0"/>
    <n v="0"/>
    <n v="0"/>
    <n v="0"/>
    <n v="0"/>
    <n v="0"/>
    <n v="0"/>
    <n v="0"/>
    <n v="0"/>
    <n v="0"/>
    <n v="0"/>
    <n v="0"/>
    <n v="0"/>
    <n v="0"/>
    <n v="0"/>
    <n v="0"/>
    <n v="2"/>
    <n v="14"/>
    <n v="16"/>
    <n v="3"/>
    <n v="11"/>
    <n v="14"/>
    <n v="0"/>
    <n v="0"/>
    <n v="0"/>
    <n v="0"/>
    <n v="0"/>
    <n v="0"/>
    <n v="5"/>
    <n v="25"/>
    <n v="30"/>
    <n v="0"/>
    <n v="1"/>
    <d v="2018-11-16T00:00:00"/>
    <m/>
  </r>
  <r>
    <s v="08MSU0017H"/>
    <x v="12"/>
    <x v="20"/>
    <n v="4"/>
    <s v="DISCONTINUO"/>
    <x v="20"/>
    <n v="8"/>
    <s v="CHIHUAHUA"/>
    <n v="8"/>
    <s v="CHIHUAHUA"/>
    <n v="32"/>
    <x v="5"/>
    <n v="1"/>
    <s v="HIDALGO DEL PARRAL"/>
    <s v="AVENIDA NIÑOS HÉROES"/>
    <n v="0"/>
    <x v="1"/>
    <x v="4"/>
    <n v="4"/>
    <s v="SUPERIOR"/>
    <n v="1"/>
    <n v="1"/>
    <s v="LICENCIATURA Y POSGRADO"/>
    <n v="0"/>
    <s v="NO APLICA"/>
    <n v="0"/>
    <s v="NO APLICA"/>
    <n v="5073200005"/>
    <x v="0"/>
    <x v="3"/>
    <x v="93"/>
    <n v="1"/>
    <x v="0"/>
    <n v="999"/>
    <s v="NO APLICA"/>
    <n v="2016"/>
    <n v="9"/>
    <n v="2"/>
    <s v="SEMESTRES"/>
    <n v="1"/>
    <s v="Activa"/>
    <x v="0"/>
    <m/>
    <n v="2018"/>
    <n v="0"/>
    <n v="0"/>
    <n v="0"/>
    <n v="0"/>
    <n v="0"/>
    <n v="0"/>
    <n v="0"/>
    <n v="0"/>
    <n v="0"/>
    <n v="0"/>
    <n v="45"/>
    <n v="17"/>
    <n v="62"/>
    <n v="0"/>
    <n v="0"/>
    <n v="60"/>
    <n v="22"/>
    <n v="82"/>
    <n v="20"/>
    <n v="9"/>
    <n v="29"/>
    <n v="9"/>
    <n v="2"/>
    <n v="11"/>
    <n v="0"/>
    <n v="0"/>
    <n v="0"/>
    <n v="0"/>
    <n v="0"/>
    <n v="0"/>
    <n v="0"/>
    <n v="0"/>
    <n v="0"/>
    <n v="89"/>
    <n v="33"/>
    <n v="122"/>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5033100011"/>
    <x v="0"/>
    <x v="1"/>
    <x v="1"/>
    <n v="1"/>
    <x v="0"/>
    <n v="999"/>
    <s v="NO APLICA"/>
    <n v="2013"/>
    <n v="10"/>
    <n v="2"/>
    <s v="SEMESTRES"/>
    <n v="1"/>
    <s v="Activa"/>
    <x v="0"/>
    <m/>
    <n v="2018"/>
    <n v="99"/>
    <n v="143"/>
    <n v="242"/>
    <n v="0"/>
    <n v="0"/>
    <n v="22"/>
    <n v="46"/>
    <n v="68"/>
    <n v="0"/>
    <n v="0"/>
    <n v="128"/>
    <n v="147"/>
    <n v="275"/>
    <n v="0"/>
    <n v="4"/>
    <n v="300"/>
    <n v="341"/>
    <n v="641"/>
    <n v="215"/>
    <n v="285"/>
    <n v="500"/>
    <n v="209"/>
    <n v="257"/>
    <n v="466"/>
    <n v="214"/>
    <n v="288"/>
    <n v="502"/>
    <n v="0"/>
    <n v="0"/>
    <n v="0"/>
    <n v="0"/>
    <n v="0"/>
    <n v="0"/>
    <n v="938"/>
    <n v="1171"/>
    <n v="2109"/>
    <n v="14"/>
    <n v="31"/>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5033100011"/>
    <x v="0"/>
    <x v="1"/>
    <x v="1"/>
    <n v="3"/>
    <x v="1"/>
    <n v="999"/>
    <s v="NO APLICA"/>
    <n v="2014"/>
    <n v="10"/>
    <n v="2"/>
    <s v="SEMESTRES"/>
    <n v="1"/>
    <s v="Activa"/>
    <x v="0"/>
    <m/>
    <n v="2018"/>
    <n v="0"/>
    <n v="0"/>
    <n v="0"/>
    <n v="0"/>
    <n v="0"/>
    <n v="0"/>
    <n v="0"/>
    <n v="0"/>
    <n v="0"/>
    <n v="0"/>
    <n v="18"/>
    <n v="34"/>
    <n v="52"/>
    <n v="0"/>
    <n v="6"/>
    <n v="25"/>
    <n v="53"/>
    <n v="78"/>
    <n v="14"/>
    <n v="24"/>
    <n v="38"/>
    <n v="10"/>
    <n v="24"/>
    <n v="34"/>
    <n v="6"/>
    <n v="15"/>
    <n v="21"/>
    <n v="0"/>
    <n v="0"/>
    <n v="0"/>
    <n v="0"/>
    <n v="0"/>
    <n v="0"/>
    <n v="55"/>
    <n v="116"/>
    <n v="171"/>
    <n v="2"/>
    <n v="14"/>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002"/>
    <x v="2"/>
    <x v="1"/>
    <x v="94"/>
    <n v="1"/>
    <x v="0"/>
    <n v="999"/>
    <s v="NO APLICA"/>
    <n v="2012"/>
    <n v="6"/>
    <n v="3"/>
    <s v="TRIMESTRES"/>
    <n v="1"/>
    <s v="Activa"/>
    <x v="0"/>
    <m/>
    <n v="2018"/>
    <n v="6"/>
    <n v="14"/>
    <n v="20"/>
    <n v="0"/>
    <n v="0"/>
    <n v="3"/>
    <n v="5"/>
    <n v="8"/>
    <n v="0"/>
    <n v="0"/>
    <n v="0"/>
    <n v="6"/>
    <n v="6"/>
    <n v="0"/>
    <n v="0"/>
    <n v="5"/>
    <n v="14"/>
    <n v="19"/>
    <n v="0"/>
    <n v="0"/>
    <n v="0"/>
    <n v="0"/>
    <n v="0"/>
    <n v="0"/>
    <n v="0"/>
    <n v="0"/>
    <n v="0"/>
    <n v="0"/>
    <n v="0"/>
    <n v="0"/>
    <n v="0"/>
    <n v="0"/>
    <n v="0"/>
    <n v="5"/>
    <n v="14"/>
    <n v="19"/>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065"/>
    <x v="2"/>
    <x v="1"/>
    <x v="95"/>
    <n v="1"/>
    <x v="0"/>
    <n v="999"/>
    <s v="NO APLICA"/>
    <n v="2007"/>
    <n v="6"/>
    <n v="3"/>
    <s v="TRIMESTRES"/>
    <n v="1"/>
    <s v="Activa"/>
    <x v="0"/>
    <m/>
    <n v="2018"/>
    <n v="8"/>
    <n v="6"/>
    <n v="14"/>
    <n v="0"/>
    <n v="0"/>
    <n v="0"/>
    <n v="1"/>
    <n v="1"/>
    <n v="0"/>
    <n v="0"/>
    <n v="3"/>
    <n v="0"/>
    <n v="3"/>
    <n v="0"/>
    <n v="0"/>
    <n v="11"/>
    <n v="5"/>
    <n v="16"/>
    <n v="0"/>
    <n v="1"/>
    <n v="1"/>
    <n v="0"/>
    <n v="0"/>
    <n v="0"/>
    <n v="0"/>
    <n v="0"/>
    <n v="0"/>
    <n v="0"/>
    <n v="0"/>
    <n v="0"/>
    <n v="0"/>
    <n v="0"/>
    <n v="0"/>
    <n v="11"/>
    <n v="6"/>
    <n v="17"/>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077"/>
    <x v="2"/>
    <x v="1"/>
    <x v="96"/>
    <n v="1"/>
    <x v="0"/>
    <n v="999"/>
    <s v="NO APLICA"/>
    <n v="2007"/>
    <n v="6"/>
    <n v="3"/>
    <s v="TRIMESTRES"/>
    <n v="1"/>
    <s v="Activa"/>
    <x v="0"/>
    <m/>
    <n v="2018"/>
    <n v="3"/>
    <n v="1"/>
    <n v="4"/>
    <n v="0"/>
    <n v="0"/>
    <n v="2"/>
    <n v="0"/>
    <n v="2"/>
    <n v="0"/>
    <n v="0"/>
    <n v="0"/>
    <n v="0"/>
    <n v="0"/>
    <n v="0"/>
    <n v="0"/>
    <n v="8"/>
    <n v="3"/>
    <n v="11"/>
    <n v="0"/>
    <n v="0"/>
    <n v="0"/>
    <n v="0"/>
    <n v="0"/>
    <n v="0"/>
    <n v="0"/>
    <n v="0"/>
    <n v="0"/>
    <n v="0"/>
    <n v="0"/>
    <n v="0"/>
    <n v="0"/>
    <n v="0"/>
    <n v="0"/>
    <n v="8"/>
    <n v="3"/>
    <n v="11"/>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083"/>
    <x v="2"/>
    <x v="1"/>
    <x v="97"/>
    <n v="1"/>
    <x v="0"/>
    <n v="999"/>
    <s v="NO APLICA"/>
    <n v="2007"/>
    <n v="6"/>
    <n v="3"/>
    <s v="TRIMESTRES"/>
    <n v="1"/>
    <s v="Activa"/>
    <x v="0"/>
    <m/>
    <n v="2018"/>
    <n v="4"/>
    <n v="1"/>
    <n v="5"/>
    <n v="0"/>
    <n v="0"/>
    <n v="5"/>
    <n v="2"/>
    <n v="7"/>
    <n v="0"/>
    <n v="0"/>
    <n v="0"/>
    <n v="0"/>
    <n v="0"/>
    <n v="0"/>
    <n v="0"/>
    <n v="0"/>
    <n v="0"/>
    <n v="0"/>
    <n v="0"/>
    <n v="3"/>
    <n v="3"/>
    <n v="0"/>
    <n v="0"/>
    <n v="0"/>
    <n v="0"/>
    <n v="0"/>
    <n v="0"/>
    <n v="0"/>
    <n v="0"/>
    <n v="0"/>
    <n v="0"/>
    <n v="0"/>
    <n v="0"/>
    <n v="0"/>
    <n v="3"/>
    <n v="3"/>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7033100108"/>
    <x v="2"/>
    <x v="1"/>
    <x v="98"/>
    <n v="1"/>
    <x v="0"/>
    <n v="999"/>
    <s v="NO APLICA"/>
    <n v="2007"/>
    <n v="6"/>
    <n v="3"/>
    <s v="TRIMESTRES"/>
    <n v="1"/>
    <s v="Activa"/>
    <x v="0"/>
    <m/>
    <n v="2018"/>
    <n v="5"/>
    <n v="4"/>
    <n v="9"/>
    <n v="0"/>
    <n v="0"/>
    <n v="0"/>
    <n v="3"/>
    <n v="3"/>
    <n v="0"/>
    <n v="0"/>
    <n v="0"/>
    <n v="0"/>
    <n v="0"/>
    <n v="0"/>
    <n v="0"/>
    <n v="0"/>
    <n v="3"/>
    <n v="3"/>
    <n v="0"/>
    <n v="0"/>
    <n v="0"/>
    <n v="0"/>
    <n v="0"/>
    <n v="0"/>
    <n v="0"/>
    <n v="0"/>
    <n v="0"/>
    <n v="0"/>
    <n v="0"/>
    <n v="0"/>
    <n v="0"/>
    <n v="0"/>
    <n v="0"/>
    <n v="0"/>
    <n v="3"/>
    <n v="3"/>
    <n v="0"/>
    <n v="0"/>
    <d v="2018-11-16T00:00:00"/>
    <m/>
  </r>
  <r>
    <s v="08MSU0017H"/>
    <x v="12"/>
    <x v="21"/>
    <n v="4"/>
    <s v="DISCONTINUO"/>
    <x v="21"/>
    <n v="8"/>
    <s v="CHIHUAHUA"/>
    <n v="8"/>
    <s v="CHIHUAHUA"/>
    <n v="19"/>
    <x v="1"/>
    <n v="1"/>
    <s v="CHIHUAHUA"/>
    <s v="CALLE CIUDAD UNIVERSITARIA CAMPUS 1"/>
    <n v="0"/>
    <x v="1"/>
    <x v="4"/>
    <n v="4"/>
    <s v="SUPERIOR"/>
    <n v="1"/>
    <n v="1"/>
    <s v="LICENCIATURA Y POSGRADO"/>
    <n v="0"/>
    <s v="NO APLICA"/>
    <n v="0"/>
    <s v="NO APLICA"/>
    <n v="8033100009"/>
    <x v="3"/>
    <x v="1"/>
    <x v="99"/>
    <n v="1"/>
    <x v="0"/>
    <n v="999"/>
    <s v="NO APLICA"/>
    <n v="2008"/>
    <n v="6"/>
    <n v="2"/>
    <s v="SEMESTRES"/>
    <n v="1"/>
    <s v="Activa"/>
    <x v="0"/>
    <m/>
    <n v="2018"/>
    <n v="2"/>
    <n v="3"/>
    <n v="5"/>
    <n v="0"/>
    <n v="0"/>
    <n v="0"/>
    <n v="0"/>
    <n v="0"/>
    <n v="0"/>
    <n v="0"/>
    <n v="0"/>
    <n v="0"/>
    <n v="0"/>
    <n v="0"/>
    <n v="0"/>
    <n v="2"/>
    <n v="1"/>
    <n v="3"/>
    <n v="3"/>
    <n v="1"/>
    <n v="4"/>
    <n v="0"/>
    <n v="0"/>
    <n v="0"/>
    <n v="0"/>
    <n v="0"/>
    <n v="0"/>
    <n v="0"/>
    <n v="0"/>
    <n v="0"/>
    <n v="0"/>
    <n v="0"/>
    <n v="0"/>
    <n v="5"/>
    <n v="2"/>
    <n v="7"/>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5071000024"/>
    <x v="0"/>
    <x v="3"/>
    <x v="100"/>
    <n v="1"/>
    <x v="0"/>
    <n v="999"/>
    <s v="NO APLICA"/>
    <n v="2013"/>
    <n v="9"/>
    <n v="2"/>
    <s v="SEMESTRES"/>
    <n v="1"/>
    <s v="Activa"/>
    <x v="0"/>
    <m/>
    <n v="2018"/>
    <n v="12"/>
    <n v="11"/>
    <n v="23"/>
    <n v="0"/>
    <n v="0"/>
    <n v="0"/>
    <n v="0"/>
    <n v="0"/>
    <n v="0"/>
    <n v="0"/>
    <n v="20"/>
    <n v="13"/>
    <n v="33"/>
    <n v="0"/>
    <n v="0"/>
    <n v="41"/>
    <n v="43"/>
    <n v="84"/>
    <n v="35"/>
    <n v="42"/>
    <n v="77"/>
    <n v="27"/>
    <n v="39"/>
    <n v="66"/>
    <n v="21"/>
    <n v="26"/>
    <n v="47"/>
    <n v="6"/>
    <n v="6"/>
    <n v="12"/>
    <n v="0"/>
    <n v="0"/>
    <n v="0"/>
    <n v="130"/>
    <n v="156"/>
    <n v="286"/>
    <n v="1"/>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5091100011"/>
    <x v="0"/>
    <x v="6"/>
    <x v="101"/>
    <n v="1"/>
    <x v="0"/>
    <n v="999"/>
    <s v="NO APLICA"/>
    <n v="2013"/>
    <n v="10"/>
    <n v="2"/>
    <s v="SEMESTRES"/>
    <n v="1"/>
    <s v="Activa"/>
    <x v="0"/>
    <m/>
    <n v="2018"/>
    <n v="122"/>
    <n v="114"/>
    <n v="236"/>
    <n v="0"/>
    <n v="0"/>
    <n v="0"/>
    <n v="0"/>
    <n v="0"/>
    <n v="0"/>
    <n v="0"/>
    <n v="47"/>
    <n v="71"/>
    <n v="118"/>
    <n v="1"/>
    <n v="1"/>
    <n v="178"/>
    <n v="242"/>
    <n v="420"/>
    <n v="146"/>
    <n v="185"/>
    <n v="331"/>
    <n v="156"/>
    <n v="172"/>
    <n v="328"/>
    <n v="110"/>
    <n v="103"/>
    <n v="213"/>
    <n v="164"/>
    <n v="169"/>
    <n v="333"/>
    <n v="0"/>
    <n v="0"/>
    <n v="0"/>
    <n v="754"/>
    <n v="871"/>
    <n v="1625"/>
    <n v="9"/>
    <n v="14"/>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5094100010"/>
    <x v="0"/>
    <x v="6"/>
    <x v="102"/>
    <n v="1"/>
    <x v="0"/>
    <n v="999"/>
    <s v="NO APLICA"/>
    <n v="2013"/>
    <n v="9"/>
    <n v="2"/>
    <s v="SEMESTRES"/>
    <n v="1"/>
    <s v="Activa"/>
    <x v="0"/>
    <m/>
    <n v="2018"/>
    <n v="8"/>
    <n v="17"/>
    <n v="25"/>
    <n v="0"/>
    <n v="0"/>
    <n v="0"/>
    <n v="0"/>
    <n v="0"/>
    <n v="0"/>
    <n v="0"/>
    <n v="12"/>
    <n v="24"/>
    <n v="36"/>
    <n v="0"/>
    <n v="0"/>
    <n v="22"/>
    <n v="53"/>
    <n v="75"/>
    <n v="17"/>
    <n v="50"/>
    <n v="67"/>
    <n v="10"/>
    <n v="23"/>
    <n v="33"/>
    <n v="18"/>
    <n v="45"/>
    <n v="63"/>
    <n v="0"/>
    <n v="0"/>
    <n v="0"/>
    <n v="0"/>
    <n v="0"/>
    <n v="0"/>
    <n v="67"/>
    <n v="171"/>
    <n v="238"/>
    <n v="2"/>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5095600005"/>
    <x v="0"/>
    <x v="6"/>
    <x v="103"/>
    <n v="1"/>
    <x v="0"/>
    <n v="999"/>
    <s v="NO APLICA"/>
    <n v="2014"/>
    <n v="8"/>
    <n v="2"/>
    <s v="SEMESTRES"/>
    <n v="1"/>
    <s v="Activa"/>
    <x v="0"/>
    <m/>
    <n v="2018"/>
    <n v="0"/>
    <n v="0"/>
    <n v="0"/>
    <n v="0"/>
    <n v="0"/>
    <n v="0"/>
    <n v="0"/>
    <n v="0"/>
    <n v="0"/>
    <n v="0"/>
    <n v="18"/>
    <n v="41"/>
    <n v="59"/>
    <n v="0"/>
    <n v="0"/>
    <n v="23"/>
    <n v="49"/>
    <n v="72"/>
    <n v="8"/>
    <n v="18"/>
    <n v="26"/>
    <n v="5"/>
    <n v="10"/>
    <n v="15"/>
    <n v="6"/>
    <n v="11"/>
    <n v="17"/>
    <n v="0"/>
    <n v="0"/>
    <n v="0"/>
    <n v="0"/>
    <n v="0"/>
    <n v="0"/>
    <n v="42"/>
    <n v="88"/>
    <n v="130"/>
    <n v="0"/>
    <n v="2"/>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01004"/>
    <x v="1"/>
    <x v="6"/>
    <x v="104"/>
    <n v="1"/>
    <x v="0"/>
    <n v="999"/>
    <s v="NO APLICA"/>
    <n v="2016"/>
    <n v="3"/>
    <n v="1"/>
    <s v="AÑOS"/>
    <n v="1"/>
    <s v="Activa"/>
    <x v="0"/>
    <m/>
    <n v="2018"/>
    <n v="2"/>
    <n v="5"/>
    <n v="7"/>
    <n v="0"/>
    <n v="0"/>
    <n v="2"/>
    <n v="5"/>
    <n v="7"/>
    <n v="0"/>
    <n v="0"/>
    <n v="8"/>
    <n v="12"/>
    <n v="20"/>
    <n v="0"/>
    <n v="0"/>
    <n v="8"/>
    <n v="12"/>
    <n v="20"/>
    <n v="3"/>
    <n v="6"/>
    <n v="9"/>
    <n v="2"/>
    <n v="7"/>
    <n v="9"/>
    <n v="0"/>
    <n v="0"/>
    <n v="0"/>
    <n v="0"/>
    <n v="0"/>
    <n v="0"/>
    <n v="0"/>
    <n v="0"/>
    <n v="0"/>
    <n v="13"/>
    <n v="25"/>
    <n v="38"/>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02001"/>
    <x v="1"/>
    <x v="6"/>
    <x v="105"/>
    <n v="1"/>
    <x v="0"/>
    <n v="999"/>
    <s v="NO APLICA"/>
    <n v="2016"/>
    <n v="4"/>
    <n v="1"/>
    <s v="AÑOS"/>
    <n v="1"/>
    <s v="Activa"/>
    <x v="0"/>
    <m/>
    <n v="2018"/>
    <n v="2"/>
    <n v="0"/>
    <n v="2"/>
    <n v="0"/>
    <n v="0"/>
    <n v="2"/>
    <n v="0"/>
    <n v="2"/>
    <n v="0"/>
    <n v="0"/>
    <n v="1"/>
    <n v="0"/>
    <n v="1"/>
    <n v="0"/>
    <n v="0"/>
    <n v="1"/>
    <n v="0"/>
    <n v="1"/>
    <n v="1"/>
    <n v="0"/>
    <n v="1"/>
    <n v="0"/>
    <n v="2"/>
    <n v="2"/>
    <n v="2"/>
    <n v="0"/>
    <n v="2"/>
    <n v="0"/>
    <n v="0"/>
    <n v="0"/>
    <n v="0"/>
    <n v="0"/>
    <n v="0"/>
    <n v="4"/>
    <n v="2"/>
    <n v="6"/>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05002"/>
    <x v="1"/>
    <x v="6"/>
    <x v="106"/>
    <n v="1"/>
    <x v="0"/>
    <n v="999"/>
    <s v="NO APLICA"/>
    <n v="2016"/>
    <n v="4"/>
    <n v="1"/>
    <s v="AÑOS"/>
    <n v="1"/>
    <s v="Activa"/>
    <x v="0"/>
    <m/>
    <n v="2018"/>
    <n v="7"/>
    <n v="4"/>
    <n v="11"/>
    <n v="0"/>
    <n v="0"/>
    <n v="6"/>
    <n v="4"/>
    <n v="10"/>
    <n v="0"/>
    <n v="0"/>
    <n v="12"/>
    <n v="4"/>
    <n v="16"/>
    <n v="0"/>
    <n v="0"/>
    <n v="12"/>
    <n v="4"/>
    <n v="16"/>
    <n v="7"/>
    <n v="0"/>
    <n v="7"/>
    <n v="5"/>
    <n v="0"/>
    <n v="5"/>
    <n v="5"/>
    <n v="0"/>
    <n v="5"/>
    <n v="0"/>
    <n v="0"/>
    <n v="0"/>
    <n v="0"/>
    <n v="0"/>
    <n v="0"/>
    <n v="29"/>
    <n v="4"/>
    <n v="33"/>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09002"/>
    <x v="1"/>
    <x v="6"/>
    <x v="107"/>
    <n v="1"/>
    <x v="0"/>
    <n v="999"/>
    <s v="NO APLICA"/>
    <n v="2016"/>
    <n v="4"/>
    <n v="1"/>
    <s v="AÑOS"/>
    <n v="1"/>
    <s v="Activa"/>
    <x v="0"/>
    <m/>
    <n v="2018"/>
    <n v="3"/>
    <n v="0"/>
    <n v="3"/>
    <n v="0"/>
    <n v="0"/>
    <n v="3"/>
    <n v="0"/>
    <n v="3"/>
    <n v="0"/>
    <n v="0"/>
    <n v="0"/>
    <n v="0"/>
    <n v="0"/>
    <n v="0"/>
    <n v="0"/>
    <n v="0"/>
    <n v="0"/>
    <n v="0"/>
    <n v="0"/>
    <n v="2"/>
    <n v="2"/>
    <n v="1"/>
    <n v="0"/>
    <n v="1"/>
    <n v="1"/>
    <n v="1"/>
    <n v="2"/>
    <n v="0"/>
    <n v="0"/>
    <n v="0"/>
    <n v="0"/>
    <n v="0"/>
    <n v="0"/>
    <n v="2"/>
    <n v="3"/>
    <n v="5"/>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16002"/>
    <x v="1"/>
    <x v="6"/>
    <x v="108"/>
    <n v="1"/>
    <x v="0"/>
    <n v="999"/>
    <s v="NO APLICA"/>
    <n v="2016"/>
    <n v="4"/>
    <n v="1"/>
    <s v="AÑOS"/>
    <n v="1"/>
    <s v="Activa"/>
    <x v="0"/>
    <m/>
    <n v="2018"/>
    <n v="6"/>
    <n v="3"/>
    <n v="9"/>
    <n v="0"/>
    <n v="0"/>
    <n v="6"/>
    <n v="3"/>
    <n v="9"/>
    <n v="0"/>
    <n v="0"/>
    <n v="4"/>
    <n v="8"/>
    <n v="12"/>
    <n v="0"/>
    <n v="0"/>
    <n v="4"/>
    <n v="8"/>
    <n v="12"/>
    <n v="3"/>
    <n v="4"/>
    <n v="7"/>
    <n v="3"/>
    <n v="4"/>
    <n v="7"/>
    <n v="4"/>
    <n v="3"/>
    <n v="7"/>
    <n v="0"/>
    <n v="0"/>
    <n v="0"/>
    <n v="0"/>
    <n v="0"/>
    <n v="0"/>
    <n v="14"/>
    <n v="19"/>
    <n v="33"/>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21003"/>
    <x v="1"/>
    <x v="6"/>
    <x v="109"/>
    <n v="1"/>
    <x v="0"/>
    <n v="999"/>
    <s v="NO APLICA"/>
    <n v="2016"/>
    <n v="3"/>
    <n v="1"/>
    <s v="AÑOS"/>
    <n v="1"/>
    <s v="Activa"/>
    <x v="0"/>
    <m/>
    <n v="2018"/>
    <n v="3"/>
    <n v="1"/>
    <n v="4"/>
    <n v="0"/>
    <n v="0"/>
    <n v="2"/>
    <n v="0"/>
    <n v="2"/>
    <n v="0"/>
    <n v="0"/>
    <n v="2"/>
    <n v="0"/>
    <n v="2"/>
    <n v="0"/>
    <n v="0"/>
    <n v="2"/>
    <n v="0"/>
    <n v="2"/>
    <n v="1"/>
    <n v="1"/>
    <n v="2"/>
    <n v="1"/>
    <n v="2"/>
    <n v="3"/>
    <n v="0"/>
    <n v="0"/>
    <n v="0"/>
    <n v="0"/>
    <n v="0"/>
    <n v="0"/>
    <n v="0"/>
    <n v="0"/>
    <n v="0"/>
    <n v="4"/>
    <n v="3"/>
    <n v="7"/>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23003"/>
    <x v="1"/>
    <x v="6"/>
    <x v="110"/>
    <n v="1"/>
    <x v="0"/>
    <n v="999"/>
    <s v="NO APLICA"/>
    <n v="2016"/>
    <n v="3"/>
    <n v="1"/>
    <s v="AÑOS"/>
    <n v="1"/>
    <s v="Activa"/>
    <x v="0"/>
    <m/>
    <n v="2018"/>
    <n v="4"/>
    <n v="3"/>
    <n v="7"/>
    <n v="0"/>
    <n v="0"/>
    <n v="2"/>
    <n v="0"/>
    <n v="2"/>
    <n v="0"/>
    <n v="0"/>
    <n v="8"/>
    <n v="2"/>
    <n v="10"/>
    <n v="0"/>
    <n v="0"/>
    <n v="8"/>
    <n v="2"/>
    <n v="10"/>
    <n v="5"/>
    <n v="6"/>
    <n v="11"/>
    <n v="2"/>
    <n v="6"/>
    <n v="8"/>
    <n v="0"/>
    <n v="0"/>
    <n v="0"/>
    <n v="0"/>
    <n v="0"/>
    <n v="0"/>
    <n v="0"/>
    <n v="0"/>
    <n v="0"/>
    <n v="15"/>
    <n v="14"/>
    <n v="29"/>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27002"/>
    <x v="1"/>
    <x v="6"/>
    <x v="111"/>
    <n v="1"/>
    <x v="0"/>
    <n v="999"/>
    <s v="NO APLICA"/>
    <n v="2016"/>
    <n v="4"/>
    <n v="1"/>
    <s v="AÑOS"/>
    <n v="1"/>
    <s v="Activa"/>
    <x v="0"/>
    <m/>
    <n v="2018"/>
    <n v="5"/>
    <n v="2"/>
    <n v="7"/>
    <n v="0"/>
    <n v="0"/>
    <n v="3"/>
    <n v="0"/>
    <n v="3"/>
    <n v="0"/>
    <n v="0"/>
    <n v="7"/>
    <n v="3"/>
    <n v="10"/>
    <n v="0"/>
    <n v="0"/>
    <n v="7"/>
    <n v="3"/>
    <n v="10"/>
    <n v="5"/>
    <n v="0"/>
    <n v="5"/>
    <n v="3"/>
    <n v="2"/>
    <n v="5"/>
    <n v="3"/>
    <n v="4"/>
    <n v="7"/>
    <n v="0"/>
    <n v="0"/>
    <n v="0"/>
    <n v="0"/>
    <n v="0"/>
    <n v="0"/>
    <n v="18"/>
    <n v="9"/>
    <n v="27"/>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31003"/>
    <x v="1"/>
    <x v="6"/>
    <x v="112"/>
    <n v="1"/>
    <x v="0"/>
    <n v="999"/>
    <s v="NO APLICA"/>
    <n v="2016"/>
    <n v="3"/>
    <n v="1"/>
    <s v="AÑOS"/>
    <n v="1"/>
    <s v="Activa"/>
    <x v="0"/>
    <m/>
    <n v="2018"/>
    <n v="0"/>
    <n v="0"/>
    <n v="0"/>
    <n v="0"/>
    <n v="0"/>
    <n v="0"/>
    <n v="0"/>
    <n v="0"/>
    <n v="0"/>
    <n v="0"/>
    <n v="1"/>
    <n v="0"/>
    <n v="1"/>
    <n v="0"/>
    <n v="0"/>
    <n v="1"/>
    <n v="0"/>
    <n v="1"/>
    <n v="1"/>
    <n v="0"/>
    <n v="1"/>
    <n v="1"/>
    <n v="0"/>
    <n v="1"/>
    <n v="0"/>
    <n v="0"/>
    <n v="0"/>
    <n v="0"/>
    <n v="0"/>
    <n v="0"/>
    <n v="0"/>
    <n v="0"/>
    <n v="0"/>
    <n v="3"/>
    <n v="0"/>
    <n v="3"/>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32002"/>
    <x v="1"/>
    <x v="6"/>
    <x v="113"/>
    <n v="1"/>
    <x v="0"/>
    <n v="999"/>
    <s v="NO APLICA"/>
    <n v="2016"/>
    <n v="3"/>
    <n v="1"/>
    <s v="AÑOS"/>
    <n v="1"/>
    <s v="Activa"/>
    <x v="0"/>
    <m/>
    <n v="2018"/>
    <n v="1"/>
    <n v="0"/>
    <n v="1"/>
    <n v="0"/>
    <n v="0"/>
    <n v="1"/>
    <n v="0"/>
    <n v="1"/>
    <n v="0"/>
    <n v="0"/>
    <n v="0"/>
    <n v="2"/>
    <n v="2"/>
    <n v="0"/>
    <n v="0"/>
    <n v="0"/>
    <n v="2"/>
    <n v="2"/>
    <n v="2"/>
    <n v="0"/>
    <n v="2"/>
    <n v="1"/>
    <n v="1"/>
    <n v="2"/>
    <n v="0"/>
    <n v="0"/>
    <n v="0"/>
    <n v="0"/>
    <n v="0"/>
    <n v="0"/>
    <n v="0"/>
    <n v="0"/>
    <n v="0"/>
    <n v="3"/>
    <n v="3"/>
    <n v="6"/>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37005"/>
    <x v="1"/>
    <x v="6"/>
    <x v="114"/>
    <n v="1"/>
    <x v="0"/>
    <n v="999"/>
    <s v="NO APLICA"/>
    <n v="2016"/>
    <n v="4"/>
    <n v="1"/>
    <s v="AÑOS"/>
    <n v="1"/>
    <s v="Activa"/>
    <x v="0"/>
    <m/>
    <n v="2018"/>
    <n v="6"/>
    <n v="0"/>
    <n v="6"/>
    <n v="0"/>
    <n v="0"/>
    <n v="5"/>
    <n v="0"/>
    <n v="5"/>
    <n v="0"/>
    <n v="0"/>
    <n v="0"/>
    <n v="2"/>
    <n v="2"/>
    <n v="0"/>
    <n v="0"/>
    <n v="0"/>
    <n v="2"/>
    <n v="2"/>
    <n v="2"/>
    <n v="0"/>
    <n v="2"/>
    <n v="1"/>
    <n v="1"/>
    <n v="2"/>
    <n v="0"/>
    <n v="0"/>
    <n v="0"/>
    <n v="0"/>
    <n v="0"/>
    <n v="0"/>
    <n v="0"/>
    <n v="0"/>
    <n v="0"/>
    <n v="3"/>
    <n v="3"/>
    <n v="6"/>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40002"/>
    <x v="1"/>
    <x v="6"/>
    <x v="115"/>
    <n v="1"/>
    <x v="0"/>
    <n v="999"/>
    <s v="NO APLICA"/>
    <n v="2016"/>
    <n v="3"/>
    <n v="1"/>
    <s v="AÑOS"/>
    <n v="1"/>
    <s v="Activa"/>
    <x v="0"/>
    <m/>
    <n v="2018"/>
    <n v="4"/>
    <n v="9"/>
    <n v="13"/>
    <n v="0"/>
    <n v="0"/>
    <n v="3"/>
    <n v="8"/>
    <n v="11"/>
    <n v="0"/>
    <n v="0"/>
    <n v="5"/>
    <n v="11"/>
    <n v="16"/>
    <n v="0"/>
    <n v="0"/>
    <n v="5"/>
    <n v="11"/>
    <n v="16"/>
    <n v="6"/>
    <n v="11"/>
    <n v="17"/>
    <n v="5"/>
    <n v="8"/>
    <n v="13"/>
    <n v="0"/>
    <n v="0"/>
    <n v="0"/>
    <n v="0"/>
    <n v="0"/>
    <n v="0"/>
    <n v="0"/>
    <n v="0"/>
    <n v="0"/>
    <n v="16"/>
    <n v="30"/>
    <n v="46"/>
    <n v="0"/>
    <n v="0"/>
    <d v="2018-11-16T00:00:00"/>
    <m/>
  </r>
  <r>
    <s v="08MSU0017H"/>
    <x v="12"/>
    <x v="22"/>
    <n v="4"/>
    <s v="DISCONTINUO"/>
    <x v="22"/>
    <n v="8"/>
    <s v="CHIHUAHUA"/>
    <n v="8"/>
    <s v="CHIHUAHUA"/>
    <n v="19"/>
    <x v="1"/>
    <n v="1"/>
    <s v="CHIHUAHUA"/>
    <s v="CALLE CAMPUS UNIVERSITARIO II"/>
    <n v="0"/>
    <x v="1"/>
    <x v="4"/>
    <n v="4"/>
    <s v="SUPERIOR"/>
    <n v="1"/>
    <n v="1"/>
    <s v="LICENCIATURA Y POSGRADO"/>
    <n v="0"/>
    <s v="NO APLICA"/>
    <n v="0"/>
    <s v="NO APLICA"/>
    <n v="6091342013"/>
    <x v="1"/>
    <x v="6"/>
    <x v="116"/>
    <n v="1"/>
    <x v="0"/>
    <n v="999"/>
    <s v="NO APLICA"/>
    <n v="2016"/>
    <n v="3"/>
    <n v="1"/>
    <s v="AÑOS"/>
    <n v="1"/>
    <s v="Activa"/>
    <x v="0"/>
    <m/>
    <n v="2018"/>
    <n v="1"/>
    <n v="0"/>
    <n v="1"/>
    <n v="0"/>
    <n v="0"/>
    <n v="1"/>
    <n v="0"/>
    <n v="1"/>
    <n v="0"/>
    <n v="0"/>
    <n v="1"/>
    <n v="0"/>
    <n v="1"/>
    <n v="0"/>
    <n v="0"/>
    <n v="1"/>
    <n v="0"/>
    <n v="1"/>
    <n v="2"/>
    <n v="0"/>
    <n v="2"/>
    <n v="2"/>
    <n v="0"/>
    <n v="2"/>
    <n v="0"/>
    <n v="0"/>
    <n v="0"/>
    <n v="0"/>
    <n v="0"/>
    <n v="0"/>
    <n v="0"/>
    <n v="0"/>
    <n v="0"/>
    <n v="5"/>
    <n v="0"/>
    <n v="5"/>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52300004"/>
    <x v="0"/>
    <x v="7"/>
    <x v="117"/>
    <n v="1"/>
    <x v="0"/>
    <n v="999"/>
    <s v="NO APLICA"/>
    <n v="2006"/>
    <n v="9"/>
    <n v="2"/>
    <s v="SEMESTRES"/>
    <n v="1"/>
    <s v="Activa"/>
    <x v="0"/>
    <m/>
    <n v="2018"/>
    <n v="29"/>
    <n v="16"/>
    <n v="45"/>
    <n v="0"/>
    <n v="0"/>
    <n v="11"/>
    <n v="1"/>
    <n v="12"/>
    <n v="0"/>
    <n v="0"/>
    <n v="36"/>
    <n v="11"/>
    <n v="47"/>
    <n v="0"/>
    <n v="0"/>
    <n v="74"/>
    <n v="25"/>
    <n v="99"/>
    <n v="25"/>
    <n v="24"/>
    <n v="49"/>
    <n v="22"/>
    <n v="13"/>
    <n v="35"/>
    <n v="35"/>
    <n v="26"/>
    <n v="61"/>
    <n v="3"/>
    <n v="6"/>
    <n v="9"/>
    <n v="0"/>
    <n v="0"/>
    <n v="0"/>
    <n v="159"/>
    <n v="94"/>
    <n v="253"/>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53100001"/>
    <x v="0"/>
    <x v="7"/>
    <x v="118"/>
    <n v="1"/>
    <x v="0"/>
    <n v="999"/>
    <s v="NO APLICA"/>
    <n v="2005"/>
    <n v="9"/>
    <n v="2"/>
    <s v="SEMESTRES"/>
    <n v="1"/>
    <s v="Activa"/>
    <x v="0"/>
    <m/>
    <n v="2018"/>
    <n v="4"/>
    <n v="6"/>
    <n v="10"/>
    <n v="0"/>
    <n v="0"/>
    <n v="2"/>
    <n v="3"/>
    <n v="5"/>
    <n v="0"/>
    <n v="0"/>
    <n v="46"/>
    <n v="23"/>
    <n v="69"/>
    <n v="0"/>
    <n v="0"/>
    <n v="54"/>
    <n v="30"/>
    <n v="84"/>
    <n v="6"/>
    <n v="4"/>
    <n v="10"/>
    <n v="8"/>
    <n v="6"/>
    <n v="14"/>
    <n v="6"/>
    <n v="2"/>
    <n v="8"/>
    <n v="1"/>
    <n v="0"/>
    <n v="1"/>
    <n v="0"/>
    <n v="0"/>
    <n v="0"/>
    <n v="75"/>
    <n v="42"/>
    <n v="117"/>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61100012"/>
    <x v="0"/>
    <x v="5"/>
    <x v="119"/>
    <n v="1"/>
    <x v="0"/>
    <n v="999"/>
    <s v="NO APLICA"/>
    <n v="2016"/>
    <n v="9"/>
    <n v="2"/>
    <s v="SEMESTRES"/>
    <n v="1"/>
    <s v="Activa"/>
    <x v="0"/>
    <m/>
    <n v="2018"/>
    <n v="0"/>
    <n v="0"/>
    <n v="0"/>
    <n v="0"/>
    <n v="0"/>
    <n v="0"/>
    <n v="0"/>
    <n v="0"/>
    <n v="0"/>
    <n v="0"/>
    <n v="58"/>
    <n v="12"/>
    <n v="70"/>
    <n v="0"/>
    <n v="0"/>
    <n v="77"/>
    <n v="15"/>
    <n v="92"/>
    <n v="21"/>
    <n v="7"/>
    <n v="28"/>
    <n v="13"/>
    <n v="2"/>
    <n v="15"/>
    <n v="0"/>
    <n v="0"/>
    <n v="0"/>
    <n v="0"/>
    <n v="0"/>
    <n v="0"/>
    <n v="0"/>
    <n v="0"/>
    <n v="0"/>
    <n v="111"/>
    <n v="24"/>
    <n v="135"/>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61200003"/>
    <x v="0"/>
    <x v="5"/>
    <x v="120"/>
    <n v="1"/>
    <x v="0"/>
    <n v="999"/>
    <s v="NO APLICA"/>
    <n v="2006"/>
    <n v="9"/>
    <n v="2"/>
    <s v="SEMESTRES"/>
    <n v="1"/>
    <s v="Activa"/>
    <x v="0"/>
    <m/>
    <n v="2018"/>
    <n v="0"/>
    <n v="0"/>
    <n v="0"/>
    <n v="0"/>
    <n v="0"/>
    <n v="5"/>
    <n v="0"/>
    <n v="5"/>
    <n v="0"/>
    <n v="0"/>
    <n v="40"/>
    <n v="2"/>
    <n v="42"/>
    <n v="0"/>
    <n v="0"/>
    <n v="64"/>
    <n v="4"/>
    <n v="68"/>
    <n v="26"/>
    <n v="6"/>
    <n v="32"/>
    <n v="16"/>
    <n v="4"/>
    <n v="20"/>
    <n v="14"/>
    <n v="1"/>
    <n v="15"/>
    <n v="3"/>
    <n v="0"/>
    <n v="3"/>
    <n v="0"/>
    <n v="0"/>
    <n v="0"/>
    <n v="123"/>
    <n v="15"/>
    <n v="138"/>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61300008"/>
    <x v="0"/>
    <x v="5"/>
    <x v="121"/>
    <n v="1"/>
    <x v="0"/>
    <n v="999"/>
    <s v="NO APLICA"/>
    <n v="2008"/>
    <n v="9"/>
    <n v="2"/>
    <s v="SEMESTRES"/>
    <n v="3"/>
    <s v="Liquidacion"/>
    <x v="0"/>
    <m/>
    <n v="2018"/>
    <n v="32"/>
    <n v="9"/>
    <n v="41"/>
    <n v="0"/>
    <n v="0"/>
    <n v="2"/>
    <n v="2"/>
    <n v="4"/>
    <n v="0"/>
    <n v="0"/>
    <n v="0"/>
    <n v="0"/>
    <n v="0"/>
    <n v="0"/>
    <n v="0"/>
    <n v="0"/>
    <n v="0"/>
    <n v="0"/>
    <n v="0"/>
    <n v="0"/>
    <n v="0"/>
    <n v="0"/>
    <n v="0"/>
    <n v="0"/>
    <n v="0"/>
    <n v="0"/>
    <n v="0"/>
    <n v="0"/>
    <n v="0"/>
    <n v="0"/>
    <n v="0"/>
    <n v="0"/>
    <n v="0"/>
    <n v="0"/>
    <n v="0"/>
    <n v="0"/>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61300016"/>
    <x v="0"/>
    <x v="5"/>
    <x v="122"/>
    <n v="3"/>
    <x v="1"/>
    <n v="999"/>
    <s v="NO APLICA"/>
    <n v="2008"/>
    <n v="9"/>
    <n v="2"/>
    <s v="SEMESTRES"/>
    <n v="1"/>
    <s v="Activa"/>
    <x v="0"/>
    <m/>
    <n v="2018"/>
    <n v="0"/>
    <n v="0"/>
    <n v="0"/>
    <n v="0"/>
    <n v="0"/>
    <n v="0"/>
    <n v="0"/>
    <n v="0"/>
    <n v="0"/>
    <n v="0"/>
    <n v="36"/>
    <n v="4"/>
    <n v="40"/>
    <n v="0"/>
    <n v="0"/>
    <n v="42"/>
    <n v="6"/>
    <n v="48"/>
    <n v="9"/>
    <n v="0"/>
    <n v="9"/>
    <n v="13"/>
    <n v="2"/>
    <n v="15"/>
    <n v="30"/>
    <n v="8"/>
    <n v="38"/>
    <n v="0"/>
    <n v="0"/>
    <n v="0"/>
    <n v="0"/>
    <n v="0"/>
    <n v="0"/>
    <n v="94"/>
    <n v="16"/>
    <n v="110"/>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1000002"/>
    <x v="0"/>
    <x v="3"/>
    <x v="123"/>
    <n v="1"/>
    <x v="0"/>
    <n v="999"/>
    <s v="NO APLICA"/>
    <n v="2005"/>
    <n v="9"/>
    <n v="2"/>
    <s v="SEMESTRES"/>
    <n v="1"/>
    <s v="Activa"/>
    <x v="0"/>
    <m/>
    <n v="2018"/>
    <n v="13"/>
    <n v="1"/>
    <n v="14"/>
    <n v="0"/>
    <n v="0"/>
    <n v="1"/>
    <n v="2"/>
    <n v="3"/>
    <n v="0"/>
    <n v="0"/>
    <n v="29"/>
    <n v="15"/>
    <n v="44"/>
    <n v="0"/>
    <n v="0"/>
    <n v="50"/>
    <n v="27"/>
    <n v="77"/>
    <n v="18"/>
    <n v="5"/>
    <n v="23"/>
    <n v="16"/>
    <n v="5"/>
    <n v="21"/>
    <n v="10"/>
    <n v="6"/>
    <n v="16"/>
    <n v="3"/>
    <n v="0"/>
    <n v="3"/>
    <n v="0"/>
    <n v="0"/>
    <n v="0"/>
    <n v="97"/>
    <n v="43"/>
    <n v="140"/>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1500013"/>
    <x v="0"/>
    <x v="3"/>
    <x v="124"/>
    <n v="1"/>
    <x v="0"/>
    <n v="999"/>
    <s v="NO APLICA"/>
    <n v="2007"/>
    <n v="9"/>
    <n v="2"/>
    <s v="SEMESTRES"/>
    <n v="1"/>
    <s v="Activa"/>
    <x v="0"/>
    <m/>
    <n v="2018"/>
    <n v="31"/>
    <n v="5"/>
    <n v="36"/>
    <n v="0"/>
    <n v="0"/>
    <n v="5"/>
    <n v="3"/>
    <n v="8"/>
    <n v="0"/>
    <n v="0"/>
    <n v="35"/>
    <n v="6"/>
    <n v="41"/>
    <n v="0"/>
    <n v="0"/>
    <n v="69"/>
    <n v="15"/>
    <n v="84"/>
    <n v="72"/>
    <n v="24"/>
    <n v="96"/>
    <n v="40"/>
    <n v="8"/>
    <n v="48"/>
    <n v="78"/>
    <n v="16"/>
    <n v="94"/>
    <n v="2"/>
    <n v="0"/>
    <n v="2"/>
    <n v="0"/>
    <n v="0"/>
    <n v="0"/>
    <n v="261"/>
    <n v="63"/>
    <n v="324"/>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1700031"/>
    <x v="0"/>
    <x v="3"/>
    <x v="125"/>
    <n v="1"/>
    <x v="0"/>
    <n v="999"/>
    <s v="NO APLICA"/>
    <n v="2009"/>
    <n v="9"/>
    <n v="2"/>
    <s v="SEMESTRES"/>
    <n v="1"/>
    <s v="Activa"/>
    <x v="0"/>
    <m/>
    <n v="2018"/>
    <n v="29"/>
    <n v="8"/>
    <n v="37"/>
    <n v="0"/>
    <n v="0"/>
    <n v="2"/>
    <n v="1"/>
    <n v="3"/>
    <n v="0"/>
    <n v="0"/>
    <n v="23"/>
    <n v="16"/>
    <n v="39"/>
    <n v="0"/>
    <n v="0"/>
    <n v="50"/>
    <n v="26"/>
    <n v="76"/>
    <n v="39"/>
    <n v="14"/>
    <n v="53"/>
    <n v="19"/>
    <n v="9"/>
    <n v="28"/>
    <n v="28"/>
    <n v="24"/>
    <n v="52"/>
    <n v="11"/>
    <n v="5"/>
    <n v="16"/>
    <n v="0"/>
    <n v="0"/>
    <n v="0"/>
    <n v="147"/>
    <n v="78"/>
    <n v="225"/>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2400013"/>
    <x v="0"/>
    <x v="3"/>
    <x v="126"/>
    <n v="1"/>
    <x v="0"/>
    <n v="999"/>
    <s v="NO APLICA"/>
    <n v="2006"/>
    <n v="9"/>
    <n v="2"/>
    <s v="SEMESTRES"/>
    <n v="1"/>
    <s v="Activa"/>
    <x v="0"/>
    <m/>
    <n v="2018"/>
    <n v="49"/>
    <n v="8"/>
    <n v="57"/>
    <n v="0"/>
    <n v="0"/>
    <n v="5"/>
    <n v="0"/>
    <n v="5"/>
    <n v="0"/>
    <n v="0"/>
    <n v="39"/>
    <n v="7"/>
    <n v="46"/>
    <n v="0"/>
    <n v="0"/>
    <n v="78"/>
    <n v="16"/>
    <n v="94"/>
    <n v="53"/>
    <n v="15"/>
    <n v="68"/>
    <n v="52"/>
    <n v="9"/>
    <n v="61"/>
    <n v="46"/>
    <n v="14"/>
    <n v="60"/>
    <n v="19"/>
    <n v="7"/>
    <n v="26"/>
    <n v="0"/>
    <n v="0"/>
    <n v="0"/>
    <n v="248"/>
    <n v="61"/>
    <n v="309"/>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3200005"/>
    <x v="0"/>
    <x v="3"/>
    <x v="93"/>
    <n v="1"/>
    <x v="0"/>
    <n v="999"/>
    <s v="NO APLICA"/>
    <n v="2009"/>
    <n v="9"/>
    <n v="2"/>
    <s v="SEMESTRES"/>
    <n v="1"/>
    <s v="Activa"/>
    <x v="0"/>
    <m/>
    <n v="2018"/>
    <n v="113"/>
    <n v="34"/>
    <n v="147"/>
    <n v="0"/>
    <n v="0"/>
    <n v="5"/>
    <n v="4"/>
    <n v="9"/>
    <n v="0"/>
    <n v="0"/>
    <n v="110"/>
    <n v="25"/>
    <n v="135"/>
    <n v="0"/>
    <n v="0"/>
    <n v="222"/>
    <n v="64"/>
    <n v="286"/>
    <n v="145"/>
    <n v="42"/>
    <n v="187"/>
    <n v="107"/>
    <n v="37"/>
    <n v="144"/>
    <n v="124"/>
    <n v="44"/>
    <n v="168"/>
    <n v="26"/>
    <n v="10"/>
    <n v="36"/>
    <n v="0"/>
    <n v="0"/>
    <n v="0"/>
    <n v="624"/>
    <n v="197"/>
    <n v="821"/>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5073200011"/>
    <x v="0"/>
    <x v="3"/>
    <x v="127"/>
    <n v="1"/>
    <x v="0"/>
    <n v="999"/>
    <s v="NO APLICA"/>
    <n v="2009"/>
    <n v="7"/>
    <n v="2"/>
    <s v="SEMESTRES"/>
    <n v="1"/>
    <s v="Activa"/>
    <x v="0"/>
    <m/>
    <n v="2018"/>
    <n v="32"/>
    <n v="4"/>
    <n v="36"/>
    <n v="0"/>
    <n v="0"/>
    <n v="0"/>
    <n v="0"/>
    <n v="0"/>
    <n v="0"/>
    <n v="0"/>
    <n v="58"/>
    <n v="12"/>
    <n v="70"/>
    <n v="0"/>
    <n v="0"/>
    <n v="94"/>
    <n v="24"/>
    <n v="118"/>
    <n v="44"/>
    <n v="9"/>
    <n v="53"/>
    <n v="18"/>
    <n v="4"/>
    <n v="22"/>
    <n v="3"/>
    <n v="1"/>
    <n v="4"/>
    <n v="0"/>
    <n v="0"/>
    <n v="0"/>
    <n v="0"/>
    <n v="0"/>
    <n v="0"/>
    <n v="159"/>
    <n v="38"/>
    <n v="197"/>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6041100014"/>
    <x v="1"/>
    <x v="2"/>
    <x v="128"/>
    <n v="1"/>
    <x v="0"/>
    <n v="999"/>
    <s v="NO APLICA"/>
    <n v="2002"/>
    <n v="2"/>
    <n v="2"/>
    <s v="SEMESTRES"/>
    <n v="1"/>
    <s v="Activa"/>
    <x v="0"/>
    <m/>
    <n v="2018"/>
    <n v="5"/>
    <n v="11"/>
    <n v="16"/>
    <n v="0"/>
    <n v="0"/>
    <n v="20"/>
    <n v="11"/>
    <n v="31"/>
    <n v="0"/>
    <n v="0"/>
    <n v="9"/>
    <n v="3"/>
    <n v="12"/>
    <n v="0"/>
    <n v="0"/>
    <n v="16"/>
    <n v="7"/>
    <n v="23"/>
    <n v="0"/>
    <n v="0"/>
    <n v="0"/>
    <n v="0"/>
    <n v="0"/>
    <n v="0"/>
    <n v="0"/>
    <n v="0"/>
    <n v="0"/>
    <n v="0"/>
    <n v="0"/>
    <n v="0"/>
    <n v="0"/>
    <n v="0"/>
    <n v="0"/>
    <n v="16"/>
    <n v="7"/>
    <n v="23"/>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52000002"/>
    <x v="2"/>
    <x v="7"/>
    <x v="129"/>
    <n v="1"/>
    <x v="0"/>
    <n v="999"/>
    <s v="NO APLICA"/>
    <n v="2016"/>
    <n v="4"/>
    <n v="2"/>
    <s v="SEMESTRES"/>
    <n v="1"/>
    <s v="Activa"/>
    <x v="0"/>
    <m/>
    <n v="2018"/>
    <n v="2"/>
    <n v="1"/>
    <n v="3"/>
    <n v="0"/>
    <n v="0"/>
    <n v="2"/>
    <n v="1"/>
    <n v="3"/>
    <n v="0"/>
    <n v="0"/>
    <n v="0"/>
    <n v="0"/>
    <n v="0"/>
    <n v="0"/>
    <n v="0"/>
    <n v="2"/>
    <n v="0"/>
    <n v="2"/>
    <n v="3"/>
    <n v="1"/>
    <n v="4"/>
    <n v="0"/>
    <n v="0"/>
    <n v="0"/>
    <n v="0"/>
    <n v="0"/>
    <n v="0"/>
    <n v="0"/>
    <n v="0"/>
    <n v="0"/>
    <n v="0"/>
    <n v="0"/>
    <n v="0"/>
    <n v="5"/>
    <n v="1"/>
    <n v="6"/>
    <n v="1"/>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61000003"/>
    <x v="2"/>
    <x v="5"/>
    <x v="130"/>
    <n v="1"/>
    <x v="0"/>
    <n v="999"/>
    <s v="NO APLICA"/>
    <n v="2012"/>
    <n v="4"/>
    <n v="2"/>
    <s v="SEMESTRES"/>
    <n v="1"/>
    <s v="Activa"/>
    <x v="0"/>
    <m/>
    <n v="2018"/>
    <n v="3"/>
    <n v="1"/>
    <n v="4"/>
    <n v="0"/>
    <n v="0"/>
    <n v="2"/>
    <n v="0"/>
    <n v="2"/>
    <n v="0"/>
    <n v="0"/>
    <n v="1"/>
    <n v="1"/>
    <n v="2"/>
    <n v="0"/>
    <n v="0"/>
    <n v="4"/>
    <n v="1"/>
    <n v="5"/>
    <n v="6"/>
    <n v="0"/>
    <n v="6"/>
    <n v="0"/>
    <n v="0"/>
    <n v="0"/>
    <n v="0"/>
    <n v="0"/>
    <n v="0"/>
    <n v="0"/>
    <n v="0"/>
    <n v="0"/>
    <n v="0"/>
    <n v="0"/>
    <n v="0"/>
    <n v="10"/>
    <n v="1"/>
    <n v="11"/>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61300015"/>
    <x v="2"/>
    <x v="5"/>
    <x v="131"/>
    <n v="3"/>
    <x v="1"/>
    <n v="999"/>
    <s v="NO APLICA"/>
    <n v="2010"/>
    <n v="4"/>
    <n v="2"/>
    <s v="SEMESTRES"/>
    <n v="3"/>
    <s v="Liquidacion"/>
    <x v="0"/>
    <m/>
    <n v="2018"/>
    <n v="1"/>
    <n v="0"/>
    <n v="1"/>
    <n v="0"/>
    <n v="0"/>
    <n v="0"/>
    <n v="0"/>
    <n v="0"/>
    <n v="0"/>
    <n v="0"/>
    <n v="0"/>
    <n v="0"/>
    <n v="0"/>
    <n v="0"/>
    <n v="0"/>
    <n v="0"/>
    <n v="0"/>
    <n v="0"/>
    <n v="6"/>
    <n v="0"/>
    <n v="6"/>
    <n v="0"/>
    <n v="0"/>
    <n v="0"/>
    <n v="0"/>
    <n v="0"/>
    <n v="0"/>
    <n v="0"/>
    <n v="0"/>
    <n v="0"/>
    <n v="0"/>
    <n v="0"/>
    <n v="0"/>
    <n v="6"/>
    <n v="0"/>
    <n v="6"/>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62100020"/>
    <x v="2"/>
    <x v="5"/>
    <x v="132"/>
    <n v="1"/>
    <x v="0"/>
    <n v="999"/>
    <s v="NO APLICA"/>
    <n v="2010"/>
    <n v="4"/>
    <n v="2"/>
    <s v="SEMESTRES"/>
    <n v="3"/>
    <s v="Liquidacion"/>
    <x v="0"/>
    <m/>
    <n v="2018"/>
    <n v="8"/>
    <n v="0"/>
    <n v="8"/>
    <n v="0"/>
    <n v="0"/>
    <n v="2"/>
    <n v="1"/>
    <n v="3"/>
    <n v="0"/>
    <n v="0"/>
    <n v="0"/>
    <n v="0"/>
    <n v="0"/>
    <n v="0"/>
    <n v="0"/>
    <n v="0"/>
    <n v="0"/>
    <n v="0"/>
    <n v="2"/>
    <n v="0"/>
    <n v="2"/>
    <n v="0"/>
    <n v="0"/>
    <n v="0"/>
    <n v="0"/>
    <n v="0"/>
    <n v="0"/>
    <n v="0"/>
    <n v="0"/>
    <n v="0"/>
    <n v="0"/>
    <n v="0"/>
    <n v="0"/>
    <n v="2"/>
    <n v="0"/>
    <n v="2"/>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71000006"/>
    <x v="2"/>
    <x v="3"/>
    <x v="133"/>
    <n v="1"/>
    <x v="0"/>
    <n v="999"/>
    <s v="NO APLICA"/>
    <n v="2003"/>
    <n v="4"/>
    <n v="2"/>
    <s v="SEMESTRES"/>
    <n v="1"/>
    <s v="Activa"/>
    <x v="0"/>
    <m/>
    <n v="2018"/>
    <n v="10"/>
    <n v="2"/>
    <n v="12"/>
    <n v="0"/>
    <n v="0"/>
    <n v="17"/>
    <n v="6"/>
    <n v="23"/>
    <n v="0"/>
    <n v="0"/>
    <n v="4"/>
    <n v="1"/>
    <n v="5"/>
    <n v="0"/>
    <n v="0"/>
    <n v="21"/>
    <n v="10"/>
    <n v="31"/>
    <n v="0"/>
    <n v="0"/>
    <n v="0"/>
    <n v="0"/>
    <n v="0"/>
    <n v="0"/>
    <n v="0"/>
    <n v="0"/>
    <n v="0"/>
    <n v="0"/>
    <n v="0"/>
    <n v="0"/>
    <n v="0"/>
    <n v="0"/>
    <n v="0"/>
    <n v="21"/>
    <n v="10"/>
    <n v="31"/>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7073200010"/>
    <x v="2"/>
    <x v="3"/>
    <x v="134"/>
    <n v="1"/>
    <x v="0"/>
    <n v="999"/>
    <s v="NO APLICA"/>
    <n v="2003"/>
    <n v="4"/>
    <n v="2"/>
    <s v="SEMESTRES"/>
    <n v="1"/>
    <s v="Activa"/>
    <x v="0"/>
    <m/>
    <n v="2018"/>
    <n v="2"/>
    <n v="0"/>
    <n v="2"/>
    <n v="0"/>
    <n v="0"/>
    <n v="0"/>
    <n v="1"/>
    <n v="1"/>
    <n v="0"/>
    <n v="0"/>
    <n v="2"/>
    <n v="0"/>
    <n v="2"/>
    <n v="0"/>
    <n v="0"/>
    <n v="6"/>
    <n v="0"/>
    <n v="6"/>
    <n v="3"/>
    <n v="2"/>
    <n v="5"/>
    <n v="0"/>
    <n v="0"/>
    <n v="0"/>
    <n v="0"/>
    <n v="0"/>
    <n v="0"/>
    <n v="0"/>
    <n v="0"/>
    <n v="0"/>
    <n v="0"/>
    <n v="0"/>
    <n v="0"/>
    <n v="9"/>
    <n v="2"/>
    <n v="11"/>
    <n v="0"/>
    <n v="0"/>
    <d v="2018-11-16T00:00:00"/>
    <m/>
  </r>
  <r>
    <s v="08MSU0017H"/>
    <x v="12"/>
    <x v="23"/>
    <n v="4"/>
    <s v="DISCONTINUO"/>
    <x v="23"/>
    <n v="8"/>
    <s v="CHIHUAHUA"/>
    <n v="8"/>
    <s v="CHIHUAHUA"/>
    <n v="19"/>
    <x v="1"/>
    <n v="1"/>
    <s v="CHIHUAHUA"/>
    <s v="CIRCUITO VIAL UNIVERSITARIO CAMPUS UNIVERSITARIO"/>
    <n v="0"/>
    <x v="1"/>
    <x v="4"/>
    <n v="4"/>
    <s v="SUPERIOR"/>
    <n v="1"/>
    <n v="1"/>
    <s v="LICENCIATURA Y POSGRADO"/>
    <n v="0"/>
    <s v="NO APLICA"/>
    <n v="0"/>
    <s v="NO APLICA"/>
    <n v="8071000005"/>
    <x v="3"/>
    <x v="3"/>
    <x v="135"/>
    <n v="1"/>
    <x v="0"/>
    <n v="999"/>
    <s v="NO APLICA"/>
    <n v="2008"/>
    <n v="8"/>
    <n v="2"/>
    <s v="SEMESTRES"/>
    <n v="1"/>
    <s v="Activa"/>
    <x v="0"/>
    <m/>
    <n v="2018"/>
    <n v="2"/>
    <n v="0"/>
    <n v="2"/>
    <n v="0"/>
    <n v="0"/>
    <n v="2"/>
    <n v="1"/>
    <n v="3"/>
    <n v="0"/>
    <n v="0"/>
    <n v="0"/>
    <n v="0"/>
    <n v="0"/>
    <n v="0"/>
    <n v="0"/>
    <n v="0"/>
    <n v="0"/>
    <n v="0"/>
    <n v="1"/>
    <n v="0"/>
    <n v="1"/>
    <n v="3"/>
    <n v="0"/>
    <n v="3"/>
    <n v="5"/>
    <n v="2"/>
    <n v="7"/>
    <n v="0"/>
    <n v="0"/>
    <n v="0"/>
    <n v="0"/>
    <n v="0"/>
    <n v="0"/>
    <n v="9"/>
    <n v="2"/>
    <n v="11"/>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1300004"/>
    <x v="0"/>
    <x v="2"/>
    <x v="136"/>
    <n v="1"/>
    <x v="0"/>
    <n v="999"/>
    <s v="NO APLICA"/>
    <n v="2011"/>
    <n v="9"/>
    <n v="2"/>
    <s v="SEMESTRES"/>
    <n v="1"/>
    <s v="Activa"/>
    <x v="0"/>
    <m/>
    <n v="2018"/>
    <n v="57"/>
    <n v="61"/>
    <n v="118"/>
    <n v="0"/>
    <n v="6"/>
    <n v="26"/>
    <n v="58"/>
    <n v="84"/>
    <n v="0"/>
    <n v="0"/>
    <n v="138"/>
    <n v="123"/>
    <n v="261"/>
    <n v="0"/>
    <n v="4"/>
    <n v="238"/>
    <n v="186"/>
    <n v="424"/>
    <n v="107"/>
    <n v="115"/>
    <n v="222"/>
    <n v="82"/>
    <n v="87"/>
    <n v="169"/>
    <n v="41"/>
    <n v="59"/>
    <n v="100"/>
    <n v="1"/>
    <n v="0"/>
    <n v="1"/>
    <n v="0"/>
    <n v="0"/>
    <n v="0"/>
    <n v="469"/>
    <n v="447"/>
    <n v="916"/>
    <n v="3"/>
    <n v="14"/>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1300004"/>
    <x v="0"/>
    <x v="2"/>
    <x v="136"/>
    <n v="3"/>
    <x v="1"/>
    <n v="999"/>
    <s v="NO APLICA"/>
    <n v="2011"/>
    <n v="9"/>
    <n v="2"/>
    <s v="SEMESTRES"/>
    <n v="1"/>
    <s v="Activa"/>
    <x v="0"/>
    <m/>
    <n v="2018"/>
    <n v="0"/>
    <n v="0"/>
    <n v="0"/>
    <n v="0"/>
    <n v="0"/>
    <n v="0"/>
    <n v="0"/>
    <n v="0"/>
    <n v="0"/>
    <n v="0"/>
    <n v="3"/>
    <n v="1"/>
    <n v="4"/>
    <n v="0"/>
    <n v="0"/>
    <n v="8"/>
    <n v="3"/>
    <n v="11"/>
    <n v="1"/>
    <n v="4"/>
    <n v="5"/>
    <n v="0"/>
    <n v="0"/>
    <n v="0"/>
    <n v="0"/>
    <n v="0"/>
    <n v="0"/>
    <n v="0"/>
    <n v="0"/>
    <n v="0"/>
    <n v="0"/>
    <n v="0"/>
    <n v="0"/>
    <n v="9"/>
    <n v="7"/>
    <n v="16"/>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1400008"/>
    <x v="0"/>
    <x v="2"/>
    <x v="18"/>
    <n v="1"/>
    <x v="0"/>
    <n v="999"/>
    <s v="NO APLICA"/>
    <n v="2011"/>
    <n v="9"/>
    <n v="2"/>
    <s v="SEMESTRES"/>
    <n v="1"/>
    <s v="Activa"/>
    <x v="0"/>
    <m/>
    <n v="2018"/>
    <n v="52"/>
    <n v="96"/>
    <n v="148"/>
    <n v="0"/>
    <n v="2"/>
    <n v="76"/>
    <n v="129"/>
    <n v="205"/>
    <n v="0"/>
    <n v="3"/>
    <n v="130"/>
    <n v="183"/>
    <n v="313"/>
    <n v="0"/>
    <n v="7"/>
    <n v="195"/>
    <n v="244"/>
    <n v="439"/>
    <n v="102"/>
    <n v="178"/>
    <n v="280"/>
    <n v="63"/>
    <n v="162"/>
    <n v="225"/>
    <n v="69"/>
    <n v="122"/>
    <n v="191"/>
    <n v="6"/>
    <n v="10"/>
    <n v="16"/>
    <n v="0"/>
    <n v="0"/>
    <n v="0"/>
    <n v="435"/>
    <n v="716"/>
    <n v="1151"/>
    <n v="5"/>
    <n v="33"/>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1400008"/>
    <x v="0"/>
    <x v="2"/>
    <x v="18"/>
    <n v="3"/>
    <x v="1"/>
    <n v="999"/>
    <s v="NO APLICA"/>
    <n v="2011"/>
    <n v="9"/>
    <n v="2"/>
    <s v="SEMESTRES"/>
    <n v="1"/>
    <s v="Activa"/>
    <x v="0"/>
    <m/>
    <n v="2018"/>
    <n v="0"/>
    <n v="0"/>
    <n v="0"/>
    <n v="0"/>
    <n v="0"/>
    <n v="0"/>
    <n v="0"/>
    <n v="0"/>
    <n v="0"/>
    <n v="0"/>
    <n v="11"/>
    <n v="14"/>
    <n v="25"/>
    <n v="0"/>
    <n v="0"/>
    <n v="12"/>
    <n v="31"/>
    <n v="43"/>
    <n v="2"/>
    <n v="6"/>
    <n v="8"/>
    <n v="0"/>
    <n v="5"/>
    <n v="5"/>
    <n v="0"/>
    <n v="0"/>
    <n v="0"/>
    <n v="0"/>
    <n v="0"/>
    <n v="0"/>
    <n v="0"/>
    <n v="0"/>
    <n v="0"/>
    <n v="14"/>
    <n v="42"/>
    <n v="56"/>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2100055"/>
    <x v="0"/>
    <x v="2"/>
    <x v="15"/>
    <n v="1"/>
    <x v="0"/>
    <n v="999"/>
    <s v="NO APLICA"/>
    <n v="2011"/>
    <n v="9"/>
    <n v="2"/>
    <s v="SEMESTRES"/>
    <n v="1"/>
    <s v="Activa"/>
    <x v="0"/>
    <m/>
    <n v="2018"/>
    <n v="70"/>
    <n v="108"/>
    <n v="178"/>
    <n v="0"/>
    <n v="5"/>
    <n v="66"/>
    <n v="126"/>
    <n v="192"/>
    <n v="1"/>
    <n v="8"/>
    <n v="142"/>
    <n v="141"/>
    <n v="283"/>
    <n v="1"/>
    <n v="11"/>
    <n v="238"/>
    <n v="226"/>
    <n v="464"/>
    <n v="72"/>
    <n v="122"/>
    <n v="194"/>
    <n v="52"/>
    <n v="95"/>
    <n v="147"/>
    <n v="37"/>
    <n v="61"/>
    <n v="98"/>
    <n v="2"/>
    <n v="5"/>
    <n v="7"/>
    <n v="0"/>
    <n v="0"/>
    <n v="0"/>
    <n v="401"/>
    <n v="509"/>
    <n v="910"/>
    <n v="5"/>
    <n v="23"/>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26"/>
    <n v="39"/>
    <n v="65"/>
    <n v="2"/>
    <n v="3"/>
    <n v="40"/>
    <n v="67"/>
    <n v="107"/>
    <n v="19"/>
    <n v="28"/>
    <n v="47"/>
    <n v="14"/>
    <n v="31"/>
    <n v="45"/>
    <n v="19"/>
    <n v="46"/>
    <n v="65"/>
    <n v="1"/>
    <n v="4"/>
    <n v="5"/>
    <n v="0"/>
    <n v="0"/>
    <n v="0"/>
    <n v="93"/>
    <n v="176"/>
    <n v="269"/>
    <n v="3"/>
    <n v="9"/>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2300009"/>
    <x v="0"/>
    <x v="2"/>
    <x v="137"/>
    <n v="1"/>
    <x v="0"/>
    <n v="999"/>
    <s v="NO APLICA"/>
    <n v="2011"/>
    <n v="9"/>
    <n v="2"/>
    <s v="SEMESTRES"/>
    <n v="1"/>
    <s v="Activa"/>
    <x v="0"/>
    <m/>
    <n v="2018"/>
    <n v="18"/>
    <n v="26"/>
    <n v="44"/>
    <n v="0"/>
    <n v="3"/>
    <n v="16"/>
    <n v="27"/>
    <n v="43"/>
    <n v="0"/>
    <n v="2"/>
    <n v="49"/>
    <n v="33"/>
    <n v="82"/>
    <n v="4"/>
    <n v="2"/>
    <n v="69"/>
    <n v="52"/>
    <n v="121"/>
    <n v="21"/>
    <n v="14"/>
    <n v="35"/>
    <n v="10"/>
    <n v="12"/>
    <n v="22"/>
    <n v="10"/>
    <n v="16"/>
    <n v="26"/>
    <n v="0"/>
    <n v="0"/>
    <n v="0"/>
    <n v="0"/>
    <n v="0"/>
    <n v="0"/>
    <n v="110"/>
    <n v="94"/>
    <n v="204"/>
    <n v="4"/>
    <n v="5"/>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42300009"/>
    <x v="0"/>
    <x v="2"/>
    <x v="137"/>
    <n v="3"/>
    <x v="1"/>
    <n v="999"/>
    <s v="NO APLICA"/>
    <n v="2011"/>
    <n v="9"/>
    <n v="2"/>
    <s v="SEMESTRES"/>
    <n v="1"/>
    <s v="Activa"/>
    <x v="0"/>
    <m/>
    <n v="2018"/>
    <n v="0"/>
    <n v="0"/>
    <n v="0"/>
    <n v="0"/>
    <n v="0"/>
    <n v="0"/>
    <n v="0"/>
    <n v="0"/>
    <n v="0"/>
    <n v="0"/>
    <n v="0"/>
    <n v="2"/>
    <n v="2"/>
    <n v="0"/>
    <n v="0"/>
    <n v="2"/>
    <n v="4"/>
    <n v="6"/>
    <n v="0"/>
    <n v="0"/>
    <n v="0"/>
    <n v="0"/>
    <n v="1"/>
    <n v="1"/>
    <n v="0"/>
    <n v="0"/>
    <n v="0"/>
    <n v="0"/>
    <n v="0"/>
    <n v="0"/>
    <n v="0"/>
    <n v="0"/>
    <n v="0"/>
    <n v="2"/>
    <n v="5"/>
    <n v="7"/>
    <n v="0"/>
    <n v="1"/>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62200078"/>
    <x v="0"/>
    <x v="5"/>
    <x v="138"/>
    <n v="1"/>
    <x v="0"/>
    <n v="999"/>
    <s v="NO APLICA"/>
    <n v="2011"/>
    <n v="9"/>
    <n v="2"/>
    <s v="SEMESTRES"/>
    <n v="1"/>
    <s v="Activa"/>
    <x v="0"/>
    <m/>
    <n v="2018"/>
    <n v="14"/>
    <n v="9"/>
    <n v="23"/>
    <n v="0"/>
    <n v="2"/>
    <n v="20"/>
    <n v="28"/>
    <n v="48"/>
    <n v="1"/>
    <n v="1"/>
    <n v="26"/>
    <n v="10"/>
    <n v="36"/>
    <n v="0"/>
    <n v="1"/>
    <n v="38"/>
    <n v="14"/>
    <n v="52"/>
    <n v="11"/>
    <n v="7"/>
    <n v="18"/>
    <n v="14"/>
    <n v="7"/>
    <n v="21"/>
    <n v="6"/>
    <n v="4"/>
    <n v="10"/>
    <n v="3"/>
    <n v="2"/>
    <n v="5"/>
    <n v="0"/>
    <n v="0"/>
    <n v="0"/>
    <n v="72"/>
    <n v="34"/>
    <n v="106"/>
    <n v="2"/>
    <n v="4"/>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5062200078"/>
    <x v="0"/>
    <x v="5"/>
    <x v="138"/>
    <n v="3"/>
    <x v="1"/>
    <n v="999"/>
    <s v="NO APLICA"/>
    <n v="2011"/>
    <n v="9"/>
    <n v="2"/>
    <s v="SEMESTRES"/>
    <n v="1"/>
    <s v="Activa"/>
    <x v="0"/>
    <m/>
    <n v="2018"/>
    <n v="0"/>
    <n v="0"/>
    <n v="0"/>
    <n v="0"/>
    <n v="0"/>
    <n v="0"/>
    <n v="0"/>
    <n v="0"/>
    <n v="0"/>
    <n v="0"/>
    <n v="5"/>
    <n v="3"/>
    <n v="8"/>
    <n v="0"/>
    <n v="0"/>
    <n v="5"/>
    <n v="3"/>
    <n v="8"/>
    <n v="2"/>
    <n v="0"/>
    <n v="2"/>
    <n v="0"/>
    <n v="1"/>
    <n v="1"/>
    <n v="0"/>
    <n v="0"/>
    <n v="0"/>
    <n v="0"/>
    <n v="0"/>
    <n v="0"/>
    <n v="0"/>
    <n v="0"/>
    <n v="0"/>
    <n v="7"/>
    <n v="4"/>
    <n v="11"/>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200042"/>
    <x v="2"/>
    <x v="2"/>
    <x v="139"/>
    <n v="1"/>
    <x v="0"/>
    <n v="999"/>
    <s v="NO APLICA"/>
    <n v="2004"/>
    <n v="8"/>
    <n v="3"/>
    <s v="TRIMESTRES"/>
    <n v="1"/>
    <s v="Activa"/>
    <x v="0"/>
    <m/>
    <n v="2018"/>
    <n v="5"/>
    <n v="5"/>
    <n v="10"/>
    <n v="1"/>
    <n v="0"/>
    <n v="3"/>
    <n v="3"/>
    <n v="6"/>
    <n v="0"/>
    <n v="0"/>
    <n v="5"/>
    <n v="4"/>
    <n v="9"/>
    <n v="0"/>
    <n v="0"/>
    <n v="13"/>
    <n v="19"/>
    <n v="32"/>
    <n v="3"/>
    <n v="5"/>
    <n v="8"/>
    <n v="0"/>
    <n v="0"/>
    <n v="0"/>
    <n v="0"/>
    <n v="0"/>
    <n v="0"/>
    <n v="0"/>
    <n v="0"/>
    <n v="0"/>
    <n v="0"/>
    <n v="0"/>
    <n v="0"/>
    <n v="16"/>
    <n v="24"/>
    <n v="40"/>
    <n v="0"/>
    <n v="0"/>
    <d v="2018-11-16T00:00:00"/>
    <s v="M.F. LUIS RAÚL SÁNCHEZ ACOSTADRA. CARMEN ROMELIA FLORES MORALES"/>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200042"/>
    <x v="2"/>
    <x v="2"/>
    <x v="139"/>
    <n v="3"/>
    <x v="1"/>
    <n v="999"/>
    <s v="NO APLICA"/>
    <n v="2004"/>
    <n v="8"/>
    <n v="3"/>
    <s v="TRIMESTRES"/>
    <n v="1"/>
    <s v="Activa"/>
    <x v="0"/>
    <m/>
    <n v="2018"/>
    <n v="3"/>
    <n v="3"/>
    <n v="6"/>
    <n v="0"/>
    <n v="0"/>
    <n v="1"/>
    <n v="3"/>
    <n v="4"/>
    <n v="0"/>
    <n v="0"/>
    <n v="1"/>
    <n v="1"/>
    <n v="2"/>
    <n v="0"/>
    <n v="0"/>
    <n v="4"/>
    <n v="7"/>
    <n v="11"/>
    <n v="0"/>
    <n v="5"/>
    <n v="5"/>
    <n v="0"/>
    <n v="0"/>
    <n v="0"/>
    <n v="0"/>
    <n v="0"/>
    <n v="0"/>
    <n v="0"/>
    <n v="0"/>
    <n v="0"/>
    <n v="0"/>
    <n v="0"/>
    <n v="0"/>
    <n v="4"/>
    <n v="12"/>
    <n v="16"/>
    <n v="1"/>
    <n v="0"/>
    <d v="2018-11-16T00:00:00"/>
    <s v="M.F. LUIS RAUL SANCHEZ ACOSTADRA. CARMEN ROMELIA FLORES MORALES "/>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300021"/>
    <x v="2"/>
    <x v="2"/>
    <x v="140"/>
    <n v="1"/>
    <x v="0"/>
    <n v="999"/>
    <s v="NO APLICA"/>
    <n v="2011"/>
    <n v="8"/>
    <n v="3"/>
    <s v="TRIMESTRES"/>
    <n v="1"/>
    <s v="Activa"/>
    <x v="0"/>
    <m/>
    <n v="2018"/>
    <n v="29"/>
    <n v="15"/>
    <n v="44"/>
    <n v="0"/>
    <n v="0"/>
    <n v="19"/>
    <n v="9"/>
    <n v="28"/>
    <n v="0"/>
    <n v="0"/>
    <n v="7"/>
    <n v="9"/>
    <n v="16"/>
    <n v="0"/>
    <n v="0"/>
    <n v="61"/>
    <n v="50"/>
    <n v="111"/>
    <n v="1"/>
    <n v="3"/>
    <n v="4"/>
    <n v="0"/>
    <n v="0"/>
    <n v="0"/>
    <n v="0"/>
    <n v="0"/>
    <n v="0"/>
    <n v="0"/>
    <n v="0"/>
    <n v="0"/>
    <n v="0"/>
    <n v="0"/>
    <n v="0"/>
    <n v="62"/>
    <n v="53"/>
    <n v="115"/>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300021"/>
    <x v="2"/>
    <x v="2"/>
    <x v="140"/>
    <n v="3"/>
    <x v="1"/>
    <n v="999"/>
    <s v="NO APLICA"/>
    <n v="2018"/>
    <n v="8"/>
    <n v="3"/>
    <s v="TRIMESTRES"/>
    <n v="1"/>
    <s v="Activa"/>
    <x v="0"/>
    <m/>
    <n v="2018"/>
    <n v="0"/>
    <n v="0"/>
    <n v="0"/>
    <n v="0"/>
    <n v="0"/>
    <n v="0"/>
    <n v="0"/>
    <n v="0"/>
    <n v="0"/>
    <n v="0"/>
    <n v="1"/>
    <n v="1"/>
    <n v="2"/>
    <n v="0"/>
    <n v="0"/>
    <n v="2"/>
    <n v="4"/>
    <n v="6"/>
    <n v="0"/>
    <n v="0"/>
    <n v="0"/>
    <n v="0"/>
    <n v="0"/>
    <n v="0"/>
    <n v="0"/>
    <n v="0"/>
    <n v="0"/>
    <n v="0"/>
    <n v="0"/>
    <n v="0"/>
    <n v="0"/>
    <n v="0"/>
    <n v="0"/>
    <n v="2"/>
    <n v="4"/>
    <n v="6"/>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400009"/>
    <x v="2"/>
    <x v="2"/>
    <x v="141"/>
    <n v="1"/>
    <x v="0"/>
    <n v="999"/>
    <s v="NO APLICA"/>
    <n v="2008"/>
    <n v="8"/>
    <n v="3"/>
    <s v="TRIMESTRES"/>
    <n v="1"/>
    <s v="Activa"/>
    <x v="0"/>
    <m/>
    <n v="2018"/>
    <n v="1"/>
    <n v="7"/>
    <n v="8"/>
    <n v="1"/>
    <n v="0"/>
    <n v="8"/>
    <n v="3"/>
    <n v="11"/>
    <n v="0"/>
    <n v="0"/>
    <n v="0"/>
    <n v="1"/>
    <n v="1"/>
    <n v="0"/>
    <n v="0"/>
    <n v="7"/>
    <n v="6"/>
    <n v="13"/>
    <n v="0"/>
    <n v="2"/>
    <n v="2"/>
    <n v="0"/>
    <n v="0"/>
    <n v="0"/>
    <n v="0"/>
    <n v="0"/>
    <n v="0"/>
    <n v="0"/>
    <n v="0"/>
    <n v="0"/>
    <n v="0"/>
    <n v="0"/>
    <n v="0"/>
    <n v="7"/>
    <n v="8"/>
    <n v="15"/>
    <n v="1"/>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1400028"/>
    <x v="2"/>
    <x v="2"/>
    <x v="142"/>
    <n v="1"/>
    <x v="0"/>
    <n v="999"/>
    <s v="NO APLICA"/>
    <n v="2009"/>
    <n v="8"/>
    <n v="3"/>
    <s v="TRIMESTRES"/>
    <n v="1"/>
    <s v="Activa"/>
    <x v="0"/>
    <m/>
    <n v="2018"/>
    <n v="13"/>
    <n v="13"/>
    <n v="26"/>
    <n v="0"/>
    <n v="0"/>
    <n v="8"/>
    <n v="17"/>
    <n v="25"/>
    <n v="0"/>
    <n v="0"/>
    <n v="5"/>
    <n v="9"/>
    <n v="14"/>
    <n v="0"/>
    <n v="0"/>
    <n v="27"/>
    <n v="32"/>
    <n v="59"/>
    <n v="4"/>
    <n v="10"/>
    <n v="14"/>
    <n v="0"/>
    <n v="0"/>
    <n v="0"/>
    <n v="0"/>
    <n v="0"/>
    <n v="0"/>
    <n v="0"/>
    <n v="0"/>
    <n v="0"/>
    <n v="0"/>
    <n v="0"/>
    <n v="0"/>
    <n v="31"/>
    <n v="42"/>
    <n v="73"/>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000002"/>
    <x v="2"/>
    <x v="2"/>
    <x v="143"/>
    <n v="1"/>
    <x v="0"/>
    <n v="999"/>
    <s v="NO APLICA"/>
    <n v="2004"/>
    <n v="8"/>
    <n v="3"/>
    <s v="TRIMESTRES"/>
    <n v="1"/>
    <s v="Activa"/>
    <x v="0"/>
    <m/>
    <n v="2018"/>
    <n v="28"/>
    <n v="15"/>
    <n v="43"/>
    <n v="0"/>
    <n v="0"/>
    <n v="19"/>
    <n v="18"/>
    <n v="37"/>
    <n v="0"/>
    <n v="0"/>
    <n v="6"/>
    <n v="9"/>
    <n v="15"/>
    <n v="0"/>
    <n v="0"/>
    <n v="37"/>
    <n v="37"/>
    <n v="74"/>
    <n v="0"/>
    <n v="1"/>
    <n v="1"/>
    <n v="0"/>
    <n v="0"/>
    <n v="0"/>
    <n v="0"/>
    <n v="0"/>
    <n v="0"/>
    <n v="0"/>
    <n v="0"/>
    <n v="0"/>
    <n v="0"/>
    <n v="0"/>
    <n v="0"/>
    <n v="37"/>
    <n v="38"/>
    <n v="75"/>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000002"/>
    <x v="2"/>
    <x v="2"/>
    <x v="143"/>
    <n v="3"/>
    <x v="1"/>
    <n v="999"/>
    <s v="NO APLICA"/>
    <n v="2004"/>
    <n v="8"/>
    <n v="3"/>
    <s v="TRIMESTRES"/>
    <n v="1"/>
    <s v="Activa"/>
    <x v="0"/>
    <m/>
    <n v="2018"/>
    <n v="12"/>
    <n v="6"/>
    <n v="18"/>
    <n v="0"/>
    <n v="0"/>
    <n v="9"/>
    <n v="2"/>
    <n v="11"/>
    <n v="0"/>
    <n v="0"/>
    <n v="4"/>
    <n v="5"/>
    <n v="9"/>
    <n v="0"/>
    <n v="0"/>
    <n v="21"/>
    <n v="21"/>
    <n v="42"/>
    <n v="9"/>
    <n v="6"/>
    <n v="15"/>
    <n v="0"/>
    <n v="0"/>
    <n v="0"/>
    <n v="0"/>
    <n v="0"/>
    <n v="0"/>
    <n v="0"/>
    <n v="0"/>
    <n v="0"/>
    <n v="0"/>
    <n v="0"/>
    <n v="0"/>
    <n v="30"/>
    <n v="27"/>
    <n v="57"/>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100090"/>
    <x v="2"/>
    <x v="2"/>
    <x v="144"/>
    <n v="1"/>
    <x v="0"/>
    <n v="999"/>
    <s v="NO APLICA"/>
    <n v="2004"/>
    <n v="8"/>
    <n v="3"/>
    <s v="TRIMESTRES"/>
    <n v="1"/>
    <s v="Activa"/>
    <x v="0"/>
    <m/>
    <n v="2018"/>
    <n v="18"/>
    <n v="40"/>
    <n v="58"/>
    <n v="0"/>
    <n v="0"/>
    <n v="14"/>
    <n v="41"/>
    <n v="55"/>
    <n v="0"/>
    <n v="0"/>
    <n v="5"/>
    <n v="9"/>
    <n v="14"/>
    <n v="0"/>
    <n v="0"/>
    <n v="26"/>
    <n v="71"/>
    <n v="97"/>
    <n v="2"/>
    <n v="0"/>
    <n v="2"/>
    <n v="0"/>
    <n v="0"/>
    <n v="0"/>
    <n v="0"/>
    <n v="0"/>
    <n v="0"/>
    <n v="0"/>
    <n v="0"/>
    <n v="0"/>
    <n v="0"/>
    <n v="0"/>
    <n v="0"/>
    <n v="28"/>
    <n v="71"/>
    <n v="99"/>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100090"/>
    <x v="2"/>
    <x v="2"/>
    <x v="144"/>
    <n v="3"/>
    <x v="1"/>
    <n v="999"/>
    <s v="NO APLICA"/>
    <n v="2004"/>
    <n v="8"/>
    <n v="3"/>
    <s v="TRIMESTRES"/>
    <n v="1"/>
    <s v="Activa"/>
    <x v="0"/>
    <m/>
    <n v="2018"/>
    <n v="5"/>
    <n v="6"/>
    <n v="11"/>
    <n v="0"/>
    <n v="0"/>
    <n v="4"/>
    <n v="8"/>
    <n v="12"/>
    <n v="0"/>
    <n v="0"/>
    <n v="3"/>
    <n v="6"/>
    <n v="9"/>
    <n v="0"/>
    <n v="0"/>
    <n v="7"/>
    <n v="22"/>
    <n v="29"/>
    <n v="4"/>
    <n v="7"/>
    <n v="11"/>
    <n v="0"/>
    <n v="0"/>
    <n v="0"/>
    <n v="0"/>
    <n v="0"/>
    <n v="0"/>
    <n v="0"/>
    <n v="0"/>
    <n v="0"/>
    <n v="0"/>
    <n v="0"/>
    <n v="0"/>
    <n v="11"/>
    <n v="29"/>
    <n v="40"/>
    <n v="0"/>
    <n v="0"/>
    <d v="2018-11-16T00:00:00"/>
    <s v="M.F. LUIS RAUL SANCHEZ ACOSTADRA. CARMEN ROMELIA FLORES MORALES "/>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300018"/>
    <x v="2"/>
    <x v="2"/>
    <x v="145"/>
    <n v="1"/>
    <x v="0"/>
    <n v="999"/>
    <s v="NO APLICA"/>
    <n v="2010"/>
    <n v="8"/>
    <n v="3"/>
    <s v="TRIMESTRES"/>
    <n v="1"/>
    <s v="Activa"/>
    <x v="0"/>
    <m/>
    <n v="2018"/>
    <n v="9"/>
    <n v="10"/>
    <n v="19"/>
    <n v="0"/>
    <n v="0"/>
    <n v="13"/>
    <n v="8"/>
    <n v="21"/>
    <n v="0"/>
    <n v="0"/>
    <n v="2"/>
    <n v="0"/>
    <n v="2"/>
    <n v="0"/>
    <n v="0"/>
    <n v="7"/>
    <n v="4"/>
    <n v="11"/>
    <n v="2"/>
    <n v="0"/>
    <n v="2"/>
    <n v="0"/>
    <n v="0"/>
    <n v="0"/>
    <n v="0"/>
    <n v="0"/>
    <n v="0"/>
    <n v="0"/>
    <n v="0"/>
    <n v="0"/>
    <n v="0"/>
    <n v="0"/>
    <n v="0"/>
    <n v="9"/>
    <n v="4"/>
    <n v="13"/>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42300018"/>
    <x v="2"/>
    <x v="2"/>
    <x v="145"/>
    <n v="3"/>
    <x v="1"/>
    <n v="999"/>
    <s v="NO APLICA"/>
    <n v="2010"/>
    <n v="8"/>
    <n v="3"/>
    <s v="TRIMESTRES"/>
    <n v="1"/>
    <s v="Activa"/>
    <x v="0"/>
    <m/>
    <n v="2018"/>
    <n v="3"/>
    <n v="1"/>
    <n v="4"/>
    <n v="0"/>
    <n v="0"/>
    <n v="0"/>
    <n v="0"/>
    <n v="0"/>
    <n v="0"/>
    <n v="0"/>
    <n v="1"/>
    <n v="0"/>
    <n v="1"/>
    <n v="0"/>
    <n v="0"/>
    <n v="1"/>
    <n v="1"/>
    <n v="2"/>
    <n v="0"/>
    <n v="0"/>
    <n v="0"/>
    <n v="0"/>
    <n v="0"/>
    <n v="0"/>
    <n v="0"/>
    <n v="0"/>
    <n v="0"/>
    <n v="0"/>
    <n v="0"/>
    <n v="0"/>
    <n v="0"/>
    <n v="0"/>
    <n v="0"/>
    <n v="1"/>
    <n v="1"/>
    <n v="2"/>
    <n v="1"/>
    <n v="0"/>
    <d v="2018-11-16T00:00:00"/>
    <s v="M.F. LUIS RAUL SANCHEZ ACOSTADRA. CARMEN ROMELIA FLORES MORALES "/>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61300011"/>
    <x v="2"/>
    <x v="5"/>
    <x v="146"/>
    <n v="3"/>
    <x v="1"/>
    <n v="999"/>
    <s v="NO APLICA"/>
    <n v="2006"/>
    <n v="8"/>
    <n v="3"/>
    <s v="TRIMESTRES"/>
    <n v="1"/>
    <s v="Activa"/>
    <x v="0"/>
    <m/>
    <n v="2018"/>
    <n v="6"/>
    <n v="0"/>
    <n v="6"/>
    <n v="0"/>
    <n v="0"/>
    <n v="7"/>
    <n v="2"/>
    <n v="9"/>
    <n v="0"/>
    <n v="0"/>
    <n v="1"/>
    <n v="0"/>
    <n v="1"/>
    <n v="0"/>
    <n v="0"/>
    <n v="8"/>
    <n v="0"/>
    <n v="8"/>
    <n v="5"/>
    <n v="1"/>
    <n v="6"/>
    <n v="0"/>
    <n v="0"/>
    <n v="0"/>
    <n v="0"/>
    <n v="0"/>
    <n v="0"/>
    <n v="0"/>
    <n v="0"/>
    <n v="0"/>
    <n v="0"/>
    <n v="0"/>
    <n v="0"/>
    <n v="13"/>
    <n v="1"/>
    <n v="14"/>
    <n v="0"/>
    <n v="0"/>
    <d v="2018-11-16T00:00:00"/>
    <s v="M.F. LUIS RAUL SANCHEZ ACOSTADRA. CARMEN ROMELIA FLORES MORALES "/>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61300011"/>
    <x v="2"/>
    <x v="5"/>
    <x v="146"/>
    <n v="1"/>
    <x v="0"/>
    <n v="999"/>
    <s v="NO APLICA"/>
    <n v="2006"/>
    <n v="8"/>
    <n v="3"/>
    <s v="TRIMESTRES"/>
    <n v="3"/>
    <s v="Liquidacion"/>
    <x v="0"/>
    <m/>
    <n v="2018"/>
    <n v="0"/>
    <n v="0"/>
    <n v="0"/>
    <n v="0"/>
    <n v="0"/>
    <n v="1"/>
    <n v="1"/>
    <n v="2"/>
    <n v="0"/>
    <n v="0"/>
    <n v="0"/>
    <n v="0"/>
    <n v="0"/>
    <n v="0"/>
    <n v="0"/>
    <n v="0"/>
    <n v="0"/>
    <n v="0"/>
    <n v="0"/>
    <n v="0"/>
    <n v="0"/>
    <n v="0"/>
    <n v="0"/>
    <n v="0"/>
    <n v="0"/>
    <n v="0"/>
    <n v="0"/>
    <n v="0"/>
    <n v="0"/>
    <n v="0"/>
    <n v="0"/>
    <n v="0"/>
    <n v="0"/>
    <n v="0"/>
    <n v="0"/>
    <n v="0"/>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61300014"/>
    <x v="2"/>
    <x v="5"/>
    <x v="147"/>
    <n v="1"/>
    <x v="0"/>
    <n v="999"/>
    <s v="NO APLICA"/>
    <n v="2010"/>
    <n v="8"/>
    <n v="3"/>
    <s v="TRIMESTRES"/>
    <n v="1"/>
    <s v="Activa"/>
    <x v="0"/>
    <m/>
    <n v="2018"/>
    <n v="4"/>
    <n v="0"/>
    <n v="4"/>
    <n v="0"/>
    <n v="0"/>
    <n v="13"/>
    <n v="2"/>
    <n v="15"/>
    <n v="0"/>
    <n v="0"/>
    <n v="0"/>
    <n v="0"/>
    <n v="0"/>
    <n v="0"/>
    <n v="0"/>
    <n v="4"/>
    <n v="0"/>
    <n v="4"/>
    <n v="0"/>
    <n v="0"/>
    <n v="0"/>
    <n v="0"/>
    <n v="0"/>
    <n v="0"/>
    <n v="0"/>
    <n v="0"/>
    <n v="0"/>
    <n v="0"/>
    <n v="0"/>
    <n v="0"/>
    <n v="0"/>
    <n v="0"/>
    <n v="0"/>
    <n v="4"/>
    <n v="0"/>
    <n v="4"/>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7061300014"/>
    <x v="2"/>
    <x v="5"/>
    <x v="147"/>
    <n v="3"/>
    <x v="1"/>
    <n v="999"/>
    <s v="NO APLICA"/>
    <n v="2010"/>
    <n v="8"/>
    <n v="3"/>
    <s v="TRIMESTRES"/>
    <n v="1"/>
    <s v="Activa"/>
    <x v="0"/>
    <m/>
    <n v="2018"/>
    <n v="11"/>
    <n v="3"/>
    <n v="14"/>
    <n v="0"/>
    <n v="0"/>
    <n v="5"/>
    <n v="1"/>
    <n v="6"/>
    <n v="0"/>
    <n v="0"/>
    <n v="2"/>
    <n v="1"/>
    <n v="3"/>
    <n v="0"/>
    <n v="0"/>
    <n v="10"/>
    <n v="1"/>
    <n v="11"/>
    <n v="3"/>
    <n v="0"/>
    <n v="3"/>
    <n v="0"/>
    <n v="0"/>
    <n v="0"/>
    <n v="0"/>
    <n v="0"/>
    <n v="0"/>
    <n v="0"/>
    <n v="0"/>
    <n v="0"/>
    <n v="0"/>
    <n v="0"/>
    <n v="0"/>
    <n v="13"/>
    <n v="1"/>
    <n v="14"/>
    <n v="0"/>
    <n v="0"/>
    <d v="2018-11-16T00:00:00"/>
    <m/>
  </r>
  <r>
    <s v="08MSU0017H"/>
    <x v="12"/>
    <x v="24"/>
    <n v="4"/>
    <s v="DISCONTINUO"/>
    <x v="24"/>
    <n v="8"/>
    <s v="CHIHUAHUA"/>
    <n v="8"/>
    <s v="CHIHUAHUA"/>
    <n v="19"/>
    <x v="1"/>
    <n v="1"/>
    <s v="CHIHUAHUA"/>
    <s v="CIRCUITO VIAL UNIVERSITARIO CAMPUS UNIVERSITARIO"/>
    <n v="0"/>
    <x v="1"/>
    <x v="4"/>
    <n v="4"/>
    <s v="SUPERIOR"/>
    <n v="1"/>
    <n v="1"/>
    <s v="LICENCIATURA Y POSGRADO"/>
    <n v="0"/>
    <s v="NO APLICA"/>
    <n v="0"/>
    <s v="NO APLICA"/>
    <n v="8042000002"/>
    <x v="3"/>
    <x v="2"/>
    <x v="148"/>
    <n v="1"/>
    <x v="0"/>
    <n v="999"/>
    <s v="NO APLICA"/>
    <n v="1998"/>
    <n v="3"/>
    <n v="1"/>
    <s v="AÑOS"/>
    <n v="1"/>
    <s v="Activa"/>
    <x v="0"/>
    <m/>
    <n v="2018"/>
    <n v="15"/>
    <n v="3"/>
    <n v="18"/>
    <n v="0"/>
    <n v="0"/>
    <n v="8"/>
    <n v="3"/>
    <n v="11"/>
    <n v="0"/>
    <n v="0"/>
    <n v="0"/>
    <n v="0"/>
    <n v="0"/>
    <n v="0"/>
    <n v="0"/>
    <n v="28"/>
    <n v="6"/>
    <n v="34"/>
    <n v="0"/>
    <n v="0"/>
    <n v="0"/>
    <n v="0"/>
    <n v="0"/>
    <n v="0"/>
    <n v="0"/>
    <n v="0"/>
    <n v="0"/>
    <n v="0"/>
    <n v="0"/>
    <n v="0"/>
    <n v="0"/>
    <n v="0"/>
    <n v="0"/>
    <n v="28"/>
    <n v="6"/>
    <n v="34"/>
    <n v="0"/>
    <n v="0"/>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200011"/>
    <x v="0"/>
    <x v="0"/>
    <x v="149"/>
    <n v="1"/>
    <x v="0"/>
    <n v="999"/>
    <s v="NO APLICA"/>
    <n v="2010"/>
    <n v="9"/>
    <n v="2"/>
    <s v="SEMESTRES"/>
    <n v="1"/>
    <s v="Activa"/>
    <x v="0"/>
    <m/>
    <n v="2018"/>
    <n v="10"/>
    <n v="26"/>
    <n v="36"/>
    <n v="0"/>
    <n v="0"/>
    <n v="8"/>
    <n v="16"/>
    <n v="24"/>
    <n v="0"/>
    <n v="1"/>
    <n v="12"/>
    <n v="31"/>
    <n v="43"/>
    <n v="0"/>
    <n v="0"/>
    <n v="21"/>
    <n v="57"/>
    <n v="78"/>
    <n v="13"/>
    <n v="40"/>
    <n v="53"/>
    <n v="23"/>
    <n v="73"/>
    <n v="96"/>
    <n v="3"/>
    <n v="8"/>
    <n v="11"/>
    <n v="0"/>
    <n v="0"/>
    <n v="0"/>
    <n v="0"/>
    <n v="0"/>
    <n v="0"/>
    <n v="60"/>
    <n v="178"/>
    <n v="238"/>
    <n v="2"/>
    <n v="2"/>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300021"/>
    <x v="0"/>
    <x v="0"/>
    <x v="150"/>
    <n v="1"/>
    <x v="0"/>
    <n v="999"/>
    <s v="NO APLICA"/>
    <n v="2006"/>
    <n v="9"/>
    <n v="2"/>
    <s v="SEMESTRES"/>
    <n v="1"/>
    <s v="Activa"/>
    <x v="0"/>
    <m/>
    <n v="2018"/>
    <n v="11"/>
    <n v="15"/>
    <n v="26"/>
    <n v="0"/>
    <n v="0"/>
    <n v="4"/>
    <n v="19"/>
    <n v="23"/>
    <n v="1"/>
    <n v="0"/>
    <n v="8"/>
    <n v="24"/>
    <n v="32"/>
    <n v="1"/>
    <n v="0"/>
    <n v="13"/>
    <n v="39"/>
    <n v="52"/>
    <n v="11"/>
    <n v="29"/>
    <n v="40"/>
    <n v="8"/>
    <n v="33"/>
    <n v="41"/>
    <n v="10"/>
    <n v="10"/>
    <n v="20"/>
    <n v="0"/>
    <n v="0"/>
    <n v="0"/>
    <n v="0"/>
    <n v="0"/>
    <n v="0"/>
    <n v="42"/>
    <n v="111"/>
    <n v="153"/>
    <n v="2"/>
    <n v="2"/>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500008"/>
    <x v="0"/>
    <x v="0"/>
    <x v="151"/>
    <n v="1"/>
    <x v="0"/>
    <n v="999"/>
    <s v="NO APLICA"/>
    <n v="2014"/>
    <n v="9"/>
    <n v="2"/>
    <s v="SEMESTRES"/>
    <n v="1"/>
    <s v="Activa"/>
    <x v="0"/>
    <m/>
    <n v="2018"/>
    <n v="5"/>
    <n v="5"/>
    <n v="10"/>
    <n v="0"/>
    <n v="0"/>
    <n v="7"/>
    <n v="5"/>
    <n v="12"/>
    <n v="0"/>
    <n v="1"/>
    <n v="8"/>
    <n v="14"/>
    <n v="22"/>
    <n v="1"/>
    <n v="0"/>
    <n v="19"/>
    <n v="19"/>
    <n v="38"/>
    <n v="8"/>
    <n v="6"/>
    <n v="14"/>
    <n v="8"/>
    <n v="9"/>
    <n v="17"/>
    <n v="1"/>
    <n v="1"/>
    <n v="2"/>
    <n v="0"/>
    <n v="0"/>
    <n v="0"/>
    <n v="0"/>
    <n v="0"/>
    <n v="0"/>
    <n v="36"/>
    <n v="35"/>
    <n v="71"/>
    <n v="2"/>
    <n v="2"/>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500008"/>
    <x v="0"/>
    <x v="0"/>
    <x v="151"/>
    <n v="3"/>
    <x v="1"/>
    <n v="999"/>
    <s v="NO APLICA"/>
    <n v="2014"/>
    <n v="9"/>
    <n v="2"/>
    <s v="SEMESTRES"/>
    <n v="1"/>
    <s v="Activa"/>
    <x v="0"/>
    <m/>
    <n v="2018"/>
    <n v="0"/>
    <n v="0"/>
    <n v="0"/>
    <n v="0"/>
    <n v="0"/>
    <n v="0"/>
    <n v="0"/>
    <n v="0"/>
    <n v="0"/>
    <n v="0"/>
    <n v="13"/>
    <n v="8"/>
    <n v="21"/>
    <n v="0"/>
    <n v="1"/>
    <n v="17"/>
    <n v="15"/>
    <n v="32"/>
    <n v="7"/>
    <n v="12"/>
    <n v="19"/>
    <n v="4"/>
    <n v="7"/>
    <n v="11"/>
    <n v="1"/>
    <n v="6"/>
    <n v="7"/>
    <n v="0"/>
    <n v="0"/>
    <n v="0"/>
    <n v="0"/>
    <n v="0"/>
    <n v="0"/>
    <n v="29"/>
    <n v="40"/>
    <n v="69"/>
    <n v="0"/>
    <n v="2"/>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600002"/>
    <x v="0"/>
    <x v="0"/>
    <x v="152"/>
    <n v="1"/>
    <x v="0"/>
    <n v="999"/>
    <s v="NO APLICA"/>
    <n v="2008"/>
    <n v="9"/>
    <n v="2"/>
    <s v="SEMESTRES"/>
    <n v="1"/>
    <s v="Activa"/>
    <x v="0"/>
    <m/>
    <n v="2018"/>
    <n v="5"/>
    <n v="3"/>
    <n v="8"/>
    <n v="0"/>
    <n v="0"/>
    <n v="5"/>
    <n v="1"/>
    <n v="6"/>
    <n v="0"/>
    <n v="0"/>
    <n v="16"/>
    <n v="11"/>
    <n v="27"/>
    <n v="0"/>
    <n v="0"/>
    <n v="38"/>
    <n v="21"/>
    <n v="59"/>
    <n v="10"/>
    <n v="3"/>
    <n v="13"/>
    <n v="10"/>
    <n v="6"/>
    <n v="16"/>
    <n v="6"/>
    <n v="2"/>
    <n v="8"/>
    <n v="0"/>
    <n v="0"/>
    <n v="0"/>
    <n v="0"/>
    <n v="0"/>
    <n v="0"/>
    <n v="64"/>
    <n v="32"/>
    <n v="96"/>
    <n v="1"/>
    <n v="0"/>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22600002"/>
    <x v="0"/>
    <x v="0"/>
    <x v="152"/>
    <n v="3"/>
    <x v="1"/>
    <n v="999"/>
    <s v="NO APLICA"/>
    <n v="2007"/>
    <n v="0"/>
    <n v="999"/>
    <s v="NO APLICA"/>
    <n v="1"/>
    <s v="Activa"/>
    <x v="0"/>
    <m/>
    <n v="2018"/>
    <n v="0"/>
    <n v="0"/>
    <n v="0"/>
    <n v="0"/>
    <n v="0"/>
    <n v="0"/>
    <n v="0"/>
    <n v="0"/>
    <n v="0"/>
    <n v="0"/>
    <n v="23"/>
    <n v="11"/>
    <n v="34"/>
    <n v="0"/>
    <n v="0"/>
    <n v="41"/>
    <n v="13"/>
    <n v="54"/>
    <n v="13"/>
    <n v="6"/>
    <n v="19"/>
    <n v="14"/>
    <n v="5"/>
    <n v="19"/>
    <n v="7"/>
    <n v="3"/>
    <n v="10"/>
    <n v="6"/>
    <n v="3"/>
    <n v="9"/>
    <n v="0"/>
    <n v="0"/>
    <n v="0"/>
    <n v="81"/>
    <n v="30"/>
    <n v="111"/>
    <n v="0"/>
    <n v="1"/>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32100038"/>
    <x v="0"/>
    <x v="1"/>
    <x v="153"/>
    <n v="1"/>
    <x v="0"/>
    <n v="999"/>
    <s v="NO APLICA"/>
    <n v="2014"/>
    <n v="9"/>
    <n v="2"/>
    <s v="SEMESTRES"/>
    <n v="1"/>
    <s v="Activa"/>
    <x v="0"/>
    <m/>
    <n v="2018"/>
    <n v="7"/>
    <n v="12"/>
    <n v="19"/>
    <n v="0"/>
    <n v="0"/>
    <n v="5"/>
    <n v="15"/>
    <n v="20"/>
    <n v="0"/>
    <n v="1"/>
    <n v="14"/>
    <n v="19"/>
    <n v="33"/>
    <n v="0"/>
    <n v="0"/>
    <n v="28"/>
    <n v="31"/>
    <n v="59"/>
    <n v="7"/>
    <n v="17"/>
    <n v="24"/>
    <n v="10"/>
    <n v="6"/>
    <n v="16"/>
    <n v="7"/>
    <n v="8"/>
    <n v="15"/>
    <n v="0"/>
    <n v="0"/>
    <n v="0"/>
    <n v="0"/>
    <n v="0"/>
    <n v="0"/>
    <n v="52"/>
    <n v="62"/>
    <n v="114"/>
    <n v="3"/>
    <n v="9"/>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5032100038"/>
    <x v="0"/>
    <x v="1"/>
    <x v="153"/>
    <n v="3"/>
    <x v="1"/>
    <n v="999"/>
    <s v="NO APLICA"/>
    <n v="2010"/>
    <n v="9"/>
    <n v="2"/>
    <s v="SEMESTRES"/>
    <n v="3"/>
    <s v="Liquidacion"/>
    <x v="0"/>
    <m/>
    <n v="2018"/>
    <n v="2"/>
    <n v="2"/>
    <n v="4"/>
    <n v="0"/>
    <n v="0"/>
    <n v="0"/>
    <n v="1"/>
    <n v="1"/>
    <n v="0"/>
    <n v="0"/>
    <n v="0"/>
    <n v="0"/>
    <n v="0"/>
    <n v="0"/>
    <n v="0"/>
    <n v="0"/>
    <n v="0"/>
    <n v="0"/>
    <n v="0"/>
    <n v="0"/>
    <n v="0"/>
    <n v="0"/>
    <n v="0"/>
    <n v="0"/>
    <n v="0"/>
    <n v="0"/>
    <n v="0"/>
    <n v="0"/>
    <n v="0"/>
    <n v="0"/>
    <n v="0"/>
    <n v="0"/>
    <n v="0"/>
    <n v="0"/>
    <n v="0"/>
    <n v="0"/>
    <n v="0"/>
    <n v="0"/>
    <d v="2018-11-16T00:00:00"/>
    <s v="Liquidada"/>
  </r>
  <r>
    <s v="08MSU0017H"/>
    <x v="12"/>
    <x v="25"/>
    <n v="4"/>
    <s v="DISCONTINUO"/>
    <x v="25"/>
    <n v="8"/>
    <s v="CHIHUAHUA"/>
    <n v="8"/>
    <s v="CHIHUAHUA"/>
    <n v="19"/>
    <x v="1"/>
    <n v="1"/>
    <s v="CHIHUAHUA"/>
    <s v="CALLE CIUDAD UNIVERSITARIA APARTADO POSTAL"/>
    <n v="0"/>
    <x v="1"/>
    <x v="4"/>
    <n v="4"/>
    <s v="SUPERIOR"/>
    <n v="1"/>
    <n v="1"/>
    <s v="LICENCIATURA Y POSGRADO"/>
    <n v="0"/>
    <s v="NO APLICA"/>
    <n v="0"/>
    <s v="NO APLICA"/>
    <n v="5032200007"/>
    <x v="0"/>
    <x v="1"/>
    <x v="154"/>
    <n v="1"/>
    <x v="0"/>
    <n v="999"/>
    <s v="NO APLICA"/>
    <n v="2010"/>
    <n v="9"/>
    <n v="2"/>
    <s v="SEMESTRES"/>
    <n v="3"/>
    <s v="Liquidacion"/>
    <x v="0"/>
    <m/>
    <n v="2018"/>
    <n v="0"/>
    <n v="0"/>
    <n v="0"/>
    <n v="0"/>
    <n v="0"/>
    <n v="0"/>
    <n v="1"/>
    <n v="1"/>
    <n v="0"/>
    <n v="0"/>
    <n v="0"/>
    <n v="0"/>
    <n v="0"/>
    <n v="0"/>
    <n v="0"/>
    <n v="0"/>
    <n v="0"/>
    <n v="0"/>
    <n v="0"/>
    <n v="0"/>
    <n v="0"/>
    <n v="0"/>
    <n v="0"/>
    <n v="0"/>
    <n v="0"/>
    <n v="0"/>
    <n v="0"/>
    <n v="0"/>
    <n v="0"/>
    <n v="0"/>
    <n v="0"/>
    <n v="0"/>
    <n v="0"/>
    <n v="0"/>
    <n v="0"/>
    <n v="0"/>
    <n v="0"/>
    <n v="0"/>
    <d v="2018-11-16T00:00:00"/>
    <s v="Liquidada"/>
  </r>
  <r>
    <s v="08MSU0017H"/>
    <x v="12"/>
    <x v="25"/>
    <n v="4"/>
    <s v="DISCONTINUO"/>
    <x v="25"/>
    <n v="8"/>
    <s v="CHIHUAHUA"/>
    <n v="8"/>
    <s v="CHIHUAHUA"/>
    <n v="19"/>
    <x v="1"/>
    <n v="1"/>
    <s v="CHIHUAHUA"/>
    <s v="CALLE CIUDAD UNIVERSITARIA APARTADO POSTAL"/>
    <n v="0"/>
    <x v="1"/>
    <x v="4"/>
    <n v="4"/>
    <s v="SUPERIOR"/>
    <n v="1"/>
    <n v="1"/>
    <s v="LICENCIATURA Y POSGRADO"/>
    <n v="0"/>
    <s v="NO APLICA"/>
    <n v="0"/>
    <s v="NO APLICA"/>
    <n v="5032200007"/>
    <x v="0"/>
    <x v="1"/>
    <x v="154"/>
    <n v="1"/>
    <x v="0"/>
    <n v="999"/>
    <s v="NO APLICA"/>
    <n v="2014"/>
    <n v="9"/>
    <n v="2"/>
    <s v="SEMESTRES"/>
    <n v="1"/>
    <s v="Activa"/>
    <x v="0"/>
    <m/>
    <n v="2018"/>
    <n v="0"/>
    <n v="0"/>
    <n v="0"/>
    <n v="0"/>
    <n v="0"/>
    <n v="1"/>
    <n v="6"/>
    <n v="7"/>
    <n v="0"/>
    <n v="0"/>
    <n v="9"/>
    <n v="7"/>
    <n v="16"/>
    <n v="0"/>
    <n v="0"/>
    <n v="10"/>
    <n v="13"/>
    <n v="23"/>
    <n v="4"/>
    <n v="7"/>
    <n v="11"/>
    <n v="4"/>
    <n v="15"/>
    <n v="19"/>
    <n v="0"/>
    <n v="1"/>
    <n v="1"/>
    <n v="0"/>
    <n v="0"/>
    <n v="0"/>
    <n v="0"/>
    <n v="0"/>
    <n v="0"/>
    <n v="18"/>
    <n v="36"/>
    <n v="54"/>
    <n v="0"/>
    <n v="3"/>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7011200029"/>
    <x v="2"/>
    <x v="4"/>
    <x v="155"/>
    <n v="1"/>
    <x v="0"/>
    <n v="999"/>
    <s v="NO APLICA"/>
    <n v="2016"/>
    <n v="4"/>
    <n v="2"/>
    <s v="SEMESTRES"/>
    <n v="1"/>
    <s v="Activa"/>
    <x v="0"/>
    <m/>
    <n v="2018"/>
    <n v="0"/>
    <n v="0"/>
    <n v="0"/>
    <n v="0"/>
    <n v="0"/>
    <n v="0"/>
    <n v="0"/>
    <n v="0"/>
    <n v="0"/>
    <n v="0"/>
    <n v="4"/>
    <n v="8"/>
    <n v="12"/>
    <n v="0"/>
    <n v="0"/>
    <n v="5"/>
    <n v="11"/>
    <n v="16"/>
    <n v="3"/>
    <n v="4"/>
    <n v="7"/>
    <n v="0"/>
    <n v="0"/>
    <n v="0"/>
    <n v="0"/>
    <n v="0"/>
    <n v="0"/>
    <n v="0"/>
    <n v="0"/>
    <n v="0"/>
    <n v="0"/>
    <n v="0"/>
    <n v="0"/>
    <n v="8"/>
    <n v="15"/>
    <n v="23"/>
    <n v="0"/>
    <n v="1"/>
    <d v="2018-11-16T00:00:00"/>
    <m/>
  </r>
  <r>
    <s v="08MSU0017H"/>
    <x v="12"/>
    <x v="25"/>
    <n v="4"/>
    <s v="DISCONTINUO"/>
    <x v="25"/>
    <n v="8"/>
    <s v="CHIHUAHUA"/>
    <n v="8"/>
    <s v="CHIHUAHUA"/>
    <n v="19"/>
    <x v="1"/>
    <n v="1"/>
    <s v="CHIHUAHUA"/>
    <s v="CALLE CIUDAD UNIVERSITARIA APARTADO POSTAL"/>
    <n v="0"/>
    <x v="1"/>
    <x v="4"/>
    <n v="4"/>
    <s v="SUPERIOR"/>
    <n v="1"/>
    <n v="1"/>
    <s v="LICENCIATURA Y POSGRADO"/>
    <n v="0"/>
    <s v="NO APLICA"/>
    <n v="0"/>
    <s v="NO APLICA"/>
    <n v="7022000001"/>
    <x v="2"/>
    <x v="0"/>
    <x v="156"/>
    <n v="1"/>
    <x v="0"/>
    <n v="999"/>
    <s v="NO APLICA"/>
    <n v="2007"/>
    <n v="4"/>
    <n v="2"/>
    <s v="SEMESTRES"/>
    <n v="1"/>
    <s v="Activa"/>
    <x v="0"/>
    <m/>
    <n v="2018"/>
    <n v="0"/>
    <n v="0"/>
    <n v="0"/>
    <n v="0"/>
    <n v="0"/>
    <n v="1"/>
    <n v="3"/>
    <n v="4"/>
    <n v="0"/>
    <n v="0"/>
    <n v="0"/>
    <n v="0"/>
    <n v="0"/>
    <n v="0"/>
    <n v="0"/>
    <n v="0"/>
    <n v="0"/>
    <n v="0"/>
    <n v="4"/>
    <n v="4"/>
    <n v="8"/>
    <n v="0"/>
    <n v="0"/>
    <n v="0"/>
    <n v="0"/>
    <n v="0"/>
    <n v="0"/>
    <n v="0"/>
    <n v="0"/>
    <n v="0"/>
    <n v="0"/>
    <n v="0"/>
    <n v="0"/>
    <n v="4"/>
    <n v="4"/>
    <n v="8"/>
    <n v="0"/>
    <n v="0"/>
    <d v="2018-11-16T00:00:00"/>
    <s v="En Liquidacion"/>
  </r>
  <r>
    <s v="08MSU0017H"/>
    <x v="12"/>
    <x v="25"/>
    <n v="4"/>
    <s v="DISCONTINUO"/>
    <x v="25"/>
    <n v="8"/>
    <s v="CHIHUAHUA"/>
    <n v="8"/>
    <s v="CHIHUAHUA"/>
    <n v="19"/>
    <x v="1"/>
    <n v="1"/>
    <s v="CHIHUAHUA"/>
    <s v="CALLE CIUDAD UNIVERSITARIA APARTADO POSTAL"/>
    <n v="0"/>
    <x v="1"/>
    <x v="4"/>
    <n v="4"/>
    <s v="SUPERIOR"/>
    <n v="1"/>
    <n v="1"/>
    <s v="LICENCIATURA Y POSGRADO"/>
    <n v="0"/>
    <s v="NO APLICA"/>
    <n v="0"/>
    <s v="NO APLICA"/>
    <n v="8011200006"/>
    <x v="3"/>
    <x v="4"/>
    <x v="157"/>
    <n v="1"/>
    <x v="0"/>
    <n v="999"/>
    <s v="NO APLICA"/>
    <n v="2005"/>
    <n v="6"/>
    <n v="2"/>
    <s v="SEMESTRES"/>
    <n v="1"/>
    <s v="Activa"/>
    <x v="0"/>
    <m/>
    <n v="2018"/>
    <n v="0"/>
    <n v="0"/>
    <n v="0"/>
    <n v="0"/>
    <n v="0"/>
    <n v="2"/>
    <n v="2"/>
    <n v="4"/>
    <n v="0"/>
    <n v="0"/>
    <n v="0"/>
    <n v="0"/>
    <n v="0"/>
    <n v="0"/>
    <n v="0"/>
    <n v="0"/>
    <n v="0"/>
    <n v="0"/>
    <n v="0"/>
    <n v="0"/>
    <n v="0"/>
    <n v="0"/>
    <n v="3"/>
    <n v="3"/>
    <n v="0"/>
    <n v="0"/>
    <n v="0"/>
    <n v="0"/>
    <n v="0"/>
    <n v="0"/>
    <n v="0"/>
    <n v="0"/>
    <n v="0"/>
    <n v="0"/>
    <n v="3"/>
    <n v="3"/>
    <n v="0"/>
    <n v="0"/>
    <d v="2018-11-16T00:00:00"/>
    <s v="Proceso de Liquidacion"/>
  </r>
  <r>
    <s v="08MSU0017H"/>
    <x v="12"/>
    <x v="25"/>
    <n v="4"/>
    <s v="DISCONTINUO"/>
    <x v="25"/>
    <n v="8"/>
    <s v="CHIHUAHUA"/>
    <n v="8"/>
    <s v="CHIHUAHUA"/>
    <n v="19"/>
    <x v="1"/>
    <n v="1"/>
    <s v="CHIHUAHUA"/>
    <s v="CALLE CIUDAD UNIVERSITARIA APARTADO POSTAL"/>
    <n v="0"/>
    <x v="1"/>
    <x v="4"/>
    <n v="4"/>
    <s v="SUPERIOR"/>
    <n v="1"/>
    <n v="1"/>
    <s v="LICENCIATURA Y POSGRADO"/>
    <n v="0"/>
    <s v="NO APLICA"/>
    <n v="0"/>
    <s v="NO APLICA"/>
    <n v="8021000008"/>
    <x v="3"/>
    <x v="0"/>
    <x v="158"/>
    <n v="1"/>
    <x v="0"/>
    <n v="999"/>
    <s v="NO APLICA"/>
    <n v="2016"/>
    <n v="6"/>
    <n v="2"/>
    <s v="SEMESTRES"/>
    <n v="1"/>
    <s v="Activa"/>
    <x v="0"/>
    <m/>
    <n v="2018"/>
    <n v="0"/>
    <n v="0"/>
    <n v="0"/>
    <n v="0"/>
    <n v="0"/>
    <n v="0"/>
    <n v="0"/>
    <n v="0"/>
    <n v="0"/>
    <n v="0"/>
    <n v="5"/>
    <n v="4"/>
    <n v="9"/>
    <n v="0"/>
    <n v="0"/>
    <n v="5"/>
    <n v="4"/>
    <n v="9"/>
    <n v="5"/>
    <n v="10"/>
    <n v="15"/>
    <n v="4"/>
    <n v="8"/>
    <n v="12"/>
    <n v="0"/>
    <n v="0"/>
    <n v="0"/>
    <n v="0"/>
    <n v="0"/>
    <n v="0"/>
    <n v="0"/>
    <n v="0"/>
    <n v="0"/>
    <n v="14"/>
    <n v="22"/>
    <n v="36"/>
    <n v="1"/>
    <n v="0"/>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31200003"/>
    <x v="0"/>
    <x v="1"/>
    <x v="159"/>
    <n v="1"/>
    <x v="0"/>
    <n v="999"/>
    <s v="NO APLICA"/>
    <n v="2008"/>
    <n v="9"/>
    <n v="2"/>
    <s v="SEMESTRES"/>
    <n v="1"/>
    <s v="Activa"/>
    <x v="0"/>
    <m/>
    <n v="2018"/>
    <n v="12"/>
    <n v="6"/>
    <n v="18"/>
    <n v="0"/>
    <n v="1"/>
    <n v="10"/>
    <n v="9"/>
    <n v="19"/>
    <n v="0"/>
    <n v="1"/>
    <n v="24"/>
    <n v="5"/>
    <n v="29"/>
    <n v="0"/>
    <n v="2"/>
    <n v="41"/>
    <n v="9"/>
    <n v="50"/>
    <n v="19"/>
    <n v="9"/>
    <n v="28"/>
    <n v="13"/>
    <n v="8"/>
    <n v="21"/>
    <n v="11"/>
    <n v="7"/>
    <n v="18"/>
    <n v="12"/>
    <n v="10"/>
    <n v="22"/>
    <n v="0"/>
    <n v="0"/>
    <n v="0"/>
    <n v="96"/>
    <n v="43"/>
    <n v="139"/>
    <n v="1"/>
    <n v="8"/>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42500015"/>
    <x v="0"/>
    <x v="2"/>
    <x v="160"/>
    <n v="1"/>
    <x v="0"/>
    <n v="999"/>
    <s v="NO APLICA"/>
    <n v="2004"/>
    <n v="8"/>
    <n v="2"/>
    <s v="SEMESTRES"/>
    <n v="1"/>
    <s v="Activa"/>
    <x v="0"/>
    <m/>
    <n v="2018"/>
    <n v="0"/>
    <n v="0"/>
    <n v="0"/>
    <n v="0"/>
    <n v="0"/>
    <n v="0"/>
    <n v="0"/>
    <n v="0"/>
    <n v="0"/>
    <n v="0"/>
    <n v="13"/>
    <n v="12"/>
    <n v="25"/>
    <n v="0"/>
    <n v="1"/>
    <n v="16"/>
    <n v="17"/>
    <n v="33"/>
    <n v="8"/>
    <n v="7"/>
    <n v="15"/>
    <n v="6"/>
    <n v="5"/>
    <n v="11"/>
    <n v="5"/>
    <n v="4"/>
    <n v="9"/>
    <n v="0"/>
    <n v="0"/>
    <n v="0"/>
    <n v="0"/>
    <n v="0"/>
    <n v="0"/>
    <n v="35"/>
    <n v="33"/>
    <n v="68"/>
    <n v="0"/>
    <n v="4"/>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71000014"/>
    <x v="0"/>
    <x v="3"/>
    <x v="161"/>
    <n v="1"/>
    <x v="0"/>
    <n v="999"/>
    <s v="NO APLICA"/>
    <n v="2013"/>
    <n v="8"/>
    <n v="2"/>
    <s v="SEMESTRES"/>
    <n v="1"/>
    <s v="Activa"/>
    <x v="0"/>
    <m/>
    <n v="2018"/>
    <n v="11"/>
    <n v="5"/>
    <n v="16"/>
    <n v="1"/>
    <n v="0"/>
    <n v="2"/>
    <n v="3"/>
    <n v="5"/>
    <n v="0"/>
    <n v="0"/>
    <n v="0"/>
    <n v="0"/>
    <n v="0"/>
    <n v="0"/>
    <n v="0"/>
    <n v="0"/>
    <n v="0"/>
    <n v="0"/>
    <n v="0"/>
    <n v="0"/>
    <n v="0"/>
    <n v="9"/>
    <n v="4"/>
    <n v="13"/>
    <n v="5"/>
    <n v="2"/>
    <n v="7"/>
    <n v="0"/>
    <n v="0"/>
    <n v="0"/>
    <n v="0"/>
    <n v="0"/>
    <n v="0"/>
    <n v="14"/>
    <n v="6"/>
    <n v="20"/>
    <n v="0"/>
    <n v="1"/>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81200007"/>
    <x v="0"/>
    <x v="9"/>
    <x v="162"/>
    <n v="1"/>
    <x v="0"/>
    <n v="999"/>
    <s v="NO APLICA"/>
    <n v="2004"/>
    <n v="9"/>
    <n v="2"/>
    <s v="SEMESTRES"/>
    <n v="3"/>
    <s v="Liquidacion"/>
    <x v="0"/>
    <m/>
    <n v="2018"/>
    <n v="1"/>
    <n v="0"/>
    <n v="1"/>
    <n v="0"/>
    <n v="0"/>
    <n v="0"/>
    <n v="0"/>
    <n v="0"/>
    <n v="0"/>
    <n v="0"/>
    <n v="0"/>
    <n v="0"/>
    <n v="0"/>
    <n v="0"/>
    <n v="0"/>
    <n v="0"/>
    <n v="0"/>
    <n v="0"/>
    <n v="0"/>
    <n v="0"/>
    <n v="0"/>
    <n v="0"/>
    <n v="0"/>
    <n v="0"/>
    <n v="0"/>
    <n v="0"/>
    <n v="0"/>
    <n v="0"/>
    <n v="0"/>
    <n v="0"/>
    <n v="0"/>
    <n v="0"/>
    <n v="0"/>
    <n v="0"/>
    <n v="0"/>
    <n v="0"/>
    <n v="0"/>
    <n v="0"/>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5081200012"/>
    <x v="0"/>
    <x v="9"/>
    <x v="163"/>
    <n v="1"/>
    <x v="0"/>
    <n v="999"/>
    <s v="NO APLICA"/>
    <n v="2013"/>
    <n v="8"/>
    <n v="2"/>
    <s v="SEMESTRES"/>
    <n v="1"/>
    <s v="Activa"/>
    <x v="0"/>
    <m/>
    <n v="2018"/>
    <n v="34"/>
    <n v="12"/>
    <n v="46"/>
    <n v="0"/>
    <n v="5"/>
    <n v="15"/>
    <n v="4"/>
    <n v="19"/>
    <n v="0"/>
    <n v="2"/>
    <n v="32"/>
    <n v="14"/>
    <n v="46"/>
    <n v="0"/>
    <n v="1"/>
    <n v="54"/>
    <n v="21"/>
    <n v="75"/>
    <n v="49"/>
    <n v="20"/>
    <n v="69"/>
    <n v="24"/>
    <n v="25"/>
    <n v="49"/>
    <n v="29"/>
    <n v="17"/>
    <n v="46"/>
    <n v="0"/>
    <n v="0"/>
    <n v="0"/>
    <n v="0"/>
    <n v="0"/>
    <n v="0"/>
    <n v="156"/>
    <n v="83"/>
    <n v="239"/>
    <n v="1"/>
    <n v="13"/>
    <d v="2018-11-16T00:00:00"/>
    <m/>
  </r>
  <r>
    <s v="08MSU0017H"/>
    <x v="12"/>
    <x v="26"/>
    <n v="4"/>
    <s v="DISCONTINUO"/>
    <x v="26"/>
    <n v="8"/>
    <s v="CHIHUAHUA"/>
    <n v="8"/>
    <s v="CHIHUAHUA"/>
    <n v="19"/>
    <x v="1"/>
    <n v="1"/>
    <s v="CHIHUAHUA"/>
    <s v="CALLE CIUDAD UNIVERSITARIA CAMPUS 1 APARTADO POSTAL 24"/>
    <n v="0"/>
    <x v="1"/>
    <x v="4"/>
    <n v="4"/>
    <s v="SUPERIOR"/>
    <n v="1"/>
    <n v="1"/>
    <s v="LICENCIATURA Y POSGRADO"/>
    <n v="0"/>
    <s v="NO APLICA"/>
    <n v="0"/>
    <s v="NO APLICA"/>
    <n v="7081200001"/>
    <x v="2"/>
    <x v="9"/>
    <x v="164"/>
    <n v="1"/>
    <x v="0"/>
    <n v="999"/>
    <s v="NO APLICA"/>
    <n v="2014"/>
    <n v="4"/>
    <n v="2"/>
    <s v="SEMESTRES"/>
    <n v="1"/>
    <s v="Activa"/>
    <x v="0"/>
    <m/>
    <n v="2018"/>
    <n v="5"/>
    <n v="6"/>
    <n v="11"/>
    <n v="0"/>
    <n v="2"/>
    <n v="0"/>
    <n v="0"/>
    <n v="0"/>
    <n v="0"/>
    <n v="0"/>
    <n v="5"/>
    <n v="2"/>
    <n v="7"/>
    <n v="0"/>
    <n v="0"/>
    <n v="23"/>
    <n v="13"/>
    <n v="36"/>
    <n v="1"/>
    <n v="0"/>
    <n v="1"/>
    <n v="0"/>
    <n v="0"/>
    <n v="0"/>
    <n v="0"/>
    <n v="0"/>
    <n v="0"/>
    <n v="0"/>
    <n v="0"/>
    <n v="0"/>
    <n v="0"/>
    <n v="0"/>
    <n v="0"/>
    <n v="24"/>
    <n v="13"/>
    <n v="37"/>
    <n v="0"/>
    <n v="1"/>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5021100002"/>
    <x v="0"/>
    <x v="0"/>
    <x v="91"/>
    <n v="1"/>
    <x v="0"/>
    <n v="999"/>
    <s v="NO APLICA"/>
    <n v="2013"/>
    <n v="10"/>
    <n v="2"/>
    <s v="SEMESTRES"/>
    <n v="1"/>
    <s v="Activa"/>
    <x v="0"/>
    <m/>
    <n v="2018"/>
    <n v="7"/>
    <n v="8"/>
    <n v="15"/>
    <n v="0"/>
    <n v="0"/>
    <n v="2"/>
    <n v="4"/>
    <n v="6"/>
    <n v="0"/>
    <n v="0"/>
    <n v="20"/>
    <n v="38"/>
    <n v="58"/>
    <n v="3"/>
    <n v="1"/>
    <n v="25"/>
    <n v="47"/>
    <n v="72"/>
    <n v="12"/>
    <n v="34"/>
    <n v="46"/>
    <n v="4"/>
    <n v="12"/>
    <n v="16"/>
    <n v="9"/>
    <n v="12"/>
    <n v="21"/>
    <n v="9"/>
    <n v="14"/>
    <n v="23"/>
    <n v="0"/>
    <n v="0"/>
    <n v="0"/>
    <n v="59"/>
    <n v="119"/>
    <n v="178"/>
    <n v="8"/>
    <n v="3"/>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5021200016"/>
    <x v="0"/>
    <x v="0"/>
    <x v="165"/>
    <n v="1"/>
    <x v="0"/>
    <n v="999"/>
    <s v="NO APLICA"/>
    <n v="2013"/>
    <n v="10"/>
    <n v="2"/>
    <s v="SEMESTRES"/>
    <n v="1"/>
    <s v="Activa"/>
    <x v="0"/>
    <m/>
    <n v="2018"/>
    <n v="3"/>
    <n v="10"/>
    <n v="13"/>
    <n v="0"/>
    <n v="0"/>
    <n v="1"/>
    <n v="5"/>
    <n v="6"/>
    <n v="0"/>
    <n v="0"/>
    <n v="4"/>
    <n v="17"/>
    <n v="21"/>
    <n v="1"/>
    <n v="0"/>
    <n v="6"/>
    <n v="23"/>
    <n v="29"/>
    <n v="3"/>
    <n v="14"/>
    <n v="17"/>
    <n v="1"/>
    <n v="7"/>
    <n v="8"/>
    <n v="1"/>
    <n v="4"/>
    <n v="5"/>
    <n v="0"/>
    <n v="9"/>
    <n v="9"/>
    <n v="0"/>
    <n v="0"/>
    <n v="0"/>
    <n v="11"/>
    <n v="57"/>
    <n v="68"/>
    <n v="1"/>
    <n v="0"/>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5021300063"/>
    <x v="0"/>
    <x v="0"/>
    <x v="166"/>
    <n v="1"/>
    <x v="0"/>
    <n v="999"/>
    <s v="NO APLICA"/>
    <n v="2013"/>
    <n v="10"/>
    <n v="2"/>
    <s v="SEMESTRES"/>
    <n v="1"/>
    <s v="Activa"/>
    <x v="0"/>
    <m/>
    <n v="2018"/>
    <n v="27"/>
    <n v="10"/>
    <n v="37"/>
    <n v="0"/>
    <n v="0"/>
    <n v="9"/>
    <n v="1"/>
    <n v="10"/>
    <n v="0"/>
    <n v="0"/>
    <n v="52"/>
    <n v="25"/>
    <n v="77"/>
    <n v="0"/>
    <n v="0"/>
    <n v="85"/>
    <n v="34"/>
    <n v="119"/>
    <n v="50"/>
    <n v="25"/>
    <n v="75"/>
    <n v="15"/>
    <n v="18"/>
    <n v="33"/>
    <n v="18"/>
    <n v="8"/>
    <n v="26"/>
    <n v="23"/>
    <n v="12"/>
    <n v="35"/>
    <n v="0"/>
    <n v="0"/>
    <n v="0"/>
    <n v="191"/>
    <n v="97"/>
    <n v="288"/>
    <n v="1"/>
    <n v="3"/>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5021300099"/>
    <x v="0"/>
    <x v="0"/>
    <x v="167"/>
    <n v="1"/>
    <x v="0"/>
    <n v="999"/>
    <s v="NO APLICA"/>
    <n v="2013"/>
    <n v="10"/>
    <n v="2"/>
    <s v="SEMESTRES"/>
    <n v="1"/>
    <s v="Activa"/>
    <x v="0"/>
    <m/>
    <n v="2018"/>
    <n v="7"/>
    <n v="9"/>
    <n v="16"/>
    <n v="0"/>
    <n v="0"/>
    <n v="0"/>
    <n v="2"/>
    <n v="2"/>
    <n v="0"/>
    <n v="0"/>
    <n v="12"/>
    <n v="17"/>
    <n v="29"/>
    <n v="1"/>
    <n v="1"/>
    <n v="18"/>
    <n v="21"/>
    <n v="39"/>
    <n v="8"/>
    <n v="14"/>
    <n v="22"/>
    <n v="4"/>
    <n v="4"/>
    <n v="8"/>
    <n v="4"/>
    <n v="6"/>
    <n v="10"/>
    <n v="4"/>
    <n v="8"/>
    <n v="12"/>
    <n v="0"/>
    <n v="0"/>
    <n v="0"/>
    <n v="38"/>
    <n v="53"/>
    <n v="91"/>
    <n v="1"/>
    <n v="1"/>
    <d v="2018-11-16T00:00:00"/>
    <m/>
  </r>
  <r>
    <s v="08MSU0017H"/>
    <x v="12"/>
    <x v="27"/>
    <n v="4"/>
    <s v="DISCONTINUO"/>
    <x v="27"/>
    <n v="8"/>
    <s v="CHIHUAHUA"/>
    <n v="8"/>
    <s v="CHIHUAHUA"/>
    <n v="19"/>
    <x v="1"/>
    <n v="1"/>
    <s v="CHIHUAHUA"/>
    <s v="CALLE CIUDAD UNIVERSITARIA APARTADO POSTAL 324"/>
    <n v="0"/>
    <x v="1"/>
    <x v="4"/>
    <n v="4"/>
    <s v="SUPERIOR"/>
    <n v="1"/>
    <n v="1"/>
    <s v="LICENCIATURA Y POSGRADO"/>
    <n v="0"/>
    <s v="NO APLICA"/>
    <n v="0"/>
    <s v="NO APLICA"/>
    <n v="7021000001"/>
    <x v="2"/>
    <x v="0"/>
    <x v="168"/>
    <n v="1"/>
    <x v="0"/>
    <n v="999"/>
    <s v="NO APLICA"/>
    <n v="2010"/>
    <n v="4"/>
    <n v="2"/>
    <s v="SEMESTRES"/>
    <n v="1"/>
    <s v="Activa"/>
    <x v="0"/>
    <m/>
    <n v="2018"/>
    <n v="27"/>
    <n v="34"/>
    <n v="61"/>
    <n v="0"/>
    <n v="0"/>
    <n v="3"/>
    <n v="1"/>
    <n v="4"/>
    <n v="0"/>
    <n v="0"/>
    <n v="0"/>
    <n v="0"/>
    <n v="0"/>
    <n v="0"/>
    <n v="0"/>
    <n v="0"/>
    <n v="0"/>
    <n v="0"/>
    <n v="5"/>
    <n v="0"/>
    <n v="5"/>
    <n v="0"/>
    <n v="0"/>
    <n v="0"/>
    <n v="0"/>
    <n v="0"/>
    <n v="0"/>
    <n v="0"/>
    <n v="0"/>
    <n v="0"/>
    <n v="0"/>
    <n v="0"/>
    <n v="0"/>
    <n v="5"/>
    <n v="0"/>
    <n v="5"/>
    <n v="0"/>
    <n v="1"/>
    <d v="2018-11-16T00:00:00"/>
    <m/>
  </r>
  <r>
    <s v="08MSU0017H"/>
    <x v="12"/>
    <x v="28"/>
    <n v="4"/>
    <s v="DISCONTINUO"/>
    <x v="28"/>
    <n v="8"/>
    <s v="CHIHUAHUA"/>
    <n v="8"/>
    <s v="CHIHUAHUA"/>
    <n v="19"/>
    <x v="1"/>
    <n v="1"/>
    <s v="CHIHUAHUA"/>
    <s v="CALLE CIUDAD UNIVERSITARIA CAMPUS I"/>
    <n v="0"/>
    <x v="1"/>
    <x v="4"/>
    <n v="4"/>
    <s v="SUPERIOR"/>
    <n v="1"/>
    <n v="1"/>
    <s v="LICENCIATURA Y POSGRADO"/>
    <n v="0"/>
    <s v="NO APLICA"/>
    <n v="0"/>
    <s v="NO APLICA"/>
    <n v="5093100001"/>
    <x v="0"/>
    <x v="6"/>
    <x v="169"/>
    <n v="1"/>
    <x v="0"/>
    <n v="999"/>
    <s v="NO APLICA"/>
    <n v="2006"/>
    <n v="10"/>
    <n v="2"/>
    <s v="SEMESTRES"/>
    <n v="1"/>
    <s v="Activa"/>
    <x v="0"/>
    <m/>
    <n v="2018"/>
    <n v="62"/>
    <n v="125"/>
    <n v="187"/>
    <n v="0"/>
    <n v="0"/>
    <n v="49"/>
    <n v="106"/>
    <n v="155"/>
    <n v="0"/>
    <n v="0"/>
    <n v="48"/>
    <n v="145"/>
    <n v="193"/>
    <n v="0"/>
    <n v="0"/>
    <n v="108"/>
    <n v="249"/>
    <n v="357"/>
    <n v="83"/>
    <n v="204"/>
    <n v="287"/>
    <n v="67"/>
    <n v="198"/>
    <n v="265"/>
    <n v="84"/>
    <n v="192"/>
    <n v="276"/>
    <n v="39"/>
    <n v="119"/>
    <n v="158"/>
    <n v="0"/>
    <n v="0"/>
    <n v="0"/>
    <n v="381"/>
    <n v="962"/>
    <n v="1343"/>
    <n v="0"/>
    <n v="2"/>
    <d v="2018-11-16T00:00:00"/>
    <m/>
  </r>
  <r>
    <s v="08MSU0017H"/>
    <x v="12"/>
    <x v="28"/>
    <n v="4"/>
    <s v="DISCONTINUO"/>
    <x v="28"/>
    <n v="8"/>
    <s v="CHIHUAHUA"/>
    <n v="8"/>
    <s v="CHIHUAHUA"/>
    <n v="19"/>
    <x v="1"/>
    <n v="1"/>
    <s v="CHIHUAHUA"/>
    <s v="CALLE CIUDAD UNIVERSITARIA CAMPUS I"/>
    <n v="0"/>
    <x v="1"/>
    <x v="4"/>
    <n v="4"/>
    <s v="SUPERIOR"/>
    <n v="1"/>
    <n v="1"/>
    <s v="LICENCIATURA Y POSGRADO"/>
    <n v="0"/>
    <s v="NO APLICA"/>
    <n v="0"/>
    <s v="NO APLICA"/>
    <n v="7093100007"/>
    <x v="2"/>
    <x v="6"/>
    <x v="170"/>
    <n v="1"/>
    <x v="0"/>
    <n v="999"/>
    <s v="NO APLICA"/>
    <n v="2016"/>
    <n v="4"/>
    <n v="2"/>
    <s v="SEMESTRES"/>
    <n v="1"/>
    <s v="Activa"/>
    <x v="0"/>
    <m/>
    <n v="2018"/>
    <n v="3"/>
    <n v="5"/>
    <n v="8"/>
    <n v="0"/>
    <n v="0"/>
    <n v="3"/>
    <n v="5"/>
    <n v="8"/>
    <n v="0"/>
    <n v="0"/>
    <n v="4"/>
    <n v="16"/>
    <n v="20"/>
    <n v="0"/>
    <n v="0"/>
    <n v="4"/>
    <n v="16"/>
    <n v="20"/>
    <n v="0"/>
    <n v="0"/>
    <n v="0"/>
    <n v="0"/>
    <n v="0"/>
    <n v="0"/>
    <n v="0"/>
    <n v="0"/>
    <n v="0"/>
    <n v="0"/>
    <n v="0"/>
    <n v="0"/>
    <n v="0"/>
    <n v="0"/>
    <n v="0"/>
    <n v="4"/>
    <n v="16"/>
    <n v="20"/>
    <n v="0"/>
    <n v="0"/>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5092100006"/>
    <x v="0"/>
    <x v="6"/>
    <x v="171"/>
    <n v="1"/>
    <x v="0"/>
    <n v="999"/>
    <s v="NO APLICA"/>
    <n v="2005"/>
    <n v="8"/>
    <n v="2"/>
    <s v="SEMESTRES"/>
    <n v="1"/>
    <s v="Activa"/>
    <x v="0"/>
    <m/>
    <n v="2018"/>
    <n v="63"/>
    <n v="202"/>
    <n v="265"/>
    <n v="2"/>
    <n v="15"/>
    <n v="65"/>
    <n v="214"/>
    <n v="279"/>
    <n v="1"/>
    <n v="8"/>
    <n v="37"/>
    <n v="87"/>
    <n v="124"/>
    <n v="0"/>
    <n v="2"/>
    <n v="59"/>
    <n v="149"/>
    <n v="208"/>
    <n v="45"/>
    <n v="191"/>
    <n v="236"/>
    <n v="24"/>
    <n v="117"/>
    <n v="141"/>
    <n v="38"/>
    <n v="142"/>
    <n v="180"/>
    <n v="0"/>
    <n v="0"/>
    <n v="0"/>
    <n v="0"/>
    <n v="0"/>
    <n v="0"/>
    <n v="166"/>
    <n v="599"/>
    <n v="765"/>
    <n v="1"/>
    <n v="18"/>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5092100006"/>
    <x v="0"/>
    <x v="6"/>
    <x v="171"/>
    <n v="3"/>
    <x v="1"/>
    <n v="999"/>
    <s v="NO APLICA"/>
    <n v="2005"/>
    <n v="0"/>
    <n v="999"/>
    <s v="NO APLICA"/>
    <n v="1"/>
    <s v="Activa"/>
    <x v="0"/>
    <m/>
    <n v="2018"/>
    <n v="0"/>
    <n v="0"/>
    <n v="0"/>
    <n v="0"/>
    <n v="0"/>
    <n v="0"/>
    <n v="0"/>
    <n v="0"/>
    <n v="0"/>
    <n v="0"/>
    <n v="2"/>
    <n v="9"/>
    <n v="11"/>
    <n v="0"/>
    <n v="0"/>
    <n v="10"/>
    <n v="49"/>
    <n v="59"/>
    <n v="0"/>
    <n v="0"/>
    <n v="0"/>
    <n v="0"/>
    <n v="0"/>
    <n v="0"/>
    <n v="0"/>
    <n v="0"/>
    <n v="0"/>
    <n v="0"/>
    <n v="0"/>
    <n v="0"/>
    <n v="0"/>
    <n v="0"/>
    <n v="0"/>
    <n v="10"/>
    <n v="49"/>
    <n v="59"/>
    <n v="0"/>
    <n v="0"/>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5094200006"/>
    <x v="0"/>
    <x v="6"/>
    <x v="172"/>
    <n v="1"/>
    <x v="0"/>
    <n v="999"/>
    <s v="NO APLICA"/>
    <n v="2006"/>
    <n v="8"/>
    <n v="2"/>
    <s v="SEMESTRES"/>
    <n v="1"/>
    <s v="Activa"/>
    <x v="0"/>
    <m/>
    <n v="2018"/>
    <n v="22"/>
    <n v="104"/>
    <n v="126"/>
    <n v="0"/>
    <n v="1"/>
    <n v="13"/>
    <n v="87"/>
    <n v="100"/>
    <n v="0"/>
    <n v="1"/>
    <n v="23"/>
    <n v="46"/>
    <n v="69"/>
    <n v="0"/>
    <n v="3"/>
    <n v="49"/>
    <n v="94"/>
    <n v="143"/>
    <n v="17"/>
    <n v="67"/>
    <n v="84"/>
    <n v="23"/>
    <n v="95"/>
    <n v="118"/>
    <n v="20"/>
    <n v="65"/>
    <n v="85"/>
    <n v="0"/>
    <n v="0"/>
    <n v="0"/>
    <n v="0"/>
    <n v="0"/>
    <n v="0"/>
    <n v="109"/>
    <n v="321"/>
    <n v="430"/>
    <n v="4"/>
    <n v="9"/>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7092100003"/>
    <x v="2"/>
    <x v="6"/>
    <x v="173"/>
    <n v="1"/>
    <x v="0"/>
    <n v="999"/>
    <s v="NO APLICA"/>
    <n v="2003"/>
    <n v="4"/>
    <n v="2"/>
    <s v="SEMESTRES"/>
    <n v="1"/>
    <s v="Activa"/>
    <x v="0"/>
    <m/>
    <n v="2018"/>
    <n v="1"/>
    <n v="9"/>
    <n v="10"/>
    <n v="0"/>
    <n v="1"/>
    <n v="6"/>
    <n v="7"/>
    <n v="13"/>
    <n v="0"/>
    <n v="0"/>
    <n v="6"/>
    <n v="5"/>
    <n v="11"/>
    <n v="0"/>
    <n v="0"/>
    <n v="6"/>
    <n v="5"/>
    <n v="11"/>
    <n v="3"/>
    <n v="8"/>
    <n v="11"/>
    <n v="0"/>
    <n v="0"/>
    <n v="0"/>
    <n v="0"/>
    <n v="0"/>
    <n v="0"/>
    <n v="0"/>
    <n v="0"/>
    <n v="0"/>
    <n v="0"/>
    <n v="0"/>
    <n v="0"/>
    <n v="9"/>
    <n v="13"/>
    <n v="22"/>
    <n v="0"/>
    <n v="0"/>
    <d v="2018-11-16T00:00:00"/>
    <m/>
  </r>
  <r>
    <s v="08MSU0017H"/>
    <x v="12"/>
    <x v="29"/>
    <n v="4"/>
    <s v="DISCONTINUO"/>
    <x v="29"/>
    <n v="8"/>
    <s v="CHIHUAHUA"/>
    <n v="8"/>
    <s v="CHIHUAHUA"/>
    <n v="19"/>
    <x v="1"/>
    <n v="1"/>
    <s v="CHIHUAHUA"/>
    <s v="CIRCUITO VIAL UNIVERSITARIO CAMPUS UNIVERSITARIO"/>
    <n v="2"/>
    <x v="1"/>
    <x v="4"/>
    <n v="4"/>
    <s v="SUPERIOR"/>
    <n v="1"/>
    <n v="1"/>
    <s v="LICENCIATURA Y POSGRADO"/>
    <n v="0"/>
    <s v="NO APLICA"/>
    <n v="0"/>
    <s v="NO APLICA"/>
    <n v="7095600026"/>
    <x v="2"/>
    <x v="6"/>
    <x v="174"/>
    <n v="1"/>
    <x v="0"/>
    <n v="999"/>
    <s v="NO APLICA"/>
    <n v="2009"/>
    <n v="4"/>
    <n v="2"/>
    <s v="SEMESTRES"/>
    <n v="1"/>
    <s v="Activa"/>
    <x v="0"/>
    <m/>
    <n v="2018"/>
    <n v="3"/>
    <n v="9"/>
    <n v="12"/>
    <n v="0"/>
    <n v="1"/>
    <n v="5"/>
    <n v="2"/>
    <n v="7"/>
    <n v="0"/>
    <n v="0"/>
    <n v="4"/>
    <n v="8"/>
    <n v="12"/>
    <n v="0"/>
    <n v="0"/>
    <n v="4"/>
    <n v="8"/>
    <n v="12"/>
    <n v="6"/>
    <n v="8"/>
    <n v="14"/>
    <n v="0"/>
    <n v="0"/>
    <n v="0"/>
    <n v="0"/>
    <n v="0"/>
    <n v="0"/>
    <n v="0"/>
    <n v="0"/>
    <n v="0"/>
    <n v="0"/>
    <n v="0"/>
    <n v="0"/>
    <n v="10"/>
    <n v="16"/>
    <n v="26"/>
    <n v="0"/>
    <n v="0"/>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5042500016"/>
    <x v="0"/>
    <x v="2"/>
    <x v="175"/>
    <n v="1"/>
    <x v="0"/>
    <n v="999"/>
    <s v="NO APLICA"/>
    <n v="2011"/>
    <n v="9"/>
    <n v="2"/>
    <s v="SEMESTRES"/>
    <n v="1"/>
    <s v="Activa"/>
    <x v="0"/>
    <m/>
    <n v="2018"/>
    <n v="15"/>
    <n v="10"/>
    <n v="25"/>
    <n v="0"/>
    <n v="1"/>
    <n v="11"/>
    <n v="16"/>
    <n v="27"/>
    <n v="0"/>
    <n v="1"/>
    <n v="16"/>
    <n v="7"/>
    <n v="23"/>
    <n v="0"/>
    <n v="2"/>
    <n v="24"/>
    <n v="14"/>
    <n v="38"/>
    <n v="8"/>
    <n v="10"/>
    <n v="18"/>
    <n v="6"/>
    <n v="18"/>
    <n v="24"/>
    <n v="7"/>
    <n v="6"/>
    <n v="13"/>
    <n v="5"/>
    <n v="8"/>
    <n v="13"/>
    <n v="0"/>
    <n v="0"/>
    <n v="0"/>
    <n v="50"/>
    <n v="56"/>
    <n v="106"/>
    <n v="0"/>
    <n v="7"/>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5081100033"/>
    <x v="0"/>
    <x v="9"/>
    <x v="176"/>
    <n v="1"/>
    <x v="0"/>
    <n v="999"/>
    <s v="NO APLICA"/>
    <n v="2008"/>
    <n v="9"/>
    <n v="2"/>
    <s v="SEMESTRES"/>
    <n v="1"/>
    <s v="Activa"/>
    <x v="0"/>
    <m/>
    <n v="2018"/>
    <n v="34"/>
    <n v="16"/>
    <n v="50"/>
    <n v="0"/>
    <n v="0"/>
    <n v="44"/>
    <n v="18"/>
    <n v="62"/>
    <n v="0"/>
    <n v="0"/>
    <n v="93"/>
    <n v="43"/>
    <n v="136"/>
    <n v="0"/>
    <n v="3"/>
    <n v="148"/>
    <n v="60"/>
    <n v="208"/>
    <n v="78"/>
    <n v="29"/>
    <n v="107"/>
    <n v="50"/>
    <n v="19"/>
    <n v="69"/>
    <n v="30"/>
    <n v="11"/>
    <n v="41"/>
    <n v="14"/>
    <n v="4"/>
    <n v="18"/>
    <n v="0"/>
    <n v="0"/>
    <n v="0"/>
    <n v="320"/>
    <n v="123"/>
    <n v="443"/>
    <n v="2"/>
    <n v="12"/>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5081300008"/>
    <x v="0"/>
    <x v="9"/>
    <x v="177"/>
    <n v="1"/>
    <x v="0"/>
    <n v="999"/>
    <s v="NO APLICA"/>
    <n v="1998"/>
    <n v="9"/>
    <n v="2"/>
    <s v="SEMESTRES"/>
    <n v="1"/>
    <s v="Activa"/>
    <x v="0"/>
    <m/>
    <n v="2018"/>
    <n v="6"/>
    <n v="1"/>
    <n v="7"/>
    <n v="0"/>
    <n v="2"/>
    <n v="7"/>
    <n v="1"/>
    <n v="8"/>
    <n v="0"/>
    <n v="0"/>
    <n v="10"/>
    <n v="2"/>
    <n v="12"/>
    <n v="0"/>
    <n v="0"/>
    <n v="10"/>
    <n v="2"/>
    <n v="12"/>
    <n v="12"/>
    <n v="5"/>
    <n v="17"/>
    <n v="11"/>
    <n v="1"/>
    <n v="12"/>
    <n v="2"/>
    <n v="7"/>
    <n v="9"/>
    <n v="1"/>
    <n v="2"/>
    <n v="3"/>
    <n v="0"/>
    <n v="0"/>
    <n v="0"/>
    <n v="36"/>
    <n v="17"/>
    <n v="53"/>
    <n v="0"/>
    <n v="4"/>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7041100009"/>
    <x v="2"/>
    <x v="2"/>
    <x v="178"/>
    <n v="1"/>
    <x v="0"/>
    <n v="999"/>
    <s v="NO APLICA"/>
    <n v="2003"/>
    <n v="4"/>
    <n v="2"/>
    <s v="SEMESTRES"/>
    <n v="1"/>
    <s v="Activa"/>
    <x v="0"/>
    <m/>
    <n v="2018"/>
    <n v="5"/>
    <n v="19"/>
    <n v="24"/>
    <n v="0"/>
    <n v="0"/>
    <n v="4"/>
    <n v="18"/>
    <n v="22"/>
    <n v="0"/>
    <n v="0"/>
    <n v="3"/>
    <n v="8"/>
    <n v="11"/>
    <n v="0"/>
    <n v="0"/>
    <n v="17"/>
    <n v="41"/>
    <n v="58"/>
    <n v="0"/>
    <n v="1"/>
    <n v="1"/>
    <n v="0"/>
    <n v="0"/>
    <n v="0"/>
    <n v="0"/>
    <n v="0"/>
    <n v="0"/>
    <n v="0"/>
    <n v="0"/>
    <n v="0"/>
    <n v="0"/>
    <n v="0"/>
    <n v="0"/>
    <n v="17"/>
    <n v="42"/>
    <n v="59"/>
    <n v="0"/>
    <n v="2"/>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7041100011"/>
    <x v="2"/>
    <x v="2"/>
    <x v="179"/>
    <n v="1"/>
    <x v="0"/>
    <n v="999"/>
    <s v="NO APLICA"/>
    <n v="1982"/>
    <n v="2"/>
    <n v="1"/>
    <s v="AÑOS"/>
    <n v="1"/>
    <s v="Activa"/>
    <x v="0"/>
    <m/>
    <n v="2018"/>
    <n v="0"/>
    <n v="0"/>
    <n v="0"/>
    <n v="0"/>
    <n v="0"/>
    <n v="0"/>
    <n v="0"/>
    <n v="0"/>
    <n v="0"/>
    <n v="0"/>
    <n v="2"/>
    <n v="0"/>
    <n v="2"/>
    <n v="0"/>
    <n v="0"/>
    <n v="3"/>
    <n v="1"/>
    <n v="4"/>
    <n v="0"/>
    <n v="0"/>
    <n v="0"/>
    <n v="0"/>
    <n v="0"/>
    <n v="0"/>
    <n v="0"/>
    <n v="0"/>
    <n v="0"/>
    <n v="0"/>
    <n v="0"/>
    <n v="0"/>
    <n v="0"/>
    <n v="0"/>
    <n v="0"/>
    <n v="3"/>
    <n v="1"/>
    <n v="4"/>
    <n v="0"/>
    <n v="0"/>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7081200003"/>
    <x v="2"/>
    <x v="9"/>
    <x v="180"/>
    <n v="1"/>
    <x v="0"/>
    <n v="999"/>
    <s v="NO APLICA"/>
    <n v="1997"/>
    <n v="4"/>
    <n v="2"/>
    <s v="SEMESTRES"/>
    <n v="1"/>
    <s v="Activa"/>
    <x v="0"/>
    <m/>
    <n v="2018"/>
    <n v="0"/>
    <n v="0"/>
    <n v="0"/>
    <n v="0"/>
    <n v="0"/>
    <n v="0"/>
    <n v="0"/>
    <n v="0"/>
    <n v="0"/>
    <n v="0"/>
    <n v="0"/>
    <n v="0"/>
    <n v="0"/>
    <n v="0"/>
    <n v="0"/>
    <n v="1"/>
    <n v="0"/>
    <n v="1"/>
    <n v="0"/>
    <n v="0"/>
    <n v="0"/>
    <n v="0"/>
    <n v="0"/>
    <n v="0"/>
    <n v="0"/>
    <n v="0"/>
    <n v="0"/>
    <n v="0"/>
    <n v="0"/>
    <n v="0"/>
    <n v="0"/>
    <n v="0"/>
    <n v="0"/>
    <n v="1"/>
    <n v="0"/>
    <n v="1"/>
    <n v="0"/>
    <n v="0"/>
    <d v="2018-11-16T00:00:00"/>
    <m/>
  </r>
  <r>
    <s v="08MSU0017H"/>
    <x v="12"/>
    <x v="30"/>
    <n v="4"/>
    <s v="DISCONTINUO"/>
    <x v="30"/>
    <n v="8"/>
    <s v="CHIHUAHUA"/>
    <n v="8"/>
    <s v="CHIHUAHUA"/>
    <n v="21"/>
    <x v="4"/>
    <n v="1"/>
    <s v="DELICIAS"/>
    <s v="CALLE CARRETERA DELICIAS-ROSALES KILOMETRO 2.5 A.P.225 CIUDAD UNIVERSIT"/>
    <n v="0"/>
    <x v="1"/>
    <x v="4"/>
    <n v="4"/>
    <s v="SUPERIOR"/>
    <n v="1"/>
    <n v="1"/>
    <s v="LICENCIATURA Y POSGRADO"/>
    <n v="0"/>
    <s v="NO APLICA"/>
    <n v="0"/>
    <s v="NO APLICA"/>
    <n v="7081300002"/>
    <x v="2"/>
    <x v="9"/>
    <x v="181"/>
    <n v="1"/>
    <x v="0"/>
    <n v="999"/>
    <s v="NO APLICA"/>
    <n v="2003"/>
    <n v="4"/>
    <n v="2"/>
    <s v="SEMESTRES"/>
    <n v="1"/>
    <s v="Activa"/>
    <x v="0"/>
    <m/>
    <n v="2018"/>
    <n v="0"/>
    <n v="0"/>
    <n v="0"/>
    <n v="0"/>
    <n v="0"/>
    <n v="0"/>
    <n v="0"/>
    <n v="0"/>
    <n v="0"/>
    <n v="0"/>
    <n v="2"/>
    <n v="1"/>
    <n v="3"/>
    <n v="0"/>
    <n v="0"/>
    <n v="3"/>
    <n v="3"/>
    <n v="6"/>
    <n v="0"/>
    <n v="0"/>
    <n v="0"/>
    <n v="0"/>
    <n v="0"/>
    <n v="0"/>
    <n v="0"/>
    <n v="0"/>
    <n v="0"/>
    <n v="0"/>
    <n v="0"/>
    <n v="0"/>
    <n v="0"/>
    <n v="0"/>
    <n v="0"/>
    <n v="3"/>
    <n v="3"/>
    <n v="6"/>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5041300004"/>
    <x v="0"/>
    <x v="2"/>
    <x v="136"/>
    <n v="1"/>
    <x v="0"/>
    <n v="999"/>
    <s v="NO APLICA"/>
    <n v="2011"/>
    <n v="9"/>
    <n v="2"/>
    <s v="SEMESTRES"/>
    <n v="1"/>
    <s v="Activa"/>
    <x v="0"/>
    <m/>
    <n v="2018"/>
    <n v="6"/>
    <n v="6"/>
    <n v="12"/>
    <n v="1"/>
    <n v="0"/>
    <n v="1"/>
    <n v="7"/>
    <n v="8"/>
    <n v="0"/>
    <n v="0"/>
    <n v="12"/>
    <n v="12"/>
    <n v="24"/>
    <n v="1"/>
    <n v="1"/>
    <n v="16"/>
    <n v="20"/>
    <n v="36"/>
    <n v="11"/>
    <n v="13"/>
    <n v="24"/>
    <n v="7"/>
    <n v="14"/>
    <n v="21"/>
    <n v="2"/>
    <n v="2"/>
    <n v="4"/>
    <n v="2"/>
    <n v="3"/>
    <n v="5"/>
    <n v="0"/>
    <n v="0"/>
    <n v="0"/>
    <n v="38"/>
    <n v="52"/>
    <n v="90"/>
    <n v="3"/>
    <n v="2"/>
    <d v="2018-11-16T00:00:00"/>
    <m/>
  </r>
  <r>
    <s v="08MSU0017H"/>
    <x v="12"/>
    <x v="31"/>
    <n v="4"/>
    <s v="DISCONTINUO"/>
    <x v="31"/>
    <n v="8"/>
    <s v="CHIHUAHUA"/>
    <n v="8"/>
    <s v="CHIHUAHUA"/>
    <n v="21"/>
    <x v="4"/>
    <n v="1"/>
    <s v="DELICIAS"/>
    <s v="CALLE 6A PONIENTE"/>
    <n v="0"/>
    <x v="1"/>
    <x v="4"/>
    <n v="4"/>
    <s v="SUPERIOR"/>
    <n v="1"/>
    <n v="1"/>
    <s v="LICENCIATURA Y POSGRADO"/>
    <n v="0"/>
    <s v="NO APLICA"/>
    <n v="0"/>
    <s v="NO APLICA"/>
    <n v="5041400008"/>
    <x v="0"/>
    <x v="2"/>
    <x v="18"/>
    <n v="1"/>
    <x v="0"/>
    <n v="999"/>
    <s v="NO APLICA"/>
    <n v="2011"/>
    <n v="9"/>
    <n v="2"/>
    <s v="SEMESTRES"/>
    <n v="1"/>
    <s v="Activa"/>
    <x v="0"/>
    <m/>
    <n v="2018"/>
    <n v="17"/>
    <n v="35"/>
    <n v="52"/>
    <n v="2"/>
    <n v="3"/>
    <n v="15"/>
    <n v="32"/>
    <n v="47"/>
    <n v="0"/>
    <n v="0"/>
    <n v="17"/>
    <n v="47"/>
    <n v="64"/>
    <n v="0"/>
    <n v="3"/>
    <n v="32"/>
    <n v="75"/>
    <n v="107"/>
    <n v="22"/>
    <n v="57"/>
    <n v="79"/>
    <n v="23"/>
    <n v="50"/>
    <n v="73"/>
    <n v="14"/>
    <n v="36"/>
    <n v="50"/>
    <n v="4"/>
    <n v="14"/>
    <n v="18"/>
    <n v="0"/>
    <n v="0"/>
    <n v="0"/>
    <n v="95"/>
    <n v="232"/>
    <n v="327"/>
    <n v="2"/>
    <n v="5"/>
    <d v="2018-11-16T00:00:00"/>
    <m/>
  </r>
  <r>
    <s v="08MSU0017H"/>
    <x v="12"/>
    <x v="31"/>
    <n v="4"/>
    <s v="DISCONTINUO"/>
    <x v="31"/>
    <n v="8"/>
    <s v="CHIHUAHUA"/>
    <n v="8"/>
    <s v="CHIHUAHUA"/>
    <n v="21"/>
    <x v="4"/>
    <n v="1"/>
    <s v="DELICIAS"/>
    <s v="CALLE 6A PONIENTE"/>
    <n v="0"/>
    <x v="1"/>
    <x v="4"/>
    <n v="4"/>
    <s v="SUPERIOR"/>
    <n v="1"/>
    <n v="1"/>
    <s v="LICENCIATURA Y POSGRADO"/>
    <n v="0"/>
    <s v="NO APLICA"/>
    <n v="0"/>
    <s v="NO APLICA"/>
    <n v="5042100055"/>
    <x v="0"/>
    <x v="2"/>
    <x v="15"/>
    <n v="1"/>
    <x v="0"/>
    <n v="999"/>
    <s v="NO APLICA"/>
    <n v="2011"/>
    <n v="9"/>
    <n v="2"/>
    <s v="SEMESTRES"/>
    <n v="1"/>
    <s v="Activa"/>
    <x v="0"/>
    <m/>
    <n v="2018"/>
    <n v="15"/>
    <n v="22"/>
    <n v="37"/>
    <n v="0"/>
    <n v="0"/>
    <n v="11"/>
    <n v="23"/>
    <n v="34"/>
    <n v="0"/>
    <n v="0"/>
    <n v="19"/>
    <n v="47"/>
    <n v="66"/>
    <n v="0"/>
    <n v="0"/>
    <n v="39"/>
    <n v="71"/>
    <n v="110"/>
    <n v="22"/>
    <n v="22"/>
    <n v="44"/>
    <n v="14"/>
    <n v="19"/>
    <n v="33"/>
    <n v="14"/>
    <n v="27"/>
    <n v="41"/>
    <n v="2"/>
    <n v="6"/>
    <n v="8"/>
    <n v="0"/>
    <n v="0"/>
    <n v="0"/>
    <n v="91"/>
    <n v="145"/>
    <n v="236"/>
    <n v="1"/>
    <n v="3"/>
    <d v="2018-11-16T00:00:00"/>
    <m/>
  </r>
  <r>
    <s v="08MSU0017H"/>
    <x v="12"/>
    <x v="31"/>
    <n v="4"/>
    <s v="DISCONTINUO"/>
    <x v="31"/>
    <n v="8"/>
    <s v="CHIHUAHUA"/>
    <n v="8"/>
    <s v="CHIHUAHUA"/>
    <n v="21"/>
    <x v="4"/>
    <n v="1"/>
    <s v="DELICIAS"/>
    <s v="CALLE 6A PONIENTE"/>
    <n v="0"/>
    <x v="1"/>
    <x v="4"/>
    <n v="4"/>
    <s v="SUPERIOR"/>
    <n v="1"/>
    <n v="1"/>
    <s v="LICENCIATURA Y POSGRADO"/>
    <n v="0"/>
    <s v="NO APLICA"/>
    <n v="0"/>
    <s v="NO APLICA"/>
    <n v="7041200042"/>
    <x v="2"/>
    <x v="2"/>
    <x v="139"/>
    <n v="1"/>
    <x v="0"/>
    <n v="999"/>
    <s v="NO APLICA"/>
    <n v="2004"/>
    <n v="8"/>
    <n v="3"/>
    <s v="TRIMESTRES"/>
    <n v="3"/>
    <s v="Liquidacion"/>
    <x v="0"/>
    <m/>
    <n v="2018"/>
    <n v="0"/>
    <n v="0"/>
    <n v="0"/>
    <n v="0"/>
    <n v="0"/>
    <n v="2"/>
    <n v="1"/>
    <n v="3"/>
    <n v="0"/>
    <n v="0"/>
    <n v="0"/>
    <n v="0"/>
    <n v="0"/>
    <n v="0"/>
    <n v="0"/>
    <n v="0"/>
    <n v="0"/>
    <n v="0"/>
    <n v="0"/>
    <n v="0"/>
    <n v="0"/>
    <n v="0"/>
    <n v="0"/>
    <n v="0"/>
    <n v="0"/>
    <n v="0"/>
    <n v="0"/>
    <n v="0"/>
    <n v="0"/>
    <n v="0"/>
    <n v="0"/>
    <n v="0"/>
    <n v="0"/>
    <n v="0"/>
    <n v="0"/>
    <n v="0"/>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7041400009"/>
    <x v="2"/>
    <x v="2"/>
    <x v="141"/>
    <n v="1"/>
    <x v="0"/>
    <n v="999"/>
    <s v="NO APLICA"/>
    <n v="0"/>
    <n v="0"/>
    <n v="999"/>
    <s v="NO APLICA"/>
    <n v="3"/>
    <s v="Liquidacion"/>
    <x v="0"/>
    <m/>
    <n v="2018"/>
    <n v="0"/>
    <n v="0"/>
    <n v="0"/>
    <n v="0"/>
    <n v="0"/>
    <n v="1"/>
    <n v="1"/>
    <n v="2"/>
    <n v="0"/>
    <n v="0"/>
    <n v="0"/>
    <n v="0"/>
    <n v="0"/>
    <n v="0"/>
    <n v="0"/>
    <n v="0"/>
    <n v="0"/>
    <n v="0"/>
    <n v="0"/>
    <n v="0"/>
    <n v="0"/>
    <n v="0"/>
    <n v="0"/>
    <n v="0"/>
    <n v="0"/>
    <n v="0"/>
    <n v="0"/>
    <n v="0"/>
    <n v="0"/>
    <n v="0"/>
    <n v="0"/>
    <n v="0"/>
    <n v="0"/>
    <n v="0"/>
    <n v="0"/>
    <n v="0"/>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7041400028"/>
    <x v="2"/>
    <x v="2"/>
    <x v="142"/>
    <n v="1"/>
    <x v="0"/>
    <n v="999"/>
    <s v="NO APLICA"/>
    <n v="2009"/>
    <n v="8"/>
    <n v="3"/>
    <s v="TRIMESTRES"/>
    <n v="1"/>
    <s v="Activa"/>
    <x v="0"/>
    <m/>
    <n v="2018"/>
    <n v="3"/>
    <n v="3"/>
    <n v="6"/>
    <n v="0"/>
    <n v="0"/>
    <n v="0"/>
    <n v="0"/>
    <n v="0"/>
    <n v="0"/>
    <n v="0"/>
    <n v="0"/>
    <n v="0"/>
    <n v="0"/>
    <n v="0"/>
    <n v="0"/>
    <n v="8"/>
    <n v="4"/>
    <n v="12"/>
    <n v="0"/>
    <n v="0"/>
    <n v="0"/>
    <n v="0"/>
    <n v="0"/>
    <n v="0"/>
    <n v="0"/>
    <n v="0"/>
    <n v="0"/>
    <n v="0"/>
    <n v="0"/>
    <n v="0"/>
    <n v="0"/>
    <n v="0"/>
    <n v="0"/>
    <n v="8"/>
    <n v="4"/>
    <n v="12"/>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7042000002"/>
    <x v="2"/>
    <x v="2"/>
    <x v="143"/>
    <n v="1"/>
    <x v="0"/>
    <n v="999"/>
    <s v="NO APLICA"/>
    <n v="2004"/>
    <n v="8"/>
    <n v="3"/>
    <s v="TRIMESTRES"/>
    <n v="1"/>
    <s v="Activa"/>
    <x v="0"/>
    <m/>
    <n v="2018"/>
    <n v="2"/>
    <n v="2"/>
    <n v="4"/>
    <n v="0"/>
    <n v="0"/>
    <n v="1"/>
    <n v="0"/>
    <n v="1"/>
    <n v="0"/>
    <n v="0"/>
    <n v="1"/>
    <n v="0"/>
    <n v="1"/>
    <n v="0"/>
    <n v="0"/>
    <n v="6"/>
    <n v="4"/>
    <n v="10"/>
    <n v="0"/>
    <n v="0"/>
    <n v="0"/>
    <n v="0"/>
    <n v="0"/>
    <n v="0"/>
    <n v="0"/>
    <n v="0"/>
    <n v="0"/>
    <n v="0"/>
    <n v="0"/>
    <n v="0"/>
    <n v="0"/>
    <n v="0"/>
    <n v="0"/>
    <n v="6"/>
    <n v="4"/>
    <n v="10"/>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7042100090"/>
    <x v="2"/>
    <x v="2"/>
    <x v="144"/>
    <n v="1"/>
    <x v="0"/>
    <n v="999"/>
    <s v="NO APLICA"/>
    <n v="2004"/>
    <n v="8"/>
    <n v="3"/>
    <s v="TRIMESTRES"/>
    <n v="1"/>
    <s v="Activa"/>
    <x v="0"/>
    <m/>
    <n v="2018"/>
    <n v="1"/>
    <n v="1"/>
    <n v="2"/>
    <n v="0"/>
    <n v="0"/>
    <n v="7"/>
    <n v="5"/>
    <n v="12"/>
    <n v="0"/>
    <n v="0"/>
    <n v="0"/>
    <n v="1"/>
    <n v="1"/>
    <n v="0"/>
    <n v="0"/>
    <n v="2"/>
    <n v="12"/>
    <n v="14"/>
    <n v="0"/>
    <n v="0"/>
    <n v="0"/>
    <n v="0"/>
    <n v="0"/>
    <n v="0"/>
    <n v="0"/>
    <n v="0"/>
    <n v="0"/>
    <n v="0"/>
    <n v="0"/>
    <n v="0"/>
    <n v="0"/>
    <n v="0"/>
    <n v="0"/>
    <n v="2"/>
    <n v="12"/>
    <n v="14"/>
    <n v="0"/>
    <n v="0"/>
    <d v="2018-11-16T00:00:00"/>
    <m/>
  </r>
  <r>
    <s v="08MSU0017H"/>
    <x v="12"/>
    <x v="31"/>
    <n v="4"/>
    <s v="DISCONTINUO"/>
    <x v="31"/>
    <n v="8"/>
    <s v="CHIHUAHUA"/>
    <n v="8"/>
    <s v="CHIHUAHUA"/>
    <n v="21"/>
    <x v="4"/>
    <n v="1"/>
    <s v="DELICIAS"/>
    <s v="CALLE 6A PONIENTE"/>
    <n v="0"/>
    <x v="1"/>
    <x v="4"/>
    <n v="4"/>
    <s v="SUPERIOR"/>
    <n v="1"/>
    <n v="1"/>
    <s v="LICENCIATURA Y POSGRADO"/>
    <n v="0"/>
    <s v="NO APLICA"/>
    <n v="0"/>
    <s v="NO APLICA"/>
    <n v="8042000002"/>
    <x v="3"/>
    <x v="2"/>
    <x v="148"/>
    <n v="1"/>
    <x v="0"/>
    <n v="999"/>
    <s v="NO APLICA"/>
    <n v="1998"/>
    <n v="3"/>
    <n v="1"/>
    <s v="AÑOS"/>
    <n v="3"/>
    <s v="Liquidacion"/>
    <x v="0"/>
    <m/>
    <n v="2018"/>
    <n v="6"/>
    <n v="1"/>
    <n v="7"/>
    <n v="0"/>
    <n v="0"/>
    <n v="1"/>
    <n v="2"/>
    <n v="3"/>
    <n v="0"/>
    <n v="0"/>
    <n v="0"/>
    <n v="0"/>
    <n v="0"/>
    <n v="0"/>
    <n v="0"/>
    <n v="0"/>
    <n v="0"/>
    <n v="0"/>
    <n v="0"/>
    <n v="0"/>
    <n v="0"/>
    <n v="0"/>
    <n v="0"/>
    <n v="0"/>
    <n v="0"/>
    <n v="0"/>
    <n v="0"/>
    <n v="0"/>
    <n v="0"/>
    <n v="0"/>
    <n v="0"/>
    <n v="0"/>
    <n v="0"/>
    <n v="0"/>
    <n v="0"/>
    <n v="0"/>
    <n v="0"/>
    <n v="0"/>
    <d v="2018-11-16T00:00:00"/>
    <m/>
  </r>
  <r>
    <s v="08MSU0017H"/>
    <x v="12"/>
    <x v="32"/>
    <n v="4"/>
    <s v="DISCONTINUO"/>
    <x v="32"/>
    <n v="8"/>
    <s v="CHIHUAHUA"/>
    <n v="8"/>
    <s v="CHIHUAHUA"/>
    <n v="11"/>
    <x v="7"/>
    <n v="1"/>
    <s v="SANTA ROSALÍA DE CAMARGO"/>
    <s v="CALLE OCTAVA"/>
    <n v="0"/>
    <x v="1"/>
    <x v="4"/>
    <n v="4"/>
    <s v="SUPERIOR"/>
    <n v="1"/>
    <n v="1"/>
    <s v="LICENCIATURA Y POSGRADO"/>
    <n v="0"/>
    <s v="NO APLICA"/>
    <n v="0"/>
    <s v="NO APLICA"/>
    <n v="5041400008"/>
    <x v="0"/>
    <x v="2"/>
    <x v="18"/>
    <n v="1"/>
    <x v="0"/>
    <n v="999"/>
    <s v="NO APLICA"/>
    <n v="2011"/>
    <n v="9"/>
    <n v="2"/>
    <s v="SEMESTRES"/>
    <n v="1"/>
    <s v="Activa"/>
    <x v="0"/>
    <m/>
    <n v="2018"/>
    <n v="0"/>
    <n v="0"/>
    <n v="0"/>
    <n v="0"/>
    <n v="0"/>
    <n v="0"/>
    <n v="0"/>
    <n v="0"/>
    <n v="0"/>
    <n v="0"/>
    <n v="8"/>
    <n v="13"/>
    <n v="21"/>
    <n v="0"/>
    <n v="0"/>
    <n v="8"/>
    <n v="17"/>
    <n v="25"/>
    <n v="3"/>
    <n v="8"/>
    <n v="11"/>
    <n v="3"/>
    <n v="17"/>
    <n v="20"/>
    <n v="4"/>
    <n v="19"/>
    <n v="23"/>
    <n v="3"/>
    <n v="10"/>
    <n v="13"/>
    <n v="0"/>
    <n v="0"/>
    <n v="0"/>
    <n v="21"/>
    <n v="71"/>
    <n v="92"/>
    <n v="2"/>
    <n v="0"/>
    <d v="2018-11-16T00:00:00"/>
    <m/>
  </r>
  <r>
    <s v="08MSU0017H"/>
    <x v="12"/>
    <x v="32"/>
    <n v="4"/>
    <s v="DISCONTINUO"/>
    <x v="32"/>
    <n v="8"/>
    <s v="CHIHUAHUA"/>
    <n v="8"/>
    <s v="CHIHUAHUA"/>
    <n v="11"/>
    <x v="7"/>
    <n v="1"/>
    <s v="SANTA ROSALÍA DE CAMARGO"/>
    <s v="CALLE OCTAVA"/>
    <n v="0"/>
    <x v="1"/>
    <x v="4"/>
    <n v="4"/>
    <s v="SUPERIOR"/>
    <n v="1"/>
    <n v="1"/>
    <s v="LICENCIATURA Y POSGRADO"/>
    <n v="0"/>
    <s v="NO APLICA"/>
    <n v="0"/>
    <s v="NO APLICA"/>
    <n v="5042100055"/>
    <x v="0"/>
    <x v="2"/>
    <x v="15"/>
    <n v="1"/>
    <x v="0"/>
    <n v="999"/>
    <s v="NO APLICA"/>
    <n v="2011"/>
    <n v="9"/>
    <n v="2"/>
    <s v="SEMESTRES"/>
    <n v="1"/>
    <s v="Activa"/>
    <x v="0"/>
    <m/>
    <n v="2018"/>
    <n v="0"/>
    <n v="0"/>
    <n v="0"/>
    <n v="0"/>
    <n v="0"/>
    <n v="0"/>
    <n v="0"/>
    <n v="0"/>
    <n v="0"/>
    <n v="0"/>
    <n v="3"/>
    <n v="24"/>
    <n v="27"/>
    <n v="0"/>
    <n v="0"/>
    <n v="6"/>
    <n v="24"/>
    <n v="30"/>
    <n v="3"/>
    <n v="4"/>
    <n v="7"/>
    <n v="8"/>
    <n v="8"/>
    <n v="16"/>
    <n v="0"/>
    <n v="6"/>
    <n v="6"/>
    <n v="3"/>
    <n v="7"/>
    <n v="10"/>
    <n v="0"/>
    <n v="0"/>
    <n v="0"/>
    <n v="20"/>
    <n v="49"/>
    <n v="69"/>
    <n v="0"/>
    <n v="0"/>
    <d v="2018-11-16T00:00:00"/>
    <m/>
  </r>
  <r>
    <s v="08MSU0017H"/>
    <x v="12"/>
    <x v="32"/>
    <n v="4"/>
    <s v="DISCONTINUO"/>
    <x v="32"/>
    <n v="8"/>
    <s v="CHIHUAHUA"/>
    <n v="8"/>
    <s v="CHIHUAHUA"/>
    <n v="11"/>
    <x v="7"/>
    <n v="1"/>
    <s v="SANTA ROSALÍA DE CAMARGO"/>
    <s v="CALLE OCTAVA"/>
    <n v="0"/>
    <x v="1"/>
    <x v="4"/>
    <n v="4"/>
    <s v="SUPERIOR"/>
    <n v="1"/>
    <n v="1"/>
    <s v="LICENCIATURA Y POSGRADO"/>
    <n v="0"/>
    <s v="NO APLICA"/>
    <n v="0"/>
    <s v="NO APLICA"/>
    <n v="7042300018"/>
    <x v="2"/>
    <x v="2"/>
    <x v="145"/>
    <n v="1"/>
    <x v="0"/>
    <n v="999"/>
    <s v="NO APLICA"/>
    <n v="2010"/>
    <n v="8"/>
    <n v="3"/>
    <s v="TRIMESTRES"/>
    <n v="2"/>
    <s v="Latencia"/>
    <x v="0"/>
    <m/>
    <n v="2018"/>
    <n v="0"/>
    <n v="0"/>
    <n v="0"/>
    <n v="0"/>
    <n v="0"/>
    <n v="0"/>
    <n v="0"/>
    <n v="0"/>
    <n v="0"/>
    <n v="0"/>
    <n v="0"/>
    <n v="0"/>
    <n v="0"/>
    <n v="0"/>
    <n v="0"/>
    <n v="0"/>
    <n v="0"/>
    <n v="0"/>
    <n v="0"/>
    <n v="0"/>
    <n v="0"/>
    <n v="0"/>
    <n v="0"/>
    <n v="0"/>
    <n v="0"/>
    <n v="0"/>
    <n v="0"/>
    <n v="0"/>
    <n v="0"/>
    <n v="0"/>
    <n v="0"/>
    <n v="0"/>
    <n v="0"/>
    <n v="0"/>
    <n v="0"/>
    <n v="0"/>
    <n v="0"/>
    <n v="0"/>
    <d v="2018-11-16T00:00:00"/>
    <m/>
  </r>
  <r>
    <s v="08MSU0017H"/>
    <x v="12"/>
    <x v="33"/>
    <n v="4"/>
    <s v="DISCONTINUO"/>
    <x v="33"/>
    <n v="8"/>
    <s v="CHIHUAHUA"/>
    <n v="8"/>
    <s v="CHIHUAHUA"/>
    <n v="17"/>
    <x v="8"/>
    <n v="1"/>
    <s v="CUAUHTÉMOC"/>
    <s v="AVENIDA PRESA LA AMISTAD"/>
    <n v="2015"/>
    <x v="1"/>
    <x v="4"/>
    <n v="4"/>
    <s v="SUPERIOR"/>
    <n v="1"/>
    <n v="1"/>
    <s v="LICENCIATURA Y POSGRADO"/>
    <n v="0"/>
    <s v="NO APLICA"/>
    <n v="0"/>
    <s v="NO APLICA"/>
    <n v="5042500015"/>
    <x v="0"/>
    <x v="2"/>
    <x v="160"/>
    <n v="1"/>
    <x v="0"/>
    <n v="999"/>
    <s v="NO APLICA"/>
    <n v="2004"/>
    <n v="8"/>
    <n v="2"/>
    <s v="SEMESTRES"/>
    <n v="1"/>
    <s v="Activa"/>
    <x v="0"/>
    <m/>
    <n v="2018"/>
    <n v="0"/>
    <n v="1"/>
    <n v="1"/>
    <n v="0"/>
    <n v="0"/>
    <n v="0"/>
    <n v="0"/>
    <n v="0"/>
    <n v="0"/>
    <n v="0"/>
    <n v="15"/>
    <n v="14"/>
    <n v="29"/>
    <n v="0"/>
    <n v="1"/>
    <n v="17"/>
    <n v="15"/>
    <n v="32"/>
    <n v="4"/>
    <n v="5"/>
    <n v="9"/>
    <n v="6"/>
    <n v="2"/>
    <n v="8"/>
    <n v="2"/>
    <n v="3"/>
    <n v="5"/>
    <n v="0"/>
    <n v="0"/>
    <n v="0"/>
    <n v="0"/>
    <n v="0"/>
    <n v="0"/>
    <n v="29"/>
    <n v="25"/>
    <n v="54"/>
    <n v="0"/>
    <n v="1"/>
    <d v="2018-11-16T00:00:00"/>
    <m/>
  </r>
  <r>
    <s v="08MSU0017H"/>
    <x v="12"/>
    <x v="33"/>
    <n v="4"/>
    <s v="DISCONTINUO"/>
    <x v="33"/>
    <n v="8"/>
    <s v="CHIHUAHUA"/>
    <n v="8"/>
    <s v="CHIHUAHUA"/>
    <n v="17"/>
    <x v="8"/>
    <n v="1"/>
    <s v="CUAUHTÉMOC"/>
    <s v="AVENIDA PRESA LA AMISTAD"/>
    <n v="2015"/>
    <x v="1"/>
    <x v="4"/>
    <n v="4"/>
    <s v="SUPERIOR"/>
    <n v="1"/>
    <n v="1"/>
    <s v="LICENCIATURA Y POSGRADO"/>
    <n v="0"/>
    <s v="NO APLICA"/>
    <n v="0"/>
    <s v="NO APLICA"/>
    <n v="5071000014"/>
    <x v="0"/>
    <x v="3"/>
    <x v="161"/>
    <n v="1"/>
    <x v="0"/>
    <n v="999"/>
    <s v="NO APLICA"/>
    <n v="2013"/>
    <n v="8"/>
    <n v="2"/>
    <s v="SEMESTRES"/>
    <n v="1"/>
    <s v="Activa"/>
    <x v="0"/>
    <m/>
    <n v="2018"/>
    <n v="0"/>
    <n v="0"/>
    <n v="0"/>
    <n v="0"/>
    <n v="0"/>
    <n v="0"/>
    <n v="0"/>
    <n v="0"/>
    <n v="0"/>
    <n v="0"/>
    <n v="0"/>
    <n v="0"/>
    <n v="0"/>
    <n v="0"/>
    <n v="0"/>
    <n v="0"/>
    <n v="0"/>
    <n v="0"/>
    <n v="0"/>
    <n v="0"/>
    <n v="0"/>
    <n v="0"/>
    <n v="0"/>
    <n v="0"/>
    <n v="0"/>
    <n v="1"/>
    <n v="1"/>
    <n v="0"/>
    <n v="0"/>
    <n v="0"/>
    <n v="0"/>
    <n v="0"/>
    <n v="0"/>
    <n v="0"/>
    <n v="1"/>
    <n v="1"/>
    <n v="0"/>
    <n v="0"/>
    <d v="2018-11-16T00:00:00"/>
    <m/>
  </r>
  <r>
    <s v="08MSU0017H"/>
    <x v="12"/>
    <x v="33"/>
    <n v="4"/>
    <s v="DISCONTINUO"/>
    <x v="33"/>
    <n v="8"/>
    <s v="CHIHUAHUA"/>
    <n v="8"/>
    <s v="CHIHUAHUA"/>
    <n v="17"/>
    <x v="8"/>
    <n v="1"/>
    <s v="CUAUHTÉMOC"/>
    <s v="AVENIDA PRESA LA AMISTAD"/>
    <n v="2015"/>
    <x v="1"/>
    <x v="4"/>
    <n v="4"/>
    <s v="SUPERIOR"/>
    <n v="1"/>
    <n v="1"/>
    <s v="LICENCIATURA Y POSGRADO"/>
    <n v="0"/>
    <s v="NO APLICA"/>
    <n v="0"/>
    <s v="NO APLICA"/>
    <n v="5081200007"/>
    <x v="0"/>
    <x v="9"/>
    <x v="162"/>
    <n v="1"/>
    <x v="0"/>
    <n v="999"/>
    <s v="NO APLICA"/>
    <n v="2004"/>
    <n v="9"/>
    <n v="2"/>
    <s v="SEMESTRES"/>
    <n v="3"/>
    <s v="Liquidacion"/>
    <x v="0"/>
    <m/>
    <n v="2018"/>
    <n v="4"/>
    <n v="1"/>
    <n v="5"/>
    <n v="0"/>
    <n v="0"/>
    <n v="0"/>
    <n v="0"/>
    <n v="0"/>
    <n v="0"/>
    <n v="0"/>
    <n v="0"/>
    <n v="0"/>
    <n v="0"/>
    <n v="0"/>
    <n v="0"/>
    <n v="0"/>
    <n v="0"/>
    <n v="0"/>
    <n v="0"/>
    <n v="0"/>
    <n v="0"/>
    <n v="0"/>
    <n v="0"/>
    <n v="0"/>
    <n v="0"/>
    <n v="0"/>
    <n v="0"/>
    <n v="0"/>
    <n v="0"/>
    <n v="0"/>
    <n v="0"/>
    <n v="0"/>
    <n v="0"/>
    <n v="0"/>
    <n v="0"/>
    <n v="0"/>
    <n v="0"/>
    <n v="0"/>
    <d v="2018-11-16T00:00:00"/>
    <m/>
  </r>
  <r>
    <s v="08MSU0017H"/>
    <x v="12"/>
    <x v="33"/>
    <n v="4"/>
    <s v="DISCONTINUO"/>
    <x v="33"/>
    <n v="8"/>
    <s v="CHIHUAHUA"/>
    <n v="8"/>
    <s v="CHIHUAHUA"/>
    <n v="17"/>
    <x v="8"/>
    <n v="1"/>
    <s v="CUAUHTÉMOC"/>
    <s v="AVENIDA PRESA LA AMISTAD"/>
    <n v="2015"/>
    <x v="1"/>
    <x v="4"/>
    <n v="4"/>
    <s v="SUPERIOR"/>
    <n v="1"/>
    <n v="1"/>
    <s v="LICENCIATURA Y POSGRADO"/>
    <n v="0"/>
    <s v="NO APLICA"/>
    <n v="0"/>
    <s v="NO APLICA"/>
    <n v="5081200012"/>
    <x v="0"/>
    <x v="9"/>
    <x v="163"/>
    <n v="1"/>
    <x v="0"/>
    <n v="999"/>
    <s v="NO APLICA"/>
    <n v="2013"/>
    <n v="8"/>
    <n v="2"/>
    <s v="SEMESTRES"/>
    <n v="1"/>
    <s v="Activa"/>
    <x v="0"/>
    <m/>
    <n v="2018"/>
    <n v="0"/>
    <n v="0"/>
    <n v="0"/>
    <n v="0"/>
    <n v="0"/>
    <n v="0"/>
    <n v="0"/>
    <n v="0"/>
    <n v="0"/>
    <n v="0"/>
    <n v="39"/>
    <n v="28"/>
    <n v="67"/>
    <n v="0"/>
    <n v="4"/>
    <n v="52"/>
    <n v="34"/>
    <n v="86"/>
    <n v="36"/>
    <n v="11"/>
    <n v="47"/>
    <n v="21"/>
    <n v="16"/>
    <n v="37"/>
    <n v="20"/>
    <n v="12"/>
    <n v="32"/>
    <n v="0"/>
    <n v="0"/>
    <n v="0"/>
    <n v="0"/>
    <n v="0"/>
    <n v="0"/>
    <n v="129"/>
    <n v="73"/>
    <n v="202"/>
    <n v="3"/>
    <n v="16"/>
    <d v="2018-11-16T00:00:00"/>
    <m/>
  </r>
  <r>
    <s v="08MSU0017H"/>
    <x v="12"/>
    <x v="34"/>
    <n v="4"/>
    <s v="DISCONTINUO"/>
    <x v="34"/>
    <n v="8"/>
    <s v="CHIHUAHUA"/>
    <n v="8"/>
    <s v="CHIHUAHUA"/>
    <n v="52"/>
    <x v="6"/>
    <n v="1"/>
    <s v="MANUEL OJINAGA"/>
    <s v="AVENIDA HIDALGO"/>
    <n v="0"/>
    <x v="1"/>
    <x v="4"/>
    <n v="4"/>
    <s v="SUPERIOR"/>
    <n v="1"/>
    <n v="1"/>
    <s v="LICENCIATURA Y POSGRADO"/>
    <n v="0"/>
    <s v="NO APLICA"/>
    <n v="0"/>
    <s v="NO APLICA"/>
    <n v="5041300004"/>
    <x v="0"/>
    <x v="2"/>
    <x v="136"/>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4"/>
    <n v="4"/>
    <s v="DISCONTINUO"/>
    <x v="34"/>
    <n v="8"/>
    <s v="CHIHUAHUA"/>
    <n v="8"/>
    <s v="CHIHUAHUA"/>
    <n v="52"/>
    <x v="6"/>
    <n v="1"/>
    <s v="MANUEL OJINAGA"/>
    <s v="AVENIDA HIDALGO"/>
    <n v="0"/>
    <x v="1"/>
    <x v="4"/>
    <n v="4"/>
    <s v="SUPERIOR"/>
    <n v="1"/>
    <n v="1"/>
    <s v="LICENCIATURA Y POSGRADO"/>
    <n v="0"/>
    <s v="NO APLICA"/>
    <n v="0"/>
    <s v="NO APLICA"/>
    <n v="5041400008"/>
    <x v="0"/>
    <x v="2"/>
    <x v="18"/>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4"/>
    <n v="4"/>
    <s v="DISCONTINUO"/>
    <x v="34"/>
    <n v="8"/>
    <s v="CHIHUAHUA"/>
    <n v="8"/>
    <s v="CHIHUAHUA"/>
    <n v="52"/>
    <x v="6"/>
    <n v="1"/>
    <s v="MANUEL OJINAGA"/>
    <s v="AVENIDA HIDALGO"/>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0"/>
    <n v="1"/>
    <n v="1"/>
    <n v="0"/>
    <n v="0"/>
    <n v="0"/>
    <n v="2"/>
    <n v="2"/>
    <n v="0"/>
    <n v="2"/>
    <n v="2"/>
    <n v="1"/>
    <n v="1"/>
    <n v="2"/>
    <n v="0"/>
    <n v="0"/>
    <n v="0"/>
    <n v="0"/>
    <n v="0"/>
    <n v="0"/>
    <n v="0"/>
    <n v="0"/>
    <n v="0"/>
    <n v="1"/>
    <n v="5"/>
    <n v="6"/>
    <n v="0"/>
    <n v="0"/>
    <d v="2018-11-16T00:00:00"/>
    <m/>
  </r>
  <r>
    <s v="08MSU0017H"/>
    <x v="12"/>
    <x v="34"/>
    <n v="4"/>
    <s v="DISCONTINUO"/>
    <x v="34"/>
    <n v="8"/>
    <s v="CHIHUAHUA"/>
    <n v="8"/>
    <s v="CHIHUAHUA"/>
    <n v="52"/>
    <x v="6"/>
    <n v="1"/>
    <s v="MANUEL OJINAGA"/>
    <s v="AVENIDA HIDALGO"/>
    <n v="0"/>
    <x v="1"/>
    <x v="4"/>
    <n v="4"/>
    <s v="SUPERIOR"/>
    <n v="1"/>
    <n v="1"/>
    <s v="LICENCIATURA Y POSGRADO"/>
    <n v="0"/>
    <s v="NO APLICA"/>
    <n v="0"/>
    <s v="NO APLICA"/>
    <n v="5062200078"/>
    <x v="0"/>
    <x v="5"/>
    <x v="138"/>
    <n v="3"/>
    <x v="1"/>
    <n v="999"/>
    <s v="NO APLICA"/>
    <n v="2011"/>
    <n v="9"/>
    <n v="2"/>
    <s v="SEMESTRES"/>
    <n v="1"/>
    <s v="Activa"/>
    <x v="0"/>
    <m/>
    <n v="2018"/>
    <n v="0"/>
    <n v="0"/>
    <n v="0"/>
    <n v="0"/>
    <n v="0"/>
    <n v="0"/>
    <n v="0"/>
    <n v="0"/>
    <n v="0"/>
    <n v="0"/>
    <n v="1"/>
    <n v="0"/>
    <n v="1"/>
    <n v="0"/>
    <n v="0"/>
    <n v="1"/>
    <n v="0"/>
    <n v="1"/>
    <n v="0"/>
    <n v="0"/>
    <n v="0"/>
    <n v="0"/>
    <n v="0"/>
    <n v="0"/>
    <n v="0"/>
    <n v="0"/>
    <n v="0"/>
    <n v="0"/>
    <n v="0"/>
    <n v="0"/>
    <n v="0"/>
    <n v="0"/>
    <n v="0"/>
    <n v="1"/>
    <n v="0"/>
    <n v="1"/>
    <n v="0"/>
    <n v="0"/>
    <d v="2018-11-16T00:00:00"/>
    <m/>
  </r>
  <r>
    <s v="08MSU0017H"/>
    <x v="12"/>
    <x v="35"/>
    <n v="4"/>
    <s v="DISCONTINUO"/>
    <x v="35"/>
    <n v="8"/>
    <s v="CHIHUAHUA"/>
    <n v="8"/>
    <s v="CHIHUAHUA"/>
    <n v="27"/>
    <x v="9"/>
    <n v="1"/>
    <s v="GUACHOCHI"/>
    <s v="AVENIDA DE LAS PALMAS "/>
    <n v="0"/>
    <x v="1"/>
    <x v="4"/>
    <n v="4"/>
    <s v="SUPERIOR"/>
    <n v="1"/>
    <n v="1"/>
    <s v="LICENCIATURA Y POSGRADO"/>
    <n v="0"/>
    <s v="NO APLICA"/>
    <n v="0"/>
    <s v="NO APLICA"/>
    <n v="5041400008"/>
    <x v="0"/>
    <x v="2"/>
    <x v="18"/>
    <n v="3"/>
    <x v="1"/>
    <n v="999"/>
    <s v="NO APLICA"/>
    <n v="2011"/>
    <n v="9"/>
    <n v="2"/>
    <s v="SEMESTRES"/>
    <n v="1"/>
    <s v="Activa"/>
    <x v="0"/>
    <m/>
    <n v="2018"/>
    <n v="0"/>
    <n v="0"/>
    <n v="0"/>
    <n v="0"/>
    <n v="0"/>
    <n v="0"/>
    <n v="0"/>
    <n v="0"/>
    <n v="0"/>
    <n v="0"/>
    <n v="1"/>
    <n v="2"/>
    <n v="3"/>
    <n v="0"/>
    <n v="1"/>
    <n v="1"/>
    <n v="2"/>
    <n v="3"/>
    <n v="0"/>
    <n v="0"/>
    <n v="0"/>
    <n v="0"/>
    <n v="0"/>
    <n v="0"/>
    <n v="0"/>
    <n v="0"/>
    <n v="0"/>
    <n v="0"/>
    <n v="0"/>
    <n v="0"/>
    <n v="0"/>
    <n v="0"/>
    <n v="0"/>
    <n v="1"/>
    <n v="2"/>
    <n v="3"/>
    <n v="0"/>
    <n v="1"/>
    <d v="2018-11-16T00:00:00"/>
    <m/>
  </r>
  <r>
    <s v="08MSU0017H"/>
    <x v="12"/>
    <x v="35"/>
    <n v="4"/>
    <s v="DISCONTINUO"/>
    <x v="35"/>
    <n v="8"/>
    <s v="CHIHUAHUA"/>
    <n v="8"/>
    <s v="CHIHUAHUA"/>
    <n v="27"/>
    <x v="9"/>
    <n v="1"/>
    <s v="GUACHOCHI"/>
    <s v="AVENIDA DE LAS PALMAS "/>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2"/>
    <n v="2"/>
    <n v="4"/>
    <n v="0"/>
    <n v="2"/>
    <n v="4"/>
    <n v="3"/>
    <n v="7"/>
    <n v="1"/>
    <n v="2"/>
    <n v="3"/>
    <n v="0"/>
    <n v="3"/>
    <n v="3"/>
    <n v="0"/>
    <n v="4"/>
    <n v="4"/>
    <n v="0"/>
    <n v="0"/>
    <n v="0"/>
    <n v="0"/>
    <n v="0"/>
    <n v="0"/>
    <n v="5"/>
    <n v="12"/>
    <n v="17"/>
    <n v="0"/>
    <n v="3"/>
    <d v="2018-11-16T00:00:00"/>
    <m/>
  </r>
  <r>
    <s v="08MSU0017H"/>
    <x v="12"/>
    <x v="35"/>
    <n v="4"/>
    <s v="DISCONTINUO"/>
    <x v="35"/>
    <n v="8"/>
    <s v="CHIHUAHUA"/>
    <n v="8"/>
    <s v="CHIHUAHUA"/>
    <n v="27"/>
    <x v="9"/>
    <n v="1"/>
    <s v="GUACHOCHI"/>
    <s v="AVENIDA DE LAS PALMAS "/>
    <n v="0"/>
    <x v="1"/>
    <x v="4"/>
    <n v="4"/>
    <s v="SUPERIOR"/>
    <n v="1"/>
    <n v="1"/>
    <s v="LICENCIATURA Y POSGRADO"/>
    <n v="0"/>
    <s v="NO APLICA"/>
    <n v="0"/>
    <s v="NO APLICA"/>
    <n v="5062200078"/>
    <x v="0"/>
    <x v="5"/>
    <x v="138"/>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41300004"/>
    <x v="0"/>
    <x v="2"/>
    <x v="136"/>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41400008"/>
    <x v="0"/>
    <x v="2"/>
    <x v="18"/>
    <n v="3"/>
    <x v="1"/>
    <n v="999"/>
    <s v="NO APLICA"/>
    <n v="2011"/>
    <n v="9"/>
    <n v="2"/>
    <s v="SEMESTRES"/>
    <n v="1"/>
    <s v="Activa"/>
    <x v="0"/>
    <m/>
    <n v="2018"/>
    <n v="0"/>
    <n v="0"/>
    <n v="0"/>
    <n v="0"/>
    <n v="0"/>
    <n v="0"/>
    <n v="0"/>
    <n v="0"/>
    <n v="0"/>
    <n v="0"/>
    <n v="0"/>
    <n v="0"/>
    <n v="0"/>
    <n v="0"/>
    <n v="0"/>
    <n v="0"/>
    <n v="1"/>
    <n v="1"/>
    <n v="0"/>
    <n v="0"/>
    <n v="0"/>
    <n v="0"/>
    <n v="0"/>
    <n v="0"/>
    <n v="0"/>
    <n v="0"/>
    <n v="0"/>
    <n v="0"/>
    <n v="0"/>
    <n v="0"/>
    <n v="0"/>
    <n v="0"/>
    <n v="0"/>
    <n v="0"/>
    <n v="1"/>
    <n v="1"/>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1"/>
    <n v="0"/>
    <n v="1"/>
    <n v="0"/>
    <n v="0"/>
    <n v="1"/>
    <n v="1"/>
    <n v="2"/>
    <n v="0"/>
    <n v="1"/>
    <n v="1"/>
    <n v="0"/>
    <n v="0"/>
    <n v="0"/>
    <n v="2"/>
    <n v="1"/>
    <n v="3"/>
    <n v="0"/>
    <n v="0"/>
    <n v="0"/>
    <n v="0"/>
    <n v="0"/>
    <n v="0"/>
    <n v="3"/>
    <n v="3"/>
    <n v="6"/>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42300009"/>
    <x v="0"/>
    <x v="2"/>
    <x v="137"/>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36"/>
    <n v="4"/>
    <s v="DISCONTINUO"/>
    <x v="36"/>
    <n v="8"/>
    <s v="CHIHUAHUA"/>
    <n v="8"/>
    <s v="CHIHUAHUA"/>
    <n v="40"/>
    <x v="10"/>
    <n v="1"/>
    <s v="MADERA"/>
    <s v="PROLONGACIÓN VICENTE GUERRERO "/>
    <n v="0"/>
    <x v="1"/>
    <x v="4"/>
    <n v="4"/>
    <s v="SUPERIOR"/>
    <n v="1"/>
    <n v="1"/>
    <s v="LICENCIATURA Y POSGRADO"/>
    <n v="0"/>
    <s v="NO APLICA"/>
    <n v="0"/>
    <s v="NO APLICA"/>
    <n v="5062200078"/>
    <x v="0"/>
    <x v="5"/>
    <x v="138"/>
    <n v="3"/>
    <x v="1"/>
    <n v="999"/>
    <s v="NO APLICA"/>
    <n v="2011"/>
    <n v="9"/>
    <n v="2"/>
    <s v="SEMESTRES"/>
    <n v="1"/>
    <s v="Activa"/>
    <x v="0"/>
    <m/>
    <n v="2018"/>
    <n v="0"/>
    <n v="0"/>
    <n v="0"/>
    <n v="0"/>
    <n v="0"/>
    <n v="0"/>
    <n v="0"/>
    <n v="0"/>
    <n v="0"/>
    <n v="0"/>
    <n v="0"/>
    <n v="0"/>
    <n v="0"/>
    <n v="0"/>
    <n v="0"/>
    <n v="0"/>
    <n v="1"/>
    <n v="1"/>
    <n v="0"/>
    <n v="0"/>
    <n v="0"/>
    <n v="0"/>
    <n v="0"/>
    <n v="0"/>
    <n v="0"/>
    <n v="0"/>
    <n v="0"/>
    <n v="0"/>
    <n v="0"/>
    <n v="0"/>
    <n v="0"/>
    <n v="0"/>
    <n v="0"/>
    <n v="0"/>
    <n v="1"/>
    <n v="1"/>
    <n v="0"/>
    <n v="0"/>
    <d v="2018-11-16T00:00:00"/>
    <m/>
  </r>
  <r>
    <s v="08MSU0017H"/>
    <x v="12"/>
    <x v="37"/>
    <n v="4"/>
    <s v="DISCONTINUO"/>
    <x v="37"/>
    <n v="8"/>
    <s v="CHIHUAHUA"/>
    <n v="8"/>
    <s v="CHIHUAHUA"/>
    <n v="37"/>
    <x v="0"/>
    <n v="1"/>
    <s v="JUÁREZ"/>
    <s v="CALLE HENRY DUNANT"/>
    <n v="4612"/>
    <x v="1"/>
    <x v="4"/>
    <n v="4"/>
    <s v="SUPERIOR"/>
    <n v="1"/>
    <n v="1"/>
    <s v="LICENCIATURA Y POSGRADO"/>
    <n v="0"/>
    <s v="NO APLICA"/>
    <n v="0"/>
    <s v="NO APLICA"/>
    <n v="5012601002"/>
    <x v="0"/>
    <x v="4"/>
    <x v="84"/>
    <n v="1"/>
    <x v="0"/>
    <n v="999"/>
    <s v="NO APLICA"/>
    <n v="2005"/>
    <n v="0"/>
    <n v="999"/>
    <s v="NO APLICA"/>
    <n v="1"/>
    <s v="Activa"/>
    <x v="0"/>
    <m/>
    <n v="2018"/>
    <n v="0"/>
    <n v="0"/>
    <n v="0"/>
    <n v="0"/>
    <n v="0"/>
    <n v="0"/>
    <n v="0"/>
    <n v="0"/>
    <n v="0"/>
    <n v="0"/>
    <n v="24"/>
    <n v="6"/>
    <n v="30"/>
    <n v="0"/>
    <n v="0"/>
    <n v="24"/>
    <n v="7"/>
    <n v="31"/>
    <n v="17"/>
    <n v="9"/>
    <n v="26"/>
    <n v="10"/>
    <n v="4"/>
    <n v="14"/>
    <n v="19"/>
    <n v="4"/>
    <n v="23"/>
    <n v="0"/>
    <n v="0"/>
    <n v="0"/>
    <n v="0"/>
    <n v="0"/>
    <n v="0"/>
    <n v="70"/>
    <n v="24"/>
    <n v="94"/>
    <n v="0"/>
    <n v="0"/>
    <d v="2018-11-16T00:00:00"/>
    <m/>
  </r>
  <r>
    <s v="08MSU0017H"/>
    <x v="12"/>
    <x v="37"/>
    <n v="4"/>
    <s v="DISCONTINUO"/>
    <x v="37"/>
    <n v="8"/>
    <s v="CHIHUAHUA"/>
    <n v="8"/>
    <s v="CHIHUAHUA"/>
    <n v="37"/>
    <x v="0"/>
    <n v="1"/>
    <s v="JUÁREZ"/>
    <s v="CALLE HENRY DUNANT"/>
    <n v="4612"/>
    <x v="1"/>
    <x v="4"/>
    <n v="4"/>
    <s v="SUPERIOR"/>
    <n v="1"/>
    <n v="1"/>
    <s v="LICENCIATURA Y POSGRADO"/>
    <n v="0"/>
    <s v="NO APLICA"/>
    <n v="0"/>
    <s v="NO APLICA"/>
    <n v="7012702017"/>
    <x v="2"/>
    <x v="4"/>
    <x v="86"/>
    <n v="1"/>
    <x v="0"/>
    <n v="999"/>
    <s v="NO APLICA"/>
    <n v="2007"/>
    <n v="0"/>
    <n v="999"/>
    <s v="NO APLICA"/>
    <n v="1"/>
    <s v="Activa"/>
    <x v="0"/>
    <m/>
    <n v="2018"/>
    <n v="0"/>
    <n v="0"/>
    <n v="0"/>
    <n v="0"/>
    <n v="0"/>
    <n v="0"/>
    <n v="0"/>
    <n v="0"/>
    <n v="0"/>
    <n v="0"/>
    <n v="0"/>
    <n v="0"/>
    <n v="0"/>
    <n v="0"/>
    <n v="0"/>
    <n v="0"/>
    <n v="0"/>
    <n v="0"/>
    <n v="4"/>
    <n v="0"/>
    <n v="4"/>
    <n v="0"/>
    <n v="0"/>
    <n v="0"/>
    <n v="0"/>
    <n v="0"/>
    <n v="0"/>
    <n v="0"/>
    <n v="0"/>
    <n v="0"/>
    <n v="0"/>
    <n v="0"/>
    <n v="0"/>
    <n v="4"/>
    <n v="0"/>
    <n v="4"/>
    <n v="0"/>
    <n v="0"/>
    <d v="2018-11-16T00:00:00"/>
    <m/>
  </r>
  <r>
    <s v="08MSU0017H"/>
    <x v="12"/>
    <x v="37"/>
    <n v="4"/>
    <s v="DISCONTINUO"/>
    <x v="37"/>
    <n v="8"/>
    <s v="CHIHUAHUA"/>
    <n v="8"/>
    <s v="CHIHUAHUA"/>
    <n v="37"/>
    <x v="0"/>
    <n v="1"/>
    <s v="JUÁREZ"/>
    <s v="CALLE HENRY DUNANT"/>
    <n v="4612"/>
    <x v="1"/>
    <x v="4"/>
    <n v="4"/>
    <s v="SUPERIOR"/>
    <n v="1"/>
    <n v="1"/>
    <s v="LICENCIATURA Y POSGRADO"/>
    <n v="0"/>
    <s v="NO APLICA"/>
    <n v="0"/>
    <s v="NO APLICA"/>
    <n v="7042500091"/>
    <x v="2"/>
    <x v="2"/>
    <x v="88"/>
    <n v="1"/>
    <x v="0"/>
    <n v="999"/>
    <s v="NO APLICA"/>
    <n v="2001"/>
    <n v="0"/>
    <n v="999"/>
    <s v="NO APLICA"/>
    <n v="1"/>
    <s v="Activa"/>
    <x v="0"/>
    <m/>
    <n v="2018"/>
    <n v="0"/>
    <n v="0"/>
    <n v="0"/>
    <n v="0"/>
    <n v="0"/>
    <n v="0"/>
    <n v="0"/>
    <n v="0"/>
    <n v="0"/>
    <n v="0"/>
    <n v="0"/>
    <n v="0"/>
    <n v="0"/>
    <n v="0"/>
    <n v="0"/>
    <n v="0"/>
    <n v="0"/>
    <n v="0"/>
    <n v="5"/>
    <n v="2"/>
    <n v="7"/>
    <n v="0"/>
    <n v="0"/>
    <n v="0"/>
    <n v="0"/>
    <n v="0"/>
    <n v="0"/>
    <n v="0"/>
    <n v="0"/>
    <n v="0"/>
    <n v="0"/>
    <n v="0"/>
    <n v="0"/>
    <n v="5"/>
    <n v="2"/>
    <n v="7"/>
    <n v="0"/>
    <n v="0"/>
    <d v="2018-11-16T00:00:00"/>
    <m/>
  </r>
  <r>
    <s v="08MSU0017H"/>
    <x v="12"/>
    <x v="38"/>
    <n v="4"/>
    <s v="DISCONTINUO"/>
    <x v="38"/>
    <n v="8"/>
    <s v="CHIHUAHUA"/>
    <n v="8"/>
    <s v="CHIHUAHUA"/>
    <n v="32"/>
    <x v="5"/>
    <n v="1"/>
    <s v="HIDALGO DEL PARRAL"/>
    <s v="AVENIDA NIÑOS HEROES"/>
    <n v="0"/>
    <x v="1"/>
    <x v="4"/>
    <n v="4"/>
    <s v="SUPERIOR"/>
    <n v="1"/>
    <n v="1"/>
    <s v="LICENCIATURA Y POSGRADO"/>
    <n v="0"/>
    <s v="NO APLICA"/>
    <n v="0"/>
    <s v="NO APLICA"/>
    <n v="5041300004"/>
    <x v="0"/>
    <x v="2"/>
    <x v="136"/>
    <n v="1"/>
    <x v="0"/>
    <n v="999"/>
    <s v="NO APLICA"/>
    <n v="2011"/>
    <n v="9"/>
    <n v="2"/>
    <s v="SEMESTRES"/>
    <n v="1"/>
    <s v="Activa"/>
    <x v="0"/>
    <m/>
    <n v="2018"/>
    <n v="0"/>
    <n v="0"/>
    <n v="0"/>
    <n v="0"/>
    <n v="0"/>
    <n v="0"/>
    <n v="0"/>
    <n v="0"/>
    <n v="0"/>
    <n v="0"/>
    <n v="5"/>
    <n v="4"/>
    <n v="9"/>
    <n v="0"/>
    <n v="0"/>
    <n v="6"/>
    <n v="7"/>
    <n v="13"/>
    <n v="2"/>
    <n v="4"/>
    <n v="6"/>
    <n v="2"/>
    <n v="9"/>
    <n v="11"/>
    <n v="3"/>
    <n v="5"/>
    <n v="8"/>
    <n v="2"/>
    <n v="5"/>
    <n v="7"/>
    <n v="0"/>
    <n v="0"/>
    <n v="0"/>
    <n v="15"/>
    <n v="30"/>
    <n v="45"/>
    <n v="1"/>
    <n v="3"/>
    <d v="2018-11-16T00:00:00"/>
    <m/>
  </r>
  <r>
    <s v="08MSU0017H"/>
    <x v="12"/>
    <x v="38"/>
    <n v="4"/>
    <s v="DISCONTINUO"/>
    <x v="38"/>
    <n v="8"/>
    <s v="CHIHUAHUA"/>
    <n v="8"/>
    <s v="CHIHUAHUA"/>
    <n v="32"/>
    <x v="5"/>
    <n v="1"/>
    <s v="HIDALGO DEL PARRAL"/>
    <s v="AVENIDA NIÑOS HEROES"/>
    <n v="0"/>
    <x v="1"/>
    <x v="4"/>
    <n v="4"/>
    <s v="SUPERIOR"/>
    <n v="1"/>
    <n v="1"/>
    <s v="LICENCIATURA Y POSGRADO"/>
    <n v="0"/>
    <s v="NO APLICA"/>
    <n v="0"/>
    <s v="NO APLICA"/>
    <n v="5041400008"/>
    <x v="0"/>
    <x v="2"/>
    <x v="18"/>
    <n v="1"/>
    <x v="0"/>
    <n v="999"/>
    <s v="NO APLICA"/>
    <n v="2011"/>
    <n v="9"/>
    <n v="2"/>
    <s v="SEMESTRES"/>
    <n v="1"/>
    <s v="Activa"/>
    <x v="0"/>
    <m/>
    <n v="2018"/>
    <n v="0"/>
    <n v="0"/>
    <n v="0"/>
    <n v="0"/>
    <n v="0"/>
    <n v="0"/>
    <n v="0"/>
    <n v="0"/>
    <n v="0"/>
    <n v="0"/>
    <n v="3"/>
    <n v="4"/>
    <n v="7"/>
    <n v="0"/>
    <n v="0"/>
    <n v="7"/>
    <n v="6"/>
    <n v="13"/>
    <n v="0"/>
    <n v="8"/>
    <n v="8"/>
    <n v="0"/>
    <n v="4"/>
    <n v="4"/>
    <n v="0"/>
    <n v="0"/>
    <n v="0"/>
    <n v="0"/>
    <n v="0"/>
    <n v="0"/>
    <n v="0"/>
    <n v="0"/>
    <n v="0"/>
    <n v="7"/>
    <n v="18"/>
    <n v="25"/>
    <n v="0"/>
    <n v="0"/>
    <d v="2018-11-16T00:00:00"/>
    <m/>
  </r>
  <r>
    <s v="08MSU0017H"/>
    <x v="12"/>
    <x v="38"/>
    <n v="4"/>
    <s v="DISCONTINUO"/>
    <x v="38"/>
    <n v="8"/>
    <s v="CHIHUAHUA"/>
    <n v="8"/>
    <s v="CHIHUAHUA"/>
    <n v="32"/>
    <x v="5"/>
    <n v="1"/>
    <s v="HIDALGO DEL PARRAL"/>
    <s v="AVENIDA NIÑOS HEROES"/>
    <n v="0"/>
    <x v="1"/>
    <x v="4"/>
    <n v="4"/>
    <s v="SUPERIOR"/>
    <n v="1"/>
    <n v="1"/>
    <s v="LICENCIATURA Y POSGRADO"/>
    <n v="0"/>
    <s v="NO APLICA"/>
    <n v="0"/>
    <s v="NO APLICA"/>
    <n v="5042100055"/>
    <x v="0"/>
    <x v="2"/>
    <x v="15"/>
    <n v="1"/>
    <x v="0"/>
    <n v="999"/>
    <s v="NO APLICA"/>
    <n v="2011"/>
    <n v="9"/>
    <n v="2"/>
    <s v="SEMESTRES"/>
    <n v="1"/>
    <s v="Activa"/>
    <x v="0"/>
    <m/>
    <n v="2018"/>
    <n v="0"/>
    <n v="0"/>
    <n v="0"/>
    <n v="0"/>
    <n v="0"/>
    <n v="0"/>
    <n v="0"/>
    <n v="0"/>
    <n v="0"/>
    <n v="0"/>
    <n v="1"/>
    <n v="8"/>
    <n v="9"/>
    <n v="0"/>
    <n v="1"/>
    <n v="2"/>
    <n v="9"/>
    <n v="11"/>
    <n v="4"/>
    <n v="1"/>
    <n v="5"/>
    <n v="1"/>
    <n v="4"/>
    <n v="5"/>
    <n v="0"/>
    <n v="0"/>
    <n v="0"/>
    <n v="0"/>
    <n v="0"/>
    <n v="0"/>
    <n v="0"/>
    <n v="0"/>
    <n v="0"/>
    <n v="7"/>
    <n v="14"/>
    <n v="21"/>
    <n v="0"/>
    <n v="1"/>
    <d v="2018-11-16T00:00:00"/>
    <m/>
  </r>
  <r>
    <s v="08MSU0017H"/>
    <x v="12"/>
    <x v="38"/>
    <n v="4"/>
    <s v="DISCONTINUO"/>
    <x v="38"/>
    <n v="8"/>
    <s v="CHIHUAHUA"/>
    <n v="8"/>
    <s v="CHIHUAHUA"/>
    <n v="32"/>
    <x v="5"/>
    <n v="1"/>
    <s v="HIDALGO DEL PARRAL"/>
    <s v="AVENIDA NIÑOS HEROES"/>
    <n v="0"/>
    <x v="1"/>
    <x v="4"/>
    <n v="4"/>
    <s v="SUPERIOR"/>
    <n v="1"/>
    <n v="1"/>
    <s v="LICENCIATURA Y POSGRADO"/>
    <n v="0"/>
    <s v="NO APLICA"/>
    <n v="0"/>
    <s v="NO APLICA"/>
    <n v="5042300009"/>
    <x v="0"/>
    <x v="2"/>
    <x v="137"/>
    <n v="1"/>
    <x v="0"/>
    <n v="999"/>
    <s v="NO APLICA"/>
    <n v="2011"/>
    <n v="9"/>
    <n v="2"/>
    <s v="SEMESTRES"/>
    <n v="1"/>
    <s v="Activa"/>
    <x v="0"/>
    <m/>
    <n v="2018"/>
    <n v="0"/>
    <n v="0"/>
    <n v="0"/>
    <n v="0"/>
    <n v="0"/>
    <n v="0"/>
    <n v="0"/>
    <n v="0"/>
    <n v="0"/>
    <n v="0"/>
    <n v="2"/>
    <n v="6"/>
    <n v="8"/>
    <n v="0"/>
    <n v="0"/>
    <n v="5"/>
    <n v="11"/>
    <n v="16"/>
    <n v="0"/>
    <n v="7"/>
    <n v="7"/>
    <n v="2"/>
    <n v="2"/>
    <n v="4"/>
    <n v="4"/>
    <n v="2"/>
    <n v="6"/>
    <n v="2"/>
    <n v="4"/>
    <n v="6"/>
    <n v="0"/>
    <n v="0"/>
    <n v="0"/>
    <n v="13"/>
    <n v="26"/>
    <n v="39"/>
    <n v="1"/>
    <n v="1"/>
    <d v="2018-11-16T00:00:00"/>
    <m/>
  </r>
  <r>
    <s v="08MSU0017H"/>
    <x v="12"/>
    <x v="39"/>
    <n v="4"/>
    <s v="DISCONTINUO"/>
    <x v="39"/>
    <n v="8"/>
    <s v="CHIHUAHUA"/>
    <n v="8"/>
    <s v="CHIHUAHUA"/>
    <n v="32"/>
    <x v="5"/>
    <n v="1"/>
    <s v="HIDALGO DEL PARRAL"/>
    <s v="AVENIDA NIÑOS HÉROES"/>
    <n v="0"/>
    <x v="1"/>
    <x v="4"/>
    <n v="4"/>
    <s v="SUPERIOR"/>
    <n v="1"/>
    <n v="1"/>
    <s v="LICENCIATURA Y POSGRADO"/>
    <n v="0"/>
    <s v="NO APLICA"/>
    <n v="0"/>
    <s v="NO APLICA"/>
    <n v="5092100006"/>
    <x v="0"/>
    <x v="6"/>
    <x v="171"/>
    <n v="1"/>
    <x v="0"/>
    <n v="999"/>
    <s v="NO APLICA"/>
    <n v="2005"/>
    <n v="8"/>
    <n v="2"/>
    <s v="SEMESTRES"/>
    <n v="1"/>
    <s v="Activa"/>
    <x v="0"/>
    <m/>
    <n v="2018"/>
    <n v="0"/>
    <n v="0"/>
    <n v="0"/>
    <n v="0"/>
    <n v="0"/>
    <n v="0"/>
    <n v="0"/>
    <n v="0"/>
    <n v="0"/>
    <n v="0"/>
    <n v="16"/>
    <n v="47"/>
    <n v="63"/>
    <n v="0"/>
    <n v="0"/>
    <n v="31"/>
    <n v="80"/>
    <n v="111"/>
    <n v="20"/>
    <n v="62"/>
    <n v="82"/>
    <n v="17"/>
    <n v="59"/>
    <n v="76"/>
    <n v="27"/>
    <n v="66"/>
    <n v="93"/>
    <n v="0"/>
    <n v="0"/>
    <n v="0"/>
    <n v="0"/>
    <n v="0"/>
    <n v="0"/>
    <n v="95"/>
    <n v="267"/>
    <n v="362"/>
    <n v="0"/>
    <n v="0"/>
    <d v="2018-11-16T00:00:00"/>
    <m/>
  </r>
  <r>
    <s v="08MSU0017H"/>
    <x v="12"/>
    <x v="39"/>
    <n v="4"/>
    <s v="DISCONTINUO"/>
    <x v="39"/>
    <n v="8"/>
    <s v="CHIHUAHUA"/>
    <n v="8"/>
    <s v="CHIHUAHUA"/>
    <n v="32"/>
    <x v="5"/>
    <n v="1"/>
    <s v="HIDALGO DEL PARRAL"/>
    <s v="AVENIDA NIÑOS HÉROES"/>
    <n v="0"/>
    <x v="1"/>
    <x v="4"/>
    <n v="4"/>
    <s v="SUPERIOR"/>
    <n v="1"/>
    <n v="1"/>
    <s v="LICENCIATURA Y POSGRADO"/>
    <n v="0"/>
    <s v="NO APLICA"/>
    <n v="0"/>
    <s v="NO APLICA"/>
    <n v="5094200006"/>
    <x v="0"/>
    <x v="6"/>
    <x v="172"/>
    <n v="1"/>
    <x v="0"/>
    <n v="999"/>
    <s v="NO APLICA"/>
    <n v="2006"/>
    <n v="8"/>
    <n v="2"/>
    <s v="SEMESTRES"/>
    <n v="1"/>
    <s v="Activa"/>
    <x v="0"/>
    <m/>
    <n v="2018"/>
    <n v="0"/>
    <n v="0"/>
    <n v="0"/>
    <n v="0"/>
    <n v="0"/>
    <n v="0"/>
    <n v="0"/>
    <n v="0"/>
    <n v="0"/>
    <n v="0"/>
    <n v="8"/>
    <n v="31"/>
    <n v="39"/>
    <n v="1"/>
    <n v="5"/>
    <n v="9"/>
    <n v="39"/>
    <n v="48"/>
    <n v="10"/>
    <n v="23"/>
    <n v="33"/>
    <n v="2"/>
    <n v="16"/>
    <n v="18"/>
    <n v="4"/>
    <n v="22"/>
    <n v="26"/>
    <n v="0"/>
    <n v="0"/>
    <n v="0"/>
    <n v="0"/>
    <n v="0"/>
    <n v="0"/>
    <n v="25"/>
    <n v="100"/>
    <n v="125"/>
    <n v="3"/>
    <n v="6"/>
    <d v="2018-11-16T00:00:00"/>
    <m/>
  </r>
  <r>
    <s v="08MSU0017H"/>
    <x v="12"/>
    <x v="40"/>
    <n v="4"/>
    <s v="DISCONTINUO"/>
    <x v="40"/>
    <n v="8"/>
    <s v="CHIHUAHUA"/>
    <n v="8"/>
    <s v="CHIHUAHUA"/>
    <n v="31"/>
    <x v="11"/>
    <n v="1"/>
    <s v="VICENTE GUERRERO"/>
    <s v="CALLE JOSE ESPEJO "/>
    <n v="0"/>
    <x v="1"/>
    <x v="4"/>
    <n v="4"/>
    <s v="SUPERIOR"/>
    <n v="1"/>
    <n v="1"/>
    <s v="LICENCIATURA Y POSGRADO"/>
    <n v="0"/>
    <s v="NO APLICA"/>
    <n v="0"/>
    <s v="NO APLICA"/>
    <n v="5041400008"/>
    <x v="0"/>
    <x v="2"/>
    <x v="18"/>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40"/>
    <n v="4"/>
    <s v="DISCONTINUO"/>
    <x v="40"/>
    <n v="8"/>
    <s v="CHIHUAHUA"/>
    <n v="8"/>
    <s v="CHIHUAHUA"/>
    <n v="31"/>
    <x v="11"/>
    <n v="1"/>
    <s v="VICENTE GUERRERO"/>
    <s v="CALLE JOSE ESPEJO "/>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0"/>
    <n v="1"/>
    <n v="1"/>
    <n v="0"/>
    <n v="0"/>
    <n v="0"/>
    <n v="1"/>
    <n v="1"/>
    <n v="0"/>
    <n v="1"/>
    <n v="1"/>
    <n v="0"/>
    <n v="0"/>
    <n v="0"/>
    <n v="0"/>
    <n v="0"/>
    <n v="0"/>
    <n v="0"/>
    <n v="0"/>
    <n v="0"/>
    <n v="0"/>
    <n v="0"/>
    <n v="0"/>
    <n v="0"/>
    <n v="2"/>
    <n v="2"/>
    <n v="0"/>
    <n v="0"/>
    <d v="2018-11-16T00:00:00"/>
    <m/>
  </r>
  <r>
    <s v="08MSU0017H"/>
    <x v="12"/>
    <x v="41"/>
    <n v="4"/>
    <s v="DISCONTINUO"/>
    <x v="41"/>
    <n v="8"/>
    <s v="CHIHUAHUA"/>
    <n v="8"/>
    <s v="CHIHUAHUA"/>
    <n v="29"/>
    <x v="12"/>
    <n v="1"/>
    <s v="GUADALUPE Y CALVO"/>
    <s v="CALLE PRADERAS"/>
    <n v="0"/>
    <x v="1"/>
    <x v="4"/>
    <n v="4"/>
    <s v="SUPERIOR"/>
    <n v="1"/>
    <n v="1"/>
    <s v="LICENCIATURA Y POSGRADO"/>
    <n v="0"/>
    <s v="NO APLICA"/>
    <n v="0"/>
    <s v="NO APLICA"/>
    <n v="5041400008"/>
    <x v="0"/>
    <x v="2"/>
    <x v="18"/>
    <n v="3"/>
    <x v="1"/>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16T00:00:00"/>
    <m/>
  </r>
  <r>
    <s v="08MSU0017H"/>
    <x v="12"/>
    <x v="41"/>
    <n v="4"/>
    <s v="DISCONTINUO"/>
    <x v="41"/>
    <n v="8"/>
    <s v="CHIHUAHUA"/>
    <n v="8"/>
    <s v="CHIHUAHUA"/>
    <n v="29"/>
    <x v="12"/>
    <n v="1"/>
    <s v="GUADALUPE Y CALVO"/>
    <s v="CALLE PRADERAS"/>
    <n v="0"/>
    <x v="1"/>
    <x v="4"/>
    <n v="4"/>
    <s v="SUPERIOR"/>
    <n v="1"/>
    <n v="1"/>
    <s v="LICENCIATURA Y POSGRADO"/>
    <n v="0"/>
    <s v="NO APLICA"/>
    <n v="0"/>
    <s v="NO APLICA"/>
    <n v="5042100055"/>
    <x v="0"/>
    <x v="2"/>
    <x v="15"/>
    <n v="3"/>
    <x v="1"/>
    <n v="999"/>
    <s v="NO APLICA"/>
    <n v="2011"/>
    <n v="9"/>
    <n v="2"/>
    <s v="SEMESTRES"/>
    <n v="1"/>
    <s v="Activa"/>
    <x v="0"/>
    <m/>
    <n v="2018"/>
    <n v="0"/>
    <n v="0"/>
    <n v="0"/>
    <n v="0"/>
    <n v="0"/>
    <n v="0"/>
    <n v="0"/>
    <n v="0"/>
    <n v="0"/>
    <n v="0"/>
    <n v="1"/>
    <n v="0"/>
    <n v="1"/>
    <n v="0"/>
    <n v="1"/>
    <n v="1"/>
    <n v="0"/>
    <n v="1"/>
    <n v="0"/>
    <n v="1"/>
    <n v="1"/>
    <n v="0"/>
    <n v="0"/>
    <n v="0"/>
    <n v="0"/>
    <n v="0"/>
    <n v="0"/>
    <n v="0"/>
    <n v="0"/>
    <n v="0"/>
    <n v="0"/>
    <n v="0"/>
    <n v="0"/>
    <n v="1"/>
    <n v="1"/>
    <n v="2"/>
    <n v="0"/>
    <n v="2"/>
    <d v="2018-11-16T00:00:00"/>
    <m/>
  </r>
  <r>
    <s v="08MSU0017H"/>
    <x v="12"/>
    <x v="41"/>
    <n v="4"/>
    <s v="DISCONTINUO"/>
    <x v="41"/>
    <n v="8"/>
    <s v="CHIHUAHUA"/>
    <n v="8"/>
    <s v="CHIHUAHUA"/>
    <n v="29"/>
    <x v="12"/>
    <n v="1"/>
    <s v="GUADALUPE Y CALVO"/>
    <s v="CALLE PRADERAS"/>
    <n v="0"/>
    <x v="1"/>
    <x v="4"/>
    <n v="4"/>
    <s v="SUPERIOR"/>
    <n v="1"/>
    <n v="1"/>
    <s v="LICENCIATURA Y POSGRADO"/>
    <n v="0"/>
    <s v="NO APLICA"/>
    <n v="0"/>
    <s v="NO APLICA"/>
    <n v="5042300009"/>
    <x v="0"/>
    <x v="2"/>
    <x v="137"/>
    <n v="3"/>
    <x v="1"/>
    <n v="999"/>
    <s v="NO APLICA"/>
    <n v="2011"/>
    <n v="9"/>
    <n v="2"/>
    <s v="SEMESTRES"/>
    <n v="1"/>
    <s v="Activa"/>
    <x v="0"/>
    <m/>
    <n v="2018"/>
    <n v="0"/>
    <n v="0"/>
    <n v="0"/>
    <n v="0"/>
    <n v="0"/>
    <n v="0"/>
    <n v="0"/>
    <n v="0"/>
    <n v="0"/>
    <n v="0"/>
    <n v="0"/>
    <n v="0"/>
    <n v="0"/>
    <n v="0"/>
    <n v="0"/>
    <n v="0"/>
    <n v="0"/>
    <n v="0"/>
    <n v="0"/>
    <n v="1"/>
    <n v="1"/>
    <n v="0"/>
    <n v="0"/>
    <n v="0"/>
    <n v="0"/>
    <n v="0"/>
    <n v="0"/>
    <n v="0"/>
    <n v="0"/>
    <n v="0"/>
    <n v="0"/>
    <n v="0"/>
    <n v="0"/>
    <n v="0"/>
    <n v="1"/>
    <n v="1"/>
    <n v="0"/>
    <n v="0"/>
    <d v="2018-11-16T00:00:00"/>
    <m/>
  </r>
  <r>
    <s v="08MSU0017H"/>
    <x v="12"/>
    <x v="42"/>
    <n v="4"/>
    <s v="DISCONTINUO"/>
    <x v="42"/>
    <n v="8"/>
    <s v="CHIHUAHUA"/>
    <n v="8"/>
    <s v="CHIHUAHUA"/>
    <n v="32"/>
    <x v="5"/>
    <n v="1"/>
    <s v="HIDALGO DEL PARRAL"/>
    <s v="CIRCUITO UNIVERSITARIO CAMPUS PARRAL"/>
    <n v="0"/>
    <x v="1"/>
    <x v="4"/>
    <n v="4"/>
    <s v="SUPERIOR"/>
    <n v="1"/>
    <n v="1"/>
    <s v="LICENCIATURA Y POSGRADO"/>
    <n v="0"/>
    <s v="NO APLICA"/>
    <n v="0"/>
    <s v="NO APLICA"/>
    <n v="5091100011"/>
    <x v="0"/>
    <x v="6"/>
    <x v="101"/>
    <n v="1"/>
    <x v="0"/>
    <n v="999"/>
    <s v="NO APLICA"/>
    <n v="2013"/>
    <n v="10"/>
    <n v="2"/>
    <s v="SEMESTRES"/>
    <n v="1"/>
    <s v="Activa"/>
    <x v="0"/>
    <m/>
    <n v="2018"/>
    <n v="0"/>
    <n v="0"/>
    <n v="0"/>
    <n v="0"/>
    <n v="0"/>
    <n v="0"/>
    <n v="0"/>
    <n v="0"/>
    <n v="0"/>
    <n v="0"/>
    <n v="5"/>
    <n v="17"/>
    <n v="22"/>
    <n v="0"/>
    <n v="0"/>
    <n v="21"/>
    <n v="43"/>
    <n v="64"/>
    <n v="22"/>
    <n v="24"/>
    <n v="46"/>
    <n v="19"/>
    <n v="24"/>
    <n v="43"/>
    <n v="11"/>
    <n v="30"/>
    <n v="41"/>
    <n v="38"/>
    <n v="46"/>
    <n v="84"/>
    <n v="0"/>
    <n v="0"/>
    <n v="0"/>
    <n v="111"/>
    <n v="167"/>
    <n v="278"/>
    <n v="1"/>
    <n v="5"/>
    <d v="2018-11-16T00:00:00"/>
    <m/>
  </r>
  <r>
    <s v="08MSU0017H"/>
    <x v="12"/>
    <x v="43"/>
    <n v="4"/>
    <s v="DISCONTINUO"/>
    <x v="43"/>
    <n v="8"/>
    <s v="CHIHUAHUA"/>
    <n v="8"/>
    <s v="CHIHUAHUA"/>
    <n v="19"/>
    <x v="1"/>
    <n v="1"/>
    <s v="CHIHUAHUA"/>
    <s v="CALLE CIUDAD UNIVERSITARIA "/>
    <n v="0"/>
    <x v="1"/>
    <x v="4"/>
    <n v="4"/>
    <s v="SUPERIOR"/>
    <n v="1"/>
    <n v="1"/>
    <s v="LICENCIATURA Y POSGRADO"/>
    <n v="0"/>
    <s v="NO APLICA"/>
    <n v="0"/>
    <s v="NO APLICA"/>
    <n v="5031300014"/>
    <x v="0"/>
    <x v="1"/>
    <x v="182"/>
    <n v="1"/>
    <x v="0"/>
    <n v="999"/>
    <s v="NO APLICA"/>
    <n v="2008"/>
    <n v="8"/>
    <n v="2"/>
    <s v="SEMESTRES"/>
    <n v="1"/>
    <s v="Activa"/>
    <x v="0"/>
    <m/>
    <n v="2018"/>
    <n v="76"/>
    <n v="164"/>
    <n v="240"/>
    <n v="0"/>
    <n v="0"/>
    <n v="51"/>
    <n v="109"/>
    <n v="160"/>
    <n v="0"/>
    <n v="0"/>
    <n v="59"/>
    <n v="114"/>
    <n v="173"/>
    <n v="0"/>
    <n v="0"/>
    <n v="100"/>
    <n v="160"/>
    <n v="260"/>
    <n v="78"/>
    <n v="173"/>
    <n v="251"/>
    <n v="80"/>
    <n v="202"/>
    <n v="282"/>
    <n v="61"/>
    <n v="124"/>
    <n v="185"/>
    <n v="0"/>
    <n v="0"/>
    <n v="0"/>
    <n v="0"/>
    <n v="0"/>
    <n v="0"/>
    <n v="319"/>
    <n v="659"/>
    <n v="978"/>
    <n v="0"/>
    <n v="14"/>
    <d v="2018-11-16T00:00:00"/>
    <m/>
  </r>
  <r>
    <s v="08MSU0017H"/>
    <x v="12"/>
    <x v="43"/>
    <n v="4"/>
    <s v="DISCONTINUO"/>
    <x v="43"/>
    <n v="8"/>
    <s v="CHIHUAHUA"/>
    <n v="8"/>
    <s v="CHIHUAHUA"/>
    <n v="19"/>
    <x v="1"/>
    <n v="1"/>
    <s v="CHIHUAHUA"/>
    <s v="CALLE CIUDAD UNIVERSITARIA "/>
    <n v="0"/>
    <x v="1"/>
    <x v="4"/>
    <n v="4"/>
    <s v="SUPERIOR"/>
    <n v="1"/>
    <n v="1"/>
    <s v="LICENCIATURA Y POSGRADO"/>
    <n v="0"/>
    <s v="NO APLICA"/>
    <n v="0"/>
    <s v="NO APLICA"/>
    <n v="5032100004"/>
    <x v="0"/>
    <x v="1"/>
    <x v="32"/>
    <n v="1"/>
    <x v="0"/>
    <n v="999"/>
    <s v="NO APLICA"/>
    <n v="2008"/>
    <n v="8"/>
    <n v="2"/>
    <s v="SEMESTRES"/>
    <n v="1"/>
    <s v="Activa"/>
    <x v="0"/>
    <m/>
    <n v="2018"/>
    <n v="74"/>
    <n v="114"/>
    <n v="188"/>
    <n v="0"/>
    <n v="0"/>
    <n v="28"/>
    <n v="89"/>
    <n v="117"/>
    <n v="0"/>
    <n v="0"/>
    <n v="68"/>
    <n v="85"/>
    <n v="153"/>
    <n v="3"/>
    <n v="0"/>
    <n v="106"/>
    <n v="118"/>
    <n v="224"/>
    <n v="62"/>
    <n v="101"/>
    <n v="163"/>
    <n v="89"/>
    <n v="97"/>
    <n v="186"/>
    <n v="37"/>
    <n v="73"/>
    <n v="110"/>
    <n v="0"/>
    <n v="0"/>
    <n v="0"/>
    <n v="0"/>
    <n v="0"/>
    <n v="0"/>
    <n v="294"/>
    <n v="389"/>
    <n v="683"/>
    <n v="5"/>
    <n v="7"/>
    <d v="2018-11-16T00:00:00"/>
    <m/>
  </r>
  <r>
    <s v="08MSU0017H"/>
    <x v="12"/>
    <x v="43"/>
    <n v="4"/>
    <s v="DISCONTINUO"/>
    <x v="43"/>
    <n v="8"/>
    <s v="CHIHUAHUA"/>
    <n v="8"/>
    <s v="CHIHUAHUA"/>
    <n v="19"/>
    <x v="1"/>
    <n v="1"/>
    <s v="CHIHUAHUA"/>
    <s v="CALLE CIUDAD UNIVERSITARIA "/>
    <n v="0"/>
    <x v="1"/>
    <x v="4"/>
    <n v="4"/>
    <s v="SUPERIOR"/>
    <n v="1"/>
    <n v="1"/>
    <s v="LICENCIATURA Y POSGRADO"/>
    <n v="0"/>
    <s v="NO APLICA"/>
    <n v="0"/>
    <s v="NO APLICA"/>
    <n v="7032100002"/>
    <x v="2"/>
    <x v="1"/>
    <x v="183"/>
    <n v="1"/>
    <x v="0"/>
    <n v="999"/>
    <s v="NO APLICA"/>
    <n v="2012"/>
    <n v="2"/>
    <n v="1"/>
    <s v="AÑOS"/>
    <n v="1"/>
    <s v="Activa"/>
    <x v="0"/>
    <m/>
    <n v="2018"/>
    <n v="5"/>
    <n v="4"/>
    <n v="9"/>
    <n v="0"/>
    <n v="4"/>
    <n v="0"/>
    <n v="0"/>
    <n v="0"/>
    <n v="0"/>
    <n v="0"/>
    <n v="0"/>
    <n v="3"/>
    <n v="3"/>
    <n v="0"/>
    <n v="0"/>
    <n v="0"/>
    <n v="5"/>
    <n v="5"/>
    <n v="1"/>
    <n v="5"/>
    <n v="6"/>
    <n v="0"/>
    <n v="0"/>
    <n v="0"/>
    <n v="0"/>
    <n v="0"/>
    <n v="0"/>
    <n v="0"/>
    <n v="0"/>
    <n v="0"/>
    <n v="0"/>
    <n v="0"/>
    <n v="0"/>
    <n v="1"/>
    <n v="10"/>
    <n v="11"/>
    <n v="0"/>
    <n v="3"/>
    <d v="2018-11-16T00:00:00"/>
    <m/>
  </r>
  <r>
    <s v="08MSU0017H"/>
    <x v="12"/>
    <x v="44"/>
    <n v="4"/>
    <s v="DISCONTINUO"/>
    <x v="44"/>
    <n v="8"/>
    <s v="CHIHUAHUA"/>
    <n v="8"/>
    <s v="CHIHUAHUA"/>
    <n v="37"/>
    <x v="0"/>
    <n v="1"/>
    <s v="JUÁREZ"/>
    <s v="CALLE HENRY DUNANT"/>
    <n v="4612"/>
    <x v="1"/>
    <x v="4"/>
    <n v="4"/>
    <s v="SUPERIOR"/>
    <n v="1"/>
    <n v="1"/>
    <s v="LICENCIATURA Y POSGRADO"/>
    <n v="0"/>
    <s v="NO APLICA"/>
    <n v="0"/>
    <s v="NO APLICA"/>
    <n v="5031300014"/>
    <x v="0"/>
    <x v="1"/>
    <x v="182"/>
    <n v="1"/>
    <x v="0"/>
    <n v="999"/>
    <s v="NO APLICA"/>
    <n v="2008"/>
    <n v="8"/>
    <n v="2"/>
    <s v="SEMESTRES"/>
    <n v="1"/>
    <s v="Activa"/>
    <x v="0"/>
    <m/>
    <n v="2018"/>
    <n v="27"/>
    <n v="39"/>
    <n v="66"/>
    <n v="1"/>
    <n v="0"/>
    <n v="31"/>
    <n v="47"/>
    <n v="78"/>
    <n v="1"/>
    <n v="2"/>
    <n v="32"/>
    <n v="75"/>
    <n v="107"/>
    <n v="0"/>
    <n v="0"/>
    <n v="50"/>
    <n v="105"/>
    <n v="155"/>
    <n v="29"/>
    <n v="63"/>
    <n v="92"/>
    <n v="38"/>
    <n v="60"/>
    <n v="98"/>
    <n v="19"/>
    <n v="23"/>
    <n v="42"/>
    <n v="0"/>
    <n v="0"/>
    <n v="0"/>
    <n v="0"/>
    <n v="0"/>
    <n v="0"/>
    <n v="136"/>
    <n v="251"/>
    <n v="387"/>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5031300014"/>
    <x v="0"/>
    <x v="1"/>
    <x v="182"/>
    <n v="3"/>
    <x v="1"/>
    <n v="999"/>
    <s v="NO APLICA"/>
    <n v="2008"/>
    <n v="8"/>
    <n v="2"/>
    <s v="SEMESTRES"/>
    <n v="1"/>
    <s v="Activa"/>
    <x v="0"/>
    <m/>
    <n v="2018"/>
    <n v="0"/>
    <n v="0"/>
    <n v="0"/>
    <n v="0"/>
    <n v="0"/>
    <n v="0"/>
    <n v="0"/>
    <n v="0"/>
    <n v="0"/>
    <n v="0"/>
    <n v="17"/>
    <n v="20"/>
    <n v="37"/>
    <n v="0"/>
    <n v="0"/>
    <n v="29"/>
    <n v="29"/>
    <n v="58"/>
    <n v="14"/>
    <n v="27"/>
    <n v="41"/>
    <n v="21"/>
    <n v="31"/>
    <n v="52"/>
    <n v="15"/>
    <n v="19"/>
    <n v="34"/>
    <n v="0"/>
    <n v="0"/>
    <n v="0"/>
    <n v="0"/>
    <n v="0"/>
    <n v="0"/>
    <n v="79"/>
    <n v="106"/>
    <n v="185"/>
    <n v="0"/>
    <n v="7"/>
    <d v="2018-11-16T00:00:00"/>
    <m/>
  </r>
  <r>
    <s v="08MSU0017H"/>
    <x v="12"/>
    <x v="44"/>
    <n v="4"/>
    <s v="DISCONTINUO"/>
    <x v="44"/>
    <n v="8"/>
    <s v="CHIHUAHUA"/>
    <n v="8"/>
    <s v="CHIHUAHUA"/>
    <n v="37"/>
    <x v="0"/>
    <n v="1"/>
    <s v="JUÁREZ"/>
    <s v="CALLE HENRY DUNANT"/>
    <n v="4612"/>
    <x v="1"/>
    <x v="4"/>
    <n v="4"/>
    <s v="SUPERIOR"/>
    <n v="1"/>
    <n v="1"/>
    <s v="LICENCIATURA Y POSGRADO"/>
    <n v="0"/>
    <s v="NO APLICA"/>
    <n v="0"/>
    <s v="NO APLICA"/>
    <n v="5032100004"/>
    <x v="0"/>
    <x v="1"/>
    <x v="32"/>
    <n v="1"/>
    <x v="0"/>
    <n v="999"/>
    <s v="NO APLICA"/>
    <n v="2008"/>
    <n v="8"/>
    <n v="2"/>
    <s v="SEMESTRES"/>
    <n v="1"/>
    <s v="Activa"/>
    <x v="0"/>
    <m/>
    <n v="2018"/>
    <n v="33"/>
    <n v="46"/>
    <n v="79"/>
    <n v="0"/>
    <n v="0"/>
    <n v="19"/>
    <n v="33"/>
    <n v="52"/>
    <n v="0"/>
    <n v="0"/>
    <n v="48"/>
    <n v="70"/>
    <n v="118"/>
    <n v="0"/>
    <n v="0"/>
    <n v="84"/>
    <n v="93"/>
    <n v="177"/>
    <n v="46"/>
    <n v="76"/>
    <n v="122"/>
    <n v="46"/>
    <n v="60"/>
    <n v="106"/>
    <n v="10"/>
    <n v="19"/>
    <n v="29"/>
    <n v="0"/>
    <n v="0"/>
    <n v="0"/>
    <n v="0"/>
    <n v="0"/>
    <n v="0"/>
    <n v="186"/>
    <n v="248"/>
    <n v="434"/>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5032100004"/>
    <x v="0"/>
    <x v="1"/>
    <x v="32"/>
    <n v="3"/>
    <x v="1"/>
    <n v="999"/>
    <s v="NO APLICA"/>
    <n v="2008"/>
    <n v="8"/>
    <n v="2"/>
    <s v="SEMESTRES"/>
    <n v="1"/>
    <s v="Activa"/>
    <x v="0"/>
    <m/>
    <n v="2018"/>
    <n v="0"/>
    <n v="0"/>
    <n v="0"/>
    <n v="0"/>
    <n v="0"/>
    <n v="0"/>
    <n v="0"/>
    <n v="0"/>
    <n v="0"/>
    <n v="0"/>
    <n v="8"/>
    <n v="9"/>
    <n v="17"/>
    <n v="0"/>
    <n v="0"/>
    <n v="18"/>
    <n v="15"/>
    <n v="33"/>
    <n v="7"/>
    <n v="10"/>
    <n v="17"/>
    <n v="16"/>
    <n v="23"/>
    <n v="39"/>
    <n v="3"/>
    <n v="8"/>
    <n v="11"/>
    <n v="0"/>
    <n v="0"/>
    <n v="0"/>
    <n v="0"/>
    <n v="0"/>
    <n v="0"/>
    <n v="44"/>
    <n v="56"/>
    <n v="100"/>
    <n v="6"/>
    <n v="0"/>
    <d v="2018-11-16T00:00:00"/>
    <m/>
  </r>
  <r>
    <s v="08MSU0017H"/>
    <x v="12"/>
    <x v="44"/>
    <n v="4"/>
    <s v="DISCONTINUO"/>
    <x v="44"/>
    <n v="8"/>
    <s v="CHIHUAHUA"/>
    <n v="8"/>
    <s v="CHIHUAHUA"/>
    <n v="37"/>
    <x v="0"/>
    <n v="1"/>
    <s v="JUÁREZ"/>
    <s v="CALLE HENRY DUNANT"/>
    <n v="4612"/>
    <x v="1"/>
    <x v="4"/>
    <n v="4"/>
    <s v="SUPERIOR"/>
    <n v="1"/>
    <n v="1"/>
    <s v="LICENCIATURA Y POSGRADO"/>
    <n v="0"/>
    <s v="NO APLICA"/>
    <n v="0"/>
    <s v="NO APLICA"/>
    <n v="5042300016"/>
    <x v="0"/>
    <x v="2"/>
    <x v="184"/>
    <n v="1"/>
    <x v="0"/>
    <n v="999"/>
    <s v="NO APLICA"/>
    <n v="2008"/>
    <n v="8"/>
    <n v="2"/>
    <s v="SEMESTRES"/>
    <n v="1"/>
    <s v="Activa"/>
    <x v="0"/>
    <m/>
    <n v="2018"/>
    <n v="7"/>
    <n v="9"/>
    <n v="16"/>
    <n v="0"/>
    <n v="0"/>
    <n v="9"/>
    <n v="4"/>
    <n v="13"/>
    <n v="0"/>
    <n v="0"/>
    <n v="15"/>
    <n v="24"/>
    <n v="39"/>
    <n v="0"/>
    <n v="0"/>
    <n v="27"/>
    <n v="29"/>
    <n v="56"/>
    <n v="13"/>
    <n v="26"/>
    <n v="39"/>
    <n v="10"/>
    <n v="12"/>
    <n v="22"/>
    <n v="12"/>
    <n v="10"/>
    <n v="22"/>
    <n v="0"/>
    <n v="0"/>
    <n v="0"/>
    <n v="0"/>
    <n v="0"/>
    <n v="0"/>
    <n v="62"/>
    <n v="77"/>
    <n v="139"/>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5042300016"/>
    <x v="0"/>
    <x v="2"/>
    <x v="184"/>
    <n v="3"/>
    <x v="1"/>
    <n v="999"/>
    <s v="NO APLICA"/>
    <n v="2008"/>
    <n v="8"/>
    <n v="2"/>
    <s v="SEMESTRES"/>
    <n v="1"/>
    <s v="Activa"/>
    <x v="0"/>
    <m/>
    <n v="2018"/>
    <n v="0"/>
    <n v="0"/>
    <n v="0"/>
    <n v="0"/>
    <n v="0"/>
    <n v="0"/>
    <n v="0"/>
    <n v="0"/>
    <n v="0"/>
    <n v="0"/>
    <n v="10"/>
    <n v="22"/>
    <n v="32"/>
    <n v="0"/>
    <n v="0"/>
    <n v="13"/>
    <n v="29"/>
    <n v="42"/>
    <n v="9"/>
    <n v="11"/>
    <n v="20"/>
    <n v="8"/>
    <n v="16"/>
    <n v="24"/>
    <n v="6"/>
    <n v="8"/>
    <n v="14"/>
    <n v="0"/>
    <n v="0"/>
    <n v="0"/>
    <n v="0"/>
    <n v="0"/>
    <n v="0"/>
    <n v="36"/>
    <n v="64"/>
    <n v="100"/>
    <n v="33"/>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32100002"/>
    <x v="2"/>
    <x v="1"/>
    <x v="183"/>
    <n v="1"/>
    <x v="0"/>
    <n v="999"/>
    <s v="NO APLICA"/>
    <n v="2006"/>
    <n v="2"/>
    <n v="1"/>
    <s v="AÑOS"/>
    <n v="1"/>
    <s v="Activa"/>
    <x v="0"/>
    <m/>
    <n v="2018"/>
    <n v="0"/>
    <n v="1"/>
    <n v="1"/>
    <n v="0"/>
    <n v="0"/>
    <n v="1"/>
    <n v="2"/>
    <n v="3"/>
    <n v="0"/>
    <n v="0"/>
    <n v="0"/>
    <n v="0"/>
    <n v="0"/>
    <n v="0"/>
    <n v="0"/>
    <n v="0"/>
    <n v="1"/>
    <n v="1"/>
    <n v="1"/>
    <n v="1"/>
    <n v="2"/>
    <n v="0"/>
    <n v="0"/>
    <n v="0"/>
    <n v="0"/>
    <n v="0"/>
    <n v="0"/>
    <n v="0"/>
    <n v="0"/>
    <n v="0"/>
    <n v="0"/>
    <n v="0"/>
    <n v="0"/>
    <n v="1"/>
    <n v="2"/>
    <n v="3"/>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32100004"/>
    <x v="2"/>
    <x v="1"/>
    <x v="185"/>
    <n v="3"/>
    <x v="1"/>
    <n v="999"/>
    <s v="NO APLICA"/>
    <n v="2016"/>
    <n v="2"/>
    <n v="1"/>
    <s v="AÑOS"/>
    <n v="1"/>
    <s v="Activa"/>
    <x v="0"/>
    <m/>
    <n v="2018"/>
    <n v="0"/>
    <n v="0"/>
    <n v="0"/>
    <n v="0"/>
    <n v="0"/>
    <n v="0"/>
    <n v="0"/>
    <n v="0"/>
    <n v="0"/>
    <n v="0"/>
    <n v="0"/>
    <n v="1"/>
    <n v="1"/>
    <n v="0"/>
    <n v="0"/>
    <n v="3"/>
    <n v="1"/>
    <n v="4"/>
    <n v="3"/>
    <n v="1"/>
    <n v="4"/>
    <n v="0"/>
    <n v="0"/>
    <n v="0"/>
    <n v="0"/>
    <n v="0"/>
    <n v="0"/>
    <n v="0"/>
    <n v="0"/>
    <n v="0"/>
    <n v="0"/>
    <n v="0"/>
    <n v="0"/>
    <n v="6"/>
    <n v="2"/>
    <n v="8"/>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42000002"/>
    <x v="2"/>
    <x v="2"/>
    <x v="143"/>
    <n v="1"/>
    <x v="0"/>
    <n v="999"/>
    <s v="NO APLICA"/>
    <n v="2011"/>
    <n v="2"/>
    <n v="1"/>
    <s v="AÑOS"/>
    <n v="1"/>
    <s v="Activa"/>
    <x v="0"/>
    <m/>
    <n v="2018"/>
    <n v="6"/>
    <n v="3"/>
    <n v="9"/>
    <n v="0"/>
    <n v="0"/>
    <n v="10"/>
    <n v="11"/>
    <n v="21"/>
    <n v="0"/>
    <n v="3"/>
    <n v="4"/>
    <n v="1"/>
    <n v="5"/>
    <n v="0"/>
    <n v="0"/>
    <n v="4"/>
    <n v="1"/>
    <n v="5"/>
    <n v="3"/>
    <n v="5"/>
    <n v="8"/>
    <n v="0"/>
    <n v="0"/>
    <n v="0"/>
    <n v="0"/>
    <n v="0"/>
    <n v="0"/>
    <n v="0"/>
    <n v="0"/>
    <n v="0"/>
    <n v="0"/>
    <n v="0"/>
    <n v="0"/>
    <n v="7"/>
    <n v="6"/>
    <n v="13"/>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42000002"/>
    <x v="2"/>
    <x v="2"/>
    <x v="143"/>
    <n v="3"/>
    <x v="1"/>
    <n v="999"/>
    <s v="NO APLICA"/>
    <n v="2006"/>
    <n v="2"/>
    <n v="1"/>
    <s v="AÑOS"/>
    <n v="1"/>
    <s v="Activa"/>
    <x v="0"/>
    <m/>
    <n v="2018"/>
    <n v="0"/>
    <n v="0"/>
    <n v="0"/>
    <n v="0"/>
    <n v="0"/>
    <n v="0"/>
    <n v="0"/>
    <n v="0"/>
    <n v="0"/>
    <n v="0"/>
    <n v="2"/>
    <n v="2"/>
    <n v="4"/>
    <n v="0"/>
    <n v="0"/>
    <n v="3"/>
    <n v="4"/>
    <n v="7"/>
    <n v="2"/>
    <n v="2"/>
    <n v="4"/>
    <n v="0"/>
    <n v="0"/>
    <n v="0"/>
    <n v="0"/>
    <n v="0"/>
    <n v="0"/>
    <n v="0"/>
    <n v="0"/>
    <n v="0"/>
    <n v="0"/>
    <n v="0"/>
    <n v="0"/>
    <n v="5"/>
    <n v="6"/>
    <n v="11"/>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42300018"/>
    <x v="2"/>
    <x v="2"/>
    <x v="145"/>
    <n v="1"/>
    <x v="0"/>
    <n v="999"/>
    <s v="NO APLICA"/>
    <n v="2006"/>
    <n v="2"/>
    <n v="1"/>
    <s v="AÑOS"/>
    <n v="1"/>
    <s v="Activa"/>
    <x v="0"/>
    <m/>
    <n v="2018"/>
    <n v="2"/>
    <n v="1"/>
    <n v="3"/>
    <n v="0"/>
    <n v="0"/>
    <n v="3"/>
    <n v="6"/>
    <n v="9"/>
    <n v="0"/>
    <n v="0"/>
    <n v="0"/>
    <n v="0"/>
    <n v="0"/>
    <n v="0"/>
    <n v="0"/>
    <n v="1"/>
    <n v="2"/>
    <n v="3"/>
    <n v="2"/>
    <n v="4"/>
    <n v="6"/>
    <n v="0"/>
    <n v="0"/>
    <n v="0"/>
    <n v="0"/>
    <n v="0"/>
    <n v="0"/>
    <n v="0"/>
    <n v="0"/>
    <n v="0"/>
    <n v="0"/>
    <n v="0"/>
    <n v="0"/>
    <n v="3"/>
    <n v="6"/>
    <n v="9"/>
    <n v="0"/>
    <n v="0"/>
    <d v="2018-11-16T00:00:00"/>
    <m/>
  </r>
  <r>
    <s v="08MSU0017H"/>
    <x v="12"/>
    <x v="44"/>
    <n v="4"/>
    <s v="DISCONTINUO"/>
    <x v="44"/>
    <n v="8"/>
    <s v="CHIHUAHUA"/>
    <n v="8"/>
    <s v="CHIHUAHUA"/>
    <n v="37"/>
    <x v="0"/>
    <n v="1"/>
    <s v="JUÁREZ"/>
    <s v="CALLE HENRY DUNANT"/>
    <n v="4612"/>
    <x v="1"/>
    <x v="4"/>
    <n v="4"/>
    <s v="SUPERIOR"/>
    <n v="1"/>
    <n v="1"/>
    <s v="LICENCIATURA Y POSGRADO"/>
    <n v="0"/>
    <s v="NO APLICA"/>
    <n v="0"/>
    <s v="NO APLICA"/>
    <n v="7042300018"/>
    <x v="2"/>
    <x v="2"/>
    <x v="145"/>
    <n v="3"/>
    <x v="1"/>
    <n v="999"/>
    <s v="NO APLICA"/>
    <n v="2006"/>
    <n v="2"/>
    <n v="1"/>
    <s v="AÑOS"/>
    <n v="1"/>
    <s v="Activa"/>
    <x v="0"/>
    <m/>
    <n v="2018"/>
    <n v="8"/>
    <n v="6"/>
    <n v="14"/>
    <n v="0"/>
    <n v="0"/>
    <n v="0"/>
    <n v="0"/>
    <n v="0"/>
    <n v="0"/>
    <n v="0"/>
    <n v="0"/>
    <n v="0"/>
    <n v="0"/>
    <n v="0"/>
    <n v="0"/>
    <n v="1"/>
    <n v="4"/>
    <n v="5"/>
    <n v="0"/>
    <n v="1"/>
    <n v="1"/>
    <n v="0"/>
    <n v="0"/>
    <n v="0"/>
    <n v="0"/>
    <n v="0"/>
    <n v="0"/>
    <n v="0"/>
    <n v="0"/>
    <n v="0"/>
    <n v="0"/>
    <n v="0"/>
    <n v="0"/>
    <n v="1"/>
    <n v="5"/>
    <n v="6"/>
    <n v="0"/>
    <n v="0"/>
    <d v="2018-11-16T00:00:00"/>
    <m/>
  </r>
  <r>
    <s v="08MSU0018G"/>
    <x v="13"/>
    <x v="45"/>
    <n v="4"/>
    <s v="DISCONTINUO"/>
    <x v="45"/>
    <n v="8"/>
    <s v="CHIHUAHUA"/>
    <n v="8"/>
    <s v="CHIHUAHUA"/>
    <n v="19"/>
    <x v="1"/>
    <n v="1"/>
    <s v="CHIHUAHUA"/>
    <s v="CALLE MIGUEL DE CERVANTES"/>
    <n v="120"/>
    <x v="1"/>
    <x v="1"/>
    <n v="4"/>
    <s v="SUPERIOR"/>
    <n v="1"/>
    <n v="1"/>
    <s v="LICENCIATURA Y POSGRADO"/>
    <n v="0"/>
    <s v="NO APLICA"/>
    <n v="0"/>
    <s v="NO APLICA"/>
    <n v="7052200003"/>
    <x v="2"/>
    <x v="7"/>
    <x v="186"/>
    <n v="1"/>
    <x v="0"/>
    <n v="999"/>
    <s v="NO APLICA"/>
    <n v="2008"/>
    <n v="4"/>
    <n v="2"/>
    <s v="SEMESTRES"/>
    <n v="1"/>
    <s v="Activa"/>
    <x v="0"/>
    <m/>
    <n v="2018"/>
    <n v="18"/>
    <n v="10"/>
    <n v="28"/>
    <n v="0"/>
    <n v="0"/>
    <n v="18"/>
    <n v="10"/>
    <n v="28"/>
    <n v="0"/>
    <n v="0"/>
    <n v="6"/>
    <n v="5"/>
    <n v="11"/>
    <n v="0"/>
    <n v="0"/>
    <n v="10"/>
    <n v="12"/>
    <n v="22"/>
    <n v="22"/>
    <n v="11"/>
    <n v="33"/>
    <n v="0"/>
    <n v="0"/>
    <n v="0"/>
    <n v="0"/>
    <n v="0"/>
    <n v="0"/>
    <n v="0"/>
    <n v="0"/>
    <n v="0"/>
    <n v="0"/>
    <n v="0"/>
    <n v="0"/>
    <n v="32"/>
    <n v="23"/>
    <n v="55"/>
    <n v="0"/>
    <n v="0"/>
    <d v="2018-10-31T00:00:00"/>
    <s v="Para comentar que hay error en la fecha de creación que es el 15 abril 1996. Favor de hacer  la corrección. Gracias"/>
  </r>
  <r>
    <s v="08MSU0018G"/>
    <x v="13"/>
    <x v="45"/>
    <n v="4"/>
    <s v="DISCONTINUO"/>
    <x v="45"/>
    <n v="8"/>
    <s v="CHIHUAHUA"/>
    <n v="8"/>
    <s v="CHIHUAHUA"/>
    <n v="19"/>
    <x v="1"/>
    <n v="1"/>
    <s v="CHIHUAHUA"/>
    <s v="CALLE MIGUEL DE CERVANTES"/>
    <n v="120"/>
    <x v="1"/>
    <x v="1"/>
    <n v="4"/>
    <s v="SUPERIOR"/>
    <n v="1"/>
    <n v="1"/>
    <s v="LICENCIATURA Y POSGRADO"/>
    <n v="0"/>
    <s v="NO APLICA"/>
    <n v="0"/>
    <s v="NO APLICA"/>
    <n v="7071600001"/>
    <x v="2"/>
    <x v="3"/>
    <x v="187"/>
    <n v="1"/>
    <x v="0"/>
    <n v="999"/>
    <s v="NO APLICA"/>
    <n v="2008"/>
    <n v="4"/>
    <n v="2"/>
    <s v="SEMESTRES"/>
    <n v="1"/>
    <s v="Activa"/>
    <x v="0"/>
    <m/>
    <n v="2018"/>
    <n v="7"/>
    <n v="7"/>
    <n v="14"/>
    <n v="0"/>
    <n v="0"/>
    <n v="7"/>
    <n v="7"/>
    <n v="14"/>
    <n v="0"/>
    <n v="0"/>
    <n v="3"/>
    <n v="2"/>
    <n v="5"/>
    <n v="1"/>
    <n v="0"/>
    <n v="6"/>
    <n v="8"/>
    <n v="14"/>
    <n v="13"/>
    <n v="6"/>
    <n v="19"/>
    <n v="0"/>
    <n v="0"/>
    <n v="0"/>
    <n v="0"/>
    <n v="0"/>
    <n v="0"/>
    <n v="0"/>
    <n v="0"/>
    <n v="0"/>
    <n v="0"/>
    <n v="0"/>
    <n v="0"/>
    <n v="19"/>
    <n v="14"/>
    <n v="33"/>
    <n v="1"/>
    <n v="0"/>
    <d v="2018-10-31T00:00:00"/>
    <m/>
  </r>
  <r>
    <s v="08MSU0018G"/>
    <x v="13"/>
    <x v="45"/>
    <n v="4"/>
    <s v="DISCONTINUO"/>
    <x v="45"/>
    <n v="8"/>
    <s v="CHIHUAHUA"/>
    <n v="8"/>
    <s v="CHIHUAHUA"/>
    <n v="19"/>
    <x v="1"/>
    <n v="1"/>
    <s v="CHIHUAHUA"/>
    <s v="CALLE MIGUEL DE CERVANTES"/>
    <n v="120"/>
    <x v="1"/>
    <x v="1"/>
    <n v="4"/>
    <s v="SUPERIOR"/>
    <n v="1"/>
    <n v="1"/>
    <s v="LICENCIATURA Y POSGRADO"/>
    <n v="0"/>
    <s v="NO APLICA"/>
    <n v="0"/>
    <s v="NO APLICA"/>
    <n v="8052200001"/>
    <x v="3"/>
    <x v="7"/>
    <x v="188"/>
    <n v="1"/>
    <x v="0"/>
    <n v="999"/>
    <s v="NO APLICA"/>
    <n v="2008"/>
    <n v="8"/>
    <n v="2"/>
    <s v="SEMESTRES"/>
    <n v="1"/>
    <s v="Activa"/>
    <x v="0"/>
    <m/>
    <n v="2018"/>
    <n v="5"/>
    <n v="3"/>
    <n v="8"/>
    <n v="0"/>
    <n v="0"/>
    <n v="5"/>
    <n v="3"/>
    <n v="8"/>
    <n v="0"/>
    <n v="0"/>
    <n v="8"/>
    <n v="4"/>
    <n v="12"/>
    <n v="0"/>
    <n v="0"/>
    <n v="8"/>
    <n v="4"/>
    <n v="12"/>
    <n v="15"/>
    <n v="7"/>
    <n v="22"/>
    <n v="8"/>
    <n v="6"/>
    <n v="14"/>
    <n v="10"/>
    <n v="3"/>
    <n v="13"/>
    <n v="0"/>
    <n v="0"/>
    <n v="0"/>
    <n v="0"/>
    <n v="0"/>
    <n v="0"/>
    <n v="41"/>
    <n v="20"/>
    <n v="61"/>
    <n v="0"/>
    <n v="0"/>
    <d v="2018-10-31T00:00:00"/>
    <m/>
  </r>
  <r>
    <s v="08MSU0018G"/>
    <x v="13"/>
    <x v="45"/>
    <n v="4"/>
    <s v="DISCONTINUO"/>
    <x v="45"/>
    <n v="8"/>
    <s v="CHIHUAHUA"/>
    <n v="8"/>
    <s v="CHIHUAHUA"/>
    <n v="19"/>
    <x v="1"/>
    <n v="1"/>
    <s v="CHIHUAHUA"/>
    <s v="CALLE MIGUEL DE CERVANTES"/>
    <n v="120"/>
    <x v="1"/>
    <x v="1"/>
    <n v="4"/>
    <s v="SUPERIOR"/>
    <n v="1"/>
    <n v="1"/>
    <s v="LICENCIATURA Y POSGRADO"/>
    <n v="0"/>
    <s v="NO APLICA"/>
    <n v="0"/>
    <s v="NO APLICA"/>
    <n v="8052200011"/>
    <x v="3"/>
    <x v="7"/>
    <x v="189"/>
    <n v="1"/>
    <x v="0"/>
    <n v="999"/>
    <s v="NO APLICA"/>
    <n v="2012"/>
    <n v="6"/>
    <n v="2"/>
    <s v="SEMESTRES"/>
    <n v="1"/>
    <s v="Activa"/>
    <x v="0"/>
    <m/>
    <n v="2018"/>
    <n v="1"/>
    <n v="1"/>
    <n v="2"/>
    <n v="0"/>
    <n v="0"/>
    <n v="1"/>
    <n v="1"/>
    <n v="2"/>
    <n v="0"/>
    <n v="0"/>
    <n v="0"/>
    <n v="0"/>
    <n v="0"/>
    <n v="0"/>
    <n v="0"/>
    <n v="2"/>
    <n v="0"/>
    <n v="2"/>
    <n v="2"/>
    <n v="1"/>
    <n v="3"/>
    <n v="3"/>
    <n v="0"/>
    <n v="3"/>
    <n v="0"/>
    <n v="0"/>
    <n v="0"/>
    <n v="0"/>
    <n v="0"/>
    <n v="0"/>
    <n v="0"/>
    <n v="0"/>
    <n v="0"/>
    <n v="7"/>
    <n v="1"/>
    <n v="8"/>
    <n v="0"/>
    <n v="0"/>
    <d v="2018-10-31T00:00:00"/>
    <m/>
  </r>
  <r>
    <s v="08MSU0018G"/>
    <x v="13"/>
    <x v="45"/>
    <n v="4"/>
    <s v="DISCONTINUO"/>
    <x v="45"/>
    <n v="8"/>
    <s v="CHIHUAHUA"/>
    <n v="8"/>
    <s v="CHIHUAHUA"/>
    <n v="19"/>
    <x v="1"/>
    <n v="1"/>
    <s v="CHIHUAHUA"/>
    <s v="CALLE MIGUEL DE CERVANTES"/>
    <n v="120"/>
    <x v="1"/>
    <x v="1"/>
    <n v="4"/>
    <s v="SUPERIOR"/>
    <n v="1"/>
    <n v="1"/>
    <s v="LICENCIATURA Y POSGRADO"/>
    <n v="0"/>
    <s v="NO APLICA"/>
    <n v="0"/>
    <s v="NO APLICA"/>
    <n v="8071600002"/>
    <x v="3"/>
    <x v="3"/>
    <x v="190"/>
    <n v="1"/>
    <x v="0"/>
    <n v="999"/>
    <s v="NO APLICA"/>
    <n v="2016"/>
    <n v="8"/>
    <n v="2"/>
    <s v="SEMESTRES"/>
    <n v="1"/>
    <s v="Activa"/>
    <x v="0"/>
    <m/>
    <n v="2018"/>
    <n v="2"/>
    <n v="2"/>
    <n v="4"/>
    <n v="0"/>
    <n v="0"/>
    <n v="3"/>
    <n v="3"/>
    <n v="6"/>
    <n v="0"/>
    <n v="0"/>
    <n v="1"/>
    <n v="4"/>
    <n v="5"/>
    <n v="0"/>
    <n v="0"/>
    <n v="3"/>
    <n v="6"/>
    <n v="9"/>
    <n v="2"/>
    <n v="2"/>
    <n v="4"/>
    <n v="3"/>
    <n v="3"/>
    <n v="6"/>
    <n v="2"/>
    <n v="4"/>
    <n v="6"/>
    <n v="0"/>
    <n v="0"/>
    <n v="0"/>
    <n v="0"/>
    <n v="0"/>
    <n v="0"/>
    <n v="10"/>
    <n v="15"/>
    <n v="25"/>
    <n v="0"/>
    <n v="0"/>
    <d v="2018-10-31T00:00:00"/>
    <s v="Como aclaración me permito hacer de su conocimiento que no me fue posible modificar las fechas de creación y actualización, las cuales son las siguientes:FECHA DE CREACION            FECHA DE ACTUALIZACION25/SEPTIEMBRE/1998           07/AGOSTO/2014Espero sea posible hacer la corrección."/>
  </r>
  <r>
    <s v="08MSU0019F"/>
    <x v="14"/>
    <x v="46"/>
    <n v="4"/>
    <s v="DISCONTINUO"/>
    <x v="46"/>
    <n v="8"/>
    <s v="CHIHUAHUA"/>
    <n v="8"/>
    <s v="CHIHUAHUA"/>
    <n v="19"/>
    <x v="1"/>
    <n v="1"/>
    <s v="CHIHUAHUA"/>
    <s v="CALLE ALDAMA"/>
    <n v="805"/>
    <x v="0"/>
    <x v="0"/>
    <n v="4"/>
    <s v="SUPERIOR"/>
    <n v="1"/>
    <n v="1"/>
    <s v="LICENCIATURA Y POSGRADO"/>
    <n v="0"/>
    <s v="NO APLICA"/>
    <n v="0"/>
    <s v="NO APLICA"/>
    <n v="5031100027"/>
    <x v="0"/>
    <x v="1"/>
    <x v="191"/>
    <n v="1"/>
    <x v="0"/>
    <n v="999"/>
    <s v="NO APLICA"/>
    <n v="2007"/>
    <n v="8"/>
    <n v="2"/>
    <s v="SEMESTRES"/>
    <n v="1"/>
    <s v="Activa"/>
    <x v="0"/>
    <m/>
    <n v="2018"/>
    <n v="0"/>
    <n v="5"/>
    <n v="5"/>
    <n v="0"/>
    <n v="0"/>
    <n v="0"/>
    <n v="0"/>
    <n v="0"/>
    <n v="0"/>
    <n v="0"/>
    <n v="2"/>
    <n v="6"/>
    <n v="8"/>
    <n v="0"/>
    <n v="0"/>
    <n v="2"/>
    <n v="6"/>
    <n v="8"/>
    <n v="2"/>
    <n v="5"/>
    <n v="7"/>
    <n v="2"/>
    <n v="5"/>
    <n v="7"/>
    <n v="2"/>
    <n v="2"/>
    <n v="4"/>
    <n v="0"/>
    <n v="0"/>
    <n v="0"/>
    <n v="0"/>
    <n v="0"/>
    <n v="0"/>
    <n v="8"/>
    <n v="18"/>
    <n v="26"/>
    <n v="0"/>
    <n v="0"/>
    <d v="2018-11-01T00:00:00"/>
    <m/>
  </r>
  <r>
    <s v="08MSU0019F"/>
    <x v="14"/>
    <x v="46"/>
    <n v="4"/>
    <s v="DISCONTINUO"/>
    <x v="46"/>
    <n v="8"/>
    <s v="CHIHUAHUA"/>
    <n v="8"/>
    <s v="CHIHUAHUA"/>
    <n v="19"/>
    <x v="1"/>
    <n v="1"/>
    <s v="CHIHUAHUA"/>
    <s v="CALLE ALDAMA"/>
    <n v="805"/>
    <x v="0"/>
    <x v="0"/>
    <n v="4"/>
    <s v="SUPERIOR"/>
    <n v="1"/>
    <n v="1"/>
    <s v="LICENCIATURA Y POSGRADO"/>
    <n v="0"/>
    <s v="NO APLICA"/>
    <n v="0"/>
    <s v="NO APLICA"/>
    <n v="5031100029"/>
    <x v="0"/>
    <x v="1"/>
    <x v="192"/>
    <n v="1"/>
    <x v="0"/>
    <n v="999"/>
    <s v="NO APLICA"/>
    <n v="0"/>
    <n v="8"/>
    <n v="2"/>
    <s v="SEMESTRES"/>
    <n v="3"/>
    <s v="Liquidacion"/>
    <x v="0"/>
    <m/>
    <n v="2018"/>
    <n v="0"/>
    <n v="2"/>
    <n v="2"/>
    <n v="0"/>
    <n v="0"/>
    <n v="0"/>
    <n v="0"/>
    <n v="0"/>
    <n v="0"/>
    <n v="0"/>
    <n v="0"/>
    <n v="0"/>
    <n v="0"/>
    <n v="0"/>
    <n v="0"/>
    <n v="0"/>
    <n v="0"/>
    <n v="0"/>
    <n v="0"/>
    <n v="0"/>
    <n v="0"/>
    <n v="0"/>
    <n v="0"/>
    <n v="0"/>
    <n v="0"/>
    <n v="1"/>
    <n v="1"/>
    <n v="0"/>
    <n v="0"/>
    <n v="0"/>
    <n v="0"/>
    <n v="0"/>
    <n v="0"/>
    <n v="0"/>
    <n v="1"/>
    <n v="1"/>
    <n v="0"/>
    <n v="0"/>
    <d v="2018-11-01T00:00:00"/>
    <s v="La Licenciatura aparece en liquidación y no permite capturar el año de creación que es 2007-12-2008, ni los periodos  en los que se ofrece que son  2 periodos de inscripción, y en el ciclo escolar que inicio  este  13 -08-2018 se ofertaron 20 lugares y se inscribieron 3 hombres, 1 de 18, 1 de 21 y 1 de 40 o más, la Licenciatura en Psicología Organizacional  se sigue ofertando y no se encuentra en liquidación.                                                               "/>
  </r>
  <r>
    <s v="08MSU0019F"/>
    <x v="14"/>
    <x v="46"/>
    <n v="4"/>
    <s v="DISCONTINUO"/>
    <x v="46"/>
    <n v="8"/>
    <s v="CHIHUAHUA"/>
    <n v="8"/>
    <s v="CHIHUAHUA"/>
    <n v="19"/>
    <x v="1"/>
    <n v="1"/>
    <s v="CHIHUAHUA"/>
    <s v="CALLE ALDAMA"/>
    <n v="805"/>
    <x v="0"/>
    <x v="0"/>
    <n v="4"/>
    <s v="SUPERIOR"/>
    <n v="1"/>
    <n v="1"/>
    <s v="LICENCIATURA Y POSGRADO"/>
    <n v="0"/>
    <s v="NO APLICA"/>
    <n v="0"/>
    <s v="NO APLICA"/>
    <n v="5033100011"/>
    <x v="0"/>
    <x v="1"/>
    <x v="1"/>
    <n v="2"/>
    <x v="2"/>
    <n v="999"/>
    <s v="NO APLICA"/>
    <n v="2011"/>
    <n v="8"/>
    <n v="2"/>
    <s v="SEMESTRES"/>
    <n v="1"/>
    <s v="Activa"/>
    <x v="0"/>
    <m/>
    <n v="2018"/>
    <n v="5"/>
    <n v="14"/>
    <n v="19"/>
    <n v="0"/>
    <n v="0"/>
    <n v="12"/>
    <n v="15"/>
    <n v="27"/>
    <n v="0"/>
    <n v="0"/>
    <n v="3"/>
    <n v="11"/>
    <n v="14"/>
    <n v="0"/>
    <n v="0"/>
    <n v="4"/>
    <n v="17"/>
    <n v="21"/>
    <n v="11"/>
    <n v="11"/>
    <n v="22"/>
    <n v="7"/>
    <n v="15"/>
    <n v="22"/>
    <n v="10"/>
    <n v="8"/>
    <n v="18"/>
    <n v="0"/>
    <n v="0"/>
    <n v="0"/>
    <n v="0"/>
    <n v="0"/>
    <n v="0"/>
    <n v="32"/>
    <n v="51"/>
    <n v="83"/>
    <n v="0"/>
    <n v="0"/>
    <d v="2018-11-01T00:00:00"/>
    <m/>
  </r>
  <r>
    <s v="08MSU0019F"/>
    <x v="14"/>
    <x v="46"/>
    <n v="4"/>
    <s v="DISCONTINUO"/>
    <x v="46"/>
    <n v="8"/>
    <s v="CHIHUAHUA"/>
    <n v="8"/>
    <s v="CHIHUAHUA"/>
    <n v="19"/>
    <x v="1"/>
    <n v="1"/>
    <s v="CHIHUAHUA"/>
    <s v="CALLE ALDAMA"/>
    <n v="805"/>
    <x v="0"/>
    <x v="0"/>
    <n v="4"/>
    <s v="SUPERIOR"/>
    <n v="1"/>
    <n v="1"/>
    <s v="LICENCIATURA Y POSGRADO"/>
    <n v="0"/>
    <s v="NO APLICA"/>
    <n v="0"/>
    <s v="NO APLICA"/>
    <n v="5041400032"/>
    <x v="0"/>
    <x v="2"/>
    <x v="13"/>
    <n v="2"/>
    <x v="2"/>
    <n v="999"/>
    <s v="NO APLICA"/>
    <n v="2011"/>
    <n v="8"/>
    <n v="2"/>
    <s v="SEMESTRES"/>
    <n v="1"/>
    <s v="Activa"/>
    <x v="0"/>
    <m/>
    <n v="2018"/>
    <n v="2"/>
    <n v="2"/>
    <n v="4"/>
    <n v="0"/>
    <n v="0"/>
    <n v="1"/>
    <n v="2"/>
    <n v="3"/>
    <n v="0"/>
    <n v="0"/>
    <n v="0"/>
    <n v="4"/>
    <n v="4"/>
    <n v="0"/>
    <n v="0"/>
    <n v="1"/>
    <n v="6"/>
    <n v="7"/>
    <n v="2"/>
    <n v="4"/>
    <n v="6"/>
    <n v="3"/>
    <n v="7"/>
    <n v="10"/>
    <n v="2"/>
    <n v="5"/>
    <n v="7"/>
    <n v="0"/>
    <n v="0"/>
    <n v="0"/>
    <n v="0"/>
    <n v="0"/>
    <n v="0"/>
    <n v="8"/>
    <n v="22"/>
    <n v="30"/>
    <n v="0"/>
    <n v="0"/>
    <d v="2018-11-01T00:00:00"/>
    <m/>
  </r>
  <r>
    <s v="08MSU0019F"/>
    <x v="14"/>
    <x v="46"/>
    <n v="4"/>
    <s v="DISCONTINUO"/>
    <x v="46"/>
    <n v="8"/>
    <s v="CHIHUAHUA"/>
    <n v="8"/>
    <s v="CHIHUAHUA"/>
    <n v="19"/>
    <x v="1"/>
    <n v="1"/>
    <s v="CHIHUAHUA"/>
    <s v="CALLE ALDAMA"/>
    <n v="805"/>
    <x v="0"/>
    <x v="0"/>
    <n v="4"/>
    <s v="SUPERIOR"/>
    <n v="1"/>
    <n v="1"/>
    <s v="LICENCIATURA Y POSGRADO"/>
    <n v="0"/>
    <s v="NO APLICA"/>
    <n v="0"/>
    <s v="NO APLICA"/>
    <n v="5042100055"/>
    <x v="0"/>
    <x v="2"/>
    <x v="15"/>
    <n v="2"/>
    <x v="2"/>
    <n v="999"/>
    <s v="NO APLICA"/>
    <n v="2011"/>
    <n v="8"/>
    <n v="2"/>
    <s v="SEMESTRES"/>
    <n v="1"/>
    <s v="Activa"/>
    <x v="0"/>
    <m/>
    <n v="2018"/>
    <n v="0"/>
    <n v="0"/>
    <n v="0"/>
    <n v="0"/>
    <n v="0"/>
    <n v="0"/>
    <n v="2"/>
    <n v="2"/>
    <n v="0"/>
    <n v="0"/>
    <n v="2"/>
    <n v="2"/>
    <n v="4"/>
    <n v="0"/>
    <n v="0"/>
    <n v="4"/>
    <n v="2"/>
    <n v="6"/>
    <n v="0"/>
    <n v="1"/>
    <n v="1"/>
    <n v="0"/>
    <n v="2"/>
    <n v="2"/>
    <n v="0"/>
    <n v="0"/>
    <n v="0"/>
    <n v="0"/>
    <n v="0"/>
    <n v="0"/>
    <n v="0"/>
    <n v="0"/>
    <n v="0"/>
    <n v="4"/>
    <n v="5"/>
    <n v="9"/>
    <n v="0"/>
    <n v="0"/>
    <d v="2018-11-01T00:00:00"/>
    <m/>
  </r>
  <r>
    <s v="08MSU0019F"/>
    <x v="14"/>
    <x v="46"/>
    <n v="4"/>
    <s v="DISCONTINUO"/>
    <x v="46"/>
    <n v="8"/>
    <s v="CHIHUAHUA"/>
    <n v="8"/>
    <s v="CHIHUAHUA"/>
    <n v="19"/>
    <x v="1"/>
    <n v="1"/>
    <s v="CHIHUAHUA"/>
    <s v="CALLE ALDAMA"/>
    <n v="805"/>
    <x v="0"/>
    <x v="0"/>
    <n v="4"/>
    <s v="SUPERIOR"/>
    <n v="1"/>
    <n v="1"/>
    <s v="LICENCIATURA Y POSGRADO"/>
    <n v="0"/>
    <s v="NO APLICA"/>
    <n v="0"/>
    <s v="NO APLICA"/>
    <n v="7033100040"/>
    <x v="2"/>
    <x v="1"/>
    <x v="193"/>
    <n v="2"/>
    <x v="2"/>
    <n v="999"/>
    <s v="NO APLICA"/>
    <n v="2011"/>
    <n v="3"/>
    <n v="2"/>
    <s v="SEMESTRES"/>
    <n v="1"/>
    <s v="Activa"/>
    <x v="0"/>
    <m/>
    <n v="2018"/>
    <n v="10"/>
    <n v="12"/>
    <n v="22"/>
    <n v="0"/>
    <n v="0"/>
    <n v="10"/>
    <n v="12"/>
    <n v="22"/>
    <n v="0"/>
    <n v="0"/>
    <n v="0"/>
    <n v="0"/>
    <n v="0"/>
    <n v="0"/>
    <n v="0"/>
    <n v="2"/>
    <n v="3"/>
    <n v="5"/>
    <n v="4"/>
    <n v="1"/>
    <n v="5"/>
    <n v="0"/>
    <n v="0"/>
    <n v="0"/>
    <n v="0"/>
    <n v="0"/>
    <n v="0"/>
    <n v="0"/>
    <n v="0"/>
    <n v="0"/>
    <n v="0"/>
    <n v="0"/>
    <n v="0"/>
    <n v="6"/>
    <n v="4"/>
    <n v="10"/>
    <n v="0"/>
    <n v="0"/>
    <d v="2018-11-01T00:00:00"/>
    <s v="En el apartado I. punto 2.  el año de creación no deja capturar la fecha correcta 201-09-21."/>
  </r>
  <r>
    <s v="08MSU0019F"/>
    <x v="14"/>
    <x v="46"/>
    <n v="4"/>
    <s v="DISCONTINUO"/>
    <x v="46"/>
    <n v="8"/>
    <s v="CHIHUAHUA"/>
    <n v="8"/>
    <s v="CHIHUAHUA"/>
    <n v="19"/>
    <x v="1"/>
    <n v="1"/>
    <s v="CHIHUAHUA"/>
    <s v="CALLE ALDAMA"/>
    <n v="805"/>
    <x v="0"/>
    <x v="0"/>
    <n v="4"/>
    <s v="SUPERIOR"/>
    <n v="1"/>
    <n v="1"/>
    <s v="LICENCIATURA Y POSGRADO"/>
    <n v="0"/>
    <s v="NO APLICA"/>
    <n v="0"/>
    <s v="NO APLICA"/>
    <n v="7033100058"/>
    <x v="2"/>
    <x v="1"/>
    <x v="194"/>
    <n v="2"/>
    <x v="2"/>
    <n v="999"/>
    <s v="NO APLICA"/>
    <n v="2006"/>
    <n v="3"/>
    <n v="2"/>
    <s v="SEMESTRES"/>
    <n v="1"/>
    <s v="Activa"/>
    <x v="0"/>
    <m/>
    <n v="2018"/>
    <n v="2"/>
    <n v="1"/>
    <n v="3"/>
    <n v="0"/>
    <n v="0"/>
    <n v="2"/>
    <n v="1"/>
    <n v="3"/>
    <n v="0"/>
    <n v="0"/>
    <n v="0"/>
    <n v="0"/>
    <n v="0"/>
    <n v="0"/>
    <n v="0"/>
    <n v="0"/>
    <n v="1"/>
    <n v="1"/>
    <n v="0"/>
    <n v="0"/>
    <n v="0"/>
    <n v="0"/>
    <n v="0"/>
    <n v="0"/>
    <n v="0"/>
    <n v="0"/>
    <n v="0"/>
    <n v="0"/>
    <n v="0"/>
    <n v="0"/>
    <n v="0"/>
    <n v="0"/>
    <n v="0"/>
    <n v="0"/>
    <n v="1"/>
    <n v="1"/>
    <n v="0"/>
    <n v="0"/>
    <d v="2018-11-01T00:00:00"/>
    <s v="La Maestría en  Derecho Económico no cuenta con alumnos inscritos y reinscritos en este ciclo, se sigue ofertando esperando contar con alumnado inscrito en el próximo periodo escolar. Se capturo 1 alumna para poder  cerrar el cuestionario correspondiente de la estadística de esta maestría."/>
  </r>
  <r>
    <s v="08MSU0020V"/>
    <x v="15"/>
    <x v="47"/>
    <n v="4"/>
    <s v="DISCONTINUO"/>
    <x v="47"/>
    <n v="8"/>
    <s v="CHIHUAHUA"/>
    <n v="8"/>
    <s v="CHIHUAHUA"/>
    <n v="19"/>
    <x v="1"/>
    <n v="1"/>
    <s v="CHIHUAHUA"/>
    <s v="CALLE PASEO SIMON BOLIVAR"/>
    <n v="112"/>
    <x v="0"/>
    <x v="0"/>
    <n v="4"/>
    <s v="SUPERIOR"/>
    <n v="1"/>
    <n v="1"/>
    <s v="LICENCIATURA Y POSGRADO"/>
    <n v="0"/>
    <s v="NO APLICA"/>
    <n v="0"/>
    <s v="NO APLICA"/>
    <n v="5041400032"/>
    <x v="0"/>
    <x v="2"/>
    <x v="13"/>
    <n v="1"/>
    <x v="0"/>
    <n v="999"/>
    <s v="NO APLICA"/>
    <n v="2003"/>
    <n v="10"/>
    <n v="5"/>
    <s v="CUATRIMESTRES"/>
    <n v="1"/>
    <s v="Activa"/>
    <x v="0"/>
    <m/>
    <n v="2018"/>
    <n v="5"/>
    <n v="26"/>
    <n v="31"/>
    <n v="0"/>
    <n v="0"/>
    <n v="3"/>
    <n v="13"/>
    <n v="16"/>
    <n v="0"/>
    <n v="0"/>
    <n v="3"/>
    <n v="13"/>
    <n v="16"/>
    <n v="0"/>
    <n v="0"/>
    <n v="11"/>
    <n v="29"/>
    <n v="40"/>
    <n v="14"/>
    <n v="42"/>
    <n v="56"/>
    <n v="8"/>
    <n v="39"/>
    <n v="47"/>
    <n v="4"/>
    <n v="11"/>
    <n v="15"/>
    <n v="0"/>
    <n v="0"/>
    <n v="0"/>
    <n v="0"/>
    <n v="0"/>
    <n v="0"/>
    <n v="37"/>
    <n v="121"/>
    <n v="158"/>
    <n v="0"/>
    <n v="0"/>
    <d v="2018-11-06T00:00:00"/>
    <m/>
  </r>
  <r>
    <s v="08MSU0020V"/>
    <x v="15"/>
    <x v="47"/>
    <n v="4"/>
    <s v="DISCONTINUO"/>
    <x v="47"/>
    <n v="8"/>
    <s v="CHIHUAHUA"/>
    <n v="8"/>
    <s v="CHIHUAHUA"/>
    <n v="19"/>
    <x v="1"/>
    <n v="1"/>
    <s v="CHIHUAHUA"/>
    <s v="CALLE PASEO SIMON BOLIVAR"/>
    <n v="112"/>
    <x v="0"/>
    <x v="0"/>
    <n v="4"/>
    <s v="SUPERIOR"/>
    <n v="1"/>
    <n v="1"/>
    <s v="LICENCIATURA Y POSGRADO"/>
    <n v="0"/>
    <s v="NO APLICA"/>
    <n v="0"/>
    <s v="NO APLICA"/>
    <n v="5042100055"/>
    <x v="0"/>
    <x v="2"/>
    <x v="15"/>
    <n v="1"/>
    <x v="0"/>
    <n v="999"/>
    <s v="NO APLICA"/>
    <n v="2003"/>
    <n v="10"/>
    <n v="5"/>
    <s v="CUATRIMESTRES"/>
    <n v="1"/>
    <s v="Activa"/>
    <x v="0"/>
    <m/>
    <n v="2018"/>
    <n v="35"/>
    <n v="47"/>
    <n v="82"/>
    <n v="0"/>
    <n v="0"/>
    <n v="23"/>
    <n v="20"/>
    <n v="43"/>
    <n v="0"/>
    <n v="0"/>
    <n v="7"/>
    <n v="16"/>
    <n v="23"/>
    <n v="0"/>
    <n v="0"/>
    <n v="35"/>
    <n v="50"/>
    <n v="85"/>
    <n v="40"/>
    <n v="42"/>
    <n v="82"/>
    <n v="37"/>
    <n v="54"/>
    <n v="91"/>
    <n v="14"/>
    <n v="19"/>
    <n v="33"/>
    <n v="0"/>
    <n v="0"/>
    <n v="0"/>
    <n v="0"/>
    <n v="0"/>
    <n v="0"/>
    <n v="126"/>
    <n v="165"/>
    <n v="291"/>
    <n v="0"/>
    <n v="0"/>
    <d v="2018-11-06T00:00:00"/>
    <m/>
  </r>
  <r>
    <s v="08MSU0021U"/>
    <x v="16"/>
    <x v="48"/>
    <n v="4"/>
    <s v="DISCONTINUO"/>
    <x v="48"/>
    <n v="8"/>
    <s v="CHIHUAHUA"/>
    <n v="8"/>
    <s v="CHIHUAHUA"/>
    <n v="37"/>
    <x v="0"/>
    <n v="1"/>
    <s v="JUÁREZ"/>
    <s v="AVENIDA VALENTIN FUENTES"/>
    <n v="2110"/>
    <x v="0"/>
    <x v="0"/>
    <n v="4"/>
    <s v="SUPERIOR"/>
    <n v="1"/>
    <n v="1"/>
    <s v="LICENCIATURA Y POSGRADO"/>
    <n v="0"/>
    <s v="NO APLICA"/>
    <n v="0"/>
    <s v="NO APLICA"/>
    <n v="5033100011"/>
    <x v="0"/>
    <x v="1"/>
    <x v="1"/>
    <n v="1"/>
    <x v="0"/>
    <n v="999"/>
    <s v="NO APLICA"/>
    <n v="2007"/>
    <n v="8"/>
    <n v="5"/>
    <s v="CUATRIMESTRES"/>
    <n v="1"/>
    <s v="Activa"/>
    <x v="0"/>
    <m/>
    <n v="2018"/>
    <n v="162"/>
    <n v="163"/>
    <n v="325"/>
    <n v="0"/>
    <n v="0"/>
    <n v="112"/>
    <n v="153"/>
    <n v="265"/>
    <n v="0"/>
    <n v="0"/>
    <n v="0"/>
    <n v="0"/>
    <n v="0"/>
    <n v="0"/>
    <n v="0"/>
    <n v="0"/>
    <n v="0"/>
    <n v="0"/>
    <n v="186"/>
    <n v="223"/>
    <n v="409"/>
    <n v="0"/>
    <n v="0"/>
    <n v="0"/>
    <n v="0"/>
    <n v="0"/>
    <n v="0"/>
    <n v="0"/>
    <n v="0"/>
    <n v="0"/>
    <n v="0"/>
    <n v="0"/>
    <n v="0"/>
    <n v="186"/>
    <n v="223"/>
    <n v="409"/>
    <n v="0"/>
    <n v="0"/>
    <d v="2019-01-23T00:00:00"/>
    <m/>
  </r>
  <r>
    <s v="08MSU0021U"/>
    <x v="16"/>
    <x v="48"/>
    <n v="4"/>
    <s v="DISCONTINUO"/>
    <x v="48"/>
    <n v="8"/>
    <s v="CHIHUAHUA"/>
    <n v="8"/>
    <s v="CHIHUAHUA"/>
    <n v="37"/>
    <x v="0"/>
    <n v="1"/>
    <s v="JUÁREZ"/>
    <s v="AVENIDA VALENTIN FUENTES"/>
    <n v="2110"/>
    <x v="0"/>
    <x v="0"/>
    <n v="4"/>
    <s v="SUPERIOR"/>
    <n v="1"/>
    <n v="1"/>
    <s v="LICENCIATURA Y POSGRADO"/>
    <n v="0"/>
    <s v="NO APLICA"/>
    <n v="0"/>
    <s v="NO APLICA"/>
    <n v="5041100011"/>
    <x v="0"/>
    <x v="2"/>
    <x v="195"/>
    <n v="1"/>
    <x v="0"/>
    <n v="999"/>
    <s v="NO APLICA"/>
    <n v="2007"/>
    <n v="8"/>
    <n v="5"/>
    <s v="CUATRIMESTRES"/>
    <n v="1"/>
    <s v="Activa"/>
    <x v="0"/>
    <m/>
    <n v="2018"/>
    <n v="126"/>
    <n v="142"/>
    <n v="268"/>
    <n v="0"/>
    <n v="0"/>
    <n v="117"/>
    <n v="116"/>
    <n v="233"/>
    <n v="0"/>
    <n v="0"/>
    <n v="0"/>
    <n v="0"/>
    <n v="0"/>
    <n v="0"/>
    <n v="0"/>
    <n v="0"/>
    <n v="0"/>
    <n v="0"/>
    <n v="110"/>
    <n v="120"/>
    <n v="230"/>
    <n v="0"/>
    <n v="0"/>
    <n v="0"/>
    <n v="0"/>
    <n v="0"/>
    <n v="0"/>
    <n v="0"/>
    <n v="0"/>
    <n v="0"/>
    <n v="0"/>
    <n v="0"/>
    <n v="0"/>
    <n v="110"/>
    <n v="120"/>
    <n v="230"/>
    <n v="0"/>
    <n v="0"/>
    <d v="2019-01-23T00:00:00"/>
    <m/>
  </r>
  <r>
    <s v="08MSU0021U"/>
    <x v="16"/>
    <x v="48"/>
    <n v="4"/>
    <s v="DISCONTINUO"/>
    <x v="48"/>
    <n v="8"/>
    <s v="CHIHUAHUA"/>
    <n v="8"/>
    <s v="CHIHUAHUA"/>
    <n v="37"/>
    <x v="0"/>
    <n v="1"/>
    <s v="JUÁREZ"/>
    <s v="AVENIDA VALENTIN FUENTES"/>
    <n v="2110"/>
    <x v="0"/>
    <x v="0"/>
    <n v="4"/>
    <s v="SUPERIOR"/>
    <n v="1"/>
    <n v="1"/>
    <s v="LICENCIATURA Y POSGRADO"/>
    <n v="0"/>
    <s v="NO APLICA"/>
    <n v="0"/>
    <s v="NO APLICA"/>
    <n v="5042000006"/>
    <x v="0"/>
    <x v="2"/>
    <x v="14"/>
    <n v="1"/>
    <x v="0"/>
    <n v="999"/>
    <s v="NO APLICA"/>
    <n v="2007"/>
    <n v="3"/>
    <n v="5"/>
    <s v="CUATRIMESTRES"/>
    <n v="1"/>
    <s v="Activa"/>
    <x v="0"/>
    <m/>
    <n v="2018"/>
    <n v="0"/>
    <n v="0"/>
    <n v="0"/>
    <n v="0"/>
    <n v="0"/>
    <n v="0"/>
    <n v="0"/>
    <n v="0"/>
    <n v="0"/>
    <n v="0"/>
    <n v="77"/>
    <n v="74"/>
    <n v="151"/>
    <n v="0"/>
    <n v="0"/>
    <n v="142"/>
    <n v="143"/>
    <n v="285"/>
    <n v="0"/>
    <n v="0"/>
    <n v="0"/>
    <n v="0"/>
    <n v="0"/>
    <n v="0"/>
    <n v="0"/>
    <n v="0"/>
    <n v="0"/>
    <n v="0"/>
    <n v="0"/>
    <n v="0"/>
    <n v="0"/>
    <n v="0"/>
    <n v="0"/>
    <n v="142"/>
    <n v="143"/>
    <n v="285"/>
    <n v="0"/>
    <n v="0"/>
    <d v="2019-01-23T00:00:00"/>
    <m/>
  </r>
  <r>
    <s v="08MSU0021U"/>
    <x v="16"/>
    <x v="48"/>
    <n v="4"/>
    <s v="DISCONTINUO"/>
    <x v="48"/>
    <n v="8"/>
    <s v="CHIHUAHUA"/>
    <n v="8"/>
    <s v="CHIHUAHUA"/>
    <n v="37"/>
    <x v="0"/>
    <n v="1"/>
    <s v="JUÁREZ"/>
    <s v="AVENIDA VALENTIN FUENTES"/>
    <n v="2110"/>
    <x v="0"/>
    <x v="0"/>
    <n v="4"/>
    <s v="SUPERIOR"/>
    <n v="1"/>
    <n v="1"/>
    <s v="LICENCIATURA Y POSGRADO"/>
    <n v="0"/>
    <s v="NO APLICA"/>
    <n v="0"/>
    <s v="NO APLICA"/>
    <n v="5042100055"/>
    <x v="0"/>
    <x v="2"/>
    <x v="15"/>
    <n v="1"/>
    <x v="0"/>
    <n v="999"/>
    <s v="NO APLICA"/>
    <n v="2007"/>
    <n v="8"/>
    <n v="5"/>
    <s v="CUATRIMESTRES"/>
    <n v="1"/>
    <s v="Activa"/>
    <x v="0"/>
    <m/>
    <n v="2018"/>
    <n v="59"/>
    <n v="74"/>
    <n v="133"/>
    <n v="0"/>
    <n v="0"/>
    <n v="48"/>
    <n v="56"/>
    <n v="104"/>
    <n v="0"/>
    <n v="0"/>
    <n v="0"/>
    <n v="0"/>
    <n v="0"/>
    <n v="0"/>
    <n v="0"/>
    <n v="0"/>
    <n v="0"/>
    <n v="0"/>
    <n v="35"/>
    <n v="45"/>
    <n v="80"/>
    <n v="0"/>
    <n v="0"/>
    <n v="0"/>
    <n v="0"/>
    <n v="0"/>
    <n v="0"/>
    <n v="0"/>
    <n v="0"/>
    <n v="0"/>
    <n v="0"/>
    <n v="0"/>
    <n v="0"/>
    <n v="35"/>
    <n v="45"/>
    <n v="80"/>
    <n v="0"/>
    <n v="0"/>
    <d v="2019-01-23T00:00:00"/>
    <m/>
  </r>
  <r>
    <s v="08MSU0022T"/>
    <x v="17"/>
    <x v="49"/>
    <n v="4"/>
    <s v="DISCONTINUO"/>
    <x v="49"/>
    <n v="8"/>
    <s v="CHIHUAHUA"/>
    <n v="8"/>
    <s v="CHIHUAHUA"/>
    <n v="19"/>
    <x v="1"/>
    <n v="1"/>
    <s v="CHIHUAHUA"/>
    <s v="CALLE JOSE MARIA MORELOS"/>
    <n v="501"/>
    <x v="0"/>
    <x v="0"/>
    <n v="4"/>
    <s v="SUPERIOR"/>
    <n v="1"/>
    <n v="1"/>
    <s v="LICENCIATURA Y POSGRADO"/>
    <n v="0"/>
    <s v="NO APLICA"/>
    <n v="0"/>
    <s v="NO APLICA"/>
    <n v="5031100007"/>
    <x v="0"/>
    <x v="1"/>
    <x v="27"/>
    <n v="1"/>
    <x v="0"/>
    <n v="999"/>
    <s v="NO APLICA"/>
    <n v="1999"/>
    <n v="9"/>
    <n v="2"/>
    <s v="SEMESTRES"/>
    <n v="1"/>
    <s v="Activa"/>
    <x v="0"/>
    <m/>
    <n v="2018"/>
    <n v="5"/>
    <n v="14"/>
    <n v="19"/>
    <n v="0"/>
    <n v="0"/>
    <n v="5"/>
    <n v="14"/>
    <n v="19"/>
    <n v="0"/>
    <n v="0"/>
    <n v="15"/>
    <n v="34"/>
    <n v="49"/>
    <n v="0"/>
    <n v="0"/>
    <n v="23"/>
    <n v="54"/>
    <n v="77"/>
    <n v="10"/>
    <n v="44"/>
    <n v="54"/>
    <n v="19"/>
    <n v="43"/>
    <n v="62"/>
    <n v="9"/>
    <n v="45"/>
    <n v="54"/>
    <n v="6"/>
    <n v="28"/>
    <n v="34"/>
    <n v="0"/>
    <n v="0"/>
    <n v="0"/>
    <n v="67"/>
    <n v="214"/>
    <n v="281"/>
    <n v="0"/>
    <n v="0"/>
    <d v="2018-10-30T00:00:00"/>
    <m/>
  </r>
  <r>
    <s v="08MSU0022T"/>
    <x v="17"/>
    <x v="49"/>
    <n v="4"/>
    <s v="DISCONTINUO"/>
    <x v="49"/>
    <n v="8"/>
    <s v="CHIHUAHUA"/>
    <n v="8"/>
    <s v="CHIHUAHUA"/>
    <n v="19"/>
    <x v="1"/>
    <n v="1"/>
    <s v="CHIHUAHUA"/>
    <s v="CALLE JOSE MARIA MORELOS"/>
    <n v="501"/>
    <x v="0"/>
    <x v="0"/>
    <n v="4"/>
    <s v="SUPERIOR"/>
    <n v="1"/>
    <n v="1"/>
    <s v="LICENCIATURA Y POSGRADO"/>
    <n v="0"/>
    <s v="NO APLICA"/>
    <n v="0"/>
    <s v="NO APLICA"/>
    <n v="5041400032"/>
    <x v="0"/>
    <x v="2"/>
    <x v="13"/>
    <n v="1"/>
    <x v="0"/>
    <n v="999"/>
    <s v="NO APLICA"/>
    <n v="1998"/>
    <n v="9"/>
    <n v="2"/>
    <s v="SEMESTRES"/>
    <n v="1"/>
    <s v="Activa"/>
    <x v="0"/>
    <m/>
    <n v="2018"/>
    <n v="2"/>
    <n v="2"/>
    <n v="4"/>
    <n v="0"/>
    <n v="0"/>
    <n v="2"/>
    <n v="2"/>
    <n v="4"/>
    <n v="0"/>
    <n v="0"/>
    <n v="2"/>
    <n v="3"/>
    <n v="5"/>
    <n v="0"/>
    <n v="0"/>
    <n v="2"/>
    <n v="10"/>
    <n v="12"/>
    <n v="2"/>
    <n v="1"/>
    <n v="3"/>
    <n v="2"/>
    <n v="2"/>
    <n v="4"/>
    <n v="2"/>
    <n v="7"/>
    <n v="9"/>
    <n v="0"/>
    <n v="3"/>
    <n v="3"/>
    <n v="0"/>
    <n v="0"/>
    <n v="0"/>
    <n v="8"/>
    <n v="23"/>
    <n v="31"/>
    <n v="0"/>
    <n v="0"/>
    <d v="2018-10-30T00:00:00"/>
    <m/>
  </r>
  <r>
    <s v="08MSU0023S"/>
    <x v="18"/>
    <x v="50"/>
    <n v="4"/>
    <s v="DISCONTINUO"/>
    <x v="50"/>
    <n v="8"/>
    <s v="CHIHUAHUA"/>
    <n v="8"/>
    <s v="CHIHUAHUA"/>
    <n v="37"/>
    <x v="0"/>
    <n v="1"/>
    <s v="JUÁREZ"/>
    <s v="AVENIDA PLUTARCO ELIAS CALLES"/>
    <n v="651"/>
    <x v="0"/>
    <x v="0"/>
    <n v="4"/>
    <s v="SUPERIOR"/>
    <n v="1"/>
    <n v="1"/>
    <s v="LICENCIATURA Y POSGRADO"/>
    <n v="0"/>
    <s v="NO APLICA"/>
    <n v="0"/>
    <s v="NO APLICA"/>
    <n v="5031100007"/>
    <x v="0"/>
    <x v="1"/>
    <x v="27"/>
    <n v="1"/>
    <x v="0"/>
    <n v="999"/>
    <s v="NO APLICA"/>
    <n v="1999"/>
    <n v="8"/>
    <n v="2"/>
    <s v="SEMESTRES"/>
    <n v="1"/>
    <s v="Activa"/>
    <x v="0"/>
    <m/>
    <n v="2018"/>
    <n v="2"/>
    <n v="2"/>
    <n v="4"/>
    <n v="0"/>
    <n v="0"/>
    <n v="0"/>
    <n v="0"/>
    <n v="0"/>
    <n v="0"/>
    <n v="0"/>
    <n v="2"/>
    <n v="2"/>
    <n v="4"/>
    <n v="0"/>
    <n v="0"/>
    <n v="2"/>
    <n v="2"/>
    <n v="4"/>
    <n v="0"/>
    <n v="0"/>
    <n v="0"/>
    <n v="0"/>
    <n v="0"/>
    <n v="0"/>
    <n v="0"/>
    <n v="0"/>
    <n v="0"/>
    <n v="0"/>
    <n v="0"/>
    <n v="0"/>
    <n v="0"/>
    <n v="0"/>
    <n v="0"/>
    <n v="2"/>
    <n v="2"/>
    <n v="4"/>
    <n v="0"/>
    <n v="0"/>
    <d v="2018-11-09T00:00:00"/>
    <m/>
  </r>
  <r>
    <s v="08MSU0024R"/>
    <x v="19"/>
    <x v="51"/>
    <n v="4"/>
    <s v="DISCONTINUO"/>
    <x v="51"/>
    <n v="8"/>
    <s v="CHIHUAHUA"/>
    <n v="8"/>
    <s v="CHIHUAHUA"/>
    <n v="19"/>
    <x v="1"/>
    <n v="1"/>
    <s v="CHIHUAHUA"/>
    <s v="RETORNO HACIENDAS DEL VALLE"/>
    <n v="6721"/>
    <x v="0"/>
    <x v="0"/>
    <n v="4"/>
    <s v="SUPERIOR"/>
    <n v="1"/>
    <n v="1"/>
    <s v="LICENCIATURA Y POSGRADO"/>
    <n v="0"/>
    <s v="NO APLICA"/>
    <n v="0"/>
    <s v="NO APLICA"/>
    <n v="5011500001"/>
    <x v="0"/>
    <x v="4"/>
    <x v="35"/>
    <n v="2"/>
    <x v="2"/>
    <n v="999"/>
    <s v="NO APLICA"/>
    <n v="1998"/>
    <n v="8"/>
    <n v="5"/>
    <s v="CUATRIMESTRES"/>
    <n v="1"/>
    <s v="Activa"/>
    <x v="0"/>
    <m/>
    <n v="2018"/>
    <n v="1"/>
    <n v="8"/>
    <n v="9"/>
    <n v="0"/>
    <n v="0"/>
    <n v="1"/>
    <n v="5"/>
    <n v="6"/>
    <n v="0"/>
    <n v="0"/>
    <n v="1"/>
    <n v="13"/>
    <n v="14"/>
    <n v="0"/>
    <n v="0"/>
    <n v="1"/>
    <n v="13"/>
    <n v="14"/>
    <n v="0"/>
    <n v="14"/>
    <n v="14"/>
    <n v="0"/>
    <n v="6"/>
    <n v="6"/>
    <n v="0"/>
    <n v="0"/>
    <n v="0"/>
    <n v="0"/>
    <n v="0"/>
    <n v="0"/>
    <n v="0"/>
    <n v="0"/>
    <n v="0"/>
    <n v="1"/>
    <n v="33"/>
    <n v="34"/>
    <n v="0"/>
    <n v="0"/>
    <d v="2018-12-03T00:00:00"/>
    <m/>
  </r>
  <r>
    <s v="08MSU0025Q"/>
    <x v="20"/>
    <x v="52"/>
    <n v="4"/>
    <s v="DISCONTINUO"/>
    <x v="52"/>
    <n v="8"/>
    <s v="CHIHUAHUA"/>
    <n v="8"/>
    <s v="CHIHUAHUA"/>
    <n v="19"/>
    <x v="1"/>
    <n v="1"/>
    <s v="CHIHUAHUA"/>
    <s v="CALLE SOR JUANA INES DE LA CRUZ"/>
    <n v="2306"/>
    <x v="0"/>
    <x v="0"/>
    <n v="4"/>
    <s v="SUPERIOR"/>
    <n v="1"/>
    <n v="1"/>
    <s v="LICENCIATURA Y POSGRADO"/>
    <n v="0"/>
    <s v="NO APLICA"/>
    <n v="0"/>
    <s v="NO APLICA"/>
    <n v="5041400032"/>
    <x v="0"/>
    <x v="2"/>
    <x v="13"/>
    <n v="1"/>
    <x v="0"/>
    <n v="999"/>
    <s v="NO APLICA"/>
    <n v="1998"/>
    <n v="8"/>
    <n v="3"/>
    <s v="TRIMESTRES"/>
    <n v="1"/>
    <s v="Activa"/>
    <x v="0"/>
    <m/>
    <n v="2018"/>
    <n v="12"/>
    <n v="12"/>
    <n v="24"/>
    <n v="0"/>
    <n v="0"/>
    <n v="6"/>
    <n v="6"/>
    <n v="12"/>
    <n v="0"/>
    <n v="0"/>
    <n v="12"/>
    <n v="12"/>
    <n v="24"/>
    <n v="0"/>
    <n v="0"/>
    <n v="12"/>
    <n v="12"/>
    <n v="24"/>
    <n v="8"/>
    <n v="2"/>
    <n v="10"/>
    <n v="0"/>
    <n v="0"/>
    <n v="0"/>
    <n v="0"/>
    <n v="0"/>
    <n v="0"/>
    <n v="0"/>
    <n v="0"/>
    <n v="0"/>
    <n v="0"/>
    <n v="0"/>
    <n v="0"/>
    <n v="20"/>
    <n v="14"/>
    <n v="34"/>
    <n v="0"/>
    <n v="0"/>
    <d v="2018-11-29T00:00:00"/>
    <m/>
  </r>
  <r>
    <s v="08MSU0025Q"/>
    <x v="20"/>
    <x v="52"/>
    <n v="4"/>
    <s v="DISCONTINUO"/>
    <x v="52"/>
    <n v="8"/>
    <s v="CHIHUAHUA"/>
    <n v="8"/>
    <s v="CHIHUAHUA"/>
    <n v="19"/>
    <x v="1"/>
    <n v="1"/>
    <s v="CHIHUAHUA"/>
    <s v="CALLE SOR JUANA INES DE LA CRUZ"/>
    <n v="2306"/>
    <x v="0"/>
    <x v="0"/>
    <n v="4"/>
    <s v="SUPERIOR"/>
    <n v="1"/>
    <n v="1"/>
    <s v="LICENCIATURA Y POSGRADO"/>
    <n v="0"/>
    <s v="NO APLICA"/>
    <n v="0"/>
    <s v="NO APLICA"/>
    <n v="5042100055"/>
    <x v="0"/>
    <x v="2"/>
    <x v="15"/>
    <n v="1"/>
    <x v="0"/>
    <n v="999"/>
    <s v="NO APLICA"/>
    <n v="2011"/>
    <n v="8"/>
    <n v="5"/>
    <s v="CUATRIMESTRES"/>
    <n v="1"/>
    <s v="Activa"/>
    <x v="0"/>
    <m/>
    <n v="2018"/>
    <n v="10"/>
    <n v="6"/>
    <n v="16"/>
    <n v="0"/>
    <n v="0"/>
    <n v="10"/>
    <n v="6"/>
    <n v="16"/>
    <n v="0"/>
    <n v="0"/>
    <n v="10"/>
    <n v="6"/>
    <n v="16"/>
    <n v="0"/>
    <n v="0"/>
    <n v="10"/>
    <n v="6"/>
    <n v="16"/>
    <n v="4"/>
    <n v="2"/>
    <n v="6"/>
    <n v="4"/>
    <n v="4"/>
    <n v="8"/>
    <n v="0"/>
    <n v="0"/>
    <n v="0"/>
    <n v="0"/>
    <n v="0"/>
    <n v="0"/>
    <n v="0"/>
    <n v="0"/>
    <n v="0"/>
    <n v="18"/>
    <n v="12"/>
    <n v="30"/>
    <n v="0"/>
    <n v="0"/>
    <d v="2018-11-29T00:00:00"/>
    <m/>
  </r>
  <r>
    <s v="08MSU0025Q"/>
    <x v="20"/>
    <x v="52"/>
    <n v="4"/>
    <s v="DISCONTINUO"/>
    <x v="52"/>
    <n v="8"/>
    <s v="CHIHUAHUA"/>
    <n v="8"/>
    <s v="CHIHUAHUA"/>
    <n v="19"/>
    <x v="1"/>
    <n v="1"/>
    <s v="CHIHUAHUA"/>
    <s v="CALLE SOR JUANA INES DE LA CRUZ"/>
    <n v="2306"/>
    <x v="0"/>
    <x v="0"/>
    <n v="4"/>
    <s v="SUPERIOR"/>
    <n v="1"/>
    <n v="1"/>
    <s v="LICENCIATURA Y POSGRADO"/>
    <n v="0"/>
    <s v="NO APLICA"/>
    <n v="0"/>
    <s v="NO APLICA"/>
    <n v="5081000001"/>
    <x v="0"/>
    <x v="9"/>
    <x v="14"/>
    <n v="1"/>
    <x v="0"/>
    <n v="999"/>
    <s v="NO APLICA"/>
    <n v="1998"/>
    <n v="4"/>
    <n v="5"/>
    <s v="CUATRIMESTRES"/>
    <n v="1"/>
    <s v="Activa"/>
    <x v="0"/>
    <m/>
    <n v="2018"/>
    <n v="10"/>
    <n v="10"/>
    <n v="20"/>
    <n v="0"/>
    <n v="0"/>
    <n v="6"/>
    <n v="2"/>
    <n v="8"/>
    <n v="0"/>
    <n v="0"/>
    <n v="10"/>
    <n v="10"/>
    <n v="20"/>
    <n v="0"/>
    <n v="0"/>
    <n v="10"/>
    <n v="10"/>
    <n v="20"/>
    <n v="8"/>
    <n v="2"/>
    <n v="10"/>
    <n v="0"/>
    <n v="0"/>
    <n v="0"/>
    <n v="0"/>
    <n v="0"/>
    <n v="0"/>
    <n v="0"/>
    <n v="0"/>
    <n v="0"/>
    <n v="0"/>
    <n v="0"/>
    <n v="0"/>
    <n v="18"/>
    <n v="12"/>
    <n v="30"/>
    <n v="0"/>
    <n v="0"/>
    <d v="2018-11-29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41200003"/>
    <x v="4"/>
    <x v="2"/>
    <x v="44"/>
    <n v="1"/>
    <x v="0"/>
    <n v="999"/>
    <s v="NO APLICA"/>
    <n v="2009"/>
    <n v="10"/>
    <n v="5"/>
    <s v="CUATRIMESTRES"/>
    <n v="1"/>
    <s v="Activa"/>
    <x v="0"/>
    <m/>
    <n v="2018"/>
    <n v="70"/>
    <n v="108"/>
    <n v="178"/>
    <n v="1"/>
    <n v="1"/>
    <n v="65"/>
    <n v="102"/>
    <n v="167"/>
    <n v="1"/>
    <n v="1"/>
    <n v="148"/>
    <n v="217"/>
    <n v="365"/>
    <n v="3"/>
    <n v="8"/>
    <n v="233"/>
    <n v="313"/>
    <n v="546"/>
    <n v="140"/>
    <n v="158"/>
    <n v="298"/>
    <n v="23"/>
    <n v="40"/>
    <n v="63"/>
    <n v="16"/>
    <n v="16"/>
    <n v="32"/>
    <n v="0"/>
    <n v="0"/>
    <n v="0"/>
    <n v="0"/>
    <n v="0"/>
    <n v="0"/>
    <n v="412"/>
    <n v="527"/>
    <n v="939"/>
    <n v="17"/>
    <n v="9"/>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1000002"/>
    <x v="4"/>
    <x v="5"/>
    <x v="196"/>
    <n v="1"/>
    <x v="0"/>
    <n v="999"/>
    <s v="NO APLICA"/>
    <n v="2018"/>
    <n v="10"/>
    <n v="5"/>
    <s v="CUATRIMESTRES"/>
    <n v="1"/>
    <s v="Activa"/>
    <x v="0"/>
    <m/>
    <n v="2018"/>
    <n v="0"/>
    <n v="0"/>
    <n v="0"/>
    <n v="0"/>
    <n v="0"/>
    <n v="0"/>
    <n v="0"/>
    <n v="0"/>
    <n v="0"/>
    <n v="0"/>
    <n v="172"/>
    <n v="51"/>
    <n v="223"/>
    <n v="4"/>
    <n v="2"/>
    <n v="172"/>
    <n v="51"/>
    <n v="223"/>
    <n v="0"/>
    <n v="0"/>
    <n v="0"/>
    <n v="0"/>
    <n v="0"/>
    <n v="0"/>
    <n v="0"/>
    <n v="0"/>
    <n v="0"/>
    <n v="0"/>
    <n v="0"/>
    <n v="0"/>
    <n v="0"/>
    <n v="0"/>
    <n v="0"/>
    <n v="172"/>
    <n v="51"/>
    <n v="223"/>
    <n v="4"/>
    <n v="2"/>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1000003"/>
    <x v="4"/>
    <x v="5"/>
    <x v="197"/>
    <n v="1"/>
    <x v="0"/>
    <n v="999"/>
    <s v="NO APLICA"/>
    <n v="2018"/>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2100007"/>
    <x v="4"/>
    <x v="5"/>
    <x v="198"/>
    <n v="1"/>
    <x v="0"/>
    <n v="999"/>
    <s v="NO APLICA"/>
    <n v="2009"/>
    <n v="10"/>
    <n v="5"/>
    <s v="CUATRIMESTRES"/>
    <n v="3"/>
    <s v="Liquidacion"/>
    <x v="0"/>
    <m/>
    <n v="2018"/>
    <n v="17"/>
    <n v="5"/>
    <n v="22"/>
    <n v="0"/>
    <n v="0"/>
    <n v="17"/>
    <n v="5"/>
    <n v="22"/>
    <n v="0"/>
    <n v="0"/>
    <n v="0"/>
    <n v="0"/>
    <n v="0"/>
    <n v="0"/>
    <n v="0"/>
    <n v="8"/>
    <n v="3"/>
    <n v="11"/>
    <n v="23"/>
    <n v="4"/>
    <n v="27"/>
    <n v="0"/>
    <n v="0"/>
    <n v="0"/>
    <n v="0"/>
    <n v="0"/>
    <n v="0"/>
    <n v="0"/>
    <n v="0"/>
    <n v="0"/>
    <n v="0"/>
    <n v="0"/>
    <n v="0"/>
    <n v="31"/>
    <n v="7"/>
    <n v="38"/>
    <n v="1"/>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2200012"/>
    <x v="4"/>
    <x v="5"/>
    <x v="199"/>
    <n v="1"/>
    <x v="0"/>
    <n v="999"/>
    <s v="NO APLICA"/>
    <n v="2016"/>
    <n v="10"/>
    <n v="5"/>
    <s v="CUATRIMESTRES"/>
    <n v="3"/>
    <s v="Liquidacion"/>
    <x v="0"/>
    <m/>
    <n v="2018"/>
    <n v="9"/>
    <n v="4"/>
    <n v="13"/>
    <n v="0"/>
    <n v="0"/>
    <n v="8"/>
    <n v="4"/>
    <n v="12"/>
    <n v="0"/>
    <n v="0"/>
    <n v="0"/>
    <n v="0"/>
    <n v="0"/>
    <n v="0"/>
    <n v="0"/>
    <n v="0"/>
    <n v="0"/>
    <n v="0"/>
    <n v="10"/>
    <n v="2"/>
    <n v="12"/>
    <n v="0"/>
    <n v="0"/>
    <n v="0"/>
    <n v="0"/>
    <n v="0"/>
    <n v="0"/>
    <n v="0"/>
    <n v="0"/>
    <n v="0"/>
    <n v="0"/>
    <n v="0"/>
    <n v="0"/>
    <n v="10"/>
    <n v="2"/>
    <n v="12"/>
    <n v="0"/>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62200018"/>
    <x v="4"/>
    <x v="5"/>
    <x v="200"/>
    <n v="1"/>
    <x v="0"/>
    <n v="999"/>
    <s v="NO APLICA"/>
    <n v="2009"/>
    <n v="10"/>
    <n v="5"/>
    <s v="CUATRIMESTRES"/>
    <n v="3"/>
    <s v="Liquidacion"/>
    <x v="0"/>
    <m/>
    <n v="2018"/>
    <n v="46"/>
    <n v="9"/>
    <n v="55"/>
    <n v="5"/>
    <n v="0"/>
    <n v="43"/>
    <n v="8"/>
    <n v="51"/>
    <n v="5"/>
    <n v="0"/>
    <n v="0"/>
    <n v="0"/>
    <n v="0"/>
    <n v="0"/>
    <n v="0"/>
    <n v="31"/>
    <n v="8"/>
    <n v="39"/>
    <n v="49"/>
    <n v="14"/>
    <n v="63"/>
    <n v="20"/>
    <n v="11"/>
    <n v="31"/>
    <n v="13"/>
    <n v="2"/>
    <n v="15"/>
    <n v="0"/>
    <n v="0"/>
    <n v="0"/>
    <n v="0"/>
    <n v="0"/>
    <n v="0"/>
    <n v="113"/>
    <n v="35"/>
    <n v="148"/>
    <n v="6"/>
    <n v="2"/>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100005"/>
    <x v="4"/>
    <x v="3"/>
    <x v="51"/>
    <n v="1"/>
    <x v="0"/>
    <n v="999"/>
    <s v="NO APLICA"/>
    <n v="2009"/>
    <n v="10"/>
    <n v="5"/>
    <s v="CUATRIMESTRES"/>
    <n v="1"/>
    <s v="Activa"/>
    <x v="0"/>
    <m/>
    <n v="2018"/>
    <n v="144"/>
    <n v="10"/>
    <n v="154"/>
    <n v="3"/>
    <n v="0"/>
    <n v="131"/>
    <n v="9"/>
    <n v="140"/>
    <n v="2"/>
    <n v="0"/>
    <n v="239"/>
    <n v="19"/>
    <n v="258"/>
    <n v="2"/>
    <n v="0"/>
    <n v="389"/>
    <n v="30"/>
    <n v="419"/>
    <n v="203"/>
    <n v="16"/>
    <n v="219"/>
    <n v="75"/>
    <n v="5"/>
    <n v="80"/>
    <n v="39"/>
    <n v="1"/>
    <n v="40"/>
    <n v="0"/>
    <n v="0"/>
    <n v="0"/>
    <n v="0"/>
    <n v="0"/>
    <n v="0"/>
    <n v="706"/>
    <n v="52"/>
    <n v="758"/>
    <n v="8"/>
    <n v="5"/>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200005"/>
    <x v="4"/>
    <x v="3"/>
    <x v="201"/>
    <n v="1"/>
    <x v="0"/>
    <n v="999"/>
    <s v="NO APLICA"/>
    <n v="2009"/>
    <n v="10"/>
    <n v="5"/>
    <s v="CUATRIMESTRES"/>
    <n v="1"/>
    <s v="Activa"/>
    <x v="0"/>
    <m/>
    <n v="2018"/>
    <n v="17"/>
    <n v="11"/>
    <n v="28"/>
    <n v="2"/>
    <n v="0"/>
    <n v="17"/>
    <n v="11"/>
    <n v="28"/>
    <n v="1"/>
    <n v="0"/>
    <n v="50"/>
    <n v="10"/>
    <n v="60"/>
    <n v="2"/>
    <n v="0"/>
    <n v="66"/>
    <n v="15"/>
    <n v="81"/>
    <n v="13"/>
    <n v="4"/>
    <n v="17"/>
    <n v="0"/>
    <n v="0"/>
    <n v="0"/>
    <n v="0"/>
    <n v="0"/>
    <n v="0"/>
    <n v="0"/>
    <n v="0"/>
    <n v="0"/>
    <n v="0"/>
    <n v="0"/>
    <n v="0"/>
    <n v="79"/>
    <n v="19"/>
    <n v="98"/>
    <n v="2"/>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200009"/>
    <x v="4"/>
    <x v="3"/>
    <x v="202"/>
    <n v="1"/>
    <x v="0"/>
    <n v="999"/>
    <s v="NO APLICA"/>
    <n v="2013"/>
    <n v="10"/>
    <n v="5"/>
    <s v="CUATRIMESTRES"/>
    <n v="1"/>
    <s v="Activa"/>
    <x v="0"/>
    <m/>
    <n v="2018"/>
    <n v="21"/>
    <n v="0"/>
    <n v="21"/>
    <n v="1"/>
    <n v="0"/>
    <n v="21"/>
    <n v="0"/>
    <n v="21"/>
    <n v="1"/>
    <n v="0"/>
    <n v="0"/>
    <n v="0"/>
    <n v="0"/>
    <n v="0"/>
    <n v="0"/>
    <n v="0"/>
    <n v="0"/>
    <n v="0"/>
    <n v="2"/>
    <n v="0"/>
    <n v="2"/>
    <n v="24"/>
    <n v="0"/>
    <n v="24"/>
    <n v="12"/>
    <n v="0"/>
    <n v="12"/>
    <n v="0"/>
    <n v="0"/>
    <n v="0"/>
    <n v="0"/>
    <n v="0"/>
    <n v="0"/>
    <n v="38"/>
    <n v="0"/>
    <n v="38"/>
    <n v="1"/>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300003"/>
    <x v="4"/>
    <x v="3"/>
    <x v="203"/>
    <n v="1"/>
    <x v="0"/>
    <n v="999"/>
    <s v="NO APLICA"/>
    <n v="2009"/>
    <n v="10"/>
    <n v="5"/>
    <s v="CUATRIMESTRES"/>
    <n v="1"/>
    <s v="Activa"/>
    <x v="0"/>
    <m/>
    <n v="2018"/>
    <n v="136"/>
    <n v="11"/>
    <n v="147"/>
    <n v="2"/>
    <n v="0"/>
    <n v="127"/>
    <n v="10"/>
    <n v="137"/>
    <n v="2"/>
    <n v="0"/>
    <n v="260"/>
    <n v="40"/>
    <n v="300"/>
    <n v="5"/>
    <n v="1"/>
    <n v="335"/>
    <n v="46"/>
    <n v="381"/>
    <n v="196"/>
    <n v="32"/>
    <n v="228"/>
    <n v="64"/>
    <n v="4"/>
    <n v="68"/>
    <n v="22"/>
    <n v="5"/>
    <n v="27"/>
    <n v="0"/>
    <n v="0"/>
    <n v="0"/>
    <n v="0"/>
    <n v="0"/>
    <n v="0"/>
    <n v="617"/>
    <n v="87"/>
    <n v="704"/>
    <n v="12"/>
    <n v="6"/>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1700008"/>
    <x v="4"/>
    <x v="3"/>
    <x v="204"/>
    <n v="1"/>
    <x v="0"/>
    <n v="999"/>
    <s v="NO APLICA"/>
    <n v="2009"/>
    <n v="10"/>
    <n v="5"/>
    <s v="CUATRIMESTRES"/>
    <n v="1"/>
    <s v="Activa"/>
    <x v="0"/>
    <m/>
    <n v="2018"/>
    <n v="41"/>
    <n v="5"/>
    <n v="46"/>
    <n v="0"/>
    <n v="0"/>
    <n v="41"/>
    <n v="5"/>
    <n v="46"/>
    <n v="0"/>
    <n v="0"/>
    <n v="80"/>
    <n v="15"/>
    <n v="95"/>
    <n v="1"/>
    <n v="2"/>
    <n v="80"/>
    <n v="15"/>
    <n v="95"/>
    <n v="25"/>
    <n v="5"/>
    <n v="30"/>
    <n v="15"/>
    <n v="3"/>
    <n v="18"/>
    <n v="14"/>
    <n v="2"/>
    <n v="16"/>
    <n v="0"/>
    <n v="0"/>
    <n v="0"/>
    <n v="0"/>
    <n v="0"/>
    <n v="0"/>
    <n v="134"/>
    <n v="25"/>
    <n v="159"/>
    <n v="1"/>
    <n v="3"/>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2000001"/>
    <x v="4"/>
    <x v="3"/>
    <x v="55"/>
    <n v="1"/>
    <x v="0"/>
    <n v="999"/>
    <s v="NO APLICA"/>
    <n v="2009"/>
    <n v="10"/>
    <n v="5"/>
    <s v="CUATRIMESTRES"/>
    <n v="1"/>
    <s v="Activa"/>
    <x v="0"/>
    <m/>
    <n v="2018"/>
    <n v="90"/>
    <n v="54"/>
    <n v="144"/>
    <n v="1"/>
    <n v="1"/>
    <n v="85"/>
    <n v="48"/>
    <n v="133"/>
    <n v="1"/>
    <n v="1"/>
    <n v="137"/>
    <n v="74"/>
    <n v="211"/>
    <n v="2"/>
    <n v="0"/>
    <n v="233"/>
    <n v="114"/>
    <n v="347"/>
    <n v="148"/>
    <n v="75"/>
    <n v="223"/>
    <n v="15"/>
    <n v="8"/>
    <n v="23"/>
    <n v="11"/>
    <n v="12"/>
    <n v="23"/>
    <n v="0"/>
    <n v="0"/>
    <n v="0"/>
    <n v="0"/>
    <n v="0"/>
    <n v="0"/>
    <n v="407"/>
    <n v="209"/>
    <n v="616"/>
    <n v="8"/>
    <n v="1"/>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2300001"/>
    <x v="4"/>
    <x v="3"/>
    <x v="205"/>
    <n v="1"/>
    <x v="0"/>
    <n v="999"/>
    <s v="NO APLICA"/>
    <n v="2009"/>
    <n v="10"/>
    <n v="5"/>
    <s v="CUATRIMESTRES"/>
    <n v="1"/>
    <s v="Activa"/>
    <x v="0"/>
    <m/>
    <n v="2018"/>
    <n v="6"/>
    <n v="3"/>
    <n v="9"/>
    <n v="0"/>
    <n v="0"/>
    <n v="6"/>
    <n v="3"/>
    <n v="9"/>
    <n v="0"/>
    <n v="0"/>
    <n v="12"/>
    <n v="0"/>
    <n v="12"/>
    <n v="0"/>
    <n v="0"/>
    <n v="12"/>
    <n v="0"/>
    <n v="12"/>
    <n v="8"/>
    <n v="1"/>
    <n v="9"/>
    <n v="8"/>
    <n v="1"/>
    <n v="9"/>
    <n v="7"/>
    <n v="4"/>
    <n v="11"/>
    <n v="0"/>
    <n v="0"/>
    <n v="0"/>
    <n v="0"/>
    <n v="0"/>
    <n v="0"/>
    <n v="35"/>
    <n v="6"/>
    <n v="41"/>
    <n v="0"/>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4072300004"/>
    <x v="4"/>
    <x v="3"/>
    <x v="206"/>
    <n v="1"/>
    <x v="0"/>
    <n v="999"/>
    <s v="NO APLICA"/>
    <n v="2012"/>
    <n v="10"/>
    <n v="5"/>
    <s v="CUATRIMESTRES"/>
    <n v="1"/>
    <s v="Activa"/>
    <x v="0"/>
    <m/>
    <n v="2018"/>
    <n v="18"/>
    <n v="11"/>
    <n v="29"/>
    <n v="0"/>
    <n v="0"/>
    <n v="17"/>
    <n v="9"/>
    <n v="26"/>
    <n v="0"/>
    <n v="0"/>
    <n v="19"/>
    <n v="12"/>
    <n v="31"/>
    <n v="0"/>
    <n v="0"/>
    <n v="19"/>
    <n v="12"/>
    <n v="31"/>
    <n v="0"/>
    <n v="0"/>
    <n v="0"/>
    <n v="14"/>
    <n v="3"/>
    <n v="17"/>
    <n v="6"/>
    <n v="2"/>
    <n v="8"/>
    <n v="0"/>
    <n v="0"/>
    <n v="0"/>
    <n v="0"/>
    <n v="0"/>
    <n v="0"/>
    <n v="39"/>
    <n v="17"/>
    <n v="56"/>
    <n v="1"/>
    <n v="1"/>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42100177"/>
    <x v="0"/>
    <x v="2"/>
    <x v="207"/>
    <n v="1"/>
    <x v="0"/>
    <n v="999"/>
    <s v="NO APLICA"/>
    <n v="2009"/>
    <n v="11"/>
    <n v="5"/>
    <s v="CUATRIMESTRES"/>
    <n v="1"/>
    <s v="Activa"/>
    <x v="0"/>
    <m/>
    <n v="2018"/>
    <n v="68"/>
    <n v="91"/>
    <n v="159"/>
    <n v="0"/>
    <n v="0"/>
    <n v="49"/>
    <n v="70"/>
    <n v="119"/>
    <n v="0"/>
    <n v="0"/>
    <n v="0"/>
    <n v="0"/>
    <n v="0"/>
    <n v="0"/>
    <n v="0"/>
    <n v="0"/>
    <n v="0"/>
    <n v="0"/>
    <n v="0"/>
    <n v="0"/>
    <n v="0"/>
    <n v="63"/>
    <n v="106"/>
    <n v="169"/>
    <n v="19"/>
    <n v="58"/>
    <n v="77"/>
    <n v="0"/>
    <n v="0"/>
    <n v="0"/>
    <n v="0"/>
    <n v="0"/>
    <n v="0"/>
    <n v="82"/>
    <n v="164"/>
    <n v="246"/>
    <n v="1"/>
    <n v="3"/>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62200092"/>
    <x v="0"/>
    <x v="5"/>
    <x v="208"/>
    <n v="1"/>
    <x v="0"/>
    <n v="999"/>
    <s v="NO APLICA"/>
    <n v="2009"/>
    <n v="11"/>
    <n v="5"/>
    <s v="CUATRIMESTRES"/>
    <n v="1"/>
    <s v="Activa"/>
    <x v="0"/>
    <m/>
    <n v="2018"/>
    <n v="33"/>
    <n v="13"/>
    <n v="46"/>
    <n v="0"/>
    <n v="0"/>
    <n v="26"/>
    <n v="9"/>
    <n v="35"/>
    <n v="0"/>
    <n v="0"/>
    <n v="0"/>
    <n v="0"/>
    <n v="0"/>
    <n v="0"/>
    <n v="0"/>
    <n v="0"/>
    <n v="0"/>
    <n v="0"/>
    <n v="0"/>
    <n v="0"/>
    <n v="0"/>
    <n v="70"/>
    <n v="19"/>
    <n v="89"/>
    <n v="24"/>
    <n v="6"/>
    <n v="30"/>
    <n v="0"/>
    <n v="0"/>
    <n v="0"/>
    <n v="0"/>
    <n v="0"/>
    <n v="0"/>
    <n v="94"/>
    <n v="25"/>
    <n v="119"/>
    <n v="3"/>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71100007"/>
    <x v="0"/>
    <x v="3"/>
    <x v="63"/>
    <n v="1"/>
    <x v="0"/>
    <n v="999"/>
    <s v="NO APLICA"/>
    <n v="2009"/>
    <n v="12"/>
    <n v="5"/>
    <s v="CUATRIMESTRES"/>
    <n v="1"/>
    <s v="Activa"/>
    <x v="0"/>
    <m/>
    <n v="2018"/>
    <n v="200"/>
    <n v="5"/>
    <n v="205"/>
    <n v="0"/>
    <n v="0"/>
    <n v="153"/>
    <n v="5"/>
    <n v="158"/>
    <n v="0"/>
    <n v="0"/>
    <n v="0"/>
    <n v="0"/>
    <n v="0"/>
    <n v="0"/>
    <n v="0"/>
    <n v="0"/>
    <n v="0"/>
    <n v="0"/>
    <n v="0"/>
    <n v="0"/>
    <n v="0"/>
    <n v="181"/>
    <n v="10"/>
    <n v="191"/>
    <n v="83"/>
    <n v="4"/>
    <n v="87"/>
    <n v="0"/>
    <n v="0"/>
    <n v="0"/>
    <n v="0"/>
    <n v="0"/>
    <n v="0"/>
    <n v="264"/>
    <n v="14"/>
    <n v="278"/>
    <n v="1"/>
    <n v="2"/>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71200010"/>
    <x v="0"/>
    <x v="3"/>
    <x v="64"/>
    <n v="1"/>
    <x v="0"/>
    <n v="999"/>
    <s v="NO APLICA"/>
    <n v="2012"/>
    <n v="12"/>
    <n v="2"/>
    <s v="SEMESTRES"/>
    <n v="1"/>
    <s v="Activa"/>
    <x v="0"/>
    <m/>
    <n v="2018"/>
    <n v="22"/>
    <n v="8"/>
    <n v="30"/>
    <n v="0"/>
    <n v="0"/>
    <n v="15"/>
    <n v="7"/>
    <n v="22"/>
    <n v="0"/>
    <n v="0"/>
    <n v="0"/>
    <n v="0"/>
    <n v="0"/>
    <n v="0"/>
    <n v="0"/>
    <n v="0"/>
    <n v="0"/>
    <n v="0"/>
    <n v="0"/>
    <n v="0"/>
    <n v="0"/>
    <n v="19"/>
    <n v="11"/>
    <n v="30"/>
    <n v="9"/>
    <n v="4"/>
    <n v="13"/>
    <n v="0"/>
    <n v="0"/>
    <n v="0"/>
    <n v="0"/>
    <n v="0"/>
    <n v="0"/>
    <n v="28"/>
    <n v="15"/>
    <n v="43"/>
    <n v="1"/>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71300004"/>
    <x v="0"/>
    <x v="3"/>
    <x v="209"/>
    <n v="1"/>
    <x v="0"/>
    <n v="999"/>
    <s v="NO APLICA"/>
    <n v="2009"/>
    <n v="12"/>
    <n v="5"/>
    <s v="CUATRIMESTRES"/>
    <n v="1"/>
    <s v="Activa"/>
    <x v="0"/>
    <m/>
    <n v="2018"/>
    <n v="113"/>
    <n v="9"/>
    <n v="122"/>
    <n v="1"/>
    <n v="0"/>
    <n v="91"/>
    <n v="6"/>
    <n v="97"/>
    <n v="1"/>
    <n v="0"/>
    <n v="0"/>
    <n v="0"/>
    <n v="0"/>
    <n v="0"/>
    <n v="0"/>
    <n v="0"/>
    <n v="0"/>
    <n v="0"/>
    <n v="0"/>
    <n v="0"/>
    <n v="0"/>
    <n v="142"/>
    <n v="11"/>
    <n v="153"/>
    <n v="73"/>
    <n v="6"/>
    <n v="79"/>
    <n v="0"/>
    <n v="0"/>
    <n v="0"/>
    <n v="0"/>
    <n v="0"/>
    <n v="0"/>
    <n v="215"/>
    <n v="17"/>
    <n v="232"/>
    <n v="2"/>
    <n v="0"/>
    <d v="2018-11-05T00:00:00"/>
    <m/>
  </r>
  <r>
    <s v="08MSU0027O"/>
    <x v="21"/>
    <x v="53"/>
    <n v="4"/>
    <s v="DISCONTINUO"/>
    <x v="53"/>
    <n v="8"/>
    <s v="CHIHUAHUA"/>
    <n v="8"/>
    <s v="CHIHUAHUA"/>
    <n v="19"/>
    <x v="1"/>
    <n v="1"/>
    <s v="CHIHUAHUA"/>
    <s v="AVENIDA MONTES AMERICANOS"/>
    <n v="9501"/>
    <x v="1"/>
    <x v="3"/>
    <n v="4"/>
    <s v="SUPERIOR"/>
    <n v="1"/>
    <n v="1"/>
    <s v="LICENCIATURA Y POSGRADO"/>
    <n v="1"/>
    <s v="SERVICIOS"/>
    <n v="42"/>
    <s v="UNIVERSIDADES TECNOLÓGICAS"/>
    <n v="5071700035"/>
    <x v="0"/>
    <x v="3"/>
    <x v="65"/>
    <n v="1"/>
    <x v="0"/>
    <n v="999"/>
    <s v="NO APLICA"/>
    <n v="2009"/>
    <n v="12"/>
    <n v="5"/>
    <s v="CUATRIMESTRES"/>
    <n v="1"/>
    <s v="Activa"/>
    <x v="0"/>
    <m/>
    <n v="2018"/>
    <n v="168"/>
    <n v="58"/>
    <n v="226"/>
    <n v="1"/>
    <n v="0"/>
    <n v="119"/>
    <n v="41"/>
    <n v="160"/>
    <n v="1"/>
    <n v="0"/>
    <n v="0"/>
    <n v="0"/>
    <n v="0"/>
    <n v="0"/>
    <n v="0"/>
    <n v="0"/>
    <n v="0"/>
    <n v="0"/>
    <n v="0"/>
    <n v="0"/>
    <n v="0"/>
    <n v="146"/>
    <n v="61"/>
    <n v="207"/>
    <n v="58"/>
    <n v="42"/>
    <n v="100"/>
    <n v="0"/>
    <n v="0"/>
    <n v="0"/>
    <n v="0"/>
    <n v="0"/>
    <n v="0"/>
    <n v="204"/>
    <n v="103"/>
    <n v="307"/>
    <n v="0"/>
    <n v="2"/>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4041200004"/>
    <x v="4"/>
    <x v="2"/>
    <x v="210"/>
    <n v="1"/>
    <x v="0"/>
    <n v="999"/>
    <s v="NO APLICA"/>
    <n v="2009"/>
    <n v="10"/>
    <n v="5"/>
    <s v="CUATRIMESTRES"/>
    <n v="1"/>
    <s v="Activa"/>
    <x v="0"/>
    <m/>
    <n v="2018"/>
    <n v="7"/>
    <n v="13"/>
    <n v="20"/>
    <n v="1"/>
    <n v="0"/>
    <n v="7"/>
    <n v="13"/>
    <n v="20"/>
    <n v="1"/>
    <n v="0"/>
    <n v="8"/>
    <n v="14"/>
    <n v="22"/>
    <n v="2"/>
    <n v="0"/>
    <n v="10"/>
    <n v="15"/>
    <n v="25"/>
    <n v="5"/>
    <n v="12"/>
    <n v="17"/>
    <n v="0"/>
    <n v="0"/>
    <n v="0"/>
    <n v="1"/>
    <n v="1"/>
    <n v="2"/>
    <n v="0"/>
    <n v="0"/>
    <n v="0"/>
    <n v="0"/>
    <n v="0"/>
    <n v="0"/>
    <n v="16"/>
    <n v="28"/>
    <n v="44"/>
    <n v="3"/>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4061300009"/>
    <x v="4"/>
    <x v="5"/>
    <x v="211"/>
    <n v="1"/>
    <x v="0"/>
    <n v="999"/>
    <s v="NO APLICA"/>
    <n v="2009"/>
    <n v="10"/>
    <n v="5"/>
    <s v="CUATRIMESTRES"/>
    <n v="3"/>
    <s v="Liquidacion"/>
    <x v="0"/>
    <m/>
    <n v="2018"/>
    <n v="0"/>
    <n v="1"/>
    <n v="1"/>
    <n v="0"/>
    <n v="0"/>
    <n v="0"/>
    <n v="0"/>
    <n v="0"/>
    <n v="0"/>
    <n v="0"/>
    <n v="0"/>
    <n v="0"/>
    <n v="0"/>
    <n v="0"/>
    <n v="0"/>
    <n v="5"/>
    <n v="5"/>
    <n v="10"/>
    <n v="0"/>
    <n v="0"/>
    <n v="0"/>
    <n v="0"/>
    <n v="0"/>
    <n v="0"/>
    <n v="0"/>
    <n v="0"/>
    <n v="0"/>
    <n v="0"/>
    <n v="0"/>
    <n v="0"/>
    <n v="0"/>
    <n v="0"/>
    <n v="0"/>
    <n v="5"/>
    <n v="5"/>
    <n v="10"/>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4071100005"/>
    <x v="4"/>
    <x v="3"/>
    <x v="51"/>
    <n v="1"/>
    <x v="0"/>
    <n v="999"/>
    <s v="NO APLICA"/>
    <n v="2009"/>
    <n v="10"/>
    <n v="5"/>
    <s v="CUATRIMESTRES"/>
    <n v="1"/>
    <s v="Activa"/>
    <x v="0"/>
    <m/>
    <n v="2018"/>
    <n v="7"/>
    <n v="2"/>
    <n v="9"/>
    <n v="0"/>
    <n v="0"/>
    <n v="7"/>
    <n v="2"/>
    <n v="9"/>
    <n v="0"/>
    <n v="0"/>
    <n v="10"/>
    <n v="1"/>
    <n v="11"/>
    <n v="0"/>
    <n v="0"/>
    <n v="10"/>
    <n v="1"/>
    <n v="11"/>
    <n v="8"/>
    <n v="1"/>
    <n v="9"/>
    <n v="0"/>
    <n v="0"/>
    <n v="0"/>
    <n v="0"/>
    <n v="0"/>
    <n v="0"/>
    <n v="0"/>
    <n v="0"/>
    <n v="0"/>
    <n v="0"/>
    <n v="0"/>
    <n v="0"/>
    <n v="18"/>
    <n v="2"/>
    <n v="20"/>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4071200005"/>
    <x v="4"/>
    <x v="3"/>
    <x v="201"/>
    <n v="1"/>
    <x v="0"/>
    <n v="999"/>
    <s v="NO APLICA"/>
    <n v="2010"/>
    <n v="10"/>
    <n v="5"/>
    <s v="CUATRIMESTRES"/>
    <n v="1"/>
    <s v="Activa"/>
    <x v="0"/>
    <m/>
    <n v="2018"/>
    <n v="1"/>
    <n v="0"/>
    <n v="1"/>
    <n v="0"/>
    <n v="0"/>
    <n v="1"/>
    <n v="0"/>
    <n v="1"/>
    <n v="0"/>
    <n v="0"/>
    <n v="10"/>
    <n v="1"/>
    <n v="11"/>
    <n v="0"/>
    <n v="0"/>
    <n v="13"/>
    <n v="1"/>
    <n v="14"/>
    <n v="8"/>
    <n v="2"/>
    <n v="10"/>
    <n v="0"/>
    <n v="0"/>
    <n v="0"/>
    <n v="0"/>
    <n v="0"/>
    <n v="0"/>
    <n v="0"/>
    <n v="0"/>
    <n v="0"/>
    <n v="0"/>
    <n v="0"/>
    <n v="0"/>
    <n v="21"/>
    <n v="3"/>
    <n v="24"/>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5042100177"/>
    <x v="0"/>
    <x v="2"/>
    <x v="207"/>
    <n v="1"/>
    <x v="0"/>
    <n v="999"/>
    <s v="NO APLICA"/>
    <n v="2014"/>
    <n v="11"/>
    <n v="5"/>
    <s v="CUATRIMESTRES"/>
    <n v="1"/>
    <s v="Activa"/>
    <x v="0"/>
    <m/>
    <n v="2018"/>
    <n v="7"/>
    <n v="10"/>
    <n v="17"/>
    <n v="0"/>
    <n v="0"/>
    <n v="7"/>
    <n v="10"/>
    <n v="17"/>
    <n v="0"/>
    <n v="0"/>
    <n v="0"/>
    <n v="0"/>
    <n v="0"/>
    <n v="0"/>
    <n v="0"/>
    <n v="0"/>
    <n v="0"/>
    <n v="0"/>
    <n v="0"/>
    <n v="0"/>
    <n v="0"/>
    <n v="6"/>
    <n v="12"/>
    <n v="18"/>
    <n v="0"/>
    <n v="5"/>
    <n v="5"/>
    <n v="0"/>
    <n v="0"/>
    <n v="0"/>
    <n v="0"/>
    <n v="0"/>
    <n v="0"/>
    <n v="6"/>
    <n v="17"/>
    <n v="23"/>
    <n v="1"/>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5062100024"/>
    <x v="0"/>
    <x v="5"/>
    <x v="212"/>
    <n v="1"/>
    <x v="0"/>
    <n v="999"/>
    <s v="NO APLICA"/>
    <n v="2009"/>
    <n v="12"/>
    <n v="5"/>
    <s v="CUATRIMESTRES"/>
    <n v="1"/>
    <s v="Activa"/>
    <x v="0"/>
    <m/>
    <n v="2018"/>
    <n v="0"/>
    <n v="0"/>
    <n v="0"/>
    <n v="0"/>
    <n v="0"/>
    <n v="0"/>
    <n v="0"/>
    <n v="0"/>
    <n v="0"/>
    <n v="0"/>
    <n v="0"/>
    <n v="0"/>
    <n v="0"/>
    <n v="0"/>
    <n v="0"/>
    <n v="0"/>
    <n v="0"/>
    <n v="0"/>
    <n v="0"/>
    <n v="0"/>
    <n v="0"/>
    <n v="0"/>
    <n v="0"/>
    <n v="0"/>
    <n v="6"/>
    <n v="3"/>
    <n v="9"/>
    <n v="0"/>
    <n v="0"/>
    <n v="0"/>
    <n v="0"/>
    <n v="0"/>
    <n v="0"/>
    <n v="6"/>
    <n v="3"/>
    <n v="9"/>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5071100007"/>
    <x v="0"/>
    <x v="3"/>
    <x v="63"/>
    <n v="1"/>
    <x v="0"/>
    <n v="999"/>
    <s v="NO APLICA"/>
    <n v="2014"/>
    <n v="11"/>
    <n v="5"/>
    <s v="CUATRIMESTRES"/>
    <n v="1"/>
    <s v="Activa"/>
    <x v="0"/>
    <m/>
    <n v="2018"/>
    <n v="9"/>
    <n v="1"/>
    <n v="10"/>
    <n v="0"/>
    <n v="0"/>
    <n v="9"/>
    <n v="1"/>
    <n v="10"/>
    <n v="0"/>
    <n v="0"/>
    <n v="0"/>
    <n v="0"/>
    <n v="0"/>
    <n v="0"/>
    <n v="0"/>
    <n v="0"/>
    <n v="0"/>
    <n v="0"/>
    <n v="0"/>
    <n v="0"/>
    <n v="0"/>
    <n v="7"/>
    <n v="2"/>
    <n v="9"/>
    <n v="3"/>
    <n v="0"/>
    <n v="3"/>
    <n v="0"/>
    <n v="0"/>
    <n v="0"/>
    <n v="0"/>
    <n v="0"/>
    <n v="0"/>
    <n v="10"/>
    <n v="2"/>
    <n v="12"/>
    <n v="0"/>
    <n v="0"/>
    <d v="2018-11-05T00:00:00"/>
    <m/>
  </r>
  <r>
    <s v="08MSU0027O"/>
    <x v="21"/>
    <x v="54"/>
    <n v="4"/>
    <s v="DISCONTINUO"/>
    <x v="54"/>
    <n v="8"/>
    <s v="CHIHUAHUA"/>
    <n v="8"/>
    <s v="CHIHUAHUA"/>
    <n v="52"/>
    <x v="6"/>
    <n v="1"/>
    <s v="MANUEL OJINAGA"/>
    <s v="AVENIDA INDEPENDENCIA"/>
    <n v="500"/>
    <x v="1"/>
    <x v="3"/>
    <n v="4"/>
    <s v="SUPERIOR"/>
    <n v="1"/>
    <n v="1"/>
    <s v="LICENCIATURA Y POSGRADO"/>
    <n v="1"/>
    <s v="SERVICIOS"/>
    <n v="42"/>
    <s v="UNIVERSIDADES TECNOLÓGICAS"/>
    <n v="5071200010"/>
    <x v="0"/>
    <x v="3"/>
    <x v="64"/>
    <n v="1"/>
    <x v="0"/>
    <n v="999"/>
    <s v="NO APLICA"/>
    <n v="2009"/>
    <n v="12"/>
    <n v="5"/>
    <s v="CUATRIMESTRES"/>
    <n v="1"/>
    <s v="Activa"/>
    <x v="0"/>
    <m/>
    <n v="2018"/>
    <n v="1"/>
    <n v="0"/>
    <n v="1"/>
    <n v="0"/>
    <n v="0"/>
    <n v="1"/>
    <n v="0"/>
    <n v="1"/>
    <n v="0"/>
    <n v="0"/>
    <n v="0"/>
    <n v="0"/>
    <n v="0"/>
    <n v="0"/>
    <n v="0"/>
    <n v="0"/>
    <n v="0"/>
    <n v="0"/>
    <n v="0"/>
    <n v="0"/>
    <n v="0"/>
    <n v="0"/>
    <n v="0"/>
    <n v="0"/>
    <n v="10"/>
    <n v="3"/>
    <n v="13"/>
    <n v="0"/>
    <n v="0"/>
    <n v="0"/>
    <n v="0"/>
    <n v="0"/>
    <n v="0"/>
    <n v="10"/>
    <n v="3"/>
    <n v="13"/>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41200004"/>
    <x v="4"/>
    <x v="2"/>
    <x v="210"/>
    <n v="1"/>
    <x v="0"/>
    <n v="999"/>
    <s v="NO APLICA"/>
    <n v="2014"/>
    <n v="10"/>
    <n v="5"/>
    <s v="CUATRIMESTRES"/>
    <n v="1"/>
    <s v="Activa"/>
    <x v="0"/>
    <m/>
    <n v="2018"/>
    <n v="6"/>
    <n v="24"/>
    <n v="30"/>
    <n v="0"/>
    <n v="0"/>
    <n v="6"/>
    <n v="24"/>
    <n v="30"/>
    <n v="0"/>
    <n v="0"/>
    <n v="7"/>
    <n v="9"/>
    <n v="16"/>
    <n v="2"/>
    <n v="0"/>
    <n v="11"/>
    <n v="14"/>
    <n v="25"/>
    <n v="1"/>
    <n v="0"/>
    <n v="1"/>
    <n v="0"/>
    <n v="0"/>
    <n v="0"/>
    <n v="0"/>
    <n v="0"/>
    <n v="0"/>
    <n v="0"/>
    <n v="0"/>
    <n v="0"/>
    <n v="0"/>
    <n v="0"/>
    <n v="0"/>
    <n v="12"/>
    <n v="14"/>
    <n v="26"/>
    <n v="2"/>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62200018"/>
    <x v="4"/>
    <x v="5"/>
    <x v="200"/>
    <n v="1"/>
    <x v="0"/>
    <n v="999"/>
    <s v="NO APLICA"/>
    <n v="2013"/>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71100005"/>
    <x v="4"/>
    <x v="3"/>
    <x v="51"/>
    <n v="1"/>
    <x v="0"/>
    <n v="999"/>
    <s v="NO APLICA"/>
    <n v="2013"/>
    <n v="10"/>
    <n v="5"/>
    <s v="CUATRIMESTRES"/>
    <n v="1"/>
    <s v="Activa"/>
    <x v="0"/>
    <m/>
    <n v="2018"/>
    <n v="8"/>
    <n v="0"/>
    <n v="8"/>
    <n v="1"/>
    <n v="0"/>
    <n v="8"/>
    <n v="0"/>
    <n v="8"/>
    <n v="1"/>
    <n v="0"/>
    <n v="22"/>
    <n v="1"/>
    <n v="23"/>
    <n v="0"/>
    <n v="0"/>
    <n v="28"/>
    <n v="3"/>
    <n v="31"/>
    <n v="0"/>
    <n v="0"/>
    <n v="0"/>
    <n v="0"/>
    <n v="0"/>
    <n v="0"/>
    <n v="0"/>
    <n v="0"/>
    <n v="0"/>
    <n v="0"/>
    <n v="0"/>
    <n v="0"/>
    <n v="0"/>
    <n v="0"/>
    <n v="0"/>
    <n v="28"/>
    <n v="3"/>
    <n v="31"/>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71200009"/>
    <x v="4"/>
    <x v="3"/>
    <x v="202"/>
    <n v="1"/>
    <x v="0"/>
    <n v="999"/>
    <s v="NO APLICA"/>
    <n v="2013"/>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71300004"/>
    <x v="4"/>
    <x v="3"/>
    <x v="213"/>
    <n v="1"/>
    <x v="0"/>
    <n v="999"/>
    <s v="NO APLICA"/>
    <n v="2014"/>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4095100005"/>
    <x v="4"/>
    <x v="6"/>
    <x v="57"/>
    <n v="1"/>
    <x v="0"/>
    <n v="999"/>
    <s v="NO APLICA"/>
    <n v="2015"/>
    <n v="10"/>
    <n v="5"/>
    <s v="CUATRIMESTRES"/>
    <n v="2"/>
    <s v="Latencia"/>
    <x v="0"/>
    <m/>
    <n v="2018"/>
    <n v="0"/>
    <n v="0"/>
    <n v="0"/>
    <n v="0"/>
    <n v="0"/>
    <n v="0"/>
    <n v="0"/>
    <n v="0"/>
    <n v="0"/>
    <n v="0"/>
    <n v="0"/>
    <n v="0"/>
    <n v="0"/>
    <n v="0"/>
    <n v="0"/>
    <n v="0"/>
    <n v="0"/>
    <n v="0"/>
    <n v="0"/>
    <n v="0"/>
    <n v="0"/>
    <n v="0"/>
    <n v="0"/>
    <n v="0"/>
    <n v="0"/>
    <n v="0"/>
    <n v="0"/>
    <n v="0"/>
    <n v="0"/>
    <n v="0"/>
    <n v="0"/>
    <n v="0"/>
    <n v="0"/>
    <n v="0"/>
    <n v="0"/>
    <n v="0"/>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5042100177"/>
    <x v="0"/>
    <x v="2"/>
    <x v="207"/>
    <n v="1"/>
    <x v="0"/>
    <n v="999"/>
    <s v="NO APLICA"/>
    <n v="2009"/>
    <n v="12"/>
    <n v="5"/>
    <s v="CUATRIMESTRES"/>
    <n v="1"/>
    <s v="Activa"/>
    <x v="0"/>
    <m/>
    <n v="2018"/>
    <n v="5"/>
    <n v="7"/>
    <n v="12"/>
    <n v="0"/>
    <n v="0"/>
    <n v="5"/>
    <n v="7"/>
    <n v="12"/>
    <n v="0"/>
    <n v="0"/>
    <n v="0"/>
    <n v="0"/>
    <n v="0"/>
    <n v="0"/>
    <n v="0"/>
    <n v="0"/>
    <n v="0"/>
    <n v="0"/>
    <n v="0"/>
    <n v="0"/>
    <n v="0"/>
    <n v="7"/>
    <n v="22"/>
    <n v="29"/>
    <n v="3"/>
    <n v="19"/>
    <n v="22"/>
    <n v="0"/>
    <n v="0"/>
    <n v="0"/>
    <n v="0"/>
    <n v="0"/>
    <n v="0"/>
    <n v="10"/>
    <n v="41"/>
    <n v="51"/>
    <n v="1"/>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5061000007"/>
    <x v="0"/>
    <x v="5"/>
    <x v="214"/>
    <n v="1"/>
    <x v="0"/>
    <n v="999"/>
    <s v="NO APLICA"/>
    <n v="2009"/>
    <n v="12"/>
    <n v="5"/>
    <s v="CUATRIMESTRES"/>
    <n v="1"/>
    <s v="Activa"/>
    <x v="0"/>
    <m/>
    <n v="2018"/>
    <n v="0"/>
    <n v="0"/>
    <n v="0"/>
    <n v="0"/>
    <n v="0"/>
    <n v="0"/>
    <n v="0"/>
    <n v="0"/>
    <n v="0"/>
    <n v="0"/>
    <n v="0"/>
    <n v="0"/>
    <n v="0"/>
    <n v="0"/>
    <n v="0"/>
    <n v="0"/>
    <n v="0"/>
    <n v="0"/>
    <n v="0"/>
    <n v="0"/>
    <n v="0"/>
    <n v="0"/>
    <n v="0"/>
    <n v="0"/>
    <n v="4"/>
    <n v="5"/>
    <n v="9"/>
    <n v="0"/>
    <n v="0"/>
    <n v="0"/>
    <n v="0"/>
    <n v="0"/>
    <n v="0"/>
    <n v="4"/>
    <n v="5"/>
    <n v="9"/>
    <n v="0"/>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5071100007"/>
    <x v="0"/>
    <x v="3"/>
    <x v="63"/>
    <n v="1"/>
    <x v="0"/>
    <n v="999"/>
    <s v="NO APLICA"/>
    <n v="2009"/>
    <n v="12"/>
    <n v="5"/>
    <s v="CUATRIMESTRES"/>
    <n v="1"/>
    <s v="Activa"/>
    <x v="0"/>
    <m/>
    <n v="2018"/>
    <n v="11"/>
    <n v="1"/>
    <n v="12"/>
    <n v="0"/>
    <n v="0"/>
    <n v="11"/>
    <n v="1"/>
    <n v="12"/>
    <n v="0"/>
    <n v="0"/>
    <n v="0"/>
    <n v="0"/>
    <n v="0"/>
    <n v="0"/>
    <n v="0"/>
    <n v="0"/>
    <n v="0"/>
    <n v="0"/>
    <n v="0"/>
    <n v="0"/>
    <n v="0"/>
    <n v="12"/>
    <n v="1"/>
    <n v="13"/>
    <n v="17"/>
    <n v="1"/>
    <n v="18"/>
    <n v="0"/>
    <n v="0"/>
    <n v="0"/>
    <n v="0"/>
    <n v="0"/>
    <n v="0"/>
    <n v="29"/>
    <n v="2"/>
    <n v="31"/>
    <n v="2"/>
    <n v="0"/>
    <d v="2018-11-05T00:00:00"/>
    <m/>
  </r>
  <r>
    <s v="08MSU0027O"/>
    <x v="21"/>
    <x v="55"/>
    <n v="4"/>
    <s v="DISCONTINUO"/>
    <x v="55"/>
    <n v="8"/>
    <s v="CHIHUAHUA"/>
    <n v="8"/>
    <s v="CHIHUAHUA"/>
    <n v="17"/>
    <x v="8"/>
    <n v="1"/>
    <s v="CUAUHTÉMOC"/>
    <s v="AVENIDA RIO PLATA"/>
    <n v="0"/>
    <x v="1"/>
    <x v="3"/>
    <n v="4"/>
    <s v="SUPERIOR"/>
    <n v="1"/>
    <n v="1"/>
    <s v="LICENCIATURA Y POSGRADO"/>
    <n v="1"/>
    <s v="SERVICIOS"/>
    <n v="42"/>
    <s v="UNIVERSIDADES TECNOLÓGICAS"/>
    <n v="5071300004"/>
    <x v="0"/>
    <x v="3"/>
    <x v="209"/>
    <n v="1"/>
    <x v="0"/>
    <n v="999"/>
    <s v="NO APLICA"/>
    <n v="2009"/>
    <n v="12"/>
    <n v="5"/>
    <s v="CUATRIMESTRES"/>
    <n v="1"/>
    <s v="Activa"/>
    <x v="0"/>
    <m/>
    <n v="2018"/>
    <n v="7"/>
    <n v="1"/>
    <n v="8"/>
    <n v="1"/>
    <n v="0"/>
    <n v="7"/>
    <n v="1"/>
    <n v="8"/>
    <n v="1"/>
    <n v="0"/>
    <n v="0"/>
    <n v="0"/>
    <n v="0"/>
    <n v="0"/>
    <n v="0"/>
    <n v="0"/>
    <n v="0"/>
    <n v="0"/>
    <n v="0"/>
    <n v="0"/>
    <n v="0"/>
    <n v="5"/>
    <n v="0"/>
    <n v="5"/>
    <n v="0"/>
    <n v="0"/>
    <n v="0"/>
    <n v="0"/>
    <n v="0"/>
    <n v="0"/>
    <n v="0"/>
    <n v="0"/>
    <n v="0"/>
    <n v="5"/>
    <n v="0"/>
    <n v="5"/>
    <n v="0"/>
    <n v="0"/>
    <d v="2018-11-05T00:00:00"/>
    <m/>
  </r>
  <r>
    <s v="08MSU0028N"/>
    <x v="22"/>
    <x v="56"/>
    <n v="4"/>
    <s v="DISCONTINUO"/>
    <x v="56"/>
    <n v="8"/>
    <s v="CHIHUAHUA"/>
    <n v="8"/>
    <s v="CHIHUAHUA"/>
    <n v="19"/>
    <x v="1"/>
    <n v="1"/>
    <s v="CHIHUAHUA"/>
    <s v="CALLE GOMEZ FARIAS"/>
    <n v="9"/>
    <x v="0"/>
    <x v="0"/>
    <n v="4"/>
    <s v="SUPERIOR"/>
    <n v="1"/>
    <n v="1"/>
    <s v="LICENCIATURA Y POSGRADO"/>
    <n v="0"/>
    <s v="NO APLICA"/>
    <n v="0"/>
    <s v="NO APLICA"/>
    <n v="5021100004"/>
    <x v="0"/>
    <x v="0"/>
    <x v="215"/>
    <n v="1"/>
    <x v="0"/>
    <n v="999"/>
    <s v="NO APLICA"/>
    <n v="2012"/>
    <n v="8"/>
    <n v="2"/>
    <s v="SEMESTRES"/>
    <n v="1"/>
    <s v="Activa"/>
    <x v="0"/>
    <m/>
    <n v="2018"/>
    <n v="8"/>
    <n v="9"/>
    <n v="17"/>
    <n v="0"/>
    <n v="0"/>
    <n v="10"/>
    <n v="6"/>
    <n v="16"/>
    <n v="0"/>
    <n v="0"/>
    <n v="18"/>
    <n v="36"/>
    <n v="54"/>
    <n v="0"/>
    <n v="0"/>
    <n v="18"/>
    <n v="36"/>
    <n v="54"/>
    <n v="4"/>
    <n v="18"/>
    <n v="22"/>
    <n v="13"/>
    <n v="25"/>
    <n v="38"/>
    <n v="6"/>
    <n v="11"/>
    <n v="17"/>
    <n v="0"/>
    <n v="0"/>
    <n v="0"/>
    <n v="0"/>
    <n v="0"/>
    <n v="0"/>
    <n v="41"/>
    <n v="90"/>
    <n v="131"/>
    <n v="0"/>
    <n v="0"/>
    <d v="2018-11-05T00:00:00"/>
    <m/>
  </r>
  <r>
    <s v="08MSU0028N"/>
    <x v="22"/>
    <x v="56"/>
    <n v="4"/>
    <s v="DISCONTINUO"/>
    <x v="56"/>
    <n v="8"/>
    <s v="CHIHUAHUA"/>
    <n v="8"/>
    <s v="CHIHUAHUA"/>
    <n v="19"/>
    <x v="1"/>
    <n v="1"/>
    <s v="CHIHUAHUA"/>
    <s v="CALLE GOMEZ FARIAS"/>
    <n v="9"/>
    <x v="0"/>
    <x v="0"/>
    <n v="4"/>
    <s v="SUPERIOR"/>
    <n v="1"/>
    <n v="1"/>
    <s v="LICENCIATURA Y POSGRADO"/>
    <n v="0"/>
    <s v="NO APLICA"/>
    <n v="0"/>
    <s v="NO APLICA"/>
    <n v="5021400032"/>
    <x v="0"/>
    <x v="0"/>
    <x v="216"/>
    <n v="1"/>
    <x v="0"/>
    <n v="999"/>
    <s v="NO APLICA"/>
    <n v="2017"/>
    <n v="8"/>
    <n v="2"/>
    <s v="SEMESTRES"/>
    <n v="1"/>
    <s v="Activa"/>
    <x v="0"/>
    <m/>
    <n v="2018"/>
    <n v="0"/>
    <n v="0"/>
    <n v="0"/>
    <n v="0"/>
    <n v="0"/>
    <n v="0"/>
    <n v="0"/>
    <n v="0"/>
    <n v="0"/>
    <n v="0"/>
    <n v="8"/>
    <n v="2"/>
    <n v="10"/>
    <n v="0"/>
    <n v="0"/>
    <n v="8"/>
    <n v="2"/>
    <n v="10"/>
    <n v="5"/>
    <n v="2"/>
    <n v="7"/>
    <n v="0"/>
    <n v="0"/>
    <n v="0"/>
    <n v="0"/>
    <n v="0"/>
    <n v="0"/>
    <n v="0"/>
    <n v="0"/>
    <n v="0"/>
    <n v="0"/>
    <n v="0"/>
    <n v="0"/>
    <n v="13"/>
    <n v="4"/>
    <n v="17"/>
    <n v="0"/>
    <n v="0"/>
    <d v="2018-11-05T00:00:00"/>
    <m/>
  </r>
  <r>
    <s v="08MSU0029M"/>
    <x v="23"/>
    <x v="57"/>
    <n v="4"/>
    <s v="DISCONTINUO"/>
    <x v="57"/>
    <n v="8"/>
    <s v="CHIHUAHUA"/>
    <n v="8"/>
    <s v="CHIHUAHUA"/>
    <n v="19"/>
    <x v="1"/>
    <n v="1"/>
    <s v="CHIHUAHUA"/>
    <s v="PROLONGACIÓN LOMAS DE MAJALCA"/>
    <n v="11201"/>
    <x v="0"/>
    <x v="0"/>
    <n v="4"/>
    <s v="SUPERIOR"/>
    <n v="1"/>
    <n v="1"/>
    <s v="LICENCIATURA Y POSGRADO"/>
    <n v="0"/>
    <s v="NO APLICA"/>
    <n v="0"/>
    <s v="NO APLICA"/>
    <n v="5021500079"/>
    <x v="0"/>
    <x v="0"/>
    <x v="29"/>
    <n v="1"/>
    <x v="0"/>
    <n v="999"/>
    <s v="NO APLICA"/>
    <n v="2011"/>
    <n v="9"/>
    <n v="2"/>
    <s v="SEMESTRES"/>
    <n v="1"/>
    <s v="Activa"/>
    <x v="0"/>
    <m/>
    <n v="2018"/>
    <n v="0"/>
    <n v="4"/>
    <n v="4"/>
    <n v="0"/>
    <n v="0"/>
    <n v="0"/>
    <n v="10"/>
    <n v="10"/>
    <n v="0"/>
    <n v="0"/>
    <n v="2"/>
    <n v="15"/>
    <n v="17"/>
    <n v="0"/>
    <n v="0"/>
    <n v="2"/>
    <n v="15"/>
    <n v="17"/>
    <n v="0"/>
    <n v="10"/>
    <n v="10"/>
    <n v="1"/>
    <n v="6"/>
    <n v="7"/>
    <n v="0"/>
    <n v="4"/>
    <n v="4"/>
    <n v="2"/>
    <n v="11"/>
    <n v="13"/>
    <n v="0"/>
    <n v="0"/>
    <n v="0"/>
    <n v="5"/>
    <n v="46"/>
    <n v="51"/>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22200003"/>
    <x v="0"/>
    <x v="0"/>
    <x v="217"/>
    <n v="1"/>
    <x v="0"/>
    <n v="999"/>
    <s v="NO APLICA"/>
    <n v="2009"/>
    <n v="9"/>
    <n v="2"/>
    <s v="SEMESTRES"/>
    <n v="1"/>
    <s v="Activa"/>
    <x v="0"/>
    <m/>
    <n v="2018"/>
    <n v="0"/>
    <n v="4"/>
    <n v="4"/>
    <n v="0"/>
    <n v="0"/>
    <n v="1"/>
    <n v="12"/>
    <n v="13"/>
    <n v="0"/>
    <n v="0"/>
    <n v="5"/>
    <n v="19"/>
    <n v="24"/>
    <n v="0"/>
    <n v="0"/>
    <n v="5"/>
    <n v="19"/>
    <n v="24"/>
    <n v="4"/>
    <n v="10"/>
    <n v="14"/>
    <n v="2"/>
    <n v="8"/>
    <n v="10"/>
    <n v="3"/>
    <n v="7"/>
    <n v="10"/>
    <n v="3"/>
    <n v="7"/>
    <n v="10"/>
    <n v="0"/>
    <n v="0"/>
    <n v="0"/>
    <n v="17"/>
    <n v="51"/>
    <n v="68"/>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31500007"/>
    <x v="0"/>
    <x v="1"/>
    <x v="218"/>
    <n v="1"/>
    <x v="0"/>
    <n v="999"/>
    <s v="NO APLICA"/>
    <n v="2007"/>
    <n v="8"/>
    <n v="2"/>
    <s v="SEMESTRES"/>
    <n v="1"/>
    <s v="Activa"/>
    <x v="0"/>
    <m/>
    <n v="2018"/>
    <n v="0"/>
    <n v="4"/>
    <n v="4"/>
    <n v="0"/>
    <n v="0"/>
    <n v="0"/>
    <n v="2"/>
    <n v="2"/>
    <n v="0"/>
    <n v="0"/>
    <n v="0"/>
    <n v="7"/>
    <n v="7"/>
    <n v="0"/>
    <n v="0"/>
    <n v="0"/>
    <n v="7"/>
    <n v="7"/>
    <n v="1"/>
    <n v="6"/>
    <n v="7"/>
    <n v="1"/>
    <n v="6"/>
    <n v="7"/>
    <n v="1"/>
    <n v="2"/>
    <n v="3"/>
    <n v="0"/>
    <n v="0"/>
    <n v="0"/>
    <n v="0"/>
    <n v="0"/>
    <n v="0"/>
    <n v="3"/>
    <n v="21"/>
    <n v="24"/>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32100026"/>
    <x v="0"/>
    <x v="1"/>
    <x v="219"/>
    <n v="1"/>
    <x v="0"/>
    <n v="999"/>
    <s v="NO APLICA"/>
    <n v="2006"/>
    <n v="9"/>
    <n v="2"/>
    <s v="SEMESTRES"/>
    <n v="1"/>
    <s v="Activa"/>
    <x v="0"/>
    <m/>
    <n v="2018"/>
    <n v="4"/>
    <n v="11"/>
    <n v="15"/>
    <n v="0"/>
    <n v="0"/>
    <n v="2"/>
    <n v="2"/>
    <n v="4"/>
    <n v="0"/>
    <n v="0"/>
    <n v="3"/>
    <n v="4"/>
    <n v="7"/>
    <n v="0"/>
    <n v="0"/>
    <n v="3"/>
    <n v="4"/>
    <n v="7"/>
    <n v="6"/>
    <n v="3"/>
    <n v="9"/>
    <n v="1"/>
    <n v="5"/>
    <n v="6"/>
    <n v="0"/>
    <n v="6"/>
    <n v="6"/>
    <n v="5"/>
    <n v="6"/>
    <n v="11"/>
    <n v="0"/>
    <n v="0"/>
    <n v="0"/>
    <n v="15"/>
    <n v="24"/>
    <n v="39"/>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33100016"/>
    <x v="0"/>
    <x v="1"/>
    <x v="220"/>
    <n v="1"/>
    <x v="0"/>
    <n v="999"/>
    <s v="NO APLICA"/>
    <n v="2000"/>
    <n v="10"/>
    <n v="2"/>
    <s v="SEMESTRES"/>
    <n v="1"/>
    <s v="Activa"/>
    <x v="0"/>
    <m/>
    <n v="2018"/>
    <n v="2"/>
    <n v="0"/>
    <n v="2"/>
    <n v="0"/>
    <n v="0"/>
    <n v="6"/>
    <n v="12"/>
    <n v="18"/>
    <n v="0"/>
    <n v="0"/>
    <n v="14"/>
    <n v="16"/>
    <n v="30"/>
    <n v="0"/>
    <n v="0"/>
    <n v="14"/>
    <n v="16"/>
    <n v="30"/>
    <n v="15"/>
    <n v="11"/>
    <n v="26"/>
    <n v="7"/>
    <n v="7"/>
    <n v="14"/>
    <n v="6"/>
    <n v="4"/>
    <n v="10"/>
    <n v="5"/>
    <n v="9"/>
    <n v="14"/>
    <n v="0"/>
    <n v="0"/>
    <n v="0"/>
    <n v="47"/>
    <n v="47"/>
    <n v="94"/>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41100032"/>
    <x v="0"/>
    <x v="2"/>
    <x v="221"/>
    <n v="1"/>
    <x v="0"/>
    <n v="999"/>
    <s v="NO APLICA"/>
    <n v="2000"/>
    <n v="9"/>
    <n v="2"/>
    <s v="SEMESTRES"/>
    <n v="1"/>
    <s v="Activa"/>
    <x v="0"/>
    <m/>
    <n v="2018"/>
    <n v="6"/>
    <n v="9"/>
    <n v="15"/>
    <n v="0"/>
    <n v="0"/>
    <n v="10"/>
    <n v="6"/>
    <n v="16"/>
    <n v="0"/>
    <n v="0"/>
    <n v="15"/>
    <n v="10"/>
    <n v="25"/>
    <n v="0"/>
    <n v="0"/>
    <n v="15"/>
    <n v="10"/>
    <n v="25"/>
    <n v="20"/>
    <n v="16"/>
    <n v="36"/>
    <n v="9"/>
    <n v="18"/>
    <n v="27"/>
    <n v="4"/>
    <n v="9"/>
    <n v="13"/>
    <n v="7"/>
    <n v="10"/>
    <n v="17"/>
    <n v="0"/>
    <n v="0"/>
    <n v="0"/>
    <n v="55"/>
    <n v="63"/>
    <n v="118"/>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41200028"/>
    <x v="0"/>
    <x v="2"/>
    <x v="36"/>
    <n v="1"/>
    <x v="0"/>
    <n v="999"/>
    <s v="NO APLICA"/>
    <n v="2000"/>
    <n v="9"/>
    <n v="2"/>
    <s v="SEMESTRES"/>
    <n v="1"/>
    <s v="Activa"/>
    <x v="0"/>
    <m/>
    <n v="2018"/>
    <n v="0"/>
    <n v="8"/>
    <n v="8"/>
    <n v="0"/>
    <n v="0"/>
    <n v="0"/>
    <n v="7"/>
    <n v="7"/>
    <n v="0"/>
    <n v="0"/>
    <n v="4"/>
    <n v="10"/>
    <n v="14"/>
    <n v="0"/>
    <n v="0"/>
    <n v="4"/>
    <n v="10"/>
    <n v="14"/>
    <n v="3"/>
    <n v="11"/>
    <n v="14"/>
    <n v="6"/>
    <n v="10"/>
    <n v="16"/>
    <n v="1"/>
    <n v="4"/>
    <n v="5"/>
    <n v="0"/>
    <n v="6"/>
    <n v="6"/>
    <n v="0"/>
    <n v="0"/>
    <n v="0"/>
    <n v="14"/>
    <n v="41"/>
    <n v="55"/>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41400004"/>
    <x v="0"/>
    <x v="2"/>
    <x v="222"/>
    <n v="1"/>
    <x v="0"/>
    <n v="999"/>
    <s v="NO APLICA"/>
    <n v="2000"/>
    <n v="9"/>
    <n v="2"/>
    <s v="SEMESTRES"/>
    <n v="1"/>
    <s v="Activa"/>
    <x v="0"/>
    <m/>
    <n v="2018"/>
    <n v="4"/>
    <n v="9"/>
    <n v="13"/>
    <n v="0"/>
    <n v="0"/>
    <n v="4"/>
    <n v="3"/>
    <n v="7"/>
    <n v="0"/>
    <n v="0"/>
    <n v="17"/>
    <n v="14"/>
    <n v="31"/>
    <n v="0"/>
    <n v="0"/>
    <n v="17"/>
    <n v="14"/>
    <n v="31"/>
    <n v="20"/>
    <n v="15"/>
    <n v="35"/>
    <n v="14"/>
    <n v="20"/>
    <n v="34"/>
    <n v="7"/>
    <n v="8"/>
    <n v="15"/>
    <n v="7"/>
    <n v="11"/>
    <n v="18"/>
    <n v="0"/>
    <n v="0"/>
    <n v="0"/>
    <n v="65"/>
    <n v="68"/>
    <n v="133"/>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42100117"/>
    <x v="0"/>
    <x v="2"/>
    <x v="223"/>
    <n v="1"/>
    <x v="0"/>
    <n v="999"/>
    <s v="NO APLICA"/>
    <n v="2013"/>
    <n v="9"/>
    <n v="2"/>
    <s v="SEMESTRES"/>
    <n v="1"/>
    <s v="Activa"/>
    <x v="0"/>
    <m/>
    <n v="2018"/>
    <n v="1"/>
    <n v="4"/>
    <n v="5"/>
    <n v="0"/>
    <n v="0"/>
    <n v="0"/>
    <n v="1"/>
    <n v="1"/>
    <n v="0"/>
    <n v="0"/>
    <n v="0"/>
    <n v="0"/>
    <n v="0"/>
    <n v="0"/>
    <n v="0"/>
    <n v="0"/>
    <n v="0"/>
    <n v="0"/>
    <n v="0"/>
    <n v="0"/>
    <n v="0"/>
    <n v="1"/>
    <n v="5"/>
    <n v="6"/>
    <n v="0"/>
    <n v="0"/>
    <n v="0"/>
    <n v="1"/>
    <n v="3"/>
    <n v="4"/>
    <n v="0"/>
    <n v="0"/>
    <n v="0"/>
    <n v="2"/>
    <n v="8"/>
    <n v="10"/>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62100028"/>
    <x v="0"/>
    <x v="5"/>
    <x v="224"/>
    <n v="1"/>
    <x v="0"/>
    <n v="999"/>
    <s v="NO APLICA"/>
    <n v="2013"/>
    <n v="9"/>
    <n v="2"/>
    <s v="SEMESTRES"/>
    <n v="1"/>
    <s v="Activa"/>
    <x v="0"/>
    <m/>
    <n v="2018"/>
    <n v="2"/>
    <n v="1"/>
    <n v="3"/>
    <n v="0"/>
    <n v="0"/>
    <n v="0"/>
    <n v="1"/>
    <n v="1"/>
    <n v="0"/>
    <n v="0"/>
    <n v="4"/>
    <n v="4"/>
    <n v="8"/>
    <n v="0"/>
    <n v="0"/>
    <n v="4"/>
    <n v="4"/>
    <n v="8"/>
    <n v="2"/>
    <n v="1"/>
    <n v="3"/>
    <n v="5"/>
    <n v="1"/>
    <n v="6"/>
    <n v="5"/>
    <n v="1"/>
    <n v="6"/>
    <n v="7"/>
    <n v="1"/>
    <n v="8"/>
    <n v="0"/>
    <n v="0"/>
    <n v="0"/>
    <n v="23"/>
    <n v="8"/>
    <n v="31"/>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100005"/>
    <x v="0"/>
    <x v="3"/>
    <x v="225"/>
    <n v="1"/>
    <x v="0"/>
    <n v="999"/>
    <s v="NO APLICA"/>
    <n v="2003"/>
    <n v="9"/>
    <n v="2"/>
    <s v="SEMESTRES"/>
    <n v="1"/>
    <s v="Activa"/>
    <x v="0"/>
    <m/>
    <n v="2018"/>
    <n v="15"/>
    <n v="4"/>
    <n v="19"/>
    <n v="0"/>
    <n v="0"/>
    <n v="5"/>
    <n v="8"/>
    <n v="13"/>
    <n v="0"/>
    <n v="0"/>
    <n v="10"/>
    <n v="14"/>
    <n v="24"/>
    <n v="0"/>
    <n v="0"/>
    <n v="10"/>
    <n v="14"/>
    <n v="24"/>
    <n v="4"/>
    <n v="11"/>
    <n v="15"/>
    <n v="6"/>
    <n v="10"/>
    <n v="16"/>
    <n v="5"/>
    <n v="4"/>
    <n v="9"/>
    <n v="7"/>
    <n v="14"/>
    <n v="21"/>
    <n v="0"/>
    <n v="0"/>
    <n v="0"/>
    <n v="32"/>
    <n v="53"/>
    <n v="85"/>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200028"/>
    <x v="0"/>
    <x v="3"/>
    <x v="226"/>
    <n v="1"/>
    <x v="0"/>
    <n v="999"/>
    <s v="NO APLICA"/>
    <n v="2013"/>
    <n v="9"/>
    <n v="2"/>
    <s v="SEMESTRES"/>
    <n v="1"/>
    <s v="Activa"/>
    <x v="0"/>
    <m/>
    <n v="2018"/>
    <n v="3"/>
    <n v="2"/>
    <n v="5"/>
    <n v="0"/>
    <n v="0"/>
    <n v="0"/>
    <n v="0"/>
    <n v="0"/>
    <n v="0"/>
    <n v="0"/>
    <n v="12"/>
    <n v="2"/>
    <n v="14"/>
    <n v="0"/>
    <n v="0"/>
    <n v="12"/>
    <n v="2"/>
    <n v="14"/>
    <n v="5"/>
    <n v="4"/>
    <n v="9"/>
    <n v="13"/>
    <n v="6"/>
    <n v="19"/>
    <n v="2"/>
    <n v="0"/>
    <n v="2"/>
    <n v="4"/>
    <n v="3"/>
    <n v="7"/>
    <n v="0"/>
    <n v="0"/>
    <n v="0"/>
    <n v="36"/>
    <n v="15"/>
    <n v="51"/>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300004"/>
    <x v="0"/>
    <x v="3"/>
    <x v="209"/>
    <n v="1"/>
    <x v="0"/>
    <n v="999"/>
    <s v="NO APLICA"/>
    <n v="2003"/>
    <n v="9"/>
    <n v="2"/>
    <s v="SEMESTRES"/>
    <n v="1"/>
    <s v="Activa"/>
    <x v="0"/>
    <m/>
    <n v="2018"/>
    <n v="15"/>
    <n v="5"/>
    <n v="20"/>
    <n v="0"/>
    <n v="0"/>
    <n v="6"/>
    <n v="1"/>
    <n v="7"/>
    <n v="0"/>
    <n v="0"/>
    <n v="15"/>
    <n v="2"/>
    <n v="17"/>
    <n v="0"/>
    <n v="0"/>
    <n v="15"/>
    <n v="2"/>
    <n v="17"/>
    <n v="11"/>
    <n v="0"/>
    <n v="11"/>
    <n v="15"/>
    <n v="2"/>
    <n v="17"/>
    <n v="13"/>
    <n v="2"/>
    <n v="15"/>
    <n v="14"/>
    <n v="0"/>
    <n v="14"/>
    <n v="0"/>
    <n v="0"/>
    <n v="0"/>
    <n v="68"/>
    <n v="6"/>
    <n v="74"/>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300037"/>
    <x v="0"/>
    <x v="3"/>
    <x v="227"/>
    <n v="1"/>
    <x v="0"/>
    <n v="999"/>
    <s v="NO APLICA"/>
    <n v="2006"/>
    <n v="9"/>
    <n v="2"/>
    <s v="SEMESTRES"/>
    <n v="1"/>
    <s v="Activa"/>
    <x v="0"/>
    <m/>
    <n v="2018"/>
    <n v="5"/>
    <n v="3"/>
    <n v="8"/>
    <n v="0"/>
    <n v="0"/>
    <n v="6"/>
    <n v="3"/>
    <n v="9"/>
    <n v="0"/>
    <n v="0"/>
    <n v="9"/>
    <n v="5"/>
    <n v="14"/>
    <n v="0"/>
    <n v="0"/>
    <n v="9"/>
    <n v="5"/>
    <n v="14"/>
    <n v="8"/>
    <n v="4"/>
    <n v="12"/>
    <n v="4"/>
    <n v="2"/>
    <n v="6"/>
    <n v="5"/>
    <n v="2"/>
    <n v="7"/>
    <n v="4"/>
    <n v="6"/>
    <n v="10"/>
    <n v="0"/>
    <n v="0"/>
    <n v="0"/>
    <n v="30"/>
    <n v="19"/>
    <n v="49"/>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1700044"/>
    <x v="0"/>
    <x v="3"/>
    <x v="228"/>
    <n v="1"/>
    <x v="0"/>
    <n v="999"/>
    <s v="NO APLICA"/>
    <n v="2000"/>
    <n v="9"/>
    <n v="2"/>
    <s v="SEMESTRES"/>
    <n v="1"/>
    <s v="Activa"/>
    <x v="0"/>
    <m/>
    <n v="2018"/>
    <n v="7"/>
    <n v="3"/>
    <n v="10"/>
    <n v="0"/>
    <n v="0"/>
    <n v="2"/>
    <n v="5"/>
    <n v="7"/>
    <n v="0"/>
    <n v="0"/>
    <n v="12"/>
    <n v="9"/>
    <n v="21"/>
    <n v="0"/>
    <n v="0"/>
    <n v="12"/>
    <n v="9"/>
    <n v="21"/>
    <n v="8"/>
    <n v="4"/>
    <n v="12"/>
    <n v="6"/>
    <n v="3"/>
    <n v="9"/>
    <n v="11"/>
    <n v="7"/>
    <n v="18"/>
    <n v="10"/>
    <n v="5"/>
    <n v="15"/>
    <n v="0"/>
    <n v="0"/>
    <n v="0"/>
    <n v="47"/>
    <n v="28"/>
    <n v="75"/>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73100015"/>
    <x v="0"/>
    <x v="3"/>
    <x v="229"/>
    <n v="1"/>
    <x v="0"/>
    <n v="999"/>
    <s v="NO APLICA"/>
    <n v="2017"/>
    <n v="9"/>
    <n v="2"/>
    <s v="SEMESTRES"/>
    <n v="1"/>
    <s v="Activa"/>
    <x v="0"/>
    <m/>
    <n v="2018"/>
    <n v="0"/>
    <n v="0"/>
    <n v="0"/>
    <n v="0"/>
    <n v="0"/>
    <n v="0"/>
    <n v="0"/>
    <n v="0"/>
    <n v="0"/>
    <n v="0"/>
    <n v="10"/>
    <n v="10"/>
    <n v="20"/>
    <n v="0"/>
    <n v="0"/>
    <n v="10"/>
    <n v="10"/>
    <n v="20"/>
    <n v="3"/>
    <n v="2"/>
    <n v="5"/>
    <n v="0"/>
    <n v="0"/>
    <n v="0"/>
    <n v="0"/>
    <n v="0"/>
    <n v="0"/>
    <n v="0"/>
    <n v="0"/>
    <n v="0"/>
    <n v="0"/>
    <n v="0"/>
    <n v="0"/>
    <n v="13"/>
    <n v="12"/>
    <n v="25"/>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94100001"/>
    <x v="0"/>
    <x v="6"/>
    <x v="230"/>
    <n v="1"/>
    <x v="0"/>
    <n v="999"/>
    <s v="NO APLICA"/>
    <n v="2011"/>
    <n v="9"/>
    <n v="2"/>
    <s v="SEMESTRES"/>
    <n v="1"/>
    <s v="Activa"/>
    <x v="0"/>
    <m/>
    <n v="2018"/>
    <n v="2"/>
    <n v="16"/>
    <n v="18"/>
    <n v="0"/>
    <n v="0"/>
    <n v="3"/>
    <n v="13"/>
    <n v="16"/>
    <n v="0"/>
    <n v="0"/>
    <n v="4"/>
    <n v="10"/>
    <n v="14"/>
    <n v="0"/>
    <n v="0"/>
    <n v="4"/>
    <n v="10"/>
    <n v="14"/>
    <n v="4"/>
    <n v="15"/>
    <n v="19"/>
    <n v="2"/>
    <n v="10"/>
    <n v="12"/>
    <n v="1"/>
    <n v="8"/>
    <n v="9"/>
    <n v="8"/>
    <n v="21"/>
    <n v="29"/>
    <n v="0"/>
    <n v="0"/>
    <n v="0"/>
    <n v="19"/>
    <n v="64"/>
    <n v="83"/>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5094200001"/>
    <x v="0"/>
    <x v="6"/>
    <x v="231"/>
    <n v="1"/>
    <x v="0"/>
    <n v="999"/>
    <s v="NO APLICA"/>
    <n v="2009"/>
    <n v="9"/>
    <n v="2"/>
    <s v="SEMESTRES"/>
    <n v="1"/>
    <s v="Activa"/>
    <x v="0"/>
    <m/>
    <n v="2018"/>
    <n v="3"/>
    <n v="17"/>
    <n v="20"/>
    <n v="0"/>
    <n v="0"/>
    <n v="1"/>
    <n v="20"/>
    <n v="21"/>
    <n v="0"/>
    <n v="0"/>
    <n v="0"/>
    <n v="12"/>
    <n v="12"/>
    <n v="0"/>
    <n v="0"/>
    <n v="0"/>
    <n v="12"/>
    <n v="12"/>
    <n v="0"/>
    <n v="10"/>
    <n v="10"/>
    <n v="1"/>
    <n v="10"/>
    <n v="11"/>
    <n v="1"/>
    <n v="7"/>
    <n v="8"/>
    <n v="2"/>
    <n v="10"/>
    <n v="12"/>
    <n v="0"/>
    <n v="0"/>
    <n v="0"/>
    <n v="4"/>
    <n v="49"/>
    <n v="53"/>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12500020"/>
    <x v="2"/>
    <x v="4"/>
    <x v="232"/>
    <n v="1"/>
    <x v="0"/>
    <n v="999"/>
    <s v="NO APLICA"/>
    <n v="2003"/>
    <n v="4"/>
    <n v="2"/>
    <s v="SEMESTRES"/>
    <n v="1"/>
    <s v="Activa"/>
    <x v="0"/>
    <m/>
    <n v="2018"/>
    <n v="0"/>
    <n v="0"/>
    <n v="0"/>
    <n v="0"/>
    <n v="0"/>
    <n v="2"/>
    <n v="8"/>
    <n v="10"/>
    <n v="0"/>
    <n v="0"/>
    <n v="0"/>
    <n v="3"/>
    <n v="3"/>
    <n v="0"/>
    <n v="0"/>
    <n v="7"/>
    <n v="11"/>
    <n v="18"/>
    <n v="0"/>
    <n v="0"/>
    <n v="0"/>
    <n v="0"/>
    <n v="0"/>
    <n v="0"/>
    <n v="0"/>
    <n v="0"/>
    <n v="0"/>
    <n v="0"/>
    <n v="0"/>
    <n v="0"/>
    <n v="0"/>
    <n v="0"/>
    <n v="0"/>
    <n v="7"/>
    <n v="11"/>
    <n v="18"/>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31400031"/>
    <x v="2"/>
    <x v="1"/>
    <x v="233"/>
    <n v="1"/>
    <x v="0"/>
    <n v="999"/>
    <s v="NO APLICA"/>
    <n v="2003"/>
    <n v="4"/>
    <n v="2"/>
    <s v="SEMESTRES"/>
    <n v="1"/>
    <s v="Activa"/>
    <x v="0"/>
    <m/>
    <n v="2018"/>
    <n v="3"/>
    <n v="2"/>
    <n v="5"/>
    <n v="0"/>
    <n v="0"/>
    <n v="8"/>
    <n v="5"/>
    <n v="13"/>
    <n v="0"/>
    <n v="0"/>
    <n v="5"/>
    <n v="2"/>
    <n v="7"/>
    <n v="0"/>
    <n v="0"/>
    <n v="18"/>
    <n v="11"/>
    <n v="29"/>
    <n v="0"/>
    <n v="0"/>
    <n v="0"/>
    <n v="0"/>
    <n v="0"/>
    <n v="0"/>
    <n v="0"/>
    <n v="0"/>
    <n v="0"/>
    <n v="0"/>
    <n v="0"/>
    <n v="0"/>
    <n v="0"/>
    <n v="0"/>
    <n v="0"/>
    <n v="18"/>
    <n v="11"/>
    <n v="29"/>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33100039"/>
    <x v="2"/>
    <x v="1"/>
    <x v="234"/>
    <n v="1"/>
    <x v="0"/>
    <n v="999"/>
    <s v="NO APLICA"/>
    <n v="2015"/>
    <n v="4"/>
    <n v="2"/>
    <s v="SEMESTRES"/>
    <n v="1"/>
    <s v="Activa"/>
    <x v="0"/>
    <m/>
    <n v="2018"/>
    <n v="0"/>
    <n v="0"/>
    <n v="0"/>
    <n v="0"/>
    <n v="0"/>
    <n v="0"/>
    <n v="0"/>
    <n v="0"/>
    <n v="0"/>
    <n v="0"/>
    <n v="3"/>
    <n v="2"/>
    <n v="5"/>
    <n v="0"/>
    <n v="0"/>
    <n v="15"/>
    <n v="11"/>
    <n v="26"/>
    <n v="0"/>
    <n v="0"/>
    <n v="0"/>
    <n v="0"/>
    <n v="0"/>
    <n v="0"/>
    <n v="0"/>
    <n v="0"/>
    <n v="0"/>
    <n v="0"/>
    <n v="0"/>
    <n v="0"/>
    <n v="0"/>
    <n v="0"/>
    <n v="0"/>
    <n v="15"/>
    <n v="11"/>
    <n v="26"/>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41200053"/>
    <x v="2"/>
    <x v="2"/>
    <x v="235"/>
    <n v="1"/>
    <x v="0"/>
    <n v="999"/>
    <s v="NO APLICA"/>
    <n v="2015"/>
    <n v="4"/>
    <n v="2"/>
    <s v="SEMESTRES"/>
    <n v="1"/>
    <s v="Activa"/>
    <x v="0"/>
    <m/>
    <n v="2018"/>
    <n v="0"/>
    <n v="0"/>
    <n v="0"/>
    <n v="0"/>
    <n v="0"/>
    <n v="0"/>
    <n v="0"/>
    <n v="0"/>
    <n v="0"/>
    <n v="0"/>
    <n v="0"/>
    <n v="0"/>
    <n v="0"/>
    <n v="0"/>
    <n v="0"/>
    <n v="2"/>
    <n v="7"/>
    <n v="9"/>
    <n v="0"/>
    <n v="0"/>
    <n v="0"/>
    <n v="0"/>
    <n v="0"/>
    <n v="0"/>
    <n v="0"/>
    <n v="0"/>
    <n v="0"/>
    <n v="0"/>
    <n v="0"/>
    <n v="0"/>
    <n v="0"/>
    <n v="0"/>
    <n v="0"/>
    <n v="2"/>
    <n v="7"/>
    <n v="9"/>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42100253"/>
    <x v="2"/>
    <x v="2"/>
    <x v="236"/>
    <n v="1"/>
    <x v="0"/>
    <n v="999"/>
    <s v="NO APLICA"/>
    <n v="2003"/>
    <n v="4"/>
    <n v="2"/>
    <s v="SEMESTRES"/>
    <n v="1"/>
    <s v="Activa"/>
    <x v="0"/>
    <m/>
    <n v="2018"/>
    <n v="1"/>
    <n v="0"/>
    <n v="1"/>
    <n v="0"/>
    <n v="0"/>
    <n v="1"/>
    <n v="5"/>
    <n v="6"/>
    <n v="0"/>
    <n v="0"/>
    <n v="0"/>
    <n v="0"/>
    <n v="0"/>
    <n v="0"/>
    <n v="0"/>
    <n v="3"/>
    <n v="3"/>
    <n v="6"/>
    <n v="0"/>
    <n v="0"/>
    <n v="0"/>
    <n v="0"/>
    <n v="0"/>
    <n v="0"/>
    <n v="0"/>
    <n v="0"/>
    <n v="0"/>
    <n v="0"/>
    <n v="0"/>
    <n v="0"/>
    <n v="0"/>
    <n v="0"/>
    <n v="0"/>
    <n v="3"/>
    <n v="3"/>
    <n v="6"/>
    <n v="0"/>
    <n v="0"/>
    <d v="2018-10-23T00:00:00"/>
    <m/>
  </r>
  <r>
    <s v="08MSU0029M"/>
    <x v="23"/>
    <x v="57"/>
    <n v="4"/>
    <s v="DISCONTINUO"/>
    <x v="57"/>
    <n v="8"/>
    <s v="CHIHUAHUA"/>
    <n v="8"/>
    <s v="CHIHUAHUA"/>
    <n v="19"/>
    <x v="1"/>
    <n v="1"/>
    <s v="CHIHUAHUA"/>
    <s v="PROLONGACIÓN LOMAS DE MAJALCA"/>
    <n v="11201"/>
    <x v="0"/>
    <x v="0"/>
    <n v="4"/>
    <s v="SUPERIOR"/>
    <n v="1"/>
    <n v="1"/>
    <s v="LICENCIATURA Y POSGRADO"/>
    <n v="0"/>
    <s v="NO APLICA"/>
    <n v="0"/>
    <s v="NO APLICA"/>
    <n v="7042400022"/>
    <x v="2"/>
    <x v="2"/>
    <x v="237"/>
    <n v="1"/>
    <x v="0"/>
    <n v="999"/>
    <s v="NO APLICA"/>
    <n v="2011"/>
    <n v="4"/>
    <n v="2"/>
    <s v="SEMESTRES"/>
    <n v="1"/>
    <s v="Activa"/>
    <x v="0"/>
    <m/>
    <n v="2018"/>
    <n v="10"/>
    <n v="1"/>
    <n v="11"/>
    <n v="0"/>
    <n v="0"/>
    <n v="4"/>
    <n v="2"/>
    <n v="6"/>
    <n v="0"/>
    <n v="0"/>
    <n v="0"/>
    <n v="0"/>
    <n v="0"/>
    <n v="0"/>
    <n v="0"/>
    <n v="35"/>
    <n v="18"/>
    <n v="53"/>
    <n v="0"/>
    <n v="0"/>
    <n v="0"/>
    <n v="0"/>
    <n v="0"/>
    <n v="0"/>
    <n v="0"/>
    <n v="0"/>
    <n v="0"/>
    <n v="0"/>
    <n v="0"/>
    <n v="0"/>
    <n v="0"/>
    <n v="0"/>
    <n v="0"/>
    <n v="35"/>
    <n v="18"/>
    <n v="53"/>
    <n v="0"/>
    <n v="0"/>
    <d v="2018-10-23T00:00:00"/>
    <m/>
  </r>
  <r>
    <s v="08MSU0030B"/>
    <x v="24"/>
    <x v="58"/>
    <n v="4"/>
    <s v="DISCONTINUO"/>
    <x v="58"/>
    <n v="8"/>
    <s v="CHIHUAHUA"/>
    <n v="8"/>
    <s v="CHIHUAHUA"/>
    <n v="19"/>
    <x v="1"/>
    <n v="1"/>
    <s v="CHIHUAHUA"/>
    <s v="CALLE HACIENDA DE CÓRDOVA"/>
    <n v="7304"/>
    <x v="0"/>
    <x v="0"/>
    <n v="4"/>
    <s v="SUPERIOR"/>
    <n v="1"/>
    <n v="1"/>
    <s v="LICENCIATURA Y POSGRADO"/>
    <n v="0"/>
    <s v="NO APLICA"/>
    <n v="0"/>
    <s v="NO APLICA"/>
    <n v="5011100015"/>
    <x v="0"/>
    <x v="4"/>
    <x v="238"/>
    <n v="1"/>
    <x v="0"/>
    <n v="999"/>
    <s v="NO APLICA"/>
    <n v="2016"/>
    <n v="9"/>
    <n v="5"/>
    <s v="CUATRIMESTRES"/>
    <n v="1"/>
    <s v="Activa"/>
    <x v="0"/>
    <m/>
    <n v="2018"/>
    <n v="0"/>
    <n v="0"/>
    <n v="0"/>
    <n v="0"/>
    <n v="0"/>
    <n v="0"/>
    <n v="0"/>
    <n v="0"/>
    <n v="0"/>
    <n v="0"/>
    <n v="0"/>
    <n v="16"/>
    <n v="16"/>
    <n v="0"/>
    <n v="0"/>
    <n v="0"/>
    <n v="16"/>
    <n v="16"/>
    <n v="3"/>
    <n v="27"/>
    <n v="30"/>
    <n v="1"/>
    <n v="14"/>
    <n v="15"/>
    <n v="0"/>
    <n v="0"/>
    <n v="0"/>
    <n v="0"/>
    <n v="0"/>
    <n v="0"/>
    <n v="0"/>
    <n v="0"/>
    <n v="0"/>
    <n v="4"/>
    <n v="57"/>
    <n v="61"/>
    <n v="0"/>
    <n v="0"/>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21500028"/>
    <x v="0"/>
    <x v="0"/>
    <x v="0"/>
    <n v="1"/>
    <x v="0"/>
    <n v="999"/>
    <s v="NO APLICA"/>
    <n v="2016"/>
    <n v="9"/>
    <n v="5"/>
    <s v="CUATRIMESTRES"/>
    <n v="1"/>
    <s v="Activa"/>
    <x v="0"/>
    <m/>
    <n v="2018"/>
    <n v="0"/>
    <n v="0"/>
    <n v="0"/>
    <n v="0"/>
    <n v="0"/>
    <n v="0"/>
    <n v="0"/>
    <n v="0"/>
    <n v="0"/>
    <n v="0"/>
    <n v="2"/>
    <n v="8"/>
    <n v="10"/>
    <n v="0"/>
    <n v="0"/>
    <n v="2"/>
    <n v="8"/>
    <n v="10"/>
    <n v="4"/>
    <n v="4"/>
    <n v="8"/>
    <n v="0"/>
    <n v="0"/>
    <n v="0"/>
    <n v="0"/>
    <n v="0"/>
    <n v="0"/>
    <n v="0"/>
    <n v="0"/>
    <n v="0"/>
    <n v="0"/>
    <n v="0"/>
    <n v="0"/>
    <n v="6"/>
    <n v="12"/>
    <n v="18"/>
    <n v="0"/>
    <n v="0"/>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31500010"/>
    <x v="0"/>
    <x v="1"/>
    <x v="239"/>
    <n v="1"/>
    <x v="0"/>
    <n v="999"/>
    <s v="NO APLICA"/>
    <n v="2016"/>
    <n v="9"/>
    <n v="5"/>
    <s v="CUATRIMESTRES"/>
    <n v="1"/>
    <s v="Activa"/>
    <x v="0"/>
    <m/>
    <n v="2018"/>
    <n v="0"/>
    <n v="0"/>
    <n v="0"/>
    <n v="0"/>
    <n v="0"/>
    <n v="0"/>
    <n v="0"/>
    <n v="0"/>
    <n v="0"/>
    <n v="0"/>
    <n v="0"/>
    <n v="12"/>
    <n v="12"/>
    <n v="0"/>
    <n v="0"/>
    <n v="0"/>
    <n v="12"/>
    <n v="12"/>
    <n v="0"/>
    <n v="8"/>
    <n v="8"/>
    <n v="0"/>
    <n v="0"/>
    <n v="0"/>
    <n v="0"/>
    <n v="0"/>
    <n v="0"/>
    <n v="0"/>
    <n v="0"/>
    <n v="0"/>
    <n v="0"/>
    <n v="0"/>
    <n v="0"/>
    <n v="0"/>
    <n v="20"/>
    <n v="20"/>
    <n v="0"/>
    <n v="0"/>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33100011"/>
    <x v="0"/>
    <x v="1"/>
    <x v="1"/>
    <n v="1"/>
    <x v="0"/>
    <n v="999"/>
    <s v="NO APLICA"/>
    <n v="2016"/>
    <n v="9"/>
    <n v="5"/>
    <s v="CUATRIMESTRES"/>
    <n v="1"/>
    <s v="Activa"/>
    <x v="0"/>
    <m/>
    <n v="2018"/>
    <n v="0"/>
    <n v="0"/>
    <n v="0"/>
    <n v="0"/>
    <n v="0"/>
    <n v="0"/>
    <n v="0"/>
    <n v="0"/>
    <n v="0"/>
    <n v="0"/>
    <n v="25"/>
    <n v="40"/>
    <n v="65"/>
    <n v="0"/>
    <n v="0"/>
    <n v="25"/>
    <n v="40"/>
    <n v="65"/>
    <n v="34"/>
    <n v="47"/>
    <n v="81"/>
    <n v="10"/>
    <n v="18"/>
    <n v="28"/>
    <n v="0"/>
    <n v="0"/>
    <n v="0"/>
    <n v="0"/>
    <n v="0"/>
    <n v="0"/>
    <n v="0"/>
    <n v="0"/>
    <n v="0"/>
    <n v="69"/>
    <n v="105"/>
    <n v="174"/>
    <n v="0"/>
    <n v="0"/>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33200006"/>
    <x v="0"/>
    <x v="1"/>
    <x v="240"/>
    <n v="1"/>
    <x v="0"/>
    <n v="999"/>
    <s v="NO APLICA"/>
    <n v="2016"/>
    <n v="9"/>
    <n v="5"/>
    <s v="CUATRIMESTRES"/>
    <n v="1"/>
    <s v="Activa"/>
    <x v="0"/>
    <m/>
    <n v="2018"/>
    <n v="0"/>
    <n v="0"/>
    <n v="0"/>
    <n v="0"/>
    <n v="0"/>
    <n v="0"/>
    <n v="0"/>
    <n v="0"/>
    <n v="0"/>
    <n v="0"/>
    <n v="41"/>
    <n v="51"/>
    <n v="92"/>
    <n v="0"/>
    <n v="0"/>
    <n v="41"/>
    <n v="51"/>
    <n v="92"/>
    <n v="48"/>
    <n v="61"/>
    <n v="109"/>
    <n v="19"/>
    <n v="18"/>
    <n v="37"/>
    <n v="0"/>
    <n v="0"/>
    <n v="0"/>
    <n v="0"/>
    <n v="0"/>
    <n v="0"/>
    <n v="0"/>
    <n v="0"/>
    <n v="0"/>
    <n v="108"/>
    <n v="130"/>
    <n v="238"/>
    <n v="0"/>
    <n v="1"/>
    <d v="2018-12-03T00:00:00"/>
    <m/>
  </r>
  <r>
    <s v="08MSU0030B"/>
    <x v="24"/>
    <x v="58"/>
    <n v="4"/>
    <s v="DISCONTINUO"/>
    <x v="58"/>
    <n v="8"/>
    <s v="CHIHUAHUA"/>
    <n v="8"/>
    <s v="CHIHUAHUA"/>
    <n v="19"/>
    <x v="1"/>
    <n v="1"/>
    <s v="CHIHUAHUA"/>
    <s v="CALLE HACIENDA DE CÓRDOVA"/>
    <n v="7304"/>
    <x v="0"/>
    <x v="0"/>
    <n v="4"/>
    <s v="SUPERIOR"/>
    <n v="1"/>
    <n v="1"/>
    <s v="LICENCIATURA Y POSGRADO"/>
    <n v="0"/>
    <s v="NO APLICA"/>
    <n v="0"/>
    <s v="NO APLICA"/>
    <n v="5073100009"/>
    <x v="0"/>
    <x v="3"/>
    <x v="30"/>
    <n v="1"/>
    <x v="0"/>
    <n v="999"/>
    <s v="NO APLICA"/>
    <n v="2016"/>
    <n v="9"/>
    <n v="5"/>
    <s v="CUATRIMESTRES"/>
    <n v="1"/>
    <s v="Activa"/>
    <x v="0"/>
    <m/>
    <n v="2018"/>
    <n v="0"/>
    <n v="0"/>
    <n v="0"/>
    <n v="0"/>
    <n v="0"/>
    <n v="0"/>
    <n v="0"/>
    <n v="0"/>
    <n v="0"/>
    <n v="0"/>
    <n v="13"/>
    <n v="9"/>
    <n v="22"/>
    <n v="0"/>
    <n v="0"/>
    <n v="13"/>
    <n v="9"/>
    <n v="22"/>
    <n v="12"/>
    <n v="6"/>
    <n v="18"/>
    <n v="8"/>
    <n v="5"/>
    <n v="13"/>
    <n v="0"/>
    <n v="0"/>
    <n v="0"/>
    <n v="0"/>
    <n v="0"/>
    <n v="0"/>
    <n v="0"/>
    <n v="0"/>
    <n v="0"/>
    <n v="33"/>
    <n v="20"/>
    <n v="53"/>
    <n v="0"/>
    <n v="0"/>
    <d v="2018-12-03T00:00:00"/>
    <m/>
  </r>
  <r>
    <s v="08MSU0031A"/>
    <x v="25"/>
    <x v="59"/>
    <n v="4"/>
    <s v="DISCONTINUO"/>
    <x v="59"/>
    <n v="8"/>
    <s v="CHIHUAHUA"/>
    <n v="8"/>
    <s v="CHIHUAHUA"/>
    <n v="37"/>
    <x v="0"/>
    <n v="1"/>
    <s v="JUÁREZ"/>
    <s v="AVENIDA PLUTARCO ELÍAS CALLES"/>
    <n v="228"/>
    <x v="0"/>
    <x v="0"/>
    <n v="4"/>
    <s v="SUPERIOR"/>
    <n v="1"/>
    <n v="1"/>
    <s v="LICENCIATURA Y POSGRADO"/>
    <n v="0"/>
    <s v="NO APLICA"/>
    <n v="0"/>
    <s v="NO APLICA"/>
    <n v="5033100011"/>
    <x v="0"/>
    <x v="1"/>
    <x v="1"/>
    <n v="2"/>
    <x v="2"/>
    <n v="999"/>
    <s v="NO APLICA"/>
    <n v="2014"/>
    <n v="9"/>
    <n v="5"/>
    <s v="CUATRIMESTRES"/>
    <n v="1"/>
    <s v="Activa"/>
    <x v="0"/>
    <m/>
    <n v="2018"/>
    <n v="1"/>
    <n v="5"/>
    <n v="6"/>
    <n v="0"/>
    <n v="0"/>
    <n v="0"/>
    <n v="0"/>
    <n v="0"/>
    <n v="0"/>
    <n v="0"/>
    <n v="3"/>
    <n v="9"/>
    <n v="12"/>
    <n v="0"/>
    <n v="0"/>
    <n v="3"/>
    <n v="9"/>
    <n v="12"/>
    <n v="0"/>
    <n v="6"/>
    <n v="6"/>
    <n v="3"/>
    <n v="3"/>
    <n v="6"/>
    <n v="0"/>
    <n v="0"/>
    <n v="0"/>
    <n v="0"/>
    <n v="0"/>
    <n v="0"/>
    <n v="0"/>
    <n v="0"/>
    <n v="0"/>
    <n v="6"/>
    <n v="18"/>
    <n v="24"/>
    <n v="0"/>
    <n v="0"/>
    <d v="2018-11-10T00:00:00"/>
    <m/>
  </r>
  <r>
    <s v="08MSU0031A"/>
    <x v="25"/>
    <x v="59"/>
    <n v="4"/>
    <s v="DISCONTINUO"/>
    <x v="59"/>
    <n v="8"/>
    <s v="CHIHUAHUA"/>
    <n v="8"/>
    <s v="CHIHUAHUA"/>
    <n v="37"/>
    <x v="0"/>
    <n v="1"/>
    <s v="JUÁREZ"/>
    <s v="AVENIDA PLUTARCO ELÍAS CALLES"/>
    <n v="228"/>
    <x v="0"/>
    <x v="0"/>
    <n v="4"/>
    <s v="SUPERIOR"/>
    <n v="1"/>
    <n v="1"/>
    <s v="LICENCIATURA Y POSGRADO"/>
    <n v="0"/>
    <s v="NO APLICA"/>
    <n v="0"/>
    <s v="NO APLICA"/>
    <n v="5041100093"/>
    <x v="0"/>
    <x v="2"/>
    <x v="241"/>
    <n v="2"/>
    <x v="2"/>
    <n v="999"/>
    <s v="NO APLICA"/>
    <n v="2014"/>
    <n v="9"/>
    <n v="5"/>
    <s v="CUATRIMESTRES"/>
    <n v="1"/>
    <s v="Activa"/>
    <x v="0"/>
    <m/>
    <n v="2018"/>
    <n v="0"/>
    <n v="0"/>
    <n v="0"/>
    <n v="0"/>
    <n v="0"/>
    <n v="0"/>
    <n v="0"/>
    <n v="0"/>
    <n v="0"/>
    <n v="0"/>
    <n v="3"/>
    <n v="4"/>
    <n v="7"/>
    <n v="0"/>
    <n v="0"/>
    <n v="3"/>
    <n v="4"/>
    <n v="7"/>
    <n v="2"/>
    <n v="3"/>
    <n v="5"/>
    <n v="2"/>
    <n v="3"/>
    <n v="5"/>
    <n v="0"/>
    <n v="0"/>
    <n v="0"/>
    <n v="0"/>
    <n v="0"/>
    <n v="0"/>
    <n v="0"/>
    <n v="0"/>
    <n v="0"/>
    <n v="7"/>
    <n v="10"/>
    <n v="17"/>
    <n v="0"/>
    <n v="0"/>
    <d v="2018-11-10T00:00:00"/>
    <m/>
  </r>
  <r>
    <s v="08MSU0031A"/>
    <x v="25"/>
    <x v="59"/>
    <n v="4"/>
    <s v="DISCONTINUO"/>
    <x v="59"/>
    <n v="8"/>
    <s v="CHIHUAHUA"/>
    <n v="8"/>
    <s v="CHIHUAHUA"/>
    <n v="37"/>
    <x v="0"/>
    <n v="1"/>
    <s v="JUÁREZ"/>
    <s v="AVENIDA PLUTARCO ELÍAS CALLES"/>
    <n v="228"/>
    <x v="0"/>
    <x v="0"/>
    <n v="4"/>
    <s v="SUPERIOR"/>
    <n v="1"/>
    <n v="1"/>
    <s v="LICENCIATURA Y POSGRADO"/>
    <n v="0"/>
    <s v="NO APLICA"/>
    <n v="0"/>
    <s v="NO APLICA"/>
    <n v="5041400003"/>
    <x v="0"/>
    <x v="2"/>
    <x v="242"/>
    <n v="2"/>
    <x v="2"/>
    <n v="999"/>
    <s v="NO APLICA"/>
    <n v="2014"/>
    <n v="9"/>
    <n v="5"/>
    <s v="CUATRIMESTRES"/>
    <n v="1"/>
    <s v="Activa"/>
    <x v="0"/>
    <m/>
    <n v="2018"/>
    <n v="2"/>
    <n v="15"/>
    <n v="17"/>
    <n v="0"/>
    <n v="0"/>
    <n v="0"/>
    <n v="0"/>
    <n v="0"/>
    <n v="0"/>
    <n v="0"/>
    <n v="10"/>
    <n v="13"/>
    <n v="23"/>
    <n v="0"/>
    <n v="0"/>
    <n v="10"/>
    <n v="13"/>
    <n v="23"/>
    <n v="3"/>
    <n v="8"/>
    <n v="11"/>
    <n v="4"/>
    <n v="14"/>
    <n v="18"/>
    <n v="0"/>
    <n v="0"/>
    <n v="0"/>
    <n v="0"/>
    <n v="0"/>
    <n v="0"/>
    <n v="0"/>
    <n v="0"/>
    <n v="0"/>
    <n v="17"/>
    <n v="35"/>
    <n v="52"/>
    <n v="0"/>
    <n v="0"/>
    <d v="2018-11-10T00:00:00"/>
    <m/>
  </r>
  <r>
    <s v="08MSU0031A"/>
    <x v="25"/>
    <x v="59"/>
    <n v="4"/>
    <s v="DISCONTINUO"/>
    <x v="59"/>
    <n v="8"/>
    <s v="CHIHUAHUA"/>
    <n v="8"/>
    <s v="CHIHUAHUA"/>
    <n v="37"/>
    <x v="0"/>
    <n v="1"/>
    <s v="JUÁREZ"/>
    <s v="AVENIDA PLUTARCO ELÍAS CALLES"/>
    <n v="228"/>
    <x v="0"/>
    <x v="0"/>
    <n v="4"/>
    <s v="SUPERIOR"/>
    <n v="1"/>
    <n v="1"/>
    <s v="LICENCIATURA Y POSGRADO"/>
    <n v="0"/>
    <s v="NO APLICA"/>
    <n v="0"/>
    <s v="NO APLICA"/>
    <n v="5042100082"/>
    <x v="0"/>
    <x v="2"/>
    <x v="243"/>
    <n v="2"/>
    <x v="2"/>
    <n v="999"/>
    <s v="NO APLICA"/>
    <n v="2014"/>
    <n v="9"/>
    <n v="5"/>
    <s v="CUATRIMESTRES"/>
    <n v="1"/>
    <s v="Activa"/>
    <x v="0"/>
    <m/>
    <n v="2018"/>
    <n v="7"/>
    <n v="8"/>
    <n v="15"/>
    <n v="0"/>
    <n v="0"/>
    <n v="0"/>
    <n v="0"/>
    <n v="0"/>
    <n v="0"/>
    <n v="0"/>
    <n v="5"/>
    <n v="11"/>
    <n v="16"/>
    <n v="0"/>
    <n v="0"/>
    <n v="5"/>
    <n v="11"/>
    <n v="16"/>
    <n v="5"/>
    <n v="4"/>
    <n v="9"/>
    <n v="2"/>
    <n v="13"/>
    <n v="15"/>
    <n v="0"/>
    <n v="0"/>
    <n v="0"/>
    <n v="0"/>
    <n v="0"/>
    <n v="0"/>
    <n v="0"/>
    <n v="0"/>
    <n v="0"/>
    <n v="12"/>
    <n v="28"/>
    <n v="40"/>
    <n v="0"/>
    <n v="0"/>
    <d v="2018-11-10T00:00:00"/>
    <m/>
  </r>
  <r>
    <s v="08MSU0032Z"/>
    <x v="26"/>
    <x v="60"/>
    <n v="4"/>
    <s v="DISCONTINUO"/>
    <x v="60"/>
    <n v="8"/>
    <s v="CHIHUAHUA"/>
    <n v="8"/>
    <s v="CHIHUAHUA"/>
    <n v="37"/>
    <x v="0"/>
    <n v="1"/>
    <s v="JUÁREZ"/>
    <s v="AVENIDA RAFAEL PEREZ SERNA"/>
    <n v="1828"/>
    <x v="0"/>
    <x v="0"/>
    <n v="4"/>
    <s v="SUPERIOR"/>
    <n v="1"/>
    <n v="1"/>
    <s v="LICENCIATURA Y POSGRADO"/>
    <n v="0"/>
    <s v="NO APLICA"/>
    <n v="0"/>
    <s v="NO APLICA"/>
    <n v="5041100027"/>
    <x v="0"/>
    <x v="2"/>
    <x v="244"/>
    <n v="2"/>
    <x v="2"/>
    <n v="999"/>
    <s v="NO APLICA"/>
    <n v="2012"/>
    <n v="9"/>
    <n v="5"/>
    <s v="CUATRIMESTRES"/>
    <n v="1"/>
    <s v="Activa"/>
    <x v="0"/>
    <m/>
    <n v="2018"/>
    <n v="1"/>
    <n v="9"/>
    <n v="10"/>
    <n v="0"/>
    <n v="0"/>
    <n v="0"/>
    <n v="1"/>
    <n v="1"/>
    <n v="0"/>
    <n v="0"/>
    <n v="2"/>
    <n v="4"/>
    <n v="6"/>
    <n v="0"/>
    <n v="0"/>
    <n v="2"/>
    <n v="4"/>
    <n v="6"/>
    <n v="7"/>
    <n v="4"/>
    <n v="11"/>
    <n v="0"/>
    <n v="0"/>
    <n v="0"/>
    <n v="0"/>
    <n v="0"/>
    <n v="0"/>
    <n v="0"/>
    <n v="0"/>
    <n v="0"/>
    <n v="0"/>
    <n v="0"/>
    <n v="0"/>
    <n v="9"/>
    <n v="8"/>
    <n v="17"/>
    <n v="0"/>
    <n v="0"/>
    <d v="2018-10-31T00:00:00"/>
    <m/>
  </r>
  <r>
    <s v="08MSU0032Z"/>
    <x v="26"/>
    <x v="60"/>
    <n v="4"/>
    <s v="DISCONTINUO"/>
    <x v="60"/>
    <n v="8"/>
    <s v="CHIHUAHUA"/>
    <n v="8"/>
    <s v="CHIHUAHUA"/>
    <n v="37"/>
    <x v="0"/>
    <n v="1"/>
    <s v="JUÁREZ"/>
    <s v="AVENIDA RAFAEL PEREZ SERNA"/>
    <n v="1828"/>
    <x v="0"/>
    <x v="0"/>
    <n v="4"/>
    <s v="SUPERIOR"/>
    <n v="1"/>
    <n v="1"/>
    <s v="LICENCIATURA Y POSGRADO"/>
    <n v="0"/>
    <s v="NO APLICA"/>
    <n v="0"/>
    <s v="NO APLICA"/>
    <n v="7041100015"/>
    <x v="2"/>
    <x v="2"/>
    <x v="245"/>
    <n v="2"/>
    <x v="2"/>
    <n v="999"/>
    <s v="NO APLICA"/>
    <n v="2012"/>
    <n v="8"/>
    <n v="5"/>
    <s v="CUATRIMESTRES"/>
    <n v="1"/>
    <s v="Activa"/>
    <x v="0"/>
    <m/>
    <n v="2018"/>
    <n v="1"/>
    <n v="5"/>
    <n v="6"/>
    <n v="0"/>
    <n v="0"/>
    <n v="0"/>
    <n v="0"/>
    <n v="0"/>
    <n v="0"/>
    <n v="0"/>
    <n v="2"/>
    <n v="3"/>
    <n v="5"/>
    <n v="0"/>
    <n v="0"/>
    <n v="2"/>
    <n v="3"/>
    <n v="5"/>
    <n v="5"/>
    <n v="3"/>
    <n v="8"/>
    <n v="0"/>
    <n v="0"/>
    <n v="0"/>
    <n v="0"/>
    <n v="0"/>
    <n v="0"/>
    <n v="0"/>
    <n v="0"/>
    <n v="0"/>
    <n v="0"/>
    <n v="0"/>
    <n v="0"/>
    <n v="7"/>
    <n v="6"/>
    <n v="13"/>
    <n v="0"/>
    <n v="0"/>
    <d v="2018-10-31T00:00:00"/>
    <m/>
  </r>
  <r>
    <s v="08MSU0033Z"/>
    <x v="27"/>
    <x v="61"/>
    <n v="4"/>
    <s v="DISCONTINUO"/>
    <x v="61"/>
    <n v="8"/>
    <s v="CHIHUAHUA"/>
    <n v="8"/>
    <s v="CHIHUAHUA"/>
    <n v="19"/>
    <x v="1"/>
    <n v="1"/>
    <s v="CHIHUAHUA"/>
    <s v="AVENIDA TECNOLÓGICO"/>
    <n v="2909"/>
    <x v="1"/>
    <x v="1"/>
    <n v="4"/>
    <s v="SUPERIOR"/>
    <n v="1"/>
    <n v="1"/>
    <s v="LICENCIATURA Y POSGRADO"/>
    <n v="0"/>
    <s v="NO APLICA"/>
    <n v="0"/>
    <s v="NO APLICA"/>
    <n v="5042000002"/>
    <x v="0"/>
    <x v="2"/>
    <x v="41"/>
    <n v="1"/>
    <x v="0"/>
    <n v="999"/>
    <s v="NO APLICA"/>
    <n v="2010"/>
    <n v="12"/>
    <n v="2"/>
    <s v="SEMESTRES"/>
    <n v="1"/>
    <s v="Activa"/>
    <x v="0"/>
    <m/>
    <n v="2018"/>
    <n v="28"/>
    <n v="84"/>
    <n v="112"/>
    <n v="0"/>
    <n v="0"/>
    <n v="16"/>
    <n v="71"/>
    <n v="87"/>
    <n v="0"/>
    <n v="0"/>
    <n v="22"/>
    <n v="59"/>
    <n v="81"/>
    <n v="0"/>
    <n v="0"/>
    <n v="50"/>
    <n v="128"/>
    <n v="178"/>
    <n v="55"/>
    <n v="142"/>
    <n v="197"/>
    <n v="41"/>
    <n v="115"/>
    <n v="156"/>
    <n v="37"/>
    <n v="108"/>
    <n v="145"/>
    <n v="22"/>
    <n v="78"/>
    <n v="100"/>
    <n v="20"/>
    <n v="26"/>
    <n v="46"/>
    <n v="225"/>
    <n v="597"/>
    <n v="822"/>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42000002"/>
    <x v="0"/>
    <x v="2"/>
    <x v="41"/>
    <n v="1"/>
    <x v="0"/>
    <n v="999"/>
    <s v="NO APLICA"/>
    <n v="2004"/>
    <n v="12"/>
    <n v="2"/>
    <s v="SEMESTRES"/>
    <n v="3"/>
    <s v="Liquidacion"/>
    <x v="0"/>
    <m/>
    <n v="2018"/>
    <n v="0"/>
    <n v="0"/>
    <n v="0"/>
    <n v="0"/>
    <n v="0"/>
    <n v="1"/>
    <n v="1"/>
    <n v="2"/>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100014"/>
    <x v="0"/>
    <x v="3"/>
    <x v="246"/>
    <n v="1"/>
    <x v="0"/>
    <n v="999"/>
    <s v="NO APLICA"/>
    <n v="2010"/>
    <n v="12"/>
    <n v="2"/>
    <s v="SEMESTRES"/>
    <n v="1"/>
    <s v="Activa"/>
    <x v="0"/>
    <m/>
    <n v="2018"/>
    <n v="56"/>
    <n v="7"/>
    <n v="63"/>
    <n v="0"/>
    <n v="0"/>
    <n v="69"/>
    <n v="5"/>
    <n v="74"/>
    <n v="0"/>
    <n v="0"/>
    <n v="78"/>
    <n v="16"/>
    <n v="94"/>
    <n v="0"/>
    <n v="0"/>
    <n v="103"/>
    <n v="24"/>
    <n v="127"/>
    <n v="120"/>
    <n v="20"/>
    <n v="140"/>
    <n v="84"/>
    <n v="14"/>
    <n v="98"/>
    <n v="64"/>
    <n v="6"/>
    <n v="70"/>
    <n v="58"/>
    <n v="15"/>
    <n v="73"/>
    <n v="46"/>
    <n v="3"/>
    <n v="49"/>
    <n v="475"/>
    <n v="82"/>
    <n v="557"/>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100014"/>
    <x v="0"/>
    <x v="3"/>
    <x v="246"/>
    <n v="1"/>
    <x v="0"/>
    <n v="999"/>
    <s v="NO APLICA"/>
    <n v="2004"/>
    <n v="12"/>
    <n v="2"/>
    <s v="SEMESTRES"/>
    <n v="3"/>
    <s v="Liquidacion"/>
    <x v="0"/>
    <m/>
    <n v="2018"/>
    <n v="0"/>
    <n v="0"/>
    <n v="0"/>
    <n v="0"/>
    <n v="0"/>
    <n v="6"/>
    <n v="0"/>
    <n v="6"/>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200003"/>
    <x v="0"/>
    <x v="3"/>
    <x v="247"/>
    <n v="1"/>
    <x v="0"/>
    <n v="999"/>
    <s v="NO APLICA"/>
    <n v="2010"/>
    <n v="12"/>
    <n v="2"/>
    <s v="SEMESTRES"/>
    <n v="1"/>
    <s v="Activa"/>
    <x v="0"/>
    <m/>
    <n v="2018"/>
    <n v="21"/>
    <n v="0"/>
    <n v="21"/>
    <n v="0"/>
    <n v="0"/>
    <n v="19"/>
    <n v="3"/>
    <n v="22"/>
    <n v="0"/>
    <n v="0"/>
    <n v="35"/>
    <n v="5"/>
    <n v="40"/>
    <n v="0"/>
    <n v="0"/>
    <n v="44"/>
    <n v="6"/>
    <n v="50"/>
    <n v="30"/>
    <n v="2"/>
    <n v="32"/>
    <n v="21"/>
    <n v="3"/>
    <n v="24"/>
    <n v="34"/>
    <n v="6"/>
    <n v="40"/>
    <n v="7"/>
    <n v="2"/>
    <n v="9"/>
    <n v="15"/>
    <n v="1"/>
    <n v="16"/>
    <n v="151"/>
    <n v="20"/>
    <n v="171"/>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200003"/>
    <x v="0"/>
    <x v="3"/>
    <x v="247"/>
    <n v="1"/>
    <x v="0"/>
    <n v="999"/>
    <s v="NO APLICA"/>
    <n v="2004"/>
    <n v="12"/>
    <n v="2"/>
    <s v="SEMESTRES"/>
    <n v="3"/>
    <s v="Liquidacion"/>
    <x v="0"/>
    <m/>
    <n v="2018"/>
    <n v="0"/>
    <n v="0"/>
    <n v="0"/>
    <n v="0"/>
    <n v="0"/>
    <n v="3"/>
    <n v="0"/>
    <n v="3"/>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300030"/>
    <x v="0"/>
    <x v="3"/>
    <x v="22"/>
    <n v="1"/>
    <x v="0"/>
    <n v="999"/>
    <s v="NO APLICA"/>
    <n v="2010"/>
    <n v="12"/>
    <n v="2"/>
    <s v="SEMESTRES"/>
    <n v="1"/>
    <s v="Activa"/>
    <x v="0"/>
    <m/>
    <n v="2018"/>
    <n v="102"/>
    <n v="10"/>
    <n v="112"/>
    <n v="0"/>
    <n v="0"/>
    <n v="96"/>
    <n v="9"/>
    <n v="105"/>
    <n v="0"/>
    <n v="0"/>
    <n v="98"/>
    <n v="14"/>
    <n v="112"/>
    <n v="0"/>
    <n v="0"/>
    <n v="171"/>
    <n v="24"/>
    <n v="195"/>
    <n v="153"/>
    <n v="34"/>
    <n v="187"/>
    <n v="110"/>
    <n v="14"/>
    <n v="124"/>
    <n v="101"/>
    <n v="14"/>
    <n v="115"/>
    <n v="88"/>
    <n v="12"/>
    <n v="100"/>
    <n v="33"/>
    <n v="4"/>
    <n v="37"/>
    <n v="656"/>
    <n v="102"/>
    <n v="758"/>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300038"/>
    <x v="0"/>
    <x v="3"/>
    <x v="248"/>
    <n v="1"/>
    <x v="0"/>
    <n v="999"/>
    <s v="NO APLICA"/>
    <n v="2010"/>
    <n v="12"/>
    <n v="2"/>
    <s v="SEMESTRES"/>
    <n v="1"/>
    <s v="Activa"/>
    <x v="0"/>
    <m/>
    <n v="2018"/>
    <n v="81"/>
    <n v="8"/>
    <n v="89"/>
    <n v="0"/>
    <n v="0"/>
    <n v="68"/>
    <n v="8"/>
    <n v="76"/>
    <n v="0"/>
    <n v="0"/>
    <n v="49"/>
    <n v="10"/>
    <n v="59"/>
    <n v="59"/>
    <n v="0"/>
    <n v="79"/>
    <n v="13"/>
    <n v="92"/>
    <n v="56"/>
    <n v="12"/>
    <n v="68"/>
    <n v="89"/>
    <n v="17"/>
    <n v="106"/>
    <n v="46"/>
    <n v="10"/>
    <n v="56"/>
    <n v="46"/>
    <n v="8"/>
    <n v="54"/>
    <n v="33"/>
    <n v="3"/>
    <n v="36"/>
    <n v="349"/>
    <n v="63"/>
    <n v="412"/>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300038"/>
    <x v="0"/>
    <x v="3"/>
    <x v="248"/>
    <n v="1"/>
    <x v="0"/>
    <n v="999"/>
    <s v="NO APLICA"/>
    <n v="2004"/>
    <n v="12"/>
    <n v="2"/>
    <s v="SEMESTRES"/>
    <n v="3"/>
    <s v="Liquidacion"/>
    <x v="0"/>
    <m/>
    <n v="2018"/>
    <n v="0"/>
    <n v="0"/>
    <n v="0"/>
    <n v="0"/>
    <n v="0"/>
    <n v="3"/>
    <n v="2"/>
    <n v="5"/>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400006"/>
    <x v="0"/>
    <x v="3"/>
    <x v="249"/>
    <n v="1"/>
    <x v="0"/>
    <n v="999"/>
    <s v="NO APLICA"/>
    <n v="2010"/>
    <n v="12"/>
    <n v="2"/>
    <s v="SEMESTRES"/>
    <n v="1"/>
    <s v="Activa"/>
    <x v="0"/>
    <m/>
    <n v="2018"/>
    <n v="8"/>
    <n v="7"/>
    <n v="15"/>
    <n v="0"/>
    <n v="0"/>
    <n v="8"/>
    <n v="16"/>
    <n v="24"/>
    <n v="0"/>
    <n v="0"/>
    <n v="14"/>
    <n v="22"/>
    <n v="36"/>
    <n v="0"/>
    <n v="0"/>
    <n v="27"/>
    <n v="34"/>
    <n v="61"/>
    <n v="26"/>
    <n v="16"/>
    <n v="42"/>
    <n v="23"/>
    <n v="17"/>
    <n v="40"/>
    <n v="17"/>
    <n v="15"/>
    <n v="32"/>
    <n v="8"/>
    <n v="16"/>
    <n v="24"/>
    <n v="6"/>
    <n v="2"/>
    <n v="8"/>
    <n v="107"/>
    <n v="100"/>
    <n v="207"/>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400015"/>
    <x v="0"/>
    <x v="3"/>
    <x v="250"/>
    <n v="1"/>
    <x v="0"/>
    <n v="999"/>
    <s v="NO APLICA"/>
    <n v="2010"/>
    <n v="12"/>
    <n v="2"/>
    <s v="SEMESTRES"/>
    <n v="1"/>
    <s v="Activa"/>
    <x v="0"/>
    <m/>
    <n v="2018"/>
    <n v="7"/>
    <n v="34"/>
    <n v="41"/>
    <n v="41"/>
    <n v="0"/>
    <n v="12"/>
    <n v="18"/>
    <n v="30"/>
    <n v="0"/>
    <n v="0"/>
    <n v="38"/>
    <n v="51"/>
    <n v="89"/>
    <n v="0"/>
    <n v="0"/>
    <n v="53"/>
    <n v="76"/>
    <n v="129"/>
    <n v="35"/>
    <n v="54"/>
    <n v="89"/>
    <n v="19"/>
    <n v="39"/>
    <n v="58"/>
    <n v="15"/>
    <n v="34"/>
    <n v="49"/>
    <n v="12"/>
    <n v="26"/>
    <n v="38"/>
    <n v="13"/>
    <n v="20"/>
    <n v="33"/>
    <n v="147"/>
    <n v="249"/>
    <n v="396"/>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700019"/>
    <x v="0"/>
    <x v="3"/>
    <x v="23"/>
    <n v="1"/>
    <x v="0"/>
    <n v="999"/>
    <s v="NO APLICA"/>
    <n v="2010"/>
    <n v="12"/>
    <n v="2"/>
    <s v="SEMESTRES"/>
    <n v="1"/>
    <s v="Activa"/>
    <x v="0"/>
    <m/>
    <n v="2018"/>
    <n v="46"/>
    <n v="69"/>
    <n v="115"/>
    <n v="0"/>
    <n v="0"/>
    <n v="38"/>
    <n v="42"/>
    <n v="80"/>
    <n v="0"/>
    <n v="0"/>
    <n v="65"/>
    <n v="59"/>
    <n v="124"/>
    <n v="0"/>
    <n v="0"/>
    <n v="127"/>
    <n v="115"/>
    <n v="242"/>
    <n v="155"/>
    <n v="104"/>
    <n v="259"/>
    <n v="107"/>
    <n v="85"/>
    <n v="192"/>
    <n v="92"/>
    <n v="93"/>
    <n v="185"/>
    <n v="83"/>
    <n v="84"/>
    <n v="167"/>
    <n v="35"/>
    <n v="30"/>
    <n v="65"/>
    <n v="599"/>
    <n v="511"/>
    <n v="111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700019"/>
    <x v="0"/>
    <x v="3"/>
    <x v="23"/>
    <n v="3"/>
    <x v="1"/>
    <n v="999"/>
    <s v="NO APLICA"/>
    <n v="2010"/>
    <n v="12"/>
    <n v="2"/>
    <s v="SEMESTRES"/>
    <n v="1"/>
    <s v="Activa"/>
    <x v="0"/>
    <m/>
    <n v="2018"/>
    <n v="6"/>
    <n v="6"/>
    <n v="12"/>
    <n v="0"/>
    <n v="0"/>
    <n v="9"/>
    <n v="2"/>
    <n v="11"/>
    <n v="0"/>
    <n v="0"/>
    <n v="13"/>
    <n v="6"/>
    <n v="19"/>
    <n v="0"/>
    <n v="0"/>
    <n v="24"/>
    <n v="10"/>
    <n v="34"/>
    <n v="24"/>
    <n v="3"/>
    <n v="27"/>
    <n v="12"/>
    <n v="9"/>
    <n v="21"/>
    <n v="10"/>
    <n v="12"/>
    <n v="22"/>
    <n v="17"/>
    <n v="13"/>
    <n v="30"/>
    <n v="22"/>
    <n v="11"/>
    <n v="33"/>
    <n v="109"/>
    <n v="58"/>
    <n v="167"/>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700019"/>
    <x v="0"/>
    <x v="3"/>
    <x v="23"/>
    <n v="1"/>
    <x v="0"/>
    <n v="999"/>
    <s v="NO APLICA"/>
    <n v="2004"/>
    <n v="12"/>
    <n v="2"/>
    <s v="SEMESTRES"/>
    <n v="3"/>
    <s v="Liquidacion"/>
    <x v="0"/>
    <m/>
    <n v="2018"/>
    <n v="0"/>
    <n v="0"/>
    <n v="0"/>
    <n v="0"/>
    <n v="0"/>
    <n v="1"/>
    <n v="0"/>
    <n v="1"/>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5071700019"/>
    <x v="0"/>
    <x v="3"/>
    <x v="23"/>
    <n v="3"/>
    <x v="1"/>
    <n v="999"/>
    <s v="NO APLICA"/>
    <n v="2004"/>
    <n v="12"/>
    <n v="2"/>
    <s v="SEMESTRES"/>
    <n v="3"/>
    <s v="Liquidacion"/>
    <x v="0"/>
    <m/>
    <n v="2018"/>
    <n v="0"/>
    <n v="0"/>
    <n v="0"/>
    <n v="0"/>
    <n v="0"/>
    <n v="2"/>
    <n v="1"/>
    <n v="3"/>
    <n v="0"/>
    <n v="0"/>
    <n v="0"/>
    <n v="0"/>
    <n v="0"/>
    <n v="0"/>
    <n v="0"/>
    <n v="0"/>
    <n v="0"/>
    <n v="0"/>
    <n v="0"/>
    <n v="0"/>
    <n v="0"/>
    <n v="0"/>
    <n v="0"/>
    <n v="0"/>
    <n v="0"/>
    <n v="0"/>
    <n v="0"/>
    <n v="0"/>
    <n v="0"/>
    <n v="0"/>
    <n v="0"/>
    <n v="0"/>
    <n v="0"/>
    <n v="0"/>
    <n v="0"/>
    <n v="0"/>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7042000002"/>
    <x v="2"/>
    <x v="2"/>
    <x v="143"/>
    <n v="1"/>
    <x v="0"/>
    <n v="999"/>
    <s v="NO APLICA"/>
    <n v="2011"/>
    <n v="6"/>
    <n v="2"/>
    <s v="SEMESTRES"/>
    <n v="1"/>
    <s v="Activa"/>
    <x v="0"/>
    <m/>
    <n v="2018"/>
    <n v="6"/>
    <n v="8"/>
    <n v="14"/>
    <n v="0"/>
    <n v="0"/>
    <n v="6"/>
    <n v="8"/>
    <n v="14"/>
    <n v="0"/>
    <n v="0"/>
    <n v="4"/>
    <n v="5"/>
    <n v="9"/>
    <n v="0"/>
    <n v="0"/>
    <n v="8"/>
    <n v="9"/>
    <n v="17"/>
    <n v="6"/>
    <n v="6"/>
    <n v="12"/>
    <n v="7"/>
    <n v="3"/>
    <n v="10"/>
    <n v="0"/>
    <n v="0"/>
    <n v="0"/>
    <n v="0"/>
    <n v="0"/>
    <n v="0"/>
    <n v="0"/>
    <n v="0"/>
    <n v="0"/>
    <n v="21"/>
    <n v="18"/>
    <n v="39"/>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7071300004"/>
    <x v="2"/>
    <x v="3"/>
    <x v="251"/>
    <n v="1"/>
    <x v="0"/>
    <n v="999"/>
    <s v="NO APLICA"/>
    <n v="2011"/>
    <n v="4"/>
    <n v="2"/>
    <s v="SEMESTRES"/>
    <n v="1"/>
    <s v="Activa"/>
    <x v="0"/>
    <m/>
    <n v="2018"/>
    <n v="4"/>
    <n v="0"/>
    <n v="4"/>
    <n v="0"/>
    <n v="0"/>
    <n v="4"/>
    <n v="0"/>
    <n v="4"/>
    <n v="0"/>
    <n v="0"/>
    <n v="9"/>
    <n v="1"/>
    <n v="10"/>
    <n v="0"/>
    <n v="0"/>
    <n v="17"/>
    <n v="1"/>
    <n v="18"/>
    <n v="16"/>
    <n v="3"/>
    <n v="19"/>
    <n v="0"/>
    <n v="0"/>
    <n v="0"/>
    <n v="0"/>
    <n v="0"/>
    <n v="0"/>
    <n v="0"/>
    <n v="0"/>
    <n v="0"/>
    <n v="0"/>
    <n v="0"/>
    <n v="0"/>
    <n v="33"/>
    <n v="4"/>
    <n v="37"/>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7071300037"/>
    <x v="2"/>
    <x v="3"/>
    <x v="252"/>
    <n v="1"/>
    <x v="0"/>
    <n v="999"/>
    <s v="NO APLICA"/>
    <n v="2011"/>
    <n v="5"/>
    <n v="2"/>
    <s v="SEMESTRES"/>
    <n v="1"/>
    <s v="Activa"/>
    <x v="0"/>
    <m/>
    <n v="2018"/>
    <n v="7"/>
    <n v="1"/>
    <n v="8"/>
    <n v="0"/>
    <n v="0"/>
    <n v="8"/>
    <n v="0"/>
    <n v="8"/>
    <n v="0"/>
    <n v="0"/>
    <n v="2"/>
    <n v="1"/>
    <n v="3"/>
    <n v="0"/>
    <n v="0"/>
    <n v="8"/>
    <n v="1"/>
    <n v="9"/>
    <n v="12"/>
    <n v="1"/>
    <n v="13"/>
    <n v="5"/>
    <n v="1"/>
    <n v="6"/>
    <n v="0"/>
    <n v="0"/>
    <n v="0"/>
    <n v="0"/>
    <n v="0"/>
    <n v="0"/>
    <n v="0"/>
    <n v="0"/>
    <n v="0"/>
    <n v="25"/>
    <n v="3"/>
    <n v="28"/>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7072000004"/>
    <x v="2"/>
    <x v="3"/>
    <x v="253"/>
    <n v="1"/>
    <x v="0"/>
    <n v="999"/>
    <s v="NO APLICA"/>
    <n v="2011"/>
    <n v="6"/>
    <n v="2"/>
    <s v="SEMESTRES"/>
    <n v="1"/>
    <s v="Activa"/>
    <x v="0"/>
    <m/>
    <n v="2018"/>
    <n v="8"/>
    <n v="3"/>
    <n v="11"/>
    <n v="0"/>
    <n v="0"/>
    <n v="8"/>
    <n v="3"/>
    <n v="11"/>
    <n v="0"/>
    <n v="0"/>
    <n v="3"/>
    <n v="3"/>
    <n v="6"/>
    <n v="0"/>
    <n v="0"/>
    <n v="5"/>
    <n v="4"/>
    <n v="9"/>
    <n v="18"/>
    <n v="11"/>
    <n v="29"/>
    <n v="0"/>
    <n v="1"/>
    <n v="1"/>
    <n v="0"/>
    <n v="0"/>
    <n v="0"/>
    <n v="0"/>
    <n v="0"/>
    <n v="0"/>
    <n v="0"/>
    <n v="0"/>
    <n v="0"/>
    <n v="23"/>
    <n v="16"/>
    <n v="39"/>
    <n v="0"/>
    <n v="0"/>
    <d v="2018-10-25T00:00:00"/>
    <m/>
  </r>
  <r>
    <s v="08MSU0033Z"/>
    <x v="27"/>
    <x v="61"/>
    <n v="4"/>
    <s v="DISCONTINUO"/>
    <x v="61"/>
    <n v="8"/>
    <s v="CHIHUAHUA"/>
    <n v="8"/>
    <s v="CHIHUAHUA"/>
    <n v="19"/>
    <x v="1"/>
    <n v="1"/>
    <s v="CHIHUAHUA"/>
    <s v="AVENIDA TECNOLÓGICO"/>
    <n v="2909"/>
    <x v="1"/>
    <x v="1"/>
    <n v="4"/>
    <s v="SUPERIOR"/>
    <n v="1"/>
    <n v="1"/>
    <s v="LICENCIATURA Y POSGRADO"/>
    <n v="0"/>
    <s v="NO APLICA"/>
    <n v="0"/>
    <s v="NO APLICA"/>
    <n v="8071300011"/>
    <x v="3"/>
    <x v="3"/>
    <x v="254"/>
    <n v="1"/>
    <x v="0"/>
    <n v="999"/>
    <s v="NO APLICA"/>
    <n v="2016"/>
    <n v="8"/>
    <n v="2"/>
    <s v="SEMESTRES"/>
    <n v="1"/>
    <s v="Activa"/>
    <x v="0"/>
    <m/>
    <n v="2018"/>
    <n v="0"/>
    <n v="0"/>
    <n v="0"/>
    <n v="0"/>
    <n v="0"/>
    <n v="0"/>
    <n v="0"/>
    <n v="0"/>
    <n v="0"/>
    <n v="0"/>
    <n v="1"/>
    <n v="0"/>
    <n v="1"/>
    <n v="0"/>
    <n v="0"/>
    <n v="3"/>
    <n v="0"/>
    <n v="3"/>
    <n v="1"/>
    <n v="1"/>
    <n v="2"/>
    <n v="0"/>
    <n v="0"/>
    <n v="0"/>
    <n v="1"/>
    <n v="0"/>
    <n v="1"/>
    <n v="0"/>
    <n v="0"/>
    <n v="0"/>
    <n v="0"/>
    <n v="0"/>
    <n v="0"/>
    <n v="5"/>
    <n v="1"/>
    <n v="6"/>
    <n v="0"/>
    <n v="0"/>
    <d v="2018-10-25T00:00:00"/>
    <m/>
  </r>
  <r>
    <s v="08MSU0034Y"/>
    <x v="28"/>
    <x v="62"/>
    <n v="4"/>
    <s v="DISCONTINUO"/>
    <x v="62"/>
    <n v="8"/>
    <s v="CHIHUAHUA"/>
    <n v="8"/>
    <s v="CHIHUAHUA"/>
    <n v="19"/>
    <x v="1"/>
    <n v="1"/>
    <s v="CHIHUAHUA"/>
    <s v="AVENIDA UNIVERSIDAD"/>
    <n v="2739"/>
    <x v="0"/>
    <x v="0"/>
    <n v="4"/>
    <s v="SUPERIOR"/>
    <n v="1"/>
    <n v="1"/>
    <s v="LICENCIATURA Y POSGRADO"/>
    <n v="0"/>
    <s v="NO APLICA"/>
    <n v="0"/>
    <s v="NO APLICA"/>
    <n v="7042400006"/>
    <x v="2"/>
    <x v="2"/>
    <x v="255"/>
    <n v="1"/>
    <x v="0"/>
    <n v="999"/>
    <s v="NO APLICA"/>
    <n v="2000"/>
    <n v="3"/>
    <n v="2"/>
    <s v="SEMESTRES"/>
    <n v="1"/>
    <s v="Activa"/>
    <x v="0"/>
    <m/>
    <n v="2018"/>
    <n v="0"/>
    <n v="0"/>
    <n v="0"/>
    <n v="0"/>
    <n v="0"/>
    <n v="14"/>
    <n v="6"/>
    <n v="20"/>
    <n v="0"/>
    <n v="0"/>
    <n v="0"/>
    <n v="0"/>
    <n v="0"/>
    <n v="0"/>
    <n v="0"/>
    <n v="0"/>
    <n v="0"/>
    <n v="0"/>
    <n v="16"/>
    <n v="4"/>
    <n v="20"/>
    <n v="0"/>
    <n v="0"/>
    <n v="0"/>
    <n v="0"/>
    <n v="0"/>
    <n v="0"/>
    <n v="0"/>
    <n v="0"/>
    <n v="0"/>
    <n v="0"/>
    <n v="0"/>
    <n v="0"/>
    <n v="16"/>
    <n v="4"/>
    <n v="20"/>
    <n v="0"/>
    <n v="0"/>
    <d v="2018-11-08T00:00:00"/>
    <m/>
  </r>
  <r>
    <s v="08MSU0035X"/>
    <x v="29"/>
    <x v="63"/>
    <n v="4"/>
    <s v="DISCONTINUO"/>
    <x v="63"/>
    <n v="8"/>
    <s v="CHIHUAHUA"/>
    <n v="8"/>
    <s v="CHIHUAHUA"/>
    <n v="37"/>
    <x v="0"/>
    <n v="1"/>
    <s v="JUÁREZ"/>
    <s v="CALLE COSTA RICA"/>
    <n v="945"/>
    <x v="0"/>
    <x v="0"/>
    <n v="4"/>
    <s v="SUPERIOR"/>
    <n v="1"/>
    <n v="1"/>
    <s v="LICENCIATURA Y POSGRADO"/>
    <n v="0"/>
    <s v="NO APLICA"/>
    <n v="0"/>
    <s v="NO APLICA"/>
    <n v="5101500006"/>
    <x v="0"/>
    <x v="8"/>
    <x v="256"/>
    <n v="1"/>
    <x v="0"/>
    <n v="999"/>
    <s v="NO APLICA"/>
    <n v="2016"/>
    <n v="8"/>
    <n v="2"/>
    <s v="SEMESTRES"/>
    <n v="1"/>
    <s v="Activa"/>
    <x v="0"/>
    <m/>
    <n v="2018"/>
    <n v="0"/>
    <n v="0"/>
    <n v="0"/>
    <n v="0"/>
    <n v="0"/>
    <n v="0"/>
    <n v="0"/>
    <n v="0"/>
    <n v="0"/>
    <n v="0"/>
    <n v="5"/>
    <n v="2"/>
    <n v="7"/>
    <n v="0"/>
    <n v="0"/>
    <n v="5"/>
    <n v="2"/>
    <n v="7"/>
    <n v="0"/>
    <n v="0"/>
    <n v="0"/>
    <n v="7"/>
    <n v="3"/>
    <n v="10"/>
    <n v="0"/>
    <n v="0"/>
    <n v="0"/>
    <n v="0"/>
    <n v="0"/>
    <n v="0"/>
    <n v="0"/>
    <n v="0"/>
    <n v="0"/>
    <n v="12"/>
    <n v="5"/>
    <n v="17"/>
    <n v="0"/>
    <n v="0"/>
    <d v="2018-11-01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5033100011"/>
    <x v="0"/>
    <x v="1"/>
    <x v="1"/>
    <n v="2"/>
    <x v="2"/>
    <n v="999"/>
    <s v="NO APLICA"/>
    <n v="2015"/>
    <n v="9"/>
    <n v="2"/>
    <s v="SEMESTRES"/>
    <n v="1"/>
    <s v="Activa"/>
    <x v="0"/>
    <m/>
    <n v="2018"/>
    <n v="0"/>
    <n v="0"/>
    <n v="0"/>
    <n v="0"/>
    <n v="0"/>
    <n v="0"/>
    <n v="0"/>
    <n v="0"/>
    <n v="0"/>
    <n v="0"/>
    <n v="26"/>
    <n v="52"/>
    <n v="78"/>
    <n v="0"/>
    <n v="4"/>
    <n v="26"/>
    <n v="52"/>
    <n v="78"/>
    <n v="0"/>
    <n v="0"/>
    <n v="0"/>
    <n v="10"/>
    <n v="29"/>
    <n v="39"/>
    <n v="0"/>
    <n v="0"/>
    <n v="0"/>
    <n v="6"/>
    <n v="11"/>
    <n v="17"/>
    <n v="0"/>
    <n v="0"/>
    <n v="0"/>
    <n v="42"/>
    <n v="92"/>
    <n v="134"/>
    <n v="0"/>
    <n v="4"/>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6012000012"/>
    <x v="1"/>
    <x v="4"/>
    <x v="257"/>
    <n v="1"/>
    <x v="0"/>
    <n v="999"/>
    <s v="NO APLICA"/>
    <n v="2012"/>
    <n v="3"/>
    <n v="3"/>
    <s v="TRIMESTRES"/>
    <n v="2"/>
    <s v="Latencia"/>
    <x v="0"/>
    <m/>
    <n v="2018"/>
    <n v="0"/>
    <n v="0"/>
    <n v="0"/>
    <n v="0"/>
    <n v="0"/>
    <n v="0"/>
    <n v="0"/>
    <n v="0"/>
    <n v="0"/>
    <n v="0"/>
    <n v="0"/>
    <n v="0"/>
    <n v="0"/>
    <n v="0"/>
    <n v="0"/>
    <n v="0"/>
    <n v="0"/>
    <n v="0"/>
    <n v="0"/>
    <n v="0"/>
    <n v="0"/>
    <n v="0"/>
    <n v="0"/>
    <n v="0"/>
    <n v="0"/>
    <n v="0"/>
    <n v="0"/>
    <n v="0"/>
    <n v="0"/>
    <n v="0"/>
    <n v="0"/>
    <n v="0"/>
    <n v="0"/>
    <n v="0"/>
    <n v="0"/>
    <n v="0"/>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11100015"/>
    <x v="2"/>
    <x v="4"/>
    <x v="9"/>
    <n v="1"/>
    <x v="0"/>
    <n v="999"/>
    <s v="NO APLICA"/>
    <n v="2006"/>
    <n v="6"/>
    <n v="3"/>
    <s v="TRIMESTRES"/>
    <n v="1"/>
    <s v="Activa"/>
    <x v="0"/>
    <m/>
    <n v="2018"/>
    <n v="3"/>
    <n v="11"/>
    <n v="14"/>
    <n v="0"/>
    <n v="0"/>
    <n v="3"/>
    <n v="11"/>
    <n v="14"/>
    <n v="0"/>
    <n v="0"/>
    <n v="0"/>
    <n v="0"/>
    <n v="0"/>
    <n v="0"/>
    <n v="0"/>
    <n v="0"/>
    <n v="5"/>
    <n v="5"/>
    <n v="3"/>
    <n v="4"/>
    <n v="7"/>
    <n v="0"/>
    <n v="0"/>
    <n v="0"/>
    <n v="0"/>
    <n v="0"/>
    <n v="0"/>
    <n v="0"/>
    <n v="0"/>
    <n v="0"/>
    <n v="0"/>
    <n v="0"/>
    <n v="0"/>
    <n v="3"/>
    <n v="9"/>
    <n v="12"/>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12000018"/>
    <x v="2"/>
    <x v="4"/>
    <x v="258"/>
    <n v="1"/>
    <x v="0"/>
    <n v="999"/>
    <s v="NO APLICA"/>
    <n v="2012"/>
    <n v="6"/>
    <n v="3"/>
    <s v="TRIMESTRES"/>
    <n v="1"/>
    <s v="Activa"/>
    <x v="0"/>
    <m/>
    <n v="2018"/>
    <n v="4"/>
    <n v="5"/>
    <n v="9"/>
    <n v="0"/>
    <n v="0"/>
    <n v="4"/>
    <n v="5"/>
    <n v="9"/>
    <n v="0"/>
    <n v="0"/>
    <n v="0"/>
    <n v="0"/>
    <n v="0"/>
    <n v="0"/>
    <n v="0"/>
    <n v="0"/>
    <n v="0"/>
    <n v="0"/>
    <n v="4"/>
    <n v="6"/>
    <n v="10"/>
    <n v="0"/>
    <n v="0"/>
    <n v="0"/>
    <n v="0"/>
    <n v="0"/>
    <n v="0"/>
    <n v="0"/>
    <n v="0"/>
    <n v="0"/>
    <n v="0"/>
    <n v="0"/>
    <n v="0"/>
    <n v="4"/>
    <n v="6"/>
    <n v="10"/>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33100101"/>
    <x v="2"/>
    <x v="1"/>
    <x v="259"/>
    <n v="1"/>
    <x v="0"/>
    <n v="999"/>
    <s v="NO APLICA"/>
    <n v="2012"/>
    <n v="6"/>
    <n v="3"/>
    <s v="TRIMESTRES"/>
    <n v="1"/>
    <s v="Activa"/>
    <x v="0"/>
    <m/>
    <n v="2018"/>
    <n v="11"/>
    <n v="8"/>
    <n v="19"/>
    <n v="0"/>
    <n v="0"/>
    <n v="11"/>
    <n v="8"/>
    <n v="19"/>
    <n v="0"/>
    <n v="0"/>
    <n v="0"/>
    <n v="0"/>
    <n v="0"/>
    <n v="0"/>
    <n v="0"/>
    <n v="0"/>
    <n v="0"/>
    <n v="0"/>
    <n v="5"/>
    <n v="3"/>
    <n v="8"/>
    <n v="0"/>
    <n v="0"/>
    <n v="0"/>
    <n v="0"/>
    <n v="0"/>
    <n v="0"/>
    <n v="0"/>
    <n v="0"/>
    <n v="0"/>
    <n v="0"/>
    <n v="0"/>
    <n v="0"/>
    <n v="5"/>
    <n v="3"/>
    <n v="8"/>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42100019"/>
    <x v="2"/>
    <x v="2"/>
    <x v="10"/>
    <n v="1"/>
    <x v="0"/>
    <n v="999"/>
    <s v="NO APLICA"/>
    <n v="2014"/>
    <n v="6"/>
    <n v="3"/>
    <s v="TRIMESTRES"/>
    <n v="1"/>
    <s v="Activa"/>
    <x v="0"/>
    <m/>
    <n v="2018"/>
    <n v="0"/>
    <n v="0"/>
    <n v="0"/>
    <n v="0"/>
    <n v="0"/>
    <n v="0"/>
    <n v="0"/>
    <n v="0"/>
    <n v="0"/>
    <n v="0"/>
    <n v="0"/>
    <n v="0"/>
    <n v="0"/>
    <n v="0"/>
    <n v="0"/>
    <n v="0"/>
    <n v="0"/>
    <n v="0"/>
    <n v="2"/>
    <n v="3"/>
    <n v="5"/>
    <n v="0"/>
    <n v="0"/>
    <n v="0"/>
    <n v="0"/>
    <n v="0"/>
    <n v="0"/>
    <n v="0"/>
    <n v="0"/>
    <n v="0"/>
    <n v="0"/>
    <n v="0"/>
    <n v="0"/>
    <n v="2"/>
    <n v="3"/>
    <n v="5"/>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7042400017"/>
    <x v="2"/>
    <x v="2"/>
    <x v="12"/>
    <n v="1"/>
    <x v="0"/>
    <n v="999"/>
    <s v="NO APLICA"/>
    <n v="2014"/>
    <n v="6"/>
    <n v="3"/>
    <s v="TRIMESTRES"/>
    <n v="2"/>
    <s v="Latencia"/>
    <x v="0"/>
    <m/>
    <n v="2018"/>
    <n v="0"/>
    <n v="0"/>
    <n v="0"/>
    <n v="0"/>
    <n v="0"/>
    <n v="0"/>
    <n v="0"/>
    <n v="0"/>
    <n v="0"/>
    <n v="0"/>
    <n v="0"/>
    <n v="0"/>
    <n v="0"/>
    <n v="0"/>
    <n v="0"/>
    <n v="0"/>
    <n v="0"/>
    <n v="0"/>
    <n v="0"/>
    <n v="0"/>
    <n v="0"/>
    <n v="0"/>
    <n v="0"/>
    <n v="0"/>
    <n v="0"/>
    <n v="0"/>
    <n v="0"/>
    <n v="0"/>
    <n v="0"/>
    <n v="0"/>
    <n v="0"/>
    <n v="0"/>
    <n v="0"/>
    <n v="0"/>
    <n v="0"/>
    <n v="0"/>
    <n v="0"/>
    <n v="0"/>
    <d v="2018-11-13T00:00:00"/>
    <m/>
  </r>
  <r>
    <s v="08MSU0036W"/>
    <x v="30"/>
    <x v="64"/>
    <n v="4"/>
    <s v="DISCONTINUO"/>
    <x v="64"/>
    <n v="8"/>
    <s v="CHIHUAHUA"/>
    <n v="8"/>
    <s v="CHIHUAHUA"/>
    <n v="17"/>
    <x v="8"/>
    <n v="1"/>
    <s v="CUAUHTÉMOC"/>
    <s v="CALLE KILOMETRO 2 CARRETERA CUAUHTEMOC-ANAHUAC"/>
    <n v="0"/>
    <x v="0"/>
    <x v="0"/>
    <n v="4"/>
    <s v="SUPERIOR"/>
    <n v="1"/>
    <n v="1"/>
    <s v="LICENCIATURA Y POSGRADO"/>
    <n v="0"/>
    <s v="NO APLICA"/>
    <n v="0"/>
    <s v="NO APLICA"/>
    <n v="8011500003"/>
    <x v="3"/>
    <x v="4"/>
    <x v="260"/>
    <n v="1"/>
    <x v="0"/>
    <n v="999"/>
    <s v="NO APLICA"/>
    <n v="2014"/>
    <n v="9"/>
    <n v="3"/>
    <s v="TRIMESTRES"/>
    <n v="2"/>
    <s v="Latencia"/>
    <x v="0"/>
    <m/>
    <n v="2018"/>
    <n v="0"/>
    <n v="0"/>
    <n v="0"/>
    <n v="0"/>
    <n v="0"/>
    <n v="0"/>
    <n v="0"/>
    <n v="0"/>
    <n v="0"/>
    <n v="0"/>
    <n v="0"/>
    <n v="0"/>
    <n v="0"/>
    <n v="0"/>
    <n v="0"/>
    <n v="0"/>
    <n v="0"/>
    <n v="0"/>
    <n v="0"/>
    <n v="0"/>
    <n v="0"/>
    <n v="0"/>
    <n v="0"/>
    <n v="0"/>
    <n v="0"/>
    <n v="0"/>
    <n v="0"/>
    <n v="0"/>
    <n v="0"/>
    <n v="0"/>
    <n v="0"/>
    <n v="0"/>
    <n v="0"/>
    <n v="0"/>
    <n v="0"/>
    <n v="0"/>
    <n v="0"/>
    <n v="0"/>
    <d v="2018-11-13T00:00:00"/>
    <m/>
  </r>
  <r>
    <s v="08MSU0037V"/>
    <x v="31"/>
    <x v="65"/>
    <n v="4"/>
    <s v="DISCONTINUO"/>
    <x v="65"/>
    <n v="8"/>
    <s v="CHIHUAHUA"/>
    <n v="8"/>
    <s v="CHIHUAHUA"/>
    <n v="19"/>
    <x v="1"/>
    <n v="1"/>
    <s v="CHIHUAHUA"/>
    <s v="CALLE IGNACIO RAMÍREZ"/>
    <n v="1003"/>
    <x v="0"/>
    <x v="0"/>
    <n v="4"/>
    <s v="SUPERIOR"/>
    <n v="1"/>
    <n v="1"/>
    <s v="LICENCIATURA Y POSGRADO"/>
    <n v="0"/>
    <s v="NO APLICA"/>
    <n v="0"/>
    <s v="NO APLICA"/>
    <n v="7041100033"/>
    <x v="2"/>
    <x v="2"/>
    <x v="261"/>
    <n v="1"/>
    <x v="0"/>
    <n v="999"/>
    <s v="NO APLICA"/>
    <n v="2017"/>
    <n v="6"/>
    <n v="3"/>
    <s v="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8U"/>
    <x v="32"/>
    <x v="66"/>
    <n v="4"/>
    <s v="DISCONTINUO"/>
    <x v="66"/>
    <n v="8"/>
    <s v="CHIHUAHUA"/>
    <n v="8"/>
    <s v="CHIHUAHUA"/>
    <n v="37"/>
    <x v="0"/>
    <n v="1"/>
    <s v="JUÁREZ"/>
    <s v="CALLE JESUS RIVAS GUILLEN"/>
    <n v="658"/>
    <x v="0"/>
    <x v="0"/>
    <n v="4"/>
    <s v="SUPERIOR"/>
    <n v="1"/>
    <n v="1"/>
    <s v="LICENCIATURA Y POSGRADO"/>
    <n v="0"/>
    <s v="NO APLICA"/>
    <n v="0"/>
    <s v="NO APLICA"/>
    <n v="5092100006"/>
    <x v="0"/>
    <x v="6"/>
    <x v="171"/>
    <n v="1"/>
    <x v="0"/>
    <n v="999"/>
    <s v="NO APLICA"/>
    <n v="2016"/>
    <n v="10"/>
    <n v="2"/>
    <s v="SE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9T"/>
    <x v="33"/>
    <x v="67"/>
    <n v="4"/>
    <s v="DISCONTINUO"/>
    <x v="67"/>
    <n v="8"/>
    <s v="CHIHUAHUA"/>
    <n v="8"/>
    <s v="CHIHUAHUA"/>
    <n v="50"/>
    <x v="3"/>
    <n v="1"/>
    <s v="NUEVO CASAS GRANDES"/>
    <s v="AVENIDA TECNOLOGICO"/>
    <n v="301"/>
    <x v="0"/>
    <x v="0"/>
    <n v="4"/>
    <s v="SUPERIOR"/>
    <n v="1"/>
    <n v="1"/>
    <s v="LICENCIATURA Y POSGRADO"/>
    <n v="0"/>
    <s v="NO APLICA"/>
    <n v="0"/>
    <s v="NO APLICA"/>
    <n v="5033100011"/>
    <x v="0"/>
    <x v="1"/>
    <x v="1"/>
    <n v="1"/>
    <x v="0"/>
    <n v="999"/>
    <s v="NO APLICA"/>
    <n v="2014"/>
    <n v="9"/>
    <n v="5"/>
    <s v="CUA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9T"/>
    <x v="33"/>
    <x v="67"/>
    <n v="4"/>
    <s v="DISCONTINUO"/>
    <x v="67"/>
    <n v="8"/>
    <s v="CHIHUAHUA"/>
    <n v="8"/>
    <s v="CHIHUAHUA"/>
    <n v="50"/>
    <x v="3"/>
    <n v="1"/>
    <s v="NUEVO CASAS GRANDES"/>
    <s v="AVENIDA TECNOLOGICO"/>
    <n v="301"/>
    <x v="0"/>
    <x v="0"/>
    <n v="4"/>
    <s v="SUPERIOR"/>
    <n v="1"/>
    <n v="1"/>
    <s v="LICENCIATURA Y POSGRADO"/>
    <n v="0"/>
    <s v="NO APLICA"/>
    <n v="0"/>
    <s v="NO APLICA"/>
    <n v="5042100055"/>
    <x v="0"/>
    <x v="2"/>
    <x v="15"/>
    <n v="1"/>
    <x v="0"/>
    <n v="999"/>
    <s v="NO APLICA"/>
    <n v="2014"/>
    <n v="9"/>
    <n v="5"/>
    <s v="CUA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9T"/>
    <x v="33"/>
    <x v="67"/>
    <n v="4"/>
    <s v="DISCONTINUO"/>
    <x v="67"/>
    <n v="8"/>
    <s v="CHIHUAHUA"/>
    <n v="8"/>
    <s v="CHIHUAHUA"/>
    <n v="50"/>
    <x v="3"/>
    <n v="1"/>
    <s v="NUEVO CASAS GRANDES"/>
    <s v="AVENIDA TECNOLOGICO"/>
    <n v="301"/>
    <x v="0"/>
    <x v="0"/>
    <n v="4"/>
    <s v="SUPERIOR"/>
    <n v="1"/>
    <n v="1"/>
    <s v="LICENCIATURA Y POSGRADO"/>
    <n v="0"/>
    <s v="NO APLICA"/>
    <n v="0"/>
    <s v="NO APLICA"/>
    <n v="5071700029"/>
    <x v="0"/>
    <x v="3"/>
    <x v="262"/>
    <n v="1"/>
    <x v="0"/>
    <n v="999"/>
    <s v="NO APLICA"/>
    <n v="2014"/>
    <n v="9"/>
    <n v="5"/>
    <s v="CUA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39T"/>
    <x v="33"/>
    <x v="67"/>
    <n v="4"/>
    <s v="DISCONTINUO"/>
    <x v="67"/>
    <n v="8"/>
    <s v="CHIHUAHUA"/>
    <n v="8"/>
    <s v="CHIHUAHUA"/>
    <n v="50"/>
    <x v="3"/>
    <n v="1"/>
    <s v="NUEVO CASAS GRANDES"/>
    <s v="AVENIDA TECNOLOGICO"/>
    <n v="301"/>
    <x v="0"/>
    <x v="0"/>
    <n v="4"/>
    <s v="SUPERIOR"/>
    <n v="1"/>
    <n v="1"/>
    <s v="LICENCIATURA Y POSGRADO"/>
    <n v="0"/>
    <s v="NO APLICA"/>
    <n v="0"/>
    <s v="NO APLICA"/>
    <n v="5101500006"/>
    <x v="0"/>
    <x v="8"/>
    <x v="256"/>
    <n v="1"/>
    <x v="0"/>
    <n v="999"/>
    <s v="NO APLICA"/>
    <n v="2014"/>
    <n v="9"/>
    <n v="5"/>
    <s v="CUATRIMESTRES"/>
    <n v="1"/>
    <s v="Activa"/>
    <x v="1"/>
    <s v="Causa administrativa"/>
    <n v="2018"/>
    <n v="0"/>
    <n v="0"/>
    <n v="0"/>
    <n v="0"/>
    <n v="0"/>
    <n v="0"/>
    <n v="0"/>
    <n v="0"/>
    <n v="0"/>
    <n v="0"/>
    <n v="0"/>
    <n v="0"/>
    <n v="0"/>
    <n v="0"/>
    <n v="0"/>
    <n v="0"/>
    <n v="0"/>
    <n v="0"/>
    <n v="0"/>
    <n v="0"/>
    <n v="0"/>
    <n v="0"/>
    <n v="0"/>
    <n v="0"/>
    <n v="0"/>
    <n v="0"/>
    <n v="0"/>
    <n v="0"/>
    <n v="0"/>
    <n v="0"/>
    <n v="0"/>
    <n v="0"/>
    <n v="0"/>
    <n v="0"/>
    <n v="0"/>
    <n v="0"/>
    <n v="0"/>
    <n v="0"/>
    <d v="2018-12-17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1100115"/>
    <x v="0"/>
    <x v="2"/>
    <x v="263"/>
    <n v="1"/>
    <x v="0"/>
    <n v="999"/>
    <s v="NO APLICA"/>
    <n v="2009"/>
    <n v="12"/>
    <n v="2"/>
    <s v="SEMESTRES"/>
    <n v="1"/>
    <s v="Activa"/>
    <x v="0"/>
    <m/>
    <n v="2018"/>
    <n v="6"/>
    <n v="28"/>
    <n v="34"/>
    <n v="0"/>
    <n v="0"/>
    <n v="12"/>
    <n v="25"/>
    <n v="37"/>
    <n v="0"/>
    <n v="0"/>
    <n v="39"/>
    <n v="124"/>
    <n v="163"/>
    <n v="0"/>
    <n v="0"/>
    <n v="48"/>
    <n v="140"/>
    <n v="188"/>
    <n v="48"/>
    <n v="96"/>
    <n v="144"/>
    <n v="31"/>
    <n v="88"/>
    <n v="119"/>
    <n v="23"/>
    <n v="56"/>
    <n v="79"/>
    <n v="19"/>
    <n v="33"/>
    <n v="52"/>
    <n v="28"/>
    <n v="45"/>
    <n v="73"/>
    <n v="197"/>
    <n v="458"/>
    <n v="655"/>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1400008"/>
    <x v="0"/>
    <x v="2"/>
    <x v="18"/>
    <n v="1"/>
    <x v="0"/>
    <n v="999"/>
    <s v="NO APLICA"/>
    <n v="2010"/>
    <n v="12"/>
    <n v="2"/>
    <s v="SEMESTRES"/>
    <n v="1"/>
    <s v="Activa"/>
    <x v="0"/>
    <m/>
    <n v="2018"/>
    <n v="27"/>
    <n v="26"/>
    <n v="53"/>
    <n v="0"/>
    <n v="0"/>
    <n v="7"/>
    <n v="14"/>
    <n v="21"/>
    <n v="0"/>
    <n v="0"/>
    <n v="45"/>
    <n v="83"/>
    <n v="128"/>
    <n v="0"/>
    <n v="0"/>
    <n v="49"/>
    <n v="89"/>
    <n v="138"/>
    <n v="44"/>
    <n v="75"/>
    <n v="119"/>
    <n v="50"/>
    <n v="66"/>
    <n v="116"/>
    <n v="19"/>
    <n v="68"/>
    <n v="87"/>
    <n v="22"/>
    <n v="76"/>
    <n v="98"/>
    <n v="26"/>
    <n v="29"/>
    <n v="55"/>
    <n v="210"/>
    <n v="403"/>
    <n v="613"/>
    <n v="1"/>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2000002"/>
    <x v="0"/>
    <x v="2"/>
    <x v="41"/>
    <n v="1"/>
    <x v="0"/>
    <n v="999"/>
    <s v="NO APLICA"/>
    <n v="2010"/>
    <n v="12"/>
    <n v="2"/>
    <s v="SEMESTRES"/>
    <n v="1"/>
    <s v="Activa"/>
    <x v="0"/>
    <m/>
    <n v="2018"/>
    <n v="28"/>
    <n v="53"/>
    <n v="81"/>
    <n v="0"/>
    <n v="0"/>
    <n v="15"/>
    <n v="34"/>
    <n v="49"/>
    <n v="0"/>
    <n v="0"/>
    <n v="76"/>
    <n v="156"/>
    <n v="232"/>
    <n v="0"/>
    <n v="0"/>
    <n v="91"/>
    <n v="181"/>
    <n v="272"/>
    <n v="66"/>
    <n v="160"/>
    <n v="226"/>
    <n v="57"/>
    <n v="178"/>
    <n v="235"/>
    <n v="47"/>
    <n v="85"/>
    <n v="132"/>
    <n v="32"/>
    <n v="92"/>
    <n v="124"/>
    <n v="33"/>
    <n v="73"/>
    <n v="106"/>
    <n v="326"/>
    <n v="769"/>
    <n v="1095"/>
    <n v="2"/>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2100050"/>
    <x v="0"/>
    <x v="2"/>
    <x v="19"/>
    <n v="1"/>
    <x v="0"/>
    <n v="999"/>
    <s v="NO APLICA"/>
    <n v="2009"/>
    <n v="12"/>
    <n v="2"/>
    <s v="SEMESTRES"/>
    <n v="1"/>
    <s v="Activa"/>
    <x v="0"/>
    <m/>
    <n v="2018"/>
    <n v="7"/>
    <n v="22"/>
    <n v="29"/>
    <n v="0"/>
    <n v="0"/>
    <n v="10"/>
    <n v="19"/>
    <n v="29"/>
    <n v="0"/>
    <n v="0"/>
    <n v="57"/>
    <n v="91"/>
    <n v="148"/>
    <n v="0"/>
    <n v="0"/>
    <n v="73"/>
    <n v="103"/>
    <n v="176"/>
    <n v="64"/>
    <n v="102"/>
    <n v="166"/>
    <n v="59"/>
    <n v="122"/>
    <n v="181"/>
    <n v="43"/>
    <n v="101"/>
    <n v="144"/>
    <n v="15"/>
    <n v="52"/>
    <n v="67"/>
    <n v="14"/>
    <n v="22"/>
    <n v="36"/>
    <n v="268"/>
    <n v="502"/>
    <n v="770"/>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42100050"/>
    <x v="0"/>
    <x v="2"/>
    <x v="19"/>
    <n v="2"/>
    <x v="2"/>
    <n v="999"/>
    <s v="NO APLICA"/>
    <n v="2016"/>
    <n v="12"/>
    <n v="2"/>
    <s v="SEMESTRES"/>
    <n v="1"/>
    <s v="Activa"/>
    <x v="0"/>
    <m/>
    <n v="2018"/>
    <n v="0"/>
    <n v="0"/>
    <n v="0"/>
    <n v="0"/>
    <n v="0"/>
    <n v="0"/>
    <n v="0"/>
    <n v="0"/>
    <n v="0"/>
    <n v="0"/>
    <n v="11"/>
    <n v="5"/>
    <n v="16"/>
    <n v="0"/>
    <n v="0"/>
    <n v="19"/>
    <n v="11"/>
    <n v="30"/>
    <n v="9"/>
    <n v="18"/>
    <n v="27"/>
    <n v="5"/>
    <n v="8"/>
    <n v="13"/>
    <n v="0"/>
    <n v="0"/>
    <n v="0"/>
    <n v="0"/>
    <n v="0"/>
    <n v="0"/>
    <n v="0"/>
    <n v="0"/>
    <n v="0"/>
    <n v="33"/>
    <n v="37"/>
    <n v="70"/>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61000007"/>
    <x v="0"/>
    <x v="5"/>
    <x v="214"/>
    <n v="1"/>
    <x v="0"/>
    <n v="999"/>
    <s v="NO APLICA"/>
    <n v="2010"/>
    <n v="12"/>
    <n v="2"/>
    <s v="SEMESTRES"/>
    <n v="1"/>
    <s v="Activa"/>
    <x v="0"/>
    <m/>
    <n v="2018"/>
    <n v="5"/>
    <n v="5"/>
    <n v="10"/>
    <n v="0"/>
    <n v="0"/>
    <n v="6"/>
    <n v="4"/>
    <n v="10"/>
    <n v="0"/>
    <n v="0"/>
    <n v="21"/>
    <n v="7"/>
    <n v="28"/>
    <n v="0"/>
    <n v="0"/>
    <n v="25"/>
    <n v="7"/>
    <n v="32"/>
    <n v="12"/>
    <n v="7"/>
    <n v="19"/>
    <n v="7"/>
    <n v="5"/>
    <n v="12"/>
    <n v="6"/>
    <n v="3"/>
    <n v="9"/>
    <n v="5"/>
    <n v="4"/>
    <n v="9"/>
    <n v="8"/>
    <n v="4"/>
    <n v="12"/>
    <n v="63"/>
    <n v="30"/>
    <n v="9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61300046"/>
    <x v="0"/>
    <x v="5"/>
    <x v="20"/>
    <n v="1"/>
    <x v="0"/>
    <n v="999"/>
    <s v="NO APLICA"/>
    <n v="2010"/>
    <n v="12"/>
    <n v="2"/>
    <s v="SEMESTRES"/>
    <n v="1"/>
    <s v="Activa"/>
    <x v="0"/>
    <m/>
    <n v="2018"/>
    <n v="60"/>
    <n v="31"/>
    <n v="91"/>
    <n v="0"/>
    <n v="0"/>
    <n v="60"/>
    <n v="23"/>
    <n v="83"/>
    <n v="0"/>
    <n v="0"/>
    <n v="164"/>
    <n v="49"/>
    <n v="213"/>
    <n v="0"/>
    <n v="0"/>
    <n v="181"/>
    <n v="54"/>
    <n v="235"/>
    <n v="132"/>
    <n v="39"/>
    <n v="171"/>
    <n v="98"/>
    <n v="26"/>
    <n v="124"/>
    <n v="74"/>
    <n v="32"/>
    <n v="106"/>
    <n v="62"/>
    <n v="17"/>
    <n v="79"/>
    <n v="66"/>
    <n v="29"/>
    <n v="95"/>
    <n v="613"/>
    <n v="197"/>
    <n v="810"/>
    <n v="1"/>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61300046"/>
    <x v="0"/>
    <x v="5"/>
    <x v="20"/>
    <n v="2"/>
    <x v="2"/>
    <n v="999"/>
    <s v="NO APLICA"/>
    <n v="2016"/>
    <n v="12"/>
    <n v="2"/>
    <s v="SEMESTRES"/>
    <n v="1"/>
    <s v="Activa"/>
    <x v="0"/>
    <m/>
    <n v="2018"/>
    <n v="0"/>
    <n v="0"/>
    <n v="0"/>
    <n v="0"/>
    <n v="0"/>
    <n v="0"/>
    <n v="0"/>
    <n v="0"/>
    <n v="0"/>
    <n v="0"/>
    <n v="4"/>
    <n v="1"/>
    <n v="5"/>
    <n v="0"/>
    <n v="0"/>
    <n v="12"/>
    <n v="3"/>
    <n v="15"/>
    <n v="8"/>
    <n v="1"/>
    <n v="9"/>
    <n v="0"/>
    <n v="0"/>
    <n v="0"/>
    <n v="0"/>
    <n v="0"/>
    <n v="0"/>
    <n v="0"/>
    <n v="0"/>
    <n v="0"/>
    <n v="0"/>
    <n v="0"/>
    <n v="0"/>
    <n v="20"/>
    <n v="4"/>
    <n v="24"/>
    <n v="1"/>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100014"/>
    <x v="0"/>
    <x v="3"/>
    <x v="246"/>
    <n v="1"/>
    <x v="0"/>
    <n v="999"/>
    <s v="NO APLICA"/>
    <n v="2010"/>
    <n v="12"/>
    <n v="2"/>
    <s v="SEMESTRES"/>
    <n v="1"/>
    <s v="Activa"/>
    <x v="0"/>
    <m/>
    <n v="2018"/>
    <n v="10"/>
    <n v="1"/>
    <n v="11"/>
    <n v="0"/>
    <n v="0"/>
    <n v="9"/>
    <n v="0"/>
    <n v="9"/>
    <n v="0"/>
    <n v="0"/>
    <n v="36"/>
    <n v="7"/>
    <n v="43"/>
    <n v="0"/>
    <n v="0"/>
    <n v="47"/>
    <n v="10"/>
    <n v="57"/>
    <n v="42"/>
    <n v="5"/>
    <n v="47"/>
    <n v="16"/>
    <n v="3"/>
    <n v="19"/>
    <n v="19"/>
    <n v="1"/>
    <n v="20"/>
    <n v="11"/>
    <n v="1"/>
    <n v="12"/>
    <n v="7"/>
    <n v="1"/>
    <n v="8"/>
    <n v="142"/>
    <n v="21"/>
    <n v="16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200006"/>
    <x v="0"/>
    <x v="3"/>
    <x v="264"/>
    <n v="1"/>
    <x v="0"/>
    <n v="999"/>
    <s v="NO APLICA"/>
    <n v="2010"/>
    <n v="12"/>
    <n v="2"/>
    <s v="SEMESTRES"/>
    <n v="1"/>
    <s v="Activa"/>
    <x v="0"/>
    <m/>
    <n v="2018"/>
    <n v="21"/>
    <n v="1"/>
    <n v="22"/>
    <n v="0"/>
    <n v="0"/>
    <n v="5"/>
    <n v="1"/>
    <n v="6"/>
    <n v="0"/>
    <n v="0"/>
    <n v="42"/>
    <n v="5"/>
    <n v="47"/>
    <n v="0"/>
    <n v="0"/>
    <n v="53"/>
    <n v="5"/>
    <n v="58"/>
    <n v="25"/>
    <n v="2"/>
    <n v="27"/>
    <n v="20"/>
    <n v="1"/>
    <n v="21"/>
    <n v="20"/>
    <n v="1"/>
    <n v="21"/>
    <n v="10"/>
    <n v="0"/>
    <n v="10"/>
    <n v="6"/>
    <n v="0"/>
    <n v="6"/>
    <n v="134"/>
    <n v="9"/>
    <n v="14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300004"/>
    <x v="0"/>
    <x v="3"/>
    <x v="209"/>
    <n v="1"/>
    <x v="0"/>
    <n v="999"/>
    <s v="NO APLICA"/>
    <n v="2010"/>
    <n v="12"/>
    <n v="2"/>
    <s v="SEMESTRES"/>
    <n v="1"/>
    <s v="Activa"/>
    <x v="0"/>
    <m/>
    <n v="2018"/>
    <n v="74"/>
    <n v="9"/>
    <n v="83"/>
    <n v="0"/>
    <n v="0"/>
    <n v="40"/>
    <n v="3"/>
    <n v="43"/>
    <n v="0"/>
    <n v="0"/>
    <n v="153"/>
    <n v="29"/>
    <n v="182"/>
    <n v="0"/>
    <n v="0"/>
    <n v="191"/>
    <n v="35"/>
    <n v="226"/>
    <n v="132"/>
    <n v="19"/>
    <n v="151"/>
    <n v="158"/>
    <n v="26"/>
    <n v="184"/>
    <n v="140"/>
    <n v="27"/>
    <n v="167"/>
    <n v="92"/>
    <n v="11"/>
    <n v="103"/>
    <n v="62"/>
    <n v="7"/>
    <n v="69"/>
    <n v="775"/>
    <n v="125"/>
    <n v="900"/>
    <n v="2"/>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300030"/>
    <x v="0"/>
    <x v="3"/>
    <x v="22"/>
    <n v="1"/>
    <x v="0"/>
    <n v="999"/>
    <s v="NO APLICA"/>
    <n v="2010"/>
    <n v="12"/>
    <n v="2"/>
    <s v="SEMESTRES"/>
    <n v="1"/>
    <s v="Activa"/>
    <x v="0"/>
    <m/>
    <n v="2018"/>
    <n v="36"/>
    <n v="1"/>
    <n v="37"/>
    <n v="0"/>
    <n v="0"/>
    <n v="16"/>
    <n v="1"/>
    <n v="17"/>
    <n v="0"/>
    <n v="0"/>
    <n v="86"/>
    <n v="9"/>
    <n v="95"/>
    <n v="0"/>
    <n v="0"/>
    <n v="102"/>
    <n v="12"/>
    <n v="114"/>
    <n v="88"/>
    <n v="12"/>
    <n v="100"/>
    <n v="60"/>
    <n v="4"/>
    <n v="64"/>
    <n v="45"/>
    <n v="9"/>
    <n v="54"/>
    <n v="47"/>
    <n v="3"/>
    <n v="50"/>
    <n v="39"/>
    <n v="5"/>
    <n v="44"/>
    <n v="381"/>
    <n v="45"/>
    <n v="426"/>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300048"/>
    <x v="0"/>
    <x v="3"/>
    <x v="265"/>
    <n v="1"/>
    <x v="0"/>
    <n v="999"/>
    <s v="NO APLICA"/>
    <n v="2010"/>
    <n v="12"/>
    <n v="2"/>
    <s v="SEMESTRES"/>
    <n v="1"/>
    <s v="Activa"/>
    <x v="0"/>
    <m/>
    <n v="2018"/>
    <n v="17"/>
    <n v="1"/>
    <n v="18"/>
    <n v="0"/>
    <n v="0"/>
    <n v="12"/>
    <n v="0"/>
    <n v="12"/>
    <n v="0"/>
    <n v="0"/>
    <n v="47"/>
    <n v="3"/>
    <n v="50"/>
    <n v="0"/>
    <n v="0"/>
    <n v="50"/>
    <n v="3"/>
    <n v="53"/>
    <n v="42"/>
    <n v="4"/>
    <n v="46"/>
    <n v="22"/>
    <n v="3"/>
    <n v="25"/>
    <n v="11"/>
    <n v="3"/>
    <n v="14"/>
    <n v="12"/>
    <n v="5"/>
    <n v="17"/>
    <n v="7"/>
    <n v="0"/>
    <n v="7"/>
    <n v="144"/>
    <n v="18"/>
    <n v="162"/>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700019"/>
    <x v="0"/>
    <x v="3"/>
    <x v="23"/>
    <n v="1"/>
    <x v="0"/>
    <n v="999"/>
    <s v="NO APLICA"/>
    <n v="2010"/>
    <n v="12"/>
    <n v="2"/>
    <s v="SEMESTRES"/>
    <n v="1"/>
    <s v="Activa"/>
    <x v="0"/>
    <m/>
    <n v="2018"/>
    <n v="67"/>
    <n v="44"/>
    <n v="111"/>
    <n v="0"/>
    <n v="0"/>
    <n v="48"/>
    <n v="29"/>
    <n v="77"/>
    <n v="0"/>
    <n v="0"/>
    <n v="224"/>
    <n v="141"/>
    <n v="365"/>
    <n v="0"/>
    <n v="0"/>
    <n v="257"/>
    <n v="160"/>
    <n v="417"/>
    <n v="220"/>
    <n v="99"/>
    <n v="319"/>
    <n v="203"/>
    <n v="118"/>
    <n v="321"/>
    <n v="153"/>
    <n v="85"/>
    <n v="238"/>
    <n v="81"/>
    <n v="68"/>
    <n v="149"/>
    <n v="49"/>
    <n v="33"/>
    <n v="82"/>
    <n v="963"/>
    <n v="563"/>
    <n v="1526"/>
    <n v="5"/>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5071700019"/>
    <x v="0"/>
    <x v="3"/>
    <x v="23"/>
    <n v="3"/>
    <x v="1"/>
    <n v="999"/>
    <s v="NO APLICA"/>
    <n v="2009"/>
    <n v="12"/>
    <n v="2"/>
    <s v="SEMESTRES"/>
    <n v="1"/>
    <s v="Activa"/>
    <x v="0"/>
    <m/>
    <n v="2018"/>
    <n v="6"/>
    <n v="6"/>
    <n v="12"/>
    <n v="0"/>
    <n v="0"/>
    <n v="0"/>
    <n v="0"/>
    <n v="0"/>
    <n v="0"/>
    <n v="0"/>
    <n v="20"/>
    <n v="18"/>
    <n v="38"/>
    <n v="0"/>
    <n v="0"/>
    <n v="39"/>
    <n v="26"/>
    <n v="65"/>
    <n v="29"/>
    <n v="15"/>
    <n v="44"/>
    <n v="26"/>
    <n v="19"/>
    <n v="45"/>
    <n v="33"/>
    <n v="16"/>
    <n v="49"/>
    <n v="10"/>
    <n v="5"/>
    <n v="15"/>
    <n v="9"/>
    <n v="2"/>
    <n v="11"/>
    <n v="146"/>
    <n v="83"/>
    <n v="229"/>
    <n v="5"/>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7041100007"/>
    <x v="2"/>
    <x v="2"/>
    <x v="266"/>
    <n v="1"/>
    <x v="0"/>
    <n v="999"/>
    <s v="NO APLICA"/>
    <n v="2011"/>
    <n v="4"/>
    <n v="2"/>
    <s v="SEMESTRES"/>
    <n v="1"/>
    <s v="Activa"/>
    <x v="0"/>
    <m/>
    <n v="2018"/>
    <n v="1"/>
    <n v="2"/>
    <n v="3"/>
    <n v="0"/>
    <n v="0"/>
    <n v="1"/>
    <n v="2"/>
    <n v="3"/>
    <n v="0"/>
    <n v="0"/>
    <n v="0"/>
    <n v="0"/>
    <n v="0"/>
    <n v="0"/>
    <n v="0"/>
    <n v="0"/>
    <n v="0"/>
    <n v="0"/>
    <n v="1"/>
    <n v="3"/>
    <n v="4"/>
    <n v="0"/>
    <n v="0"/>
    <n v="0"/>
    <n v="0"/>
    <n v="0"/>
    <n v="0"/>
    <n v="0"/>
    <n v="0"/>
    <n v="0"/>
    <n v="0"/>
    <n v="0"/>
    <n v="0"/>
    <n v="1"/>
    <n v="3"/>
    <n v="4"/>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7042400022"/>
    <x v="2"/>
    <x v="2"/>
    <x v="237"/>
    <n v="1"/>
    <x v="0"/>
    <n v="999"/>
    <s v="NO APLICA"/>
    <n v="2007"/>
    <n v="4"/>
    <n v="2"/>
    <s v="SEMESTRES"/>
    <n v="1"/>
    <s v="Activa"/>
    <x v="0"/>
    <m/>
    <n v="2018"/>
    <n v="7"/>
    <n v="3"/>
    <n v="10"/>
    <n v="0"/>
    <n v="0"/>
    <n v="7"/>
    <n v="3"/>
    <n v="10"/>
    <n v="0"/>
    <n v="0"/>
    <n v="2"/>
    <n v="0"/>
    <n v="2"/>
    <n v="0"/>
    <n v="0"/>
    <n v="4"/>
    <n v="2"/>
    <n v="6"/>
    <n v="5"/>
    <n v="2"/>
    <n v="7"/>
    <n v="0"/>
    <n v="0"/>
    <n v="0"/>
    <n v="0"/>
    <n v="0"/>
    <n v="0"/>
    <n v="0"/>
    <n v="0"/>
    <n v="0"/>
    <n v="0"/>
    <n v="0"/>
    <n v="0"/>
    <n v="9"/>
    <n v="4"/>
    <n v="1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7071700007"/>
    <x v="2"/>
    <x v="3"/>
    <x v="267"/>
    <n v="1"/>
    <x v="0"/>
    <n v="999"/>
    <s v="NO APLICA"/>
    <n v="2006"/>
    <n v="4"/>
    <n v="2"/>
    <s v="SEMESTRES"/>
    <n v="1"/>
    <s v="Activa"/>
    <x v="0"/>
    <m/>
    <n v="2018"/>
    <n v="9"/>
    <n v="1"/>
    <n v="10"/>
    <n v="0"/>
    <n v="0"/>
    <n v="8"/>
    <n v="1"/>
    <n v="9"/>
    <n v="0"/>
    <n v="0"/>
    <n v="2"/>
    <n v="4"/>
    <n v="6"/>
    <n v="0"/>
    <n v="0"/>
    <n v="3"/>
    <n v="6"/>
    <n v="9"/>
    <n v="8"/>
    <n v="6"/>
    <n v="14"/>
    <n v="0"/>
    <n v="0"/>
    <n v="0"/>
    <n v="0"/>
    <n v="0"/>
    <n v="0"/>
    <n v="0"/>
    <n v="0"/>
    <n v="0"/>
    <n v="0"/>
    <n v="0"/>
    <n v="0"/>
    <n v="11"/>
    <n v="12"/>
    <n v="23"/>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8071000008"/>
    <x v="3"/>
    <x v="3"/>
    <x v="268"/>
    <n v="1"/>
    <x v="0"/>
    <n v="999"/>
    <s v="NO APLICA"/>
    <n v="2016"/>
    <n v="8"/>
    <n v="2"/>
    <s v="SEMESTRES"/>
    <n v="1"/>
    <s v="Activa"/>
    <x v="0"/>
    <m/>
    <n v="2018"/>
    <n v="0"/>
    <n v="0"/>
    <n v="0"/>
    <n v="0"/>
    <n v="0"/>
    <n v="0"/>
    <n v="0"/>
    <n v="0"/>
    <n v="0"/>
    <n v="0"/>
    <n v="1"/>
    <n v="0"/>
    <n v="1"/>
    <n v="0"/>
    <n v="0"/>
    <n v="3"/>
    <n v="2"/>
    <n v="5"/>
    <n v="3"/>
    <n v="4"/>
    <n v="7"/>
    <n v="0"/>
    <n v="0"/>
    <n v="0"/>
    <n v="0"/>
    <n v="0"/>
    <n v="0"/>
    <n v="0"/>
    <n v="0"/>
    <n v="0"/>
    <n v="0"/>
    <n v="0"/>
    <n v="0"/>
    <n v="6"/>
    <n v="6"/>
    <n v="12"/>
    <n v="0"/>
    <n v="0"/>
    <d v="2019-01-23T00:00:00"/>
    <m/>
  </r>
  <r>
    <s v="08MSU0041H"/>
    <x v="34"/>
    <x v="68"/>
    <n v="4"/>
    <s v="DISCONTINUO"/>
    <x v="68"/>
    <n v="8"/>
    <s v="CHIHUAHUA"/>
    <n v="8"/>
    <s v="CHIHUAHUA"/>
    <n v="37"/>
    <x v="0"/>
    <n v="1"/>
    <s v="JUÁREZ"/>
    <s v="AVENIDA TECNOLOGICO APARTADO POSTAL 1521"/>
    <n v="1340"/>
    <x v="1"/>
    <x v="1"/>
    <n v="4"/>
    <s v="SUPERIOR"/>
    <n v="1"/>
    <n v="1"/>
    <s v="LICENCIATURA Y POSGRADO"/>
    <n v="0"/>
    <s v="NO APLICA"/>
    <n v="0"/>
    <s v="NO APLICA"/>
    <n v="8071700002"/>
    <x v="3"/>
    <x v="3"/>
    <x v="269"/>
    <n v="1"/>
    <x v="0"/>
    <n v="999"/>
    <s v="NO APLICA"/>
    <n v="2010"/>
    <n v="7"/>
    <n v="2"/>
    <s v="SEMESTRES"/>
    <n v="1"/>
    <s v="Activa"/>
    <x v="0"/>
    <m/>
    <n v="2018"/>
    <n v="1"/>
    <n v="0"/>
    <n v="1"/>
    <n v="0"/>
    <n v="0"/>
    <n v="1"/>
    <n v="0"/>
    <n v="1"/>
    <n v="0"/>
    <n v="0"/>
    <n v="0"/>
    <n v="0"/>
    <n v="0"/>
    <n v="0"/>
    <n v="0"/>
    <n v="0"/>
    <n v="0"/>
    <n v="0"/>
    <n v="0"/>
    <n v="0"/>
    <n v="0"/>
    <n v="0"/>
    <n v="0"/>
    <n v="0"/>
    <n v="3"/>
    <n v="2"/>
    <n v="5"/>
    <n v="0"/>
    <n v="0"/>
    <n v="0"/>
    <n v="0"/>
    <n v="0"/>
    <n v="0"/>
    <n v="3"/>
    <n v="2"/>
    <n v="5"/>
    <n v="0"/>
    <n v="0"/>
    <d v="2019-01-23T00:00:00"/>
    <m/>
  </r>
  <r>
    <s v="08MSU0050P"/>
    <x v="35"/>
    <x v="69"/>
    <n v="4"/>
    <s v="DISCONTINUO"/>
    <x v="69"/>
    <n v="8"/>
    <s v="CHIHUAHUA"/>
    <n v="8"/>
    <s v="CHIHUAHUA"/>
    <n v="19"/>
    <x v="1"/>
    <n v="1"/>
    <s v="CHIHUAHUA"/>
    <s v="AVENIDA INSTITUTO POLITECNICO NACIONAL"/>
    <n v="2710"/>
    <x v="0"/>
    <x v="0"/>
    <n v="4"/>
    <s v="SUPERIOR"/>
    <n v="1"/>
    <n v="1"/>
    <s v="LICENCIATURA Y POSGRADO"/>
    <n v="0"/>
    <s v="NO APLICA"/>
    <n v="0"/>
    <s v="NO APLICA"/>
    <n v="5073100003"/>
    <x v="0"/>
    <x v="3"/>
    <x v="270"/>
    <n v="1"/>
    <x v="0"/>
    <n v="999"/>
    <s v="NO APLICA"/>
    <n v="2010"/>
    <n v="9"/>
    <n v="2"/>
    <s v="SEMESTRES"/>
    <n v="1"/>
    <s v="Activa"/>
    <x v="0"/>
    <m/>
    <n v="2018"/>
    <n v="5"/>
    <n v="3"/>
    <n v="8"/>
    <n v="0"/>
    <n v="0"/>
    <n v="4"/>
    <n v="4"/>
    <n v="8"/>
    <n v="0"/>
    <n v="0"/>
    <n v="2"/>
    <n v="2"/>
    <n v="4"/>
    <n v="0"/>
    <n v="0"/>
    <n v="2"/>
    <n v="2"/>
    <n v="4"/>
    <n v="6"/>
    <n v="5"/>
    <n v="11"/>
    <n v="8"/>
    <n v="3"/>
    <n v="11"/>
    <n v="4"/>
    <n v="5"/>
    <n v="9"/>
    <n v="6"/>
    <n v="2"/>
    <n v="8"/>
    <n v="0"/>
    <n v="0"/>
    <n v="0"/>
    <n v="26"/>
    <n v="17"/>
    <n v="43"/>
    <n v="1"/>
    <n v="0"/>
    <d v="2018-11-05T00:00:00"/>
    <m/>
  </r>
  <r>
    <s v="08MSU0060W"/>
    <x v="36"/>
    <x v="70"/>
    <n v="4"/>
    <s v="DISCONTINUO"/>
    <x v="70"/>
    <n v="8"/>
    <s v="CHIHUAHUA"/>
    <n v="8"/>
    <s v="CHIHUAHUA"/>
    <n v="19"/>
    <x v="1"/>
    <n v="1"/>
    <s v="CHIHUAHUA"/>
    <s v="CALLE JUSTINIANI"/>
    <n v="4500"/>
    <x v="1"/>
    <x v="3"/>
    <n v="4"/>
    <s v="SUPERIOR"/>
    <n v="1"/>
    <n v="1"/>
    <s v="LICENCIATURA Y POSGRADO"/>
    <n v="0"/>
    <s v="NO APLICA"/>
    <n v="0"/>
    <s v="NO APLICA"/>
    <n v="4031500002"/>
    <x v="4"/>
    <x v="1"/>
    <x v="271"/>
    <n v="1"/>
    <x v="0"/>
    <n v="999"/>
    <s v="NO APLICA"/>
    <n v="2016"/>
    <n v="4"/>
    <n v="2"/>
    <s v="SEMESTRES"/>
    <n v="1"/>
    <s v="Activa"/>
    <x v="0"/>
    <m/>
    <n v="2018"/>
    <n v="0"/>
    <n v="26"/>
    <n v="26"/>
    <n v="0"/>
    <n v="0"/>
    <n v="0"/>
    <n v="0"/>
    <n v="0"/>
    <n v="0"/>
    <n v="0"/>
    <n v="3"/>
    <n v="30"/>
    <n v="33"/>
    <n v="0"/>
    <n v="0"/>
    <n v="3"/>
    <n v="30"/>
    <n v="33"/>
    <n v="0"/>
    <n v="12"/>
    <n v="12"/>
    <n v="0"/>
    <n v="0"/>
    <n v="0"/>
    <n v="0"/>
    <n v="0"/>
    <n v="0"/>
    <n v="0"/>
    <n v="0"/>
    <n v="0"/>
    <n v="0"/>
    <n v="0"/>
    <n v="0"/>
    <n v="3"/>
    <n v="42"/>
    <n v="45"/>
    <n v="0"/>
    <n v="0"/>
    <d v="2018-10-29T00:00:00"/>
    <m/>
  </r>
  <r>
    <s v="08MSU0060W"/>
    <x v="36"/>
    <x v="70"/>
    <n v="4"/>
    <s v="DISCONTINUO"/>
    <x v="70"/>
    <n v="8"/>
    <s v="CHIHUAHUA"/>
    <n v="8"/>
    <s v="CHIHUAHUA"/>
    <n v="19"/>
    <x v="1"/>
    <n v="1"/>
    <s v="CHIHUAHUA"/>
    <s v="CALLE JUSTINIANI"/>
    <n v="4500"/>
    <x v="1"/>
    <x v="3"/>
    <n v="4"/>
    <s v="SUPERIOR"/>
    <n v="1"/>
    <n v="1"/>
    <s v="LICENCIATURA Y POSGRADO"/>
    <n v="0"/>
    <s v="NO APLICA"/>
    <n v="0"/>
    <s v="NO APLICA"/>
    <n v="5031500010"/>
    <x v="0"/>
    <x v="1"/>
    <x v="239"/>
    <n v="1"/>
    <x v="0"/>
    <n v="999"/>
    <s v="NO APLICA"/>
    <n v="2016"/>
    <n v="8"/>
    <n v="2"/>
    <s v="SEMESTRES"/>
    <n v="1"/>
    <s v="Activa"/>
    <x v="0"/>
    <m/>
    <n v="2018"/>
    <n v="4"/>
    <n v="80"/>
    <n v="84"/>
    <n v="0"/>
    <n v="0"/>
    <n v="0"/>
    <n v="0"/>
    <n v="0"/>
    <n v="0"/>
    <n v="0"/>
    <n v="7"/>
    <n v="61"/>
    <n v="68"/>
    <n v="0"/>
    <n v="0"/>
    <n v="7"/>
    <n v="61"/>
    <n v="68"/>
    <n v="5"/>
    <n v="102"/>
    <n v="107"/>
    <n v="13"/>
    <n v="74"/>
    <n v="87"/>
    <n v="7"/>
    <n v="104"/>
    <n v="111"/>
    <n v="0"/>
    <n v="0"/>
    <n v="0"/>
    <n v="0"/>
    <n v="0"/>
    <n v="0"/>
    <n v="32"/>
    <n v="341"/>
    <n v="373"/>
    <n v="4"/>
    <n v="2"/>
    <d v="2018-10-29T00:00:00"/>
    <m/>
  </r>
  <r>
    <s v="08MSU0070C"/>
    <x v="37"/>
    <x v="71"/>
    <n v="4"/>
    <s v="DISCONTINUO"/>
    <x v="71"/>
    <n v="8"/>
    <s v="CHIHUAHUA"/>
    <n v="8"/>
    <s v="CHIHUAHUA"/>
    <n v="19"/>
    <x v="1"/>
    <n v="1"/>
    <s v="CHIHUAHUA"/>
    <s v="AVENIDA DE LAS INDUSTRIAS"/>
    <n v="11101"/>
    <x v="1"/>
    <x v="1"/>
    <n v="4"/>
    <s v="SUPERIOR"/>
    <n v="1"/>
    <n v="1"/>
    <s v="LICENCIATURA Y POSGRADO"/>
    <n v="0"/>
    <s v="NO APLICA"/>
    <n v="0"/>
    <s v="NO APLICA"/>
    <n v="5042000002"/>
    <x v="0"/>
    <x v="2"/>
    <x v="41"/>
    <n v="1"/>
    <x v="0"/>
    <n v="999"/>
    <s v="NO APLICA"/>
    <n v="2010"/>
    <n v="12"/>
    <n v="2"/>
    <s v="SEMESTRES"/>
    <n v="1"/>
    <s v="Activa"/>
    <x v="0"/>
    <m/>
    <n v="2018"/>
    <n v="8"/>
    <n v="36"/>
    <n v="44"/>
    <n v="0"/>
    <n v="0"/>
    <n v="4"/>
    <n v="24"/>
    <n v="28"/>
    <n v="0"/>
    <n v="0"/>
    <n v="30"/>
    <n v="72"/>
    <n v="102"/>
    <n v="0"/>
    <n v="0"/>
    <n v="30"/>
    <n v="72"/>
    <n v="102"/>
    <n v="54"/>
    <n v="90"/>
    <n v="144"/>
    <n v="32"/>
    <n v="78"/>
    <n v="110"/>
    <n v="23"/>
    <n v="66"/>
    <n v="89"/>
    <n v="11"/>
    <n v="35"/>
    <n v="46"/>
    <n v="4"/>
    <n v="19"/>
    <n v="23"/>
    <n v="154"/>
    <n v="360"/>
    <n v="514"/>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42100050"/>
    <x v="0"/>
    <x v="2"/>
    <x v="19"/>
    <n v="1"/>
    <x v="0"/>
    <n v="999"/>
    <s v="NO APLICA"/>
    <n v="2009"/>
    <n v="12"/>
    <n v="2"/>
    <s v="SEMESTRES"/>
    <n v="1"/>
    <s v="Activa"/>
    <x v="0"/>
    <m/>
    <n v="2018"/>
    <n v="9"/>
    <n v="37"/>
    <n v="46"/>
    <n v="0"/>
    <n v="0"/>
    <n v="8"/>
    <n v="17"/>
    <n v="25"/>
    <n v="0"/>
    <n v="0"/>
    <n v="32"/>
    <n v="48"/>
    <n v="80"/>
    <n v="0"/>
    <n v="0"/>
    <n v="32"/>
    <n v="48"/>
    <n v="80"/>
    <n v="83"/>
    <n v="121"/>
    <n v="204"/>
    <n v="20"/>
    <n v="49"/>
    <n v="69"/>
    <n v="7"/>
    <n v="6"/>
    <n v="13"/>
    <n v="4"/>
    <n v="5"/>
    <n v="9"/>
    <n v="0"/>
    <n v="1"/>
    <n v="1"/>
    <n v="146"/>
    <n v="230"/>
    <n v="376"/>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61300046"/>
    <x v="0"/>
    <x v="5"/>
    <x v="20"/>
    <n v="1"/>
    <x v="0"/>
    <n v="999"/>
    <s v="NO APLICA"/>
    <n v="2010"/>
    <n v="12"/>
    <n v="2"/>
    <s v="SEMESTRES"/>
    <n v="1"/>
    <s v="Activa"/>
    <x v="0"/>
    <m/>
    <n v="2018"/>
    <n v="43"/>
    <n v="7"/>
    <n v="50"/>
    <n v="0"/>
    <n v="0"/>
    <n v="18"/>
    <n v="9"/>
    <n v="27"/>
    <n v="0"/>
    <n v="0"/>
    <n v="84"/>
    <n v="13"/>
    <n v="97"/>
    <n v="0"/>
    <n v="0"/>
    <n v="84"/>
    <n v="13"/>
    <n v="97"/>
    <n v="214"/>
    <n v="69"/>
    <n v="283"/>
    <n v="101"/>
    <n v="35"/>
    <n v="136"/>
    <n v="29"/>
    <n v="4"/>
    <n v="33"/>
    <n v="6"/>
    <n v="3"/>
    <n v="9"/>
    <n v="4"/>
    <n v="1"/>
    <n v="5"/>
    <n v="438"/>
    <n v="125"/>
    <n v="563"/>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62200015"/>
    <x v="0"/>
    <x v="5"/>
    <x v="272"/>
    <n v="1"/>
    <x v="0"/>
    <n v="999"/>
    <s v="NO APLICA"/>
    <n v="2010"/>
    <n v="12"/>
    <n v="2"/>
    <s v="SEMESTRES"/>
    <n v="1"/>
    <s v="Activa"/>
    <x v="0"/>
    <m/>
    <n v="2018"/>
    <n v="7"/>
    <n v="8"/>
    <n v="15"/>
    <n v="0"/>
    <n v="0"/>
    <n v="15"/>
    <n v="8"/>
    <n v="23"/>
    <n v="0"/>
    <n v="0"/>
    <n v="62"/>
    <n v="12"/>
    <n v="74"/>
    <n v="0"/>
    <n v="0"/>
    <n v="62"/>
    <n v="12"/>
    <n v="74"/>
    <n v="51"/>
    <n v="11"/>
    <n v="62"/>
    <n v="28"/>
    <n v="11"/>
    <n v="39"/>
    <n v="11"/>
    <n v="2"/>
    <n v="13"/>
    <n v="1"/>
    <n v="1"/>
    <n v="2"/>
    <n v="0"/>
    <n v="1"/>
    <n v="1"/>
    <n v="153"/>
    <n v="38"/>
    <n v="191"/>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62200026"/>
    <x v="0"/>
    <x v="5"/>
    <x v="273"/>
    <n v="1"/>
    <x v="0"/>
    <n v="999"/>
    <s v="NO APLICA"/>
    <n v="2004"/>
    <n v="12"/>
    <n v="2"/>
    <s v="SEMESTRES"/>
    <n v="1"/>
    <s v="Activa"/>
    <x v="0"/>
    <m/>
    <n v="2018"/>
    <n v="0"/>
    <n v="0"/>
    <n v="0"/>
    <n v="0"/>
    <n v="0"/>
    <n v="7"/>
    <n v="0"/>
    <n v="7"/>
    <n v="0"/>
    <n v="0"/>
    <n v="0"/>
    <n v="0"/>
    <n v="0"/>
    <n v="0"/>
    <n v="0"/>
    <n v="0"/>
    <n v="0"/>
    <n v="0"/>
    <n v="0"/>
    <n v="0"/>
    <n v="0"/>
    <n v="0"/>
    <n v="0"/>
    <n v="0"/>
    <n v="0"/>
    <n v="0"/>
    <n v="0"/>
    <n v="0"/>
    <n v="0"/>
    <n v="0"/>
    <n v="1"/>
    <n v="0"/>
    <n v="1"/>
    <n v="1"/>
    <n v="0"/>
    <n v="1"/>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71100005"/>
    <x v="0"/>
    <x v="3"/>
    <x v="225"/>
    <n v="1"/>
    <x v="0"/>
    <n v="999"/>
    <s v="NO APLICA"/>
    <n v="2015"/>
    <n v="12"/>
    <n v="2"/>
    <s v="SEMESTRES"/>
    <n v="1"/>
    <s v="Activa"/>
    <x v="0"/>
    <m/>
    <n v="2018"/>
    <n v="0"/>
    <n v="0"/>
    <n v="0"/>
    <n v="0"/>
    <n v="0"/>
    <n v="0"/>
    <n v="0"/>
    <n v="0"/>
    <n v="0"/>
    <n v="0"/>
    <n v="41"/>
    <n v="42"/>
    <n v="83"/>
    <n v="0"/>
    <n v="0"/>
    <n v="41"/>
    <n v="42"/>
    <n v="83"/>
    <n v="55"/>
    <n v="61"/>
    <n v="116"/>
    <n v="30"/>
    <n v="17"/>
    <n v="47"/>
    <n v="7"/>
    <n v="2"/>
    <n v="9"/>
    <n v="1"/>
    <n v="2"/>
    <n v="3"/>
    <n v="0"/>
    <n v="0"/>
    <n v="0"/>
    <n v="134"/>
    <n v="124"/>
    <n v="258"/>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71700019"/>
    <x v="0"/>
    <x v="3"/>
    <x v="23"/>
    <n v="1"/>
    <x v="0"/>
    <n v="999"/>
    <s v="NO APLICA"/>
    <n v="2010"/>
    <n v="12"/>
    <n v="2"/>
    <s v="SEMESTRES"/>
    <n v="1"/>
    <s v="Activa"/>
    <x v="0"/>
    <m/>
    <n v="2018"/>
    <n v="47"/>
    <n v="24"/>
    <n v="71"/>
    <n v="0"/>
    <n v="0"/>
    <n v="14"/>
    <n v="6"/>
    <n v="20"/>
    <n v="0"/>
    <n v="0"/>
    <n v="74"/>
    <n v="36"/>
    <n v="110"/>
    <n v="0"/>
    <n v="0"/>
    <n v="74"/>
    <n v="36"/>
    <n v="110"/>
    <n v="190"/>
    <n v="94"/>
    <n v="284"/>
    <n v="99"/>
    <n v="51"/>
    <n v="150"/>
    <n v="30"/>
    <n v="23"/>
    <n v="53"/>
    <n v="11"/>
    <n v="6"/>
    <n v="17"/>
    <n v="9"/>
    <n v="2"/>
    <n v="11"/>
    <n v="413"/>
    <n v="212"/>
    <n v="625"/>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5073100005"/>
    <x v="0"/>
    <x v="3"/>
    <x v="274"/>
    <n v="1"/>
    <x v="0"/>
    <n v="999"/>
    <s v="NO APLICA"/>
    <n v="2010"/>
    <n v="12"/>
    <n v="2"/>
    <s v="SEMESTRES"/>
    <n v="1"/>
    <s v="Activa"/>
    <x v="0"/>
    <m/>
    <n v="2018"/>
    <n v="51"/>
    <n v="74"/>
    <n v="125"/>
    <n v="0"/>
    <n v="0"/>
    <n v="42"/>
    <n v="68"/>
    <n v="110"/>
    <n v="0"/>
    <n v="0"/>
    <n v="52"/>
    <n v="56"/>
    <n v="108"/>
    <n v="0"/>
    <n v="0"/>
    <n v="52"/>
    <n v="56"/>
    <n v="108"/>
    <n v="195"/>
    <n v="253"/>
    <n v="448"/>
    <n v="122"/>
    <n v="146"/>
    <n v="268"/>
    <n v="48"/>
    <n v="29"/>
    <n v="77"/>
    <n v="12"/>
    <n v="4"/>
    <n v="16"/>
    <n v="19"/>
    <n v="2"/>
    <n v="21"/>
    <n v="448"/>
    <n v="490"/>
    <n v="938"/>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7061300009"/>
    <x v="2"/>
    <x v="5"/>
    <x v="275"/>
    <n v="1"/>
    <x v="0"/>
    <n v="999"/>
    <s v="NO APLICA"/>
    <n v="2013"/>
    <n v="4"/>
    <n v="2"/>
    <s v="SEMESTRES"/>
    <n v="1"/>
    <s v="Activa"/>
    <x v="0"/>
    <m/>
    <n v="2018"/>
    <n v="7"/>
    <n v="5"/>
    <n v="12"/>
    <n v="0"/>
    <n v="0"/>
    <n v="7"/>
    <n v="5"/>
    <n v="12"/>
    <n v="0"/>
    <n v="0"/>
    <n v="2"/>
    <n v="1"/>
    <n v="3"/>
    <n v="0"/>
    <n v="0"/>
    <n v="2"/>
    <n v="1"/>
    <n v="3"/>
    <n v="17"/>
    <n v="5"/>
    <n v="22"/>
    <n v="0"/>
    <n v="0"/>
    <n v="0"/>
    <n v="0"/>
    <n v="0"/>
    <n v="0"/>
    <n v="0"/>
    <n v="0"/>
    <n v="0"/>
    <n v="0"/>
    <n v="0"/>
    <n v="0"/>
    <n v="19"/>
    <n v="6"/>
    <n v="25"/>
    <n v="0"/>
    <n v="0"/>
    <d v="2018-11-05T00:00:00"/>
    <m/>
  </r>
  <r>
    <s v="08MSU0070C"/>
    <x v="37"/>
    <x v="71"/>
    <n v="4"/>
    <s v="DISCONTINUO"/>
    <x v="71"/>
    <n v="8"/>
    <s v="CHIHUAHUA"/>
    <n v="8"/>
    <s v="CHIHUAHUA"/>
    <n v="19"/>
    <x v="1"/>
    <n v="1"/>
    <s v="CHIHUAHUA"/>
    <s v="AVENIDA DE LAS INDUSTRIAS"/>
    <n v="11101"/>
    <x v="1"/>
    <x v="1"/>
    <n v="4"/>
    <s v="SUPERIOR"/>
    <n v="1"/>
    <n v="1"/>
    <s v="LICENCIATURA Y POSGRADO"/>
    <n v="0"/>
    <s v="NO APLICA"/>
    <n v="0"/>
    <s v="NO APLICA"/>
    <n v="7071700007"/>
    <x v="2"/>
    <x v="3"/>
    <x v="267"/>
    <n v="1"/>
    <x v="0"/>
    <n v="999"/>
    <s v="NO APLICA"/>
    <n v="2013"/>
    <n v="4"/>
    <n v="2"/>
    <s v="SEMESTRES"/>
    <n v="1"/>
    <s v="Activa"/>
    <x v="0"/>
    <m/>
    <n v="2018"/>
    <n v="7"/>
    <n v="2"/>
    <n v="9"/>
    <n v="0"/>
    <n v="0"/>
    <n v="7"/>
    <n v="2"/>
    <n v="9"/>
    <n v="0"/>
    <n v="0"/>
    <n v="3"/>
    <n v="2"/>
    <n v="5"/>
    <n v="0"/>
    <n v="0"/>
    <n v="3"/>
    <n v="2"/>
    <n v="5"/>
    <n v="5"/>
    <n v="5"/>
    <n v="10"/>
    <n v="0"/>
    <n v="0"/>
    <n v="0"/>
    <n v="0"/>
    <n v="0"/>
    <n v="0"/>
    <n v="0"/>
    <n v="0"/>
    <n v="0"/>
    <n v="0"/>
    <n v="0"/>
    <n v="0"/>
    <n v="8"/>
    <n v="7"/>
    <n v="15"/>
    <n v="0"/>
    <n v="0"/>
    <d v="2018-11-05T00:00:00"/>
    <m/>
  </r>
  <r>
    <s v="08MSU0080J"/>
    <x v="38"/>
    <x v="72"/>
    <n v="4"/>
    <s v="DISCONTINUO"/>
    <x v="72"/>
    <n v="8"/>
    <s v="CHIHUAHUA"/>
    <n v="8"/>
    <s v="CHIHUAHUA"/>
    <n v="19"/>
    <x v="1"/>
    <n v="1"/>
    <s v="CHIHUAHUA"/>
    <s v="CALLE DIVISION DEL NORTE"/>
    <n v="3102"/>
    <x v="0"/>
    <x v="0"/>
    <n v="4"/>
    <s v="SUPERIOR"/>
    <n v="1"/>
    <n v="1"/>
    <s v="LICENCIATURA Y POSGRADO"/>
    <n v="0"/>
    <s v="NO APLICA"/>
    <n v="0"/>
    <s v="NO APLICA"/>
    <n v="5021500009"/>
    <x v="0"/>
    <x v="0"/>
    <x v="276"/>
    <n v="1"/>
    <x v="0"/>
    <n v="999"/>
    <s v="NO APLICA"/>
    <n v="2009"/>
    <n v="9"/>
    <n v="2"/>
    <s v="SEMESTRES"/>
    <n v="1"/>
    <s v="Activa"/>
    <x v="0"/>
    <m/>
    <n v="2018"/>
    <n v="0"/>
    <n v="0"/>
    <n v="0"/>
    <n v="0"/>
    <n v="0"/>
    <n v="6"/>
    <n v="7"/>
    <n v="13"/>
    <n v="0"/>
    <n v="0"/>
    <n v="2"/>
    <n v="1"/>
    <n v="3"/>
    <n v="0"/>
    <n v="0"/>
    <n v="9"/>
    <n v="3"/>
    <n v="12"/>
    <n v="5"/>
    <n v="6"/>
    <n v="11"/>
    <n v="3"/>
    <n v="2"/>
    <n v="5"/>
    <n v="6"/>
    <n v="7"/>
    <n v="13"/>
    <n v="0"/>
    <n v="2"/>
    <n v="2"/>
    <n v="0"/>
    <n v="0"/>
    <n v="0"/>
    <n v="23"/>
    <n v="20"/>
    <n v="43"/>
    <n v="0"/>
    <n v="0"/>
    <d v="2018-10-27T00:00:00"/>
    <s v="Se ofrecen dos carreras que comparte un mismo tronco común de primero a quinto semestre, por lo que los alumnos que corresponden a la carrera de COMUNICACION GRAFICA son los que se encuentran en el sexto semestre en delante, o lo que seria tercer año en delante. "/>
  </r>
  <r>
    <s v="08MSU0080J"/>
    <x v="38"/>
    <x v="72"/>
    <n v="4"/>
    <s v="DISCONTINUO"/>
    <x v="72"/>
    <n v="8"/>
    <s v="CHIHUAHUA"/>
    <n v="8"/>
    <s v="CHIHUAHUA"/>
    <n v="19"/>
    <x v="1"/>
    <n v="1"/>
    <s v="CHIHUAHUA"/>
    <s v="CALLE DIVISION DEL NORTE"/>
    <n v="3102"/>
    <x v="0"/>
    <x v="0"/>
    <n v="4"/>
    <s v="SUPERIOR"/>
    <n v="1"/>
    <n v="1"/>
    <s v="LICENCIATURA Y POSGRADO"/>
    <n v="0"/>
    <s v="NO APLICA"/>
    <n v="0"/>
    <s v="NO APLICA"/>
    <n v="5021500028"/>
    <x v="0"/>
    <x v="0"/>
    <x v="0"/>
    <n v="1"/>
    <x v="0"/>
    <n v="999"/>
    <s v="NO APLICA"/>
    <n v="2009"/>
    <n v="9"/>
    <n v="2"/>
    <s v="SEMESTRES"/>
    <n v="1"/>
    <s v="Activa"/>
    <x v="0"/>
    <m/>
    <n v="2018"/>
    <n v="0"/>
    <n v="0"/>
    <n v="0"/>
    <n v="0"/>
    <n v="0"/>
    <n v="6"/>
    <n v="7"/>
    <n v="13"/>
    <n v="0"/>
    <n v="0"/>
    <n v="2"/>
    <n v="1"/>
    <n v="3"/>
    <n v="0"/>
    <n v="0"/>
    <n v="9"/>
    <n v="3"/>
    <n v="12"/>
    <n v="5"/>
    <n v="6"/>
    <n v="11"/>
    <n v="3"/>
    <n v="2"/>
    <n v="5"/>
    <n v="6"/>
    <n v="7"/>
    <n v="13"/>
    <n v="0"/>
    <n v="1"/>
    <n v="1"/>
    <n v="0"/>
    <n v="0"/>
    <n v="0"/>
    <n v="23"/>
    <n v="19"/>
    <n v="42"/>
    <n v="0"/>
    <n v="0"/>
    <d v="2018-10-27T00:00:00"/>
    <s v="Se pfrecen dos carreras que comparten un mismo tronco común de primero a quinto semestre, por lo que los alumnos que corresponden a la carrera de DISEÑO GRÁFICO son los que se encuentran en el sexto semestre en delante, o lo que sería tercer año en delante."/>
  </r>
  <r>
    <s v="08MSU0080J"/>
    <x v="38"/>
    <x v="72"/>
    <n v="4"/>
    <s v="DISCONTINUO"/>
    <x v="72"/>
    <n v="8"/>
    <s v="CHIHUAHUA"/>
    <n v="8"/>
    <s v="CHIHUAHUA"/>
    <n v="19"/>
    <x v="1"/>
    <n v="1"/>
    <s v="CHIHUAHUA"/>
    <s v="CALLE DIVISION DEL NORTE"/>
    <n v="3102"/>
    <x v="0"/>
    <x v="0"/>
    <n v="4"/>
    <s v="SUPERIOR"/>
    <n v="1"/>
    <n v="1"/>
    <s v="LICENCIATURA Y POSGRADO"/>
    <n v="0"/>
    <s v="NO APLICA"/>
    <n v="0"/>
    <s v="NO APLICA"/>
    <n v="5071000009"/>
    <x v="0"/>
    <x v="3"/>
    <x v="277"/>
    <n v="1"/>
    <x v="0"/>
    <n v="999"/>
    <s v="NO APLICA"/>
    <n v="2009"/>
    <n v="5"/>
    <n v="2"/>
    <s v="SEMESTRES"/>
    <n v="1"/>
    <s v="Activa"/>
    <x v="0"/>
    <m/>
    <n v="2018"/>
    <n v="0"/>
    <n v="0"/>
    <n v="0"/>
    <n v="0"/>
    <n v="0"/>
    <n v="0"/>
    <n v="0"/>
    <n v="0"/>
    <n v="0"/>
    <n v="0"/>
    <n v="2"/>
    <n v="1"/>
    <n v="3"/>
    <n v="0"/>
    <n v="0"/>
    <n v="9"/>
    <n v="3"/>
    <n v="12"/>
    <n v="5"/>
    <n v="6"/>
    <n v="11"/>
    <n v="3"/>
    <n v="2"/>
    <n v="5"/>
    <n v="0"/>
    <n v="0"/>
    <n v="0"/>
    <n v="0"/>
    <n v="0"/>
    <n v="0"/>
    <n v="0"/>
    <n v="0"/>
    <n v="0"/>
    <n v="17"/>
    <n v="11"/>
    <n v="28"/>
    <n v="0"/>
    <n v="0"/>
    <d v="2018-10-27T00:00:00"/>
    <s v="Se ofrecen dos carreras que comparte un mismo tronco común de primero a quinto semestre, por lo que los alumnos de nuevo ingreso para ambas carreras consiste en los mismo alumnos."/>
  </r>
  <r>
    <s v="08MSU0080J"/>
    <x v="38"/>
    <x v="72"/>
    <n v="4"/>
    <s v="DISCONTINUO"/>
    <x v="72"/>
    <n v="8"/>
    <s v="CHIHUAHUA"/>
    <n v="8"/>
    <s v="CHIHUAHUA"/>
    <n v="19"/>
    <x v="1"/>
    <n v="1"/>
    <s v="CHIHUAHUA"/>
    <s v="CALLE DIVISION DEL NORTE"/>
    <n v="3102"/>
    <x v="0"/>
    <x v="0"/>
    <n v="4"/>
    <s v="SUPERIOR"/>
    <n v="1"/>
    <n v="1"/>
    <s v="LICENCIATURA Y POSGRADO"/>
    <n v="0"/>
    <s v="NO APLICA"/>
    <n v="0"/>
    <s v="NO APLICA"/>
    <n v="7021600001"/>
    <x v="2"/>
    <x v="0"/>
    <x v="278"/>
    <n v="1"/>
    <x v="0"/>
    <n v="999"/>
    <s v="NO APLICA"/>
    <n v="2010"/>
    <n v="0"/>
    <n v="999"/>
    <s v="NO APLICA"/>
    <n v="1"/>
    <s v="Activa"/>
    <x v="0"/>
    <m/>
    <n v="2018"/>
    <n v="0"/>
    <n v="0"/>
    <n v="0"/>
    <n v="0"/>
    <n v="0"/>
    <n v="0"/>
    <n v="0"/>
    <n v="0"/>
    <n v="0"/>
    <n v="0"/>
    <n v="0"/>
    <n v="0"/>
    <n v="0"/>
    <n v="0"/>
    <n v="0"/>
    <n v="0"/>
    <n v="0"/>
    <n v="0"/>
    <n v="0"/>
    <n v="0"/>
    <n v="0"/>
    <n v="0"/>
    <n v="0"/>
    <n v="0"/>
    <n v="0"/>
    <n v="1"/>
    <n v="1"/>
    <n v="0"/>
    <n v="0"/>
    <n v="0"/>
    <n v="0"/>
    <n v="0"/>
    <n v="0"/>
    <n v="0"/>
    <n v="1"/>
    <n v="1"/>
    <n v="0"/>
    <n v="0"/>
    <d v="2018-10-27T00:00:00"/>
    <m/>
  </r>
  <r>
    <s v="08MSU0090Q"/>
    <x v="39"/>
    <x v="73"/>
    <n v="4"/>
    <s v="DISCONTINUO"/>
    <x v="73"/>
    <n v="8"/>
    <s v="CHIHUAHUA"/>
    <n v="8"/>
    <s v="CHIHUAHUA"/>
    <n v="19"/>
    <x v="1"/>
    <n v="1"/>
    <s v="CHIHUAHUA"/>
    <s v="CALLE ANTONIO DE MONTES"/>
    <n v="1302"/>
    <x v="0"/>
    <x v="0"/>
    <n v="4"/>
    <s v="SUPERIOR"/>
    <n v="1"/>
    <n v="1"/>
    <s v="LICENCIATURA Y POSGRADO"/>
    <n v="0"/>
    <s v="NO APLICA"/>
    <n v="0"/>
    <s v="NO APLICA"/>
    <n v="5031100007"/>
    <x v="0"/>
    <x v="1"/>
    <x v="27"/>
    <n v="1"/>
    <x v="0"/>
    <n v="999"/>
    <s v="NO APLICA"/>
    <n v="2009"/>
    <n v="9"/>
    <n v="2"/>
    <s v="SEMESTRES"/>
    <n v="2"/>
    <s v="Latencia"/>
    <x v="2"/>
    <s v="Incumplimiento del director o responsable"/>
    <n v="2018"/>
    <n v="0"/>
    <n v="0"/>
    <n v="0"/>
    <n v="0"/>
    <n v="0"/>
    <n v="0"/>
    <n v="0"/>
    <n v="0"/>
    <n v="0"/>
    <n v="0"/>
    <n v="0"/>
    <n v="0"/>
    <n v="0"/>
    <n v="0"/>
    <n v="0"/>
    <n v="0"/>
    <n v="0"/>
    <n v="0"/>
    <n v="0"/>
    <n v="0"/>
    <n v="0"/>
    <n v="0"/>
    <n v="0"/>
    <n v="0"/>
    <n v="0"/>
    <n v="0"/>
    <n v="0"/>
    <n v="0"/>
    <n v="0"/>
    <n v="0"/>
    <n v="0"/>
    <n v="0"/>
    <n v="0"/>
    <n v="0"/>
    <n v="0"/>
    <n v="0"/>
    <n v="0"/>
    <n v="0"/>
    <d v="2018-12-19T00:00:00"/>
    <m/>
  </r>
  <r>
    <s v="08MSU0110N"/>
    <x v="40"/>
    <x v="74"/>
    <n v="4"/>
    <s v="DISCONTINUO"/>
    <x v="74"/>
    <n v="8"/>
    <s v="CHIHUAHUA"/>
    <n v="8"/>
    <s v="CHIHUAHUA"/>
    <n v="37"/>
    <x v="0"/>
    <n v="1"/>
    <s v="JUÁREZ"/>
    <s v="BOULEVARD TOMAS FERNANDEZ CAMPOS"/>
    <n v="8945"/>
    <x v="0"/>
    <x v="0"/>
    <n v="4"/>
    <s v="SUPERIOR"/>
    <n v="1"/>
    <n v="1"/>
    <s v="LICENCIATURA Y POSGRADO"/>
    <n v="0"/>
    <s v="NO APLICA"/>
    <n v="0"/>
    <s v="NO APLICA"/>
    <n v="5032100068"/>
    <x v="0"/>
    <x v="1"/>
    <x v="279"/>
    <n v="1"/>
    <x v="0"/>
    <n v="999"/>
    <s v="NO APLICA"/>
    <n v="0"/>
    <n v="9"/>
    <n v="2"/>
    <s v="SEMESTRES"/>
    <n v="3"/>
    <s v="Liquidacion"/>
    <x v="0"/>
    <m/>
    <n v="2018"/>
    <n v="0"/>
    <n v="0"/>
    <n v="0"/>
    <n v="0"/>
    <n v="0"/>
    <n v="0"/>
    <n v="0"/>
    <n v="0"/>
    <n v="0"/>
    <n v="0"/>
    <n v="0"/>
    <n v="0"/>
    <n v="0"/>
    <n v="0"/>
    <n v="0"/>
    <n v="0"/>
    <n v="0"/>
    <n v="0"/>
    <n v="0"/>
    <n v="0"/>
    <n v="0"/>
    <n v="0"/>
    <n v="0"/>
    <n v="0"/>
    <n v="0"/>
    <n v="0"/>
    <n v="0"/>
    <n v="1"/>
    <n v="0"/>
    <n v="1"/>
    <n v="0"/>
    <n v="0"/>
    <n v="0"/>
    <n v="1"/>
    <n v="0"/>
    <n v="1"/>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100005"/>
    <x v="0"/>
    <x v="2"/>
    <x v="280"/>
    <n v="1"/>
    <x v="0"/>
    <n v="999"/>
    <s v="NO APLICA"/>
    <n v="2013"/>
    <n v="4"/>
    <n v="2"/>
    <s v="SEMESTRES"/>
    <n v="1"/>
    <s v="Activa"/>
    <x v="0"/>
    <m/>
    <n v="2018"/>
    <n v="0"/>
    <n v="0"/>
    <n v="0"/>
    <n v="0"/>
    <n v="0"/>
    <n v="0"/>
    <n v="0"/>
    <n v="0"/>
    <n v="0"/>
    <n v="0"/>
    <n v="27"/>
    <n v="19"/>
    <n v="46"/>
    <n v="0"/>
    <n v="0"/>
    <n v="27"/>
    <n v="19"/>
    <n v="46"/>
    <n v="9"/>
    <n v="14"/>
    <n v="23"/>
    <n v="0"/>
    <n v="0"/>
    <n v="0"/>
    <n v="0"/>
    <n v="0"/>
    <n v="0"/>
    <n v="0"/>
    <n v="0"/>
    <n v="0"/>
    <n v="0"/>
    <n v="0"/>
    <n v="0"/>
    <n v="36"/>
    <n v="33"/>
    <n v="69"/>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100032"/>
    <x v="0"/>
    <x v="2"/>
    <x v="221"/>
    <n v="1"/>
    <x v="0"/>
    <n v="999"/>
    <s v="NO APLICA"/>
    <n v="0"/>
    <n v="9"/>
    <n v="2"/>
    <s v="SEMESTRES"/>
    <n v="3"/>
    <s v="Liquidacion"/>
    <x v="0"/>
    <m/>
    <n v="2018"/>
    <n v="0"/>
    <n v="2"/>
    <n v="2"/>
    <n v="0"/>
    <n v="0"/>
    <n v="0"/>
    <n v="2"/>
    <n v="2"/>
    <n v="0"/>
    <n v="0"/>
    <n v="0"/>
    <n v="0"/>
    <n v="0"/>
    <n v="0"/>
    <n v="0"/>
    <n v="0"/>
    <n v="0"/>
    <n v="0"/>
    <n v="0"/>
    <n v="0"/>
    <n v="0"/>
    <n v="0"/>
    <n v="0"/>
    <n v="0"/>
    <n v="0"/>
    <n v="0"/>
    <n v="0"/>
    <n v="0"/>
    <n v="2"/>
    <n v="2"/>
    <n v="0"/>
    <n v="0"/>
    <n v="0"/>
    <n v="0"/>
    <n v="2"/>
    <n v="2"/>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100078"/>
    <x v="0"/>
    <x v="2"/>
    <x v="281"/>
    <n v="1"/>
    <x v="0"/>
    <n v="999"/>
    <s v="NO APLICA"/>
    <n v="2011"/>
    <n v="9"/>
    <n v="2"/>
    <s v="SEMESTRES"/>
    <n v="1"/>
    <s v="Activa"/>
    <x v="0"/>
    <m/>
    <n v="2018"/>
    <n v="3"/>
    <n v="11"/>
    <n v="14"/>
    <n v="0"/>
    <n v="0"/>
    <n v="3"/>
    <n v="11"/>
    <n v="14"/>
    <n v="0"/>
    <n v="0"/>
    <n v="0"/>
    <n v="0"/>
    <n v="0"/>
    <n v="0"/>
    <n v="0"/>
    <n v="0"/>
    <n v="0"/>
    <n v="0"/>
    <n v="2"/>
    <n v="3"/>
    <n v="5"/>
    <n v="7"/>
    <n v="5"/>
    <n v="12"/>
    <n v="6"/>
    <n v="8"/>
    <n v="14"/>
    <n v="24"/>
    <n v="23"/>
    <n v="47"/>
    <n v="0"/>
    <n v="0"/>
    <n v="0"/>
    <n v="39"/>
    <n v="39"/>
    <n v="78"/>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200028"/>
    <x v="0"/>
    <x v="2"/>
    <x v="36"/>
    <n v="1"/>
    <x v="0"/>
    <n v="999"/>
    <s v="NO APLICA"/>
    <n v="0"/>
    <n v="9"/>
    <n v="2"/>
    <s v="SEMESTRES"/>
    <n v="3"/>
    <s v="Liquidacion"/>
    <x v="0"/>
    <m/>
    <n v="2018"/>
    <n v="0"/>
    <n v="0"/>
    <n v="0"/>
    <n v="0"/>
    <n v="0"/>
    <n v="0"/>
    <n v="0"/>
    <n v="0"/>
    <n v="0"/>
    <n v="0"/>
    <n v="0"/>
    <n v="0"/>
    <n v="0"/>
    <n v="0"/>
    <n v="0"/>
    <n v="0"/>
    <n v="0"/>
    <n v="0"/>
    <n v="0"/>
    <n v="0"/>
    <n v="0"/>
    <n v="0"/>
    <n v="0"/>
    <n v="0"/>
    <n v="0"/>
    <n v="0"/>
    <n v="0"/>
    <n v="0"/>
    <n v="1"/>
    <n v="1"/>
    <n v="0"/>
    <n v="0"/>
    <n v="0"/>
    <n v="0"/>
    <n v="1"/>
    <n v="1"/>
    <n v="0"/>
    <n v="0"/>
    <d v="2018-11-05T00:00:00"/>
    <m/>
  </r>
  <r>
    <s v="08MSU0110N"/>
    <x v="40"/>
    <x v="74"/>
    <n v="4"/>
    <s v="DISCONTINUO"/>
    <x v="74"/>
    <n v="8"/>
    <s v="CHIHUAHUA"/>
    <n v="8"/>
    <s v="CHIHUAHUA"/>
    <n v="37"/>
    <x v="0"/>
    <n v="1"/>
    <s v="JUÁREZ"/>
    <s v="BOULEVARD TOMAS FERNANDEZ CAMPOS"/>
    <n v="8945"/>
    <x v="0"/>
    <x v="0"/>
    <n v="4"/>
    <s v="SUPERIOR"/>
    <n v="1"/>
    <n v="1"/>
    <s v="LICENCIATURA Y POSGRADO"/>
    <n v="0"/>
    <s v="NO APLICA"/>
    <n v="0"/>
    <s v="NO APLICA"/>
    <n v="5041400043"/>
    <x v="0"/>
    <x v="2"/>
    <x v="282"/>
    <n v="1"/>
    <x v="0"/>
    <n v="999"/>
    <s v="NO APLICA"/>
    <n v="0"/>
    <n v="9"/>
    <n v="2"/>
    <s v="SEMESTRES"/>
    <n v="3"/>
    <s v="Liquidacion"/>
    <x v="0"/>
    <m/>
    <n v="2018"/>
    <n v="0"/>
    <n v="0"/>
    <n v="0"/>
    <n v="0"/>
    <n v="0"/>
    <n v="0"/>
    <n v="0"/>
    <n v="0"/>
    <n v="0"/>
    <n v="0"/>
    <n v="0"/>
    <n v="0"/>
    <n v="0"/>
    <n v="0"/>
    <n v="0"/>
    <n v="0"/>
    <n v="0"/>
    <n v="0"/>
    <n v="0"/>
    <n v="0"/>
    <n v="0"/>
    <n v="0"/>
    <n v="0"/>
    <n v="0"/>
    <n v="0"/>
    <n v="0"/>
    <n v="0"/>
    <n v="0"/>
    <n v="1"/>
    <n v="1"/>
    <n v="0"/>
    <n v="0"/>
    <n v="0"/>
    <n v="0"/>
    <n v="1"/>
    <n v="1"/>
    <n v="0"/>
    <n v="0"/>
    <d v="2018-11-05T00:00:00"/>
    <s v="Esta es una carrera que está ya cerrada por lo que sólo están graduando los alumnos ya no se reciben alumnos de nuevo ingreso."/>
  </r>
  <r>
    <s v="08MSU0110N"/>
    <x v="40"/>
    <x v="74"/>
    <n v="4"/>
    <s v="DISCONTINUO"/>
    <x v="74"/>
    <n v="8"/>
    <s v="CHIHUAHUA"/>
    <n v="8"/>
    <s v="CHIHUAHUA"/>
    <n v="37"/>
    <x v="0"/>
    <n v="1"/>
    <s v="JUÁREZ"/>
    <s v="BOULEVARD TOMAS FERNANDEZ CAMPOS"/>
    <n v="8945"/>
    <x v="0"/>
    <x v="0"/>
    <n v="4"/>
    <s v="SUPERIOR"/>
    <n v="1"/>
    <n v="1"/>
    <s v="LICENCIATURA Y POSGRADO"/>
    <n v="0"/>
    <s v="NO APLICA"/>
    <n v="0"/>
    <s v="NO APLICA"/>
    <n v="5071000010"/>
    <x v="0"/>
    <x v="3"/>
    <x v="283"/>
    <n v="1"/>
    <x v="0"/>
    <n v="999"/>
    <s v="NO APLICA"/>
    <n v="2013"/>
    <n v="4"/>
    <n v="2"/>
    <s v="SEMESTRES"/>
    <n v="1"/>
    <s v="Activa"/>
    <x v="0"/>
    <m/>
    <n v="2018"/>
    <n v="0"/>
    <n v="0"/>
    <n v="0"/>
    <n v="0"/>
    <n v="0"/>
    <n v="0"/>
    <n v="0"/>
    <n v="0"/>
    <n v="0"/>
    <n v="0"/>
    <n v="22"/>
    <n v="13"/>
    <n v="35"/>
    <n v="0"/>
    <n v="0"/>
    <n v="22"/>
    <n v="13"/>
    <n v="35"/>
    <n v="19"/>
    <n v="4"/>
    <n v="23"/>
    <n v="0"/>
    <n v="0"/>
    <n v="0"/>
    <n v="0"/>
    <n v="0"/>
    <n v="0"/>
    <n v="0"/>
    <n v="0"/>
    <n v="0"/>
    <n v="0"/>
    <n v="0"/>
    <n v="0"/>
    <n v="41"/>
    <n v="17"/>
    <n v="58"/>
    <n v="0"/>
    <n v="0"/>
    <d v="2018-11-05T00:00:00"/>
    <s v="Los alumnos pueden cursar hasta un máximo de 4 semestres posteriormente deberán transferirse a otro Campus del Tecnológico de Monterrey."/>
  </r>
  <r>
    <s v="08MSU0110N"/>
    <x v="40"/>
    <x v="74"/>
    <n v="4"/>
    <s v="DISCONTINUO"/>
    <x v="74"/>
    <n v="8"/>
    <s v="CHIHUAHUA"/>
    <n v="8"/>
    <s v="CHIHUAHUA"/>
    <n v="37"/>
    <x v="0"/>
    <n v="1"/>
    <s v="JUÁREZ"/>
    <s v="BOULEVARD TOMAS FERNANDEZ CAMPOS"/>
    <n v="8945"/>
    <x v="0"/>
    <x v="0"/>
    <n v="4"/>
    <s v="SUPERIOR"/>
    <n v="1"/>
    <n v="1"/>
    <s v="LICENCIATURA Y POSGRADO"/>
    <n v="0"/>
    <s v="NO APLICA"/>
    <n v="0"/>
    <s v="NO APLICA"/>
    <n v="5071300004"/>
    <x v="0"/>
    <x v="3"/>
    <x v="209"/>
    <n v="1"/>
    <x v="0"/>
    <n v="999"/>
    <s v="NO APLICA"/>
    <n v="2011"/>
    <n v="9"/>
    <n v="2"/>
    <s v="SEMESTRES"/>
    <n v="1"/>
    <s v="Activa"/>
    <x v="0"/>
    <m/>
    <n v="2018"/>
    <n v="16"/>
    <n v="2"/>
    <n v="18"/>
    <n v="0"/>
    <n v="0"/>
    <n v="16"/>
    <n v="2"/>
    <n v="18"/>
    <n v="0"/>
    <n v="0"/>
    <n v="0"/>
    <n v="0"/>
    <n v="0"/>
    <n v="0"/>
    <n v="0"/>
    <n v="0"/>
    <n v="0"/>
    <n v="0"/>
    <n v="3"/>
    <n v="0"/>
    <n v="3"/>
    <n v="2"/>
    <n v="1"/>
    <n v="3"/>
    <n v="7"/>
    <n v="3"/>
    <n v="10"/>
    <n v="43"/>
    <n v="11"/>
    <n v="54"/>
    <n v="0"/>
    <n v="0"/>
    <n v="0"/>
    <n v="55"/>
    <n v="15"/>
    <n v="70"/>
    <n v="0"/>
    <n v="0"/>
    <d v="2018-11-05T00:00:00"/>
    <s v="La carrera a partir de Agosto 2017 ya no recibió alumnos de nuevo ingreso en Campus Ciudad Juárez"/>
  </r>
  <r>
    <s v="08MSU0110N"/>
    <x v="40"/>
    <x v="74"/>
    <n v="4"/>
    <s v="DISCONTINUO"/>
    <x v="74"/>
    <n v="8"/>
    <s v="CHIHUAHUA"/>
    <n v="8"/>
    <s v="CHIHUAHUA"/>
    <n v="37"/>
    <x v="0"/>
    <n v="1"/>
    <s v="JUÁREZ"/>
    <s v="BOULEVARD TOMAS FERNANDEZ CAMPOS"/>
    <n v="8945"/>
    <x v="0"/>
    <x v="0"/>
    <n v="4"/>
    <s v="SUPERIOR"/>
    <n v="1"/>
    <n v="1"/>
    <s v="LICENCIATURA Y POSGRADO"/>
    <n v="0"/>
    <s v="NO APLICA"/>
    <n v="0"/>
    <s v="NO APLICA"/>
    <n v="5071700022"/>
    <x v="0"/>
    <x v="3"/>
    <x v="284"/>
    <n v="1"/>
    <x v="0"/>
    <n v="999"/>
    <s v="NO APLICA"/>
    <n v="0"/>
    <n v="9"/>
    <n v="2"/>
    <s v="SEMESTRES"/>
    <n v="3"/>
    <s v="Liquidacion"/>
    <x v="0"/>
    <m/>
    <n v="2018"/>
    <n v="0"/>
    <n v="1"/>
    <n v="1"/>
    <n v="0"/>
    <n v="0"/>
    <n v="0"/>
    <n v="1"/>
    <n v="1"/>
    <n v="0"/>
    <n v="0"/>
    <n v="0"/>
    <n v="0"/>
    <n v="0"/>
    <n v="0"/>
    <n v="0"/>
    <n v="0"/>
    <n v="0"/>
    <n v="0"/>
    <n v="0"/>
    <n v="0"/>
    <n v="0"/>
    <n v="0"/>
    <n v="0"/>
    <n v="0"/>
    <n v="0"/>
    <n v="0"/>
    <n v="0"/>
    <n v="3"/>
    <n v="2"/>
    <n v="5"/>
    <n v="0"/>
    <n v="0"/>
    <n v="0"/>
    <n v="3"/>
    <n v="2"/>
    <n v="5"/>
    <n v="0"/>
    <n v="0"/>
    <d v="2018-11-05T00:00:00"/>
    <s v="Esta carrera está en proceso de cierre por lo cual sólo quedan algunos alumnos por graduar en los úlimos semestres."/>
  </r>
  <r>
    <s v="08MSU0110N"/>
    <x v="40"/>
    <x v="74"/>
    <n v="4"/>
    <s v="DISCONTINUO"/>
    <x v="74"/>
    <n v="8"/>
    <s v="CHIHUAHUA"/>
    <n v="8"/>
    <s v="CHIHUAHUA"/>
    <n v="37"/>
    <x v="0"/>
    <n v="1"/>
    <s v="JUÁREZ"/>
    <s v="BOULEVARD TOMAS FERNANDEZ CAMPOS"/>
    <n v="8945"/>
    <x v="0"/>
    <x v="0"/>
    <n v="4"/>
    <s v="SUPERIOR"/>
    <n v="1"/>
    <n v="1"/>
    <s v="LICENCIATURA Y POSGRADO"/>
    <n v="0"/>
    <s v="NO APLICA"/>
    <n v="0"/>
    <s v="NO APLICA"/>
    <n v="5073100003"/>
    <x v="0"/>
    <x v="3"/>
    <x v="270"/>
    <n v="1"/>
    <x v="0"/>
    <n v="999"/>
    <s v="NO APLICA"/>
    <n v="0"/>
    <n v="10"/>
    <n v="2"/>
    <s v="SEMESTRES"/>
    <n v="3"/>
    <s v="Liquidacion"/>
    <x v="0"/>
    <m/>
    <n v="2018"/>
    <n v="0"/>
    <n v="0"/>
    <n v="0"/>
    <n v="0"/>
    <n v="0"/>
    <n v="0"/>
    <n v="0"/>
    <n v="0"/>
    <n v="0"/>
    <n v="0"/>
    <n v="0"/>
    <n v="0"/>
    <n v="0"/>
    <n v="0"/>
    <n v="0"/>
    <n v="0"/>
    <n v="0"/>
    <n v="0"/>
    <n v="0"/>
    <n v="0"/>
    <n v="0"/>
    <n v="0"/>
    <n v="0"/>
    <n v="0"/>
    <n v="0"/>
    <n v="0"/>
    <n v="0"/>
    <n v="0"/>
    <n v="1"/>
    <n v="1"/>
    <n v="0"/>
    <n v="0"/>
    <n v="0"/>
    <n v="0"/>
    <n v="1"/>
    <n v="1"/>
    <n v="0"/>
    <n v="0"/>
    <d v="2018-11-05T00:00:00"/>
    <s v="La carrera está en periodo de liquidación, sólo está cursando el último alumno que graduará en Diciebre 2017."/>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22500003"/>
    <x v="0"/>
    <x v="0"/>
    <x v="285"/>
    <n v="1"/>
    <x v="0"/>
    <n v="999"/>
    <s v="NO APLICA"/>
    <n v="2011"/>
    <n v="8"/>
    <n v="2"/>
    <s v="SEMESTRES"/>
    <n v="1"/>
    <s v="Activa"/>
    <x v="0"/>
    <m/>
    <n v="2018"/>
    <n v="3"/>
    <n v="3"/>
    <n v="6"/>
    <n v="0"/>
    <n v="0"/>
    <n v="1"/>
    <n v="0"/>
    <n v="1"/>
    <n v="0"/>
    <n v="0"/>
    <n v="7"/>
    <n v="4"/>
    <n v="11"/>
    <n v="0"/>
    <n v="0"/>
    <n v="7"/>
    <n v="4"/>
    <n v="11"/>
    <n v="8"/>
    <n v="7"/>
    <n v="15"/>
    <n v="2"/>
    <n v="1"/>
    <n v="3"/>
    <n v="4"/>
    <n v="4"/>
    <n v="8"/>
    <n v="0"/>
    <n v="0"/>
    <n v="0"/>
    <n v="0"/>
    <n v="0"/>
    <n v="0"/>
    <n v="21"/>
    <n v="16"/>
    <n v="37"/>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31200001"/>
    <x v="0"/>
    <x v="1"/>
    <x v="286"/>
    <n v="1"/>
    <x v="0"/>
    <n v="999"/>
    <s v="NO APLICA"/>
    <n v="2011"/>
    <n v="8"/>
    <n v="2"/>
    <s v="SEMESTRES"/>
    <n v="1"/>
    <s v="Activa"/>
    <x v="0"/>
    <m/>
    <n v="2018"/>
    <n v="1"/>
    <n v="2"/>
    <n v="3"/>
    <n v="0"/>
    <n v="0"/>
    <n v="0"/>
    <n v="1"/>
    <n v="1"/>
    <n v="0"/>
    <n v="0"/>
    <n v="7"/>
    <n v="5"/>
    <n v="12"/>
    <n v="0"/>
    <n v="0"/>
    <n v="7"/>
    <n v="5"/>
    <n v="12"/>
    <n v="3"/>
    <n v="4"/>
    <n v="7"/>
    <n v="1"/>
    <n v="2"/>
    <n v="3"/>
    <n v="1"/>
    <n v="2"/>
    <n v="3"/>
    <n v="0"/>
    <n v="0"/>
    <n v="0"/>
    <n v="0"/>
    <n v="0"/>
    <n v="0"/>
    <n v="12"/>
    <n v="13"/>
    <n v="25"/>
    <n v="0"/>
    <n v="5"/>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31200004"/>
    <x v="0"/>
    <x v="1"/>
    <x v="287"/>
    <n v="1"/>
    <x v="0"/>
    <n v="999"/>
    <s v="NO APLICA"/>
    <n v="1991"/>
    <n v="8"/>
    <n v="2"/>
    <s v="SEMESTRES"/>
    <n v="3"/>
    <s v="Liquidacion"/>
    <x v="0"/>
    <m/>
    <n v="2018"/>
    <n v="2"/>
    <n v="1"/>
    <n v="3"/>
    <n v="0"/>
    <n v="0"/>
    <n v="3"/>
    <n v="2"/>
    <n v="5"/>
    <n v="0"/>
    <n v="0"/>
    <n v="0"/>
    <n v="0"/>
    <n v="0"/>
    <n v="0"/>
    <n v="0"/>
    <n v="0"/>
    <n v="0"/>
    <n v="0"/>
    <n v="0"/>
    <n v="0"/>
    <n v="0"/>
    <n v="0"/>
    <n v="0"/>
    <n v="0"/>
    <n v="0"/>
    <n v="0"/>
    <n v="0"/>
    <n v="0"/>
    <n v="0"/>
    <n v="0"/>
    <n v="0"/>
    <n v="0"/>
    <n v="0"/>
    <n v="0"/>
    <n v="0"/>
    <n v="0"/>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31200010"/>
    <x v="0"/>
    <x v="1"/>
    <x v="288"/>
    <n v="1"/>
    <x v="0"/>
    <n v="999"/>
    <s v="NO APLICA"/>
    <n v="2011"/>
    <n v="8"/>
    <n v="2"/>
    <s v="SEMESTRES"/>
    <n v="1"/>
    <s v="Activa"/>
    <x v="0"/>
    <m/>
    <n v="2018"/>
    <n v="1"/>
    <n v="8"/>
    <n v="9"/>
    <n v="0"/>
    <n v="0"/>
    <n v="0"/>
    <n v="1"/>
    <n v="1"/>
    <n v="0"/>
    <n v="0"/>
    <n v="4"/>
    <n v="8"/>
    <n v="12"/>
    <n v="0"/>
    <n v="0"/>
    <n v="4"/>
    <n v="8"/>
    <n v="12"/>
    <n v="3"/>
    <n v="14"/>
    <n v="17"/>
    <n v="1"/>
    <n v="6"/>
    <n v="7"/>
    <n v="8"/>
    <n v="12"/>
    <n v="20"/>
    <n v="0"/>
    <n v="0"/>
    <n v="0"/>
    <n v="0"/>
    <n v="0"/>
    <n v="0"/>
    <n v="16"/>
    <n v="40"/>
    <n v="56"/>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5031200013"/>
    <x v="0"/>
    <x v="1"/>
    <x v="289"/>
    <n v="1"/>
    <x v="0"/>
    <n v="999"/>
    <s v="NO APLICA"/>
    <n v="2011"/>
    <n v="8"/>
    <n v="2"/>
    <s v="SEMESTRES"/>
    <n v="1"/>
    <s v="Activa"/>
    <x v="0"/>
    <m/>
    <n v="2018"/>
    <n v="3"/>
    <n v="6"/>
    <n v="9"/>
    <n v="0"/>
    <n v="0"/>
    <n v="0"/>
    <n v="2"/>
    <n v="2"/>
    <n v="0"/>
    <n v="1"/>
    <n v="5"/>
    <n v="8"/>
    <n v="13"/>
    <n v="0"/>
    <n v="1"/>
    <n v="5"/>
    <n v="8"/>
    <n v="13"/>
    <n v="6"/>
    <n v="5"/>
    <n v="11"/>
    <n v="1"/>
    <n v="7"/>
    <n v="8"/>
    <n v="8"/>
    <n v="10"/>
    <n v="18"/>
    <n v="0"/>
    <n v="0"/>
    <n v="0"/>
    <n v="0"/>
    <n v="0"/>
    <n v="0"/>
    <n v="20"/>
    <n v="30"/>
    <n v="50"/>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7031200012"/>
    <x v="2"/>
    <x v="1"/>
    <x v="290"/>
    <n v="1"/>
    <x v="0"/>
    <n v="999"/>
    <s v="NO APLICA"/>
    <n v="2018"/>
    <n v="4"/>
    <n v="2"/>
    <s v="SEMESTRES"/>
    <n v="3"/>
    <s v="Liquidacion"/>
    <x v="0"/>
    <m/>
    <n v="2018"/>
    <n v="2"/>
    <n v="4"/>
    <n v="6"/>
    <n v="0"/>
    <n v="0"/>
    <n v="0"/>
    <n v="0"/>
    <n v="0"/>
    <n v="0"/>
    <n v="0"/>
    <n v="0"/>
    <n v="0"/>
    <n v="0"/>
    <n v="0"/>
    <n v="0"/>
    <n v="4"/>
    <n v="4"/>
    <n v="8"/>
    <n v="0"/>
    <n v="0"/>
    <n v="0"/>
    <n v="0"/>
    <n v="0"/>
    <n v="0"/>
    <n v="0"/>
    <n v="0"/>
    <n v="0"/>
    <n v="0"/>
    <n v="0"/>
    <n v="0"/>
    <n v="0"/>
    <n v="0"/>
    <n v="0"/>
    <n v="4"/>
    <n v="4"/>
    <n v="8"/>
    <n v="0"/>
    <n v="0"/>
    <d v="2018-12-03T00:00:00"/>
    <m/>
  </r>
  <r>
    <s v="08MSU0120U"/>
    <x v="41"/>
    <x v="75"/>
    <n v="4"/>
    <s v="DISCONTINUO"/>
    <x v="75"/>
    <n v="8"/>
    <s v="CHIHUAHUA"/>
    <n v="8"/>
    <s v="CHIHUAHUA"/>
    <n v="19"/>
    <x v="1"/>
    <n v="1"/>
    <s v="CHIHUAHUA"/>
    <s v="CALLE 5 DE FEBRERO E INSTITUTO POLITECNICO NACIONAL ( 28)"/>
    <n v="301"/>
    <x v="1"/>
    <x v="1"/>
    <n v="4"/>
    <s v="SUPERIOR"/>
    <n v="1"/>
    <n v="1"/>
    <s v="LICENCIATURA Y POSGRADO"/>
    <n v="0"/>
    <s v="NO APLICA"/>
    <n v="0"/>
    <s v="NO APLICA"/>
    <n v="7031200013"/>
    <x v="2"/>
    <x v="1"/>
    <x v="291"/>
    <n v="1"/>
    <x v="0"/>
    <n v="999"/>
    <s v="NO APLICA"/>
    <n v="2016"/>
    <n v="4"/>
    <n v="2"/>
    <s v="SEMESTRES"/>
    <n v="1"/>
    <s v="Activa"/>
    <x v="0"/>
    <m/>
    <n v="2018"/>
    <n v="2"/>
    <n v="10"/>
    <n v="12"/>
    <n v="0"/>
    <n v="0"/>
    <n v="2"/>
    <n v="4"/>
    <n v="6"/>
    <n v="0"/>
    <n v="0"/>
    <n v="6"/>
    <n v="5"/>
    <n v="11"/>
    <n v="0"/>
    <n v="0"/>
    <n v="6"/>
    <n v="5"/>
    <n v="11"/>
    <n v="0"/>
    <n v="0"/>
    <n v="0"/>
    <n v="0"/>
    <n v="0"/>
    <n v="0"/>
    <n v="0"/>
    <n v="0"/>
    <n v="0"/>
    <n v="0"/>
    <n v="0"/>
    <n v="0"/>
    <n v="0"/>
    <n v="0"/>
    <n v="0"/>
    <n v="6"/>
    <n v="5"/>
    <n v="11"/>
    <n v="0"/>
    <n v="0"/>
    <d v="2018-12-03T00:00:00"/>
    <m/>
  </r>
  <r>
    <s v="08MSU0130A"/>
    <x v="42"/>
    <x v="76"/>
    <n v="4"/>
    <s v="DISCONTINUO"/>
    <x v="76"/>
    <n v="8"/>
    <s v="CHIHUAHUA"/>
    <n v="8"/>
    <s v="CHIHUAHUA"/>
    <n v="19"/>
    <x v="1"/>
    <n v="1"/>
    <s v="CHIHUAHUA"/>
    <s v="CALLE ALLENDE"/>
    <n v="2628"/>
    <x v="0"/>
    <x v="0"/>
    <n v="4"/>
    <s v="SUPERIOR"/>
    <n v="1"/>
    <n v="1"/>
    <s v="LICENCIATURA Y POSGRADO"/>
    <n v="0"/>
    <s v="NO APLICA"/>
    <n v="0"/>
    <s v="NO APLICA"/>
    <n v="5021500056"/>
    <x v="0"/>
    <x v="0"/>
    <x v="292"/>
    <n v="1"/>
    <x v="0"/>
    <n v="999"/>
    <s v="NO APLICA"/>
    <n v="2006"/>
    <n v="8"/>
    <n v="2"/>
    <s v="SEMESTRES"/>
    <n v="1"/>
    <s v="Activa"/>
    <x v="0"/>
    <m/>
    <n v="2018"/>
    <n v="3"/>
    <n v="4"/>
    <n v="7"/>
    <n v="0"/>
    <n v="0"/>
    <n v="1"/>
    <n v="6"/>
    <n v="7"/>
    <n v="0"/>
    <n v="0"/>
    <n v="6"/>
    <n v="5"/>
    <n v="11"/>
    <n v="0"/>
    <n v="0"/>
    <n v="6"/>
    <n v="5"/>
    <n v="11"/>
    <n v="3"/>
    <n v="6"/>
    <n v="9"/>
    <n v="3"/>
    <n v="6"/>
    <n v="9"/>
    <n v="7"/>
    <n v="4"/>
    <n v="11"/>
    <n v="0"/>
    <n v="0"/>
    <n v="0"/>
    <n v="0"/>
    <n v="0"/>
    <n v="0"/>
    <n v="19"/>
    <n v="21"/>
    <n v="4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32100004"/>
    <x v="0"/>
    <x v="1"/>
    <x v="32"/>
    <n v="1"/>
    <x v="0"/>
    <n v="999"/>
    <s v="NO APLICA"/>
    <n v="1997"/>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32100050"/>
    <x v="0"/>
    <x v="1"/>
    <x v="293"/>
    <n v="1"/>
    <x v="0"/>
    <n v="999"/>
    <s v="NO APLICA"/>
    <n v="2006"/>
    <n v="8"/>
    <n v="2"/>
    <s v="SEMESTRES"/>
    <n v="1"/>
    <s v="Activa"/>
    <x v="0"/>
    <m/>
    <n v="2018"/>
    <n v="1"/>
    <n v="7"/>
    <n v="8"/>
    <n v="0"/>
    <n v="0"/>
    <n v="1"/>
    <n v="1"/>
    <n v="2"/>
    <n v="0"/>
    <n v="0"/>
    <n v="0"/>
    <n v="0"/>
    <n v="0"/>
    <n v="0"/>
    <n v="0"/>
    <n v="0"/>
    <n v="0"/>
    <n v="0"/>
    <n v="1"/>
    <n v="1"/>
    <n v="2"/>
    <n v="0"/>
    <n v="4"/>
    <n v="4"/>
    <n v="3"/>
    <n v="1"/>
    <n v="4"/>
    <n v="0"/>
    <n v="0"/>
    <n v="0"/>
    <n v="0"/>
    <n v="0"/>
    <n v="0"/>
    <n v="4"/>
    <n v="6"/>
    <n v="1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33100011"/>
    <x v="0"/>
    <x v="1"/>
    <x v="1"/>
    <n v="1"/>
    <x v="0"/>
    <n v="999"/>
    <s v="NO APLICA"/>
    <n v="2006"/>
    <n v="10"/>
    <n v="2"/>
    <s v="SEMESTRES"/>
    <n v="1"/>
    <s v="Activa"/>
    <x v="0"/>
    <m/>
    <n v="2018"/>
    <n v="0"/>
    <n v="0"/>
    <n v="0"/>
    <n v="0"/>
    <n v="0"/>
    <n v="0"/>
    <n v="0"/>
    <n v="0"/>
    <n v="0"/>
    <n v="0"/>
    <n v="45"/>
    <n v="49"/>
    <n v="94"/>
    <n v="0"/>
    <n v="0"/>
    <n v="46"/>
    <n v="51"/>
    <n v="97"/>
    <n v="48"/>
    <n v="32"/>
    <n v="80"/>
    <n v="52"/>
    <n v="48"/>
    <n v="100"/>
    <n v="45"/>
    <n v="27"/>
    <n v="72"/>
    <n v="110"/>
    <n v="120"/>
    <n v="230"/>
    <n v="0"/>
    <n v="0"/>
    <n v="0"/>
    <n v="301"/>
    <n v="278"/>
    <n v="579"/>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1100025"/>
    <x v="0"/>
    <x v="2"/>
    <x v="2"/>
    <n v="1"/>
    <x v="0"/>
    <n v="999"/>
    <s v="NO APLICA"/>
    <n v="2006"/>
    <n v="8"/>
    <n v="2"/>
    <s v="SEMESTRES"/>
    <n v="1"/>
    <s v="Activa"/>
    <x v="0"/>
    <m/>
    <n v="2018"/>
    <n v="9"/>
    <n v="5"/>
    <n v="14"/>
    <n v="0"/>
    <n v="0"/>
    <n v="3"/>
    <n v="0"/>
    <n v="3"/>
    <n v="0"/>
    <n v="0"/>
    <n v="0"/>
    <n v="0"/>
    <n v="0"/>
    <n v="0"/>
    <n v="0"/>
    <n v="0"/>
    <n v="0"/>
    <n v="0"/>
    <n v="0"/>
    <n v="0"/>
    <n v="0"/>
    <n v="0"/>
    <n v="0"/>
    <n v="0"/>
    <n v="2"/>
    <n v="1"/>
    <n v="3"/>
    <n v="0"/>
    <n v="0"/>
    <n v="0"/>
    <n v="0"/>
    <n v="0"/>
    <n v="0"/>
    <n v="2"/>
    <n v="1"/>
    <n v="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1100056"/>
    <x v="0"/>
    <x v="2"/>
    <x v="69"/>
    <n v="1"/>
    <x v="0"/>
    <n v="999"/>
    <s v="NO APLICA"/>
    <n v="2006"/>
    <n v="8"/>
    <n v="2"/>
    <s v="SEMESTRES"/>
    <n v="1"/>
    <s v="Activa"/>
    <x v="0"/>
    <m/>
    <n v="2018"/>
    <n v="7"/>
    <n v="6"/>
    <n v="13"/>
    <n v="0"/>
    <n v="0"/>
    <n v="1"/>
    <n v="7"/>
    <n v="8"/>
    <n v="0"/>
    <n v="0"/>
    <n v="12"/>
    <n v="7"/>
    <n v="19"/>
    <n v="0"/>
    <n v="0"/>
    <n v="13"/>
    <n v="10"/>
    <n v="23"/>
    <n v="7"/>
    <n v="4"/>
    <n v="11"/>
    <n v="4"/>
    <n v="11"/>
    <n v="15"/>
    <n v="17"/>
    <n v="7"/>
    <n v="24"/>
    <n v="0"/>
    <n v="0"/>
    <n v="0"/>
    <n v="0"/>
    <n v="0"/>
    <n v="0"/>
    <n v="41"/>
    <n v="32"/>
    <n v="7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1300035"/>
    <x v="0"/>
    <x v="2"/>
    <x v="294"/>
    <n v="1"/>
    <x v="0"/>
    <n v="999"/>
    <s v="NO APLICA"/>
    <n v="2015"/>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1400036"/>
    <x v="0"/>
    <x v="2"/>
    <x v="295"/>
    <n v="1"/>
    <x v="0"/>
    <n v="999"/>
    <s v="NO APLICA"/>
    <n v="1997"/>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096"/>
    <x v="0"/>
    <x v="2"/>
    <x v="296"/>
    <n v="1"/>
    <x v="0"/>
    <n v="999"/>
    <s v="NO APLICA"/>
    <n v="2015"/>
    <n v="8"/>
    <n v="2"/>
    <s v="SEMESTRES"/>
    <n v="1"/>
    <s v="Activa"/>
    <x v="0"/>
    <m/>
    <n v="2018"/>
    <n v="0"/>
    <n v="0"/>
    <n v="0"/>
    <n v="0"/>
    <n v="0"/>
    <n v="0"/>
    <n v="0"/>
    <n v="0"/>
    <n v="0"/>
    <n v="0"/>
    <n v="6"/>
    <n v="2"/>
    <n v="8"/>
    <n v="0"/>
    <n v="0"/>
    <n v="6"/>
    <n v="2"/>
    <n v="8"/>
    <n v="6"/>
    <n v="4"/>
    <n v="10"/>
    <n v="0"/>
    <n v="0"/>
    <n v="0"/>
    <n v="0"/>
    <n v="0"/>
    <n v="0"/>
    <n v="0"/>
    <n v="0"/>
    <n v="0"/>
    <n v="0"/>
    <n v="0"/>
    <n v="0"/>
    <n v="12"/>
    <n v="6"/>
    <n v="18"/>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118"/>
    <x v="0"/>
    <x v="2"/>
    <x v="16"/>
    <n v="1"/>
    <x v="0"/>
    <n v="999"/>
    <s v="NO APLICA"/>
    <n v="1997"/>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125"/>
    <x v="0"/>
    <x v="2"/>
    <x v="297"/>
    <n v="1"/>
    <x v="0"/>
    <n v="999"/>
    <s v="NO APLICA"/>
    <n v="2006"/>
    <n v="8"/>
    <n v="2"/>
    <s v="SEMESTRES"/>
    <n v="1"/>
    <s v="Activa"/>
    <x v="0"/>
    <m/>
    <n v="2018"/>
    <n v="7"/>
    <n v="6"/>
    <n v="13"/>
    <n v="0"/>
    <n v="0"/>
    <n v="1"/>
    <n v="7"/>
    <n v="8"/>
    <n v="0"/>
    <n v="0"/>
    <n v="12"/>
    <n v="7"/>
    <n v="19"/>
    <n v="0"/>
    <n v="0"/>
    <n v="13"/>
    <n v="10"/>
    <n v="23"/>
    <n v="7"/>
    <n v="4"/>
    <n v="11"/>
    <n v="4"/>
    <n v="11"/>
    <n v="15"/>
    <n v="17"/>
    <n v="7"/>
    <n v="24"/>
    <n v="0"/>
    <n v="0"/>
    <n v="0"/>
    <n v="0"/>
    <n v="0"/>
    <n v="0"/>
    <n v="41"/>
    <n v="32"/>
    <n v="7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126"/>
    <x v="0"/>
    <x v="2"/>
    <x v="298"/>
    <n v="1"/>
    <x v="0"/>
    <n v="999"/>
    <s v="NO APLICA"/>
    <n v="2006"/>
    <n v="8"/>
    <n v="2"/>
    <s v="SEMESTRES"/>
    <n v="1"/>
    <s v="Activa"/>
    <x v="0"/>
    <m/>
    <n v="2018"/>
    <n v="2"/>
    <n v="1"/>
    <n v="3"/>
    <n v="0"/>
    <n v="0"/>
    <n v="3"/>
    <n v="3"/>
    <n v="6"/>
    <n v="0"/>
    <n v="0"/>
    <n v="0"/>
    <n v="0"/>
    <n v="0"/>
    <n v="0"/>
    <n v="0"/>
    <n v="10"/>
    <n v="10"/>
    <n v="20"/>
    <n v="0"/>
    <n v="0"/>
    <n v="0"/>
    <n v="0"/>
    <n v="0"/>
    <n v="0"/>
    <n v="0"/>
    <n v="0"/>
    <n v="0"/>
    <n v="0"/>
    <n v="0"/>
    <n v="0"/>
    <n v="0"/>
    <n v="0"/>
    <n v="0"/>
    <n v="10"/>
    <n v="10"/>
    <n v="2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100182"/>
    <x v="0"/>
    <x v="2"/>
    <x v="299"/>
    <n v="1"/>
    <x v="0"/>
    <n v="999"/>
    <s v="NO APLICA"/>
    <n v="1997"/>
    <n v="8"/>
    <n v="2"/>
    <s v="SE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42200005"/>
    <x v="0"/>
    <x v="2"/>
    <x v="300"/>
    <n v="1"/>
    <x v="0"/>
    <n v="999"/>
    <s v="NO APLICA"/>
    <n v="2006"/>
    <n v="8"/>
    <n v="2"/>
    <s v="SEMESTRES"/>
    <n v="3"/>
    <s v="Liquidacion"/>
    <x v="0"/>
    <m/>
    <n v="2018"/>
    <n v="0"/>
    <n v="0"/>
    <n v="0"/>
    <n v="0"/>
    <n v="0"/>
    <n v="1"/>
    <n v="2"/>
    <n v="3"/>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71700010"/>
    <x v="0"/>
    <x v="3"/>
    <x v="301"/>
    <n v="1"/>
    <x v="0"/>
    <n v="999"/>
    <s v="NO APLICA"/>
    <n v="2004"/>
    <n v="8"/>
    <n v="2"/>
    <s v="SEMESTRES"/>
    <n v="1"/>
    <s v="Activa"/>
    <x v="0"/>
    <m/>
    <n v="2018"/>
    <n v="7"/>
    <n v="6"/>
    <n v="13"/>
    <n v="0"/>
    <n v="0"/>
    <n v="1"/>
    <n v="7"/>
    <n v="8"/>
    <n v="0"/>
    <n v="0"/>
    <n v="12"/>
    <n v="7"/>
    <n v="19"/>
    <n v="0"/>
    <n v="0"/>
    <n v="13"/>
    <n v="10"/>
    <n v="23"/>
    <n v="7"/>
    <n v="4"/>
    <n v="11"/>
    <n v="4"/>
    <n v="11"/>
    <n v="15"/>
    <n v="17"/>
    <n v="7"/>
    <n v="24"/>
    <n v="0"/>
    <n v="0"/>
    <n v="0"/>
    <n v="0"/>
    <n v="0"/>
    <n v="0"/>
    <n v="41"/>
    <n v="32"/>
    <n v="7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094200001"/>
    <x v="0"/>
    <x v="6"/>
    <x v="231"/>
    <n v="1"/>
    <x v="0"/>
    <n v="999"/>
    <s v="NO APLICA"/>
    <n v="2011"/>
    <n v="8"/>
    <n v="2"/>
    <s v="SEMESTRES"/>
    <n v="1"/>
    <s v="Activa"/>
    <x v="0"/>
    <m/>
    <n v="2018"/>
    <n v="0"/>
    <n v="10"/>
    <n v="10"/>
    <n v="0"/>
    <n v="0"/>
    <n v="1"/>
    <n v="3"/>
    <n v="4"/>
    <n v="0"/>
    <n v="0"/>
    <n v="3"/>
    <n v="7"/>
    <n v="10"/>
    <n v="0"/>
    <n v="0"/>
    <n v="3"/>
    <n v="8"/>
    <n v="11"/>
    <n v="2"/>
    <n v="9"/>
    <n v="11"/>
    <n v="3"/>
    <n v="4"/>
    <n v="7"/>
    <n v="0"/>
    <n v="8"/>
    <n v="8"/>
    <n v="0"/>
    <n v="0"/>
    <n v="0"/>
    <n v="0"/>
    <n v="0"/>
    <n v="0"/>
    <n v="8"/>
    <n v="29"/>
    <n v="37"/>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5102100001"/>
    <x v="0"/>
    <x v="8"/>
    <x v="302"/>
    <n v="1"/>
    <x v="0"/>
    <n v="999"/>
    <s v="NO APLICA"/>
    <n v="2015"/>
    <n v="8"/>
    <n v="2"/>
    <s v="SEMESTRES"/>
    <n v="1"/>
    <s v="Activa"/>
    <x v="0"/>
    <m/>
    <n v="2018"/>
    <n v="0"/>
    <n v="0"/>
    <n v="0"/>
    <n v="0"/>
    <n v="0"/>
    <n v="0"/>
    <n v="0"/>
    <n v="0"/>
    <n v="0"/>
    <n v="0"/>
    <n v="0"/>
    <n v="0"/>
    <n v="0"/>
    <n v="0"/>
    <n v="0"/>
    <n v="0"/>
    <n v="0"/>
    <n v="0"/>
    <n v="0"/>
    <n v="0"/>
    <n v="0"/>
    <n v="2"/>
    <n v="3"/>
    <n v="5"/>
    <n v="1"/>
    <n v="3"/>
    <n v="4"/>
    <n v="0"/>
    <n v="0"/>
    <n v="0"/>
    <n v="0"/>
    <n v="0"/>
    <n v="0"/>
    <n v="3"/>
    <n v="6"/>
    <n v="9"/>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6012000015"/>
    <x v="1"/>
    <x v="4"/>
    <x v="8"/>
    <n v="1"/>
    <x v="0"/>
    <n v="999"/>
    <s v="NO APLICA"/>
    <n v="2014"/>
    <n v="9"/>
    <n v="3"/>
    <s v="TRIMESTRES"/>
    <n v="2"/>
    <s v="Latencia"/>
    <x v="0"/>
    <m/>
    <n v="2018"/>
    <n v="0"/>
    <n v="0"/>
    <n v="0"/>
    <n v="0"/>
    <n v="0"/>
    <n v="0"/>
    <n v="0"/>
    <n v="0"/>
    <n v="0"/>
    <n v="0"/>
    <n v="0"/>
    <n v="0"/>
    <n v="0"/>
    <n v="0"/>
    <n v="0"/>
    <n v="0"/>
    <n v="0"/>
    <n v="0"/>
    <n v="0"/>
    <n v="0"/>
    <n v="0"/>
    <n v="0"/>
    <n v="0"/>
    <n v="0"/>
    <n v="0"/>
    <n v="0"/>
    <n v="0"/>
    <n v="0"/>
    <n v="0"/>
    <n v="0"/>
    <n v="0"/>
    <n v="0"/>
    <n v="0"/>
    <n v="0"/>
    <n v="0"/>
    <n v="0"/>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11100015"/>
    <x v="2"/>
    <x v="4"/>
    <x v="9"/>
    <n v="1"/>
    <x v="0"/>
    <n v="999"/>
    <s v="NO APLICA"/>
    <n v="2004"/>
    <n v="6"/>
    <n v="3"/>
    <s v="TRIMESTRES"/>
    <n v="1"/>
    <s v="Activa"/>
    <x v="0"/>
    <m/>
    <n v="2018"/>
    <n v="0"/>
    <n v="0"/>
    <n v="0"/>
    <n v="0"/>
    <n v="0"/>
    <n v="0"/>
    <n v="0"/>
    <n v="0"/>
    <n v="0"/>
    <n v="0"/>
    <n v="0"/>
    <n v="0"/>
    <n v="0"/>
    <n v="0"/>
    <n v="0"/>
    <n v="0"/>
    <n v="5"/>
    <n v="5"/>
    <n v="3"/>
    <n v="9"/>
    <n v="12"/>
    <n v="0"/>
    <n v="0"/>
    <n v="0"/>
    <n v="0"/>
    <n v="0"/>
    <n v="0"/>
    <n v="0"/>
    <n v="0"/>
    <n v="0"/>
    <n v="0"/>
    <n v="0"/>
    <n v="0"/>
    <n v="3"/>
    <n v="14"/>
    <n v="17"/>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11100015"/>
    <x v="2"/>
    <x v="4"/>
    <x v="9"/>
    <n v="3"/>
    <x v="1"/>
    <n v="999"/>
    <s v="NO APLICA"/>
    <n v="2015"/>
    <n v="6"/>
    <n v="5"/>
    <s v="CUATRIMESTRES"/>
    <n v="1"/>
    <s v="Activa"/>
    <x v="0"/>
    <m/>
    <n v="2018"/>
    <n v="0"/>
    <n v="0"/>
    <n v="0"/>
    <n v="0"/>
    <n v="0"/>
    <n v="0"/>
    <n v="0"/>
    <n v="0"/>
    <n v="0"/>
    <n v="0"/>
    <n v="0"/>
    <n v="0"/>
    <n v="0"/>
    <n v="0"/>
    <n v="0"/>
    <n v="0"/>
    <n v="5"/>
    <n v="5"/>
    <n v="3"/>
    <n v="9"/>
    <n v="12"/>
    <n v="0"/>
    <n v="0"/>
    <n v="0"/>
    <n v="0"/>
    <n v="0"/>
    <n v="0"/>
    <n v="0"/>
    <n v="0"/>
    <n v="0"/>
    <n v="0"/>
    <n v="0"/>
    <n v="0"/>
    <n v="3"/>
    <n v="14"/>
    <n v="17"/>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12000018"/>
    <x v="2"/>
    <x v="4"/>
    <x v="258"/>
    <n v="1"/>
    <x v="0"/>
    <n v="999"/>
    <s v="NO APLICA"/>
    <n v="2015"/>
    <n v="6"/>
    <n v="3"/>
    <s v="TRIMESTRES"/>
    <n v="1"/>
    <s v="Activa"/>
    <x v="0"/>
    <m/>
    <n v="2018"/>
    <n v="0"/>
    <n v="2"/>
    <n v="2"/>
    <n v="0"/>
    <n v="0"/>
    <n v="0"/>
    <n v="2"/>
    <n v="2"/>
    <n v="0"/>
    <n v="0"/>
    <n v="8"/>
    <n v="19"/>
    <n v="27"/>
    <n v="0"/>
    <n v="0"/>
    <n v="8"/>
    <n v="19"/>
    <n v="27"/>
    <n v="0"/>
    <n v="2"/>
    <n v="2"/>
    <n v="0"/>
    <n v="0"/>
    <n v="0"/>
    <n v="0"/>
    <n v="0"/>
    <n v="0"/>
    <n v="0"/>
    <n v="0"/>
    <n v="0"/>
    <n v="0"/>
    <n v="0"/>
    <n v="0"/>
    <n v="8"/>
    <n v="21"/>
    <n v="29"/>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12000018"/>
    <x v="2"/>
    <x v="4"/>
    <x v="258"/>
    <n v="3"/>
    <x v="1"/>
    <n v="999"/>
    <s v="NO APLICA"/>
    <n v="2015"/>
    <n v="6"/>
    <n v="5"/>
    <s v="CUATRIMESTRES"/>
    <n v="1"/>
    <s v="Activa"/>
    <x v="0"/>
    <m/>
    <n v="2018"/>
    <n v="22"/>
    <n v="65"/>
    <n v="87"/>
    <n v="0"/>
    <n v="0"/>
    <n v="22"/>
    <n v="65"/>
    <n v="87"/>
    <n v="0"/>
    <n v="0"/>
    <n v="7"/>
    <n v="22"/>
    <n v="29"/>
    <n v="0"/>
    <n v="0"/>
    <n v="7"/>
    <n v="22"/>
    <n v="29"/>
    <n v="2"/>
    <n v="18"/>
    <n v="20"/>
    <n v="0"/>
    <n v="0"/>
    <n v="0"/>
    <n v="0"/>
    <n v="0"/>
    <n v="0"/>
    <n v="0"/>
    <n v="0"/>
    <n v="0"/>
    <n v="0"/>
    <n v="0"/>
    <n v="0"/>
    <n v="9"/>
    <n v="40"/>
    <n v="49"/>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41300032"/>
    <x v="2"/>
    <x v="2"/>
    <x v="303"/>
    <n v="3"/>
    <x v="1"/>
    <n v="999"/>
    <s v="NO APLICA"/>
    <n v="2015"/>
    <n v="6"/>
    <n v="5"/>
    <s v="CUATRIMESTRES"/>
    <n v="1"/>
    <s v="Activa"/>
    <x v="0"/>
    <m/>
    <n v="2018"/>
    <n v="0"/>
    <n v="0"/>
    <n v="0"/>
    <n v="0"/>
    <n v="0"/>
    <n v="0"/>
    <n v="0"/>
    <n v="0"/>
    <n v="0"/>
    <n v="0"/>
    <n v="0"/>
    <n v="0"/>
    <n v="0"/>
    <n v="0"/>
    <n v="0"/>
    <n v="0"/>
    <n v="0"/>
    <n v="0"/>
    <n v="3"/>
    <n v="8"/>
    <n v="11"/>
    <n v="0"/>
    <n v="0"/>
    <n v="0"/>
    <n v="0"/>
    <n v="0"/>
    <n v="0"/>
    <n v="0"/>
    <n v="0"/>
    <n v="0"/>
    <n v="0"/>
    <n v="0"/>
    <n v="0"/>
    <n v="3"/>
    <n v="8"/>
    <n v="11"/>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42100262"/>
    <x v="2"/>
    <x v="2"/>
    <x v="11"/>
    <n v="3"/>
    <x v="1"/>
    <n v="999"/>
    <s v="NO APLICA"/>
    <n v="2015"/>
    <n v="6"/>
    <n v="5"/>
    <s v="CUATRIMESTRES"/>
    <n v="1"/>
    <s v="Activa"/>
    <x v="0"/>
    <m/>
    <n v="2018"/>
    <n v="5"/>
    <n v="0"/>
    <n v="5"/>
    <n v="0"/>
    <n v="0"/>
    <n v="5"/>
    <n v="0"/>
    <n v="5"/>
    <n v="0"/>
    <n v="0"/>
    <n v="8"/>
    <n v="6"/>
    <n v="14"/>
    <n v="0"/>
    <n v="0"/>
    <n v="8"/>
    <n v="6"/>
    <n v="14"/>
    <n v="2"/>
    <n v="8"/>
    <n v="10"/>
    <n v="0"/>
    <n v="0"/>
    <n v="0"/>
    <n v="0"/>
    <n v="0"/>
    <n v="0"/>
    <n v="0"/>
    <n v="0"/>
    <n v="0"/>
    <n v="0"/>
    <n v="0"/>
    <n v="0"/>
    <n v="10"/>
    <n v="14"/>
    <n v="24"/>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42400017"/>
    <x v="2"/>
    <x v="2"/>
    <x v="12"/>
    <n v="3"/>
    <x v="1"/>
    <n v="999"/>
    <s v="NO APLICA"/>
    <n v="2015"/>
    <n v="6"/>
    <n v="5"/>
    <s v="CUATRIMESTRES"/>
    <n v="1"/>
    <s v="Activa"/>
    <x v="0"/>
    <m/>
    <n v="2018"/>
    <n v="10"/>
    <n v="18"/>
    <n v="28"/>
    <n v="0"/>
    <n v="0"/>
    <n v="10"/>
    <n v="18"/>
    <n v="28"/>
    <n v="0"/>
    <n v="0"/>
    <n v="6"/>
    <n v="12"/>
    <n v="18"/>
    <n v="0"/>
    <n v="0"/>
    <n v="16"/>
    <n v="48"/>
    <n v="64"/>
    <n v="10"/>
    <n v="19"/>
    <n v="29"/>
    <n v="0"/>
    <n v="0"/>
    <n v="0"/>
    <n v="0"/>
    <n v="0"/>
    <n v="0"/>
    <n v="0"/>
    <n v="0"/>
    <n v="0"/>
    <n v="0"/>
    <n v="0"/>
    <n v="0"/>
    <n v="26"/>
    <n v="67"/>
    <n v="9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7042500083"/>
    <x v="2"/>
    <x v="2"/>
    <x v="304"/>
    <n v="1"/>
    <x v="0"/>
    <n v="999"/>
    <s v="NO APLICA"/>
    <n v="2015"/>
    <n v="6"/>
    <n v="3"/>
    <s v="TRIMESTRES"/>
    <n v="1"/>
    <s v="Activa"/>
    <x v="0"/>
    <m/>
    <n v="2018"/>
    <n v="10"/>
    <n v="18"/>
    <n v="28"/>
    <n v="0"/>
    <n v="0"/>
    <n v="10"/>
    <n v="18"/>
    <n v="28"/>
    <n v="0"/>
    <n v="0"/>
    <n v="6"/>
    <n v="12"/>
    <n v="18"/>
    <n v="0"/>
    <n v="0"/>
    <n v="16"/>
    <n v="48"/>
    <n v="64"/>
    <n v="10"/>
    <n v="19"/>
    <n v="29"/>
    <n v="0"/>
    <n v="0"/>
    <n v="0"/>
    <n v="0"/>
    <n v="0"/>
    <n v="0"/>
    <n v="0"/>
    <n v="0"/>
    <n v="0"/>
    <n v="0"/>
    <n v="0"/>
    <n v="0"/>
    <n v="26"/>
    <n v="67"/>
    <n v="93"/>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8011500003"/>
    <x v="3"/>
    <x v="4"/>
    <x v="260"/>
    <n v="1"/>
    <x v="0"/>
    <n v="999"/>
    <s v="NO APLICA"/>
    <n v="2014"/>
    <n v="9"/>
    <n v="3"/>
    <s v="TRIMESTRES"/>
    <n v="1"/>
    <s v="Activa"/>
    <x v="0"/>
    <m/>
    <n v="2018"/>
    <n v="6"/>
    <n v="7"/>
    <n v="13"/>
    <n v="0"/>
    <n v="0"/>
    <n v="6"/>
    <n v="11"/>
    <n v="17"/>
    <n v="0"/>
    <n v="0"/>
    <n v="3"/>
    <n v="2"/>
    <n v="5"/>
    <n v="0"/>
    <n v="0"/>
    <n v="3"/>
    <n v="2"/>
    <n v="5"/>
    <n v="4"/>
    <n v="2"/>
    <n v="6"/>
    <n v="6"/>
    <n v="4"/>
    <n v="10"/>
    <n v="0"/>
    <n v="0"/>
    <n v="0"/>
    <n v="0"/>
    <n v="0"/>
    <n v="0"/>
    <n v="0"/>
    <n v="0"/>
    <n v="0"/>
    <n v="13"/>
    <n v="8"/>
    <n v="21"/>
    <n v="0"/>
    <n v="0"/>
    <d v="2018-11-15T00:00:00"/>
    <m/>
  </r>
  <r>
    <s v="08MSU0130A"/>
    <x v="42"/>
    <x v="76"/>
    <n v="4"/>
    <s v="DISCONTINUO"/>
    <x v="76"/>
    <n v="8"/>
    <s v="CHIHUAHUA"/>
    <n v="8"/>
    <s v="CHIHUAHUA"/>
    <n v="19"/>
    <x v="1"/>
    <n v="1"/>
    <s v="CHIHUAHUA"/>
    <s v="CALLE ALLENDE"/>
    <n v="2628"/>
    <x v="0"/>
    <x v="0"/>
    <n v="4"/>
    <s v="SUPERIOR"/>
    <n v="1"/>
    <n v="1"/>
    <s v="LICENCIATURA Y POSGRADO"/>
    <n v="0"/>
    <s v="NO APLICA"/>
    <n v="0"/>
    <s v="NO APLICA"/>
    <n v="8011500003"/>
    <x v="3"/>
    <x v="4"/>
    <x v="260"/>
    <n v="3"/>
    <x v="1"/>
    <n v="999"/>
    <s v="NO APLICA"/>
    <n v="2015"/>
    <n v="9"/>
    <n v="5"/>
    <s v="CUATRIMESTRES"/>
    <n v="1"/>
    <s v="Activa"/>
    <x v="0"/>
    <m/>
    <n v="2018"/>
    <n v="6"/>
    <n v="7"/>
    <n v="13"/>
    <n v="0"/>
    <n v="0"/>
    <n v="6"/>
    <n v="7"/>
    <n v="13"/>
    <n v="0"/>
    <n v="0"/>
    <n v="3"/>
    <n v="2"/>
    <n v="5"/>
    <n v="0"/>
    <n v="0"/>
    <n v="3"/>
    <n v="2"/>
    <n v="5"/>
    <n v="4"/>
    <n v="2"/>
    <n v="6"/>
    <n v="6"/>
    <n v="4"/>
    <n v="10"/>
    <n v="0"/>
    <n v="0"/>
    <n v="0"/>
    <n v="0"/>
    <n v="0"/>
    <n v="0"/>
    <n v="0"/>
    <n v="0"/>
    <n v="0"/>
    <n v="13"/>
    <n v="8"/>
    <n v="21"/>
    <n v="0"/>
    <n v="0"/>
    <d v="2018-11-15T00:00:00"/>
    <m/>
  </r>
  <r>
    <s v="08MSU0130A"/>
    <x v="42"/>
    <x v="77"/>
    <n v="4"/>
    <s v="DISCONTINUO"/>
    <x v="77"/>
    <n v="8"/>
    <s v="CHIHUAHUA"/>
    <n v="8"/>
    <s v="CHIHUAHUA"/>
    <n v="50"/>
    <x v="3"/>
    <n v="1"/>
    <s v="NUEVO CASAS GRANDES"/>
    <s v="AVENIDA 20 DE NOVIEMBRE"/>
    <n v="201"/>
    <x v="0"/>
    <x v="0"/>
    <n v="4"/>
    <s v="SUPERIOR"/>
    <n v="1"/>
    <n v="1"/>
    <s v="LICENCIATURA Y POSGRADO"/>
    <n v="0"/>
    <s v="NO APLICA"/>
    <n v="0"/>
    <s v="NO APLICA"/>
    <n v="5033100011"/>
    <x v="0"/>
    <x v="1"/>
    <x v="1"/>
    <n v="1"/>
    <x v="0"/>
    <n v="999"/>
    <s v="NO APLICA"/>
    <n v="2014"/>
    <n v="10"/>
    <n v="2"/>
    <s v="SEMESTRES"/>
    <n v="1"/>
    <s v="Activa"/>
    <x v="0"/>
    <m/>
    <n v="2018"/>
    <n v="0"/>
    <n v="0"/>
    <n v="0"/>
    <n v="0"/>
    <n v="0"/>
    <n v="0"/>
    <n v="0"/>
    <n v="0"/>
    <n v="0"/>
    <n v="0"/>
    <n v="22"/>
    <n v="27"/>
    <n v="49"/>
    <n v="0"/>
    <n v="0"/>
    <n v="22"/>
    <n v="27"/>
    <n v="49"/>
    <n v="18"/>
    <n v="27"/>
    <n v="45"/>
    <n v="12"/>
    <n v="17"/>
    <n v="29"/>
    <n v="5"/>
    <n v="10"/>
    <n v="15"/>
    <n v="1"/>
    <n v="3"/>
    <n v="4"/>
    <n v="0"/>
    <n v="0"/>
    <n v="0"/>
    <n v="58"/>
    <n v="84"/>
    <n v="142"/>
    <n v="0"/>
    <n v="0"/>
    <d v="2018-11-15T00:00:00"/>
    <m/>
  </r>
  <r>
    <s v="08MSU0130A"/>
    <x v="42"/>
    <x v="77"/>
    <n v="4"/>
    <s v="DISCONTINUO"/>
    <x v="77"/>
    <n v="8"/>
    <s v="CHIHUAHUA"/>
    <n v="8"/>
    <s v="CHIHUAHUA"/>
    <n v="50"/>
    <x v="3"/>
    <n v="1"/>
    <s v="NUEVO CASAS GRANDES"/>
    <s v="AVENIDA 20 DE NOVIEMBRE"/>
    <n v="201"/>
    <x v="0"/>
    <x v="0"/>
    <n v="4"/>
    <s v="SUPERIOR"/>
    <n v="1"/>
    <n v="1"/>
    <s v="LICENCIATURA Y POSGRADO"/>
    <n v="0"/>
    <s v="NO APLICA"/>
    <n v="0"/>
    <s v="NO APLICA"/>
    <n v="5041100056"/>
    <x v="0"/>
    <x v="2"/>
    <x v="69"/>
    <n v="1"/>
    <x v="0"/>
    <n v="999"/>
    <s v="NO APLICA"/>
    <n v="2013"/>
    <n v="8"/>
    <n v="2"/>
    <s v="SEMESTRES"/>
    <n v="1"/>
    <s v="Activa"/>
    <x v="0"/>
    <m/>
    <n v="2018"/>
    <n v="0"/>
    <n v="0"/>
    <n v="0"/>
    <n v="0"/>
    <n v="0"/>
    <n v="0"/>
    <n v="0"/>
    <n v="0"/>
    <n v="0"/>
    <n v="0"/>
    <n v="6"/>
    <n v="5"/>
    <n v="11"/>
    <n v="0"/>
    <n v="0"/>
    <n v="6"/>
    <n v="5"/>
    <n v="11"/>
    <n v="7"/>
    <n v="5"/>
    <n v="12"/>
    <n v="1"/>
    <n v="2"/>
    <n v="3"/>
    <n v="0"/>
    <n v="0"/>
    <n v="0"/>
    <n v="0"/>
    <n v="0"/>
    <n v="0"/>
    <n v="0"/>
    <n v="0"/>
    <n v="0"/>
    <n v="14"/>
    <n v="12"/>
    <n v="26"/>
    <n v="0"/>
    <n v="0"/>
    <d v="2018-11-15T00:00:00"/>
    <m/>
  </r>
  <r>
    <s v="08MSU0130A"/>
    <x v="42"/>
    <x v="77"/>
    <n v="4"/>
    <s v="DISCONTINUO"/>
    <x v="77"/>
    <n v="8"/>
    <s v="CHIHUAHUA"/>
    <n v="8"/>
    <s v="CHIHUAHUA"/>
    <n v="50"/>
    <x v="3"/>
    <n v="1"/>
    <s v="NUEVO CASAS GRANDES"/>
    <s v="AVENIDA 20 DE NOVIEMBRE"/>
    <n v="201"/>
    <x v="0"/>
    <x v="0"/>
    <n v="4"/>
    <s v="SUPERIOR"/>
    <n v="1"/>
    <n v="1"/>
    <s v="LICENCIATURA Y POSGRADO"/>
    <n v="0"/>
    <s v="NO APLICA"/>
    <n v="0"/>
    <s v="NO APLICA"/>
    <n v="7011100015"/>
    <x v="2"/>
    <x v="4"/>
    <x v="9"/>
    <n v="1"/>
    <x v="0"/>
    <n v="999"/>
    <s v="NO APLICA"/>
    <n v="2012"/>
    <n v="6"/>
    <n v="5"/>
    <s v="CUATRIMESTRES"/>
    <n v="1"/>
    <s v="Activa"/>
    <x v="0"/>
    <m/>
    <n v="2018"/>
    <n v="0"/>
    <n v="0"/>
    <n v="0"/>
    <n v="0"/>
    <n v="0"/>
    <n v="0"/>
    <n v="0"/>
    <n v="0"/>
    <n v="0"/>
    <n v="0"/>
    <n v="0"/>
    <n v="11"/>
    <n v="11"/>
    <n v="0"/>
    <n v="0"/>
    <n v="5"/>
    <n v="20"/>
    <n v="25"/>
    <n v="2"/>
    <n v="10"/>
    <n v="12"/>
    <n v="0"/>
    <n v="0"/>
    <n v="0"/>
    <n v="0"/>
    <n v="0"/>
    <n v="0"/>
    <n v="0"/>
    <n v="0"/>
    <n v="0"/>
    <n v="0"/>
    <n v="0"/>
    <n v="0"/>
    <n v="7"/>
    <n v="30"/>
    <n v="37"/>
    <n v="0"/>
    <n v="0"/>
    <d v="2018-11-15T00:00:00"/>
    <m/>
  </r>
  <r>
    <s v="08MSU0130A"/>
    <x v="42"/>
    <x v="77"/>
    <n v="4"/>
    <s v="DISCONTINUO"/>
    <x v="77"/>
    <n v="8"/>
    <s v="CHIHUAHUA"/>
    <n v="8"/>
    <s v="CHIHUAHUA"/>
    <n v="50"/>
    <x v="3"/>
    <n v="1"/>
    <s v="NUEVO CASAS GRANDES"/>
    <s v="AVENIDA 20 DE NOVIEMBRE"/>
    <n v="201"/>
    <x v="0"/>
    <x v="0"/>
    <n v="4"/>
    <s v="SUPERIOR"/>
    <n v="1"/>
    <n v="1"/>
    <s v="LICENCIATURA Y POSGRADO"/>
    <n v="0"/>
    <s v="NO APLICA"/>
    <n v="0"/>
    <s v="NO APLICA"/>
    <n v="7012000018"/>
    <x v="2"/>
    <x v="4"/>
    <x v="258"/>
    <n v="1"/>
    <x v="0"/>
    <n v="999"/>
    <s v="NO APLICA"/>
    <n v="2012"/>
    <n v="6"/>
    <n v="5"/>
    <s v="CUATRIMESTRES"/>
    <n v="1"/>
    <s v="Activa"/>
    <x v="0"/>
    <m/>
    <n v="2018"/>
    <n v="3"/>
    <n v="12"/>
    <n v="15"/>
    <n v="0"/>
    <n v="0"/>
    <n v="3"/>
    <n v="12"/>
    <n v="15"/>
    <n v="0"/>
    <n v="0"/>
    <n v="0"/>
    <n v="5"/>
    <n v="5"/>
    <n v="0"/>
    <n v="0"/>
    <n v="0"/>
    <n v="5"/>
    <n v="5"/>
    <n v="0"/>
    <n v="0"/>
    <n v="0"/>
    <n v="0"/>
    <n v="0"/>
    <n v="0"/>
    <n v="0"/>
    <n v="0"/>
    <n v="0"/>
    <n v="0"/>
    <n v="0"/>
    <n v="0"/>
    <n v="0"/>
    <n v="0"/>
    <n v="0"/>
    <n v="0"/>
    <n v="5"/>
    <n v="5"/>
    <n v="0"/>
    <n v="0"/>
    <d v="2018-11-15T00:00:00"/>
    <m/>
  </r>
  <r>
    <s v="08MSU0130A"/>
    <x v="42"/>
    <x v="78"/>
    <n v="4"/>
    <s v="DISCONTINUO"/>
    <x v="78"/>
    <n v="8"/>
    <s v="CHIHUAHUA"/>
    <n v="8"/>
    <s v="CHIHUAHUA"/>
    <n v="32"/>
    <x v="5"/>
    <n v="1"/>
    <s v="HIDALGO DEL PARRAL"/>
    <s v="CALLE ANILLO PERIMETRAL SUR LUIS DONALDO COLOSIO KM. 1920"/>
    <n v="0"/>
    <x v="0"/>
    <x v="0"/>
    <n v="4"/>
    <s v="SUPERIOR"/>
    <n v="1"/>
    <n v="1"/>
    <s v="LICENCIATURA Y POSGRADO"/>
    <n v="0"/>
    <s v="NO APLICA"/>
    <n v="0"/>
    <s v="NO APLICA"/>
    <n v="7012000018"/>
    <x v="2"/>
    <x v="4"/>
    <x v="258"/>
    <n v="1"/>
    <x v="0"/>
    <n v="999"/>
    <s v="NO APLICA"/>
    <n v="2015"/>
    <n v="6"/>
    <n v="3"/>
    <s v="TRIMESTRES"/>
    <n v="1"/>
    <s v="Activa"/>
    <x v="0"/>
    <m/>
    <n v="2018"/>
    <n v="2"/>
    <n v="14"/>
    <n v="16"/>
    <n v="0"/>
    <n v="0"/>
    <n v="2"/>
    <n v="14"/>
    <n v="16"/>
    <n v="0"/>
    <n v="0"/>
    <n v="0"/>
    <n v="0"/>
    <n v="0"/>
    <n v="0"/>
    <n v="0"/>
    <n v="0"/>
    <n v="0"/>
    <n v="0"/>
    <n v="1"/>
    <n v="10"/>
    <n v="11"/>
    <n v="0"/>
    <n v="0"/>
    <n v="0"/>
    <n v="0"/>
    <n v="0"/>
    <n v="0"/>
    <n v="0"/>
    <n v="0"/>
    <n v="0"/>
    <n v="0"/>
    <n v="0"/>
    <n v="0"/>
    <n v="1"/>
    <n v="10"/>
    <n v="11"/>
    <n v="0"/>
    <n v="0"/>
    <d v="2018-11-15T00:00:00"/>
    <m/>
  </r>
  <r>
    <s v="08MSU0130A"/>
    <x v="42"/>
    <x v="78"/>
    <n v="4"/>
    <s v="DISCONTINUO"/>
    <x v="78"/>
    <n v="8"/>
    <s v="CHIHUAHUA"/>
    <n v="8"/>
    <s v="CHIHUAHUA"/>
    <n v="32"/>
    <x v="5"/>
    <n v="1"/>
    <s v="HIDALGO DEL PARRAL"/>
    <s v="CALLE ANILLO PERIMETRAL SUR LUIS DONALDO COLOSIO KM. 1920"/>
    <n v="0"/>
    <x v="0"/>
    <x v="0"/>
    <n v="4"/>
    <s v="SUPERIOR"/>
    <n v="1"/>
    <n v="1"/>
    <s v="LICENCIATURA Y POSGRADO"/>
    <n v="0"/>
    <s v="NO APLICA"/>
    <n v="0"/>
    <s v="NO APLICA"/>
    <n v="7033100101"/>
    <x v="2"/>
    <x v="1"/>
    <x v="259"/>
    <n v="1"/>
    <x v="0"/>
    <n v="999"/>
    <s v="NO APLICA"/>
    <n v="2015"/>
    <n v="6"/>
    <n v="3"/>
    <s v="TRIMESTRES"/>
    <n v="1"/>
    <s v="Activa"/>
    <x v="0"/>
    <m/>
    <n v="2018"/>
    <n v="4"/>
    <n v="3"/>
    <n v="7"/>
    <n v="0"/>
    <n v="0"/>
    <n v="4"/>
    <n v="3"/>
    <n v="7"/>
    <n v="0"/>
    <n v="0"/>
    <n v="0"/>
    <n v="0"/>
    <n v="0"/>
    <n v="0"/>
    <n v="0"/>
    <n v="0"/>
    <n v="0"/>
    <n v="0"/>
    <n v="1"/>
    <n v="0"/>
    <n v="1"/>
    <n v="0"/>
    <n v="0"/>
    <n v="0"/>
    <n v="0"/>
    <n v="0"/>
    <n v="0"/>
    <n v="0"/>
    <n v="0"/>
    <n v="0"/>
    <n v="0"/>
    <n v="0"/>
    <n v="0"/>
    <n v="1"/>
    <n v="0"/>
    <n v="1"/>
    <n v="0"/>
    <n v="0"/>
    <d v="2018-11-15T00:00:00"/>
    <m/>
  </r>
  <r>
    <s v="08MSU0140H"/>
    <x v="43"/>
    <x v="79"/>
    <n v="4"/>
    <s v="DISCONTINUO"/>
    <x v="79"/>
    <n v="8"/>
    <s v="CHIHUAHUA"/>
    <n v="8"/>
    <s v="CHIHUAHUA"/>
    <n v="19"/>
    <x v="1"/>
    <n v="1"/>
    <s v="CHIHUAHUA"/>
    <s v="AVENIDA DIVISION DEL NORTE"/>
    <n v="3707"/>
    <x v="1"/>
    <x v="3"/>
    <n v="4"/>
    <s v="SUPERIOR"/>
    <n v="1"/>
    <n v="1"/>
    <s v="LICENCIATURA Y POSGRADO"/>
    <n v="0"/>
    <s v="NO APLICA"/>
    <n v="0"/>
    <s v="NO APLICA"/>
    <n v="7011200011"/>
    <x v="2"/>
    <x v="4"/>
    <x v="305"/>
    <n v="2"/>
    <x v="2"/>
    <n v="999"/>
    <s v="NO APLICA"/>
    <n v="2015"/>
    <n v="4"/>
    <n v="2"/>
    <s v="SEMESTRES"/>
    <n v="1"/>
    <s v="Activa"/>
    <x v="0"/>
    <m/>
    <n v="2018"/>
    <n v="8"/>
    <n v="12"/>
    <n v="20"/>
    <n v="0"/>
    <n v="0"/>
    <n v="9"/>
    <n v="25"/>
    <n v="34"/>
    <n v="0"/>
    <n v="0"/>
    <n v="3"/>
    <n v="9"/>
    <n v="12"/>
    <n v="0"/>
    <n v="0"/>
    <n v="4"/>
    <n v="21"/>
    <n v="25"/>
    <n v="5"/>
    <n v="14"/>
    <n v="19"/>
    <n v="0"/>
    <n v="0"/>
    <n v="0"/>
    <n v="0"/>
    <n v="0"/>
    <n v="0"/>
    <n v="0"/>
    <n v="0"/>
    <n v="0"/>
    <n v="0"/>
    <n v="0"/>
    <n v="0"/>
    <n v="9"/>
    <n v="35"/>
    <n v="44"/>
    <n v="0"/>
    <n v="0"/>
    <d v="2018-11-04T00:00:00"/>
    <m/>
  </r>
  <r>
    <s v="08MSU0140H"/>
    <x v="43"/>
    <x v="80"/>
    <n v="4"/>
    <s v="DISCONTINUO"/>
    <x v="79"/>
    <n v="8"/>
    <s v="CHIHUAHUA"/>
    <n v="8"/>
    <s v="CHIHUAHUA"/>
    <n v="37"/>
    <x v="0"/>
    <n v="1"/>
    <s v="JUÁREZ"/>
    <s v="CALLE CONSTITUCION"/>
    <n v="0"/>
    <x v="1"/>
    <x v="3"/>
    <n v="4"/>
    <s v="SUPERIOR"/>
    <n v="1"/>
    <n v="1"/>
    <s v="LICENCIATURA Y POSGRADO"/>
    <n v="0"/>
    <s v="NO APLICA"/>
    <n v="0"/>
    <s v="NO APLICA"/>
    <n v="7011200011"/>
    <x v="2"/>
    <x v="4"/>
    <x v="305"/>
    <n v="2"/>
    <x v="2"/>
    <n v="999"/>
    <s v="NO APLICA"/>
    <n v="2015"/>
    <n v="4"/>
    <n v="2"/>
    <s v="SEMESTRES"/>
    <n v="1"/>
    <s v="Activa"/>
    <x v="0"/>
    <m/>
    <n v="2018"/>
    <n v="4"/>
    <n v="11"/>
    <n v="15"/>
    <n v="0"/>
    <n v="0"/>
    <n v="2"/>
    <n v="20"/>
    <n v="22"/>
    <n v="0"/>
    <n v="0"/>
    <n v="0"/>
    <n v="0"/>
    <n v="0"/>
    <n v="0"/>
    <n v="0"/>
    <n v="6"/>
    <n v="10"/>
    <n v="16"/>
    <n v="1"/>
    <n v="7"/>
    <n v="8"/>
    <n v="0"/>
    <n v="0"/>
    <n v="0"/>
    <n v="0"/>
    <n v="0"/>
    <n v="0"/>
    <n v="0"/>
    <n v="0"/>
    <n v="0"/>
    <n v="0"/>
    <n v="0"/>
    <n v="0"/>
    <n v="7"/>
    <n v="17"/>
    <n v="24"/>
    <n v="0"/>
    <n v="0"/>
    <d v="2018-11-04T00:00:00"/>
    <m/>
  </r>
  <r>
    <s v="08MSU0150O"/>
    <x v="44"/>
    <x v="81"/>
    <n v="4"/>
    <s v="DISCONTINUO"/>
    <x v="80"/>
    <n v="8"/>
    <s v="CHIHUAHUA"/>
    <n v="8"/>
    <s v="CHIHUAHUA"/>
    <n v="32"/>
    <x v="5"/>
    <n v="1"/>
    <s v="HIDALGO DEL PARRAL"/>
    <s v="CALLE MANUEL MERINO"/>
    <n v="16"/>
    <x v="0"/>
    <x v="0"/>
    <n v="4"/>
    <s v="SUPERIOR"/>
    <n v="1"/>
    <n v="1"/>
    <s v="LICENCIATURA Y POSGRADO"/>
    <n v="0"/>
    <s v="NO APLICA"/>
    <n v="0"/>
    <s v="NO APLICA"/>
    <n v="5031100007"/>
    <x v="0"/>
    <x v="1"/>
    <x v="27"/>
    <n v="1"/>
    <x v="0"/>
    <n v="999"/>
    <s v="NO APLICA"/>
    <n v="2012"/>
    <n v="9"/>
    <n v="2"/>
    <s v="SEMESTRES"/>
    <n v="1"/>
    <s v="Activa"/>
    <x v="0"/>
    <m/>
    <n v="2018"/>
    <n v="7"/>
    <n v="22"/>
    <n v="29"/>
    <n v="0"/>
    <n v="0"/>
    <n v="8"/>
    <n v="16"/>
    <n v="24"/>
    <n v="0"/>
    <n v="0"/>
    <n v="0"/>
    <n v="0"/>
    <n v="0"/>
    <n v="0"/>
    <n v="0"/>
    <n v="0"/>
    <n v="0"/>
    <n v="0"/>
    <n v="0"/>
    <n v="0"/>
    <n v="0"/>
    <n v="0"/>
    <n v="0"/>
    <n v="0"/>
    <n v="0"/>
    <n v="0"/>
    <n v="0"/>
    <n v="7"/>
    <n v="22"/>
    <n v="29"/>
    <n v="0"/>
    <n v="0"/>
    <n v="0"/>
    <n v="7"/>
    <n v="22"/>
    <n v="29"/>
    <n v="1"/>
    <n v="0"/>
    <d v="2018-10-26T00:00:00"/>
    <m/>
  </r>
  <r>
    <s v="08MSU0150O"/>
    <x v="44"/>
    <x v="81"/>
    <n v="4"/>
    <s v="DISCONTINUO"/>
    <x v="80"/>
    <n v="8"/>
    <s v="CHIHUAHUA"/>
    <n v="8"/>
    <s v="CHIHUAHUA"/>
    <n v="32"/>
    <x v="5"/>
    <n v="1"/>
    <s v="HIDALGO DEL PARRAL"/>
    <s v="CALLE MANUEL MERINO"/>
    <n v="16"/>
    <x v="0"/>
    <x v="0"/>
    <n v="4"/>
    <s v="SUPERIOR"/>
    <n v="1"/>
    <n v="1"/>
    <s v="LICENCIATURA Y POSGRADO"/>
    <n v="0"/>
    <s v="NO APLICA"/>
    <n v="0"/>
    <s v="NO APLICA"/>
    <n v="7011500001"/>
    <x v="2"/>
    <x v="4"/>
    <x v="306"/>
    <n v="1"/>
    <x v="0"/>
    <n v="999"/>
    <s v="NO APLICA"/>
    <n v="2016"/>
    <n v="8"/>
    <n v="5"/>
    <s v="CUATRIMESTRES"/>
    <n v="1"/>
    <s v="Activa"/>
    <x v="0"/>
    <m/>
    <n v="2018"/>
    <n v="0"/>
    <n v="0"/>
    <n v="0"/>
    <n v="0"/>
    <n v="0"/>
    <n v="0"/>
    <n v="0"/>
    <n v="0"/>
    <n v="0"/>
    <n v="0"/>
    <n v="0"/>
    <n v="0"/>
    <n v="0"/>
    <n v="0"/>
    <n v="0"/>
    <n v="0"/>
    <n v="0"/>
    <n v="0"/>
    <n v="0"/>
    <n v="0"/>
    <n v="0"/>
    <n v="0"/>
    <n v="6"/>
    <n v="6"/>
    <n v="0"/>
    <n v="0"/>
    <n v="0"/>
    <n v="0"/>
    <n v="0"/>
    <n v="0"/>
    <n v="0"/>
    <n v="0"/>
    <n v="0"/>
    <n v="0"/>
    <n v="6"/>
    <n v="6"/>
    <n v="0"/>
    <n v="0"/>
    <d v="2018-10-26T00:00:00"/>
    <m/>
  </r>
  <r>
    <s v="08MSU0150O"/>
    <x v="44"/>
    <x v="81"/>
    <n v="4"/>
    <s v="DISCONTINUO"/>
    <x v="80"/>
    <n v="8"/>
    <s v="CHIHUAHUA"/>
    <n v="8"/>
    <s v="CHIHUAHUA"/>
    <n v="32"/>
    <x v="5"/>
    <n v="1"/>
    <s v="HIDALGO DEL PARRAL"/>
    <s v="CALLE MANUEL MERINO"/>
    <n v="16"/>
    <x v="0"/>
    <x v="0"/>
    <n v="4"/>
    <s v="SUPERIOR"/>
    <n v="1"/>
    <n v="1"/>
    <s v="LICENCIATURA Y POSGRADO"/>
    <n v="0"/>
    <s v="NO APLICA"/>
    <n v="0"/>
    <s v="NO APLICA"/>
    <n v="7031100062"/>
    <x v="2"/>
    <x v="1"/>
    <x v="307"/>
    <n v="1"/>
    <x v="0"/>
    <n v="999"/>
    <s v="NO APLICA"/>
    <n v="2016"/>
    <n v="7"/>
    <n v="2"/>
    <s v="SEMESTRES"/>
    <n v="1"/>
    <s v="Activa"/>
    <x v="0"/>
    <m/>
    <n v="2018"/>
    <n v="0"/>
    <n v="0"/>
    <n v="0"/>
    <n v="0"/>
    <n v="0"/>
    <n v="0"/>
    <n v="0"/>
    <n v="0"/>
    <n v="0"/>
    <n v="0"/>
    <n v="0"/>
    <n v="0"/>
    <n v="0"/>
    <n v="0"/>
    <n v="0"/>
    <n v="0"/>
    <n v="0"/>
    <n v="0"/>
    <n v="0"/>
    <n v="0"/>
    <n v="0"/>
    <n v="4"/>
    <n v="4"/>
    <n v="8"/>
    <n v="0"/>
    <n v="0"/>
    <n v="0"/>
    <n v="0"/>
    <n v="0"/>
    <n v="0"/>
    <n v="0"/>
    <n v="0"/>
    <n v="0"/>
    <n v="4"/>
    <n v="4"/>
    <n v="8"/>
    <n v="0"/>
    <n v="0"/>
    <d v="2018-10-26T00:00:00"/>
    <m/>
  </r>
  <r>
    <s v="08MSU0150O"/>
    <x v="44"/>
    <x v="81"/>
    <n v="4"/>
    <s v="DISCONTINUO"/>
    <x v="80"/>
    <n v="8"/>
    <s v="CHIHUAHUA"/>
    <n v="8"/>
    <s v="CHIHUAHUA"/>
    <n v="32"/>
    <x v="5"/>
    <n v="1"/>
    <s v="HIDALGO DEL PARRAL"/>
    <s v="CALLE MANUEL MERINO"/>
    <n v="16"/>
    <x v="0"/>
    <x v="0"/>
    <n v="4"/>
    <s v="SUPERIOR"/>
    <n v="1"/>
    <n v="1"/>
    <s v="LICENCIATURA Y POSGRADO"/>
    <n v="0"/>
    <s v="NO APLICA"/>
    <n v="0"/>
    <s v="NO APLICA"/>
    <n v="7042100090"/>
    <x v="2"/>
    <x v="2"/>
    <x v="144"/>
    <n v="1"/>
    <x v="0"/>
    <n v="999"/>
    <s v="NO APLICA"/>
    <n v="2012"/>
    <n v="0"/>
    <n v="999"/>
    <s v="NO APLICA"/>
    <n v="1"/>
    <s v="Activa"/>
    <x v="0"/>
    <m/>
    <n v="2018"/>
    <n v="0"/>
    <n v="1"/>
    <n v="1"/>
    <n v="0"/>
    <n v="0"/>
    <n v="0"/>
    <n v="1"/>
    <n v="1"/>
    <n v="0"/>
    <n v="0"/>
    <n v="0"/>
    <n v="0"/>
    <n v="0"/>
    <n v="0"/>
    <n v="0"/>
    <n v="0"/>
    <n v="0"/>
    <n v="0"/>
    <n v="0"/>
    <n v="0"/>
    <n v="0"/>
    <n v="1"/>
    <n v="0"/>
    <n v="1"/>
    <n v="0"/>
    <n v="0"/>
    <n v="0"/>
    <n v="0"/>
    <n v="0"/>
    <n v="0"/>
    <n v="0"/>
    <n v="0"/>
    <n v="0"/>
    <n v="1"/>
    <n v="0"/>
    <n v="1"/>
    <n v="0"/>
    <n v="0"/>
    <d v="2018-10-26T00:00:00"/>
    <m/>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100002"/>
    <x v="0"/>
    <x v="4"/>
    <x v="308"/>
    <n v="1"/>
    <x v="0"/>
    <n v="999"/>
    <s v="NO APLICA"/>
    <n v="2012"/>
    <n v="8"/>
    <n v="2"/>
    <s v="SEMESTRES"/>
    <n v="1"/>
    <s v="Activa"/>
    <x v="0"/>
    <m/>
    <n v="2018"/>
    <n v="1"/>
    <n v="27"/>
    <n v="28"/>
    <n v="0"/>
    <n v="0"/>
    <n v="1"/>
    <n v="27"/>
    <n v="28"/>
    <n v="0"/>
    <n v="0"/>
    <n v="0"/>
    <n v="0"/>
    <n v="0"/>
    <n v="0"/>
    <n v="0"/>
    <n v="0"/>
    <n v="0"/>
    <n v="0"/>
    <n v="0"/>
    <n v="30"/>
    <n v="30"/>
    <n v="0"/>
    <n v="28"/>
    <n v="28"/>
    <n v="0"/>
    <n v="29"/>
    <n v="29"/>
    <n v="0"/>
    <n v="0"/>
    <n v="0"/>
    <n v="0"/>
    <n v="0"/>
    <n v="0"/>
    <n v="0"/>
    <n v="87"/>
    <n v="87"/>
    <n v="1"/>
    <n v="0"/>
    <d v="2018-10-30T00:00:00"/>
    <s v="EN ESTE AÑO NO HUBO INGRESO DE ESTE PLAN."/>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100002"/>
    <x v="0"/>
    <x v="4"/>
    <x v="308"/>
    <n v="1"/>
    <x v="0"/>
    <n v="999"/>
    <s v="NO APLICA"/>
    <n v="2018"/>
    <n v="8"/>
    <n v="2"/>
    <s v="SEMESTRES"/>
    <n v="1"/>
    <s v="Activa"/>
    <x v="0"/>
    <m/>
    <n v="2018"/>
    <n v="0"/>
    <n v="0"/>
    <n v="0"/>
    <n v="0"/>
    <n v="0"/>
    <n v="0"/>
    <n v="0"/>
    <n v="0"/>
    <n v="0"/>
    <n v="0"/>
    <n v="0"/>
    <n v="30"/>
    <n v="30"/>
    <n v="0"/>
    <n v="0"/>
    <n v="0"/>
    <n v="30"/>
    <n v="30"/>
    <n v="0"/>
    <n v="0"/>
    <n v="0"/>
    <n v="0"/>
    <n v="0"/>
    <n v="0"/>
    <n v="0"/>
    <n v="0"/>
    <n v="0"/>
    <n v="0"/>
    <n v="0"/>
    <n v="0"/>
    <n v="0"/>
    <n v="0"/>
    <n v="0"/>
    <n v="0"/>
    <n v="30"/>
    <n v="30"/>
    <n v="0"/>
    <n v="0"/>
    <d v="2018-10-30T00:00:00"/>
    <s v="EN ESTE AÑO SE DA DE ALTA ESTE PLAN 2018."/>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200006"/>
    <x v="0"/>
    <x v="4"/>
    <x v="309"/>
    <n v="1"/>
    <x v="0"/>
    <n v="999"/>
    <s v="NO APLICA"/>
    <n v="2012"/>
    <n v="8"/>
    <n v="2"/>
    <s v="SEMESTRES"/>
    <n v="1"/>
    <s v="Activa"/>
    <x v="0"/>
    <m/>
    <n v="2018"/>
    <n v="14"/>
    <n v="10"/>
    <n v="24"/>
    <n v="0"/>
    <n v="0"/>
    <n v="14"/>
    <n v="10"/>
    <n v="24"/>
    <n v="0"/>
    <n v="0"/>
    <n v="0"/>
    <n v="0"/>
    <n v="0"/>
    <n v="0"/>
    <n v="0"/>
    <n v="0"/>
    <n v="0"/>
    <n v="0"/>
    <n v="14"/>
    <n v="60"/>
    <n v="74"/>
    <n v="17"/>
    <n v="51"/>
    <n v="68"/>
    <n v="15"/>
    <n v="23"/>
    <n v="38"/>
    <n v="0"/>
    <n v="0"/>
    <n v="0"/>
    <n v="0"/>
    <n v="0"/>
    <n v="0"/>
    <n v="46"/>
    <n v="134"/>
    <n v="180"/>
    <n v="0"/>
    <n v="0"/>
    <d v="2018-10-30T00:00:00"/>
    <s v="EN ESTE AÑO NO HUBO INGRESO DE ESTE PLAN."/>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200006"/>
    <x v="0"/>
    <x v="4"/>
    <x v="309"/>
    <n v="1"/>
    <x v="0"/>
    <n v="999"/>
    <s v="NO APLICA"/>
    <n v="2018"/>
    <n v="8"/>
    <n v="2"/>
    <s v="SEMESTRES"/>
    <n v="1"/>
    <s v="Activa"/>
    <x v="0"/>
    <m/>
    <n v="2018"/>
    <n v="0"/>
    <n v="0"/>
    <n v="0"/>
    <n v="0"/>
    <n v="0"/>
    <n v="0"/>
    <n v="0"/>
    <n v="0"/>
    <n v="0"/>
    <n v="0"/>
    <n v="16"/>
    <n v="59"/>
    <n v="75"/>
    <n v="0"/>
    <n v="0"/>
    <n v="16"/>
    <n v="59"/>
    <n v="75"/>
    <n v="0"/>
    <n v="0"/>
    <n v="0"/>
    <n v="0"/>
    <n v="0"/>
    <n v="0"/>
    <n v="0"/>
    <n v="0"/>
    <n v="0"/>
    <n v="0"/>
    <n v="0"/>
    <n v="0"/>
    <n v="0"/>
    <n v="0"/>
    <n v="0"/>
    <n v="16"/>
    <n v="59"/>
    <n v="75"/>
    <n v="0"/>
    <n v="0"/>
    <d v="2018-10-30T00:00:00"/>
    <s v="EN ESTE AÑO SE DA DE ALTA ESTE PLAN 2018."/>
  </r>
  <r>
    <s v="08MSU0160V"/>
    <x v="45"/>
    <x v="82"/>
    <n v="4"/>
    <s v="DISCONTINUO"/>
    <x v="81"/>
    <n v="8"/>
    <s v="CHIHUAHUA"/>
    <n v="8"/>
    <s v="CHIHUAHUA"/>
    <n v="32"/>
    <x v="5"/>
    <n v="1"/>
    <s v="HIDALGO DEL PARRAL"/>
    <s v="CALLE ANILLO PERIMETRAL LUIS DONALDO COLOSIO"/>
    <n v="0"/>
    <x v="1"/>
    <x v="2"/>
    <n v="4"/>
    <s v="SUPERIOR"/>
    <n v="1"/>
    <n v="1"/>
    <s v="LICENCIATURA Y POSGRADO"/>
    <n v="1"/>
    <s v="SERVICIOS"/>
    <n v="37"/>
    <s v="NORMAL"/>
    <n v="5012200009"/>
    <x v="0"/>
    <x v="4"/>
    <x v="310"/>
    <n v="1"/>
    <x v="0"/>
    <n v="999"/>
    <s v="NO APLICA"/>
    <n v="2012"/>
    <n v="8"/>
    <n v="2"/>
    <s v="SEMESTRES"/>
    <n v="1"/>
    <s v="Activa"/>
    <x v="0"/>
    <m/>
    <n v="2018"/>
    <n v="7"/>
    <n v="15"/>
    <n v="22"/>
    <n v="0"/>
    <n v="0"/>
    <n v="7"/>
    <n v="15"/>
    <n v="22"/>
    <n v="0"/>
    <n v="0"/>
    <n v="0"/>
    <n v="0"/>
    <n v="0"/>
    <n v="0"/>
    <n v="0"/>
    <n v="0"/>
    <n v="0"/>
    <n v="0"/>
    <n v="0"/>
    <n v="0"/>
    <n v="0"/>
    <n v="0"/>
    <n v="0"/>
    <n v="0"/>
    <n v="4"/>
    <n v="13"/>
    <n v="17"/>
    <n v="0"/>
    <n v="0"/>
    <n v="0"/>
    <n v="0"/>
    <n v="0"/>
    <n v="0"/>
    <n v="4"/>
    <n v="13"/>
    <n v="17"/>
    <n v="0"/>
    <n v="0"/>
    <d v="2018-10-30T00:00:00"/>
    <s v="ESTA LICENCIATURA ESTA EN FINIQUITO, ES LA ULTIMA GENERACIÓN QUE EGRESA."/>
  </r>
  <r>
    <s v="08MSU0170B"/>
    <x v="46"/>
    <x v="83"/>
    <n v="4"/>
    <s v="DISCONTINUO"/>
    <x v="82"/>
    <n v="8"/>
    <s v="CHIHUAHUA"/>
    <n v="8"/>
    <s v="CHIHUAHUA"/>
    <n v="62"/>
    <x v="13"/>
    <n v="1"/>
    <s v="SAUCILLO"/>
    <s v="CALLE KILOMETRO 2.5 CARRETERA LAS VARAS-SAUCILLO"/>
    <n v="0"/>
    <x v="1"/>
    <x v="2"/>
    <n v="4"/>
    <s v="SUPERIOR"/>
    <n v="1"/>
    <n v="1"/>
    <s v="LICENCIATURA Y POSGRADO"/>
    <n v="1"/>
    <s v="SERVICIOS"/>
    <n v="37"/>
    <s v="NORMAL"/>
    <n v="5012100002"/>
    <x v="0"/>
    <x v="4"/>
    <x v="308"/>
    <n v="1"/>
    <x v="0"/>
    <n v="999"/>
    <s v="NO APLICA"/>
    <n v="2018"/>
    <n v="8"/>
    <n v="2"/>
    <s v="SEMESTRES"/>
    <n v="1"/>
    <s v="Activa"/>
    <x v="0"/>
    <m/>
    <n v="2018"/>
    <n v="0"/>
    <n v="0"/>
    <n v="0"/>
    <n v="0"/>
    <n v="0"/>
    <n v="0"/>
    <n v="0"/>
    <n v="0"/>
    <n v="0"/>
    <n v="0"/>
    <n v="0"/>
    <n v="32"/>
    <n v="32"/>
    <n v="1"/>
    <n v="0"/>
    <n v="0"/>
    <n v="32"/>
    <n v="32"/>
    <n v="0"/>
    <n v="0"/>
    <n v="0"/>
    <n v="0"/>
    <n v="0"/>
    <n v="0"/>
    <n v="0"/>
    <n v="0"/>
    <n v="0"/>
    <n v="0"/>
    <n v="0"/>
    <n v="0"/>
    <n v="0"/>
    <n v="0"/>
    <n v="0"/>
    <n v="0"/>
    <n v="32"/>
    <n v="32"/>
    <n v="1"/>
    <n v="0"/>
    <d v="2018-11-05T00:00:00"/>
    <m/>
  </r>
  <r>
    <s v="08MSU0170B"/>
    <x v="46"/>
    <x v="83"/>
    <n v="4"/>
    <s v="DISCONTINUO"/>
    <x v="82"/>
    <n v="8"/>
    <s v="CHIHUAHUA"/>
    <n v="8"/>
    <s v="CHIHUAHUA"/>
    <n v="62"/>
    <x v="13"/>
    <n v="1"/>
    <s v="SAUCILLO"/>
    <s v="CALLE KILOMETRO 2.5 CARRETERA LAS VARAS-SAUCILLO"/>
    <n v="0"/>
    <x v="1"/>
    <x v="2"/>
    <n v="4"/>
    <s v="SUPERIOR"/>
    <n v="1"/>
    <n v="1"/>
    <s v="LICENCIATURA Y POSGRADO"/>
    <n v="1"/>
    <s v="SERVICIOS"/>
    <n v="37"/>
    <s v="NORMAL"/>
    <n v="5012100002"/>
    <x v="0"/>
    <x v="4"/>
    <x v="308"/>
    <n v="1"/>
    <x v="0"/>
    <n v="999"/>
    <s v="NO APLICA"/>
    <n v="2012"/>
    <n v="8"/>
    <n v="2"/>
    <s v="SEMESTRES"/>
    <n v="3"/>
    <s v="Liquidacion"/>
    <x v="0"/>
    <m/>
    <n v="2018"/>
    <n v="0"/>
    <n v="23"/>
    <n v="23"/>
    <n v="0"/>
    <n v="0"/>
    <n v="0"/>
    <n v="23"/>
    <n v="23"/>
    <n v="0"/>
    <n v="0"/>
    <n v="0"/>
    <n v="0"/>
    <n v="0"/>
    <n v="0"/>
    <n v="0"/>
    <n v="0"/>
    <n v="0"/>
    <n v="0"/>
    <n v="0"/>
    <n v="25"/>
    <n v="25"/>
    <n v="0"/>
    <n v="26"/>
    <n v="26"/>
    <n v="0"/>
    <n v="26"/>
    <n v="26"/>
    <n v="0"/>
    <n v="0"/>
    <n v="0"/>
    <n v="0"/>
    <n v="0"/>
    <n v="0"/>
    <n v="0"/>
    <n v="77"/>
    <n v="77"/>
    <n v="0"/>
    <n v="0"/>
    <d v="2018-11-05T00:00:00"/>
    <m/>
  </r>
  <r>
    <s v="08MSU0170B"/>
    <x v="46"/>
    <x v="83"/>
    <n v="4"/>
    <s v="DISCONTINUO"/>
    <x v="82"/>
    <n v="8"/>
    <s v="CHIHUAHUA"/>
    <n v="8"/>
    <s v="CHIHUAHUA"/>
    <n v="62"/>
    <x v="13"/>
    <n v="1"/>
    <s v="SAUCILLO"/>
    <s v="CALLE KILOMETRO 2.5 CARRETERA LAS VARAS-SAUCILLO"/>
    <n v="0"/>
    <x v="1"/>
    <x v="2"/>
    <n v="4"/>
    <s v="SUPERIOR"/>
    <n v="1"/>
    <n v="1"/>
    <s v="LICENCIATURA Y POSGRADO"/>
    <n v="1"/>
    <s v="SERVICIOS"/>
    <n v="37"/>
    <s v="NORMAL"/>
    <n v="5012200006"/>
    <x v="0"/>
    <x v="4"/>
    <x v="309"/>
    <n v="1"/>
    <x v="0"/>
    <n v="999"/>
    <s v="NO APLICA"/>
    <n v="2018"/>
    <n v="8"/>
    <n v="2"/>
    <s v="SEMESTRES"/>
    <n v="1"/>
    <s v="Activa"/>
    <x v="0"/>
    <m/>
    <n v="2018"/>
    <n v="0"/>
    <n v="0"/>
    <n v="0"/>
    <n v="0"/>
    <n v="0"/>
    <n v="0"/>
    <n v="0"/>
    <n v="0"/>
    <n v="0"/>
    <n v="0"/>
    <n v="0"/>
    <n v="102"/>
    <n v="102"/>
    <n v="0"/>
    <n v="14"/>
    <n v="0"/>
    <n v="102"/>
    <n v="102"/>
    <n v="0"/>
    <n v="0"/>
    <n v="0"/>
    <n v="0"/>
    <n v="0"/>
    <n v="0"/>
    <n v="0"/>
    <n v="0"/>
    <n v="0"/>
    <n v="0"/>
    <n v="0"/>
    <n v="0"/>
    <n v="0"/>
    <n v="0"/>
    <n v="0"/>
    <n v="0"/>
    <n v="102"/>
    <n v="102"/>
    <n v="0"/>
    <n v="14"/>
    <d v="2018-11-05T00:00:00"/>
    <m/>
  </r>
  <r>
    <s v="08MSU0170B"/>
    <x v="46"/>
    <x v="83"/>
    <n v="4"/>
    <s v="DISCONTINUO"/>
    <x v="82"/>
    <n v="8"/>
    <s v="CHIHUAHUA"/>
    <n v="8"/>
    <s v="CHIHUAHUA"/>
    <n v="62"/>
    <x v="13"/>
    <n v="1"/>
    <s v="SAUCILLO"/>
    <s v="CALLE KILOMETRO 2.5 CARRETERA LAS VARAS-SAUCILLO"/>
    <n v="0"/>
    <x v="1"/>
    <x v="2"/>
    <n v="4"/>
    <s v="SUPERIOR"/>
    <n v="1"/>
    <n v="1"/>
    <s v="LICENCIATURA Y POSGRADO"/>
    <n v="1"/>
    <s v="SERVICIOS"/>
    <n v="37"/>
    <s v="NORMAL"/>
    <n v="5012200006"/>
    <x v="0"/>
    <x v="4"/>
    <x v="309"/>
    <n v="1"/>
    <x v="0"/>
    <n v="999"/>
    <s v="NO APLICA"/>
    <n v="2012"/>
    <n v="8"/>
    <n v="2"/>
    <s v="SEMESTRES"/>
    <n v="3"/>
    <s v="Liquidacion"/>
    <x v="0"/>
    <m/>
    <n v="2018"/>
    <n v="0"/>
    <n v="82"/>
    <n v="82"/>
    <n v="0"/>
    <n v="0"/>
    <n v="0"/>
    <n v="82"/>
    <n v="82"/>
    <n v="0"/>
    <n v="0"/>
    <n v="0"/>
    <n v="0"/>
    <n v="0"/>
    <n v="0"/>
    <n v="0"/>
    <n v="0"/>
    <n v="0"/>
    <n v="0"/>
    <n v="0"/>
    <n v="91"/>
    <n v="91"/>
    <n v="0"/>
    <n v="85"/>
    <n v="85"/>
    <n v="0"/>
    <n v="90"/>
    <n v="90"/>
    <n v="0"/>
    <n v="0"/>
    <n v="0"/>
    <n v="0"/>
    <n v="0"/>
    <n v="0"/>
    <n v="0"/>
    <n v="266"/>
    <n v="266"/>
    <n v="1"/>
    <n v="9"/>
    <d v="2018-11-05T00:00:00"/>
    <m/>
  </r>
  <r>
    <s v="08MSU0180I"/>
    <x v="47"/>
    <x v="84"/>
    <n v="4"/>
    <s v="DISCONTINUO"/>
    <x v="83"/>
    <n v="8"/>
    <s v="CHIHUAHUA"/>
    <n v="8"/>
    <s v="CHIHUAHUA"/>
    <n v="19"/>
    <x v="1"/>
    <n v="1"/>
    <s v="CHIHUAHUA"/>
    <s v="CALLE RIO SACRAMENTO"/>
    <n v="0"/>
    <x v="1"/>
    <x v="3"/>
    <n v="4"/>
    <s v="SUPERIOR"/>
    <n v="1"/>
    <n v="1"/>
    <s v="LICENCIATURA Y POSGRADO"/>
    <n v="1"/>
    <s v="SERVICIOS"/>
    <n v="37"/>
    <s v="NORMAL"/>
    <n v="5012100002"/>
    <x v="0"/>
    <x v="4"/>
    <x v="308"/>
    <n v="1"/>
    <x v="0"/>
    <n v="999"/>
    <s v="NO APLICA"/>
    <n v="2012"/>
    <n v="8"/>
    <n v="2"/>
    <s v="SEMESTRES"/>
    <n v="3"/>
    <s v="Liquidacion"/>
    <x v="0"/>
    <m/>
    <n v="2018"/>
    <n v="1"/>
    <n v="117"/>
    <n v="118"/>
    <n v="0"/>
    <n v="0"/>
    <n v="1"/>
    <n v="117"/>
    <n v="118"/>
    <n v="0"/>
    <n v="0"/>
    <n v="0"/>
    <n v="0"/>
    <n v="0"/>
    <n v="0"/>
    <n v="0"/>
    <n v="0"/>
    <n v="0"/>
    <n v="0"/>
    <n v="0"/>
    <n v="80"/>
    <n v="80"/>
    <n v="0"/>
    <n v="107"/>
    <n v="107"/>
    <n v="0"/>
    <n v="108"/>
    <n v="108"/>
    <n v="0"/>
    <n v="0"/>
    <n v="0"/>
    <n v="0"/>
    <n v="0"/>
    <n v="0"/>
    <n v="0"/>
    <n v="295"/>
    <n v="295"/>
    <n v="0"/>
    <n v="0"/>
    <d v="2018-11-14T00:00:00"/>
    <m/>
  </r>
  <r>
    <s v="08MSU0180I"/>
    <x v="47"/>
    <x v="84"/>
    <n v="4"/>
    <s v="DISCONTINUO"/>
    <x v="83"/>
    <n v="8"/>
    <s v="CHIHUAHUA"/>
    <n v="8"/>
    <s v="CHIHUAHUA"/>
    <n v="19"/>
    <x v="1"/>
    <n v="1"/>
    <s v="CHIHUAHUA"/>
    <s v="CALLE RIO SACRAMENTO"/>
    <n v="0"/>
    <x v="1"/>
    <x v="3"/>
    <n v="4"/>
    <s v="SUPERIOR"/>
    <n v="1"/>
    <n v="1"/>
    <s v="LICENCIATURA Y POSGRADO"/>
    <n v="1"/>
    <s v="SERVICIOS"/>
    <n v="37"/>
    <s v="NORMAL"/>
    <n v="5012100002"/>
    <x v="0"/>
    <x v="4"/>
    <x v="308"/>
    <n v="1"/>
    <x v="0"/>
    <n v="999"/>
    <s v="NO APLICA"/>
    <n v="2018"/>
    <n v="8"/>
    <n v="2"/>
    <s v="SEMESTRES"/>
    <n v="1"/>
    <s v="Activa"/>
    <x v="0"/>
    <m/>
    <n v="2018"/>
    <n v="0"/>
    <n v="0"/>
    <n v="0"/>
    <n v="0"/>
    <n v="0"/>
    <n v="0"/>
    <n v="0"/>
    <n v="0"/>
    <n v="0"/>
    <n v="0"/>
    <n v="0"/>
    <n v="110"/>
    <n v="110"/>
    <n v="0"/>
    <n v="0"/>
    <n v="0"/>
    <n v="110"/>
    <n v="110"/>
    <n v="0"/>
    <n v="0"/>
    <n v="0"/>
    <n v="0"/>
    <n v="0"/>
    <n v="0"/>
    <n v="0"/>
    <n v="0"/>
    <n v="0"/>
    <n v="0"/>
    <n v="0"/>
    <n v="0"/>
    <n v="0"/>
    <n v="0"/>
    <n v="0"/>
    <n v="0"/>
    <n v="110"/>
    <n v="110"/>
    <n v="0"/>
    <n v="0"/>
    <d v="2018-11-14T00:00:00"/>
    <m/>
  </r>
  <r>
    <s v="08MSU0180I"/>
    <x v="47"/>
    <x v="84"/>
    <n v="4"/>
    <s v="DISCONTINUO"/>
    <x v="83"/>
    <n v="8"/>
    <s v="CHIHUAHUA"/>
    <n v="8"/>
    <s v="CHIHUAHUA"/>
    <n v="19"/>
    <x v="1"/>
    <n v="1"/>
    <s v="CHIHUAHUA"/>
    <s v="CALLE RIO SACRAMENTO"/>
    <n v="0"/>
    <x v="1"/>
    <x v="3"/>
    <n v="4"/>
    <s v="SUPERIOR"/>
    <n v="1"/>
    <n v="1"/>
    <s v="LICENCIATURA Y POSGRADO"/>
    <n v="1"/>
    <s v="SERVICIOS"/>
    <n v="37"/>
    <s v="NORMAL"/>
    <n v="5012200006"/>
    <x v="0"/>
    <x v="4"/>
    <x v="309"/>
    <n v="1"/>
    <x v="0"/>
    <n v="999"/>
    <s v="NO APLICA"/>
    <n v="2012"/>
    <n v="8"/>
    <n v="2"/>
    <s v="SEMESTRES"/>
    <n v="3"/>
    <s v="Liquidacion"/>
    <x v="0"/>
    <m/>
    <n v="2018"/>
    <n v="17"/>
    <n v="98"/>
    <n v="115"/>
    <n v="0"/>
    <n v="0"/>
    <n v="15"/>
    <n v="97"/>
    <n v="112"/>
    <n v="0"/>
    <n v="0"/>
    <n v="0"/>
    <n v="0"/>
    <n v="0"/>
    <n v="0"/>
    <n v="0"/>
    <n v="0"/>
    <n v="0"/>
    <n v="0"/>
    <n v="15"/>
    <n v="69"/>
    <n v="84"/>
    <n v="18"/>
    <n v="81"/>
    <n v="99"/>
    <n v="12"/>
    <n v="83"/>
    <n v="95"/>
    <n v="0"/>
    <n v="0"/>
    <n v="0"/>
    <n v="0"/>
    <n v="0"/>
    <n v="0"/>
    <n v="45"/>
    <n v="233"/>
    <n v="278"/>
    <n v="0"/>
    <n v="0"/>
    <d v="2018-11-14T00:00:00"/>
    <s v="EN ESTE CICLO ESCOLAR 2018-2019 HAY ALUMNOS DE MOVILIDAD, PERO NO NOS PERMITE CAPTURAR LA INFORMACIÓN"/>
  </r>
  <r>
    <s v="08MSU0180I"/>
    <x v="47"/>
    <x v="84"/>
    <n v="4"/>
    <s v="DISCONTINUO"/>
    <x v="83"/>
    <n v="8"/>
    <s v="CHIHUAHUA"/>
    <n v="8"/>
    <s v="CHIHUAHUA"/>
    <n v="19"/>
    <x v="1"/>
    <n v="1"/>
    <s v="CHIHUAHUA"/>
    <s v="CALLE RIO SACRAMENTO"/>
    <n v="0"/>
    <x v="1"/>
    <x v="3"/>
    <n v="4"/>
    <s v="SUPERIOR"/>
    <n v="1"/>
    <n v="1"/>
    <s v="LICENCIATURA Y POSGRADO"/>
    <n v="1"/>
    <s v="SERVICIOS"/>
    <n v="37"/>
    <s v="NORMAL"/>
    <n v="5012200006"/>
    <x v="0"/>
    <x v="4"/>
    <x v="309"/>
    <n v="1"/>
    <x v="0"/>
    <n v="999"/>
    <s v="NO APLICA"/>
    <n v="2018"/>
    <n v="8"/>
    <n v="2"/>
    <s v="SEMESTRES"/>
    <n v="1"/>
    <s v="Activa"/>
    <x v="0"/>
    <m/>
    <n v="2018"/>
    <n v="0"/>
    <n v="0"/>
    <n v="0"/>
    <n v="0"/>
    <n v="0"/>
    <n v="0"/>
    <n v="0"/>
    <n v="0"/>
    <n v="0"/>
    <n v="0"/>
    <n v="15"/>
    <n v="74"/>
    <n v="89"/>
    <n v="0"/>
    <n v="0"/>
    <n v="15"/>
    <n v="74"/>
    <n v="89"/>
    <n v="0"/>
    <n v="0"/>
    <n v="0"/>
    <n v="0"/>
    <n v="0"/>
    <n v="0"/>
    <n v="0"/>
    <n v="0"/>
    <n v="0"/>
    <n v="0"/>
    <n v="0"/>
    <n v="0"/>
    <n v="0"/>
    <n v="0"/>
    <n v="0"/>
    <n v="15"/>
    <n v="74"/>
    <n v="89"/>
    <n v="0"/>
    <n v="0"/>
    <d v="2018-11-14T00:00:00"/>
    <m/>
  </r>
  <r>
    <s v="08MSU0180I"/>
    <x v="47"/>
    <x v="84"/>
    <n v="4"/>
    <s v="DISCONTINUO"/>
    <x v="83"/>
    <n v="8"/>
    <s v="CHIHUAHUA"/>
    <n v="8"/>
    <s v="CHIHUAHUA"/>
    <n v="19"/>
    <x v="1"/>
    <n v="1"/>
    <s v="CHIHUAHUA"/>
    <s v="CALLE RIO SACRAMENTO"/>
    <n v="0"/>
    <x v="1"/>
    <x v="3"/>
    <n v="4"/>
    <s v="SUPERIOR"/>
    <n v="1"/>
    <n v="1"/>
    <s v="LICENCIATURA Y POSGRADO"/>
    <n v="1"/>
    <s v="SERVICIOS"/>
    <n v="37"/>
    <s v="NORMAL"/>
    <n v="5012702002"/>
    <x v="0"/>
    <x v="4"/>
    <x v="311"/>
    <n v="1"/>
    <x v="0"/>
    <n v="999"/>
    <s v="NO APLICA"/>
    <n v="2004"/>
    <n v="8"/>
    <n v="2"/>
    <s v="SEMESTRES"/>
    <n v="3"/>
    <s v="Liquidacion"/>
    <x v="0"/>
    <m/>
    <n v="2018"/>
    <n v="1"/>
    <n v="32"/>
    <n v="33"/>
    <n v="1"/>
    <n v="0"/>
    <n v="1"/>
    <n v="32"/>
    <n v="33"/>
    <n v="1"/>
    <n v="0"/>
    <n v="0"/>
    <n v="0"/>
    <n v="0"/>
    <n v="0"/>
    <n v="0"/>
    <n v="0"/>
    <n v="0"/>
    <n v="0"/>
    <n v="1"/>
    <n v="13"/>
    <n v="14"/>
    <n v="4"/>
    <n v="29"/>
    <n v="33"/>
    <n v="0"/>
    <n v="27"/>
    <n v="27"/>
    <n v="0"/>
    <n v="0"/>
    <n v="0"/>
    <n v="0"/>
    <n v="0"/>
    <n v="0"/>
    <n v="5"/>
    <n v="69"/>
    <n v="74"/>
    <n v="0"/>
    <n v="0"/>
    <d v="2018-11-14T00:00:00"/>
    <s v="EN EL PRESENTE CICLO ESCOLAR 2018-2019 SI HAY ALUMNOS EN MOVILIDAD, PERO NO NOS PERMITE CAPTURARLOS"/>
  </r>
  <r>
    <s v="08MSU0190P"/>
    <x v="48"/>
    <x v="85"/>
    <n v="4"/>
    <s v="DISCONTINUO"/>
    <x v="84"/>
    <n v="8"/>
    <s v="CHIHUAHUA"/>
    <n v="8"/>
    <s v="CHIHUAHUA"/>
    <n v="19"/>
    <x v="1"/>
    <n v="1"/>
    <s v="CHIHUAHUA"/>
    <s v="CALLE 4A"/>
    <n v="2600"/>
    <x v="1"/>
    <x v="3"/>
    <n v="4"/>
    <s v="SUPERIOR"/>
    <n v="1"/>
    <n v="1"/>
    <s v="LICENCIATURA Y POSGRADO"/>
    <n v="1"/>
    <s v="SERVICIOS"/>
    <n v="37"/>
    <s v="NORMAL"/>
    <n v="5012300009"/>
    <x v="0"/>
    <x v="4"/>
    <x v="312"/>
    <n v="2"/>
    <x v="2"/>
    <n v="999"/>
    <s v="NO APLICA"/>
    <n v="1999"/>
    <n v="12"/>
    <n v="2"/>
    <s v="SEMESTRES"/>
    <n v="1"/>
    <s v="Activa"/>
    <x v="0"/>
    <m/>
    <n v="2018"/>
    <n v="0"/>
    <n v="0"/>
    <n v="0"/>
    <n v="0"/>
    <n v="0"/>
    <n v="0"/>
    <n v="0"/>
    <n v="0"/>
    <n v="0"/>
    <n v="0"/>
    <n v="0"/>
    <n v="0"/>
    <n v="0"/>
    <n v="0"/>
    <n v="0"/>
    <n v="0"/>
    <n v="0"/>
    <n v="0"/>
    <n v="0"/>
    <n v="0"/>
    <n v="0"/>
    <n v="0"/>
    <n v="0"/>
    <n v="0"/>
    <n v="0"/>
    <n v="0"/>
    <n v="0"/>
    <n v="0"/>
    <n v="0"/>
    <n v="0"/>
    <n v="10"/>
    <n v="6"/>
    <n v="16"/>
    <n v="10"/>
    <n v="6"/>
    <n v="16"/>
    <n v="0"/>
    <n v="0"/>
    <d v="2019-01-31T00:00:00"/>
    <m/>
  </r>
  <r>
    <s v="08MSU0190P"/>
    <x v="48"/>
    <x v="85"/>
    <n v="4"/>
    <s v="DISCONTINUO"/>
    <x v="84"/>
    <n v="8"/>
    <s v="CHIHUAHUA"/>
    <n v="8"/>
    <s v="CHIHUAHUA"/>
    <n v="19"/>
    <x v="1"/>
    <n v="1"/>
    <s v="CHIHUAHUA"/>
    <s v="CALLE 4A"/>
    <n v="2600"/>
    <x v="1"/>
    <x v="3"/>
    <n v="4"/>
    <s v="SUPERIOR"/>
    <n v="1"/>
    <n v="1"/>
    <s v="LICENCIATURA Y POSGRADO"/>
    <n v="1"/>
    <s v="SERVICIOS"/>
    <n v="37"/>
    <s v="NORMAL"/>
    <n v="5012300011"/>
    <x v="0"/>
    <x v="4"/>
    <x v="313"/>
    <n v="2"/>
    <x v="2"/>
    <n v="999"/>
    <s v="NO APLICA"/>
    <n v="1999"/>
    <n v="12"/>
    <n v="2"/>
    <s v="SEMESTRES"/>
    <n v="1"/>
    <s v="Activa"/>
    <x v="0"/>
    <m/>
    <n v="2018"/>
    <n v="9"/>
    <n v="25"/>
    <n v="34"/>
    <n v="0"/>
    <n v="0"/>
    <n v="8"/>
    <n v="25"/>
    <n v="33"/>
    <n v="0"/>
    <n v="0"/>
    <n v="0"/>
    <n v="0"/>
    <n v="0"/>
    <n v="0"/>
    <n v="0"/>
    <n v="0"/>
    <n v="0"/>
    <n v="0"/>
    <n v="0"/>
    <n v="0"/>
    <n v="0"/>
    <n v="0"/>
    <n v="0"/>
    <n v="0"/>
    <n v="0"/>
    <n v="0"/>
    <n v="0"/>
    <n v="5"/>
    <n v="15"/>
    <n v="20"/>
    <n v="0"/>
    <n v="0"/>
    <n v="0"/>
    <n v="5"/>
    <n v="15"/>
    <n v="20"/>
    <n v="0"/>
    <n v="0"/>
    <d v="2019-01-31T00:00:00"/>
    <m/>
  </r>
  <r>
    <s v="08MSU0190P"/>
    <x v="48"/>
    <x v="85"/>
    <n v="4"/>
    <s v="DISCONTINUO"/>
    <x v="84"/>
    <n v="8"/>
    <s v="CHIHUAHUA"/>
    <n v="8"/>
    <s v="CHIHUAHUA"/>
    <n v="19"/>
    <x v="1"/>
    <n v="1"/>
    <s v="CHIHUAHUA"/>
    <s v="CALLE 4A"/>
    <n v="2600"/>
    <x v="1"/>
    <x v="3"/>
    <n v="4"/>
    <s v="SUPERIOR"/>
    <n v="1"/>
    <n v="1"/>
    <s v="LICENCIATURA Y POSGRADO"/>
    <n v="1"/>
    <s v="SERVICIOS"/>
    <n v="37"/>
    <s v="NORMAL"/>
    <n v="5012300012"/>
    <x v="0"/>
    <x v="4"/>
    <x v="314"/>
    <n v="2"/>
    <x v="2"/>
    <n v="999"/>
    <s v="NO APLICA"/>
    <n v="1999"/>
    <n v="12"/>
    <n v="2"/>
    <s v="SEMESTRES"/>
    <n v="1"/>
    <s v="Activa"/>
    <x v="0"/>
    <m/>
    <n v="2018"/>
    <n v="0"/>
    <n v="0"/>
    <n v="0"/>
    <n v="0"/>
    <n v="0"/>
    <n v="0"/>
    <n v="0"/>
    <n v="0"/>
    <n v="0"/>
    <n v="0"/>
    <n v="0"/>
    <n v="0"/>
    <n v="0"/>
    <n v="0"/>
    <n v="0"/>
    <n v="0"/>
    <n v="0"/>
    <n v="0"/>
    <n v="0"/>
    <n v="0"/>
    <n v="0"/>
    <n v="0"/>
    <n v="0"/>
    <n v="0"/>
    <n v="0"/>
    <n v="0"/>
    <n v="0"/>
    <n v="8"/>
    <n v="9"/>
    <n v="17"/>
    <n v="0"/>
    <n v="0"/>
    <n v="0"/>
    <n v="8"/>
    <n v="9"/>
    <n v="17"/>
    <n v="0"/>
    <n v="0"/>
    <d v="2019-01-31T00:00:00"/>
    <m/>
  </r>
  <r>
    <s v="08MSU0190P"/>
    <x v="48"/>
    <x v="85"/>
    <n v="4"/>
    <s v="DISCONTINUO"/>
    <x v="84"/>
    <n v="8"/>
    <s v="CHIHUAHUA"/>
    <n v="8"/>
    <s v="CHIHUAHUA"/>
    <n v="19"/>
    <x v="1"/>
    <n v="1"/>
    <s v="CHIHUAHUA"/>
    <s v="CALLE 4A"/>
    <n v="2600"/>
    <x v="1"/>
    <x v="3"/>
    <n v="4"/>
    <s v="SUPERIOR"/>
    <n v="1"/>
    <n v="1"/>
    <s v="LICENCIATURA Y POSGRADO"/>
    <n v="1"/>
    <s v="SERVICIOS"/>
    <n v="37"/>
    <s v="NORMAL"/>
    <n v="5012300014"/>
    <x v="0"/>
    <x v="4"/>
    <x v="315"/>
    <n v="2"/>
    <x v="2"/>
    <n v="999"/>
    <s v="NO APLICA"/>
    <n v="1999"/>
    <n v="12"/>
    <n v="2"/>
    <s v="SEMESTRES"/>
    <n v="1"/>
    <s v="Activa"/>
    <x v="0"/>
    <m/>
    <n v="2018"/>
    <n v="0"/>
    <n v="0"/>
    <n v="0"/>
    <n v="0"/>
    <n v="0"/>
    <n v="0"/>
    <n v="0"/>
    <n v="0"/>
    <n v="0"/>
    <n v="0"/>
    <n v="0"/>
    <n v="0"/>
    <n v="0"/>
    <n v="0"/>
    <n v="0"/>
    <n v="0"/>
    <n v="0"/>
    <n v="0"/>
    <n v="0"/>
    <n v="0"/>
    <n v="0"/>
    <n v="0"/>
    <n v="0"/>
    <n v="0"/>
    <n v="0"/>
    <n v="0"/>
    <n v="0"/>
    <n v="10"/>
    <n v="11"/>
    <n v="21"/>
    <n v="0"/>
    <n v="0"/>
    <n v="0"/>
    <n v="10"/>
    <n v="11"/>
    <n v="21"/>
    <n v="0"/>
    <n v="0"/>
    <d v="2019-01-31T00:00:00"/>
    <m/>
  </r>
  <r>
    <s v="08MSU0190P"/>
    <x v="48"/>
    <x v="85"/>
    <n v="4"/>
    <s v="DISCONTINUO"/>
    <x v="84"/>
    <n v="8"/>
    <s v="CHIHUAHUA"/>
    <n v="8"/>
    <s v="CHIHUAHUA"/>
    <n v="19"/>
    <x v="1"/>
    <n v="1"/>
    <s v="CHIHUAHUA"/>
    <s v="CALLE 4A"/>
    <n v="2600"/>
    <x v="1"/>
    <x v="3"/>
    <n v="4"/>
    <s v="SUPERIOR"/>
    <n v="1"/>
    <n v="1"/>
    <s v="LICENCIATURA Y POSGRADO"/>
    <n v="1"/>
    <s v="SERVICIOS"/>
    <n v="37"/>
    <s v="NORMAL"/>
    <n v="5012300019"/>
    <x v="0"/>
    <x v="4"/>
    <x v="316"/>
    <n v="2"/>
    <x v="2"/>
    <n v="999"/>
    <s v="NO APLICA"/>
    <n v="1999"/>
    <n v="12"/>
    <n v="2"/>
    <s v="SEMESTRES"/>
    <n v="1"/>
    <s v="Activa"/>
    <x v="0"/>
    <m/>
    <n v="2018"/>
    <n v="10"/>
    <n v="12"/>
    <n v="22"/>
    <n v="0"/>
    <n v="0"/>
    <n v="10"/>
    <n v="12"/>
    <n v="22"/>
    <n v="0"/>
    <n v="0"/>
    <n v="0"/>
    <n v="0"/>
    <n v="0"/>
    <n v="0"/>
    <n v="0"/>
    <n v="0"/>
    <n v="0"/>
    <n v="0"/>
    <n v="0"/>
    <n v="0"/>
    <n v="0"/>
    <n v="0"/>
    <n v="0"/>
    <n v="0"/>
    <n v="0"/>
    <n v="0"/>
    <n v="0"/>
    <n v="0"/>
    <n v="0"/>
    <n v="0"/>
    <n v="7"/>
    <n v="6"/>
    <n v="13"/>
    <n v="7"/>
    <n v="6"/>
    <n v="13"/>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09"/>
    <x v="0"/>
    <x v="4"/>
    <x v="312"/>
    <n v="1"/>
    <x v="0"/>
    <n v="999"/>
    <s v="NO APLICA"/>
    <n v="2009"/>
    <n v="8"/>
    <n v="2"/>
    <s v="SEMESTRES"/>
    <n v="1"/>
    <s v="Activa"/>
    <x v="0"/>
    <m/>
    <n v="2018"/>
    <n v="0"/>
    <n v="0"/>
    <n v="0"/>
    <n v="0"/>
    <n v="0"/>
    <n v="0"/>
    <n v="0"/>
    <n v="0"/>
    <n v="0"/>
    <n v="0"/>
    <n v="0"/>
    <n v="0"/>
    <n v="0"/>
    <n v="0"/>
    <n v="0"/>
    <n v="0"/>
    <n v="0"/>
    <n v="0"/>
    <n v="0"/>
    <n v="0"/>
    <n v="0"/>
    <n v="2"/>
    <n v="15"/>
    <n v="17"/>
    <n v="5"/>
    <n v="18"/>
    <n v="23"/>
    <n v="0"/>
    <n v="0"/>
    <n v="0"/>
    <n v="0"/>
    <n v="0"/>
    <n v="0"/>
    <n v="7"/>
    <n v="33"/>
    <n v="40"/>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1"/>
    <x v="0"/>
    <x v="4"/>
    <x v="313"/>
    <n v="1"/>
    <x v="0"/>
    <n v="999"/>
    <s v="NO APLICA"/>
    <n v="2009"/>
    <n v="8"/>
    <n v="2"/>
    <s v="SEMESTRES"/>
    <n v="1"/>
    <s v="Activa"/>
    <x v="0"/>
    <m/>
    <n v="2018"/>
    <n v="1"/>
    <n v="2"/>
    <n v="3"/>
    <n v="0"/>
    <n v="0"/>
    <n v="1"/>
    <n v="2"/>
    <n v="3"/>
    <n v="0"/>
    <n v="0"/>
    <n v="0"/>
    <n v="0"/>
    <n v="0"/>
    <n v="0"/>
    <n v="0"/>
    <n v="0"/>
    <n v="0"/>
    <n v="0"/>
    <n v="0"/>
    <n v="0"/>
    <n v="0"/>
    <n v="2"/>
    <n v="15"/>
    <n v="17"/>
    <n v="5"/>
    <n v="18"/>
    <n v="23"/>
    <n v="0"/>
    <n v="0"/>
    <n v="0"/>
    <n v="0"/>
    <n v="0"/>
    <n v="0"/>
    <n v="7"/>
    <n v="33"/>
    <n v="40"/>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2"/>
    <x v="0"/>
    <x v="4"/>
    <x v="314"/>
    <n v="1"/>
    <x v="0"/>
    <n v="999"/>
    <s v="NO APLICA"/>
    <n v="2009"/>
    <n v="8"/>
    <n v="2"/>
    <s v="SEMESTRES"/>
    <n v="1"/>
    <s v="Activa"/>
    <x v="0"/>
    <m/>
    <n v="2018"/>
    <n v="1"/>
    <n v="1"/>
    <n v="2"/>
    <n v="0"/>
    <n v="0"/>
    <n v="1"/>
    <n v="1"/>
    <n v="2"/>
    <n v="0"/>
    <n v="0"/>
    <n v="0"/>
    <n v="0"/>
    <n v="0"/>
    <n v="0"/>
    <n v="0"/>
    <n v="0"/>
    <n v="0"/>
    <n v="0"/>
    <n v="4"/>
    <n v="12"/>
    <n v="16"/>
    <n v="0"/>
    <n v="0"/>
    <n v="0"/>
    <n v="6"/>
    <n v="15"/>
    <n v="21"/>
    <n v="0"/>
    <n v="0"/>
    <n v="0"/>
    <n v="0"/>
    <n v="0"/>
    <n v="0"/>
    <n v="10"/>
    <n v="27"/>
    <n v="37"/>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3"/>
    <x v="0"/>
    <x v="4"/>
    <x v="317"/>
    <n v="1"/>
    <x v="0"/>
    <n v="999"/>
    <s v="NO APLICA"/>
    <n v="2009"/>
    <n v="8"/>
    <n v="2"/>
    <s v="SEMESTRES"/>
    <n v="1"/>
    <s v="Activa"/>
    <x v="0"/>
    <m/>
    <n v="2018"/>
    <n v="1"/>
    <n v="3"/>
    <n v="4"/>
    <n v="0"/>
    <n v="0"/>
    <n v="1"/>
    <n v="3"/>
    <n v="4"/>
    <n v="0"/>
    <n v="0"/>
    <n v="11"/>
    <n v="17"/>
    <n v="28"/>
    <n v="0"/>
    <n v="0"/>
    <n v="11"/>
    <n v="17"/>
    <n v="28"/>
    <n v="6"/>
    <n v="14"/>
    <n v="20"/>
    <n v="0"/>
    <n v="0"/>
    <n v="0"/>
    <n v="0"/>
    <n v="0"/>
    <n v="0"/>
    <n v="0"/>
    <n v="0"/>
    <n v="0"/>
    <n v="0"/>
    <n v="0"/>
    <n v="0"/>
    <n v="17"/>
    <n v="31"/>
    <n v="48"/>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4"/>
    <x v="0"/>
    <x v="4"/>
    <x v="315"/>
    <n v="1"/>
    <x v="0"/>
    <n v="999"/>
    <s v="NO APLICA"/>
    <n v="2009"/>
    <n v="8"/>
    <n v="2"/>
    <s v="SEMESTRES"/>
    <n v="1"/>
    <s v="Activa"/>
    <x v="0"/>
    <m/>
    <n v="2018"/>
    <n v="1"/>
    <n v="0"/>
    <n v="1"/>
    <n v="0"/>
    <n v="0"/>
    <n v="1"/>
    <n v="0"/>
    <n v="1"/>
    <n v="0"/>
    <n v="0"/>
    <n v="0"/>
    <n v="0"/>
    <n v="0"/>
    <n v="0"/>
    <n v="0"/>
    <n v="0"/>
    <n v="0"/>
    <n v="0"/>
    <n v="0"/>
    <n v="0"/>
    <n v="0"/>
    <n v="12"/>
    <n v="14"/>
    <n v="26"/>
    <n v="0"/>
    <n v="0"/>
    <n v="0"/>
    <n v="0"/>
    <n v="0"/>
    <n v="0"/>
    <n v="0"/>
    <n v="0"/>
    <n v="0"/>
    <n v="12"/>
    <n v="14"/>
    <n v="26"/>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5"/>
    <x v="0"/>
    <x v="4"/>
    <x v="318"/>
    <n v="1"/>
    <x v="0"/>
    <n v="999"/>
    <s v="NO APLICA"/>
    <n v="2009"/>
    <n v="8"/>
    <n v="2"/>
    <s v="SEMESTRES"/>
    <n v="1"/>
    <s v="Activa"/>
    <x v="0"/>
    <m/>
    <n v="2018"/>
    <n v="12"/>
    <n v="10"/>
    <n v="22"/>
    <n v="0"/>
    <n v="0"/>
    <n v="11"/>
    <n v="10"/>
    <n v="21"/>
    <n v="0"/>
    <n v="0"/>
    <n v="0"/>
    <n v="0"/>
    <n v="0"/>
    <n v="0"/>
    <n v="0"/>
    <n v="0"/>
    <n v="0"/>
    <n v="0"/>
    <n v="11"/>
    <n v="8"/>
    <n v="19"/>
    <n v="0"/>
    <n v="0"/>
    <n v="0"/>
    <n v="0"/>
    <n v="0"/>
    <n v="0"/>
    <n v="0"/>
    <n v="0"/>
    <n v="0"/>
    <n v="0"/>
    <n v="0"/>
    <n v="0"/>
    <n v="11"/>
    <n v="8"/>
    <n v="19"/>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7"/>
    <x v="0"/>
    <x v="4"/>
    <x v="319"/>
    <n v="1"/>
    <x v="0"/>
    <n v="999"/>
    <s v="NO APLICA"/>
    <n v="2009"/>
    <n v="8"/>
    <n v="2"/>
    <s v="SEMESTRES"/>
    <n v="1"/>
    <s v="Activa"/>
    <x v="0"/>
    <m/>
    <n v="2018"/>
    <n v="4"/>
    <n v="23"/>
    <n v="27"/>
    <n v="0"/>
    <n v="0"/>
    <n v="4"/>
    <n v="21"/>
    <n v="25"/>
    <n v="0"/>
    <n v="0"/>
    <n v="13"/>
    <n v="17"/>
    <n v="30"/>
    <n v="0"/>
    <n v="0"/>
    <n v="13"/>
    <n v="17"/>
    <n v="30"/>
    <n v="0"/>
    <n v="0"/>
    <n v="0"/>
    <n v="1"/>
    <n v="5"/>
    <n v="6"/>
    <n v="4"/>
    <n v="10"/>
    <n v="14"/>
    <n v="0"/>
    <n v="0"/>
    <n v="0"/>
    <n v="0"/>
    <n v="0"/>
    <n v="0"/>
    <n v="18"/>
    <n v="32"/>
    <n v="50"/>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19"/>
    <x v="0"/>
    <x v="4"/>
    <x v="316"/>
    <n v="1"/>
    <x v="0"/>
    <n v="999"/>
    <s v="NO APLICA"/>
    <n v="2009"/>
    <n v="8"/>
    <n v="2"/>
    <s v="SEMESTRES"/>
    <n v="1"/>
    <s v="Activa"/>
    <x v="0"/>
    <m/>
    <n v="2018"/>
    <n v="0"/>
    <n v="0"/>
    <n v="0"/>
    <n v="0"/>
    <n v="0"/>
    <n v="0"/>
    <n v="0"/>
    <n v="0"/>
    <n v="0"/>
    <n v="0"/>
    <n v="0"/>
    <n v="0"/>
    <n v="0"/>
    <n v="0"/>
    <n v="0"/>
    <n v="0"/>
    <n v="0"/>
    <n v="0"/>
    <n v="10"/>
    <n v="18"/>
    <n v="28"/>
    <n v="10"/>
    <n v="18"/>
    <n v="28"/>
    <n v="12"/>
    <n v="15"/>
    <n v="27"/>
    <n v="0"/>
    <n v="0"/>
    <n v="0"/>
    <n v="0"/>
    <n v="0"/>
    <n v="0"/>
    <n v="32"/>
    <n v="51"/>
    <n v="83"/>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20"/>
    <x v="0"/>
    <x v="4"/>
    <x v="320"/>
    <n v="1"/>
    <x v="0"/>
    <n v="999"/>
    <s v="NO APLICA"/>
    <n v="2009"/>
    <n v="8"/>
    <n v="2"/>
    <s v="SEMESTRES"/>
    <n v="1"/>
    <s v="Activa"/>
    <x v="0"/>
    <m/>
    <n v="2018"/>
    <n v="10"/>
    <n v="17"/>
    <n v="27"/>
    <n v="0"/>
    <n v="0"/>
    <n v="9"/>
    <n v="17"/>
    <n v="26"/>
    <n v="0"/>
    <n v="0"/>
    <n v="0"/>
    <n v="0"/>
    <n v="0"/>
    <n v="0"/>
    <n v="0"/>
    <n v="0"/>
    <n v="0"/>
    <n v="0"/>
    <n v="0"/>
    <n v="0"/>
    <n v="0"/>
    <n v="0"/>
    <n v="0"/>
    <n v="0"/>
    <n v="3"/>
    <n v="16"/>
    <n v="19"/>
    <n v="0"/>
    <n v="0"/>
    <n v="0"/>
    <n v="0"/>
    <n v="0"/>
    <n v="0"/>
    <n v="3"/>
    <n v="16"/>
    <n v="19"/>
    <n v="0"/>
    <n v="0"/>
    <d v="2019-01-31T00:00:00"/>
    <m/>
  </r>
  <r>
    <s v="08MSU0190P"/>
    <x v="48"/>
    <x v="86"/>
    <n v="4"/>
    <s v="DISCONTINUO"/>
    <x v="84"/>
    <n v="8"/>
    <s v="CHIHUAHUA"/>
    <n v="8"/>
    <s v="CHIHUAHUA"/>
    <n v="19"/>
    <x v="1"/>
    <n v="1"/>
    <s v="CHIHUAHUA"/>
    <s v="CALLE SUDAFRICA"/>
    <n v="1100"/>
    <x v="1"/>
    <x v="3"/>
    <n v="4"/>
    <s v="SUPERIOR"/>
    <n v="1"/>
    <n v="1"/>
    <s v="LICENCIATURA Y POSGRADO"/>
    <n v="1"/>
    <s v="SERVICIOS"/>
    <n v="37"/>
    <s v="NORMAL"/>
    <n v="5012300021"/>
    <x v="0"/>
    <x v="4"/>
    <x v="321"/>
    <n v="1"/>
    <x v="0"/>
    <n v="999"/>
    <s v="NO APLICA"/>
    <n v="2016"/>
    <n v="8"/>
    <n v="2"/>
    <s v="SEMESTRES"/>
    <n v="1"/>
    <s v="Activa"/>
    <x v="0"/>
    <m/>
    <n v="2018"/>
    <n v="9"/>
    <n v="16"/>
    <n v="25"/>
    <n v="0"/>
    <n v="0"/>
    <n v="8"/>
    <n v="16"/>
    <n v="24"/>
    <n v="0"/>
    <n v="0"/>
    <n v="9"/>
    <n v="16"/>
    <n v="25"/>
    <n v="0"/>
    <n v="0"/>
    <n v="9"/>
    <n v="16"/>
    <n v="25"/>
    <n v="0"/>
    <n v="0"/>
    <n v="0"/>
    <n v="4"/>
    <n v="9"/>
    <n v="13"/>
    <n v="1"/>
    <n v="1"/>
    <n v="2"/>
    <n v="0"/>
    <n v="0"/>
    <n v="0"/>
    <n v="0"/>
    <n v="0"/>
    <n v="0"/>
    <n v="14"/>
    <n v="26"/>
    <n v="40"/>
    <n v="0"/>
    <n v="0"/>
    <d v="2019-01-31T00:00:00"/>
    <m/>
  </r>
  <r>
    <s v="08MSU0190P"/>
    <x v="48"/>
    <x v="87"/>
    <n v="4"/>
    <s v="DISCONTINUO"/>
    <x v="84"/>
    <n v="8"/>
    <s v="CHIHUAHUA"/>
    <n v="8"/>
    <s v="CHIHUAHUA"/>
    <n v="9"/>
    <x v="14"/>
    <n v="34"/>
    <s v="CREEL"/>
    <s v="AVENIDA ADOLFO LOPEZ MATEOS"/>
    <n v="0"/>
    <x v="1"/>
    <x v="3"/>
    <n v="4"/>
    <s v="SUPERIOR"/>
    <n v="1"/>
    <n v="1"/>
    <s v="LICENCIATURA Y POSGRADO"/>
    <n v="1"/>
    <s v="SERVICIOS"/>
    <n v="37"/>
    <s v="NORMAL"/>
    <n v="5012300011"/>
    <x v="0"/>
    <x v="4"/>
    <x v="313"/>
    <n v="2"/>
    <x v="2"/>
    <n v="999"/>
    <s v="NO APLICA"/>
    <n v="1999"/>
    <n v="12"/>
    <n v="2"/>
    <s v="SEMESTRES"/>
    <n v="3"/>
    <s v="Liquidacion"/>
    <x v="0"/>
    <m/>
    <n v="2018"/>
    <n v="7"/>
    <n v="11"/>
    <n v="18"/>
    <n v="0"/>
    <n v="0"/>
    <n v="7"/>
    <n v="11"/>
    <n v="18"/>
    <n v="0"/>
    <n v="0"/>
    <n v="0"/>
    <n v="0"/>
    <n v="0"/>
    <n v="0"/>
    <n v="0"/>
    <n v="0"/>
    <n v="0"/>
    <n v="0"/>
    <n v="0"/>
    <n v="0"/>
    <n v="0"/>
    <n v="0"/>
    <n v="0"/>
    <n v="0"/>
    <n v="0"/>
    <n v="0"/>
    <n v="0"/>
    <n v="0"/>
    <n v="0"/>
    <n v="0"/>
    <n v="0"/>
    <n v="0"/>
    <n v="0"/>
    <n v="0"/>
    <n v="0"/>
    <n v="0"/>
    <n v="0"/>
    <n v="0"/>
    <d v="2019-01-31T00:00:00"/>
    <m/>
  </r>
  <r>
    <s v="08MSU0190P"/>
    <x v="48"/>
    <x v="87"/>
    <n v="4"/>
    <s v="DISCONTINUO"/>
    <x v="84"/>
    <n v="8"/>
    <s v="CHIHUAHUA"/>
    <n v="8"/>
    <s v="CHIHUAHUA"/>
    <n v="9"/>
    <x v="14"/>
    <n v="34"/>
    <s v="CREEL"/>
    <s v="AVENIDA ADOLFO LOPEZ MATEOS"/>
    <n v="0"/>
    <x v="1"/>
    <x v="3"/>
    <n v="4"/>
    <s v="SUPERIOR"/>
    <n v="1"/>
    <n v="1"/>
    <s v="LICENCIATURA Y POSGRADO"/>
    <n v="1"/>
    <s v="SERVICIOS"/>
    <n v="37"/>
    <s v="NORMAL"/>
    <n v="5012300019"/>
    <x v="0"/>
    <x v="4"/>
    <x v="316"/>
    <n v="2"/>
    <x v="2"/>
    <n v="999"/>
    <s v="NO APLICA"/>
    <n v="1999"/>
    <n v="12"/>
    <n v="2"/>
    <s v="SEMESTRES"/>
    <n v="1"/>
    <s v="Activa"/>
    <x v="0"/>
    <m/>
    <n v="2018"/>
    <n v="0"/>
    <n v="0"/>
    <n v="0"/>
    <n v="0"/>
    <n v="0"/>
    <n v="0"/>
    <n v="0"/>
    <n v="0"/>
    <n v="0"/>
    <n v="0"/>
    <n v="0"/>
    <n v="0"/>
    <n v="0"/>
    <n v="0"/>
    <n v="0"/>
    <n v="0"/>
    <n v="0"/>
    <n v="0"/>
    <n v="0"/>
    <n v="0"/>
    <n v="0"/>
    <n v="0"/>
    <n v="0"/>
    <n v="0"/>
    <n v="0"/>
    <n v="0"/>
    <n v="0"/>
    <n v="4"/>
    <n v="3"/>
    <n v="7"/>
    <n v="0"/>
    <n v="0"/>
    <n v="0"/>
    <n v="4"/>
    <n v="3"/>
    <n v="7"/>
    <n v="0"/>
    <n v="0"/>
    <d v="2019-01-31T00:00:00"/>
    <m/>
  </r>
  <r>
    <s v="08MSU0190P"/>
    <x v="48"/>
    <x v="88"/>
    <n v="4"/>
    <s v="DISCONTINUO"/>
    <x v="84"/>
    <n v="8"/>
    <s v="CHIHUAHUA"/>
    <n v="8"/>
    <s v="CHIHUAHUA"/>
    <n v="50"/>
    <x v="3"/>
    <n v="1"/>
    <s v="NUEVO CASAS GRANDES"/>
    <s v="CALLE LAGUNA DE FIERRO"/>
    <n v="1601"/>
    <x v="1"/>
    <x v="3"/>
    <n v="4"/>
    <s v="SUPERIOR"/>
    <n v="1"/>
    <n v="1"/>
    <s v="LICENCIATURA Y POSGRADO"/>
    <n v="1"/>
    <s v="SERVICIOS"/>
    <n v="37"/>
    <s v="NORMAL"/>
    <n v="5012300009"/>
    <x v="0"/>
    <x v="4"/>
    <x v="312"/>
    <n v="2"/>
    <x v="2"/>
    <n v="999"/>
    <s v="NO APLICA"/>
    <n v="1999"/>
    <n v="12"/>
    <n v="2"/>
    <s v="SEMESTRES"/>
    <n v="1"/>
    <s v="Activa"/>
    <x v="0"/>
    <m/>
    <n v="2018"/>
    <n v="0"/>
    <n v="0"/>
    <n v="0"/>
    <n v="0"/>
    <n v="0"/>
    <n v="0"/>
    <n v="0"/>
    <n v="0"/>
    <n v="0"/>
    <n v="0"/>
    <n v="0"/>
    <n v="0"/>
    <n v="0"/>
    <n v="0"/>
    <n v="0"/>
    <n v="0"/>
    <n v="0"/>
    <n v="0"/>
    <n v="0"/>
    <n v="0"/>
    <n v="0"/>
    <n v="0"/>
    <n v="0"/>
    <n v="0"/>
    <n v="0"/>
    <n v="0"/>
    <n v="0"/>
    <n v="0"/>
    <n v="0"/>
    <n v="0"/>
    <n v="5"/>
    <n v="4"/>
    <n v="9"/>
    <n v="5"/>
    <n v="4"/>
    <n v="9"/>
    <n v="0"/>
    <n v="0"/>
    <d v="2019-01-31T00:00:00"/>
    <m/>
  </r>
  <r>
    <s v="08MSU0190P"/>
    <x v="48"/>
    <x v="88"/>
    <n v="4"/>
    <s v="DISCONTINUO"/>
    <x v="84"/>
    <n v="8"/>
    <s v="CHIHUAHUA"/>
    <n v="8"/>
    <s v="CHIHUAHUA"/>
    <n v="50"/>
    <x v="3"/>
    <n v="1"/>
    <s v="NUEVO CASAS GRANDES"/>
    <s v="CALLE LAGUNA DE FIERRO"/>
    <n v="1601"/>
    <x v="1"/>
    <x v="3"/>
    <n v="4"/>
    <s v="SUPERIOR"/>
    <n v="1"/>
    <n v="1"/>
    <s v="LICENCIATURA Y POSGRADO"/>
    <n v="1"/>
    <s v="SERVICIOS"/>
    <n v="37"/>
    <s v="NORMAL"/>
    <n v="5012300011"/>
    <x v="0"/>
    <x v="4"/>
    <x v="313"/>
    <n v="2"/>
    <x v="2"/>
    <n v="999"/>
    <s v="NO APLICA"/>
    <n v="1999"/>
    <n v="12"/>
    <n v="2"/>
    <s v="SEMESTRES"/>
    <n v="3"/>
    <s v="Liquidacion"/>
    <x v="0"/>
    <m/>
    <n v="2018"/>
    <n v="6"/>
    <n v="12"/>
    <n v="18"/>
    <n v="0"/>
    <n v="0"/>
    <n v="5"/>
    <n v="6"/>
    <n v="11"/>
    <n v="0"/>
    <n v="0"/>
    <n v="0"/>
    <n v="0"/>
    <n v="0"/>
    <n v="0"/>
    <n v="0"/>
    <n v="0"/>
    <n v="0"/>
    <n v="0"/>
    <n v="0"/>
    <n v="0"/>
    <n v="0"/>
    <n v="0"/>
    <n v="0"/>
    <n v="0"/>
    <n v="0"/>
    <n v="0"/>
    <n v="0"/>
    <n v="0"/>
    <n v="0"/>
    <n v="0"/>
    <n v="0"/>
    <n v="0"/>
    <n v="0"/>
    <n v="0"/>
    <n v="0"/>
    <n v="0"/>
    <n v="0"/>
    <n v="0"/>
    <d v="2019-01-31T00:00:00"/>
    <m/>
  </r>
  <r>
    <s v="08MSU0190P"/>
    <x v="48"/>
    <x v="88"/>
    <n v="4"/>
    <s v="DISCONTINUO"/>
    <x v="84"/>
    <n v="8"/>
    <s v="CHIHUAHUA"/>
    <n v="8"/>
    <s v="CHIHUAHUA"/>
    <n v="50"/>
    <x v="3"/>
    <n v="1"/>
    <s v="NUEVO CASAS GRANDES"/>
    <s v="CALLE LAGUNA DE FIERRO"/>
    <n v="1601"/>
    <x v="1"/>
    <x v="3"/>
    <n v="4"/>
    <s v="SUPERIOR"/>
    <n v="1"/>
    <n v="1"/>
    <s v="LICENCIATURA Y POSGRADO"/>
    <n v="1"/>
    <s v="SERVICIOS"/>
    <n v="37"/>
    <s v="NORMAL"/>
    <n v="5012300015"/>
    <x v="0"/>
    <x v="4"/>
    <x v="318"/>
    <n v="2"/>
    <x v="2"/>
    <n v="999"/>
    <s v="NO APLICA"/>
    <n v="1999"/>
    <n v="12"/>
    <n v="2"/>
    <s v="SEMESTRES"/>
    <n v="1"/>
    <s v="Activa"/>
    <x v="0"/>
    <m/>
    <n v="2018"/>
    <n v="0"/>
    <n v="0"/>
    <n v="0"/>
    <n v="0"/>
    <n v="0"/>
    <n v="0"/>
    <n v="0"/>
    <n v="0"/>
    <n v="0"/>
    <n v="0"/>
    <n v="0"/>
    <n v="0"/>
    <n v="0"/>
    <n v="0"/>
    <n v="0"/>
    <n v="0"/>
    <n v="0"/>
    <n v="0"/>
    <n v="0"/>
    <n v="0"/>
    <n v="0"/>
    <n v="0"/>
    <n v="0"/>
    <n v="0"/>
    <n v="0"/>
    <n v="0"/>
    <n v="0"/>
    <n v="6"/>
    <n v="5"/>
    <n v="11"/>
    <n v="0"/>
    <n v="0"/>
    <n v="0"/>
    <n v="6"/>
    <n v="5"/>
    <n v="11"/>
    <n v="0"/>
    <n v="0"/>
    <d v="2019-01-31T00:00:00"/>
    <m/>
  </r>
  <r>
    <s v="08MSU0190P"/>
    <x v="48"/>
    <x v="88"/>
    <n v="4"/>
    <s v="DISCONTINUO"/>
    <x v="84"/>
    <n v="8"/>
    <s v="CHIHUAHUA"/>
    <n v="8"/>
    <s v="CHIHUAHUA"/>
    <n v="50"/>
    <x v="3"/>
    <n v="1"/>
    <s v="NUEVO CASAS GRANDES"/>
    <s v="CALLE LAGUNA DE FIERRO"/>
    <n v="1601"/>
    <x v="1"/>
    <x v="3"/>
    <n v="4"/>
    <s v="SUPERIOR"/>
    <n v="1"/>
    <n v="1"/>
    <s v="LICENCIATURA Y POSGRADO"/>
    <n v="1"/>
    <s v="SERVICIOS"/>
    <n v="37"/>
    <s v="NORMAL"/>
    <n v="5012300021"/>
    <x v="0"/>
    <x v="4"/>
    <x v="321"/>
    <n v="1"/>
    <x v="0"/>
    <n v="999"/>
    <s v="NO APLICA"/>
    <n v="1999"/>
    <n v="8"/>
    <n v="2"/>
    <s v="SEMESTRES"/>
    <n v="1"/>
    <s v="Activa"/>
    <x v="0"/>
    <m/>
    <n v="2018"/>
    <n v="0"/>
    <n v="0"/>
    <n v="0"/>
    <n v="0"/>
    <n v="0"/>
    <n v="0"/>
    <n v="0"/>
    <n v="0"/>
    <n v="0"/>
    <n v="0"/>
    <n v="7"/>
    <n v="12"/>
    <n v="19"/>
    <n v="0"/>
    <n v="0"/>
    <n v="7"/>
    <n v="12"/>
    <n v="19"/>
    <n v="7"/>
    <n v="4"/>
    <n v="11"/>
    <n v="0"/>
    <n v="0"/>
    <n v="0"/>
    <n v="0"/>
    <n v="0"/>
    <n v="0"/>
    <n v="0"/>
    <n v="0"/>
    <n v="0"/>
    <n v="0"/>
    <n v="0"/>
    <n v="0"/>
    <n v="14"/>
    <n v="16"/>
    <n v="30"/>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09"/>
    <x v="0"/>
    <x v="4"/>
    <x v="312"/>
    <n v="1"/>
    <x v="0"/>
    <n v="999"/>
    <s v="NO APLICA"/>
    <n v="1999"/>
    <n v="8"/>
    <n v="2"/>
    <s v="SEMESTRES"/>
    <n v="1"/>
    <s v="Activa"/>
    <x v="0"/>
    <m/>
    <n v="2018"/>
    <n v="0"/>
    <n v="0"/>
    <n v="0"/>
    <n v="0"/>
    <n v="0"/>
    <n v="0"/>
    <n v="0"/>
    <n v="0"/>
    <n v="0"/>
    <n v="0"/>
    <n v="0"/>
    <n v="0"/>
    <n v="0"/>
    <n v="0"/>
    <n v="0"/>
    <n v="0"/>
    <n v="0"/>
    <n v="0"/>
    <n v="0"/>
    <n v="0"/>
    <n v="0"/>
    <n v="4"/>
    <n v="15"/>
    <n v="19"/>
    <n v="5"/>
    <n v="17"/>
    <n v="22"/>
    <n v="0"/>
    <n v="0"/>
    <n v="0"/>
    <n v="0"/>
    <n v="0"/>
    <n v="0"/>
    <n v="9"/>
    <n v="32"/>
    <n v="41"/>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1"/>
    <x v="0"/>
    <x v="4"/>
    <x v="313"/>
    <n v="1"/>
    <x v="0"/>
    <n v="999"/>
    <s v="NO APLICA"/>
    <n v="1999"/>
    <n v="8"/>
    <n v="2"/>
    <s v="SEMESTRES"/>
    <n v="1"/>
    <s v="Activa"/>
    <x v="0"/>
    <m/>
    <n v="2018"/>
    <n v="0"/>
    <n v="0"/>
    <n v="0"/>
    <n v="0"/>
    <n v="0"/>
    <n v="0"/>
    <n v="0"/>
    <n v="0"/>
    <n v="0"/>
    <n v="0"/>
    <n v="3"/>
    <n v="30"/>
    <n v="33"/>
    <n v="0"/>
    <n v="0"/>
    <n v="3"/>
    <n v="30"/>
    <n v="33"/>
    <n v="0"/>
    <n v="0"/>
    <n v="0"/>
    <n v="5"/>
    <n v="17"/>
    <n v="22"/>
    <n v="3"/>
    <n v="16"/>
    <n v="19"/>
    <n v="0"/>
    <n v="0"/>
    <n v="0"/>
    <n v="0"/>
    <n v="0"/>
    <n v="0"/>
    <n v="11"/>
    <n v="63"/>
    <n v="74"/>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1"/>
    <x v="0"/>
    <x v="4"/>
    <x v="313"/>
    <n v="2"/>
    <x v="2"/>
    <n v="999"/>
    <s v="NO APLICA"/>
    <n v="1999"/>
    <n v="12"/>
    <n v="2"/>
    <s v="SEMESTRES"/>
    <n v="1"/>
    <s v="Activa"/>
    <x v="0"/>
    <m/>
    <n v="2018"/>
    <n v="2"/>
    <n v="11"/>
    <n v="13"/>
    <n v="0"/>
    <n v="0"/>
    <n v="2"/>
    <n v="11"/>
    <n v="13"/>
    <n v="0"/>
    <n v="0"/>
    <n v="0"/>
    <n v="0"/>
    <n v="0"/>
    <n v="0"/>
    <n v="0"/>
    <n v="0"/>
    <n v="0"/>
    <n v="0"/>
    <n v="0"/>
    <n v="0"/>
    <n v="0"/>
    <n v="0"/>
    <n v="0"/>
    <n v="0"/>
    <n v="0"/>
    <n v="0"/>
    <n v="0"/>
    <n v="6"/>
    <n v="13"/>
    <n v="19"/>
    <n v="1"/>
    <n v="5"/>
    <n v="6"/>
    <n v="7"/>
    <n v="18"/>
    <n v="25"/>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2"/>
    <x v="0"/>
    <x v="4"/>
    <x v="314"/>
    <n v="1"/>
    <x v="0"/>
    <n v="999"/>
    <s v="NO APLICA"/>
    <n v="1999"/>
    <n v="8"/>
    <n v="2"/>
    <s v="SEMESTRES"/>
    <n v="1"/>
    <s v="Activa"/>
    <x v="0"/>
    <m/>
    <n v="2018"/>
    <n v="0"/>
    <n v="0"/>
    <n v="0"/>
    <n v="0"/>
    <n v="0"/>
    <n v="0"/>
    <n v="0"/>
    <n v="0"/>
    <n v="0"/>
    <n v="0"/>
    <n v="0"/>
    <n v="0"/>
    <n v="0"/>
    <n v="0"/>
    <n v="0"/>
    <n v="0"/>
    <n v="0"/>
    <n v="0"/>
    <n v="2"/>
    <n v="5"/>
    <n v="7"/>
    <n v="0"/>
    <n v="0"/>
    <n v="0"/>
    <n v="0"/>
    <n v="0"/>
    <n v="0"/>
    <n v="0"/>
    <n v="0"/>
    <n v="0"/>
    <n v="0"/>
    <n v="0"/>
    <n v="0"/>
    <n v="2"/>
    <n v="5"/>
    <n v="7"/>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3"/>
    <x v="0"/>
    <x v="4"/>
    <x v="317"/>
    <n v="2"/>
    <x v="2"/>
    <n v="999"/>
    <s v="NO APLICA"/>
    <n v="1999"/>
    <n v="12"/>
    <n v="2"/>
    <s v="SEMESTRES"/>
    <n v="1"/>
    <s v="Activa"/>
    <x v="0"/>
    <m/>
    <n v="2018"/>
    <n v="3"/>
    <n v="5"/>
    <n v="8"/>
    <n v="0"/>
    <n v="0"/>
    <n v="3"/>
    <n v="5"/>
    <n v="8"/>
    <n v="0"/>
    <n v="0"/>
    <n v="0"/>
    <n v="0"/>
    <n v="0"/>
    <n v="0"/>
    <n v="0"/>
    <n v="0"/>
    <n v="0"/>
    <n v="0"/>
    <n v="0"/>
    <n v="0"/>
    <n v="0"/>
    <n v="0"/>
    <n v="0"/>
    <n v="0"/>
    <n v="0"/>
    <n v="0"/>
    <n v="0"/>
    <n v="5"/>
    <n v="11"/>
    <n v="16"/>
    <n v="6"/>
    <n v="5"/>
    <n v="11"/>
    <n v="11"/>
    <n v="16"/>
    <n v="27"/>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4"/>
    <x v="0"/>
    <x v="4"/>
    <x v="315"/>
    <n v="1"/>
    <x v="0"/>
    <n v="999"/>
    <s v="NO APLICA"/>
    <n v="1999"/>
    <n v="8"/>
    <n v="2"/>
    <s v="SEMESTRES"/>
    <n v="1"/>
    <s v="Activa"/>
    <x v="0"/>
    <m/>
    <n v="2018"/>
    <n v="3"/>
    <n v="23"/>
    <n v="26"/>
    <n v="0"/>
    <n v="0"/>
    <n v="0"/>
    <n v="0"/>
    <n v="0"/>
    <n v="0"/>
    <n v="0"/>
    <n v="0"/>
    <n v="0"/>
    <n v="0"/>
    <n v="0"/>
    <n v="0"/>
    <n v="0"/>
    <n v="0"/>
    <n v="0"/>
    <n v="7"/>
    <n v="9"/>
    <n v="16"/>
    <n v="0"/>
    <n v="0"/>
    <n v="0"/>
    <n v="0"/>
    <n v="0"/>
    <n v="0"/>
    <n v="0"/>
    <n v="0"/>
    <n v="0"/>
    <n v="0"/>
    <n v="0"/>
    <n v="0"/>
    <n v="7"/>
    <n v="9"/>
    <n v="16"/>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5"/>
    <x v="0"/>
    <x v="4"/>
    <x v="318"/>
    <n v="1"/>
    <x v="0"/>
    <n v="999"/>
    <s v="NO APLICA"/>
    <n v="1999"/>
    <n v="8"/>
    <n v="2"/>
    <s v="SEMESTRES"/>
    <n v="1"/>
    <s v="Activa"/>
    <x v="0"/>
    <m/>
    <n v="2018"/>
    <n v="0"/>
    <n v="0"/>
    <n v="0"/>
    <n v="0"/>
    <n v="0"/>
    <n v="0"/>
    <n v="0"/>
    <n v="0"/>
    <n v="0"/>
    <n v="0"/>
    <n v="13"/>
    <n v="10"/>
    <n v="23"/>
    <n v="0"/>
    <n v="0"/>
    <n v="13"/>
    <n v="10"/>
    <n v="23"/>
    <n v="0"/>
    <n v="0"/>
    <n v="0"/>
    <n v="0"/>
    <n v="0"/>
    <n v="0"/>
    <n v="3"/>
    <n v="13"/>
    <n v="16"/>
    <n v="0"/>
    <n v="0"/>
    <n v="0"/>
    <n v="0"/>
    <n v="0"/>
    <n v="0"/>
    <n v="16"/>
    <n v="23"/>
    <n v="39"/>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5"/>
    <x v="0"/>
    <x v="4"/>
    <x v="318"/>
    <n v="2"/>
    <x v="2"/>
    <n v="999"/>
    <s v="NO APLICA"/>
    <n v="1999"/>
    <n v="12"/>
    <n v="2"/>
    <s v="SEMESTRES"/>
    <n v="1"/>
    <s v="Activa"/>
    <x v="0"/>
    <m/>
    <n v="2018"/>
    <n v="0"/>
    <n v="0"/>
    <n v="0"/>
    <n v="0"/>
    <n v="0"/>
    <n v="0"/>
    <n v="0"/>
    <n v="0"/>
    <n v="0"/>
    <n v="0"/>
    <n v="0"/>
    <n v="0"/>
    <n v="0"/>
    <n v="0"/>
    <n v="0"/>
    <n v="0"/>
    <n v="0"/>
    <n v="0"/>
    <n v="0"/>
    <n v="0"/>
    <n v="0"/>
    <n v="0"/>
    <n v="0"/>
    <n v="0"/>
    <n v="0"/>
    <n v="0"/>
    <n v="0"/>
    <n v="0"/>
    <n v="0"/>
    <n v="0"/>
    <n v="1"/>
    <n v="4"/>
    <n v="5"/>
    <n v="1"/>
    <n v="4"/>
    <n v="5"/>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7"/>
    <x v="0"/>
    <x v="4"/>
    <x v="319"/>
    <n v="1"/>
    <x v="0"/>
    <n v="999"/>
    <s v="NO APLICA"/>
    <n v="1999"/>
    <n v="8"/>
    <n v="2"/>
    <s v="SEMESTRES"/>
    <n v="1"/>
    <s v="Activa"/>
    <x v="0"/>
    <m/>
    <n v="2018"/>
    <n v="0"/>
    <n v="0"/>
    <n v="0"/>
    <n v="0"/>
    <n v="0"/>
    <n v="0"/>
    <n v="0"/>
    <n v="0"/>
    <n v="0"/>
    <n v="0"/>
    <n v="8"/>
    <n v="10"/>
    <n v="18"/>
    <n v="0"/>
    <n v="0"/>
    <n v="8"/>
    <n v="10"/>
    <n v="18"/>
    <n v="7"/>
    <n v="17"/>
    <n v="24"/>
    <n v="2"/>
    <n v="9"/>
    <n v="11"/>
    <n v="4"/>
    <n v="15"/>
    <n v="19"/>
    <n v="0"/>
    <n v="0"/>
    <n v="0"/>
    <n v="0"/>
    <n v="0"/>
    <n v="0"/>
    <n v="21"/>
    <n v="51"/>
    <n v="72"/>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7"/>
    <x v="0"/>
    <x v="4"/>
    <x v="319"/>
    <n v="2"/>
    <x v="2"/>
    <n v="999"/>
    <s v="NO APLICA"/>
    <n v="1999"/>
    <n v="12"/>
    <n v="2"/>
    <s v="SEMESTRES"/>
    <n v="1"/>
    <s v="Activa"/>
    <x v="0"/>
    <m/>
    <n v="2018"/>
    <n v="0"/>
    <n v="0"/>
    <n v="0"/>
    <n v="0"/>
    <n v="0"/>
    <n v="0"/>
    <n v="0"/>
    <n v="0"/>
    <n v="0"/>
    <n v="0"/>
    <n v="0"/>
    <n v="0"/>
    <n v="0"/>
    <n v="0"/>
    <n v="0"/>
    <n v="0"/>
    <n v="0"/>
    <n v="0"/>
    <n v="0"/>
    <n v="0"/>
    <n v="0"/>
    <n v="0"/>
    <n v="0"/>
    <n v="0"/>
    <n v="0"/>
    <n v="0"/>
    <n v="0"/>
    <n v="0"/>
    <n v="0"/>
    <n v="0"/>
    <n v="12"/>
    <n v="9"/>
    <n v="21"/>
    <n v="12"/>
    <n v="9"/>
    <n v="21"/>
    <n v="0"/>
    <n v="0"/>
    <d v="2019-01-31T00:00:00"/>
    <m/>
  </r>
  <r>
    <s v="08MSU0190P"/>
    <x v="48"/>
    <x v="89"/>
    <n v="4"/>
    <s v="DISCONTINUO"/>
    <x v="84"/>
    <n v="8"/>
    <s v="CHIHUAHUA"/>
    <n v="8"/>
    <s v="CHIHUAHUA"/>
    <n v="37"/>
    <x v="0"/>
    <n v="1"/>
    <s v="JUÁREZ"/>
    <s v="CALLE PLAN DE AYALA"/>
    <n v="0"/>
    <x v="1"/>
    <x v="3"/>
    <n v="4"/>
    <s v="SUPERIOR"/>
    <n v="1"/>
    <n v="1"/>
    <s v="LICENCIATURA Y POSGRADO"/>
    <n v="1"/>
    <s v="SERVICIOS"/>
    <n v="37"/>
    <s v="NORMAL"/>
    <n v="5012300019"/>
    <x v="0"/>
    <x v="4"/>
    <x v="316"/>
    <n v="1"/>
    <x v="0"/>
    <n v="999"/>
    <s v="NO APLICA"/>
    <n v="1999"/>
    <n v="8"/>
    <n v="2"/>
    <s v="SEMESTRES"/>
    <n v="1"/>
    <s v="Activa"/>
    <x v="0"/>
    <m/>
    <n v="2018"/>
    <n v="10"/>
    <n v="17"/>
    <n v="27"/>
    <n v="0"/>
    <n v="0"/>
    <n v="0"/>
    <n v="0"/>
    <n v="0"/>
    <n v="0"/>
    <n v="0"/>
    <n v="5"/>
    <n v="13"/>
    <n v="18"/>
    <n v="0"/>
    <n v="0"/>
    <n v="5"/>
    <n v="13"/>
    <n v="18"/>
    <n v="0"/>
    <n v="0"/>
    <n v="0"/>
    <n v="3"/>
    <n v="7"/>
    <n v="10"/>
    <n v="0"/>
    <n v="0"/>
    <n v="0"/>
    <n v="0"/>
    <n v="0"/>
    <n v="0"/>
    <n v="0"/>
    <n v="0"/>
    <n v="0"/>
    <n v="8"/>
    <n v="20"/>
    <n v="28"/>
    <n v="0"/>
    <n v="0"/>
    <d v="2019-01-31T00:00:00"/>
    <m/>
  </r>
  <r>
    <s v="08MSU0190P"/>
    <x v="48"/>
    <x v="90"/>
    <n v="4"/>
    <s v="DISCONTINUO"/>
    <x v="84"/>
    <n v="8"/>
    <s v="CHIHUAHUA"/>
    <n v="8"/>
    <s v="CHIHUAHUA"/>
    <n v="32"/>
    <x v="5"/>
    <n v="1"/>
    <s v="HIDALGO DEL PARRAL"/>
    <s v="CALLE JOSE MARIA PINO SUAREZ"/>
    <n v="217"/>
    <x v="1"/>
    <x v="3"/>
    <n v="4"/>
    <s v="SUPERIOR"/>
    <n v="1"/>
    <n v="1"/>
    <s v="LICENCIATURA Y POSGRADO"/>
    <n v="1"/>
    <s v="SERVICIOS"/>
    <n v="37"/>
    <s v="NORMAL"/>
    <n v="5012300011"/>
    <x v="0"/>
    <x v="4"/>
    <x v="313"/>
    <n v="1"/>
    <x v="0"/>
    <n v="999"/>
    <s v="NO APLICA"/>
    <n v="2009"/>
    <n v="8"/>
    <n v="2"/>
    <s v="SEMESTRES"/>
    <n v="1"/>
    <s v="Activa"/>
    <x v="0"/>
    <m/>
    <n v="2018"/>
    <n v="0"/>
    <n v="0"/>
    <n v="0"/>
    <n v="0"/>
    <n v="0"/>
    <n v="0"/>
    <n v="0"/>
    <n v="0"/>
    <n v="0"/>
    <n v="0"/>
    <n v="0"/>
    <n v="0"/>
    <n v="0"/>
    <n v="0"/>
    <n v="0"/>
    <n v="0"/>
    <n v="0"/>
    <n v="0"/>
    <n v="7"/>
    <n v="6"/>
    <n v="13"/>
    <n v="5"/>
    <n v="15"/>
    <n v="20"/>
    <n v="3"/>
    <n v="20"/>
    <n v="23"/>
    <n v="0"/>
    <n v="0"/>
    <n v="0"/>
    <n v="0"/>
    <n v="0"/>
    <n v="0"/>
    <n v="15"/>
    <n v="41"/>
    <n v="56"/>
    <n v="0"/>
    <n v="0"/>
    <d v="2019-01-31T00:00:00"/>
    <m/>
  </r>
  <r>
    <s v="08MSU0190P"/>
    <x v="48"/>
    <x v="90"/>
    <n v="4"/>
    <s v="DISCONTINUO"/>
    <x v="84"/>
    <n v="8"/>
    <s v="CHIHUAHUA"/>
    <n v="8"/>
    <s v="CHIHUAHUA"/>
    <n v="32"/>
    <x v="5"/>
    <n v="1"/>
    <s v="HIDALGO DEL PARRAL"/>
    <s v="CALLE JOSE MARIA PINO SUAREZ"/>
    <n v="217"/>
    <x v="1"/>
    <x v="3"/>
    <n v="4"/>
    <s v="SUPERIOR"/>
    <n v="1"/>
    <n v="1"/>
    <s v="LICENCIATURA Y POSGRADO"/>
    <n v="1"/>
    <s v="SERVICIOS"/>
    <n v="37"/>
    <s v="NORMAL"/>
    <n v="5012300017"/>
    <x v="0"/>
    <x v="4"/>
    <x v="319"/>
    <n v="2"/>
    <x v="2"/>
    <n v="999"/>
    <s v="NO APLICA"/>
    <n v="1999"/>
    <n v="12"/>
    <n v="2"/>
    <s v="SEMESTRES"/>
    <n v="3"/>
    <s v="Liquidacion"/>
    <x v="0"/>
    <m/>
    <n v="2018"/>
    <n v="2"/>
    <n v="10"/>
    <n v="12"/>
    <n v="0"/>
    <n v="0"/>
    <n v="2"/>
    <n v="10"/>
    <n v="12"/>
    <n v="0"/>
    <n v="0"/>
    <n v="0"/>
    <n v="0"/>
    <n v="0"/>
    <n v="0"/>
    <n v="0"/>
    <n v="0"/>
    <n v="0"/>
    <n v="0"/>
    <n v="0"/>
    <n v="0"/>
    <n v="0"/>
    <n v="0"/>
    <n v="0"/>
    <n v="0"/>
    <n v="0"/>
    <n v="0"/>
    <n v="0"/>
    <n v="0"/>
    <n v="0"/>
    <n v="0"/>
    <n v="0"/>
    <n v="0"/>
    <n v="0"/>
    <n v="0"/>
    <n v="0"/>
    <n v="0"/>
    <n v="0"/>
    <n v="0"/>
    <d v="2019-01-31T00:00:00"/>
    <m/>
  </r>
  <r>
    <s v="08MSU0190P"/>
    <x v="48"/>
    <x v="90"/>
    <n v="4"/>
    <s v="DISCONTINUO"/>
    <x v="84"/>
    <n v="8"/>
    <s v="CHIHUAHUA"/>
    <n v="8"/>
    <s v="CHIHUAHUA"/>
    <n v="32"/>
    <x v="5"/>
    <n v="1"/>
    <s v="HIDALGO DEL PARRAL"/>
    <s v="CALLE JOSE MARIA PINO SUAREZ"/>
    <n v="217"/>
    <x v="1"/>
    <x v="3"/>
    <n v="4"/>
    <s v="SUPERIOR"/>
    <n v="1"/>
    <n v="1"/>
    <s v="LICENCIATURA Y POSGRADO"/>
    <n v="1"/>
    <s v="SERVICIOS"/>
    <n v="37"/>
    <s v="NORMAL"/>
    <n v="5012300019"/>
    <x v="0"/>
    <x v="4"/>
    <x v="316"/>
    <n v="1"/>
    <x v="0"/>
    <n v="999"/>
    <s v="NO APLICA"/>
    <n v="2009"/>
    <n v="8"/>
    <n v="2"/>
    <s v="SEMESTRES"/>
    <n v="1"/>
    <s v="Activa"/>
    <x v="0"/>
    <m/>
    <n v="2018"/>
    <n v="0"/>
    <n v="0"/>
    <n v="0"/>
    <n v="0"/>
    <n v="0"/>
    <n v="0"/>
    <n v="0"/>
    <n v="0"/>
    <n v="0"/>
    <n v="0"/>
    <n v="0"/>
    <n v="0"/>
    <n v="0"/>
    <n v="0"/>
    <n v="0"/>
    <n v="0"/>
    <n v="0"/>
    <n v="0"/>
    <n v="0"/>
    <n v="0"/>
    <n v="0"/>
    <n v="3"/>
    <n v="6"/>
    <n v="9"/>
    <n v="2"/>
    <n v="10"/>
    <n v="12"/>
    <n v="0"/>
    <n v="0"/>
    <n v="0"/>
    <n v="0"/>
    <n v="0"/>
    <n v="0"/>
    <n v="5"/>
    <n v="16"/>
    <n v="21"/>
    <n v="0"/>
    <n v="0"/>
    <d v="2019-01-31T00:00:00"/>
    <m/>
  </r>
  <r>
    <s v="08MSU0190P"/>
    <x v="48"/>
    <x v="90"/>
    <n v="4"/>
    <s v="DISCONTINUO"/>
    <x v="84"/>
    <n v="8"/>
    <s v="CHIHUAHUA"/>
    <n v="8"/>
    <s v="CHIHUAHUA"/>
    <n v="32"/>
    <x v="5"/>
    <n v="1"/>
    <s v="HIDALGO DEL PARRAL"/>
    <s v="CALLE JOSE MARIA PINO SUAREZ"/>
    <n v="217"/>
    <x v="1"/>
    <x v="3"/>
    <n v="4"/>
    <s v="SUPERIOR"/>
    <n v="1"/>
    <n v="1"/>
    <s v="LICENCIATURA Y POSGRADO"/>
    <n v="1"/>
    <s v="SERVICIOS"/>
    <n v="37"/>
    <s v="NORMAL"/>
    <n v="5012300019"/>
    <x v="0"/>
    <x v="4"/>
    <x v="316"/>
    <n v="2"/>
    <x v="2"/>
    <n v="999"/>
    <s v="NO APLICA"/>
    <n v="1999"/>
    <n v="12"/>
    <n v="2"/>
    <s v="SEMESTRES"/>
    <n v="1"/>
    <s v="Activa"/>
    <x v="0"/>
    <m/>
    <n v="2018"/>
    <n v="0"/>
    <n v="0"/>
    <n v="0"/>
    <n v="0"/>
    <n v="0"/>
    <n v="0"/>
    <n v="0"/>
    <n v="0"/>
    <n v="0"/>
    <n v="0"/>
    <n v="0"/>
    <n v="0"/>
    <n v="0"/>
    <n v="0"/>
    <n v="0"/>
    <n v="0"/>
    <n v="0"/>
    <n v="0"/>
    <n v="0"/>
    <n v="0"/>
    <n v="0"/>
    <n v="0"/>
    <n v="0"/>
    <n v="0"/>
    <n v="0"/>
    <n v="0"/>
    <n v="0"/>
    <n v="4"/>
    <n v="8"/>
    <n v="12"/>
    <n v="0"/>
    <n v="0"/>
    <n v="0"/>
    <n v="4"/>
    <n v="8"/>
    <n v="12"/>
    <n v="0"/>
    <n v="0"/>
    <d v="2019-01-31T00:00:00"/>
    <m/>
  </r>
  <r>
    <s v="08MSU0190P"/>
    <x v="48"/>
    <x v="91"/>
    <n v="4"/>
    <s v="DISCONTINUO"/>
    <x v="84"/>
    <n v="8"/>
    <s v="CHIHUAHUA"/>
    <n v="8"/>
    <s v="CHIHUAHUA"/>
    <n v="20"/>
    <x v="15"/>
    <n v="1"/>
    <s v="CHÍNIPAS DE ALMADA"/>
    <s v="CALLE JUAREZ "/>
    <n v="0"/>
    <x v="1"/>
    <x v="3"/>
    <n v="4"/>
    <s v="SUPERIOR"/>
    <n v="1"/>
    <n v="1"/>
    <s v="LICENCIATURA Y POSGRADO"/>
    <n v="1"/>
    <s v="SERVICIOS"/>
    <n v="37"/>
    <s v="NORMAL"/>
    <n v="5012300013"/>
    <x v="0"/>
    <x v="4"/>
    <x v="317"/>
    <n v="2"/>
    <x v="2"/>
    <n v="999"/>
    <s v="NO APLICA"/>
    <n v="1999"/>
    <n v="12"/>
    <n v="2"/>
    <s v="SEMESTRES"/>
    <n v="3"/>
    <s v="Liquidacion"/>
    <x v="0"/>
    <m/>
    <n v="2018"/>
    <n v="8"/>
    <n v="8"/>
    <n v="16"/>
    <n v="0"/>
    <n v="0"/>
    <n v="8"/>
    <n v="8"/>
    <n v="16"/>
    <n v="0"/>
    <n v="0"/>
    <n v="0"/>
    <n v="0"/>
    <n v="0"/>
    <n v="0"/>
    <n v="0"/>
    <n v="0"/>
    <n v="0"/>
    <n v="0"/>
    <n v="0"/>
    <n v="0"/>
    <n v="0"/>
    <n v="0"/>
    <n v="0"/>
    <n v="0"/>
    <n v="0"/>
    <n v="0"/>
    <n v="0"/>
    <n v="0"/>
    <n v="0"/>
    <n v="0"/>
    <n v="0"/>
    <n v="0"/>
    <n v="0"/>
    <n v="0"/>
    <n v="0"/>
    <n v="0"/>
    <n v="0"/>
    <n v="0"/>
    <d v="2019-01-31T00:00:00"/>
    <m/>
  </r>
  <r>
    <s v="08MSU0190P"/>
    <x v="48"/>
    <x v="92"/>
    <n v="4"/>
    <s v="DISCONTINUO"/>
    <x v="84"/>
    <n v="8"/>
    <s v="CHIHUAHUA"/>
    <n v="8"/>
    <s v="CHIHUAHUA"/>
    <n v="17"/>
    <x v="8"/>
    <n v="1"/>
    <s v="CUAUHTÉMOC"/>
    <s v="CALLE MATAMOROS"/>
    <n v="0"/>
    <x v="1"/>
    <x v="3"/>
    <n v="4"/>
    <s v="SUPERIOR"/>
    <n v="1"/>
    <n v="1"/>
    <s v="LICENCIATURA Y POSGRADO"/>
    <n v="1"/>
    <s v="SERVICIOS"/>
    <n v="37"/>
    <s v="NORMAL"/>
    <n v="5012300011"/>
    <x v="0"/>
    <x v="4"/>
    <x v="313"/>
    <n v="2"/>
    <x v="2"/>
    <n v="999"/>
    <s v="NO APLICA"/>
    <n v="1999"/>
    <n v="12"/>
    <n v="2"/>
    <s v="SEMESTRES"/>
    <n v="1"/>
    <s v="Activa"/>
    <x v="0"/>
    <m/>
    <n v="2018"/>
    <n v="0"/>
    <n v="0"/>
    <n v="0"/>
    <n v="0"/>
    <n v="0"/>
    <n v="0"/>
    <n v="0"/>
    <n v="0"/>
    <n v="0"/>
    <n v="0"/>
    <n v="0"/>
    <n v="0"/>
    <n v="0"/>
    <n v="0"/>
    <n v="0"/>
    <n v="0"/>
    <n v="0"/>
    <n v="0"/>
    <n v="0"/>
    <n v="0"/>
    <n v="0"/>
    <n v="0"/>
    <n v="0"/>
    <n v="0"/>
    <n v="0"/>
    <n v="0"/>
    <n v="0"/>
    <n v="0"/>
    <n v="0"/>
    <n v="0"/>
    <n v="2"/>
    <n v="13"/>
    <n v="15"/>
    <n v="2"/>
    <n v="13"/>
    <n v="15"/>
    <n v="0"/>
    <n v="0"/>
    <d v="2019-01-31T00:00:00"/>
    <m/>
  </r>
  <r>
    <s v="08MSU0190P"/>
    <x v="48"/>
    <x v="92"/>
    <n v="4"/>
    <s v="DISCONTINUO"/>
    <x v="84"/>
    <n v="8"/>
    <s v="CHIHUAHUA"/>
    <n v="8"/>
    <s v="CHIHUAHUA"/>
    <n v="17"/>
    <x v="8"/>
    <n v="1"/>
    <s v="CUAUHTÉMOC"/>
    <s v="CALLE MATAMOROS"/>
    <n v="0"/>
    <x v="1"/>
    <x v="3"/>
    <n v="4"/>
    <s v="SUPERIOR"/>
    <n v="1"/>
    <n v="1"/>
    <s v="LICENCIATURA Y POSGRADO"/>
    <n v="1"/>
    <s v="SERVICIOS"/>
    <n v="37"/>
    <s v="NORMAL"/>
    <n v="5012300013"/>
    <x v="0"/>
    <x v="4"/>
    <x v="317"/>
    <n v="2"/>
    <x v="2"/>
    <n v="999"/>
    <s v="NO APLICA"/>
    <n v="1999"/>
    <n v="12"/>
    <n v="2"/>
    <s v="SEMESTRES"/>
    <n v="3"/>
    <s v="Liquidacion"/>
    <x v="0"/>
    <m/>
    <n v="2018"/>
    <n v="9"/>
    <n v="14"/>
    <n v="23"/>
    <n v="0"/>
    <n v="0"/>
    <n v="9"/>
    <n v="14"/>
    <n v="23"/>
    <n v="0"/>
    <n v="0"/>
    <n v="0"/>
    <n v="0"/>
    <n v="0"/>
    <n v="0"/>
    <n v="0"/>
    <n v="0"/>
    <n v="0"/>
    <n v="0"/>
    <n v="0"/>
    <n v="0"/>
    <n v="0"/>
    <n v="0"/>
    <n v="0"/>
    <n v="0"/>
    <n v="0"/>
    <n v="0"/>
    <n v="0"/>
    <n v="0"/>
    <n v="0"/>
    <n v="0"/>
    <n v="0"/>
    <n v="0"/>
    <n v="0"/>
    <n v="0"/>
    <n v="0"/>
    <n v="0"/>
    <n v="0"/>
    <n v="0"/>
    <d v="2019-01-31T00:00:00"/>
    <m/>
  </r>
  <r>
    <s v="08MSU0190P"/>
    <x v="48"/>
    <x v="92"/>
    <n v="4"/>
    <s v="DISCONTINUO"/>
    <x v="84"/>
    <n v="8"/>
    <s v="CHIHUAHUA"/>
    <n v="8"/>
    <s v="CHIHUAHUA"/>
    <n v="17"/>
    <x v="8"/>
    <n v="1"/>
    <s v="CUAUHTÉMOC"/>
    <s v="CALLE MATAMOROS"/>
    <n v="0"/>
    <x v="1"/>
    <x v="3"/>
    <n v="4"/>
    <s v="SUPERIOR"/>
    <n v="1"/>
    <n v="1"/>
    <s v="LICENCIATURA Y POSGRADO"/>
    <n v="1"/>
    <s v="SERVICIOS"/>
    <n v="37"/>
    <s v="NORMAL"/>
    <n v="5012300017"/>
    <x v="0"/>
    <x v="4"/>
    <x v="319"/>
    <n v="2"/>
    <x v="2"/>
    <n v="999"/>
    <s v="NO APLICA"/>
    <n v="1999"/>
    <n v="12"/>
    <n v="2"/>
    <s v="SEMESTRES"/>
    <n v="3"/>
    <s v="Liquidacion"/>
    <x v="0"/>
    <m/>
    <n v="2018"/>
    <n v="3"/>
    <n v="11"/>
    <n v="14"/>
    <n v="0"/>
    <n v="0"/>
    <n v="3"/>
    <n v="11"/>
    <n v="14"/>
    <n v="0"/>
    <n v="0"/>
    <n v="0"/>
    <n v="0"/>
    <n v="0"/>
    <n v="0"/>
    <n v="0"/>
    <n v="0"/>
    <n v="0"/>
    <n v="0"/>
    <n v="0"/>
    <n v="0"/>
    <n v="0"/>
    <n v="0"/>
    <n v="0"/>
    <n v="0"/>
    <n v="0"/>
    <n v="0"/>
    <n v="0"/>
    <n v="0"/>
    <n v="0"/>
    <n v="0"/>
    <n v="0"/>
    <n v="0"/>
    <n v="0"/>
    <n v="0"/>
    <n v="0"/>
    <n v="0"/>
    <n v="0"/>
    <n v="0"/>
    <d v="2019-01-31T00:00:00"/>
    <m/>
  </r>
  <r>
    <s v="08MSU0190P"/>
    <x v="48"/>
    <x v="92"/>
    <n v="4"/>
    <s v="DISCONTINUO"/>
    <x v="84"/>
    <n v="8"/>
    <s v="CHIHUAHUA"/>
    <n v="8"/>
    <s v="CHIHUAHUA"/>
    <n v="17"/>
    <x v="8"/>
    <n v="1"/>
    <s v="CUAUHTÉMOC"/>
    <s v="CALLE MATAMOROS"/>
    <n v="0"/>
    <x v="1"/>
    <x v="3"/>
    <n v="4"/>
    <s v="SUPERIOR"/>
    <n v="1"/>
    <n v="1"/>
    <s v="LICENCIATURA Y POSGRADO"/>
    <n v="1"/>
    <s v="SERVICIOS"/>
    <n v="37"/>
    <s v="NORMAL"/>
    <n v="5012300019"/>
    <x v="0"/>
    <x v="4"/>
    <x v="316"/>
    <n v="2"/>
    <x v="2"/>
    <n v="999"/>
    <s v="NO APLICA"/>
    <n v="1999"/>
    <n v="12"/>
    <n v="2"/>
    <s v="SEMESTRES"/>
    <n v="3"/>
    <s v="Liquidacion"/>
    <x v="0"/>
    <m/>
    <n v="2018"/>
    <n v="2"/>
    <n v="18"/>
    <n v="20"/>
    <n v="0"/>
    <n v="0"/>
    <n v="2"/>
    <n v="18"/>
    <n v="20"/>
    <n v="0"/>
    <n v="0"/>
    <n v="0"/>
    <n v="0"/>
    <n v="0"/>
    <n v="0"/>
    <n v="0"/>
    <n v="0"/>
    <n v="0"/>
    <n v="0"/>
    <n v="0"/>
    <n v="0"/>
    <n v="0"/>
    <n v="0"/>
    <n v="0"/>
    <n v="0"/>
    <n v="0"/>
    <n v="0"/>
    <n v="0"/>
    <n v="0"/>
    <n v="0"/>
    <n v="0"/>
    <n v="0"/>
    <n v="0"/>
    <n v="0"/>
    <n v="0"/>
    <n v="0"/>
    <n v="0"/>
    <n v="0"/>
    <n v="0"/>
    <d v="2019-01-31T00:00:00"/>
    <m/>
  </r>
  <r>
    <s v="08MSU0210M"/>
    <x v="49"/>
    <x v="93"/>
    <n v="4"/>
    <s v="DISCONTINUO"/>
    <x v="85"/>
    <n v="8"/>
    <s v="CHIHUAHUA"/>
    <n v="8"/>
    <s v="CHIHUAHUA"/>
    <n v="9"/>
    <x v="14"/>
    <n v="34"/>
    <s v="CREEL"/>
    <s v="CALLE TARAHUMARA"/>
    <n v="71"/>
    <x v="0"/>
    <x v="0"/>
    <n v="4"/>
    <s v="SUPERIOR"/>
    <n v="1"/>
    <n v="1"/>
    <s v="LICENCIATURA Y POSGRADO"/>
    <n v="0"/>
    <s v="NO APLICA"/>
    <n v="0"/>
    <s v="NO APLICA"/>
    <n v="5012200006"/>
    <x v="0"/>
    <x v="4"/>
    <x v="309"/>
    <n v="1"/>
    <x v="0"/>
    <n v="999"/>
    <s v="NO APLICA"/>
    <n v="2002"/>
    <n v="8"/>
    <n v="2"/>
    <s v="SEMESTRES"/>
    <n v="1"/>
    <s v="Activa"/>
    <x v="0"/>
    <m/>
    <n v="2018"/>
    <n v="8"/>
    <n v="18"/>
    <n v="26"/>
    <n v="0"/>
    <n v="0"/>
    <n v="8"/>
    <n v="18"/>
    <n v="26"/>
    <n v="0"/>
    <n v="0"/>
    <n v="8"/>
    <n v="11"/>
    <n v="19"/>
    <n v="0"/>
    <n v="0"/>
    <n v="8"/>
    <n v="11"/>
    <n v="19"/>
    <n v="2"/>
    <n v="15"/>
    <n v="17"/>
    <n v="2"/>
    <n v="14"/>
    <n v="16"/>
    <n v="11"/>
    <n v="20"/>
    <n v="31"/>
    <n v="0"/>
    <n v="0"/>
    <n v="0"/>
    <n v="0"/>
    <n v="0"/>
    <n v="0"/>
    <n v="23"/>
    <n v="60"/>
    <n v="83"/>
    <n v="0"/>
    <n v="0"/>
    <d v="2018-10-22T00:00:00"/>
    <m/>
  </r>
  <r>
    <s v="08MSU0211L"/>
    <x v="50"/>
    <x v="94"/>
    <n v="4"/>
    <s v="DISCONTINUO"/>
    <x v="86"/>
    <n v="8"/>
    <s v="CHIHUAHUA"/>
    <n v="8"/>
    <s v="CHIHUAHUA"/>
    <n v="19"/>
    <x v="1"/>
    <n v="1"/>
    <s v="CHIHUAHUA"/>
    <s v="AVENIDA DIVISION DEL NORTE"/>
    <n v="3104"/>
    <x v="0"/>
    <x v="0"/>
    <n v="4"/>
    <s v="SUPERIOR"/>
    <n v="1"/>
    <n v="1"/>
    <s v="LICENCIATURA Y POSGRADO"/>
    <n v="0"/>
    <s v="NO APLICA"/>
    <n v="0"/>
    <s v="NO APLICA"/>
    <n v="5011300013"/>
    <x v="0"/>
    <x v="4"/>
    <x v="322"/>
    <n v="1"/>
    <x v="0"/>
    <n v="999"/>
    <s v="NO APLICA"/>
    <n v="2011"/>
    <n v="9"/>
    <n v="5"/>
    <s v="CUATRIMESTRES"/>
    <n v="1"/>
    <s v="Activa"/>
    <x v="0"/>
    <m/>
    <n v="2018"/>
    <n v="2"/>
    <n v="20"/>
    <n v="22"/>
    <n v="0"/>
    <n v="0"/>
    <n v="1"/>
    <n v="24"/>
    <n v="25"/>
    <n v="0"/>
    <n v="0"/>
    <n v="0"/>
    <n v="0"/>
    <n v="0"/>
    <n v="0"/>
    <n v="0"/>
    <n v="0"/>
    <n v="0"/>
    <n v="0"/>
    <n v="0"/>
    <n v="17"/>
    <n v="17"/>
    <n v="0"/>
    <n v="26"/>
    <n v="26"/>
    <n v="0"/>
    <n v="0"/>
    <n v="0"/>
    <n v="0"/>
    <n v="0"/>
    <n v="0"/>
    <n v="0"/>
    <n v="0"/>
    <n v="0"/>
    <n v="0"/>
    <n v="43"/>
    <n v="43"/>
    <n v="0"/>
    <n v="0"/>
    <d v="2018-10-27T00:00:00"/>
    <s v="Sin inscripción de nuevo ingreso "/>
  </r>
  <r>
    <s v="08MSU0211L"/>
    <x v="50"/>
    <x v="94"/>
    <n v="4"/>
    <s v="DISCONTINUO"/>
    <x v="86"/>
    <n v="8"/>
    <s v="CHIHUAHUA"/>
    <n v="8"/>
    <s v="CHIHUAHUA"/>
    <n v="19"/>
    <x v="1"/>
    <n v="1"/>
    <s v="CHIHUAHUA"/>
    <s v="AVENIDA DIVISION DEL NORTE"/>
    <n v="3104"/>
    <x v="0"/>
    <x v="0"/>
    <n v="4"/>
    <s v="SUPERIOR"/>
    <n v="1"/>
    <n v="1"/>
    <s v="LICENCIATURA Y POSGRADO"/>
    <n v="0"/>
    <s v="NO APLICA"/>
    <n v="0"/>
    <s v="NO APLICA"/>
    <n v="5012702025"/>
    <x v="0"/>
    <x v="4"/>
    <x v="323"/>
    <n v="1"/>
    <x v="0"/>
    <n v="999"/>
    <s v="NO APLICA"/>
    <n v="2014"/>
    <n v="9"/>
    <n v="5"/>
    <s v="CUATRIMESTRES"/>
    <n v="1"/>
    <s v="Activa"/>
    <x v="0"/>
    <m/>
    <n v="2018"/>
    <n v="1"/>
    <n v="13"/>
    <n v="14"/>
    <n v="0"/>
    <n v="0"/>
    <n v="0"/>
    <n v="1"/>
    <n v="1"/>
    <n v="0"/>
    <n v="0"/>
    <n v="1"/>
    <n v="13"/>
    <n v="14"/>
    <n v="0"/>
    <n v="0"/>
    <n v="1"/>
    <n v="13"/>
    <n v="14"/>
    <n v="2"/>
    <n v="8"/>
    <n v="10"/>
    <n v="0"/>
    <n v="7"/>
    <n v="7"/>
    <n v="0"/>
    <n v="0"/>
    <n v="0"/>
    <n v="0"/>
    <n v="0"/>
    <n v="0"/>
    <n v="0"/>
    <n v="0"/>
    <n v="0"/>
    <n v="3"/>
    <n v="28"/>
    <n v="31"/>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1100007"/>
    <x v="0"/>
    <x v="1"/>
    <x v="27"/>
    <n v="1"/>
    <x v="0"/>
    <n v="999"/>
    <s v="NO APLICA"/>
    <n v="2015"/>
    <n v="9"/>
    <n v="5"/>
    <s v="CUATRIMESTRES"/>
    <n v="1"/>
    <s v="Activa"/>
    <x v="0"/>
    <m/>
    <n v="2018"/>
    <n v="0"/>
    <n v="0"/>
    <n v="0"/>
    <n v="0"/>
    <n v="0"/>
    <n v="0"/>
    <n v="0"/>
    <n v="0"/>
    <n v="0"/>
    <n v="0"/>
    <n v="17"/>
    <n v="28"/>
    <n v="45"/>
    <n v="0"/>
    <n v="0"/>
    <n v="24"/>
    <n v="41"/>
    <n v="65"/>
    <n v="28"/>
    <n v="37"/>
    <n v="65"/>
    <n v="3"/>
    <n v="22"/>
    <n v="25"/>
    <n v="0"/>
    <n v="0"/>
    <n v="0"/>
    <n v="0"/>
    <n v="0"/>
    <n v="0"/>
    <n v="0"/>
    <n v="0"/>
    <n v="0"/>
    <n v="55"/>
    <n v="100"/>
    <n v="155"/>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1100026"/>
    <x v="0"/>
    <x v="1"/>
    <x v="324"/>
    <n v="1"/>
    <x v="0"/>
    <n v="999"/>
    <s v="NO APLICA"/>
    <n v="2011"/>
    <n v="9"/>
    <n v="5"/>
    <s v="CUATRIMESTRES"/>
    <n v="1"/>
    <s v="Activa"/>
    <x v="0"/>
    <m/>
    <n v="2018"/>
    <n v="5"/>
    <n v="8"/>
    <n v="13"/>
    <n v="0"/>
    <n v="0"/>
    <n v="6"/>
    <n v="11"/>
    <n v="17"/>
    <n v="0"/>
    <n v="0"/>
    <n v="0"/>
    <n v="0"/>
    <n v="0"/>
    <n v="0"/>
    <n v="0"/>
    <n v="0"/>
    <n v="0"/>
    <n v="0"/>
    <n v="0"/>
    <n v="6"/>
    <n v="6"/>
    <n v="1"/>
    <n v="5"/>
    <n v="6"/>
    <n v="0"/>
    <n v="0"/>
    <n v="0"/>
    <n v="0"/>
    <n v="0"/>
    <n v="0"/>
    <n v="0"/>
    <n v="0"/>
    <n v="0"/>
    <n v="1"/>
    <n v="11"/>
    <n v="12"/>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1100037"/>
    <x v="0"/>
    <x v="1"/>
    <x v="325"/>
    <n v="1"/>
    <x v="0"/>
    <n v="999"/>
    <s v="NO APLICA"/>
    <n v="2010"/>
    <n v="9"/>
    <n v="5"/>
    <s v="CUATRIMESTRES"/>
    <n v="1"/>
    <s v="Activa"/>
    <x v="0"/>
    <m/>
    <n v="2018"/>
    <n v="5"/>
    <n v="18"/>
    <n v="23"/>
    <n v="0"/>
    <n v="0"/>
    <n v="0"/>
    <n v="3"/>
    <n v="3"/>
    <n v="0"/>
    <n v="0"/>
    <n v="4"/>
    <n v="16"/>
    <n v="20"/>
    <n v="0"/>
    <n v="0"/>
    <n v="4"/>
    <n v="16"/>
    <n v="20"/>
    <n v="1"/>
    <n v="17"/>
    <n v="18"/>
    <n v="8"/>
    <n v="19"/>
    <n v="27"/>
    <n v="0"/>
    <n v="0"/>
    <n v="0"/>
    <n v="0"/>
    <n v="0"/>
    <n v="0"/>
    <n v="0"/>
    <n v="0"/>
    <n v="0"/>
    <n v="13"/>
    <n v="52"/>
    <n v="65"/>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2100018"/>
    <x v="0"/>
    <x v="1"/>
    <x v="326"/>
    <n v="1"/>
    <x v="0"/>
    <n v="999"/>
    <s v="NO APLICA"/>
    <n v="1999"/>
    <n v="9"/>
    <n v="5"/>
    <s v="CUATRIMESTRES"/>
    <n v="2"/>
    <s v="Latencia"/>
    <x v="0"/>
    <m/>
    <n v="2018"/>
    <n v="0"/>
    <n v="0"/>
    <n v="0"/>
    <n v="0"/>
    <n v="0"/>
    <n v="0"/>
    <n v="0"/>
    <n v="0"/>
    <n v="0"/>
    <n v="0"/>
    <n v="0"/>
    <n v="0"/>
    <n v="0"/>
    <n v="0"/>
    <n v="0"/>
    <n v="0"/>
    <n v="0"/>
    <n v="0"/>
    <n v="0"/>
    <n v="0"/>
    <n v="0"/>
    <n v="0"/>
    <n v="0"/>
    <n v="0"/>
    <n v="0"/>
    <n v="0"/>
    <n v="0"/>
    <n v="0"/>
    <n v="0"/>
    <n v="0"/>
    <n v="0"/>
    <n v="0"/>
    <n v="0"/>
    <n v="0"/>
    <n v="0"/>
    <n v="0"/>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3100011"/>
    <x v="0"/>
    <x v="1"/>
    <x v="1"/>
    <n v="1"/>
    <x v="0"/>
    <n v="999"/>
    <s v="NO APLICA"/>
    <n v="2015"/>
    <n v="9"/>
    <n v="5"/>
    <s v="CUATRIMESTRES"/>
    <n v="1"/>
    <s v="Activa"/>
    <x v="0"/>
    <m/>
    <n v="2018"/>
    <n v="10"/>
    <n v="13"/>
    <n v="23"/>
    <n v="0"/>
    <n v="0"/>
    <n v="0"/>
    <n v="0"/>
    <n v="0"/>
    <n v="0"/>
    <n v="0"/>
    <n v="23"/>
    <n v="27"/>
    <n v="50"/>
    <n v="0"/>
    <n v="0"/>
    <n v="26"/>
    <n v="34"/>
    <n v="60"/>
    <n v="16"/>
    <n v="29"/>
    <n v="45"/>
    <n v="16"/>
    <n v="18"/>
    <n v="34"/>
    <n v="0"/>
    <n v="0"/>
    <n v="0"/>
    <n v="0"/>
    <n v="0"/>
    <n v="0"/>
    <n v="0"/>
    <n v="0"/>
    <n v="0"/>
    <n v="58"/>
    <n v="81"/>
    <n v="139"/>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3100023"/>
    <x v="0"/>
    <x v="1"/>
    <x v="327"/>
    <n v="1"/>
    <x v="0"/>
    <n v="999"/>
    <s v="NO APLICA"/>
    <n v="2015"/>
    <n v="9"/>
    <n v="5"/>
    <s v="CUATRIMESTRES"/>
    <n v="3"/>
    <s v="Liquidacion"/>
    <x v="0"/>
    <m/>
    <n v="2018"/>
    <n v="0"/>
    <n v="0"/>
    <n v="0"/>
    <n v="0"/>
    <n v="0"/>
    <n v="2"/>
    <n v="0"/>
    <n v="2"/>
    <n v="0"/>
    <n v="0"/>
    <n v="0"/>
    <n v="0"/>
    <n v="0"/>
    <n v="0"/>
    <n v="0"/>
    <n v="0"/>
    <n v="0"/>
    <n v="0"/>
    <n v="0"/>
    <n v="0"/>
    <n v="0"/>
    <n v="0"/>
    <n v="0"/>
    <n v="0"/>
    <n v="0"/>
    <n v="0"/>
    <n v="0"/>
    <n v="0"/>
    <n v="0"/>
    <n v="0"/>
    <n v="0"/>
    <n v="0"/>
    <n v="0"/>
    <n v="0"/>
    <n v="0"/>
    <n v="0"/>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33200006"/>
    <x v="0"/>
    <x v="1"/>
    <x v="240"/>
    <n v="1"/>
    <x v="0"/>
    <n v="999"/>
    <s v="NO APLICA"/>
    <n v="2011"/>
    <n v="9"/>
    <n v="5"/>
    <s v="CUATRIMESTRES"/>
    <n v="1"/>
    <s v="Activa"/>
    <x v="0"/>
    <m/>
    <n v="2018"/>
    <n v="24"/>
    <n v="31"/>
    <n v="55"/>
    <n v="0"/>
    <n v="0"/>
    <n v="16"/>
    <n v="17"/>
    <n v="33"/>
    <n v="0"/>
    <n v="0"/>
    <n v="26"/>
    <n v="41"/>
    <n v="67"/>
    <n v="0"/>
    <n v="0"/>
    <n v="43"/>
    <n v="59"/>
    <n v="102"/>
    <n v="31"/>
    <n v="42"/>
    <n v="73"/>
    <n v="26"/>
    <n v="28"/>
    <n v="54"/>
    <n v="0"/>
    <n v="0"/>
    <n v="0"/>
    <n v="0"/>
    <n v="0"/>
    <n v="0"/>
    <n v="0"/>
    <n v="0"/>
    <n v="0"/>
    <n v="100"/>
    <n v="129"/>
    <n v="229"/>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5041100115"/>
    <x v="0"/>
    <x v="2"/>
    <x v="263"/>
    <n v="1"/>
    <x v="0"/>
    <n v="999"/>
    <s v="NO APLICA"/>
    <n v="2017"/>
    <n v="9"/>
    <n v="5"/>
    <s v="CUATRIMESTRES"/>
    <n v="1"/>
    <s v="Activa"/>
    <x v="0"/>
    <m/>
    <n v="2018"/>
    <n v="0"/>
    <n v="0"/>
    <n v="0"/>
    <n v="0"/>
    <n v="0"/>
    <n v="0"/>
    <n v="0"/>
    <n v="0"/>
    <n v="0"/>
    <n v="0"/>
    <n v="0"/>
    <n v="0"/>
    <n v="0"/>
    <n v="0"/>
    <n v="0"/>
    <n v="2"/>
    <n v="1"/>
    <n v="3"/>
    <n v="0"/>
    <n v="0"/>
    <n v="0"/>
    <n v="0"/>
    <n v="0"/>
    <n v="0"/>
    <n v="0"/>
    <n v="0"/>
    <n v="0"/>
    <n v="0"/>
    <n v="0"/>
    <n v="0"/>
    <n v="0"/>
    <n v="0"/>
    <n v="0"/>
    <n v="2"/>
    <n v="1"/>
    <n v="3"/>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6031100011"/>
    <x v="1"/>
    <x v="1"/>
    <x v="328"/>
    <n v="1"/>
    <x v="0"/>
    <n v="999"/>
    <s v="NO APLICA"/>
    <n v="2015"/>
    <n v="4"/>
    <n v="5"/>
    <s v="CUATRIMESTRES"/>
    <n v="1"/>
    <s v="Activa"/>
    <x v="0"/>
    <m/>
    <n v="2018"/>
    <n v="0"/>
    <n v="0"/>
    <n v="0"/>
    <n v="0"/>
    <n v="0"/>
    <n v="0"/>
    <n v="0"/>
    <n v="0"/>
    <n v="0"/>
    <n v="0"/>
    <n v="0"/>
    <n v="0"/>
    <n v="0"/>
    <n v="0"/>
    <n v="0"/>
    <n v="0"/>
    <n v="0"/>
    <n v="0"/>
    <n v="1"/>
    <n v="18"/>
    <n v="19"/>
    <n v="0"/>
    <n v="0"/>
    <n v="0"/>
    <n v="0"/>
    <n v="0"/>
    <n v="0"/>
    <n v="0"/>
    <n v="0"/>
    <n v="0"/>
    <n v="0"/>
    <n v="0"/>
    <n v="0"/>
    <n v="1"/>
    <n v="18"/>
    <n v="19"/>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6033100079"/>
    <x v="1"/>
    <x v="1"/>
    <x v="329"/>
    <n v="1"/>
    <x v="0"/>
    <n v="999"/>
    <s v="NO APLICA"/>
    <n v="2013"/>
    <n v="4"/>
    <n v="5"/>
    <s v="CUATRIMESTRES"/>
    <n v="1"/>
    <s v="Activa"/>
    <x v="0"/>
    <m/>
    <n v="2018"/>
    <n v="0"/>
    <n v="0"/>
    <n v="0"/>
    <n v="0"/>
    <n v="0"/>
    <n v="0"/>
    <n v="0"/>
    <n v="0"/>
    <n v="0"/>
    <n v="0"/>
    <n v="0"/>
    <n v="0"/>
    <n v="0"/>
    <n v="0"/>
    <n v="0"/>
    <n v="6"/>
    <n v="2"/>
    <n v="8"/>
    <n v="3"/>
    <n v="5"/>
    <n v="8"/>
    <n v="0"/>
    <n v="0"/>
    <n v="0"/>
    <n v="0"/>
    <n v="0"/>
    <n v="0"/>
    <n v="0"/>
    <n v="0"/>
    <n v="0"/>
    <n v="0"/>
    <n v="0"/>
    <n v="0"/>
    <n v="9"/>
    <n v="7"/>
    <n v="16"/>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6033200012"/>
    <x v="1"/>
    <x v="1"/>
    <x v="330"/>
    <n v="1"/>
    <x v="0"/>
    <n v="999"/>
    <s v="NO APLICA"/>
    <n v="2013"/>
    <n v="4"/>
    <n v="5"/>
    <s v="CUATRIMESTRES"/>
    <n v="1"/>
    <s v="Activa"/>
    <x v="0"/>
    <m/>
    <n v="2018"/>
    <n v="0"/>
    <n v="0"/>
    <n v="0"/>
    <n v="0"/>
    <n v="0"/>
    <n v="0"/>
    <n v="0"/>
    <n v="0"/>
    <n v="0"/>
    <n v="0"/>
    <n v="5"/>
    <n v="7"/>
    <n v="12"/>
    <n v="0"/>
    <n v="0"/>
    <n v="5"/>
    <n v="7"/>
    <n v="12"/>
    <n v="5"/>
    <n v="8"/>
    <n v="13"/>
    <n v="0"/>
    <n v="0"/>
    <n v="0"/>
    <n v="0"/>
    <n v="0"/>
    <n v="0"/>
    <n v="0"/>
    <n v="0"/>
    <n v="0"/>
    <n v="0"/>
    <n v="0"/>
    <n v="0"/>
    <n v="10"/>
    <n v="15"/>
    <n v="25"/>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7031100042"/>
    <x v="2"/>
    <x v="1"/>
    <x v="331"/>
    <n v="1"/>
    <x v="0"/>
    <n v="999"/>
    <s v="NO APLICA"/>
    <n v="2011"/>
    <n v="4"/>
    <n v="2"/>
    <s v="SEMESTRES"/>
    <n v="1"/>
    <s v="Activa"/>
    <x v="0"/>
    <m/>
    <n v="2018"/>
    <n v="0"/>
    <n v="0"/>
    <n v="0"/>
    <n v="0"/>
    <n v="0"/>
    <n v="0"/>
    <n v="0"/>
    <n v="0"/>
    <n v="0"/>
    <n v="0"/>
    <n v="0"/>
    <n v="0"/>
    <n v="0"/>
    <n v="0"/>
    <n v="0"/>
    <n v="3"/>
    <n v="10"/>
    <n v="13"/>
    <n v="0"/>
    <n v="0"/>
    <n v="0"/>
    <n v="0"/>
    <n v="0"/>
    <n v="0"/>
    <n v="0"/>
    <n v="0"/>
    <n v="0"/>
    <n v="0"/>
    <n v="0"/>
    <n v="0"/>
    <n v="0"/>
    <n v="0"/>
    <n v="0"/>
    <n v="3"/>
    <n v="10"/>
    <n v="13"/>
    <n v="0"/>
    <n v="0"/>
    <d v="2018-10-27T00:00:00"/>
    <m/>
  </r>
  <r>
    <s v="08MSU0211L"/>
    <x v="50"/>
    <x v="94"/>
    <n v="4"/>
    <s v="DISCONTINUO"/>
    <x v="86"/>
    <n v="8"/>
    <s v="CHIHUAHUA"/>
    <n v="8"/>
    <s v="CHIHUAHUA"/>
    <n v="19"/>
    <x v="1"/>
    <n v="1"/>
    <s v="CHIHUAHUA"/>
    <s v="AVENIDA DIVISION DEL NORTE"/>
    <n v="3104"/>
    <x v="0"/>
    <x v="0"/>
    <n v="4"/>
    <s v="SUPERIOR"/>
    <n v="1"/>
    <n v="1"/>
    <s v="LICENCIATURA Y POSGRADO"/>
    <n v="0"/>
    <s v="NO APLICA"/>
    <n v="0"/>
    <s v="NO APLICA"/>
    <n v="7031100045"/>
    <x v="2"/>
    <x v="1"/>
    <x v="332"/>
    <n v="1"/>
    <x v="0"/>
    <n v="999"/>
    <s v="NO APLICA"/>
    <n v="2008"/>
    <n v="4"/>
    <n v="2"/>
    <s v="SEMESTRES"/>
    <n v="1"/>
    <s v="Activa"/>
    <x v="0"/>
    <m/>
    <n v="2018"/>
    <n v="0"/>
    <n v="0"/>
    <n v="0"/>
    <n v="0"/>
    <n v="0"/>
    <n v="0"/>
    <n v="0"/>
    <n v="0"/>
    <n v="0"/>
    <n v="0"/>
    <n v="4"/>
    <n v="11"/>
    <n v="15"/>
    <n v="0"/>
    <n v="0"/>
    <n v="15"/>
    <n v="23"/>
    <n v="38"/>
    <n v="0"/>
    <n v="0"/>
    <n v="0"/>
    <n v="0"/>
    <n v="0"/>
    <n v="0"/>
    <n v="0"/>
    <n v="0"/>
    <n v="0"/>
    <n v="0"/>
    <n v="0"/>
    <n v="0"/>
    <n v="0"/>
    <n v="0"/>
    <n v="0"/>
    <n v="15"/>
    <n v="23"/>
    <n v="38"/>
    <n v="0"/>
    <n v="0"/>
    <d v="2018-10-27T00:00:00"/>
    <m/>
  </r>
  <r>
    <s v="08MSU0245B"/>
    <x v="51"/>
    <x v="95"/>
    <n v="4"/>
    <s v="DISCONTINUO"/>
    <x v="87"/>
    <n v="8"/>
    <s v="CHIHUAHUA"/>
    <n v="8"/>
    <s v="CHIHUAHUA"/>
    <n v="37"/>
    <x v="0"/>
    <n v="1"/>
    <s v="JUÁREZ"/>
    <s v="AVENIDA DEL CHARRO NORTE"/>
    <n v="610"/>
    <x v="1"/>
    <x v="4"/>
    <n v="4"/>
    <s v="SUPERIOR"/>
    <n v="1"/>
    <n v="1"/>
    <s v="LICENCIATURA Y POSGRADO"/>
    <n v="0"/>
    <s v="NO APLICA"/>
    <n v="0"/>
    <s v="NO APLICA"/>
    <n v="5021000014"/>
    <x v="0"/>
    <x v="0"/>
    <x v="333"/>
    <n v="1"/>
    <x v="0"/>
    <n v="999"/>
    <s v="NO APLICA"/>
    <n v="2010"/>
    <n v="8"/>
    <n v="2"/>
    <s v="SEMESTRES"/>
    <n v="1"/>
    <s v="Activa"/>
    <x v="0"/>
    <m/>
    <n v="2018"/>
    <n v="0"/>
    <n v="1"/>
    <n v="1"/>
    <n v="0"/>
    <n v="0"/>
    <n v="0"/>
    <n v="1"/>
    <n v="1"/>
    <n v="0"/>
    <n v="0"/>
    <n v="0"/>
    <n v="0"/>
    <n v="0"/>
    <n v="0"/>
    <n v="0"/>
    <n v="0"/>
    <n v="0"/>
    <n v="0"/>
    <n v="1"/>
    <n v="0"/>
    <n v="1"/>
    <n v="0"/>
    <n v="0"/>
    <n v="0"/>
    <n v="3"/>
    <n v="3"/>
    <n v="6"/>
    <n v="0"/>
    <n v="0"/>
    <n v="0"/>
    <n v="0"/>
    <n v="0"/>
    <n v="0"/>
    <n v="4"/>
    <n v="3"/>
    <n v="7"/>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100004"/>
    <x v="0"/>
    <x v="0"/>
    <x v="215"/>
    <n v="1"/>
    <x v="0"/>
    <n v="999"/>
    <s v="NO APLICA"/>
    <n v="2011"/>
    <n v="9"/>
    <n v="2"/>
    <s v="SEMESTRES"/>
    <n v="1"/>
    <s v="Activa"/>
    <x v="0"/>
    <m/>
    <n v="2018"/>
    <n v="5"/>
    <n v="6"/>
    <n v="11"/>
    <n v="0"/>
    <n v="0"/>
    <n v="6"/>
    <n v="8"/>
    <n v="14"/>
    <n v="0"/>
    <n v="0"/>
    <n v="18"/>
    <n v="26"/>
    <n v="44"/>
    <n v="0"/>
    <n v="0"/>
    <n v="26"/>
    <n v="34"/>
    <n v="60"/>
    <n v="5"/>
    <n v="12"/>
    <n v="17"/>
    <n v="5"/>
    <n v="16"/>
    <n v="21"/>
    <n v="2"/>
    <n v="16"/>
    <n v="18"/>
    <n v="0"/>
    <n v="0"/>
    <n v="0"/>
    <n v="0"/>
    <n v="0"/>
    <n v="0"/>
    <n v="38"/>
    <n v="78"/>
    <n v="116"/>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300063"/>
    <x v="0"/>
    <x v="0"/>
    <x v="166"/>
    <n v="1"/>
    <x v="0"/>
    <n v="999"/>
    <s v="NO APLICA"/>
    <n v="2011"/>
    <n v="9"/>
    <n v="2"/>
    <s v="SEMESTRES"/>
    <n v="1"/>
    <s v="Activa"/>
    <x v="0"/>
    <m/>
    <n v="2018"/>
    <n v="4"/>
    <n v="8"/>
    <n v="12"/>
    <n v="0"/>
    <n v="0"/>
    <n v="4"/>
    <n v="7"/>
    <n v="11"/>
    <n v="0"/>
    <n v="0"/>
    <n v="21"/>
    <n v="9"/>
    <n v="30"/>
    <n v="0"/>
    <n v="0"/>
    <n v="31"/>
    <n v="19"/>
    <n v="50"/>
    <n v="6"/>
    <n v="0"/>
    <n v="6"/>
    <n v="17"/>
    <n v="10"/>
    <n v="27"/>
    <n v="21"/>
    <n v="6"/>
    <n v="27"/>
    <n v="16"/>
    <n v="7"/>
    <n v="23"/>
    <n v="0"/>
    <n v="0"/>
    <n v="0"/>
    <n v="91"/>
    <n v="42"/>
    <n v="133"/>
    <n v="2"/>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400052"/>
    <x v="0"/>
    <x v="0"/>
    <x v="334"/>
    <n v="1"/>
    <x v="0"/>
    <n v="999"/>
    <s v="NO APLICA"/>
    <n v="2016"/>
    <n v="9"/>
    <n v="2"/>
    <s v="SEMESTRES"/>
    <n v="1"/>
    <s v="Activa"/>
    <x v="0"/>
    <m/>
    <n v="2018"/>
    <n v="0"/>
    <n v="0"/>
    <n v="0"/>
    <n v="0"/>
    <n v="0"/>
    <n v="0"/>
    <n v="0"/>
    <n v="0"/>
    <n v="0"/>
    <n v="0"/>
    <n v="38"/>
    <n v="5"/>
    <n v="43"/>
    <n v="0"/>
    <n v="0"/>
    <n v="50"/>
    <n v="5"/>
    <n v="55"/>
    <n v="32"/>
    <n v="3"/>
    <n v="35"/>
    <n v="5"/>
    <n v="1"/>
    <n v="6"/>
    <n v="0"/>
    <n v="0"/>
    <n v="0"/>
    <n v="0"/>
    <n v="0"/>
    <n v="0"/>
    <n v="0"/>
    <n v="0"/>
    <n v="0"/>
    <n v="87"/>
    <n v="9"/>
    <n v="96"/>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500028"/>
    <x v="0"/>
    <x v="0"/>
    <x v="0"/>
    <n v="1"/>
    <x v="0"/>
    <n v="999"/>
    <s v="NO APLICA"/>
    <n v="2010"/>
    <n v="9"/>
    <n v="2"/>
    <s v="SEMESTRES"/>
    <n v="1"/>
    <s v="Activa"/>
    <x v="0"/>
    <m/>
    <n v="2018"/>
    <n v="21"/>
    <n v="44"/>
    <n v="65"/>
    <n v="0"/>
    <n v="0"/>
    <n v="26"/>
    <n v="47"/>
    <n v="73"/>
    <n v="73"/>
    <n v="0"/>
    <n v="49"/>
    <n v="66"/>
    <n v="115"/>
    <n v="0"/>
    <n v="1"/>
    <n v="81"/>
    <n v="110"/>
    <n v="191"/>
    <n v="55"/>
    <n v="81"/>
    <n v="136"/>
    <n v="37"/>
    <n v="68"/>
    <n v="105"/>
    <n v="40"/>
    <n v="56"/>
    <n v="96"/>
    <n v="82"/>
    <n v="110"/>
    <n v="192"/>
    <n v="0"/>
    <n v="0"/>
    <n v="0"/>
    <n v="295"/>
    <n v="425"/>
    <n v="720"/>
    <n v="0"/>
    <n v="1"/>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500106"/>
    <x v="0"/>
    <x v="0"/>
    <x v="335"/>
    <n v="1"/>
    <x v="0"/>
    <n v="999"/>
    <s v="NO APLICA"/>
    <n v="2015"/>
    <n v="9"/>
    <n v="2"/>
    <s v="SEMESTRES"/>
    <n v="1"/>
    <s v="Activa"/>
    <x v="0"/>
    <m/>
    <n v="2018"/>
    <n v="0"/>
    <n v="0"/>
    <n v="0"/>
    <n v="0"/>
    <n v="0"/>
    <n v="0"/>
    <n v="0"/>
    <n v="0"/>
    <n v="0"/>
    <n v="0"/>
    <n v="51"/>
    <n v="27"/>
    <n v="78"/>
    <n v="0"/>
    <n v="0"/>
    <n v="85"/>
    <n v="41"/>
    <n v="126"/>
    <n v="57"/>
    <n v="24"/>
    <n v="81"/>
    <n v="23"/>
    <n v="19"/>
    <n v="42"/>
    <n v="0"/>
    <n v="0"/>
    <n v="0"/>
    <n v="0"/>
    <n v="0"/>
    <n v="0"/>
    <n v="0"/>
    <n v="0"/>
    <n v="0"/>
    <n v="165"/>
    <n v="84"/>
    <n v="249"/>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21600016"/>
    <x v="0"/>
    <x v="0"/>
    <x v="336"/>
    <n v="1"/>
    <x v="0"/>
    <n v="999"/>
    <s v="NO APLICA"/>
    <n v="2011"/>
    <n v="9"/>
    <n v="2"/>
    <s v="SEMESTRES"/>
    <n v="1"/>
    <s v="Activa"/>
    <x v="0"/>
    <m/>
    <n v="2018"/>
    <n v="3"/>
    <n v="27"/>
    <n v="30"/>
    <n v="0"/>
    <n v="0"/>
    <n v="3"/>
    <n v="27"/>
    <n v="30"/>
    <n v="0"/>
    <n v="0"/>
    <n v="6"/>
    <n v="27"/>
    <n v="33"/>
    <n v="0"/>
    <n v="0"/>
    <n v="7"/>
    <n v="66"/>
    <n v="73"/>
    <n v="3"/>
    <n v="47"/>
    <n v="50"/>
    <n v="5"/>
    <n v="21"/>
    <n v="26"/>
    <n v="2"/>
    <n v="63"/>
    <n v="65"/>
    <n v="0"/>
    <n v="0"/>
    <n v="0"/>
    <n v="0"/>
    <n v="0"/>
    <n v="0"/>
    <n v="17"/>
    <n v="197"/>
    <n v="214"/>
    <n v="0"/>
    <n v="1"/>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71100019"/>
    <x v="0"/>
    <x v="3"/>
    <x v="337"/>
    <n v="1"/>
    <x v="0"/>
    <n v="999"/>
    <s v="NO APLICA"/>
    <n v="2011"/>
    <n v="9"/>
    <n v="2"/>
    <s v="SEMESTRES"/>
    <n v="1"/>
    <s v="Activa"/>
    <x v="0"/>
    <m/>
    <n v="2018"/>
    <n v="12"/>
    <n v="14"/>
    <n v="26"/>
    <n v="0"/>
    <n v="0"/>
    <n v="13"/>
    <n v="14"/>
    <n v="27"/>
    <n v="0"/>
    <n v="0"/>
    <n v="42"/>
    <n v="32"/>
    <n v="74"/>
    <n v="0"/>
    <n v="0"/>
    <n v="69"/>
    <n v="50"/>
    <n v="119"/>
    <n v="59"/>
    <n v="54"/>
    <n v="113"/>
    <n v="35"/>
    <n v="30"/>
    <n v="65"/>
    <n v="31"/>
    <n v="31"/>
    <n v="62"/>
    <n v="34"/>
    <n v="43"/>
    <n v="77"/>
    <n v="0"/>
    <n v="0"/>
    <n v="0"/>
    <n v="228"/>
    <n v="208"/>
    <n v="436"/>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73100005"/>
    <x v="0"/>
    <x v="3"/>
    <x v="274"/>
    <n v="1"/>
    <x v="0"/>
    <n v="999"/>
    <s v="NO APLICA"/>
    <n v="2009"/>
    <n v="9"/>
    <n v="2"/>
    <s v="SEMESTRES"/>
    <n v="1"/>
    <s v="Activa"/>
    <x v="0"/>
    <m/>
    <n v="2018"/>
    <n v="32"/>
    <n v="30"/>
    <n v="62"/>
    <n v="0"/>
    <n v="0"/>
    <n v="27"/>
    <n v="29"/>
    <n v="56"/>
    <n v="0"/>
    <n v="0"/>
    <n v="120"/>
    <n v="73"/>
    <n v="193"/>
    <n v="0"/>
    <n v="0"/>
    <n v="168"/>
    <n v="108"/>
    <n v="276"/>
    <n v="120"/>
    <n v="83"/>
    <n v="203"/>
    <n v="63"/>
    <n v="65"/>
    <n v="128"/>
    <n v="69"/>
    <n v="47"/>
    <n v="116"/>
    <n v="90"/>
    <n v="73"/>
    <n v="163"/>
    <n v="0"/>
    <n v="0"/>
    <n v="0"/>
    <n v="510"/>
    <n v="376"/>
    <n v="886"/>
    <n v="0"/>
    <n v="2"/>
    <d v="2018-12-06T00:00:00"/>
    <m/>
  </r>
  <r>
    <s v="08MSU0245B"/>
    <x v="51"/>
    <x v="95"/>
    <n v="4"/>
    <s v="DISCONTINUO"/>
    <x v="87"/>
    <n v="8"/>
    <s v="CHIHUAHUA"/>
    <n v="8"/>
    <s v="CHIHUAHUA"/>
    <n v="37"/>
    <x v="0"/>
    <n v="1"/>
    <s v="JUÁREZ"/>
    <s v="AVENIDA DEL CHARRO NORTE"/>
    <n v="610"/>
    <x v="1"/>
    <x v="4"/>
    <n v="4"/>
    <s v="SUPERIOR"/>
    <n v="1"/>
    <n v="1"/>
    <s v="LICENCIATURA Y POSGRADO"/>
    <n v="0"/>
    <s v="NO APLICA"/>
    <n v="0"/>
    <s v="NO APLICA"/>
    <n v="5073100019"/>
    <x v="0"/>
    <x v="3"/>
    <x v="338"/>
    <n v="1"/>
    <x v="0"/>
    <n v="999"/>
    <s v="NO APLICA"/>
    <n v="2015"/>
    <n v="8"/>
    <n v="2"/>
    <s v="SEMESTRES"/>
    <n v="1"/>
    <s v="Activa"/>
    <x v="0"/>
    <m/>
    <n v="2018"/>
    <n v="0"/>
    <n v="0"/>
    <n v="0"/>
    <n v="0"/>
    <n v="0"/>
    <n v="0"/>
    <n v="0"/>
    <n v="0"/>
    <n v="0"/>
    <n v="0"/>
    <n v="12"/>
    <n v="12"/>
    <n v="24"/>
    <n v="0"/>
    <n v="0"/>
    <n v="13"/>
    <n v="15"/>
    <n v="28"/>
    <n v="6"/>
    <n v="6"/>
    <n v="12"/>
    <n v="2"/>
    <n v="9"/>
    <n v="11"/>
    <n v="2"/>
    <n v="0"/>
    <n v="2"/>
    <n v="0"/>
    <n v="0"/>
    <n v="0"/>
    <n v="0"/>
    <n v="0"/>
    <n v="0"/>
    <n v="23"/>
    <n v="30"/>
    <n v="53"/>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21600006"/>
    <x v="2"/>
    <x v="0"/>
    <x v="339"/>
    <n v="1"/>
    <x v="0"/>
    <n v="999"/>
    <s v="NO APLICA"/>
    <n v="2015"/>
    <n v="4"/>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21600006"/>
    <x v="2"/>
    <x v="0"/>
    <x v="339"/>
    <n v="1"/>
    <x v="0"/>
    <n v="999"/>
    <s v="NO APLICA"/>
    <n v="2015"/>
    <n v="4"/>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21600008"/>
    <x v="2"/>
    <x v="0"/>
    <x v="340"/>
    <n v="1"/>
    <x v="0"/>
    <n v="999"/>
    <s v="NO APLICA"/>
    <n v="2011"/>
    <n v="4"/>
    <n v="2"/>
    <s v="SEMESTRES"/>
    <n v="1"/>
    <s v="Activa"/>
    <x v="0"/>
    <m/>
    <n v="2018"/>
    <n v="2"/>
    <n v="7"/>
    <n v="9"/>
    <n v="0"/>
    <n v="0"/>
    <n v="4"/>
    <n v="9"/>
    <n v="13"/>
    <n v="0"/>
    <n v="0"/>
    <n v="4"/>
    <n v="7"/>
    <n v="11"/>
    <n v="0"/>
    <n v="0"/>
    <n v="4"/>
    <n v="7"/>
    <n v="11"/>
    <n v="5"/>
    <n v="4"/>
    <n v="9"/>
    <n v="0"/>
    <n v="0"/>
    <n v="0"/>
    <n v="0"/>
    <n v="0"/>
    <n v="0"/>
    <n v="0"/>
    <n v="0"/>
    <n v="0"/>
    <n v="0"/>
    <n v="0"/>
    <n v="0"/>
    <n v="9"/>
    <n v="11"/>
    <n v="20"/>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21600016"/>
    <x v="2"/>
    <x v="0"/>
    <x v="341"/>
    <n v="1"/>
    <x v="0"/>
    <n v="999"/>
    <s v="NO APLICA"/>
    <n v="2015"/>
    <n v="4"/>
    <n v="2"/>
    <s v="SEMESTRES"/>
    <n v="1"/>
    <s v="Activa"/>
    <x v="0"/>
    <m/>
    <n v="2018"/>
    <n v="6"/>
    <n v="2"/>
    <n v="8"/>
    <n v="0"/>
    <n v="0"/>
    <n v="7"/>
    <n v="1"/>
    <n v="8"/>
    <n v="0"/>
    <n v="0"/>
    <n v="2"/>
    <n v="7"/>
    <n v="9"/>
    <n v="0"/>
    <n v="0"/>
    <n v="2"/>
    <n v="7"/>
    <n v="9"/>
    <n v="5"/>
    <n v="4"/>
    <n v="9"/>
    <n v="0"/>
    <n v="0"/>
    <n v="0"/>
    <n v="0"/>
    <n v="0"/>
    <n v="0"/>
    <n v="0"/>
    <n v="0"/>
    <n v="0"/>
    <n v="0"/>
    <n v="0"/>
    <n v="0"/>
    <n v="7"/>
    <n v="11"/>
    <n v="18"/>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73100017"/>
    <x v="2"/>
    <x v="3"/>
    <x v="342"/>
    <n v="1"/>
    <x v="0"/>
    <n v="999"/>
    <s v="NO APLICA"/>
    <n v="2016"/>
    <n v="4"/>
    <n v="2"/>
    <s v="SEMESTRES"/>
    <n v="1"/>
    <s v="Activa"/>
    <x v="0"/>
    <m/>
    <n v="2018"/>
    <n v="0"/>
    <n v="0"/>
    <n v="0"/>
    <n v="0"/>
    <n v="0"/>
    <n v="0"/>
    <n v="0"/>
    <n v="0"/>
    <n v="0"/>
    <n v="0"/>
    <n v="0"/>
    <n v="0"/>
    <n v="0"/>
    <n v="0"/>
    <n v="0"/>
    <n v="1"/>
    <n v="0"/>
    <n v="1"/>
    <n v="3"/>
    <n v="2"/>
    <n v="5"/>
    <n v="0"/>
    <n v="0"/>
    <n v="0"/>
    <n v="0"/>
    <n v="0"/>
    <n v="0"/>
    <n v="0"/>
    <n v="0"/>
    <n v="0"/>
    <n v="0"/>
    <n v="0"/>
    <n v="0"/>
    <n v="4"/>
    <n v="2"/>
    <n v="6"/>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7073100043"/>
    <x v="2"/>
    <x v="3"/>
    <x v="343"/>
    <n v="1"/>
    <x v="0"/>
    <n v="999"/>
    <s v="NO APLICA"/>
    <n v="2016"/>
    <n v="4"/>
    <n v="2"/>
    <s v="SEMESTRES"/>
    <n v="1"/>
    <s v="Activa"/>
    <x v="0"/>
    <m/>
    <n v="2018"/>
    <n v="3"/>
    <n v="3"/>
    <n v="6"/>
    <n v="0"/>
    <n v="0"/>
    <n v="8"/>
    <n v="10"/>
    <n v="18"/>
    <n v="0"/>
    <n v="0"/>
    <n v="7"/>
    <n v="4"/>
    <n v="11"/>
    <n v="0"/>
    <n v="0"/>
    <n v="7"/>
    <n v="4"/>
    <n v="11"/>
    <n v="3"/>
    <n v="1"/>
    <n v="4"/>
    <n v="0"/>
    <n v="0"/>
    <n v="0"/>
    <n v="0"/>
    <n v="0"/>
    <n v="0"/>
    <n v="0"/>
    <n v="0"/>
    <n v="0"/>
    <n v="0"/>
    <n v="0"/>
    <n v="0"/>
    <n v="10"/>
    <n v="5"/>
    <n v="15"/>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8021100003"/>
    <x v="3"/>
    <x v="0"/>
    <x v="344"/>
    <n v="1"/>
    <x v="0"/>
    <n v="999"/>
    <s v="NO APLICA"/>
    <n v="2017"/>
    <n v="6"/>
    <n v="2"/>
    <s v="SEMESTRES"/>
    <n v="1"/>
    <s v="Activa"/>
    <x v="0"/>
    <m/>
    <n v="2018"/>
    <n v="0"/>
    <n v="0"/>
    <n v="0"/>
    <n v="0"/>
    <n v="0"/>
    <n v="0"/>
    <n v="0"/>
    <n v="0"/>
    <n v="0"/>
    <n v="0"/>
    <n v="3"/>
    <n v="6"/>
    <n v="9"/>
    <n v="0"/>
    <n v="0"/>
    <n v="3"/>
    <n v="6"/>
    <n v="9"/>
    <n v="0"/>
    <n v="0"/>
    <n v="0"/>
    <n v="0"/>
    <n v="0"/>
    <n v="0"/>
    <n v="0"/>
    <n v="0"/>
    <n v="0"/>
    <n v="0"/>
    <n v="0"/>
    <n v="0"/>
    <n v="0"/>
    <n v="0"/>
    <n v="0"/>
    <n v="3"/>
    <n v="6"/>
    <n v="9"/>
    <n v="0"/>
    <n v="0"/>
    <d v="2018-12-06T00:00:00"/>
    <m/>
  </r>
  <r>
    <s v="08MSU0245B"/>
    <x v="51"/>
    <x v="95"/>
    <n v="4"/>
    <s v="DISCONTINUO"/>
    <x v="87"/>
    <n v="8"/>
    <s v="CHIHUAHUA"/>
    <n v="8"/>
    <s v="CHIHUAHUA"/>
    <n v="37"/>
    <x v="0"/>
    <n v="1"/>
    <s v="JUÁREZ"/>
    <s v="AVENIDA DEL CHARRO NORTE"/>
    <n v="610"/>
    <x v="1"/>
    <x v="4"/>
    <n v="4"/>
    <s v="SUPERIOR"/>
    <n v="1"/>
    <n v="1"/>
    <s v="LICENCIATURA Y POSGRADO"/>
    <n v="0"/>
    <s v="NO APLICA"/>
    <n v="0"/>
    <s v="NO APLICA"/>
    <n v="8073100002"/>
    <x v="3"/>
    <x v="3"/>
    <x v="345"/>
    <n v="1"/>
    <x v="0"/>
    <n v="999"/>
    <s v="NO APLICA"/>
    <n v="2010"/>
    <n v="6"/>
    <n v="2"/>
    <s v="SEMESTRES"/>
    <n v="1"/>
    <s v="Activa"/>
    <x v="0"/>
    <m/>
    <n v="2018"/>
    <n v="4"/>
    <n v="6"/>
    <n v="10"/>
    <n v="0"/>
    <n v="0"/>
    <n v="0"/>
    <n v="1"/>
    <n v="1"/>
    <n v="0"/>
    <n v="0"/>
    <n v="0"/>
    <n v="0"/>
    <n v="0"/>
    <n v="0"/>
    <n v="0"/>
    <n v="0"/>
    <n v="0"/>
    <n v="0"/>
    <n v="5"/>
    <n v="3"/>
    <n v="8"/>
    <n v="0"/>
    <n v="0"/>
    <n v="0"/>
    <n v="0"/>
    <n v="0"/>
    <n v="0"/>
    <n v="0"/>
    <n v="0"/>
    <n v="0"/>
    <n v="0"/>
    <n v="0"/>
    <n v="0"/>
    <n v="5"/>
    <n v="3"/>
    <n v="8"/>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11500002"/>
    <x v="0"/>
    <x v="4"/>
    <x v="346"/>
    <n v="1"/>
    <x v="0"/>
    <n v="999"/>
    <s v="NO APLICA"/>
    <n v="2007"/>
    <n v="9"/>
    <n v="2"/>
    <s v="SEMESTRES"/>
    <n v="1"/>
    <s v="Activa"/>
    <x v="0"/>
    <m/>
    <n v="2018"/>
    <n v="11"/>
    <n v="130"/>
    <n v="141"/>
    <n v="0"/>
    <n v="0"/>
    <n v="11"/>
    <n v="128"/>
    <n v="139"/>
    <n v="139"/>
    <n v="0"/>
    <n v="41"/>
    <n v="144"/>
    <n v="185"/>
    <n v="0"/>
    <n v="3"/>
    <n v="60"/>
    <n v="237"/>
    <n v="297"/>
    <n v="35"/>
    <n v="191"/>
    <n v="226"/>
    <n v="25"/>
    <n v="131"/>
    <n v="156"/>
    <n v="17"/>
    <n v="132"/>
    <n v="149"/>
    <n v="29"/>
    <n v="147"/>
    <n v="176"/>
    <n v="0"/>
    <n v="0"/>
    <n v="0"/>
    <n v="166"/>
    <n v="838"/>
    <n v="1004"/>
    <n v="0"/>
    <n v="5"/>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22300031"/>
    <x v="0"/>
    <x v="0"/>
    <x v="347"/>
    <n v="1"/>
    <x v="0"/>
    <n v="999"/>
    <s v="NO APLICA"/>
    <n v="2008"/>
    <n v="8"/>
    <n v="2"/>
    <s v="SEMESTRES"/>
    <n v="1"/>
    <s v="Activa"/>
    <x v="0"/>
    <m/>
    <n v="2018"/>
    <n v="6"/>
    <n v="6"/>
    <n v="12"/>
    <n v="0"/>
    <n v="0"/>
    <n v="3"/>
    <n v="7"/>
    <n v="10"/>
    <n v="0"/>
    <n v="0"/>
    <n v="16"/>
    <n v="25"/>
    <n v="41"/>
    <n v="0"/>
    <n v="0"/>
    <n v="16"/>
    <n v="28"/>
    <n v="44"/>
    <n v="5"/>
    <n v="11"/>
    <n v="16"/>
    <n v="9"/>
    <n v="10"/>
    <n v="19"/>
    <n v="9"/>
    <n v="16"/>
    <n v="25"/>
    <n v="0"/>
    <n v="0"/>
    <n v="0"/>
    <n v="0"/>
    <n v="0"/>
    <n v="0"/>
    <n v="39"/>
    <n v="65"/>
    <n v="104"/>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22500008"/>
    <x v="0"/>
    <x v="0"/>
    <x v="151"/>
    <n v="1"/>
    <x v="0"/>
    <n v="999"/>
    <s v="NO APLICA"/>
    <n v="2014"/>
    <n v="9"/>
    <n v="2"/>
    <s v="SEMESTRES"/>
    <n v="1"/>
    <s v="Activa"/>
    <x v="0"/>
    <m/>
    <n v="2018"/>
    <n v="7"/>
    <n v="4"/>
    <n v="11"/>
    <n v="0"/>
    <n v="0"/>
    <n v="8"/>
    <n v="4"/>
    <n v="12"/>
    <n v="0"/>
    <n v="0"/>
    <n v="13"/>
    <n v="10"/>
    <n v="23"/>
    <n v="0"/>
    <n v="1"/>
    <n v="14"/>
    <n v="10"/>
    <n v="24"/>
    <n v="10"/>
    <n v="7"/>
    <n v="17"/>
    <n v="7"/>
    <n v="6"/>
    <n v="13"/>
    <n v="5"/>
    <n v="5"/>
    <n v="10"/>
    <n v="10"/>
    <n v="2"/>
    <n v="12"/>
    <n v="0"/>
    <n v="0"/>
    <n v="0"/>
    <n v="46"/>
    <n v="30"/>
    <n v="76"/>
    <n v="3"/>
    <n v="2"/>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100007"/>
    <x v="0"/>
    <x v="1"/>
    <x v="27"/>
    <n v="1"/>
    <x v="0"/>
    <n v="999"/>
    <s v="NO APLICA"/>
    <n v="2015"/>
    <n v="9"/>
    <n v="2"/>
    <s v="SEMESTRES"/>
    <n v="1"/>
    <s v="Activa"/>
    <x v="0"/>
    <m/>
    <n v="2018"/>
    <n v="36"/>
    <n v="102"/>
    <n v="138"/>
    <n v="0"/>
    <n v="0"/>
    <n v="31"/>
    <n v="101"/>
    <n v="132"/>
    <n v="0"/>
    <n v="0"/>
    <n v="46"/>
    <n v="95"/>
    <n v="141"/>
    <n v="0"/>
    <n v="1"/>
    <n v="90"/>
    <n v="177"/>
    <n v="267"/>
    <n v="97"/>
    <n v="157"/>
    <n v="254"/>
    <n v="49"/>
    <n v="105"/>
    <n v="154"/>
    <n v="48"/>
    <n v="97"/>
    <n v="145"/>
    <n v="55"/>
    <n v="170"/>
    <n v="225"/>
    <n v="0"/>
    <n v="0"/>
    <n v="0"/>
    <n v="339"/>
    <n v="706"/>
    <n v="1045"/>
    <n v="4"/>
    <n v="6"/>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200031"/>
    <x v="0"/>
    <x v="1"/>
    <x v="348"/>
    <n v="1"/>
    <x v="0"/>
    <n v="999"/>
    <s v="NO APLICA"/>
    <n v="2010"/>
    <n v="9"/>
    <n v="2"/>
    <s v="SEMESTRES"/>
    <n v="1"/>
    <s v="Activa"/>
    <x v="0"/>
    <m/>
    <n v="2018"/>
    <n v="9"/>
    <n v="2"/>
    <n v="11"/>
    <n v="0"/>
    <n v="0"/>
    <n v="9"/>
    <n v="1"/>
    <n v="10"/>
    <n v="0"/>
    <n v="0"/>
    <n v="9"/>
    <n v="12"/>
    <n v="21"/>
    <n v="0"/>
    <n v="1"/>
    <n v="11"/>
    <n v="15"/>
    <n v="26"/>
    <n v="8"/>
    <n v="8"/>
    <n v="16"/>
    <n v="11"/>
    <n v="12"/>
    <n v="23"/>
    <n v="3"/>
    <n v="10"/>
    <n v="13"/>
    <n v="6"/>
    <n v="12"/>
    <n v="18"/>
    <n v="0"/>
    <n v="0"/>
    <n v="0"/>
    <n v="39"/>
    <n v="57"/>
    <n v="96"/>
    <n v="0"/>
    <n v="1"/>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300032"/>
    <x v="0"/>
    <x v="1"/>
    <x v="349"/>
    <n v="1"/>
    <x v="0"/>
    <n v="999"/>
    <s v="NO APLICA"/>
    <n v="2014"/>
    <n v="9"/>
    <n v="2"/>
    <s v="SEMESTRES"/>
    <n v="1"/>
    <s v="Activa"/>
    <x v="0"/>
    <m/>
    <n v="2018"/>
    <n v="0"/>
    <n v="0"/>
    <n v="0"/>
    <n v="0"/>
    <n v="0"/>
    <n v="0"/>
    <n v="0"/>
    <n v="0"/>
    <n v="0"/>
    <n v="0"/>
    <n v="45"/>
    <n v="32"/>
    <n v="77"/>
    <n v="0"/>
    <n v="0"/>
    <n v="76"/>
    <n v="64"/>
    <n v="140"/>
    <n v="51"/>
    <n v="48"/>
    <n v="99"/>
    <n v="21"/>
    <n v="24"/>
    <n v="45"/>
    <n v="9"/>
    <n v="8"/>
    <n v="17"/>
    <n v="6"/>
    <n v="3"/>
    <n v="9"/>
    <n v="0"/>
    <n v="0"/>
    <n v="0"/>
    <n v="163"/>
    <n v="147"/>
    <n v="310"/>
    <n v="0"/>
    <n v="1"/>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400003"/>
    <x v="0"/>
    <x v="1"/>
    <x v="350"/>
    <n v="1"/>
    <x v="0"/>
    <n v="999"/>
    <s v="NO APLICA"/>
    <n v="2010"/>
    <n v="9"/>
    <n v="2"/>
    <s v="SEMESTRES"/>
    <n v="1"/>
    <s v="Activa"/>
    <x v="0"/>
    <m/>
    <n v="2018"/>
    <n v="8"/>
    <n v="7"/>
    <n v="15"/>
    <n v="0"/>
    <n v="0"/>
    <n v="8"/>
    <n v="7"/>
    <n v="15"/>
    <n v="0"/>
    <n v="0"/>
    <n v="42"/>
    <n v="23"/>
    <n v="65"/>
    <n v="0"/>
    <n v="0"/>
    <n v="60"/>
    <n v="33"/>
    <n v="93"/>
    <n v="28"/>
    <n v="14"/>
    <n v="42"/>
    <n v="14"/>
    <n v="5"/>
    <n v="19"/>
    <n v="19"/>
    <n v="12"/>
    <n v="31"/>
    <n v="18"/>
    <n v="16"/>
    <n v="34"/>
    <n v="0"/>
    <n v="0"/>
    <n v="0"/>
    <n v="139"/>
    <n v="80"/>
    <n v="219"/>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1500010"/>
    <x v="0"/>
    <x v="1"/>
    <x v="239"/>
    <n v="1"/>
    <x v="0"/>
    <n v="999"/>
    <s v="NO APLICA"/>
    <n v="2014"/>
    <n v="8"/>
    <n v="2"/>
    <s v="SEMESTRES"/>
    <n v="1"/>
    <s v="Activa"/>
    <x v="0"/>
    <m/>
    <n v="2018"/>
    <n v="6"/>
    <n v="58"/>
    <n v="64"/>
    <n v="0"/>
    <n v="0"/>
    <n v="5"/>
    <n v="54"/>
    <n v="59"/>
    <n v="0"/>
    <n v="0"/>
    <n v="16"/>
    <n v="124"/>
    <n v="140"/>
    <n v="1"/>
    <n v="0"/>
    <n v="38"/>
    <n v="242"/>
    <n v="280"/>
    <n v="15"/>
    <n v="165"/>
    <n v="180"/>
    <n v="3"/>
    <n v="82"/>
    <n v="85"/>
    <n v="9"/>
    <n v="83"/>
    <n v="92"/>
    <n v="0"/>
    <n v="0"/>
    <n v="0"/>
    <n v="0"/>
    <n v="0"/>
    <n v="0"/>
    <n v="65"/>
    <n v="572"/>
    <n v="637"/>
    <n v="6"/>
    <n v="2"/>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33100011"/>
    <x v="0"/>
    <x v="1"/>
    <x v="1"/>
    <n v="1"/>
    <x v="0"/>
    <n v="999"/>
    <s v="NO APLICA"/>
    <n v="2007"/>
    <n v="9"/>
    <n v="2"/>
    <s v="SEMESTRES"/>
    <n v="1"/>
    <s v="Activa"/>
    <x v="0"/>
    <m/>
    <n v="2018"/>
    <n v="63"/>
    <n v="82"/>
    <n v="145"/>
    <n v="0"/>
    <n v="0"/>
    <n v="60"/>
    <n v="88"/>
    <n v="148"/>
    <n v="0"/>
    <n v="0"/>
    <n v="157"/>
    <n v="195"/>
    <n v="352"/>
    <n v="0"/>
    <n v="1"/>
    <n v="255"/>
    <n v="285"/>
    <n v="540"/>
    <n v="172"/>
    <n v="229"/>
    <n v="401"/>
    <n v="114"/>
    <n v="183"/>
    <n v="297"/>
    <n v="102"/>
    <n v="152"/>
    <n v="254"/>
    <n v="106"/>
    <n v="121"/>
    <n v="227"/>
    <n v="0"/>
    <n v="0"/>
    <n v="0"/>
    <n v="749"/>
    <n v="970"/>
    <n v="1719"/>
    <n v="2"/>
    <n v="6"/>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41300016"/>
    <x v="0"/>
    <x v="2"/>
    <x v="351"/>
    <n v="1"/>
    <x v="0"/>
    <n v="999"/>
    <s v="NO APLICA"/>
    <n v="2011"/>
    <n v="9"/>
    <n v="2"/>
    <s v="SEMESTRES"/>
    <n v="1"/>
    <s v="Activa"/>
    <x v="0"/>
    <m/>
    <n v="2018"/>
    <n v="1"/>
    <n v="2"/>
    <n v="3"/>
    <n v="0"/>
    <n v="0"/>
    <n v="1"/>
    <n v="1"/>
    <n v="2"/>
    <n v="0"/>
    <n v="0"/>
    <n v="102"/>
    <n v="82"/>
    <n v="184"/>
    <n v="0"/>
    <n v="3"/>
    <n v="143"/>
    <n v="106"/>
    <n v="249"/>
    <n v="59"/>
    <n v="66"/>
    <n v="125"/>
    <n v="40"/>
    <n v="55"/>
    <n v="95"/>
    <n v="18"/>
    <n v="19"/>
    <n v="37"/>
    <n v="12"/>
    <n v="11"/>
    <n v="23"/>
    <n v="0"/>
    <n v="0"/>
    <n v="0"/>
    <n v="272"/>
    <n v="257"/>
    <n v="529"/>
    <n v="0"/>
    <n v="3"/>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41400026"/>
    <x v="0"/>
    <x v="2"/>
    <x v="40"/>
    <n v="1"/>
    <x v="0"/>
    <n v="999"/>
    <s v="NO APLICA"/>
    <n v="2013"/>
    <n v="9"/>
    <n v="2"/>
    <s v="SEMESTRES"/>
    <n v="1"/>
    <s v="Activa"/>
    <x v="0"/>
    <m/>
    <n v="2018"/>
    <n v="23"/>
    <n v="45"/>
    <n v="68"/>
    <n v="0"/>
    <n v="0"/>
    <n v="22"/>
    <n v="45"/>
    <n v="67"/>
    <n v="0"/>
    <n v="0"/>
    <n v="81"/>
    <n v="101"/>
    <n v="182"/>
    <n v="0"/>
    <n v="2"/>
    <n v="111"/>
    <n v="156"/>
    <n v="267"/>
    <n v="85"/>
    <n v="89"/>
    <n v="174"/>
    <n v="58"/>
    <n v="77"/>
    <n v="135"/>
    <n v="31"/>
    <n v="57"/>
    <n v="88"/>
    <n v="64"/>
    <n v="89"/>
    <n v="153"/>
    <n v="0"/>
    <n v="0"/>
    <n v="0"/>
    <n v="349"/>
    <n v="468"/>
    <n v="817"/>
    <n v="0"/>
    <n v="5"/>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42100055"/>
    <x v="0"/>
    <x v="2"/>
    <x v="15"/>
    <n v="1"/>
    <x v="0"/>
    <n v="999"/>
    <s v="NO APLICA"/>
    <n v="2013"/>
    <n v="9"/>
    <n v="2"/>
    <s v="SEMESTRES"/>
    <n v="1"/>
    <s v="Activa"/>
    <x v="0"/>
    <m/>
    <n v="2018"/>
    <n v="72"/>
    <n v="96"/>
    <n v="168"/>
    <n v="0"/>
    <n v="0"/>
    <n v="67"/>
    <n v="109"/>
    <n v="176"/>
    <n v="0"/>
    <n v="0"/>
    <n v="114"/>
    <n v="126"/>
    <n v="240"/>
    <n v="1"/>
    <n v="3"/>
    <n v="184"/>
    <n v="193"/>
    <n v="377"/>
    <n v="143"/>
    <n v="161"/>
    <n v="304"/>
    <n v="94"/>
    <n v="87"/>
    <n v="181"/>
    <n v="68"/>
    <n v="92"/>
    <n v="160"/>
    <n v="81"/>
    <n v="90"/>
    <n v="171"/>
    <n v="0"/>
    <n v="0"/>
    <n v="0"/>
    <n v="570"/>
    <n v="623"/>
    <n v="1193"/>
    <n v="3"/>
    <n v="8"/>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51200025"/>
    <x v="0"/>
    <x v="7"/>
    <x v="352"/>
    <n v="1"/>
    <x v="0"/>
    <n v="999"/>
    <s v="NO APLICA"/>
    <n v="2018"/>
    <n v="9"/>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051200025"/>
    <x v="0"/>
    <x v="7"/>
    <x v="352"/>
    <n v="1"/>
    <x v="0"/>
    <n v="999"/>
    <s v="NO APLICA"/>
    <n v="2018"/>
    <n v="9"/>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101600013"/>
    <x v="0"/>
    <x v="8"/>
    <x v="353"/>
    <n v="1"/>
    <x v="0"/>
    <n v="999"/>
    <s v="NO APLICA"/>
    <n v="2014"/>
    <n v="8"/>
    <n v="2"/>
    <s v="SEMESTRES"/>
    <n v="1"/>
    <s v="Activa"/>
    <x v="0"/>
    <m/>
    <n v="2018"/>
    <n v="14"/>
    <n v="50"/>
    <n v="64"/>
    <n v="0"/>
    <n v="0"/>
    <n v="9"/>
    <n v="48"/>
    <n v="57"/>
    <n v="57"/>
    <n v="0"/>
    <n v="32"/>
    <n v="73"/>
    <n v="105"/>
    <n v="0"/>
    <n v="0"/>
    <n v="48"/>
    <n v="125"/>
    <n v="173"/>
    <n v="30"/>
    <n v="89"/>
    <n v="119"/>
    <n v="30"/>
    <n v="65"/>
    <n v="95"/>
    <n v="20"/>
    <n v="70"/>
    <n v="90"/>
    <n v="0"/>
    <n v="0"/>
    <n v="0"/>
    <n v="0"/>
    <n v="0"/>
    <n v="0"/>
    <n v="128"/>
    <n v="349"/>
    <n v="477"/>
    <n v="1"/>
    <n v="3"/>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104100001"/>
    <x v="0"/>
    <x v="8"/>
    <x v="354"/>
    <n v="1"/>
    <x v="0"/>
    <n v="999"/>
    <s v="NO APLICA"/>
    <n v="2011"/>
    <n v="9"/>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5104100001"/>
    <x v="0"/>
    <x v="8"/>
    <x v="354"/>
    <n v="1"/>
    <x v="0"/>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11200046"/>
    <x v="2"/>
    <x v="4"/>
    <x v="355"/>
    <n v="1"/>
    <x v="0"/>
    <n v="999"/>
    <s v="NO APLICA"/>
    <n v="2011"/>
    <n v="4"/>
    <n v="2"/>
    <s v="SEMESTRES"/>
    <n v="1"/>
    <s v="Activa"/>
    <x v="0"/>
    <m/>
    <n v="2018"/>
    <n v="4"/>
    <n v="1"/>
    <n v="5"/>
    <n v="0"/>
    <n v="0"/>
    <n v="2"/>
    <n v="5"/>
    <n v="7"/>
    <n v="0"/>
    <n v="0"/>
    <n v="2"/>
    <n v="4"/>
    <n v="6"/>
    <n v="0"/>
    <n v="0"/>
    <n v="2"/>
    <n v="4"/>
    <n v="6"/>
    <n v="1"/>
    <n v="4"/>
    <n v="5"/>
    <n v="0"/>
    <n v="0"/>
    <n v="0"/>
    <n v="0"/>
    <n v="0"/>
    <n v="0"/>
    <n v="0"/>
    <n v="0"/>
    <n v="0"/>
    <n v="0"/>
    <n v="0"/>
    <n v="0"/>
    <n v="3"/>
    <n v="8"/>
    <n v="11"/>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12702013"/>
    <x v="2"/>
    <x v="4"/>
    <x v="356"/>
    <n v="1"/>
    <x v="0"/>
    <n v="999"/>
    <s v="NO APLICA"/>
    <n v="2007"/>
    <n v="4"/>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12702013"/>
    <x v="2"/>
    <x v="4"/>
    <x v="356"/>
    <n v="1"/>
    <x v="0"/>
    <n v="999"/>
    <s v="NO APLICA"/>
    <n v="2007"/>
    <n v="4"/>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22300006"/>
    <x v="2"/>
    <x v="0"/>
    <x v="357"/>
    <n v="1"/>
    <x v="0"/>
    <n v="999"/>
    <s v="NO APLICA"/>
    <n v="2012"/>
    <n v="4"/>
    <n v="2"/>
    <s v="SEMESTRES"/>
    <n v="1"/>
    <s v="Activa"/>
    <x v="0"/>
    <m/>
    <n v="2018"/>
    <n v="2"/>
    <n v="4"/>
    <n v="6"/>
    <n v="0"/>
    <n v="0"/>
    <n v="2"/>
    <n v="4"/>
    <n v="6"/>
    <n v="0"/>
    <n v="0"/>
    <n v="0"/>
    <n v="0"/>
    <n v="0"/>
    <n v="0"/>
    <n v="0"/>
    <n v="0"/>
    <n v="0"/>
    <n v="0"/>
    <n v="2"/>
    <n v="6"/>
    <n v="8"/>
    <n v="0"/>
    <n v="0"/>
    <n v="0"/>
    <n v="0"/>
    <n v="0"/>
    <n v="0"/>
    <n v="0"/>
    <n v="0"/>
    <n v="0"/>
    <n v="0"/>
    <n v="0"/>
    <n v="0"/>
    <n v="2"/>
    <n v="6"/>
    <n v="8"/>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000001"/>
    <x v="2"/>
    <x v="1"/>
    <x v="358"/>
    <n v="1"/>
    <x v="0"/>
    <n v="999"/>
    <s v="NO APLICA"/>
    <n v="2010"/>
    <n v="4"/>
    <n v="2"/>
    <s v="SEMESTRES"/>
    <n v="1"/>
    <s v="Activa"/>
    <x v="0"/>
    <m/>
    <n v="2018"/>
    <n v="0"/>
    <n v="0"/>
    <n v="0"/>
    <n v="0"/>
    <n v="0"/>
    <n v="0"/>
    <n v="0"/>
    <n v="0"/>
    <n v="0"/>
    <n v="0"/>
    <n v="0"/>
    <n v="0"/>
    <n v="0"/>
    <n v="0"/>
    <n v="0"/>
    <n v="0"/>
    <n v="0"/>
    <n v="0"/>
    <n v="2"/>
    <n v="4"/>
    <n v="6"/>
    <n v="0"/>
    <n v="0"/>
    <n v="0"/>
    <n v="0"/>
    <n v="0"/>
    <n v="0"/>
    <n v="0"/>
    <n v="0"/>
    <n v="0"/>
    <n v="0"/>
    <n v="0"/>
    <n v="0"/>
    <n v="2"/>
    <n v="4"/>
    <n v="6"/>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100028"/>
    <x v="2"/>
    <x v="1"/>
    <x v="359"/>
    <n v="1"/>
    <x v="0"/>
    <n v="999"/>
    <s v="NO APLICA"/>
    <n v="2014"/>
    <n v="4"/>
    <n v="2"/>
    <s v="SEMESTRES"/>
    <n v="1"/>
    <s v="Activa"/>
    <x v="0"/>
    <m/>
    <n v="2018"/>
    <n v="0"/>
    <n v="0"/>
    <n v="0"/>
    <n v="0"/>
    <n v="0"/>
    <n v="3"/>
    <n v="13"/>
    <n v="16"/>
    <n v="0"/>
    <n v="0"/>
    <n v="3"/>
    <n v="4"/>
    <n v="7"/>
    <n v="0"/>
    <n v="0"/>
    <n v="3"/>
    <n v="4"/>
    <n v="7"/>
    <n v="5"/>
    <n v="8"/>
    <n v="13"/>
    <n v="0"/>
    <n v="0"/>
    <n v="0"/>
    <n v="0"/>
    <n v="0"/>
    <n v="0"/>
    <n v="0"/>
    <n v="0"/>
    <n v="0"/>
    <n v="0"/>
    <n v="0"/>
    <n v="0"/>
    <n v="8"/>
    <n v="12"/>
    <n v="20"/>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100082"/>
    <x v="2"/>
    <x v="1"/>
    <x v="360"/>
    <n v="1"/>
    <x v="0"/>
    <n v="999"/>
    <s v="NO APLICA"/>
    <n v="2006"/>
    <n v="4"/>
    <n v="2"/>
    <s v="SEMESTRES"/>
    <n v="1"/>
    <s v="Activa"/>
    <x v="0"/>
    <m/>
    <n v="2018"/>
    <n v="1"/>
    <n v="10"/>
    <n v="11"/>
    <n v="0"/>
    <n v="0"/>
    <n v="1"/>
    <n v="9"/>
    <n v="10"/>
    <n v="0"/>
    <n v="0"/>
    <n v="1"/>
    <n v="7"/>
    <n v="8"/>
    <n v="0"/>
    <n v="0"/>
    <n v="1"/>
    <n v="7"/>
    <n v="8"/>
    <n v="1"/>
    <n v="4"/>
    <n v="5"/>
    <n v="0"/>
    <n v="0"/>
    <n v="0"/>
    <n v="0"/>
    <n v="0"/>
    <n v="0"/>
    <n v="0"/>
    <n v="0"/>
    <n v="0"/>
    <n v="0"/>
    <n v="0"/>
    <n v="0"/>
    <n v="2"/>
    <n v="11"/>
    <n v="13"/>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200064"/>
    <x v="2"/>
    <x v="1"/>
    <x v="361"/>
    <n v="1"/>
    <x v="0"/>
    <n v="999"/>
    <s v="NO APLICA"/>
    <n v="2012"/>
    <n v="4"/>
    <n v="2"/>
    <s v="SEMESTRES"/>
    <n v="1"/>
    <s v="Activa"/>
    <x v="0"/>
    <m/>
    <n v="2018"/>
    <n v="1"/>
    <n v="9"/>
    <n v="10"/>
    <n v="0"/>
    <n v="0"/>
    <n v="1"/>
    <n v="6"/>
    <n v="7"/>
    <n v="0"/>
    <n v="0"/>
    <n v="0"/>
    <n v="0"/>
    <n v="0"/>
    <n v="0"/>
    <n v="0"/>
    <n v="1"/>
    <n v="0"/>
    <n v="1"/>
    <n v="0"/>
    <n v="0"/>
    <n v="0"/>
    <n v="0"/>
    <n v="0"/>
    <n v="0"/>
    <n v="0"/>
    <n v="0"/>
    <n v="0"/>
    <n v="0"/>
    <n v="0"/>
    <n v="0"/>
    <n v="0"/>
    <n v="0"/>
    <n v="0"/>
    <n v="1"/>
    <n v="0"/>
    <n v="1"/>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400008"/>
    <x v="2"/>
    <x v="1"/>
    <x v="362"/>
    <n v="1"/>
    <x v="0"/>
    <n v="999"/>
    <s v="NO APLICA"/>
    <n v="2009"/>
    <n v="4"/>
    <n v="2"/>
    <s v="SEMESTRES"/>
    <n v="1"/>
    <s v="Activa"/>
    <x v="0"/>
    <m/>
    <n v="2018"/>
    <n v="3"/>
    <n v="0"/>
    <n v="3"/>
    <n v="0"/>
    <n v="0"/>
    <n v="0"/>
    <n v="0"/>
    <n v="0"/>
    <n v="0"/>
    <n v="0"/>
    <n v="2"/>
    <n v="5"/>
    <n v="7"/>
    <n v="0"/>
    <n v="0"/>
    <n v="2"/>
    <n v="5"/>
    <n v="7"/>
    <n v="2"/>
    <n v="5"/>
    <n v="7"/>
    <n v="0"/>
    <n v="0"/>
    <n v="0"/>
    <n v="0"/>
    <n v="0"/>
    <n v="0"/>
    <n v="0"/>
    <n v="0"/>
    <n v="0"/>
    <n v="0"/>
    <n v="0"/>
    <n v="0"/>
    <n v="4"/>
    <n v="10"/>
    <n v="14"/>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1500027"/>
    <x v="2"/>
    <x v="1"/>
    <x v="363"/>
    <n v="1"/>
    <x v="0"/>
    <n v="999"/>
    <s v="NO APLICA"/>
    <n v="2014"/>
    <n v="4"/>
    <n v="2"/>
    <s v="SEMESTRES"/>
    <n v="1"/>
    <s v="Activa"/>
    <x v="0"/>
    <m/>
    <n v="2018"/>
    <n v="0"/>
    <n v="0"/>
    <n v="0"/>
    <n v="0"/>
    <n v="0"/>
    <n v="0"/>
    <n v="0"/>
    <n v="0"/>
    <n v="0"/>
    <n v="0"/>
    <n v="0"/>
    <n v="0"/>
    <n v="0"/>
    <n v="0"/>
    <n v="0"/>
    <n v="0"/>
    <n v="0"/>
    <n v="0"/>
    <n v="4"/>
    <n v="7"/>
    <n v="11"/>
    <n v="0"/>
    <n v="0"/>
    <n v="0"/>
    <n v="0"/>
    <n v="0"/>
    <n v="0"/>
    <n v="0"/>
    <n v="0"/>
    <n v="0"/>
    <n v="0"/>
    <n v="0"/>
    <n v="0"/>
    <n v="4"/>
    <n v="7"/>
    <n v="11"/>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2200009"/>
    <x v="2"/>
    <x v="1"/>
    <x v="364"/>
    <n v="3"/>
    <x v="1"/>
    <n v="999"/>
    <s v="NO APLICA"/>
    <n v="2010"/>
    <n v="5"/>
    <n v="2"/>
    <s v="SEMESTRES"/>
    <n v="1"/>
    <s v="Activa"/>
    <x v="0"/>
    <m/>
    <n v="2018"/>
    <n v="3"/>
    <n v="1"/>
    <n v="4"/>
    <n v="0"/>
    <n v="0"/>
    <n v="3"/>
    <n v="1"/>
    <n v="4"/>
    <n v="0"/>
    <n v="0"/>
    <n v="0"/>
    <n v="0"/>
    <n v="0"/>
    <n v="0"/>
    <n v="0"/>
    <n v="2"/>
    <n v="3"/>
    <n v="5"/>
    <n v="5"/>
    <n v="5"/>
    <n v="10"/>
    <n v="0"/>
    <n v="0"/>
    <n v="0"/>
    <n v="0"/>
    <n v="0"/>
    <n v="0"/>
    <n v="0"/>
    <n v="0"/>
    <n v="0"/>
    <n v="0"/>
    <n v="0"/>
    <n v="0"/>
    <n v="7"/>
    <n v="8"/>
    <n v="15"/>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3100060"/>
    <x v="2"/>
    <x v="1"/>
    <x v="365"/>
    <n v="1"/>
    <x v="0"/>
    <n v="999"/>
    <s v="NO APLICA"/>
    <n v="2011"/>
    <n v="4"/>
    <n v="2"/>
    <s v="SEMESTRES"/>
    <n v="1"/>
    <s v="Activa"/>
    <x v="0"/>
    <m/>
    <n v="2018"/>
    <n v="0"/>
    <n v="0"/>
    <n v="0"/>
    <n v="0"/>
    <n v="0"/>
    <n v="0"/>
    <n v="0"/>
    <n v="0"/>
    <n v="0"/>
    <n v="0"/>
    <n v="0"/>
    <n v="0"/>
    <n v="0"/>
    <n v="0"/>
    <n v="0"/>
    <n v="0"/>
    <n v="0"/>
    <n v="0"/>
    <n v="15"/>
    <n v="17"/>
    <n v="32"/>
    <n v="0"/>
    <n v="0"/>
    <n v="0"/>
    <n v="0"/>
    <n v="0"/>
    <n v="0"/>
    <n v="0"/>
    <n v="0"/>
    <n v="0"/>
    <n v="0"/>
    <n v="0"/>
    <n v="0"/>
    <n v="15"/>
    <n v="17"/>
    <n v="32"/>
    <n v="1"/>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33100066"/>
    <x v="2"/>
    <x v="1"/>
    <x v="366"/>
    <n v="1"/>
    <x v="0"/>
    <n v="999"/>
    <s v="NO APLICA"/>
    <n v="2011"/>
    <n v="4"/>
    <n v="2"/>
    <s v="SEMESTRES"/>
    <n v="1"/>
    <s v="Activa"/>
    <x v="0"/>
    <m/>
    <n v="2018"/>
    <n v="0"/>
    <n v="0"/>
    <n v="0"/>
    <n v="0"/>
    <n v="0"/>
    <n v="0"/>
    <n v="0"/>
    <n v="0"/>
    <n v="0"/>
    <n v="0"/>
    <n v="0"/>
    <n v="0"/>
    <n v="0"/>
    <n v="0"/>
    <n v="0"/>
    <n v="0"/>
    <n v="0"/>
    <n v="0"/>
    <n v="23"/>
    <n v="14"/>
    <n v="37"/>
    <n v="0"/>
    <n v="0"/>
    <n v="0"/>
    <n v="0"/>
    <n v="0"/>
    <n v="0"/>
    <n v="0"/>
    <n v="0"/>
    <n v="0"/>
    <n v="0"/>
    <n v="0"/>
    <n v="0"/>
    <n v="23"/>
    <n v="14"/>
    <n v="37"/>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7042000002"/>
    <x v="2"/>
    <x v="2"/>
    <x v="143"/>
    <n v="1"/>
    <x v="0"/>
    <n v="999"/>
    <s v="NO APLICA"/>
    <n v="2010"/>
    <n v="4"/>
    <n v="2"/>
    <s v="SEMESTRES"/>
    <n v="1"/>
    <s v="Activa"/>
    <x v="0"/>
    <m/>
    <n v="2018"/>
    <n v="17"/>
    <n v="33"/>
    <n v="50"/>
    <n v="0"/>
    <n v="0"/>
    <n v="17"/>
    <n v="33"/>
    <n v="50"/>
    <n v="0"/>
    <n v="0"/>
    <n v="11"/>
    <n v="13"/>
    <n v="24"/>
    <n v="0"/>
    <n v="0"/>
    <n v="14"/>
    <n v="13"/>
    <n v="27"/>
    <n v="21"/>
    <n v="17"/>
    <n v="38"/>
    <n v="0"/>
    <n v="0"/>
    <n v="0"/>
    <n v="0"/>
    <n v="0"/>
    <n v="0"/>
    <n v="0"/>
    <n v="0"/>
    <n v="0"/>
    <n v="0"/>
    <n v="0"/>
    <n v="0"/>
    <n v="35"/>
    <n v="30"/>
    <n v="65"/>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31000001"/>
    <x v="3"/>
    <x v="1"/>
    <x v="367"/>
    <n v="1"/>
    <x v="0"/>
    <n v="999"/>
    <s v="NO APLICA"/>
    <n v="2011"/>
    <n v="6"/>
    <n v="2"/>
    <s v="SEMESTRES"/>
    <n v="1"/>
    <s v="Activa"/>
    <x v="0"/>
    <m/>
    <n v="2018"/>
    <n v="3"/>
    <n v="3"/>
    <n v="6"/>
    <n v="0"/>
    <n v="0"/>
    <n v="0"/>
    <n v="0"/>
    <n v="0"/>
    <n v="0"/>
    <n v="0"/>
    <n v="0"/>
    <n v="0"/>
    <n v="0"/>
    <n v="0"/>
    <n v="0"/>
    <n v="0"/>
    <n v="0"/>
    <n v="0"/>
    <n v="1"/>
    <n v="5"/>
    <n v="6"/>
    <n v="0"/>
    <n v="0"/>
    <n v="0"/>
    <n v="0"/>
    <n v="0"/>
    <n v="0"/>
    <n v="0"/>
    <n v="0"/>
    <n v="0"/>
    <n v="0"/>
    <n v="0"/>
    <n v="0"/>
    <n v="1"/>
    <n v="5"/>
    <n v="6"/>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31100023"/>
    <x v="3"/>
    <x v="1"/>
    <x v="368"/>
    <n v="1"/>
    <x v="0"/>
    <n v="999"/>
    <s v="NO APLICA"/>
    <n v="2012"/>
    <n v="6"/>
    <n v="2"/>
    <s v="SEMESTRES"/>
    <n v="1"/>
    <s v="Activa"/>
    <x v="0"/>
    <m/>
    <n v="2018"/>
    <n v="0"/>
    <n v="0"/>
    <n v="0"/>
    <n v="0"/>
    <n v="0"/>
    <n v="0"/>
    <n v="0"/>
    <n v="0"/>
    <n v="0"/>
    <n v="0"/>
    <n v="7"/>
    <n v="4"/>
    <n v="11"/>
    <n v="0"/>
    <n v="0"/>
    <n v="7"/>
    <n v="4"/>
    <n v="11"/>
    <n v="0"/>
    <n v="0"/>
    <n v="0"/>
    <n v="7"/>
    <n v="6"/>
    <n v="13"/>
    <n v="0"/>
    <n v="0"/>
    <n v="0"/>
    <n v="0"/>
    <n v="0"/>
    <n v="0"/>
    <n v="0"/>
    <n v="0"/>
    <n v="0"/>
    <n v="14"/>
    <n v="10"/>
    <n v="24"/>
    <n v="0"/>
    <n v="1"/>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42000002"/>
    <x v="3"/>
    <x v="2"/>
    <x v="148"/>
    <n v="1"/>
    <x v="0"/>
    <n v="999"/>
    <s v="NO APLICA"/>
    <n v="2011"/>
    <n v="6"/>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42000002"/>
    <x v="3"/>
    <x v="2"/>
    <x v="148"/>
    <n v="1"/>
    <x v="0"/>
    <n v="999"/>
    <s v="NO APLICA"/>
    <n v="2011"/>
    <n v="6"/>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6"/>
    <n v="4"/>
    <s v="DISCONTINUO"/>
    <x v="88"/>
    <n v="8"/>
    <s v="CHIHUAHUA"/>
    <n v="8"/>
    <s v="CHIHUAHUA"/>
    <n v="37"/>
    <x v="0"/>
    <n v="1"/>
    <s v="JUÁREZ"/>
    <s v="AVENIDA HEROICO COLEGIO MILITAR"/>
    <n v="0"/>
    <x v="1"/>
    <x v="4"/>
    <n v="4"/>
    <s v="SUPERIOR"/>
    <n v="1"/>
    <n v="1"/>
    <s v="LICENCIATURA Y POSGRADO"/>
    <n v="0"/>
    <s v="NO APLICA"/>
    <n v="0"/>
    <s v="NO APLICA"/>
    <n v="8042000003"/>
    <x v="3"/>
    <x v="2"/>
    <x v="369"/>
    <n v="1"/>
    <x v="0"/>
    <n v="999"/>
    <s v="NO APLICA"/>
    <n v="2011"/>
    <n v="6"/>
    <n v="2"/>
    <s v="SEMESTRES"/>
    <n v="1"/>
    <s v="Activa"/>
    <x v="0"/>
    <m/>
    <n v="2018"/>
    <n v="0"/>
    <n v="0"/>
    <n v="0"/>
    <n v="0"/>
    <n v="0"/>
    <n v="2"/>
    <n v="1"/>
    <n v="3"/>
    <n v="0"/>
    <n v="0"/>
    <n v="0"/>
    <n v="0"/>
    <n v="0"/>
    <n v="0"/>
    <n v="0"/>
    <n v="0"/>
    <n v="0"/>
    <n v="0"/>
    <n v="2"/>
    <n v="7"/>
    <n v="9"/>
    <n v="2"/>
    <n v="3"/>
    <n v="5"/>
    <n v="0"/>
    <n v="0"/>
    <n v="0"/>
    <n v="0"/>
    <n v="0"/>
    <n v="0"/>
    <n v="0"/>
    <n v="0"/>
    <n v="0"/>
    <n v="4"/>
    <n v="10"/>
    <n v="14"/>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52300003"/>
    <x v="0"/>
    <x v="7"/>
    <x v="370"/>
    <n v="1"/>
    <x v="0"/>
    <n v="999"/>
    <s v="NO APLICA"/>
    <n v="2015"/>
    <n v="9"/>
    <n v="2"/>
    <s v="SEMESTRES"/>
    <n v="1"/>
    <s v="Activa"/>
    <x v="0"/>
    <m/>
    <n v="2018"/>
    <n v="0"/>
    <n v="0"/>
    <n v="0"/>
    <n v="0"/>
    <n v="0"/>
    <n v="0"/>
    <n v="0"/>
    <n v="0"/>
    <n v="0"/>
    <n v="0"/>
    <n v="12"/>
    <n v="13"/>
    <n v="25"/>
    <n v="0"/>
    <n v="0"/>
    <n v="15"/>
    <n v="13"/>
    <n v="28"/>
    <n v="11"/>
    <n v="10"/>
    <n v="21"/>
    <n v="6"/>
    <n v="7"/>
    <n v="13"/>
    <n v="0"/>
    <n v="2"/>
    <n v="2"/>
    <n v="0"/>
    <n v="0"/>
    <n v="0"/>
    <n v="0"/>
    <n v="0"/>
    <n v="0"/>
    <n v="32"/>
    <n v="32"/>
    <n v="64"/>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53100004"/>
    <x v="0"/>
    <x v="7"/>
    <x v="371"/>
    <n v="1"/>
    <x v="0"/>
    <n v="999"/>
    <s v="NO APLICA"/>
    <n v="2006"/>
    <n v="9"/>
    <n v="2"/>
    <s v="SEMESTRES"/>
    <n v="1"/>
    <s v="Activa"/>
    <x v="0"/>
    <m/>
    <n v="2018"/>
    <n v="8"/>
    <n v="3"/>
    <n v="11"/>
    <n v="0"/>
    <n v="0"/>
    <n v="8"/>
    <n v="1"/>
    <n v="9"/>
    <n v="0"/>
    <n v="0"/>
    <n v="18"/>
    <n v="17"/>
    <n v="35"/>
    <n v="0"/>
    <n v="0"/>
    <n v="20"/>
    <n v="20"/>
    <n v="40"/>
    <n v="7"/>
    <n v="7"/>
    <n v="14"/>
    <n v="8"/>
    <n v="8"/>
    <n v="16"/>
    <n v="8"/>
    <n v="9"/>
    <n v="17"/>
    <n v="9"/>
    <n v="12"/>
    <n v="21"/>
    <n v="0"/>
    <n v="0"/>
    <n v="0"/>
    <n v="52"/>
    <n v="56"/>
    <n v="108"/>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61300046"/>
    <x v="0"/>
    <x v="5"/>
    <x v="20"/>
    <n v="1"/>
    <x v="0"/>
    <n v="999"/>
    <s v="NO APLICA"/>
    <n v="2011"/>
    <n v="9"/>
    <n v="2"/>
    <s v="SEMESTRES"/>
    <n v="1"/>
    <s v="Activa"/>
    <x v="0"/>
    <m/>
    <n v="2018"/>
    <n v="54"/>
    <n v="15"/>
    <n v="69"/>
    <n v="1"/>
    <n v="0"/>
    <n v="55"/>
    <n v="17"/>
    <n v="72"/>
    <n v="0"/>
    <n v="0"/>
    <n v="101"/>
    <n v="26"/>
    <n v="127"/>
    <n v="0"/>
    <n v="0"/>
    <n v="135"/>
    <n v="30"/>
    <n v="165"/>
    <n v="81"/>
    <n v="18"/>
    <n v="99"/>
    <n v="59"/>
    <n v="9"/>
    <n v="68"/>
    <n v="66"/>
    <n v="15"/>
    <n v="81"/>
    <n v="113"/>
    <n v="28"/>
    <n v="141"/>
    <n v="0"/>
    <n v="0"/>
    <n v="0"/>
    <n v="454"/>
    <n v="100"/>
    <n v="554"/>
    <n v="1"/>
    <n v="3"/>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000003"/>
    <x v="0"/>
    <x v="3"/>
    <x v="372"/>
    <n v="1"/>
    <x v="0"/>
    <n v="999"/>
    <s v="NO APLICA"/>
    <n v="2006"/>
    <n v="10"/>
    <n v="2"/>
    <s v="SEMESTRES"/>
    <n v="1"/>
    <s v="Activa"/>
    <x v="0"/>
    <m/>
    <n v="2018"/>
    <n v="6"/>
    <n v="2"/>
    <n v="8"/>
    <n v="0"/>
    <n v="0"/>
    <n v="5"/>
    <n v="2"/>
    <n v="7"/>
    <n v="0"/>
    <n v="0"/>
    <n v="51"/>
    <n v="20"/>
    <n v="71"/>
    <n v="0"/>
    <n v="0"/>
    <n v="62"/>
    <n v="22"/>
    <n v="84"/>
    <n v="32"/>
    <n v="7"/>
    <n v="39"/>
    <n v="30"/>
    <n v="8"/>
    <n v="38"/>
    <n v="19"/>
    <n v="11"/>
    <n v="30"/>
    <n v="13"/>
    <n v="1"/>
    <n v="14"/>
    <n v="0"/>
    <n v="0"/>
    <n v="0"/>
    <n v="156"/>
    <n v="49"/>
    <n v="205"/>
    <n v="0"/>
    <n v="2"/>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000020"/>
    <x v="0"/>
    <x v="3"/>
    <x v="373"/>
    <n v="1"/>
    <x v="0"/>
    <n v="999"/>
    <s v="NO APLICA"/>
    <n v="2011"/>
    <n v="9"/>
    <n v="2"/>
    <s v="SEMESTRES"/>
    <n v="1"/>
    <s v="Activa"/>
    <x v="0"/>
    <m/>
    <n v="2018"/>
    <n v="30"/>
    <n v="39"/>
    <n v="69"/>
    <n v="0"/>
    <n v="0"/>
    <n v="29"/>
    <n v="34"/>
    <n v="63"/>
    <n v="0"/>
    <n v="0"/>
    <n v="63"/>
    <n v="70"/>
    <n v="133"/>
    <n v="0"/>
    <n v="0"/>
    <n v="67"/>
    <n v="76"/>
    <n v="143"/>
    <n v="49"/>
    <n v="65"/>
    <n v="114"/>
    <n v="54"/>
    <n v="61"/>
    <n v="115"/>
    <n v="29"/>
    <n v="52"/>
    <n v="81"/>
    <n v="55"/>
    <n v="43"/>
    <n v="98"/>
    <n v="0"/>
    <n v="0"/>
    <n v="0"/>
    <n v="254"/>
    <n v="297"/>
    <n v="551"/>
    <n v="1"/>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100014"/>
    <x v="0"/>
    <x v="3"/>
    <x v="246"/>
    <n v="1"/>
    <x v="0"/>
    <n v="999"/>
    <s v="NO APLICA"/>
    <n v="2014"/>
    <n v="10"/>
    <n v="2"/>
    <s v="SEMESTRES"/>
    <n v="1"/>
    <s v="Activa"/>
    <x v="0"/>
    <m/>
    <n v="2018"/>
    <n v="0"/>
    <n v="0"/>
    <n v="0"/>
    <n v="0"/>
    <n v="0"/>
    <n v="0"/>
    <n v="0"/>
    <n v="0"/>
    <n v="0"/>
    <n v="0"/>
    <n v="39"/>
    <n v="8"/>
    <n v="47"/>
    <n v="0"/>
    <n v="0"/>
    <n v="81"/>
    <n v="13"/>
    <n v="94"/>
    <n v="42"/>
    <n v="10"/>
    <n v="52"/>
    <n v="9"/>
    <n v="1"/>
    <n v="10"/>
    <n v="0"/>
    <n v="0"/>
    <n v="0"/>
    <n v="0"/>
    <n v="0"/>
    <n v="0"/>
    <n v="0"/>
    <n v="0"/>
    <n v="0"/>
    <n v="132"/>
    <n v="24"/>
    <n v="156"/>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200003"/>
    <x v="0"/>
    <x v="3"/>
    <x v="247"/>
    <n v="1"/>
    <x v="0"/>
    <n v="999"/>
    <s v="NO APLICA"/>
    <n v="2014"/>
    <n v="9"/>
    <n v="2"/>
    <s v="SEMESTRES"/>
    <n v="1"/>
    <s v="Activa"/>
    <x v="0"/>
    <m/>
    <n v="2018"/>
    <n v="23"/>
    <n v="0"/>
    <n v="23"/>
    <n v="0"/>
    <n v="0"/>
    <n v="27"/>
    <n v="0"/>
    <n v="27"/>
    <n v="0"/>
    <n v="0"/>
    <n v="54"/>
    <n v="1"/>
    <n v="55"/>
    <n v="0"/>
    <n v="0"/>
    <n v="72"/>
    <n v="1"/>
    <n v="73"/>
    <n v="43"/>
    <n v="1"/>
    <n v="44"/>
    <n v="26"/>
    <n v="2"/>
    <n v="28"/>
    <n v="28"/>
    <n v="1"/>
    <n v="29"/>
    <n v="41"/>
    <n v="4"/>
    <n v="45"/>
    <n v="0"/>
    <n v="0"/>
    <n v="0"/>
    <n v="210"/>
    <n v="9"/>
    <n v="219"/>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300004"/>
    <x v="0"/>
    <x v="3"/>
    <x v="209"/>
    <n v="1"/>
    <x v="0"/>
    <n v="999"/>
    <s v="NO APLICA"/>
    <n v="2008"/>
    <n v="10"/>
    <n v="2"/>
    <s v="SEMESTRES"/>
    <n v="1"/>
    <s v="Activa"/>
    <x v="0"/>
    <m/>
    <n v="2018"/>
    <n v="82"/>
    <n v="16"/>
    <n v="98"/>
    <n v="0"/>
    <n v="0"/>
    <n v="74"/>
    <n v="15"/>
    <n v="89"/>
    <n v="0"/>
    <n v="0"/>
    <n v="164"/>
    <n v="29"/>
    <n v="193"/>
    <n v="0"/>
    <n v="0"/>
    <n v="228"/>
    <n v="36"/>
    <n v="264"/>
    <n v="103"/>
    <n v="22"/>
    <n v="125"/>
    <n v="106"/>
    <n v="20"/>
    <n v="126"/>
    <n v="113"/>
    <n v="21"/>
    <n v="134"/>
    <n v="213"/>
    <n v="28"/>
    <n v="241"/>
    <n v="0"/>
    <n v="0"/>
    <n v="0"/>
    <n v="763"/>
    <n v="127"/>
    <n v="890"/>
    <n v="1"/>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300097"/>
    <x v="0"/>
    <x v="3"/>
    <x v="374"/>
    <n v="1"/>
    <x v="0"/>
    <n v="999"/>
    <s v="NO APLICA"/>
    <n v="2010"/>
    <n v="9"/>
    <n v="2"/>
    <s v="SEMESTRES"/>
    <n v="1"/>
    <s v="Activa"/>
    <x v="0"/>
    <m/>
    <n v="2018"/>
    <n v="22"/>
    <n v="8"/>
    <n v="30"/>
    <n v="0"/>
    <n v="0"/>
    <n v="25"/>
    <n v="8"/>
    <n v="33"/>
    <n v="0"/>
    <n v="0"/>
    <n v="37"/>
    <n v="21"/>
    <n v="58"/>
    <n v="0"/>
    <n v="0"/>
    <n v="50"/>
    <n v="24"/>
    <n v="74"/>
    <n v="24"/>
    <n v="7"/>
    <n v="31"/>
    <n v="19"/>
    <n v="5"/>
    <n v="24"/>
    <n v="16"/>
    <n v="4"/>
    <n v="20"/>
    <n v="30"/>
    <n v="12"/>
    <n v="42"/>
    <n v="0"/>
    <n v="0"/>
    <n v="0"/>
    <n v="139"/>
    <n v="52"/>
    <n v="191"/>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400003"/>
    <x v="0"/>
    <x v="3"/>
    <x v="375"/>
    <n v="1"/>
    <x v="0"/>
    <n v="999"/>
    <s v="NO APLICA"/>
    <n v="2016"/>
    <n v="9"/>
    <n v="2"/>
    <s v="SEMESTRES"/>
    <n v="1"/>
    <s v="Activa"/>
    <x v="0"/>
    <m/>
    <n v="2018"/>
    <n v="0"/>
    <n v="0"/>
    <n v="0"/>
    <n v="0"/>
    <n v="0"/>
    <n v="0"/>
    <n v="0"/>
    <n v="0"/>
    <n v="0"/>
    <n v="0"/>
    <n v="21"/>
    <n v="5"/>
    <n v="26"/>
    <n v="0"/>
    <n v="0"/>
    <n v="22"/>
    <n v="6"/>
    <n v="28"/>
    <n v="7"/>
    <n v="11"/>
    <n v="18"/>
    <n v="4"/>
    <n v="6"/>
    <n v="10"/>
    <n v="0"/>
    <n v="0"/>
    <n v="0"/>
    <n v="0"/>
    <n v="0"/>
    <n v="0"/>
    <n v="0"/>
    <n v="0"/>
    <n v="0"/>
    <n v="33"/>
    <n v="23"/>
    <n v="56"/>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500016"/>
    <x v="0"/>
    <x v="3"/>
    <x v="376"/>
    <n v="1"/>
    <x v="0"/>
    <n v="999"/>
    <s v="NO APLICA"/>
    <n v="2014"/>
    <n v="10"/>
    <n v="2"/>
    <s v="SEMESTRES"/>
    <n v="1"/>
    <s v="Activa"/>
    <x v="0"/>
    <m/>
    <n v="2018"/>
    <n v="23"/>
    <n v="12"/>
    <n v="35"/>
    <n v="0"/>
    <n v="0"/>
    <n v="22"/>
    <n v="12"/>
    <n v="34"/>
    <n v="0"/>
    <n v="0"/>
    <n v="61"/>
    <n v="16"/>
    <n v="77"/>
    <n v="0"/>
    <n v="0"/>
    <n v="85"/>
    <n v="24"/>
    <n v="109"/>
    <n v="49"/>
    <n v="21"/>
    <n v="70"/>
    <n v="38"/>
    <n v="12"/>
    <n v="50"/>
    <n v="34"/>
    <n v="17"/>
    <n v="51"/>
    <n v="44"/>
    <n v="11"/>
    <n v="55"/>
    <n v="0"/>
    <n v="0"/>
    <n v="0"/>
    <n v="250"/>
    <n v="85"/>
    <n v="335"/>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500020"/>
    <x v="0"/>
    <x v="3"/>
    <x v="377"/>
    <n v="1"/>
    <x v="0"/>
    <n v="999"/>
    <s v="NO APLICA"/>
    <n v="2008"/>
    <n v="10"/>
    <n v="2"/>
    <s v="SEMESTRES"/>
    <n v="1"/>
    <s v="Activa"/>
    <x v="0"/>
    <m/>
    <n v="2018"/>
    <n v="32"/>
    <n v="1"/>
    <n v="33"/>
    <n v="0"/>
    <n v="0"/>
    <n v="33"/>
    <n v="1"/>
    <n v="34"/>
    <n v="0"/>
    <n v="0"/>
    <n v="0"/>
    <n v="0"/>
    <n v="0"/>
    <n v="0"/>
    <n v="0"/>
    <n v="0"/>
    <n v="0"/>
    <n v="0"/>
    <n v="1"/>
    <n v="0"/>
    <n v="1"/>
    <n v="1"/>
    <n v="0"/>
    <n v="1"/>
    <n v="9"/>
    <n v="1"/>
    <n v="10"/>
    <n v="32"/>
    <n v="3"/>
    <n v="35"/>
    <n v="0"/>
    <n v="0"/>
    <n v="0"/>
    <n v="43"/>
    <n v="4"/>
    <n v="47"/>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600003"/>
    <x v="0"/>
    <x v="3"/>
    <x v="378"/>
    <n v="1"/>
    <x v="0"/>
    <n v="999"/>
    <s v="NO APLICA"/>
    <n v="2011"/>
    <n v="9"/>
    <n v="2"/>
    <s v="SEMESTRES"/>
    <n v="1"/>
    <s v="Activa"/>
    <x v="0"/>
    <m/>
    <n v="2018"/>
    <n v="0"/>
    <n v="2"/>
    <n v="2"/>
    <n v="0"/>
    <n v="0"/>
    <n v="0"/>
    <n v="2"/>
    <n v="2"/>
    <n v="0"/>
    <n v="0"/>
    <n v="13"/>
    <n v="24"/>
    <n v="37"/>
    <n v="0"/>
    <n v="0"/>
    <n v="19"/>
    <n v="36"/>
    <n v="55"/>
    <n v="22"/>
    <n v="34"/>
    <n v="56"/>
    <n v="18"/>
    <n v="22"/>
    <n v="40"/>
    <n v="13"/>
    <n v="16"/>
    <n v="29"/>
    <n v="5"/>
    <n v="13"/>
    <n v="18"/>
    <n v="0"/>
    <n v="0"/>
    <n v="0"/>
    <n v="77"/>
    <n v="121"/>
    <n v="198"/>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1700022"/>
    <x v="0"/>
    <x v="3"/>
    <x v="284"/>
    <n v="1"/>
    <x v="0"/>
    <n v="999"/>
    <s v="NO APLICA"/>
    <n v="2009"/>
    <n v="10"/>
    <n v="2"/>
    <s v="SEMESTRES"/>
    <n v="1"/>
    <s v="Activa"/>
    <x v="0"/>
    <m/>
    <n v="2018"/>
    <n v="65"/>
    <n v="45"/>
    <n v="110"/>
    <n v="0"/>
    <n v="0"/>
    <n v="68"/>
    <n v="45"/>
    <n v="113"/>
    <n v="0"/>
    <n v="0"/>
    <n v="134"/>
    <n v="62"/>
    <n v="196"/>
    <n v="0"/>
    <n v="0"/>
    <n v="192"/>
    <n v="88"/>
    <n v="280"/>
    <n v="107"/>
    <n v="71"/>
    <n v="178"/>
    <n v="113"/>
    <n v="39"/>
    <n v="152"/>
    <n v="83"/>
    <n v="47"/>
    <n v="130"/>
    <n v="105"/>
    <n v="52"/>
    <n v="157"/>
    <n v="0"/>
    <n v="0"/>
    <n v="0"/>
    <n v="600"/>
    <n v="297"/>
    <n v="897"/>
    <n v="0"/>
    <n v="2"/>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2000002"/>
    <x v="0"/>
    <x v="3"/>
    <x v="379"/>
    <n v="1"/>
    <x v="0"/>
    <n v="999"/>
    <s v="NO APLICA"/>
    <n v="2005"/>
    <n v="10"/>
    <n v="2"/>
    <s v="SEMESTRES"/>
    <n v="1"/>
    <s v="Activa"/>
    <x v="0"/>
    <m/>
    <n v="2018"/>
    <n v="15"/>
    <n v="9"/>
    <n v="24"/>
    <n v="0"/>
    <n v="0"/>
    <n v="16"/>
    <n v="9"/>
    <n v="25"/>
    <n v="0"/>
    <n v="0"/>
    <n v="35"/>
    <n v="9"/>
    <n v="44"/>
    <n v="0"/>
    <n v="0"/>
    <n v="48"/>
    <n v="13"/>
    <n v="61"/>
    <n v="35"/>
    <n v="15"/>
    <n v="50"/>
    <n v="21"/>
    <n v="15"/>
    <n v="36"/>
    <n v="22"/>
    <n v="4"/>
    <n v="26"/>
    <n v="29"/>
    <n v="12"/>
    <n v="41"/>
    <n v="0"/>
    <n v="0"/>
    <n v="0"/>
    <n v="155"/>
    <n v="59"/>
    <n v="214"/>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5073200005"/>
    <x v="0"/>
    <x v="3"/>
    <x v="93"/>
    <n v="1"/>
    <x v="0"/>
    <n v="999"/>
    <s v="NO APLICA"/>
    <n v="2010"/>
    <n v="9"/>
    <n v="2"/>
    <s v="SEMESTRES"/>
    <n v="1"/>
    <s v="Activa"/>
    <x v="0"/>
    <m/>
    <n v="2018"/>
    <n v="25"/>
    <n v="8"/>
    <n v="33"/>
    <n v="0"/>
    <n v="0"/>
    <n v="26"/>
    <n v="7"/>
    <n v="33"/>
    <n v="0"/>
    <n v="0"/>
    <n v="97"/>
    <n v="27"/>
    <n v="124"/>
    <n v="0"/>
    <n v="0"/>
    <n v="146"/>
    <n v="42"/>
    <n v="188"/>
    <n v="78"/>
    <n v="34"/>
    <n v="112"/>
    <n v="66"/>
    <n v="23"/>
    <n v="89"/>
    <n v="30"/>
    <n v="8"/>
    <n v="38"/>
    <n v="77"/>
    <n v="25"/>
    <n v="102"/>
    <n v="0"/>
    <n v="0"/>
    <n v="0"/>
    <n v="397"/>
    <n v="132"/>
    <n v="529"/>
    <n v="1"/>
    <n v="2"/>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12400021"/>
    <x v="2"/>
    <x v="4"/>
    <x v="380"/>
    <n v="1"/>
    <x v="0"/>
    <n v="999"/>
    <s v="NO APLICA"/>
    <n v="2015"/>
    <n v="4"/>
    <n v="2"/>
    <s v="SEMESTRES"/>
    <n v="1"/>
    <s v="Activa"/>
    <x v="0"/>
    <m/>
    <n v="2018"/>
    <n v="0"/>
    <n v="0"/>
    <n v="0"/>
    <n v="0"/>
    <n v="0"/>
    <n v="2"/>
    <n v="2"/>
    <n v="4"/>
    <n v="0"/>
    <n v="0"/>
    <n v="0"/>
    <n v="0"/>
    <n v="0"/>
    <n v="0"/>
    <n v="0"/>
    <n v="2"/>
    <n v="4"/>
    <n v="6"/>
    <n v="3"/>
    <n v="6"/>
    <n v="9"/>
    <n v="0"/>
    <n v="0"/>
    <n v="0"/>
    <n v="0"/>
    <n v="0"/>
    <n v="0"/>
    <n v="0"/>
    <n v="0"/>
    <n v="0"/>
    <n v="0"/>
    <n v="0"/>
    <n v="0"/>
    <n v="5"/>
    <n v="10"/>
    <n v="15"/>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12604063"/>
    <x v="2"/>
    <x v="4"/>
    <x v="381"/>
    <n v="1"/>
    <x v="0"/>
    <n v="999"/>
    <s v="NO APLICA"/>
    <n v="2016"/>
    <n v="4"/>
    <n v="2"/>
    <s v="SEMESTRES"/>
    <n v="1"/>
    <s v="Activa"/>
    <x v="0"/>
    <m/>
    <n v="2018"/>
    <n v="10"/>
    <n v="1"/>
    <n v="11"/>
    <n v="0"/>
    <n v="0"/>
    <n v="3"/>
    <n v="0"/>
    <n v="3"/>
    <n v="0"/>
    <n v="0"/>
    <n v="11"/>
    <n v="3"/>
    <n v="14"/>
    <n v="0"/>
    <n v="0"/>
    <n v="13"/>
    <n v="5"/>
    <n v="18"/>
    <n v="9"/>
    <n v="2"/>
    <n v="11"/>
    <n v="0"/>
    <n v="0"/>
    <n v="0"/>
    <n v="0"/>
    <n v="0"/>
    <n v="0"/>
    <n v="0"/>
    <n v="0"/>
    <n v="0"/>
    <n v="0"/>
    <n v="0"/>
    <n v="0"/>
    <n v="22"/>
    <n v="7"/>
    <n v="29"/>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51300028"/>
    <x v="2"/>
    <x v="7"/>
    <x v="382"/>
    <n v="1"/>
    <x v="0"/>
    <n v="999"/>
    <s v="NO APLICA"/>
    <n v="2016"/>
    <n v="4"/>
    <n v="2"/>
    <s v="SEMESTRES"/>
    <n v="1"/>
    <s v="Activa"/>
    <x v="0"/>
    <m/>
    <n v="2018"/>
    <n v="0"/>
    <n v="0"/>
    <n v="0"/>
    <n v="0"/>
    <n v="0"/>
    <n v="0"/>
    <n v="0"/>
    <n v="0"/>
    <n v="0"/>
    <n v="0"/>
    <n v="3"/>
    <n v="3"/>
    <n v="6"/>
    <n v="0"/>
    <n v="0"/>
    <n v="3"/>
    <n v="3"/>
    <n v="6"/>
    <n v="3"/>
    <n v="3"/>
    <n v="6"/>
    <n v="0"/>
    <n v="0"/>
    <n v="0"/>
    <n v="0"/>
    <n v="0"/>
    <n v="0"/>
    <n v="0"/>
    <n v="0"/>
    <n v="0"/>
    <n v="0"/>
    <n v="0"/>
    <n v="0"/>
    <n v="6"/>
    <n v="6"/>
    <n v="12"/>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52200002"/>
    <x v="2"/>
    <x v="7"/>
    <x v="383"/>
    <n v="1"/>
    <x v="0"/>
    <n v="999"/>
    <s v="NO APLICA"/>
    <n v="2005"/>
    <n v="4"/>
    <n v="2"/>
    <s v="SEMESTRES"/>
    <n v="1"/>
    <s v="Activa"/>
    <x v="0"/>
    <m/>
    <n v="2018"/>
    <n v="5"/>
    <n v="1"/>
    <n v="6"/>
    <n v="0"/>
    <n v="0"/>
    <n v="2"/>
    <n v="2"/>
    <n v="4"/>
    <n v="0"/>
    <n v="0"/>
    <n v="6"/>
    <n v="4"/>
    <n v="10"/>
    <n v="0"/>
    <n v="0"/>
    <n v="9"/>
    <n v="4"/>
    <n v="13"/>
    <n v="4"/>
    <n v="2"/>
    <n v="6"/>
    <n v="0"/>
    <n v="0"/>
    <n v="0"/>
    <n v="0"/>
    <n v="0"/>
    <n v="0"/>
    <n v="0"/>
    <n v="0"/>
    <n v="0"/>
    <n v="0"/>
    <n v="0"/>
    <n v="0"/>
    <n v="13"/>
    <n v="6"/>
    <n v="19"/>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53100011"/>
    <x v="2"/>
    <x v="7"/>
    <x v="384"/>
    <n v="1"/>
    <x v="0"/>
    <n v="999"/>
    <s v="NO APLICA"/>
    <n v="2002"/>
    <n v="4"/>
    <n v="2"/>
    <s v="SEMESTRES"/>
    <n v="3"/>
    <s v="Liquidacion"/>
    <x v="0"/>
    <m/>
    <n v="2018"/>
    <n v="0"/>
    <n v="0"/>
    <n v="0"/>
    <n v="0"/>
    <n v="0"/>
    <n v="2"/>
    <n v="0"/>
    <n v="2"/>
    <n v="0"/>
    <n v="0"/>
    <n v="0"/>
    <n v="0"/>
    <n v="0"/>
    <n v="0"/>
    <n v="0"/>
    <n v="0"/>
    <n v="0"/>
    <n v="0"/>
    <n v="0"/>
    <n v="0"/>
    <n v="0"/>
    <n v="0"/>
    <n v="0"/>
    <n v="0"/>
    <n v="0"/>
    <n v="0"/>
    <n v="0"/>
    <n v="0"/>
    <n v="0"/>
    <n v="0"/>
    <n v="0"/>
    <n v="0"/>
    <n v="0"/>
    <n v="0"/>
    <n v="0"/>
    <n v="0"/>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61100007"/>
    <x v="2"/>
    <x v="5"/>
    <x v="385"/>
    <n v="1"/>
    <x v="0"/>
    <n v="999"/>
    <s v="NO APLICA"/>
    <n v="2014"/>
    <n v="4"/>
    <n v="2"/>
    <s v="SEMESTRES"/>
    <n v="1"/>
    <s v="Activa"/>
    <x v="0"/>
    <m/>
    <n v="2018"/>
    <n v="8"/>
    <n v="4"/>
    <n v="12"/>
    <n v="0"/>
    <n v="0"/>
    <n v="3"/>
    <n v="2"/>
    <n v="5"/>
    <n v="0"/>
    <n v="0"/>
    <n v="18"/>
    <n v="1"/>
    <n v="19"/>
    <n v="0"/>
    <n v="0"/>
    <n v="18"/>
    <n v="1"/>
    <n v="19"/>
    <n v="11"/>
    <n v="4"/>
    <n v="15"/>
    <n v="0"/>
    <n v="0"/>
    <n v="0"/>
    <n v="0"/>
    <n v="0"/>
    <n v="0"/>
    <n v="0"/>
    <n v="0"/>
    <n v="0"/>
    <n v="0"/>
    <n v="0"/>
    <n v="0"/>
    <n v="29"/>
    <n v="5"/>
    <n v="34"/>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1200013"/>
    <x v="2"/>
    <x v="3"/>
    <x v="386"/>
    <n v="1"/>
    <x v="0"/>
    <n v="999"/>
    <s v="NO APLICA"/>
    <n v="2011"/>
    <n v="4"/>
    <n v="2"/>
    <s v="SEMESTRES"/>
    <n v="1"/>
    <s v="Activa"/>
    <x v="0"/>
    <m/>
    <n v="2018"/>
    <n v="1"/>
    <n v="0"/>
    <n v="1"/>
    <n v="0"/>
    <n v="0"/>
    <n v="6"/>
    <n v="1"/>
    <n v="7"/>
    <n v="0"/>
    <n v="0"/>
    <n v="14"/>
    <n v="4"/>
    <n v="18"/>
    <n v="0"/>
    <n v="0"/>
    <n v="14"/>
    <n v="4"/>
    <n v="18"/>
    <n v="15"/>
    <n v="3"/>
    <n v="18"/>
    <n v="0"/>
    <n v="0"/>
    <n v="0"/>
    <n v="0"/>
    <n v="0"/>
    <n v="0"/>
    <n v="0"/>
    <n v="0"/>
    <n v="0"/>
    <n v="0"/>
    <n v="0"/>
    <n v="0"/>
    <n v="29"/>
    <n v="7"/>
    <n v="36"/>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1600003"/>
    <x v="2"/>
    <x v="3"/>
    <x v="387"/>
    <n v="1"/>
    <x v="0"/>
    <n v="999"/>
    <s v="NO APLICA"/>
    <n v="2010"/>
    <n v="4"/>
    <n v="2"/>
    <s v="SEMESTRES"/>
    <n v="2"/>
    <s v="Latencia"/>
    <x v="0"/>
    <m/>
    <n v="2018"/>
    <n v="0"/>
    <n v="0"/>
    <n v="0"/>
    <n v="0"/>
    <n v="0"/>
    <n v="0"/>
    <n v="0"/>
    <n v="0"/>
    <n v="0"/>
    <n v="0"/>
    <n v="0"/>
    <n v="0"/>
    <n v="0"/>
    <n v="0"/>
    <n v="0"/>
    <n v="0"/>
    <n v="0"/>
    <n v="0"/>
    <n v="0"/>
    <n v="0"/>
    <n v="0"/>
    <n v="0"/>
    <n v="0"/>
    <n v="0"/>
    <n v="0"/>
    <n v="0"/>
    <n v="0"/>
    <n v="0"/>
    <n v="0"/>
    <n v="0"/>
    <n v="0"/>
    <n v="0"/>
    <n v="0"/>
    <n v="0"/>
    <n v="0"/>
    <n v="0"/>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1600003"/>
    <x v="2"/>
    <x v="3"/>
    <x v="387"/>
    <n v="1"/>
    <x v="0"/>
    <n v="999"/>
    <s v="NO APLICA"/>
    <n v="2010"/>
    <n v="4"/>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1700007"/>
    <x v="2"/>
    <x v="3"/>
    <x v="267"/>
    <n v="1"/>
    <x v="0"/>
    <n v="999"/>
    <s v="NO APLICA"/>
    <n v="2008"/>
    <n v="4"/>
    <n v="2"/>
    <s v="SEMESTRES"/>
    <n v="1"/>
    <s v="Activa"/>
    <x v="0"/>
    <m/>
    <n v="2018"/>
    <n v="10"/>
    <n v="14"/>
    <n v="24"/>
    <n v="0"/>
    <n v="0"/>
    <n v="10"/>
    <n v="14"/>
    <n v="24"/>
    <n v="0"/>
    <n v="0"/>
    <n v="2"/>
    <n v="6"/>
    <n v="8"/>
    <n v="0"/>
    <n v="0"/>
    <n v="5"/>
    <n v="12"/>
    <n v="17"/>
    <n v="13"/>
    <n v="16"/>
    <n v="29"/>
    <n v="0"/>
    <n v="0"/>
    <n v="0"/>
    <n v="0"/>
    <n v="0"/>
    <n v="0"/>
    <n v="0"/>
    <n v="0"/>
    <n v="0"/>
    <n v="0"/>
    <n v="0"/>
    <n v="0"/>
    <n v="18"/>
    <n v="28"/>
    <n v="46"/>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2000010"/>
    <x v="2"/>
    <x v="3"/>
    <x v="388"/>
    <n v="1"/>
    <x v="0"/>
    <n v="999"/>
    <s v="NO APLICA"/>
    <n v="2002"/>
    <n v="4"/>
    <n v="2"/>
    <s v="SEMESTRES"/>
    <n v="1"/>
    <s v="Activa"/>
    <x v="0"/>
    <m/>
    <n v="2018"/>
    <n v="12"/>
    <n v="5"/>
    <n v="17"/>
    <n v="0"/>
    <n v="0"/>
    <n v="12"/>
    <n v="5"/>
    <n v="17"/>
    <n v="0"/>
    <n v="0"/>
    <n v="8"/>
    <n v="2"/>
    <n v="10"/>
    <n v="0"/>
    <n v="0"/>
    <n v="12"/>
    <n v="6"/>
    <n v="18"/>
    <n v="31"/>
    <n v="4"/>
    <n v="35"/>
    <n v="0"/>
    <n v="0"/>
    <n v="0"/>
    <n v="0"/>
    <n v="0"/>
    <n v="0"/>
    <n v="0"/>
    <n v="0"/>
    <n v="0"/>
    <n v="0"/>
    <n v="0"/>
    <n v="0"/>
    <n v="43"/>
    <n v="10"/>
    <n v="53"/>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7073200013"/>
    <x v="2"/>
    <x v="3"/>
    <x v="389"/>
    <n v="1"/>
    <x v="0"/>
    <n v="999"/>
    <s v="NO APLICA"/>
    <n v="2008"/>
    <n v="4"/>
    <n v="2"/>
    <s v="SEMESTRES"/>
    <n v="1"/>
    <s v="Activa"/>
    <x v="0"/>
    <m/>
    <n v="2018"/>
    <n v="2"/>
    <n v="0"/>
    <n v="2"/>
    <n v="0"/>
    <n v="0"/>
    <n v="2"/>
    <n v="0"/>
    <n v="2"/>
    <n v="0"/>
    <n v="0"/>
    <n v="0"/>
    <n v="0"/>
    <n v="0"/>
    <n v="0"/>
    <n v="0"/>
    <n v="1"/>
    <n v="5"/>
    <n v="6"/>
    <n v="5"/>
    <n v="2"/>
    <n v="7"/>
    <n v="0"/>
    <n v="0"/>
    <n v="0"/>
    <n v="0"/>
    <n v="0"/>
    <n v="0"/>
    <n v="0"/>
    <n v="0"/>
    <n v="0"/>
    <n v="0"/>
    <n v="0"/>
    <n v="0"/>
    <n v="6"/>
    <n v="7"/>
    <n v="13"/>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8012604002"/>
    <x v="3"/>
    <x v="4"/>
    <x v="390"/>
    <n v="1"/>
    <x v="0"/>
    <n v="999"/>
    <s v="NO APLICA"/>
    <n v="2016"/>
    <n v="6"/>
    <n v="2"/>
    <s v="SEMESTRES"/>
    <n v="1"/>
    <s v="Activa"/>
    <x v="0"/>
    <m/>
    <n v="2018"/>
    <n v="0"/>
    <n v="0"/>
    <n v="0"/>
    <n v="0"/>
    <n v="0"/>
    <n v="0"/>
    <n v="0"/>
    <n v="0"/>
    <n v="0"/>
    <n v="0"/>
    <n v="4"/>
    <n v="2"/>
    <n v="6"/>
    <n v="0"/>
    <n v="0"/>
    <n v="11"/>
    <n v="6"/>
    <n v="17"/>
    <n v="11"/>
    <n v="8"/>
    <n v="19"/>
    <n v="4"/>
    <n v="1"/>
    <n v="5"/>
    <n v="0"/>
    <n v="0"/>
    <n v="0"/>
    <n v="0"/>
    <n v="0"/>
    <n v="0"/>
    <n v="0"/>
    <n v="0"/>
    <n v="0"/>
    <n v="26"/>
    <n v="15"/>
    <n v="41"/>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8052200017"/>
    <x v="3"/>
    <x v="7"/>
    <x v="391"/>
    <n v="1"/>
    <x v="0"/>
    <n v="999"/>
    <s v="NO APLICA"/>
    <n v="2008"/>
    <n v="6"/>
    <n v="2"/>
    <s v="SEMESTRES"/>
    <n v="1"/>
    <s v="Activa"/>
    <x v="0"/>
    <m/>
    <n v="2018"/>
    <n v="3"/>
    <n v="0"/>
    <n v="3"/>
    <n v="0"/>
    <n v="0"/>
    <n v="2"/>
    <n v="0"/>
    <n v="2"/>
    <n v="0"/>
    <n v="0"/>
    <n v="4"/>
    <n v="1"/>
    <n v="5"/>
    <n v="0"/>
    <n v="0"/>
    <n v="4"/>
    <n v="1"/>
    <n v="5"/>
    <n v="1"/>
    <n v="2"/>
    <n v="3"/>
    <n v="1"/>
    <n v="2"/>
    <n v="3"/>
    <n v="0"/>
    <n v="0"/>
    <n v="0"/>
    <n v="0"/>
    <n v="0"/>
    <n v="0"/>
    <n v="0"/>
    <n v="0"/>
    <n v="0"/>
    <n v="6"/>
    <n v="5"/>
    <n v="11"/>
    <n v="0"/>
    <n v="0"/>
    <d v="2018-12-06T00:00:00"/>
    <m/>
  </r>
  <r>
    <s v="08MSU0245B"/>
    <x v="51"/>
    <x v="97"/>
    <n v="4"/>
    <s v="DISCONTINUO"/>
    <x v="89"/>
    <n v="8"/>
    <s v="CHIHUAHUA"/>
    <n v="8"/>
    <s v="CHIHUAHUA"/>
    <n v="37"/>
    <x v="0"/>
    <n v="1"/>
    <s v="JUÁREZ"/>
    <s v="AVENIDA DEL CHARRO NORTE"/>
    <n v="610"/>
    <x v="1"/>
    <x v="4"/>
    <n v="4"/>
    <s v="SUPERIOR"/>
    <n v="1"/>
    <n v="1"/>
    <s v="LICENCIATURA Y POSGRADO"/>
    <n v="0"/>
    <s v="NO APLICA"/>
    <n v="0"/>
    <s v="NO APLICA"/>
    <n v="8071000008"/>
    <x v="3"/>
    <x v="3"/>
    <x v="268"/>
    <n v="1"/>
    <x v="0"/>
    <n v="999"/>
    <s v="NO APLICA"/>
    <n v="2017"/>
    <n v="6"/>
    <n v="2"/>
    <s v="SEMESTRES"/>
    <n v="1"/>
    <s v="Activa"/>
    <x v="0"/>
    <m/>
    <n v="2018"/>
    <n v="0"/>
    <n v="0"/>
    <n v="0"/>
    <n v="0"/>
    <n v="0"/>
    <n v="0"/>
    <n v="0"/>
    <n v="0"/>
    <n v="0"/>
    <n v="0"/>
    <n v="1"/>
    <n v="1"/>
    <n v="2"/>
    <n v="0"/>
    <n v="0"/>
    <n v="4"/>
    <n v="1"/>
    <n v="5"/>
    <n v="5"/>
    <n v="2"/>
    <n v="7"/>
    <n v="0"/>
    <n v="0"/>
    <n v="0"/>
    <n v="0"/>
    <n v="0"/>
    <n v="0"/>
    <n v="0"/>
    <n v="0"/>
    <n v="0"/>
    <n v="0"/>
    <n v="0"/>
    <n v="0"/>
    <n v="9"/>
    <n v="3"/>
    <n v="12"/>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51100003"/>
    <x v="0"/>
    <x v="7"/>
    <x v="392"/>
    <n v="1"/>
    <x v="0"/>
    <n v="999"/>
    <s v="NO APLICA"/>
    <n v="2008"/>
    <n v="9"/>
    <n v="2"/>
    <s v="SEMESTRES"/>
    <n v="1"/>
    <s v="Activa"/>
    <x v="0"/>
    <m/>
    <n v="2018"/>
    <n v="13"/>
    <n v="24"/>
    <n v="37"/>
    <n v="0"/>
    <n v="0"/>
    <n v="14"/>
    <n v="23"/>
    <n v="37"/>
    <n v="0"/>
    <n v="0"/>
    <n v="30"/>
    <n v="38"/>
    <n v="68"/>
    <n v="0"/>
    <n v="0"/>
    <n v="48"/>
    <n v="54"/>
    <n v="102"/>
    <n v="35"/>
    <n v="34"/>
    <n v="69"/>
    <n v="22"/>
    <n v="28"/>
    <n v="50"/>
    <n v="18"/>
    <n v="35"/>
    <n v="53"/>
    <n v="17"/>
    <n v="31"/>
    <n v="48"/>
    <n v="0"/>
    <n v="0"/>
    <n v="0"/>
    <n v="140"/>
    <n v="182"/>
    <n v="322"/>
    <n v="25"/>
    <n v="1"/>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51200025"/>
    <x v="0"/>
    <x v="7"/>
    <x v="352"/>
    <n v="1"/>
    <x v="0"/>
    <n v="999"/>
    <s v="NO APLICA"/>
    <n v="2018"/>
    <n v="9"/>
    <n v="2"/>
    <s v="SEMESTRES"/>
    <n v="1"/>
    <s v="Activa"/>
    <x v="0"/>
    <m/>
    <n v="2018"/>
    <n v="0"/>
    <n v="0"/>
    <n v="0"/>
    <n v="0"/>
    <n v="0"/>
    <n v="0"/>
    <n v="0"/>
    <n v="0"/>
    <n v="0"/>
    <n v="0"/>
    <n v="47"/>
    <n v="43"/>
    <n v="90"/>
    <n v="0"/>
    <n v="0"/>
    <n v="60"/>
    <n v="69"/>
    <n v="129"/>
    <n v="0"/>
    <n v="0"/>
    <n v="0"/>
    <n v="0"/>
    <n v="0"/>
    <n v="0"/>
    <n v="0"/>
    <n v="0"/>
    <n v="0"/>
    <n v="0"/>
    <n v="0"/>
    <n v="0"/>
    <n v="0"/>
    <n v="0"/>
    <n v="0"/>
    <n v="60"/>
    <n v="69"/>
    <n v="129"/>
    <n v="0"/>
    <n v="1"/>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52200007"/>
    <x v="0"/>
    <x v="7"/>
    <x v="393"/>
    <n v="1"/>
    <x v="0"/>
    <n v="999"/>
    <s v="NO APLICA"/>
    <n v="2014"/>
    <n v="10"/>
    <n v="2"/>
    <s v="SEMESTRES"/>
    <n v="1"/>
    <s v="Activa"/>
    <x v="0"/>
    <m/>
    <n v="2018"/>
    <n v="11"/>
    <n v="18"/>
    <n v="29"/>
    <n v="0"/>
    <n v="0"/>
    <n v="10"/>
    <n v="18"/>
    <n v="28"/>
    <n v="0"/>
    <n v="0"/>
    <n v="31"/>
    <n v="37"/>
    <n v="68"/>
    <n v="0"/>
    <n v="0"/>
    <n v="40"/>
    <n v="42"/>
    <n v="82"/>
    <n v="26"/>
    <n v="34"/>
    <n v="60"/>
    <n v="16"/>
    <n v="27"/>
    <n v="43"/>
    <n v="26"/>
    <n v="23"/>
    <n v="49"/>
    <n v="27"/>
    <n v="43"/>
    <n v="70"/>
    <n v="0"/>
    <n v="0"/>
    <n v="0"/>
    <n v="135"/>
    <n v="169"/>
    <n v="304"/>
    <n v="3"/>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82100003"/>
    <x v="0"/>
    <x v="9"/>
    <x v="394"/>
    <n v="1"/>
    <x v="0"/>
    <n v="999"/>
    <s v="NO APLICA"/>
    <n v="2010"/>
    <n v="10"/>
    <n v="2"/>
    <s v="SEMESTRES"/>
    <n v="1"/>
    <s v="Activa"/>
    <x v="0"/>
    <m/>
    <n v="2018"/>
    <n v="38"/>
    <n v="54"/>
    <n v="92"/>
    <n v="0"/>
    <n v="0"/>
    <n v="29"/>
    <n v="36"/>
    <n v="65"/>
    <n v="0"/>
    <n v="0"/>
    <n v="72"/>
    <n v="114"/>
    <n v="186"/>
    <n v="0"/>
    <n v="0"/>
    <n v="127"/>
    <n v="207"/>
    <n v="334"/>
    <n v="89"/>
    <n v="148"/>
    <n v="237"/>
    <n v="60"/>
    <n v="88"/>
    <n v="148"/>
    <n v="68"/>
    <n v="101"/>
    <n v="169"/>
    <n v="71"/>
    <n v="107"/>
    <n v="178"/>
    <n v="0"/>
    <n v="0"/>
    <n v="0"/>
    <n v="415"/>
    <n v="651"/>
    <n v="1066"/>
    <n v="1"/>
    <n v="2"/>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1100006"/>
    <x v="0"/>
    <x v="6"/>
    <x v="395"/>
    <n v="1"/>
    <x v="0"/>
    <n v="999"/>
    <s v="NO APLICA"/>
    <n v="2014"/>
    <n v="10"/>
    <n v="2"/>
    <s v="SEMESTRES"/>
    <n v="1"/>
    <s v="Activa"/>
    <x v="0"/>
    <m/>
    <n v="2018"/>
    <n v="109"/>
    <n v="109"/>
    <n v="218"/>
    <n v="0"/>
    <n v="0"/>
    <n v="120"/>
    <n v="97"/>
    <n v="217"/>
    <n v="0"/>
    <n v="0"/>
    <n v="54"/>
    <n v="53"/>
    <n v="107"/>
    <n v="0"/>
    <n v="0"/>
    <n v="125"/>
    <n v="123"/>
    <n v="248"/>
    <n v="120"/>
    <n v="122"/>
    <n v="242"/>
    <n v="134"/>
    <n v="140"/>
    <n v="274"/>
    <n v="151"/>
    <n v="122"/>
    <n v="273"/>
    <n v="147"/>
    <n v="120"/>
    <n v="267"/>
    <n v="0"/>
    <n v="0"/>
    <n v="0"/>
    <n v="677"/>
    <n v="627"/>
    <n v="1304"/>
    <n v="1"/>
    <n v="2"/>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2100006"/>
    <x v="0"/>
    <x v="6"/>
    <x v="171"/>
    <n v="1"/>
    <x v="0"/>
    <n v="999"/>
    <s v="NO APLICA"/>
    <n v="2004"/>
    <n v="8"/>
    <n v="2"/>
    <s v="SEMESTRES"/>
    <n v="1"/>
    <s v="Activa"/>
    <x v="0"/>
    <m/>
    <n v="2018"/>
    <n v="45"/>
    <n v="137"/>
    <n v="182"/>
    <n v="0"/>
    <n v="0"/>
    <n v="41"/>
    <n v="131"/>
    <n v="172"/>
    <n v="0"/>
    <n v="0"/>
    <n v="69"/>
    <n v="138"/>
    <n v="207"/>
    <n v="0"/>
    <n v="0"/>
    <n v="115"/>
    <n v="277"/>
    <n v="392"/>
    <n v="60"/>
    <n v="136"/>
    <n v="196"/>
    <n v="57"/>
    <n v="162"/>
    <n v="219"/>
    <n v="79"/>
    <n v="257"/>
    <n v="336"/>
    <n v="0"/>
    <n v="0"/>
    <n v="0"/>
    <n v="0"/>
    <n v="0"/>
    <n v="0"/>
    <n v="311"/>
    <n v="832"/>
    <n v="1143"/>
    <n v="0"/>
    <n v="5"/>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3100001"/>
    <x v="0"/>
    <x v="6"/>
    <x v="169"/>
    <n v="1"/>
    <x v="0"/>
    <n v="999"/>
    <s v="NO APLICA"/>
    <n v="2013"/>
    <n v="10"/>
    <n v="2"/>
    <s v="SEMESTRES"/>
    <n v="1"/>
    <s v="Activa"/>
    <x v="0"/>
    <m/>
    <n v="2018"/>
    <n v="45"/>
    <n v="121"/>
    <n v="166"/>
    <n v="0"/>
    <n v="1"/>
    <n v="47"/>
    <n v="85"/>
    <n v="132"/>
    <n v="0"/>
    <n v="0"/>
    <n v="61"/>
    <n v="79"/>
    <n v="140"/>
    <n v="0"/>
    <n v="0"/>
    <n v="102"/>
    <n v="151"/>
    <n v="253"/>
    <n v="78"/>
    <n v="163"/>
    <n v="241"/>
    <n v="68"/>
    <n v="145"/>
    <n v="213"/>
    <n v="82"/>
    <n v="147"/>
    <n v="229"/>
    <n v="92"/>
    <n v="154"/>
    <n v="246"/>
    <n v="0"/>
    <n v="0"/>
    <n v="0"/>
    <n v="422"/>
    <n v="760"/>
    <n v="1182"/>
    <n v="0"/>
    <n v="2"/>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4200006"/>
    <x v="0"/>
    <x v="6"/>
    <x v="172"/>
    <n v="1"/>
    <x v="0"/>
    <n v="999"/>
    <s v="NO APLICA"/>
    <n v="2005"/>
    <n v="10"/>
    <n v="2"/>
    <s v="SEMESTRES"/>
    <n v="1"/>
    <s v="Activa"/>
    <x v="0"/>
    <m/>
    <n v="2018"/>
    <n v="10"/>
    <n v="76"/>
    <n v="86"/>
    <n v="0"/>
    <n v="0"/>
    <n v="9"/>
    <n v="73"/>
    <n v="82"/>
    <n v="0"/>
    <n v="0"/>
    <n v="54"/>
    <n v="123"/>
    <n v="177"/>
    <n v="0"/>
    <n v="0"/>
    <n v="81"/>
    <n v="170"/>
    <n v="251"/>
    <n v="34"/>
    <n v="121"/>
    <n v="155"/>
    <n v="29"/>
    <n v="72"/>
    <n v="101"/>
    <n v="15"/>
    <n v="91"/>
    <n v="106"/>
    <n v="14"/>
    <n v="86"/>
    <n v="100"/>
    <n v="0"/>
    <n v="0"/>
    <n v="0"/>
    <n v="173"/>
    <n v="540"/>
    <n v="713"/>
    <n v="1"/>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095400006"/>
    <x v="0"/>
    <x v="6"/>
    <x v="396"/>
    <n v="1"/>
    <x v="0"/>
    <n v="999"/>
    <s v="NO APLICA"/>
    <n v="2011"/>
    <n v="9"/>
    <n v="2"/>
    <s v="SEMESTRES"/>
    <n v="1"/>
    <s v="Activa"/>
    <x v="0"/>
    <m/>
    <n v="2018"/>
    <n v="24"/>
    <n v="38"/>
    <n v="62"/>
    <n v="1"/>
    <n v="0"/>
    <n v="17"/>
    <n v="28"/>
    <n v="45"/>
    <n v="0"/>
    <n v="0"/>
    <n v="61"/>
    <n v="62"/>
    <n v="123"/>
    <n v="0"/>
    <n v="0"/>
    <n v="90"/>
    <n v="93"/>
    <n v="183"/>
    <n v="57"/>
    <n v="72"/>
    <n v="129"/>
    <n v="43"/>
    <n v="66"/>
    <n v="109"/>
    <n v="36"/>
    <n v="49"/>
    <n v="85"/>
    <n v="47"/>
    <n v="65"/>
    <n v="112"/>
    <n v="0"/>
    <n v="0"/>
    <n v="0"/>
    <n v="273"/>
    <n v="345"/>
    <n v="618"/>
    <n v="51"/>
    <n v="3"/>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5101100041"/>
    <x v="0"/>
    <x v="8"/>
    <x v="397"/>
    <n v="1"/>
    <x v="0"/>
    <n v="999"/>
    <s v="NO APLICA"/>
    <n v="2012"/>
    <n v="9"/>
    <n v="2"/>
    <s v="SEMESTRES"/>
    <n v="1"/>
    <s v="Activa"/>
    <x v="0"/>
    <m/>
    <n v="2018"/>
    <n v="45"/>
    <n v="15"/>
    <n v="60"/>
    <n v="0"/>
    <n v="0"/>
    <n v="38"/>
    <n v="16"/>
    <n v="54"/>
    <n v="0"/>
    <n v="0"/>
    <n v="121"/>
    <n v="33"/>
    <n v="154"/>
    <n v="0"/>
    <n v="0"/>
    <n v="187"/>
    <n v="57"/>
    <n v="244"/>
    <n v="147"/>
    <n v="46"/>
    <n v="193"/>
    <n v="110"/>
    <n v="47"/>
    <n v="157"/>
    <n v="89"/>
    <n v="32"/>
    <n v="121"/>
    <n v="114"/>
    <n v="38"/>
    <n v="152"/>
    <n v="0"/>
    <n v="0"/>
    <n v="0"/>
    <n v="647"/>
    <n v="220"/>
    <n v="867"/>
    <n v="1"/>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82100007"/>
    <x v="1"/>
    <x v="9"/>
    <x v="398"/>
    <n v="1"/>
    <x v="0"/>
    <n v="999"/>
    <s v="NO APLICA"/>
    <n v="2010"/>
    <n v="4"/>
    <n v="2"/>
    <s v="SEMESTRES"/>
    <n v="1"/>
    <s v="Activa"/>
    <x v="0"/>
    <m/>
    <n v="2018"/>
    <n v="4"/>
    <n v="6"/>
    <n v="10"/>
    <n v="0"/>
    <n v="0"/>
    <n v="5"/>
    <n v="6"/>
    <n v="11"/>
    <n v="0"/>
    <n v="0"/>
    <n v="4"/>
    <n v="5"/>
    <n v="9"/>
    <n v="0"/>
    <n v="0"/>
    <n v="4"/>
    <n v="5"/>
    <n v="9"/>
    <n v="2"/>
    <n v="2"/>
    <n v="4"/>
    <n v="0"/>
    <n v="0"/>
    <n v="0"/>
    <n v="0"/>
    <n v="0"/>
    <n v="0"/>
    <n v="0"/>
    <n v="0"/>
    <n v="0"/>
    <n v="0"/>
    <n v="0"/>
    <n v="0"/>
    <n v="6"/>
    <n v="7"/>
    <n v="13"/>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01004"/>
    <x v="1"/>
    <x v="6"/>
    <x v="104"/>
    <n v="1"/>
    <x v="0"/>
    <n v="999"/>
    <s v="NO APLICA"/>
    <n v="1994"/>
    <n v="3"/>
    <n v="1"/>
    <s v="AÑOS"/>
    <n v="1"/>
    <s v="Activa"/>
    <x v="0"/>
    <m/>
    <n v="2018"/>
    <n v="2"/>
    <n v="3"/>
    <n v="5"/>
    <n v="0"/>
    <n v="0"/>
    <n v="2"/>
    <n v="2"/>
    <n v="4"/>
    <n v="0"/>
    <n v="0"/>
    <n v="0"/>
    <n v="0"/>
    <n v="0"/>
    <n v="0"/>
    <n v="0"/>
    <n v="3"/>
    <n v="2"/>
    <n v="5"/>
    <n v="3"/>
    <n v="1"/>
    <n v="4"/>
    <n v="1"/>
    <n v="2"/>
    <n v="3"/>
    <n v="0"/>
    <n v="0"/>
    <n v="0"/>
    <n v="0"/>
    <n v="0"/>
    <n v="0"/>
    <n v="0"/>
    <n v="0"/>
    <n v="0"/>
    <n v="7"/>
    <n v="5"/>
    <n v="12"/>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05002"/>
    <x v="1"/>
    <x v="6"/>
    <x v="106"/>
    <n v="1"/>
    <x v="0"/>
    <n v="999"/>
    <s v="NO APLICA"/>
    <n v="1994"/>
    <n v="4"/>
    <n v="1"/>
    <s v="AÑOS"/>
    <n v="1"/>
    <s v="Activa"/>
    <x v="0"/>
    <m/>
    <n v="2018"/>
    <n v="0"/>
    <n v="0"/>
    <n v="0"/>
    <n v="0"/>
    <n v="0"/>
    <n v="1"/>
    <n v="0"/>
    <n v="1"/>
    <n v="0"/>
    <n v="0"/>
    <n v="0"/>
    <n v="0"/>
    <n v="0"/>
    <n v="0"/>
    <n v="0"/>
    <n v="2"/>
    <n v="0"/>
    <n v="2"/>
    <n v="2"/>
    <n v="0"/>
    <n v="2"/>
    <n v="2"/>
    <n v="0"/>
    <n v="2"/>
    <n v="0"/>
    <n v="0"/>
    <n v="0"/>
    <n v="0"/>
    <n v="0"/>
    <n v="0"/>
    <n v="0"/>
    <n v="0"/>
    <n v="0"/>
    <n v="6"/>
    <n v="0"/>
    <n v="6"/>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16002"/>
    <x v="1"/>
    <x v="6"/>
    <x v="108"/>
    <n v="1"/>
    <x v="0"/>
    <n v="999"/>
    <s v="NO APLICA"/>
    <n v="1994"/>
    <n v="4"/>
    <n v="1"/>
    <s v="AÑOS"/>
    <n v="1"/>
    <s v="Activa"/>
    <x v="0"/>
    <m/>
    <n v="2018"/>
    <n v="1"/>
    <n v="1"/>
    <n v="2"/>
    <n v="0"/>
    <n v="0"/>
    <n v="2"/>
    <n v="1"/>
    <n v="3"/>
    <n v="0"/>
    <n v="0"/>
    <n v="0"/>
    <n v="0"/>
    <n v="0"/>
    <n v="0"/>
    <n v="0"/>
    <n v="6"/>
    <n v="4"/>
    <n v="10"/>
    <n v="3"/>
    <n v="6"/>
    <n v="9"/>
    <n v="4"/>
    <n v="2"/>
    <n v="6"/>
    <n v="3"/>
    <n v="0"/>
    <n v="3"/>
    <n v="0"/>
    <n v="0"/>
    <n v="0"/>
    <n v="0"/>
    <n v="0"/>
    <n v="0"/>
    <n v="16"/>
    <n v="12"/>
    <n v="28"/>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26001"/>
    <x v="1"/>
    <x v="6"/>
    <x v="399"/>
    <n v="1"/>
    <x v="0"/>
    <n v="999"/>
    <s v="NO APLICA"/>
    <n v="2009"/>
    <n v="3"/>
    <n v="1"/>
    <s v="AÑOS"/>
    <n v="1"/>
    <s v="Activa"/>
    <x v="0"/>
    <m/>
    <n v="2018"/>
    <n v="8"/>
    <n v="30"/>
    <n v="38"/>
    <n v="0"/>
    <n v="0"/>
    <n v="15"/>
    <n v="30"/>
    <n v="45"/>
    <n v="0"/>
    <n v="0"/>
    <n v="0"/>
    <n v="0"/>
    <n v="0"/>
    <n v="0"/>
    <n v="0"/>
    <n v="16"/>
    <n v="22"/>
    <n v="38"/>
    <n v="12"/>
    <n v="28"/>
    <n v="40"/>
    <n v="19"/>
    <n v="20"/>
    <n v="39"/>
    <n v="0"/>
    <n v="0"/>
    <n v="0"/>
    <n v="0"/>
    <n v="0"/>
    <n v="0"/>
    <n v="0"/>
    <n v="0"/>
    <n v="0"/>
    <n v="47"/>
    <n v="70"/>
    <n v="117"/>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37004"/>
    <x v="1"/>
    <x v="6"/>
    <x v="400"/>
    <n v="1"/>
    <x v="0"/>
    <n v="999"/>
    <s v="NO APLICA"/>
    <n v="2008"/>
    <n v="4"/>
    <n v="1"/>
    <s v="AÑOS"/>
    <n v="1"/>
    <s v="Activa"/>
    <x v="0"/>
    <m/>
    <n v="2018"/>
    <n v="3"/>
    <n v="0"/>
    <n v="3"/>
    <n v="0"/>
    <n v="0"/>
    <n v="1"/>
    <n v="0"/>
    <n v="1"/>
    <n v="0"/>
    <n v="0"/>
    <n v="0"/>
    <n v="0"/>
    <n v="0"/>
    <n v="0"/>
    <n v="0"/>
    <n v="2"/>
    <n v="0"/>
    <n v="2"/>
    <n v="1"/>
    <n v="1"/>
    <n v="2"/>
    <n v="3"/>
    <n v="0"/>
    <n v="3"/>
    <n v="2"/>
    <n v="0"/>
    <n v="2"/>
    <n v="0"/>
    <n v="0"/>
    <n v="0"/>
    <n v="0"/>
    <n v="0"/>
    <n v="0"/>
    <n v="8"/>
    <n v="1"/>
    <n v="9"/>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1340002"/>
    <x v="1"/>
    <x v="6"/>
    <x v="115"/>
    <n v="1"/>
    <x v="0"/>
    <n v="999"/>
    <s v="NO APLICA"/>
    <n v="1994"/>
    <n v="3"/>
    <n v="1"/>
    <s v="AÑOS"/>
    <n v="1"/>
    <s v="Activa"/>
    <x v="0"/>
    <m/>
    <n v="2018"/>
    <n v="2"/>
    <n v="0"/>
    <n v="2"/>
    <n v="0"/>
    <n v="0"/>
    <n v="0"/>
    <n v="0"/>
    <n v="0"/>
    <n v="0"/>
    <n v="0"/>
    <n v="0"/>
    <n v="0"/>
    <n v="0"/>
    <n v="0"/>
    <n v="0"/>
    <n v="0"/>
    <n v="2"/>
    <n v="2"/>
    <n v="0"/>
    <n v="2"/>
    <n v="2"/>
    <n v="2"/>
    <n v="0"/>
    <n v="2"/>
    <n v="0"/>
    <n v="0"/>
    <n v="0"/>
    <n v="0"/>
    <n v="0"/>
    <n v="0"/>
    <n v="0"/>
    <n v="0"/>
    <n v="0"/>
    <n v="2"/>
    <n v="4"/>
    <n v="6"/>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2001"/>
    <x v="1"/>
    <x v="6"/>
    <x v="401"/>
    <n v="1"/>
    <x v="0"/>
    <n v="999"/>
    <s v="NO APLICA"/>
    <n v="1999"/>
    <n v="4"/>
    <n v="2"/>
    <s v="SEMESTRES"/>
    <n v="1"/>
    <s v="Activa"/>
    <x v="0"/>
    <m/>
    <n v="2018"/>
    <n v="4"/>
    <n v="6"/>
    <n v="10"/>
    <n v="0"/>
    <n v="0"/>
    <n v="4"/>
    <n v="8"/>
    <n v="12"/>
    <n v="0"/>
    <n v="0"/>
    <n v="0"/>
    <n v="0"/>
    <n v="0"/>
    <n v="0"/>
    <n v="0"/>
    <n v="4"/>
    <n v="9"/>
    <n v="13"/>
    <n v="0"/>
    <n v="0"/>
    <n v="0"/>
    <n v="0"/>
    <n v="0"/>
    <n v="0"/>
    <n v="0"/>
    <n v="0"/>
    <n v="0"/>
    <n v="0"/>
    <n v="0"/>
    <n v="0"/>
    <n v="0"/>
    <n v="0"/>
    <n v="0"/>
    <n v="4"/>
    <n v="9"/>
    <n v="13"/>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3005"/>
    <x v="1"/>
    <x v="6"/>
    <x v="402"/>
    <n v="1"/>
    <x v="0"/>
    <n v="999"/>
    <s v="NO APLICA"/>
    <n v="2016"/>
    <n v="4"/>
    <n v="2"/>
    <s v="SEMESTRES"/>
    <n v="1"/>
    <s v="Activa"/>
    <x v="0"/>
    <m/>
    <n v="2018"/>
    <n v="1"/>
    <n v="5"/>
    <n v="6"/>
    <n v="0"/>
    <n v="0"/>
    <n v="1"/>
    <n v="5"/>
    <n v="6"/>
    <n v="0"/>
    <n v="0"/>
    <n v="0"/>
    <n v="0"/>
    <n v="0"/>
    <n v="0"/>
    <n v="0"/>
    <n v="0"/>
    <n v="6"/>
    <n v="6"/>
    <n v="0"/>
    <n v="0"/>
    <n v="0"/>
    <n v="0"/>
    <n v="0"/>
    <n v="0"/>
    <n v="0"/>
    <n v="0"/>
    <n v="0"/>
    <n v="0"/>
    <n v="0"/>
    <n v="0"/>
    <n v="0"/>
    <n v="0"/>
    <n v="0"/>
    <n v="0"/>
    <n v="6"/>
    <n v="6"/>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4001"/>
    <x v="1"/>
    <x v="6"/>
    <x v="403"/>
    <n v="1"/>
    <x v="0"/>
    <n v="999"/>
    <s v="NO APLICA"/>
    <n v="2002"/>
    <n v="6"/>
    <n v="2"/>
    <s v="SEMESTRES"/>
    <n v="1"/>
    <s v="Activa"/>
    <x v="0"/>
    <m/>
    <n v="2018"/>
    <n v="0"/>
    <n v="0"/>
    <n v="0"/>
    <n v="0"/>
    <n v="0"/>
    <n v="0"/>
    <n v="0"/>
    <n v="0"/>
    <n v="0"/>
    <n v="0"/>
    <n v="0"/>
    <n v="0"/>
    <n v="0"/>
    <n v="0"/>
    <n v="0"/>
    <n v="2"/>
    <n v="5"/>
    <n v="7"/>
    <n v="1"/>
    <n v="6"/>
    <n v="7"/>
    <n v="0"/>
    <n v="0"/>
    <n v="0"/>
    <n v="0"/>
    <n v="0"/>
    <n v="0"/>
    <n v="0"/>
    <n v="0"/>
    <n v="0"/>
    <n v="0"/>
    <n v="0"/>
    <n v="0"/>
    <n v="3"/>
    <n v="11"/>
    <n v="14"/>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5004"/>
    <x v="1"/>
    <x v="6"/>
    <x v="404"/>
    <n v="1"/>
    <x v="0"/>
    <n v="999"/>
    <s v="NO APLICA"/>
    <n v="2002"/>
    <n v="4"/>
    <n v="2"/>
    <s v="SEMESTRES"/>
    <n v="1"/>
    <s v="Activa"/>
    <x v="0"/>
    <m/>
    <n v="2018"/>
    <n v="4"/>
    <n v="4"/>
    <n v="8"/>
    <n v="0"/>
    <n v="0"/>
    <n v="4"/>
    <n v="4"/>
    <n v="8"/>
    <n v="0"/>
    <n v="0"/>
    <n v="0"/>
    <n v="0"/>
    <n v="0"/>
    <n v="0"/>
    <n v="0"/>
    <n v="4"/>
    <n v="2"/>
    <n v="6"/>
    <n v="0"/>
    <n v="0"/>
    <n v="0"/>
    <n v="0"/>
    <n v="0"/>
    <n v="0"/>
    <n v="0"/>
    <n v="0"/>
    <n v="0"/>
    <n v="0"/>
    <n v="0"/>
    <n v="0"/>
    <n v="0"/>
    <n v="0"/>
    <n v="0"/>
    <n v="4"/>
    <n v="2"/>
    <n v="6"/>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6093206006"/>
    <x v="1"/>
    <x v="6"/>
    <x v="405"/>
    <n v="1"/>
    <x v="0"/>
    <n v="999"/>
    <s v="NO APLICA"/>
    <n v="1989"/>
    <n v="4"/>
    <n v="2"/>
    <s v="SEMESTRES"/>
    <n v="1"/>
    <s v="Activa"/>
    <x v="0"/>
    <m/>
    <n v="2018"/>
    <n v="6"/>
    <n v="4"/>
    <n v="10"/>
    <n v="0"/>
    <n v="0"/>
    <n v="6"/>
    <n v="4"/>
    <n v="10"/>
    <n v="0"/>
    <n v="0"/>
    <n v="0"/>
    <n v="0"/>
    <n v="0"/>
    <n v="0"/>
    <n v="0"/>
    <n v="6"/>
    <n v="2"/>
    <n v="8"/>
    <n v="0"/>
    <n v="0"/>
    <n v="0"/>
    <n v="0"/>
    <n v="0"/>
    <n v="0"/>
    <n v="0"/>
    <n v="0"/>
    <n v="0"/>
    <n v="0"/>
    <n v="0"/>
    <n v="0"/>
    <n v="0"/>
    <n v="0"/>
    <n v="0"/>
    <n v="6"/>
    <n v="2"/>
    <n v="8"/>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12500004"/>
    <x v="2"/>
    <x v="4"/>
    <x v="406"/>
    <n v="1"/>
    <x v="0"/>
    <n v="999"/>
    <s v="NO APLICA"/>
    <n v="2006"/>
    <n v="4"/>
    <n v="2"/>
    <s v="SEMESTRES"/>
    <n v="3"/>
    <s v="Liquidacion"/>
    <x v="0"/>
    <m/>
    <n v="2018"/>
    <n v="0"/>
    <n v="0"/>
    <n v="0"/>
    <n v="0"/>
    <n v="0"/>
    <n v="1"/>
    <n v="2"/>
    <n v="3"/>
    <n v="0"/>
    <n v="0"/>
    <n v="0"/>
    <n v="0"/>
    <n v="0"/>
    <n v="0"/>
    <n v="0"/>
    <n v="0"/>
    <n v="0"/>
    <n v="0"/>
    <n v="0"/>
    <n v="0"/>
    <n v="0"/>
    <n v="0"/>
    <n v="0"/>
    <n v="0"/>
    <n v="0"/>
    <n v="0"/>
    <n v="0"/>
    <n v="0"/>
    <n v="0"/>
    <n v="0"/>
    <n v="0"/>
    <n v="0"/>
    <n v="0"/>
    <n v="0"/>
    <n v="0"/>
    <n v="0"/>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51200015"/>
    <x v="2"/>
    <x v="7"/>
    <x v="407"/>
    <n v="1"/>
    <x v="0"/>
    <n v="999"/>
    <s v="NO APLICA"/>
    <n v="2014"/>
    <n v="4"/>
    <n v="2"/>
    <s v="SEMESTRES"/>
    <n v="1"/>
    <s v="Activa"/>
    <x v="0"/>
    <m/>
    <n v="2018"/>
    <n v="5"/>
    <n v="0"/>
    <n v="5"/>
    <n v="0"/>
    <n v="0"/>
    <n v="7"/>
    <n v="4"/>
    <n v="11"/>
    <n v="0"/>
    <n v="0"/>
    <n v="1"/>
    <n v="3"/>
    <n v="4"/>
    <n v="0"/>
    <n v="0"/>
    <n v="1"/>
    <n v="3"/>
    <n v="4"/>
    <n v="2"/>
    <n v="5"/>
    <n v="7"/>
    <n v="0"/>
    <n v="0"/>
    <n v="0"/>
    <n v="0"/>
    <n v="0"/>
    <n v="0"/>
    <n v="0"/>
    <n v="0"/>
    <n v="0"/>
    <n v="0"/>
    <n v="0"/>
    <n v="0"/>
    <n v="3"/>
    <n v="8"/>
    <n v="11"/>
    <n v="1"/>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51200016"/>
    <x v="2"/>
    <x v="7"/>
    <x v="408"/>
    <n v="1"/>
    <x v="0"/>
    <n v="999"/>
    <s v="NO APLICA"/>
    <n v="2015"/>
    <n v="4"/>
    <n v="2"/>
    <s v="SEMESTRES"/>
    <n v="1"/>
    <s v="Activa"/>
    <x v="0"/>
    <m/>
    <n v="2018"/>
    <n v="1"/>
    <n v="5"/>
    <n v="6"/>
    <n v="0"/>
    <n v="0"/>
    <n v="2"/>
    <n v="4"/>
    <n v="6"/>
    <n v="0"/>
    <n v="0"/>
    <n v="1"/>
    <n v="3"/>
    <n v="4"/>
    <n v="0"/>
    <n v="0"/>
    <n v="1"/>
    <n v="3"/>
    <n v="4"/>
    <n v="3"/>
    <n v="5"/>
    <n v="8"/>
    <n v="0"/>
    <n v="0"/>
    <n v="0"/>
    <n v="0"/>
    <n v="0"/>
    <n v="0"/>
    <n v="0"/>
    <n v="0"/>
    <n v="0"/>
    <n v="0"/>
    <n v="0"/>
    <n v="0"/>
    <n v="4"/>
    <n v="8"/>
    <n v="12"/>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81100010"/>
    <x v="2"/>
    <x v="9"/>
    <x v="409"/>
    <n v="1"/>
    <x v="0"/>
    <n v="999"/>
    <s v="NO APLICA"/>
    <n v="2016"/>
    <n v="4"/>
    <n v="2"/>
    <s v="SEMESTRES"/>
    <n v="1"/>
    <s v="Activa"/>
    <x v="0"/>
    <m/>
    <n v="2018"/>
    <n v="0"/>
    <n v="0"/>
    <n v="0"/>
    <n v="0"/>
    <n v="0"/>
    <n v="0"/>
    <n v="0"/>
    <n v="0"/>
    <n v="0"/>
    <n v="0"/>
    <n v="4"/>
    <n v="3"/>
    <n v="7"/>
    <n v="0"/>
    <n v="0"/>
    <n v="4"/>
    <n v="3"/>
    <n v="7"/>
    <n v="3"/>
    <n v="4"/>
    <n v="7"/>
    <n v="0"/>
    <n v="0"/>
    <n v="0"/>
    <n v="0"/>
    <n v="0"/>
    <n v="0"/>
    <n v="0"/>
    <n v="0"/>
    <n v="0"/>
    <n v="0"/>
    <n v="0"/>
    <n v="0"/>
    <n v="7"/>
    <n v="7"/>
    <n v="14"/>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82100010"/>
    <x v="2"/>
    <x v="9"/>
    <x v="410"/>
    <n v="1"/>
    <x v="0"/>
    <n v="999"/>
    <s v="NO APLICA"/>
    <n v="2010"/>
    <n v="4"/>
    <n v="2"/>
    <s v="SEMESTRES"/>
    <n v="3"/>
    <s v="Liquidacion"/>
    <x v="0"/>
    <m/>
    <n v="2018"/>
    <n v="0"/>
    <n v="0"/>
    <n v="0"/>
    <n v="0"/>
    <n v="0"/>
    <n v="1"/>
    <n v="0"/>
    <n v="1"/>
    <n v="0"/>
    <n v="0"/>
    <n v="0"/>
    <n v="0"/>
    <n v="0"/>
    <n v="0"/>
    <n v="0"/>
    <n v="0"/>
    <n v="0"/>
    <n v="0"/>
    <n v="0"/>
    <n v="0"/>
    <n v="0"/>
    <n v="0"/>
    <n v="0"/>
    <n v="0"/>
    <n v="0"/>
    <n v="0"/>
    <n v="0"/>
    <n v="0"/>
    <n v="0"/>
    <n v="0"/>
    <n v="0"/>
    <n v="0"/>
    <n v="0"/>
    <n v="0"/>
    <n v="0"/>
    <n v="0"/>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93100003"/>
    <x v="2"/>
    <x v="6"/>
    <x v="411"/>
    <n v="1"/>
    <x v="0"/>
    <n v="999"/>
    <s v="NO APLICA"/>
    <n v="2018"/>
    <n v="4"/>
    <n v="2"/>
    <s v="SEMESTRES"/>
    <n v="1"/>
    <s v="Activa"/>
    <x v="0"/>
    <m/>
    <n v="2018"/>
    <n v="0"/>
    <n v="0"/>
    <n v="0"/>
    <n v="0"/>
    <n v="0"/>
    <n v="0"/>
    <n v="0"/>
    <n v="0"/>
    <n v="0"/>
    <n v="0"/>
    <n v="0"/>
    <n v="0"/>
    <n v="0"/>
    <n v="0"/>
    <n v="0"/>
    <n v="3"/>
    <n v="2"/>
    <n v="5"/>
    <n v="0"/>
    <n v="0"/>
    <n v="0"/>
    <n v="0"/>
    <n v="0"/>
    <n v="0"/>
    <n v="0"/>
    <n v="0"/>
    <n v="0"/>
    <n v="0"/>
    <n v="0"/>
    <n v="0"/>
    <n v="0"/>
    <n v="0"/>
    <n v="0"/>
    <n v="3"/>
    <n v="2"/>
    <n v="5"/>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95600015"/>
    <x v="2"/>
    <x v="6"/>
    <x v="412"/>
    <n v="1"/>
    <x v="0"/>
    <n v="999"/>
    <s v="NO APLICA"/>
    <n v="2006"/>
    <n v="4"/>
    <n v="2"/>
    <s v="SEMESTRES"/>
    <n v="3"/>
    <s v="Liquidacion"/>
    <x v="0"/>
    <m/>
    <n v="2018"/>
    <n v="0"/>
    <n v="0"/>
    <n v="0"/>
    <n v="0"/>
    <n v="0"/>
    <n v="4"/>
    <n v="3"/>
    <n v="7"/>
    <n v="0"/>
    <n v="0"/>
    <n v="0"/>
    <n v="0"/>
    <n v="0"/>
    <n v="0"/>
    <n v="0"/>
    <n v="0"/>
    <n v="0"/>
    <n v="0"/>
    <n v="0"/>
    <n v="0"/>
    <n v="0"/>
    <n v="0"/>
    <n v="0"/>
    <n v="0"/>
    <n v="0"/>
    <n v="0"/>
    <n v="0"/>
    <n v="0"/>
    <n v="0"/>
    <n v="0"/>
    <n v="0"/>
    <n v="0"/>
    <n v="0"/>
    <n v="0"/>
    <n v="0"/>
    <n v="0"/>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7095600030"/>
    <x v="2"/>
    <x v="6"/>
    <x v="413"/>
    <n v="1"/>
    <x v="0"/>
    <n v="999"/>
    <s v="NO APLICA"/>
    <n v="2018"/>
    <n v="4"/>
    <n v="2"/>
    <s v="SEMESTRES"/>
    <n v="1"/>
    <s v="Activa"/>
    <x v="0"/>
    <m/>
    <n v="2018"/>
    <n v="0"/>
    <n v="0"/>
    <n v="0"/>
    <n v="0"/>
    <n v="0"/>
    <n v="0"/>
    <n v="0"/>
    <n v="0"/>
    <n v="0"/>
    <n v="0"/>
    <n v="0"/>
    <n v="0"/>
    <n v="0"/>
    <n v="0"/>
    <n v="0"/>
    <n v="0"/>
    <n v="5"/>
    <n v="5"/>
    <n v="0"/>
    <n v="0"/>
    <n v="0"/>
    <n v="0"/>
    <n v="0"/>
    <n v="0"/>
    <n v="0"/>
    <n v="0"/>
    <n v="0"/>
    <n v="0"/>
    <n v="0"/>
    <n v="0"/>
    <n v="0"/>
    <n v="0"/>
    <n v="0"/>
    <n v="0"/>
    <n v="5"/>
    <n v="5"/>
    <n v="0"/>
    <n v="0"/>
    <d v="2018-12-06T00:00:00"/>
    <m/>
  </r>
  <r>
    <s v="08MSU0245B"/>
    <x v="51"/>
    <x v="98"/>
    <n v="4"/>
    <s v="DISCONTINUO"/>
    <x v="90"/>
    <n v="8"/>
    <s v="CHIHUAHUA"/>
    <n v="8"/>
    <s v="CHIHUAHUA"/>
    <n v="37"/>
    <x v="0"/>
    <n v="1"/>
    <s v="JUÁREZ"/>
    <s v="AVENIDA BENJAMIN FRANKLIN"/>
    <n v="4650"/>
    <x v="1"/>
    <x v="4"/>
    <n v="4"/>
    <s v="SUPERIOR"/>
    <n v="1"/>
    <n v="1"/>
    <s v="LICENCIATURA Y POSGRADO"/>
    <n v="0"/>
    <s v="NO APLICA"/>
    <n v="0"/>
    <s v="NO APLICA"/>
    <n v="8051200015"/>
    <x v="3"/>
    <x v="7"/>
    <x v="414"/>
    <n v="1"/>
    <x v="0"/>
    <n v="999"/>
    <s v="NO APLICA"/>
    <n v="2012"/>
    <n v="6"/>
    <n v="2"/>
    <s v="SEMESTRES"/>
    <n v="1"/>
    <s v="Activa"/>
    <x v="0"/>
    <m/>
    <n v="2018"/>
    <n v="4"/>
    <n v="2"/>
    <n v="6"/>
    <n v="0"/>
    <n v="0"/>
    <n v="0"/>
    <n v="0"/>
    <n v="0"/>
    <n v="0"/>
    <n v="0"/>
    <n v="1"/>
    <n v="0"/>
    <n v="1"/>
    <n v="0"/>
    <n v="0"/>
    <n v="1"/>
    <n v="0"/>
    <n v="1"/>
    <n v="2"/>
    <n v="1"/>
    <n v="3"/>
    <n v="2"/>
    <n v="3"/>
    <n v="5"/>
    <n v="0"/>
    <n v="0"/>
    <n v="0"/>
    <n v="0"/>
    <n v="0"/>
    <n v="0"/>
    <n v="0"/>
    <n v="0"/>
    <n v="0"/>
    <n v="5"/>
    <n v="4"/>
    <n v="9"/>
    <n v="1"/>
    <n v="0"/>
    <d v="2018-12-06T00:00:00"/>
    <s v="La duración del programa ya no es de 6 semestres, actualmente es de 8 semestres.1 mujer que actualmente se encuentra en 4 año, fue capturada en 3 año debido a lo anterior."/>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11500002"/>
    <x v="0"/>
    <x v="4"/>
    <x v="346"/>
    <n v="1"/>
    <x v="0"/>
    <n v="999"/>
    <s v="NO APLICA"/>
    <n v="2008"/>
    <n v="9"/>
    <n v="2"/>
    <s v="SEMESTRES"/>
    <n v="1"/>
    <s v="Activa"/>
    <x v="0"/>
    <m/>
    <n v="2018"/>
    <n v="19"/>
    <n v="45"/>
    <n v="64"/>
    <n v="0"/>
    <n v="0"/>
    <n v="9"/>
    <n v="15"/>
    <n v="24"/>
    <n v="0"/>
    <n v="0"/>
    <n v="21"/>
    <n v="52"/>
    <n v="73"/>
    <n v="7"/>
    <n v="0"/>
    <n v="21"/>
    <n v="55"/>
    <n v="76"/>
    <n v="17"/>
    <n v="28"/>
    <n v="45"/>
    <n v="6"/>
    <n v="32"/>
    <n v="38"/>
    <n v="10"/>
    <n v="22"/>
    <n v="32"/>
    <n v="17"/>
    <n v="47"/>
    <n v="64"/>
    <n v="0"/>
    <n v="0"/>
    <n v="0"/>
    <n v="71"/>
    <n v="184"/>
    <n v="255"/>
    <n v="7"/>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31100007"/>
    <x v="0"/>
    <x v="1"/>
    <x v="27"/>
    <n v="1"/>
    <x v="0"/>
    <n v="999"/>
    <s v="NO APLICA"/>
    <n v="2015"/>
    <n v="9"/>
    <n v="2"/>
    <s v="SEMESTRES"/>
    <n v="1"/>
    <s v="Activa"/>
    <x v="0"/>
    <m/>
    <n v="2018"/>
    <n v="0"/>
    <n v="0"/>
    <n v="0"/>
    <n v="0"/>
    <n v="0"/>
    <n v="0"/>
    <n v="0"/>
    <n v="0"/>
    <n v="0"/>
    <n v="0"/>
    <n v="7"/>
    <n v="42"/>
    <n v="49"/>
    <n v="10"/>
    <n v="0"/>
    <n v="7"/>
    <n v="42"/>
    <n v="49"/>
    <n v="11"/>
    <n v="32"/>
    <n v="43"/>
    <n v="5"/>
    <n v="21"/>
    <n v="26"/>
    <n v="8"/>
    <n v="23"/>
    <n v="31"/>
    <n v="3"/>
    <n v="15"/>
    <n v="18"/>
    <n v="0"/>
    <n v="0"/>
    <n v="0"/>
    <n v="34"/>
    <n v="133"/>
    <n v="167"/>
    <n v="11"/>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31100026"/>
    <x v="0"/>
    <x v="1"/>
    <x v="324"/>
    <n v="1"/>
    <x v="0"/>
    <n v="999"/>
    <s v="NO APLICA"/>
    <n v="2009"/>
    <n v="8"/>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31100026"/>
    <x v="0"/>
    <x v="1"/>
    <x v="324"/>
    <n v="1"/>
    <x v="0"/>
    <n v="999"/>
    <s v="NO APLICA"/>
    <n v="2009"/>
    <n v="8"/>
    <n v="2"/>
    <s v="SEMESTRES"/>
    <n v="3"/>
    <s v="Liquidacion"/>
    <x v="0"/>
    <m/>
    <n v="2018"/>
    <n v="1"/>
    <n v="2"/>
    <n v="3"/>
    <n v="0"/>
    <n v="0"/>
    <n v="0"/>
    <n v="3"/>
    <n v="3"/>
    <n v="0"/>
    <n v="0"/>
    <n v="0"/>
    <n v="0"/>
    <n v="0"/>
    <n v="0"/>
    <n v="0"/>
    <n v="0"/>
    <n v="0"/>
    <n v="0"/>
    <n v="0"/>
    <n v="0"/>
    <n v="0"/>
    <n v="0"/>
    <n v="0"/>
    <n v="0"/>
    <n v="0"/>
    <n v="0"/>
    <n v="0"/>
    <n v="0"/>
    <n v="0"/>
    <n v="0"/>
    <n v="0"/>
    <n v="0"/>
    <n v="0"/>
    <n v="0"/>
    <n v="0"/>
    <n v="0"/>
    <n v="0"/>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31500010"/>
    <x v="0"/>
    <x v="1"/>
    <x v="239"/>
    <n v="1"/>
    <x v="0"/>
    <n v="999"/>
    <s v="NO APLICA"/>
    <n v="2006"/>
    <n v="9"/>
    <n v="2"/>
    <s v="SEMESTRES"/>
    <n v="1"/>
    <s v="Activa"/>
    <x v="0"/>
    <m/>
    <n v="2018"/>
    <n v="1"/>
    <n v="18"/>
    <n v="19"/>
    <n v="0"/>
    <n v="0"/>
    <n v="0"/>
    <n v="2"/>
    <n v="2"/>
    <n v="0"/>
    <n v="0"/>
    <n v="5"/>
    <n v="29"/>
    <n v="34"/>
    <n v="3"/>
    <n v="0"/>
    <n v="5"/>
    <n v="31"/>
    <n v="36"/>
    <n v="1"/>
    <n v="11"/>
    <n v="12"/>
    <n v="0"/>
    <n v="5"/>
    <n v="5"/>
    <n v="1"/>
    <n v="11"/>
    <n v="12"/>
    <n v="1"/>
    <n v="28"/>
    <n v="29"/>
    <n v="0"/>
    <n v="0"/>
    <n v="0"/>
    <n v="8"/>
    <n v="86"/>
    <n v="94"/>
    <n v="4"/>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41100008"/>
    <x v="0"/>
    <x v="2"/>
    <x v="415"/>
    <n v="1"/>
    <x v="0"/>
    <n v="999"/>
    <s v="NO APLICA"/>
    <n v="2009"/>
    <n v="9"/>
    <n v="2"/>
    <s v="SEMESTRES"/>
    <n v="1"/>
    <s v="Activa"/>
    <x v="0"/>
    <m/>
    <n v="2018"/>
    <n v="9"/>
    <n v="5"/>
    <n v="14"/>
    <n v="0"/>
    <n v="0"/>
    <n v="4"/>
    <n v="1"/>
    <n v="5"/>
    <n v="0"/>
    <n v="0"/>
    <n v="37"/>
    <n v="18"/>
    <n v="55"/>
    <n v="3"/>
    <n v="0"/>
    <n v="38"/>
    <n v="19"/>
    <n v="57"/>
    <n v="22"/>
    <n v="4"/>
    <n v="26"/>
    <n v="17"/>
    <n v="6"/>
    <n v="23"/>
    <n v="12"/>
    <n v="4"/>
    <n v="16"/>
    <n v="22"/>
    <n v="6"/>
    <n v="28"/>
    <n v="0"/>
    <n v="0"/>
    <n v="0"/>
    <n v="111"/>
    <n v="39"/>
    <n v="150"/>
    <n v="4"/>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41200028"/>
    <x v="0"/>
    <x v="2"/>
    <x v="36"/>
    <n v="1"/>
    <x v="0"/>
    <n v="999"/>
    <s v="NO APLICA"/>
    <n v="2006"/>
    <n v="9"/>
    <n v="2"/>
    <s v="SEMESTRES"/>
    <n v="1"/>
    <s v="Activa"/>
    <x v="0"/>
    <m/>
    <n v="2018"/>
    <n v="9"/>
    <n v="3"/>
    <n v="12"/>
    <n v="0"/>
    <n v="0"/>
    <n v="4"/>
    <n v="3"/>
    <n v="7"/>
    <n v="0"/>
    <n v="0"/>
    <n v="18"/>
    <n v="8"/>
    <n v="26"/>
    <n v="2"/>
    <n v="0"/>
    <n v="21"/>
    <n v="9"/>
    <n v="30"/>
    <n v="9"/>
    <n v="9"/>
    <n v="18"/>
    <n v="3"/>
    <n v="10"/>
    <n v="13"/>
    <n v="4"/>
    <n v="2"/>
    <n v="6"/>
    <n v="12"/>
    <n v="13"/>
    <n v="25"/>
    <n v="0"/>
    <n v="0"/>
    <n v="0"/>
    <n v="49"/>
    <n v="43"/>
    <n v="92"/>
    <n v="2"/>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42100055"/>
    <x v="0"/>
    <x v="2"/>
    <x v="15"/>
    <n v="1"/>
    <x v="0"/>
    <n v="999"/>
    <s v="NO APLICA"/>
    <n v="2013"/>
    <n v="9"/>
    <n v="2"/>
    <s v="SEMESTRES"/>
    <n v="1"/>
    <s v="Activa"/>
    <x v="0"/>
    <m/>
    <n v="2018"/>
    <n v="0"/>
    <n v="0"/>
    <n v="0"/>
    <n v="0"/>
    <n v="0"/>
    <n v="0"/>
    <n v="0"/>
    <n v="0"/>
    <n v="0"/>
    <n v="0"/>
    <n v="13"/>
    <n v="21"/>
    <n v="34"/>
    <n v="2"/>
    <n v="0"/>
    <n v="14"/>
    <n v="21"/>
    <n v="35"/>
    <n v="10"/>
    <n v="7"/>
    <n v="17"/>
    <n v="2"/>
    <n v="4"/>
    <n v="6"/>
    <n v="0"/>
    <n v="0"/>
    <n v="0"/>
    <n v="0"/>
    <n v="0"/>
    <n v="0"/>
    <n v="0"/>
    <n v="0"/>
    <n v="0"/>
    <n v="26"/>
    <n v="32"/>
    <n v="58"/>
    <n v="2"/>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82100003"/>
    <x v="0"/>
    <x v="9"/>
    <x v="394"/>
    <n v="1"/>
    <x v="0"/>
    <n v="999"/>
    <s v="NO APLICA"/>
    <n v="2009"/>
    <n v="10"/>
    <n v="2"/>
    <s v="SEMESTRES"/>
    <n v="1"/>
    <s v="Activa"/>
    <x v="0"/>
    <m/>
    <n v="2018"/>
    <n v="9"/>
    <n v="5"/>
    <n v="14"/>
    <n v="0"/>
    <n v="0"/>
    <n v="1"/>
    <n v="1"/>
    <n v="2"/>
    <n v="0"/>
    <n v="0"/>
    <n v="0"/>
    <n v="0"/>
    <n v="0"/>
    <n v="0"/>
    <n v="0"/>
    <n v="0"/>
    <n v="0"/>
    <n v="0"/>
    <n v="0"/>
    <n v="0"/>
    <n v="0"/>
    <n v="2"/>
    <n v="0"/>
    <n v="2"/>
    <n v="0"/>
    <n v="0"/>
    <n v="0"/>
    <n v="14"/>
    <n v="6"/>
    <n v="20"/>
    <n v="0"/>
    <n v="0"/>
    <n v="0"/>
    <n v="16"/>
    <n v="6"/>
    <n v="22"/>
    <n v="0"/>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92100006"/>
    <x v="0"/>
    <x v="6"/>
    <x v="171"/>
    <n v="1"/>
    <x v="0"/>
    <n v="999"/>
    <s v="NO APLICA"/>
    <n v="2008"/>
    <n v="8"/>
    <n v="2"/>
    <s v="SEMESTRES"/>
    <n v="1"/>
    <s v="Activa"/>
    <x v="0"/>
    <m/>
    <n v="2018"/>
    <n v="11"/>
    <n v="31"/>
    <n v="42"/>
    <n v="0"/>
    <n v="0"/>
    <n v="10"/>
    <n v="19"/>
    <n v="29"/>
    <n v="0"/>
    <n v="0"/>
    <n v="22"/>
    <n v="54"/>
    <n v="76"/>
    <n v="6"/>
    <n v="0"/>
    <n v="24"/>
    <n v="58"/>
    <n v="82"/>
    <n v="15"/>
    <n v="40"/>
    <n v="55"/>
    <n v="17"/>
    <n v="36"/>
    <n v="53"/>
    <n v="19"/>
    <n v="25"/>
    <n v="44"/>
    <n v="0"/>
    <n v="0"/>
    <n v="0"/>
    <n v="0"/>
    <n v="0"/>
    <n v="0"/>
    <n v="75"/>
    <n v="159"/>
    <n v="234"/>
    <n v="6"/>
    <n v="0"/>
    <d v="2018-12-06T00:00:00"/>
    <m/>
  </r>
  <r>
    <s v="08MSU0245B"/>
    <x v="51"/>
    <x v="99"/>
    <n v="4"/>
    <s v="DISCONTINUO"/>
    <x v="91"/>
    <n v="8"/>
    <s v="CHIHUAHUA"/>
    <n v="8"/>
    <s v="CHIHUAHUA"/>
    <n v="50"/>
    <x v="3"/>
    <n v="1"/>
    <s v="NUEVO CASAS GRANDES"/>
    <s v="AVENIDA UNIVERSIDAD SECCION HIDALGO"/>
    <n v="3003"/>
    <x v="1"/>
    <x v="4"/>
    <n v="4"/>
    <s v="SUPERIOR"/>
    <n v="1"/>
    <n v="1"/>
    <s v="LICENCIATURA Y POSGRADO"/>
    <n v="0"/>
    <s v="NO APLICA"/>
    <n v="0"/>
    <s v="NO APLICA"/>
    <n v="5094200006"/>
    <x v="0"/>
    <x v="6"/>
    <x v="172"/>
    <n v="1"/>
    <x v="0"/>
    <n v="999"/>
    <s v="NO APLICA"/>
    <n v="2009"/>
    <n v="10"/>
    <n v="2"/>
    <s v="SEMESTRES"/>
    <n v="1"/>
    <s v="Activa"/>
    <x v="0"/>
    <m/>
    <n v="2018"/>
    <n v="2"/>
    <n v="12"/>
    <n v="14"/>
    <n v="0"/>
    <n v="0"/>
    <n v="2"/>
    <n v="9"/>
    <n v="11"/>
    <n v="0"/>
    <n v="0"/>
    <n v="11"/>
    <n v="21"/>
    <n v="32"/>
    <n v="4"/>
    <n v="0"/>
    <n v="13"/>
    <n v="21"/>
    <n v="34"/>
    <n v="0"/>
    <n v="5"/>
    <n v="5"/>
    <n v="3"/>
    <n v="8"/>
    <n v="11"/>
    <n v="3"/>
    <n v="7"/>
    <n v="10"/>
    <n v="4"/>
    <n v="17"/>
    <n v="21"/>
    <n v="0"/>
    <n v="0"/>
    <n v="0"/>
    <n v="23"/>
    <n v="58"/>
    <n v="81"/>
    <n v="4"/>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11500002"/>
    <x v="0"/>
    <x v="4"/>
    <x v="346"/>
    <n v="1"/>
    <x v="0"/>
    <n v="999"/>
    <s v="NO APLICA"/>
    <n v="2007"/>
    <n v="9"/>
    <n v="2"/>
    <s v="SEMESTRES"/>
    <n v="1"/>
    <s v="Activa"/>
    <x v="0"/>
    <m/>
    <n v="2018"/>
    <n v="0"/>
    <n v="0"/>
    <n v="0"/>
    <n v="0"/>
    <n v="0"/>
    <n v="0"/>
    <n v="0"/>
    <n v="0"/>
    <n v="0"/>
    <n v="0"/>
    <n v="21"/>
    <n v="67"/>
    <n v="88"/>
    <n v="0"/>
    <n v="0"/>
    <n v="21"/>
    <n v="69"/>
    <n v="90"/>
    <n v="7"/>
    <n v="54"/>
    <n v="61"/>
    <n v="1"/>
    <n v="5"/>
    <n v="6"/>
    <n v="8"/>
    <n v="31"/>
    <n v="39"/>
    <n v="5"/>
    <n v="24"/>
    <n v="29"/>
    <n v="0"/>
    <n v="0"/>
    <n v="0"/>
    <n v="42"/>
    <n v="183"/>
    <n v="225"/>
    <n v="0"/>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22000001"/>
    <x v="0"/>
    <x v="0"/>
    <x v="416"/>
    <n v="1"/>
    <x v="0"/>
    <n v="999"/>
    <s v="NO APLICA"/>
    <n v="2012"/>
    <n v="8"/>
    <n v="2"/>
    <s v="SEMESTRES"/>
    <n v="1"/>
    <s v="Activa"/>
    <x v="0"/>
    <m/>
    <n v="2018"/>
    <n v="3"/>
    <n v="12"/>
    <n v="15"/>
    <n v="0"/>
    <n v="0"/>
    <n v="0"/>
    <n v="0"/>
    <n v="0"/>
    <n v="0"/>
    <n v="0"/>
    <n v="10"/>
    <n v="29"/>
    <n v="39"/>
    <n v="0"/>
    <n v="1"/>
    <n v="10"/>
    <n v="30"/>
    <n v="40"/>
    <n v="2"/>
    <n v="12"/>
    <n v="14"/>
    <n v="5"/>
    <n v="14"/>
    <n v="19"/>
    <n v="8"/>
    <n v="20"/>
    <n v="28"/>
    <n v="0"/>
    <n v="0"/>
    <n v="0"/>
    <n v="0"/>
    <n v="0"/>
    <n v="0"/>
    <n v="25"/>
    <n v="76"/>
    <n v="101"/>
    <n v="2"/>
    <n v="1"/>
    <d v="2018-12-06T00:00:00"/>
    <m/>
  </r>
  <r>
    <s v="08MSU0245B"/>
    <x v="51"/>
    <x v="100"/>
    <n v="4"/>
    <s v="DISCONTINUO"/>
    <x v="92"/>
    <n v="8"/>
    <s v="CHIHUAHUA"/>
    <n v="8"/>
    <s v="CHIHUAHUA"/>
    <n v="17"/>
    <x v="8"/>
    <n v="1"/>
    <s v="CUAUHTÉMOC"/>
    <s v="PRIVADA DEL ROBLE"/>
    <n v="100"/>
    <x v="1"/>
    <x v="4"/>
    <n v="4"/>
    <s v="SUPERIOR"/>
    <n v="1"/>
    <n v="1"/>
    <s v="LICENCIATURA Y POSGRADO"/>
    <n v="0"/>
    <s v="NO APLICA"/>
    <n v="0"/>
    <s v="NO APLICA"/>
    <n v="5052300017"/>
    <x v="0"/>
    <x v="7"/>
    <x v="417"/>
    <n v="1"/>
    <x v="0"/>
    <n v="999"/>
    <s v="NO APLICA"/>
    <n v="2009"/>
    <n v="9"/>
    <n v="2"/>
    <s v="SEMESTRES"/>
    <n v="1"/>
    <s v="Activa"/>
    <x v="0"/>
    <m/>
    <n v="2018"/>
    <n v="14"/>
    <n v="8"/>
    <n v="22"/>
    <n v="0"/>
    <n v="0"/>
    <n v="0"/>
    <n v="0"/>
    <n v="0"/>
    <n v="0"/>
    <n v="0"/>
    <n v="9"/>
    <n v="2"/>
    <n v="11"/>
    <n v="0"/>
    <n v="0"/>
    <n v="10"/>
    <n v="2"/>
    <n v="12"/>
    <n v="6"/>
    <n v="12"/>
    <n v="18"/>
    <n v="7"/>
    <n v="4"/>
    <n v="11"/>
    <n v="6"/>
    <n v="6"/>
    <n v="12"/>
    <n v="0"/>
    <n v="0"/>
    <n v="0"/>
    <n v="0"/>
    <n v="0"/>
    <n v="0"/>
    <n v="29"/>
    <n v="24"/>
    <n v="53"/>
    <n v="1"/>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71300088"/>
    <x v="0"/>
    <x v="3"/>
    <x v="418"/>
    <n v="1"/>
    <x v="0"/>
    <n v="999"/>
    <s v="NO APLICA"/>
    <n v="2014"/>
    <n v="9"/>
    <n v="2"/>
    <s v="SEMESTRES"/>
    <n v="1"/>
    <s v="Activa"/>
    <x v="0"/>
    <m/>
    <n v="2018"/>
    <n v="0"/>
    <n v="0"/>
    <n v="0"/>
    <n v="0"/>
    <n v="0"/>
    <n v="0"/>
    <n v="0"/>
    <n v="0"/>
    <n v="0"/>
    <n v="0"/>
    <n v="20"/>
    <n v="3"/>
    <n v="23"/>
    <n v="0"/>
    <n v="1"/>
    <n v="23"/>
    <n v="4"/>
    <n v="27"/>
    <n v="10"/>
    <n v="3"/>
    <n v="13"/>
    <n v="10"/>
    <n v="2"/>
    <n v="12"/>
    <n v="7"/>
    <n v="3"/>
    <n v="10"/>
    <n v="16"/>
    <n v="0"/>
    <n v="16"/>
    <n v="0"/>
    <n v="0"/>
    <n v="0"/>
    <n v="66"/>
    <n v="12"/>
    <n v="78"/>
    <n v="1"/>
    <n v="1"/>
    <d v="2018-12-06T00:00:00"/>
    <m/>
  </r>
  <r>
    <s v="08MSU0245B"/>
    <x v="51"/>
    <x v="100"/>
    <n v="4"/>
    <s v="DISCONTINUO"/>
    <x v="92"/>
    <n v="8"/>
    <s v="CHIHUAHUA"/>
    <n v="8"/>
    <s v="CHIHUAHUA"/>
    <n v="17"/>
    <x v="8"/>
    <n v="1"/>
    <s v="CUAUHTÉMOC"/>
    <s v="PRIVADA DEL ROBLE"/>
    <n v="100"/>
    <x v="1"/>
    <x v="4"/>
    <n v="4"/>
    <s v="SUPERIOR"/>
    <n v="1"/>
    <n v="1"/>
    <s v="LICENCIATURA Y POSGRADO"/>
    <n v="0"/>
    <s v="NO APLICA"/>
    <n v="0"/>
    <s v="NO APLICA"/>
    <n v="5071300089"/>
    <x v="0"/>
    <x v="3"/>
    <x v="419"/>
    <n v="1"/>
    <x v="0"/>
    <n v="999"/>
    <s v="NO APLICA"/>
    <n v="2014"/>
    <n v="9"/>
    <n v="2"/>
    <s v="SEMESTRES"/>
    <n v="1"/>
    <s v="Activa"/>
    <x v="0"/>
    <m/>
    <n v="2018"/>
    <n v="0"/>
    <n v="0"/>
    <n v="0"/>
    <n v="0"/>
    <n v="0"/>
    <n v="0"/>
    <n v="0"/>
    <n v="0"/>
    <n v="0"/>
    <n v="0"/>
    <n v="0"/>
    <n v="0"/>
    <n v="0"/>
    <n v="0"/>
    <n v="0"/>
    <n v="0"/>
    <n v="0"/>
    <n v="0"/>
    <n v="0"/>
    <n v="1"/>
    <n v="1"/>
    <n v="2"/>
    <n v="2"/>
    <n v="4"/>
    <n v="8"/>
    <n v="3"/>
    <n v="11"/>
    <n v="0"/>
    <n v="0"/>
    <n v="0"/>
    <n v="0"/>
    <n v="0"/>
    <n v="0"/>
    <n v="10"/>
    <n v="6"/>
    <n v="16"/>
    <n v="1"/>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91100006"/>
    <x v="0"/>
    <x v="6"/>
    <x v="395"/>
    <n v="1"/>
    <x v="0"/>
    <n v="999"/>
    <s v="NO APLICA"/>
    <n v="2011"/>
    <n v="10"/>
    <n v="2"/>
    <s v="SEMESTRES"/>
    <n v="1"/>
    <s v="Activa"/>
    <x v="0"/>
    <m/>
    <n v="2018"/>
    <n v="4"/>
    <n v="5"/>
    <n v="9"/>
    <n v="0"/>
    <n v="0"/>
    <n v="0"/>
    <n v="3"/>
    <n v="3"/>
    <n v="0"/>
    <n v="0"/>
    <n v="26"/>
    <n v="10"/>
    <n v="36"/>
    <n v="0"/>
    <n v="0"/>
    <n v="36"/>
    <n v="19"/>
    <n v="55"/>
    <n v="15"/>
    <n v="15"/>
    <n v="30"/>
    <n v="5"/>
    <n v="4"/>
    <n v="9"/>
    <n v="8"/>
    <n v="11"/>
    <n v="19"/>
    <n v="11"/>
    <n v="11"/>
    <n v="22"/>
    <n v="0"/>
    <n v="0"/>
    <n v="0"/>
    <n v="75"/>
    <n v="60"/>
    <n v="135"/>
    <n v="0"/>
    <n v="0"/>
    <d v="2018-12-06T00:00:00"/>
    <m/>
  </r>
  <r>
    <s v="08MSU0245B"/>
    <x v="51"/>
    <x v="100"/>
    <n v="4"/>
    <s v="DISCONTINUO"/>
    <x v="92"/>
    <n v="8"/>
    <s v="CHIHUAHUA"/>
    <n v="8"/>
    <s v="CHIHUAHUA"/>
    <n v="17"/>
    <x v="8"/>
    <n v="1"/>
    <s v="CUAUHTÉMOC"/>
    <s v="PRIVADA DEL ROBLE"/>
    <n v="100"/>
    <x v="1"/>
    <x v="4"/>
    <n v="4"/>
    <s v="SUPERIOR"/>
    <n v="1"/>
    <n v="1"/>
    <s v="LICENCIATURA Y POSGRADO"/>
    <n v="0"/>
    <s v="NO APLICA"/>
    <n v="0"/>
    <s v="NO APLICA"/>
    <n v="5092100006"/>
    <x v="0"/>
    <x v="6"/>
    <x v="171"/>
    <n v="1"/>
    <x v="0"/>
    <n v="999"/>
    <s v="NO APLICA"/>
    <n v="2009"/>
    <n v="8"/>
    <n v="2"/>
    <s v="SEMESTRES"/>
    <n v="1"/>
    <s v="Activa"/>
    <x v="0"/>
    <m/>
    <n v="2018"/>
    <n v="6"/>
    <n v="39"/>
    <n v="45"/>
    <n v="0"/>
    <n v="0"/>
    <n v="0"/>
    <n v="19"/>
    <n v="19"/>
    <n v="0"/>
    <n v="0"/>
    <n v="16"/>
    <n v="30"/>
    <n v="46"/>
    <n v="0"/>
    <n v="0"/>
    <n v="19"/>
    <n v="30"/>
    <n v="49"/>
    <n v="10"/>
    <n v="22"/>
    <n v="32"/>
    <n v="5"/>
    <n v="29"/>
    <n v="34"/>
    <n v="10"/>
    <n v="24"/>
    <n v="34"/>
    <n v="0"/>
    <n v="0"/>
    <n v="0"/>
    <n v="0"/>
    <n v="0"/>
    <n v="0"/>
    <n v="44"/>
    <n v="105"/>
    <n v="149"/>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11500002"/>
    <x v="0"/>
    <x v="4"/>
    <x v="346"/>
    <n v="1"/>
    <x v="0"/>
    <n v="999"/>
    <s v="NO APLICA"/>
    <n v="2007"/>
    <n v="9"/>
    <n v="2"/>
    <s v="SEMESTRES"/>
    <n v="1"/>
    <s v="Activa"/>
    <x v="0"/>
    <m/>
    <n v="2018"/>
    <n v="15"/>
    <n v="79"/>
    <n v="94"/>
    <n v="0"/>
    <n v="0"/>
    <n v="17"/>
    <n v="80"/>
    <n v="97"/>
    <n v="0"/>
    <n v="0"/>
    <n v="15"/>
    <n v="78"/>
    <n v="93"/>
    <n v="1"/>
    <n v="2"/>
    <n v="25"/>
    <n v="119"/>
    <n v="144"/>
    <n v="19"/>
    <n v="103"/>
    <n v="122"/>
    <n v="15"/>
    <n v="63"/>
    <n v="78"/>
    <n v="15"/>
    <n v="53"/>
    <n v="68"/>
    <n v="15"/>
    <n v="84"/>
    <n v="99"/>
    <n v="0"/>
    <n v="0"/>
    <n v="0"/>
    <n v="89"/>
    <n v="422"/>
    <n v="511"/>
    <n v="1"/>
    <n v="4"/>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12603030"/>
    <x v="0"/>
    <x v="4"/>
    <x v="420"/>
    <n v="1"/>
    <x v="0"/>
    <n v="999"/>
    <s v="NO APLICA"/>
    <n v="2011"/>
    <n v="9"/>
    <n v="2"/>
    <s v="SEMESTRES"/>
    <n v="1"/>
    <s v="Activa"/>
    <x v="0"/>
    <m/>
    <n v="2018"/>
    <n v="7"/>
    <n v="13"/>
    <n v="20"/>
    <n v="0"/>
    <n v="0"/>
    <n v="8"/>
    <n v="13"/>
    <n v="21"/>
    <n v="0"/>
    <n v="0"/>
    <n v="13"/>
    <n v="23"/>
    <n v="36"/>
    <n v="0"/>
    <n v="0"/>
    <n v="17"/>
    <n v="25"/>
    <n v="42"/>
    <n v="6"/>
    <n v="23"/>
    <n v="29"/>
    <n v="6"/>
    <n v="27"/>
    <n v="33"/>
    <n v="11"/>
    <n v="27"/>
    <n v="38"/>
    <n v="0"/>
    <n v="0"/>
    <n v="0"/>
    <n v="0"/>
    <n v="0"/>
    <n v="0"/>
    <n v="40"/>
    <n v="102"/>
    <n v="142"/>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1100007"/>
    <x v="0"/>
    <x v="1"/>
    <x v="27"/>
    <n v="1"/>
    <x v="0"/>
    <n v="999"/>
    <s v="NO APLICA"/>
    <n v="2015"/>
    <n v="9"/>
    <n v="2"/>
    <s v="SEMESTRES"/>
    <n v="1"/>
    <s v="Activa"/>
    <x v="0"/>
    <m/>
    <n v="2018"/>
    <n v="11"/>
    <n v="36"/>
    <n v="47"/>
    <n v="0"/>
    <n v="0"/>
    <n v="10"/>
    <n v="33"/>
    <n v="43"/>
    <n v="0"/>
    <n v="0"/>
    <n v="14"/>
    <n v="45"/>
    <n v="59"/>
    <n v="0"/>
    <n v="1"/>
    <n v="28"/>
    <n v="76"/>
    <n v="104"/>
    <n v="39"/>
    <n v="94"/>
    <n v="133"/>
    <n v="25"/>
    <n v="52"/>
    <n v="77"/>
    <n v="25"/>
    <n v="41"/>
    <n v="66"/>
    <n v="16"/>
    <n v="60"/>
    <n v="76"/>
    <n v="0"/>
    <n v="0"/>
    <n v="0"/>
    <n v="133"/>
    <n v="323"/>
    <n v="456"/>
    <n v="1"/>
    <n v="1"/>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1500008"/>
    <x v="0"/>
    <x v="1"/>
    <x v="421"/>
    <n v="1"/>
    <x v="0"/>
    <n v="999"/>
    <s v="NO APLICA"/>
    <n v="2011"/>
    <n v="8"/>
    <n v="2"/>
    <s v="SEMESTRES"/>
    <n v="1"/>
    <s v="Activa"/>
    <x v="0"/>
    <m/>
    <n v="2018"/>
    <n v="11"/>
    <n v="29"/>
    <n v="40"/>
    <n v="0"/>
    <n v="0"/>
    <n v="8"/>
    <n v="29"/>
    <n v="37"/>
    <n v="0"/>
    <n v="0"/>
    <n v="8"/>
    <n v="23"/>
    <n v="31"/>
    <n v="0"/>
    <n v="0"/>
    <n v="9"/>
    <n v="24"/>
    <n v="33"/>
    <n v="6"/>
    <n v="24"/>
    <n v="30"/>
    <n v="3"/>
    <n v="17"/>
    <n v="20"/>
    <n v="8"/>
    <n v="24"/>
    <n v="32"/>
    <n v="0"/>
    <n v="0"/>
    <n v="0"/>
    <n v="0"/>
    <n v="0"/>
    <n v="0"/>
    <n v="26"/>
    <n v="89"/>
    <n v="115"/>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1500010"/>
    <x v="0"/>
    <x v="1"/>
    <x v="239"/>
    <n v="1"/>
    <x v="0"/>
    <n v="999"/>
    <s v="NO APLICA"/>
    <n v="2014"/>
    <n v="8"/>
    <n v="2"/>
    <s v="SEMESTRES"/>
    <n v="1"/>
    <s v="Activa"/>
    <x v="0"/>
    <m/>
    <n v="2018"/>
    <n v="3"/>
    <n v="29"/>
    <n v="32"/>
    <n v="0"/>
    <n v="0"/>
    <n v="2"/>
    <n v="27"/>
    <n v="29"/>
    <n v="0"/>
    <n v="0"/>
    <n v="9"/>
    <n v="63"/>
    <n v="72"/>
    <n v="0"/>
    <n v="0"/>
    <n v="14"/>
    <n v="100"/>
    <n v="114"/>
    <n v="9"/>
    <n v="81"/>
    <n v="90"/>
    <n v="7"/>
    <n v="60"/>
    <n v="67"/>
    <n v="2"/>
    <n v="62"/>
    <n v="64"/>
    <n v="0"/>
    <n v="0"/>
    <n v="0"/>
    <n v="0"/>
    <n v="0"/>
    <n v="0"/>
    <n v="32"/>
    <n v="303"/>
    <n v="335"/>
    <n v="0"/>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2100038"/>
    <x v="0"/>
    <x v="1"/>
    <x v="153"/>
    <n v="1"/>
    <x v="0"/>
    <n v="999"/>
    <s v="NO APLICA"/>
    <n v="2011"/>
    <n v="9"/>
    <n v="2"/>
    <s v="SEMESTRES"/>
    <n v="1"/>
    <s v="Activa"/>
    <x v="0"/>
    <m/>
    <n v="2018"/>
    <n v="4"/>
    <n v="4"/>
    <n v="8"/>
    <n v="0"/>
    <n v="0"/>
    <n v="4"/>
    <n v="4"/>
    <n v="8"/>
    <n v="0"/>
    <n v="0"/>
    <n v="28"/>
    <n v="21"/>
    <n v="49"/>
    <n v="0"/>
    <n v="0"/>
    <n v="29"/>
    <n v="22"/>
    <n v="51"/>
    <n v="18"/>
    <n v="14"/>
    <n v="32"/>
    <n v="5"/>
    <n v="12"/>
    <n v="17"/>
    <n v="9"/>
    <n v="9"/>
    <n v="18"/>
    <n v="2"/>
    <n v="7"/>
    <n v="9"/>
    <n v="0"/>
    <n v="0"/>
    <n v="0"/>
    <n v="63"/>
    <n v="64"/>
    <n v="127"/>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33100011"/>
    <x v="0"/>
    <x v="1"/>
    <x v="1"/>
    <n v="1"/>
    <x v="0"/>
    <n v="999"/>
    <s v="NO APLICA"/>
    <n v="2013"/>
    <n v="9"/>
    <n v="2"/>
    <s v="SEMESTRES"/>
    <n v="1"/>
    <s v="Activa"/>
    <x v="0"/>
    <m/>
    <n v="2018"/>
    <n v="13"/>
    <n v="32"/>
    <n v="45"/>
    <n v="0"/>
    <n v="0"/>
    <n v="11"/>
    <n v="31"/>
    <n v="42"/>
    <n v="0"/>
    <n v="0"/>
    <n v="43"/>
    <n v="59"/>
    <n v="102"/>
    <n v="1"/>
    <n v="0"/>
    <n v="58"/>
    <n v="84"/>
    <n v="142"/>
    <n v="52"/>
    <n v="96"/>
    <n v="148"/>
    <n v="44"/>
    <n v="67"/>
    <n v="111"/>
    <n v="33"/>
    <n v="46"/>
    <n v="79"/>
    <n v="22"/>
    <n v="43"/>
    <n v="65"/>
    <n v="0"/>
    <n v="0"/>
    <n v="0"/>
    <n v="209"/>
    <n v="336"/>
    <n v="545"/>
    <n v="3"/>
    <n v="1"/>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41100025"/>
    <x v="0"/>
    <x v="2"/>
    <x v="2"/>
    <n v="1"/>
    <x v="0"/>
    <n v="999"/>
    <s v="NO APLICA"/>
    <n v="2011"/>
    <n v="9"/>
    <n v="2"/>
    <s v="SEMESTRES"/>
    <n v="1"/>
    <s v="Activa"/>
    <x v="0"/>
    <m/>
    <n v="2018"/>
    <n v="21"/>
    <n v="41"/>
    <n v="62"/>
    <n v="0"/>
    <n v="0"/>
    <n v="20"/>
    <n v="39"/>
    <n v="59"/>
    <n v="0"/>
    <n v="0"/>
    <n v="51"/>
    <n v="84"/>
    <n v="135"/>
    <n v="0"/>
    <n v="0"/>
    <n v="69"/>
    <n v="106"/>
    <n v="175"/>
    <n v="37"/>
    <n v="71"/>
    <n v="108"/>
    <n v="47"/>
    <n v="63"/>
    <n v="110"/>
    <n v="37"/>
    <n v="46"/>
    <n v="83"/>
    <n v="0"/>
    <n v="0"/>
    <n v="0"/>
    <n v="0"/>
    <n v="0"/>
    <n v="0"/>
    <n v="190"/>
    <n v="286"/>
    <n v="476"/>
    <n v="0"/>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41200050"/>
    <x v="0"/>
    <x v="2"/>
    <x v="422"/>
    <n v="1"/>
    <x v="0"/>
    <n v="999"/>
    <s v="NO APLICA"/>
    <n v="2011"/>
    <n v="9"/>
    <n v="2"/>
    <s v="SEMESTRES"/>
    <n v="1"/>
    <s v="Activa"/>
    <x v="0"/>
    <m/>
    <n v="2018"/>
    <n v="6"/>
    <n v="6"/>
    <n v="12"/>
    <n v="0"/>
    <n v="0"/>
    <n v="6"/>
    <n v="8"/>
    <n v="14"/>
    <n v="0"/>
    <n v="0"/>
    <n v="21"/>
    <n v="34"/>
    <n v="55"/>
    <n v="2"/>
    <n v="0"/>
    <n v="23"/>
    <n v="36"/>
    <n v="59"/>
    <n v="12"/>
    <n v="37"/>
    <n v="49"/>
    <n v="11"/>
    <n v="21"/>
    <n v="32"/>
    <n v="13"/>
    <n v="24"/>
    <n v="37"/>
    <n v="22"/>
    <n v="24"/>
    <n v="46"/>
    <n v="0"/>
    <n v="0"/>
    <n v="0"/>
    <n v="81"/>
    <n v="142"/>
    <n v="223"/>
    <n v="2"/>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41400026"/>
    <x v="0"/>
    <x v="2"/>
    <x v="40"/>
    <n v="1"/>
    <x v="0"/>
    <n v="999"/>
    <s v="NO APLICA"/>
    <n v="2013"/>
    <n v="9"/>
    <n v="2"/>
    <s v="SEMESTRES"/>
    <n v="1"/>
    <s v="Activa"/>
    <x v="0"/>
    <m/>
    <n v="2018"/>
    <n v="1"/>
    <n v="8"/>
    <n v="9"/>
    <n v="0"/>
    <n v="0"/>
    <n v="0"/>
    <n v="8"/>
    <n v="8"/>
    <n v="0"/>
    <n v="0"/>
    <n v="29"/>
    <n v="41"/>
    <n v="70"/>
    <n v="1"/>
    <n v="1"/>
    <n v="39"/>
    <n v="54"/>
    <n v="93"/>
    <n v="14"/>
    <n v="37"/>
    <n v="51"/>
    <n v="17"/>
    <n v="23"/>
    <n v="40"/>
    <n v="13"/>
    <n v="21"/>
    <n v="34"/>
    <n v="10"/>
    <n v="27"/>
    <n v="37"/>
    <n v="0"/>
    <n v="0"/>
    <n v="0"/>
    <n v="93"/>
    <n v="162"/>
    <n v="255"/>
    <n v="2"/>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42100055"/>
    <x v="0"/>
    <x v="2"/>
    <x v="15"/>
    <n v="1"/>
    <x v="0"/>
    <n v="999"/>
    <s v="NO APLICA"/>
    <n v="2013"/>
    <n v="9"/>
    <n v="2"/>
    <s v="SEMESTRES"/>
    <n v="1"/>
    <s v="Activa"/>
    <x v="0"/>
    <m/>
    <n v="2018"/>
    <n v="9"/>
    <n v="28"/>
    <n v="37"/>
    <n v="0"/>
    <n v="0"/>
    <n v="8"/>
    <n v="30"/>
    <n v="38"/>
    <n v="0"/>
    <n v="0"/>
    <n v="50"/>
    <n v="56"/>
    <n v="106"/>
    <n v="5"/>
    <n v="1"/>
    <n v="76"/>
    <n v="89"/>
    <n v="165"/>
    <n v="52"/>
    <n v="75"/>
    <n v="127"/>
    <n v="47"/>
    <n v="64"/>
    <n v="111"/>
    <n v="31"/>
    <n v="47"/>
    <n v="78"/>
    <n v="36"/>
    <n v="49"/>
    <n v="85"/>
    <n v="0"/>
    <n v="0"/>
    <n v="0"/>
    <n v="242"/>
    <n v="324"/>
    <n v="566"/>
    <n v="5"/>
    <n v="4"/>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61300016"/>
    <x v="0"/>
    <x v="5"/>
    <x v="122"/>
    <n v="1"/>
    <x v="0"/>
    <n v="999"/>
    <s v="NO APLICA"/>
    <n v="2011"/>
    <n v="9"/>
    <n v="2"/>
    <s v="SEMESTRES"/>
    <n v="1"/>
    <s v="Activa"/>
    <x v="0"/>
    <m/>
    <n v="2018"/>
    <n v="9"/>
    <n v="1"/>
    <n v="10"/>
    <n v="0"/>
    <n v="0"/>
    <n v="9"/>
    <n v="1"/>
    <n v="10"/>
    <n v="0"/>
    <n v="0"/>
    <n v="31"/>
    <n v="4"/>
    <n v="35"/>
    <n v="0"/>
    <n v="0"/>
    <n v="31"/>
    <n v="4"/>
    <n v="35"/>
    <n v="19"/>
    <n v="4"/>
    <n v="23"/>
    <n v="32"/>
    <n v="1"/>
    <n v="33"/>
    <n v="12"/>
    <n v="3"/>
    <n v="15"/>
    <n v="30"/>
    <n v="7"/>
    <n v="37"/>
    <n v="0"/>
    <n v="0"/>
    <n v="0"/>
    <n v="124"/>
    <n v="19"/>
    <n v="143"/>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61300046"/>
    <x v="0"/>
    <x v="5"/>
    <x v="20"/>
    <n v="1"/>
    <x v="0"/>
    <n v="999"/>
    <s v="NO APLICA"/>
    <n v="2011"/>
    <n v="9"/>
    <n v="2"/>
    <s v="SEMESTRES"/>
    <n v="1"/>
    <s v="Activa"/>
    <x v="0"/>
    <m/>
    <n v="2018"/>
    <n v="15"/>
    <n v="5"/>
    <n v="20"/>
    <n v="0"/>
    <n v="0"/>
    <n v="15"/>
    <n v="5"/>
    <n v="20"/>
    <n v="0"/>
    <n v="0"/>
    <n v="69"/>
    <n v="14"/>
    <n v="83"/>
    <n v="0"/>
    <n v="2"/>
    <n v="77"/>
    <n v="19"/>
    <n v="96"/>
    <n v="67"/>
    <n v="12"/>
    <n v="79"/>
    <n v="30"/>
    <n v="4"/>
    <n v="34"/>
    <n v="24"/>
    <n v="7"/>
    <n v="31"/>
    <n v="40"/>
    <n v="9"/>
    <n v="49"/>
    <n v="0"/>
    <n v="0"/>
    <n v="0"/>
    <n v="238"/>
    <n v="51"/>
    <n v="289"/>
    <n v="0"/>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71300004"/>
    <x v="0"/>
    <x v="3"/>
    <x v="209"/>
    <n v="1"/>
    <x v="0"/>
    <n v="999"/>
    <s v="NO APLICA"/>
    <n v="2008"/>
    <n v="10"/>
    <n v="2"/>
    <s v="SEMESTRES"/>
    <n v="1"/>
    <s v="Activa"/>
    <x v="0"/>
    <m/>
    <n v="2018"/>
    <n v="19"/>
    <n v="0"/>
    <n v="19"/>
    <n v="0"/>
    <n v="0"/>
    <n v="19"/>
    <n v="0"/>
    <n v="19"/>
    <n v="0"/>
    <n v="0"/>
    <n v="66"/>
    <n v="13"/>
    <n v="79"/>
    <n v="0"/>
    <n v="0"/>
    <n v="81"/>
    <n v="17"/>
    <n v="98"/>
    <n v="55"/>
    <n v="3"/>
    <n v="58"/>
    <n v="61"/>
    <n v="9"/>
    <n v="70"/>
    <n v="32"/>
    <n v="4"/>
    <n v="36"/>
    <n v="47"/>
    <n v="6"/>
    <n v="53"/>
    <n v="0"/>
    <n v="0"/>
    <n v="0"/>
    <n v="276"/>
    <n v="39"/>
    <n v="315"/>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71500020"/>
    <x v="0"/>
    <x v="3"/>
    <x v="377"/>
    <n v="1"/>
    <x v="0"/>
    <n v="999"/>
    <s v="NO APLICA"/>
    <n v="2008"/>
    <n v="10"/>
    <n v="2"/>
    <s v="SEMESTRES"/>
    <n v="1"/>
    <s v="Activa"/>
    <x v="0"/>
    <m/>
    <n v="2018"/>
    <n v="0"/>
    <n v="0"/>
    <n v="0"/>
    <n v="0"/>
    <n v="0"/>
    <n v="0"/>
    <n v="0"/>
    <n v="0"/>
    <n v="0"/>
    <n v="0"/>
    <n v="102"/>
    <n v="9"/>
    <n v="111"/>
    <n v="0"/>
    <n v="1"/>
    <n v="134"/>
    <n v="10"/>
    <n v="144"/>
    <n v="71"/>
    <n v="3"/>
    <n v="74"/>
    <n v="52"/>
    <n v="1"/>
    <n v="53"/>
    <n v="38"/>
    <n v="1"/>
    <n v="39"/>
    <n v="28"/>
    <n v="1"/>
    <n v="29"/>
    <n v="0"/>
    <n v="0"/>
    <n v="0"/>
    <n v="323"/>
    <n v="16"/>
    <n v="339"/>
    <n v="0"/>
    <n v="1"/>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71700022"/>
    <x v="0"/>
    <x v="3"/>
    <x v="284"/>
    <n v="1"/>
    <x v="0"/>
    <n v="999"/>
    <s v="NO APLICA"/>
    <n v="2009"/>
    <n v="10"/>
    <n v="2"/>
    <s v="SEMESTRES"/>
    <n v="1"/>
    <s v="Activa"/>
    <x v="0"/>
    <m/>
    <n v="2018"/>
    <n v="13"/>
    <n v="13"/>
    <n v="26"/>
    <n v="0"/>
    <n v="0"/>
    <n v="12"/>
    <n v="13"/>
    <n v="25"/>
    <n v="0"/>
    <n v="0"/>
    <n v="56"/>
    <n v="31"/>
    <n v="87"/>
    <n v="1"/>
    <n v="1"/>
    <n v="69"/>
    <n v="36"/>
    <n v="105"/>
    <n v="60"/>
    <n v="35"/>
    <n v="95"/>
    <n v="56"/>
    <n v="28"/>
    <n v="84"/>
    <n v="26"/>
    <n v="14"/>
    <n v="40"/>
    <n v="25"/>
    <n v="15"/>
    <n v="40"/>
    <n v="0"/>
    <n v="0"/>
    <n v="0"/>
    <n v="236"/>
    <n v="128"/>
    <n v="364"/>
    <n v="1"/>
    <n v="2"/>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95400006"/>
    <x v="0"/>
    <x v="6"/>
    <x v="396"/>
    <n v="1"/>
    <x v="0"/>
    <n v="999"/>
    <s v="NO APLICA"/>
    <n v="2011"/>
    <n v="10"/>
    <n v="2"/>
    <s v="SEMESTRES"/>
    <n v="1"/>
    <s v="Activa"/>
    <x v="0"/>
    <m/>
    <n v="2018"/>
    <n v="0"/>
    <n v="0"/>
    <n v="0"/>
    <n v="0"/>
    <n v="0"/>
    <n v="0"/>
    <n v="0"/>
    <n v="0"/>
    <n v="0"/>
    <n v="0"/>
    <n v="0"/>
    <n v="0"/>
    <n v="0"/>
    <n v="0"/>
    <n v="0"/>
    <n v="0"/>
    <n v="0"/>
    <n v="0"/>
    <n v="0"/>
    <n v="0"/>
    <n v="0"/>
    <n v="0"/>
    <n v="0"/>
    <n v="0"/>
    <n v="0"/>
    <n v="0"/>
    <n v="0"/>
    <n v="0"/>
    <n v="0"/>
    <n v="0"/>
    <n v="0"/>
    <n v="0"/>
    <n v="0"/>
    <n v="0"/>
    <n v="0"/>
    <n v="0"/>
    <n v="0"/>
    <n v="0"/>
    <d v="2018-12-06T00:00:00"/>
    <m/>
  </r>
  <r>
    <s v="08MSU0245B"/>
    <x v="51"/>
    <x v="101"/>
    <n v="4"/>
    <s v="DISCONTINUO"/>
    <x v="93"/>
    <n v="8"/>
    <s v="CHIHUAHUA"/>
    <n v="8"/>
    <s v="CHIHUAHUA"/>
    <n v="37"/>
    <x v="0"/>
    <n v="1"/>
    <s v="JUÁREZ"/>
    <s v="AVENIDA DEL DESIERTO"/>
    <n v="18100"/>
    <x v="1"/>
    <x v="4"/>
    <n v="4"/>
    <s v="SUPERIOR"/>
    <n v="1"/>
    <n v="1"/>
    <s v="LICENCIATURA Y POSGRADO"/>
    <n v="0"/>
    <s v="NO APLICA"/>
    <n v="0"/>
    <s v="NO APLICA"/>
    <n v="5095400006"/>
    <x v="0"/>
    <x v="6"/>
    <x v="396"/>
    <n v="1"/>
    <x v="0"/>
    <n v="999"/>
    <s v="NO APLICA"/>
    <n v="2011"/>
    <n v="10"/>
    <n v="2"/>
    <s v="SEMESTRES"/>
    <n v="2"/>
    <s v="Latencia"/>
    <x v="0"/>
    <m/>
    <n v="2018"/>
    <n v="0"/>
    <n v="0"/>
    <n v="0"/>
    <n v="0"/>
    <n v="0"/>
    <n v="0"/>
    <n v="0"/>
    <n v="0"/>
    <n v="0"/>
    <n v="0"/>
    <n v="0"/>
    <n v="0"/>
    <n v="0"/>
    <n v="0"/>
    <n v="0"/>
    <n v="0"/>
    <n v="0"/>
    <n v="0"/>
    <n v="0"/>
    <n v="0"/>
    <n v="0"/>
    <n v="0"/>
    <n v="0"/>
    <n v="0"/>
    <n v="0"/>
    <n v="0"/>
    <n v="0"/>
    <n v="0"/>
    <n v="0"/>
    <n v="0"/>
    <n v="0"/>
    <n v="0"/>
    <n v="0"/>
    <n v="0"/>
    <n v="0"/>
    <n v="0"/>
    <n v="0"/>
    <n v="0"/>
    <d v="2018-12-06T00:00:00"/>
    <m/>
  </r>
  <r>
    <s v="08MSU0253K"/>
    <x v="52"/>
    <x v="102"/>
    <n v="4"/>
    <s v="DISCONTINUO"/>
    <x v="94"/>
    <n v="8"/>
    <s v="CHIHUAHUA"/>
    <n v="8"/>
    <s v="CHIHUAHUA"/>
    <n v="19"/>
    <x v="1"/>
    <n v="1"/>
    <s v="CHIHUAHUA"/>
    <s v="AVENIDA MIRADOR"/>
    <n v="4522"/>
    <x v="1"/>
    <x v="2"/>
    <n v="4"/>
    <s v="SUPERIOR"/>
    <n v="1"/>
    <n v="1"/>
    <s v="LICENCIATURA Y POSGRADO"/>
    <n v="0"/>
    <s v="NO APLICA"/>
    <n v="0"/>
    <s v="NO APLICA"/>
    <n v="5012100002"/>
    <x v="0"/>
    <x v="4"/>
    <x v="308"/>
    <n v="3"/>
    <x v="1"/>
    <n v="999"/>
    <s v="NO APLICA"/>
    <n v="2015"/>
    <n v="8"/>
    <n v="2"/>
    <s v="SEMESTRES"/>
    <n v="1"/>
    <s v="Activa"/>
    <x v="0"/>
    <m/>
    <n v="2018"/>
    <n v="0"/>
    <n v="0"/>
    <n v="0"/>
    <n v="0"/>
    <n v="0"/>
    <n v="0"/>
    <n v="0"/>
    <n v="0"/>
    <n v="0"/>
    <n v="0"/>
    <n v="0"/>
    <n v="22"/>
    <n v="22"/>
    <n v="0"/>
    <n v="0"/>
    <n v="0"/>
    <n v="22"/>
    <n v="22"/>
    <n v="0"/>
    <n v="0"/>
    <n v="0"/>
    <n v="0"/>
    <n v="0"/>
    <n v="0"/>
    <n v="0"/>
    <n v="0"/>
    <n v="0"/>
    <n v="0"/>
    <n v="0"/>
    <n v="0"/>
    <n v="0"/>
    <n v="0"/>
    <n v="0"/>
    <n v="0"/>
    <n v="22"/>
    <n v="22"/>
    <n v="0"/>
    <n v="0"/>
    <d v="2019-01-24T00:00:00"/>
    <m/>
  </r>
  <r>
    <s v="08MSU0253K"/>
    <x v="52"/>
    <x v="102"/>
    <n v="4"/>
    <s v="DISCONTINUO"/>
    <x v="94"/>
    <n v="8"/>
    <s v="CHIHUAHUA"/>
    <n v="8"/>
    <s v="CHIHUAHUA"/>
    <n v="19"/>
    <x v="1"/>
    <n v="1"/>
    <s v="CHIHUAHUA"/>
    <s v="AVENIDA MIRADOR"/>
    <n v="4522"/>
    <x v="1"/>
    <x v="2"/>
    <n v="4"/>
    <s v="SUPERIOR"/>
    <n v="1"/>
    <n v="1"/>
    <s v="LICENCIATURA Y POSGRADO"/>
    <n v="0"/>
    <s v="NO APLICA"/>
    <n v="0"/>
    <s v="NO APLICA"/>
    <n v="5012200006"/>
    <x v="0"/>
    <x v="4"/>
    <x v="309"/>
    <n v="3"/>
    <x v="1"/>
    <n v="999"/>
    <s v="NO APLICA"/>
    <n v="2015"/>
    <n v="8"/>
    <n v="2"/>
    <s v="SEMESTRES"/>
    <n v="1"/>
    <s v="Activa"/>
    <x v="0"/>
    <m/>
    <n v="2018"/>
    <n v="0"/>
    <n v="0"/>
    <n v="0"/>
    <n v="0"/>
    <n v="0"/>
    <n v="0"/>
    <n v="0"/>
    <n v="0"/>
    <n v="0"/>
    <n v="0"/>
    <n v="1"/>
    <n v="16"/>
    <n v="17"/>
    <n v="0"/>
    <n v="0"/>
    <n v="1"/>
    <n v="16"/>
    <n v="17"/>
    <n v="0"/>
    <n v="0"/>
    <n v="0"/>
    <n v="5"/>
    <n v="17"/>
    <n v="22"/>
    <n v="0"/>
    <n v="0"/>
    <n v="0"/>
    <n v="0"/>
    <n v="0"/>
    <n v="0"/>
    <n v="0"/>
    <n v="0"/>
    <n v="0"/>
    <n v="6"/>
    <n v="33"/>
    <n v="39"/>
    <n v="0"/>
    <n v="0"/>
    <d v="2019-01-24T00:00:00"/>
    <m/>
  </r>
  <r>
    <s v="08MSU0253K"/>
    <x v="52"/>
    <x v="102"/>
    <n v="4"/>
    <s v="DISCONTINUO"/>
    <x v="94"/>
    <n v="8"/>
    <s v="CHIHUAHUA"/>
    <n v="8"/>
    <s v="CHIHUAHUA"/>
    <n v="19"/>
    <x v="1"/>
    <n v="1"/>
    <s v="CHIHUAHUA"/>
    <s v="AVENIDA MIRADOR"/>
    <n v="4522"/>
    <x v="1"/>
    <x v="2"/>
    <n v="4"/>
    <s v="SUPERIOR"/>
    <n v="1"/>
    <n v="1"/>
    <s v="LICENCIATURA Y POSGRADO"/>
    <n v="0"/>
    <s v="NO APLICA"/>
    <n v="0"/>
    <s v="NO APLICA"/>
    <n v="7012400012"/>
    <x v="2"/>
    <x v="4"/>
    <x v="423"/>
    <n v="3"/>
    <x v="1"/>
    <n v="999"/>
    <s v="NO APLICA"/>
    <n v="2015"/>
    <n v="4"/>
    <n v="2"/>
    <s v="SEMESTRES"/>
    <n v="1"/>
    <s v="Activa"/>
    <x v="0"/>
    <m/>
    <n v="2018"/>
    <n v="0"/>
    <n v="0"/>
    <n v="0"/>
    <n v="0"/>
    <n v="0"/>
    <n v="0"/>
    <n v="0"/>
    <n v="0"/>
    <n v="0"/>
    <n v="0"/>
    <n v="5"/>
    <n v="11"/>
    <n v="16"/>
    <n v="0"/>
    <n v="0"/>
    <n v="5"/>
    <n v="11"/>
    <n v="16"/>
    <n v="8"/>
    <n v="11"/>
    <n v="19"/>
    <n v="0"/>
    <n v="0"/>
    <n v="0"/>
    <n v="0"/>
    <n v="0"/>
    <n v="0"/>
    <n v="0"/>
    <n v="0"/>
    <n v="0"/>
    <n v="0"/>
    <n v="0"/>
    <n v="0"/>
    <n v="13"/>
    <n v="22"/>
    <n v="35"/>
    <n v="0"/>
    <n v="0"/>
    <d v="2019-01-24T00:00:00"/>
    <m/>
  </r>
  <r>
    <s v="08MSU0253K"/>
    <x v="52"/>
    <x v="103"/>
    <n v="4"/>
    <s v="DISCONTINUO"/>
    <x v="95"/>
    <n v="8"/>
    <s v="CHIHUAHUA"/>
    <n v="8"/>
    <s v="CHIHUAHUA"/>
    <n v="19"/>
    <x v="1"/>
    <n v="1"/>
    <s v="CHIHUAHUA"/>
    <s v="AVENIDA MIRADOR"/>
    <n v="4522"/>
    <x v="1"/>
    <x v="2"/>
    <n v="4"/>
    <s v="SUPERIOR"/>
    <n v="1"/>
    <n v="1"/>
    <s v="LICENCIATURA Y POSGRADO"/>
    <n v="0"/>
    <s v="NO APLICA"/>
    <n v="0"/>
    <s v="NO APLICA"/>
    <n v="5011100015"/>
    <x v="0"/>
    <x v="4"/>
    <x v="238"/>
    <n v="1"/>
    <x v="0"/>
    <n v="999"/>
    <s v="NO APLICA"/>
    <n v="2017"/>
    <n v="8"/>
    <n v="2"/>
    <s v="SEMESTRES"/>
    <n v="1"/>
    <s v="Activa"/>
    <x v="0"/>
    <m/>
    <n v="2018"/>
    <n v="0"/>
    <n v="0"/>
    <n v="0"/>
    <n v="0"/>
    <n v="0"/>
    <n v="0"/>
    <n v="0"/>
    <n v="0"/>
    <n v="0"/>
    <n v="0"/>
    <n v="7"/>
    <n v="89"/>
    <n v="96"/>
    <n v="0"/>
    <n v="0"/>
    <n v="7"/>
    <n v="89"/>
    <n v="96"/>
    <n v="10"/>
    <n v="69"/>
    <n v="79"/>
    <n v="0"/>
    <n v="0"/>
    <n v="0"/>
    <n v="0"/>
    <n v="0"/>
    <n v="0"/>
    <n v="0"/>
    <n v="0"/>
    <n v="0"/>
    <n v="0"/>
    <n v="0"/>
    <n v="0"/>
    <n v="17"/>
    <n v="158"/>
    <n v="175"/>
    <n v="0"/>
    <n v="1"/>
    <d v="2019-01-24T00:00:00"/>
    <m/>
  </r>
  <r>
    <s v="08MSU0253K"/>
    <x v="52"/>
    <x v="103"/>
    <n v="4"/>
    <s v="DISCONTINUO"/>
    <x v="95"/>
    <n v="8"/>
    <s v="CHIHUAHUA"/>
    <n v="8"/>
    <s v="CHIHUAHUA"/>
    <n v="19"/>
    <x v="1"/>
    <n v="1"/>
    <s v="CHIHUAHUA"/>
    <s v="AVENIDA MIRADOR"/>
    <n v="4522"/>
    <x v="1"/>
    <x v="2"/>
    <n v="4"/>
    <s v="SUPERIOR"/>
    <n v="1"/>
    <n v="1"/>
    <s v="LICENCIATURA Y POSGRADO"/>
    <n v="0"/>
    <s v="NO APLICA"/>
    <n v="0"/>
    <s v="NO APLICA"/>
    <n v="5011300009"/>
    <x v="0"/>
    <x v="4"/>
    <x v="424"/>
    <n v="1"/>
    <x v="0"/>
    <n v="999"/>
    <s v="NO APLICA"/>
    <n v="2002"/>
    <n v="8"/>
    <n v="2"/>
    <s v="SEMESTRES"/>
    <n v="1"/>
    <s v="Activa"/>
    <x v="0"/>
    <m/>
    <n v="2018"/>
    <n v="2"/>
    <n v="75"/>
    <n v="77"/>
    <n v="0"/>
    <n v="0"/>
    <n v="4"/>
    <n v="23"/>
    <n v="27"/>
    <n v="0"/>
    <n v="0"/>
    <n v="5"/>
    <n v="51"/>
    <n v="56"/>
    <n v="0"/>
    <n v="0"/>
    <n v="5"/>
    <n v="51"/>
    <n v="56"/>
    <n v="5"/>
    <n v="55"/>
    <n v="60"/>
    <n v="1"/>
    <n v="80"/>
    <n v="81"/>
    <n v="4"/>
    <n v="74"/>
    <n v="78"/>
    <n v="0"/>
    <n v="0"/>
    <n v="0"/>
    <n v="0"/>
    <n v="0"/>
    <n v="0"/>
    <n v="15"/>
    <n v="260"/>
    <n v="275"/>
    <n v="0"/>
    <n v="0"/>
    <d v="2019-01-24T00:00:00"/>
    <m/>
  </r>
  <r>
    <s v="08MSU0253K"/>
    <x v="52"/>
    <x v="103"/>
    <n v="4"/>
    <s v="DISCONTINUO"/>
    <x v="95"/>
    <n v="8"/>
    <s v="CHIHUAHUA"/>
    <n v="8"/>
    <s v="CHIHUAHUA"/>
    <n v="19"/>
    <x v="1"/>
    <n v="1"/>
    <s v="CHIHUAHUA"/>
    <s v="AVENIDA MIRADOR"/>
    <n v="4522"/>
    <x v="1"/>
    <x v="2"/>
    <n v="4"/>
    <s v="SUPERIOR"/>
    <n v="1"/>
    <n v="1"/>
    <s v="LICENCIATURA Y POSGRADO"/>
    <n v="0"/>
    <s v="NO APLICA"/>
    <n v="0"/>
    <s v="NO APLICA"/>
    <n v="7012000031"/>
    <x v="2"/>
    <x v="4"/>
    <x v="425"/>
    <n v="2"/>
    <x v="2"/>
    <n v="999"/>
    <s v="NO APLICA"/>
    <n v="1991"/>
    <n v="4"/>
    <n v="2"/>
    <s v="SEMESTRES"/>
    <n v="1"/>
    <s v="Activa"/>
    <x v="0"/>
    <m/>
    <n v="2018"/>
    <n v="2"/>
    <n v="7"/>
    <n v="9"/>
    <n v="0"/>
    <n v="0"/>
    <n v="4"/>
    <n v="6"/>
    <n v="10"/>
    <n v="0"/>
    <n v="0"/>
    <n v="7"/>
    <n v="18"/>
    <n v="25"/>
    <n v="0"/>
    <n v="0"/>
    <n v="7"/>
    <n v="18"/>
    <n v="25"/>
    <n v="6"/>
    <n v="24"/>
    <n v="30"/>
    <n v="0"/>
    <n v="0"/>
    <n v="0"/>
    <n v="0"/>
    <n v="0"/>
    <n v="0"/>
    <n v="0"/>
    <n v="0"/>
    <n v="0"/>
    <n v="0"/>
    <n v="0"/>
    <n v="0"/>
    <n v="13"/>
    <n v="42"/>
    <n v="55"/>
    <n v="0"/>
    <n v="0"/>
    <d v="2019-01-24T00:00:00"/>
    <m/>
  </r>
  <r>
    <s v="08MSU0253K"/>
    <x v="52"/>
    <x v="103"/>
    <n v="4"/>
    <s v="DISCONTINUO"/>
    <x v="95"/>
    <n v="8"/>
    <s v="CHIHUAHUA"/>
    <n v="8"/>
    <s v="CHIHUAHUA"/>
    <n v="19"/>
    <x v="1"/>
    <n v="1"/>
    <s v="CHIHUAHUA"/>
    <s v="AVENIDA MIRADOR"/>
    <n v="4522"/>
    <x v="1"/>
    <x v="2"/>
    <n v="4"/>
    <s v="SUPERIOR"/>
    <n v="1"/>
    <n v="1"/>
    <s v="LICENCIATURA Y POSGRADO"/>
    <n v="0"/>
    <s v="NO APLICA"/>
    <n v="0"/>
    <s v="NO APLICA"/>
    <n v="7012300004"/>
    <x v="2"/>
    <x v="4"/>
    <x v="426"/>
    <n v="1"/>
    <x v="0"/>
    <n v="999"/>
    <s v="NO APLICA"/>
    <n v="2010"/>
    <n v="6"/>
    <n v="5"/>
    <s v="CUATRIMESTRES"/>
    <n v="1"/>
    <s v="Activa"/>
    <x v="0"/>
    <m/>
    <n v="2018"/>
    <n v="2"/>
    <n v="14"/>
    <n v="16"/>
    <n v="0"/>
    <n v="0"/>
    <n v="3"/>
    <n v="15"/>
    <n v="18"/>
    <n v="0"/>
    <n v="0"/>
    <n v="4"/>
    <n v="14"/>
    <n v="18"/>
    <n v="0"/>
    <n v="0"/>
    <n v="4"/>
    <n v="14"/>
    <n v="18"/>
    <n v="3"/>
    <n v="18"/>
    <n v="21"/>
    <n v="0"/>
    <n v="0"/>
    <n v="0"/>
    <n v="0"/>
    <n v="0"/>
    <n v="0"/>
    <n v="0"/>
    <n v="0"/>
    <n v="0"/>
    <n v="0"/>
    <n v="0"/>
    <n v="0"/>
    <n v="7"/>
    <n v="32"/>
    <n v="39"/>
    <n v="0"/>
    <n v="0"/>
    <d v="2019-01-24T00:00:00"/>
    <m/>
  </r>
  <r>
    <s v="08MSU0253K"/>
    <x v="52"/>
    <x v="103"/>
    <n v="4"/>
    <s v="DISCONTINUO"/>
    <x v="95"/>
    <n v="8"/>
    <s v="CHIHUAHUA"/>
    <n v="8"/>
    <s v="CHIHUAHUA"/>
    <n v="19"/>
    <x v="1"/>
    <n v="1"/>
    <s v="CHIHUAHUA"/>
    <s v="AVENIDA MIRADOR"/>
    <n v="4522"/>
    <x v="1"/>
    <x v="2"/>
    <n v="4"/>
    <s v="SUPERIOR"/>
    <n v="1"/>
    <n v="1"/>
    <s v="LICENCIATURA Y POSGRADO"/>
    <n v="0"/>
    <s v="NO APLICA"/>
    <n v="0"/>
    <s v="NO APLICA"/>
    <n v="8011500003"/>
    <x v="3"/>
    <x v="4"/>
    <x v="260"/>
    <n v="1"/>
    <x v="0"/>
    <n v="999"/>
    <s v="NO APLICA"/>
    <n v="2013"/>
    <n v="6"/>
    <n v="2"/>
    <s v="SEMESTRES"/>
    <n v="1"/>
    <s v="Activa"/>
    <x v="0"/>
    <m/>
    <n v="2018"/>
    <n v="0"/>
    <n v="0"/>
    <n v="0"/>
    <n v="0"/>
    <n v="0"/>
    <n v="0"/>
    <n v="0"/>
    <n v="0"/>
    <n v="0"/>
    <n v="0"/>
    <n v="0"/>
    <n v="0"/>
    <n v="0"/>
    <n v="0"/>
    <n v="0"/>
    <n v="0"/>
    <n v="0"/>
    <n v="0"/>
    <n v="4"/>
    <n v="1"/>
    <n v="5"/>
    <n v="2"/>
    <n v="1"/>
    <n v="3"/>
    <n v="0"/>
    <n v="0"/>
    <n v="0"/>
    <n v="0"/>
    <n v="0"/>
    <n v="0"/>
    <n v="0"/>
    <n v="0"/>
    <n v="0"/>
    <n v="6"/>
    <n v="2"/>
    <n v="8"/>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5011100015"/>
    <x v="0"/>
    <x v="4"/>
    <x v="238"/>
    <n v="1"/>
    <x v="0"/>
    <n v="999"/>
    <s v="NO APLICA"/>
    <n v="2017"/>
    <n v="8"/>
    <n v="2"/>
    <s v="SEMESTRES"/>
    <n v="1"/>
    <s v="Activa"/>
    <x v="0"/>
    <m/>
    <n v="2018"/>
    <n v="0"/>
    <n v="0"/>
    <n v="0"/>
    <n v="0"/>
    <n v="0"/>
    <n v="0"/>
    <n v="0"/>
    <n v="0"/>
    <n v="0"/>
    <n v="0"/>
    <n v="5"/>
    <n v="61"/>
    <n v="66"/>
    <n v="0"/>
    <n v="0"/>
    <n v="5"/>
    <n v="61"/>
    <n v="66"/>
    <n v="0"/>
    <n v="0"/>
    <n v="0"/>
    <n v="1"/>
    <n v="48"/>
    <n v="49"/>
    <n v="0"/>
    <n v="0"/>
    <n v="0"/>
    <n v="0"/>
    <n v="0"/>
    <n v="0"/>
    <n v="0"/>
    <n v="0"/>
    <n v="0"/>
    <n v="6"/>
    <n v="109"/>
    <n v="115"/>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5011300009"/>
    <x v="0"/>
    <x v="4"/>
    <x v="424"/>
    <n v="1"/>
    <x v="0"/>
    <n v="999"/>
    <s v="NO APLICA"/>
    <n v="2002"/>
    <n v="8"/>
    <n v="2"/>
    <s v="SEMESTRES"/>
    <n v="1"/>
    <s v="Activa"/>
    <x v="0"/>
    <m/>
    <n v="2018"/>
    <n v="8"/>
    <n v="42"/>
    <n v="50"/>
    <n v="0"/>
    <n v="0"/>
    <n v="2"/>
    <n v="3"/>
    <n v="5"/>
    <n v="0"/>
    <n v="0"/>
    <n v="4"/>
    <n v="38"/>
    <n v="42"/>
    <n v="0"/>
    <n v="0"/>
    <n v="4"/>
    <n v="38"/>
    <n v="42"/>
    <n v="4"/>
    <n v="26"/>
    <n v="30"/>
    <n v="6"/>
    <n v="58"/>
    <n v="64"/>
    <n v="6"/>
    <n v="50"/>
    <n v="56"/>
    <n v="0"/>
    <n v="0"/>
    <n v="0"/>
    <n v="0"/>
    <n v="0"/>
    <n v="0"/>
    <n v="20"/>
    <n v="172"/>
    <n v="192"/>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7011200075"/>
    <x v="2"/>
    <x v="4"/>
    <x v="427"/>
    <n v="1"/>
    <x v="0"/>
    <n v="999"/>
    <s v="NO APLICA"/>
    <n v="2001"/>
    <n v="4"/>
    <n v="2"/>
    <s v="SEMESTRES"/>
    <n v="1"/>
    <s v="Activa"/>
    <x v="0"/>
    <m/>
    <n v="2018"/>
    <n v="2"/>
    <n v="10"/>
    <n v="12"/>
    <n v="0"/>
    <n v="0"/>
    <n v="0"/>
    <n v="0"/>
    <n v="0"/>
    <n v="0"/>
    <n v="0"/>
    <n v="16"/>
    <n v="27"/>
    <n v="43"/>
    <n v="0"/>
    <n v="0"/>
    <n v="16"/>
    <n v="27"/>
    <n v="43"/>
    <n v="8"/>
    <n v="23"/>
    <n v="31"/>
    <n v="0"/>
    <n v="0"/>
    <n v="0"/>
    <n v="0"/>
    <n v="0"/>
    <n v="0"/>
    <n v="0"/>
    <n v="0"/>
    <n v="0"/>
    <n v="0"/>
    <n v="0"/>
    <n v="0"/>
    <n v="24"/>
    <n v="50"/>
    <n v="74"/>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7012000032"/>
    <x v="2"/>
    <x v="4"/>
    <x v="428"/>
    <n v="1"/>
    <x v="0"/>
    <n v="999"/>
    <s v="NO APLICA"/>
    <n v="1994"/>
    <n v="4"/>
    <n v="2"/>
    <s v="SEMESTRES"/>
    <n v="1"/>
    <s v="Activa"/>
    <x v="0"/>
    <m/>
    <n v="2018"/>
    <n v="0"/>
    <n v="0"/>
    <n v="0"/>
    <n v="0"/>
    <n v="0"/>
    <n v="0"/>
    <n v="0"/>
    <n v="0"/>
    <n v="0"/>
    <n v="0"/>
    <n v="6"/>
    <n v="19"/>
    <n v="25"/>
    <n v="0"/>
    <n v="0"/>
    <n v="6"/>
    <n v="19"/>
    <n v="25"/>
    <n v="7"/>
    <n v="17"/>
    <n v="24"/>
    <n v="0"/>
    <n v="0"/>
    <n v="0"/>
    <n v="0"/>
    <n v="0"/>
    <n v="0"/>
    <n v="0"/>
    <n v="0"/>
    <n v="0"/>
    <n v="0"/>
    <n v="0"/>
    <n v="0"/>
    <n v="13"/>
    <n v="36"/>
    <n v="49"/>
    <n v="0"/>
    <n v="0"/>
    <d v="2019-01-24T00:00:00"/>
    <m/>
  </r>
  <r>
    <s v="08MSU0253K"/>
    <x v="52"/>
    <x v="104"/>
    <n v="4"/>
    <s v="DISCONTINUO"/>
    <x v="96"/>
    <n v="8"/>
    <s v="CHIHUAHUA"/>
    <n v="8"/>
    <s v="CHIHUAHUA"/>
    <n v="37"/>
    <x v="0"/>
    <n v="1"/>
    <s v="JUÁREZ"/>
    <s v="CAMINO VIEJO A SAN JOSE"/>
    <n v="8370"/>
    <x v="1"/>
    <x v="2"/>
    <n v="4"/>
    <s v="SUPERIOR"/>
    <n v="1"/>
    <n v="1"/>
    <s v="LICENCIATURA Y POSGRADO"/>
    <n v="0"/>
    <s v="NO APLICA"/>
    <n v="0"/>
    <s v="NO APLICA"/>
    <n v="7012300004"/>
    <x v="2"/>
    <x v="4"/>
    <x v="426"/>
    <n v="1"/>
    <x v="0"/>
    <n v="999"/>
    <s v="NO APLICA"/>
    <n v="2010"/>
    <n v="6"/>
    <n v="5"/>
    <s v="CUATRIMESTRES"/>
    <n v="1"/>
    <s v="Activa"/>
    <x v="0"/>
    <m/>
    <n v="2018"/>
    <n v="7"/>
    <n v="23"/>
    <n v="30"/>
    <n v="0"/>
    <n v="0"/>
    <n v="4"/>
    <n v="24"/>
    <n v="28"/>
    <n v="0"/>
    <n v="0"/>
    <n v="11"/>
    <n v="49"/>
    <n v="60"/>
    <n v="0"/>
    <n v="0"/>
    <n v="11"/>
    <n v="49"/>
    <n v="60"/>
    <n v="4"/>
    <n v="22"/>
    <n v="26"/>
    <n v="0"/>
    <n v="0"/>
    <n v="0"/>
    <n v="0"/>
    <n v="0"/>
    <n v="0"/>
    <n v="0"/>
    <n v="0"/>
    <n v="0"/>
    <n v="0"/>
    <n v="0"/>
    <n v="0"/>
    <n v="15"/>
    <n v="71"/>
    <n v="86"/>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5011100015"/>
    <x v="0"/>
    <x v="4"/>
    <x v="238"/>
    <n v="1"/>
    <x v="0"/>
    <n v="999"/>
    <s v="NO APLICA"/>
    <n v="2017"/>
    <n v="8"/>
    <n v="2"/>
    <s v="SEMESTRES"/>
    <n v="1"/>
    <s v="Activa"/>
    <x v="0"/>
    <m/>
    <n v="2018"/>
    <n v="0"/>
    <n v="0"/>
    <n v="0"/>
    <n v="0"/>
    <n v="0"/>
    <n v="0"/>
    <n v="0"/>
    <n v="0"/>
    <n v="0"/>
    <n v="0"/>
    <n v="5"/>
    <n v="44"/>
    <n v="49"/>
    <n v="0"/>
    <n v="0"/>
    <n v="5"/>
    <n v="44"/>
    <n v="49"/>
    <n v="0"/>
    <n v="0"/>
    <n v="0"/>
    <n v="4"/>
    <n v="31"/>
    <n v="35"/>
    <n v="0"/>
    <n v="0"/>
    <n v="0"/>
    <n v="0"/>
    <n v="0"/>
    <n v="0"/>
    <n v="0"/>
    <n v="0"/>
    <n v="0"/>
    <n v="9"/>
    <n v="75"/>
    <n v="84"/>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5011300009"/>
    <x v="0"/>
    <x v="4"/>
    <x v="424"/>
    <n v="1"/>
    <x v="0"/>
    <n v="999"/>
    <s v="NO APLICA"/>
    <n v="2002"/>
    <n v="8"/>
    <n v="2"/>
    <s v="SEMESTRES"/>
    <n v="1"/>
    <s v="Activa"/>
    <x v="0"/>
    <m/>
    <n v="2018"/>
    <n v="3"/>
    <n v="39"/>
    <n v="42"/>
    <n v="0"/>
    <n v="0"/>
    <n v="4"/>
    <n v="8"/>
    <n v="12"/>
    <n v="0"/>
    <n v="0"/>
    <n v="5"/>
    <n v="26"/>
    <n v="31"/>
    <n v="0"/>
    <n v="0"/>
    <n v="5"/>
    <n v="26"/>
    <n v="31"/>
    <n v="4"/>
    <n v="18"/>
    <n v="22"/>
    <n v="6"/>
    <n v="28"/>
    <n v="34"/>
    <n v="0"/>
    <n v="0"/>
    <n v="0"/>
    <n v="0"/>
    <n v="0"/>
    <n v="0"/>
    <n v="0"/>
    <n v="0"/>
    <n v="0"/>
    <n v="15"/>
    <n v="72"/>
    <n v="87"/>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6012000008"/>
    <x v="1"/>
    <x v="4"/>
    <x v="429"/>
    <n v="1"/>
    <x v="0"/>
    <n v="999"/>
    <s v="NO APLICA"/>
    <n v="2010"/>
    <n v="3"/>
    <n v="5"/>
    <s v="CUATRIMESTRES"/>
    <n v="1"/>
    <s v="Activa"/>
    <x v="0"/>
    <m/>
    <n v="2018"/>
    <n v="0"/>
    <n v="0"/>
    <n v="0"/>
    <n v="0"/>
    <n v="0"/>
    <n v="0"/>
    <n v="0"/>
    <n v="0"/>
    <n v="0"/>
    <n v="0"/>
    <n v="4"/>
    <n v="8"/>
    <n v="12"/>
    <n v="0"/>
    <n v="0"/>
    <n v="4"/>
    <n v="8"/>
    <n v="12"/>
    <n v="0"/>
    <n v="0"/>
    <n v="0"/>
    <n v="0"/>
    <n v="0"/>
    <n v="0"/>
    <n v="0"/>
    <n v="0"/>
    <n v="0"/>
    <n v="0"/>
    <n v="0"/>
    <n v="0"/>
    <n v="0"/>
    <n v="0"/>
    <n v="0"/>
    <n v="4"/>
    <n v="8"/>
    <n v="12"/>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7011500003"/>
    <x v="2"/>
    <x v="4"/>
    <x v="430"/>
    <n v="1"/>
    <x v="0"/>
    <n v="999"/>
    <s v="NO APLICA"/>
    <n v="2001"/>
    <n v="4"/>
    <n v="2"/>
    <s v="SEMESTRES"/>
    <n v="1"/>
    <s v="Activa"/>
    <x v="0"/>
    <m/>
    <n v="2018"/>
    <n v="2"/>
    <n v="9"/>
    <n v="11"/>
    <n v="0"/>
    <n v="0"/>
    <n v="3"/>
    <n v="5"/>
    <n v="8"/>
    <n v="0"/>
    <n v="0"/>
    <n v="8"/>
    <n v="23"/>
    <n v="31"/>
    <n v="0"/>
    <n v="0"/>
    <n v="8"/>
    <n v="23"/>
    <n v="31"/>
    <n v="5"/>
    <n v="9"/>
    <n v="14"/>
    <n v="0"/>
    <n v="0"/>
    <n v="0"/>
    <n v="0"/>
    <n v="0"/>
    <n v="0"/>
    <n v="0"/>
    <n v="0"/>
    <n v="0"/>
    <n v="0"/>
    <n v="0"/>
    <n v="0"/>
    <n v="13"/>
    <n v="32"/>
    <n v="45"/>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7012300004"/>
    <x v="2"/>
    <x v="4"/>
    <x v="426"/>
    <n v="2"/>
    <x v="2"/>
    <n v="999"/>
    <s v="NO APLICA"/>
    <n v="2010"/>
    <n v="0"/>
    <n v="999"/>
    <s v="NO APLICA"/>
    <n v="1"/>
    <s v="Activa"/>
    <x v="0"/>
    <m/>
    <n v="2018"/>
    <n v="4"/>
    <n v="16"/>
    <n v="20"/>
    <n v="0"/>
    <n v="0"/>
    <n v="4"/>
    <n v="5"/>
    <n v="9"/>
    <n v="0"/>
    <n v="0"/>
    <n v="4"/>
    <n v="8"/>
    <n v="12"/>
    <n v="0"/>
    <n v="0"/>
    <n v="4"/>
    <n v="8"/>
    <n v="12"/>
    <n v="0"/>
    <n v="0"/>
    <n v="0"/>
    <n v="0"/>
    <n v="0"/>
    <n v="0"/>
    <n v="4"/>
    <n v="14"/>
    <n v="18"/>
    <n v="0"/>
    <n v="0"/>
    <n v="0"/>
    <n v="0"/>
    <n v="0"/>
    <n v="0"/>
    <n v="8"/>
    <n v="22"/>
    <n v="30"/>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7012300004"/>
    <x v="2"/>
    <x v="4"/>
    <x v="426"/>
    <n v="1"/>
    <x v="0"/>
    <n v="999"/>
    <s v="NO APLICA"/>
    <n v="2010"/>
    <n v="6"/>
    <n v="5"/>
    <s v="CUATRIMESTRES"/>
    <n v="1"/>
    <s v="Activa"/>
    <x v="0"/>
    <m/>
    <n v="2018"/>
    <n v="4"/>
    <n v="16"/>
    <n v="20"/>
    <n v="0"/>
    <n v="0"/>
    <n v="4"/>
    <n v="5"/>
    <n v="9"/>
    <n v="0"/>
    <n v="0"/>
    <n v="4"/>
    <n v="8"/>
    <n v="12"/>
    <n v="0"/>
    <n v="0"/>
    <n v="4"/>
    <n v="8"/>
    <n v="12"/>
    <n v="4"/>
    <n v="14"/>
    <n v="18"/>
    <n v="0"/>
    <n v="0"/>
    <n v="0"/>
    <n v="0"/>
    <n v="0"/>
    <n v="0"/>
    <n v="0"/>
    <n v="0"/>
    <n v="0"/>
    <n v="0"/>
    <n v="0"/>
    <n v="0"/>
    <n v="8"/>
    <n v="22"/>
    <n v="30"/>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8011500003"/>
    <x v="3"/>
    <x v="4"/>
    <x v="260"/>
    <n v="2"/>
    <x v="2"/>
    <n v="999"/>
    <s v="NO APLICA"/>
    <n v="0"/>
    <n v="6"/>
    <n v="2"/>
    <s v="SEMESTRES"/>
    <n v="3"/>
    <s v="Liquidacion"/>
    <x v="0"/>
    <m/>
    <n v="2018"/>
    <n v="0"/>
    <n v="0"/>
    <n v="0"/>
    <n v="0"/>
    <n v="0"/>
    <n v="0"/>
    <n v="0"/>
    <n v="0"/>
    <n v="0"/>
    <n v="0"/>
    <n v="0"/>
    <n v="0"/>
    <n v="0"/>
    <n v="0"/>
    <n v="0"/>
    <n v="0"/>
    <n v="0"/>
    <n v="0"/>
    <n v="1"/>
    <n v="3"/>
    <n v="4"/>
    <n v="0"/>
    <n v="0"/>
    <n v="0"/>
    <n v="0"/>
    <n v="0"/>
    <n v="0"/>
    <n v="0"/>
    <n v="0"/>
    <n v="0"/>
    <n v="0"/>
    <n v="0"/>
    <n v="0"/>
    <n v="1"/>
    <n v="3"/>
    <n v="4"/>
    <n v="0"/>
    <n v="0"/>
    <d v="2019-01-24T00:00:00"/>
    <m/>
  </r>
  <r>
    <s v="08MSU0253K"/>
    <x v="52"/>
    <x v="105"/>
    <n v="4"/>
    <s v="DISCONTINUO"/>
    <x v="97"/>
    <n v="8"/>
    <s v="CHIHUAHUA"/>
    <n v="8"/>
    <s v="CHIHUAHUA"/>
    <n v="32"/>
    <x v="5"/>
    <n v="1"/>
    <s v="HIDALGO DEL PARRAL"/>
    <s v="CALLE SALVADOR ALLENDE"/>
    <n v="0"/>
    <x v="1"/>
    <x v="2"/>
    <n v="4"/>
    <s v="SUPERIOR"/>
    <n v="1"/>
    <n v="1"/>
    <s v="LICENCIATURA Y POSGRADO"/>
    <n v="0"/>
    <s v="NO APLICA"/>
    <n v="0"/>
    <s v="NO APLICA"/>
    <n v="8011500003"/>
    <x v="3"/>
    <x v="4"/>
    <x v="260"/>
    <n v="1"/>
    <x v="0"/>
    <n v="999"/>
    <s v="NO APLICA"/>
    <n v="2013"/>
    <n v="6"/>
    <n v="2"/>
    <s v="SEMESTRES"/>
    <n v="1"/>
    <s v="Activa"/>
    <x v="0"/>
    <m/>
    <n v="2018"/>
    <n v="0"/>
    <n v="0"/>
    <n v="0"/>
    <n v="0"/>
    <n v="0"/>
    <n v="0"/>
    <n v="0"/>
    <n v="0"/>
    <n v="0"/>
    <n v="0"/>
    <n v="0"/>
    <n v="0"/>
    <n v="0"/>
    <n v="0"/>
    <n v="0"/>
    <n v="0"/>
    <n v="0"/>
    <n v="0"/>
    <n v="1"/>
    <n v="3"/>
    <n v="4"/>
    <n v="0"/>
    <n v="0"/>
    <n v="0"/>
    <n v="0"/>
    <n v="0"/>
    <n v="0"/>
    <n v="0"/>
    <n v="0"/>
    <n v="0"/>
    <n v="0"/>
    <n v="0"/>
    <n v="0"/>
    <n v="1"/>
    <n v="3"/>
    <n v="4"/>
    <n v="0"/>
    <n v="0"/>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1100015"/>
    <x v="0"/>
    <x v="4"/>
    <x v="238"/>
    <n v="1"/>
    <x v="0"/>
    <n v="999"/>
    <s v="NO APLICA"/>
    <n v="2017"/>
    <n v="8"/>
    <n v="2"/>
    <s v="SEMESTRES"/>
    <n v="1"/>
    <s v="Activa"/>
    <x v="0"/>
    <m/>
    <n v="2018"/>
    <n v="0"/>
    <n v="0"/>
    <n v="0"/>
    <n v="0"/>
    <n v="0"/>
    <n v="0"/>
    <n v="0"/>
    <n v="0"/>
    <n v="0"/>
    <n v="0"/>
    <n v="7"/>
    <n v="12"/>
    <n v="19"/>
    <n v="1"/>
    <n v="2"/>
    <n v="7"/>
    <n v="12"/>
    <n v="19"/>
    <n v="8"/>
    <n v="13"/>
    <n v="21"/>
    <n v="0"/>
    <n v="0"/>
    <n v="0"/>
    <n v="0"/>
    <n v="0"/>
    <n v="0"/>
    <n v="0"/>
    <n v="0"/>
    <n v="0"/>
    <n v="0"/>
    <n v="0"/>
    <n v="0"/>
    <n v="15"/>
    <n v="25"/>
    <n v="40"/>
    <n v="12"/>
    <n v="7"/>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1100022"/>
    <x v="0"/>
    <x v="4"/>
    <x v="431"/>
    <n v="1"/>
    <x v="0"/>
    <n v="999"/>
    <s v="NO APLICA"/>
    <n v="2013"/>
    <n v="8"/>
    <n v="2"/>
    <s v="SEMESTRES"/>
    <n v="1"/>
    <s v="Activa"/>
    <x v="0"/>
    <m/>
    <n v="2018"/>
    <n v="0"/>
    <n v="0"/>
    <n v="0"/>
    <n v="0"/>
    <n v="0"/>
    <n v="0"/>
    <n v="4"/>
    <n v="4"/>
    <n v="0"/>
    <n v="0"/>
    <n v="0"/>
    <n v="0"/>
    <n v="0"/>
    <n v="0"/>
    <n v="0"/>
    <n v="0"/>
    <n v="0"/>
    <n v="0"/>
    <n v="0"/>
    <n v="0"/>
    <n v="0"/>
    <n v="0"/>
    <n v="0"/>
    <n v="0"/>
    <n v="6"/>
    <n v="31"/>
    <n v="37"/>
    <n v="0"/>
    <n v="0"/>
    <n v="0"/>
    <n v="0"/>
    <n v="0"/>
    <n v="0"/>
    <n v="6"/>
    <n v="31"/>
    <n v="37"/>
    <n v="4"/>
    <n v="16"/>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1100022"/>
    <x v="0"/>
    <x v="4"/>
    <x v="431"/>
    <n v="1"/>
    <x v="0"/>
    <n v="999"/>
    <s v="NO APLICA"/>
    <n v="2013"/>
    <n v="8"/>
    <n v="5"/>
    <s v="CUATRIMESTRES"/>
    <n v="1"/>
    <s v="Activa"/>
    <x v="0"/>
    <m/>
    <n v="2018"/>
    <n v="0"/>
    <n v="0"/>
    <n v="0"/>
    <n v="0"/>
    <n v="0"/>
    <n v="0"/>
    <n v="4"/>
    <n v="4"/>
    <n v="0"/>
    <n v="0"/>
    <n v="0"/>
    <n v="0"/>
    <n v="0"/>
    <n v="0"/>
    <n v="0"/>
    <n v="0"/>
    <n v="0"/>
    <n v="0"/>
    <n v="0"/>
    <n v="0"/>
    <n v="0"/>
    <n v="6"/>
    <n v="31"/>
    <n v="37"/>
    <n v="0"/>
    <n v="0"/>
    <n v="0"/>
    <n v="0"/>
    <n v="0"/>
    <n v="0"/>
    <n v="0"/>
    <n v="0"/>
    <n v="0"/>
    <n v="6"/>
    <n v="31"/>
    <n v="37"/>
    <n v="0"/>
    <n v="0"/>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1300009"/>
    <x v="0"/>
    <x v="4"/>
    <x v="424"/>
    <n v="1"/>
    <x v="0"/>
    <n v="999"/>
    <s v="NO APLICA"/>
    <n v="2002"/>
    <n v="8"/>
    <n v="2"/>
    <s v="SEMESTRES"/>
    <n v="1"/>
    <s v="Activa"/>
    <x v="0"/>
    <m/>
    <n v="2018"/>
    <n v="2"/>
    <n v="17"/>
    <n v="19"/>
    <n v="0"/>
    <n v="0"/>
    <n v="0"/>
    <n v="2"/>
    <n v="2"/>
    <n v="0"/>
    <n v="0"/>
    <n v="2"/>
    <n v="13"/>
    <n v="15"/>
    <n v="5"/>
    <n v="0"/>
    <n v="2"/>
    <n v="13"/>
    <n v="15"/>
    <n v="0"/>
    <n v="0"/>
    <n v="0"/>
    <n v="4"/>
    <n v="11"/>
    <n v="15"/>
    <n v="7"/>
    <n v="18"/>
    <n v="25"/>
    <n v="0"/>
    <n v="0"/>
    <n v="0"/>
    <n v="0"/>
    <n v="0"/>
    <n v="0"/>
    <n v="13"/>
    <n v="42"/>
    <n v="55"/>
    <n v="15"/>
    <n v="11"/>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2100003"/>
    <x v="0"/>
    <x v="4"/>
    <x v="432"/>
    <n v="1"/>
    <x v="0"/>
    <n v="999"/>
    <s v="NO APLICA"/>
    <n v="1990"/>
    <n v="8"/>
    <n v="2"/>
    <s v="SEMESTRES"/>
    <n v="1"/>
    <s v="Activa"/>
    <x v="0"/>
    <m/>
    <n v="2018"/>
    <n v="0"/>
    <n v="0"/>
    <n v="0"/>
    <n v="0"/>
    <n v="0"/>
    <n v="0"/>
    <n v="6"/>
    <n v="6"/>
    <n v="0"/>
    <n v="0"/>
    <n v="0"/>
    <n v="0"/>
    <n v="0"/>
    <n v="0"/>
    <n v="0"/>
    <n v="0"/>
    <n v="0"/>
    <n v="0"/>
    <n v="0"/>
    <n v="1"/>
    <n v="1"/>
    <n v="0"/>
    <n v="0"/>
    <n v="0"/>
    <n v="0"/>
    <n v="0"/>
    <n v="0"/>
    <n v="0"/>
    <n v="0"/>
    <n v="0"/>
    <n v="0"/>
    <n v="0"/>
    <n v="0"/>
    <n v="0"/>
    <n v="1"/>
    <n v="1"/>
    <n v="0"/>
    <n v="0"/>
    <d v="2019-01-24T00:00:00"/>
    <m/>
  </r>
  <r>
    <s v="08MSU0253K"/>
    <x v="52"/>
    <x v="106"/>
    <n v="4"/>
    <s v="DISCONTINUO"/>
    <x v="98"/>
    <n v="8"/>
    <s v="CHIHUAHUA"/>
    <n v="8"/>
    <s v="CHIHUAHUA"/>
    <n v="27"/>
    <x v="9"/>
    <n v="1"/>
    <s v="GUACHOCHI"/>
    <s v="CALLE PASCUAL OROZCO"/>
    <n v="23"/>
    <x v="1"/>
    <x v="2"/>
    <n v="4"/>
    <s v="SUPERIOR"/>
    <n v="1"/>
    <n v="1"/>
    <s v="LICENCIATURA Y POSGRADO"/>
    <n v="0"/>
    <s v="NO APLICA"/>
    <n v="0"/>
    <s v="NO APLICA"/>
    <n v="5012200007"/>
    <x v="0"/>
    <x v="4"/>
    <x v="433"/>
    <n v="1"/>
    <x v="0"/>
    <n v="999"/>
    <s v="NO APLICA"/>
    <n v="1990"/>
    <n v="8"/>
    <n v="2"/>
    <s v="SEMESTRES"/>
    <n v="1"/>
    <s v="Activa"/>
    <x v="0"/>
    <m/>
    <n v="2018"/>
    <n v="0"/>
    <n v="0"/>
    <n v="0"/>
    <n v="0"/>
    <n v="0"/>
    <n v="7"/>
    <n v="19"/>
    <n v="26"/>
    <n v="0"/>
    <n v="0"/>
    <n v="0"/>
    <n v="0"/>
    <n v="0"/>
    <n v="0"/>
    <n v="0"/>
    <n v="0"/>
    <n v="0"/>
    <n v="0"/>
    <n v="2"/>
    <n v="8"/>
    <n v="10"/>
    <n v="0"/>
    <n v="0"/>
    <n v="0"/>
    <n v="0"/>
    <n v="0"/>
    <n v="0"/>
    <n v="0"/>
    <n v="0"/>
    <n v="0"/>
    <n v="0"/>
    <n v="0"/>
    <n v="0"/>
    <n v="2"/>
    <n v="8"/>
    <n v="10"/>
    <n v="0"/>
    <n v="0"/>
    <d v="2019-01-24T00:00:00"/>
    <m/>
  </r>
  <r>
    <s v="08MSU0253K"/>
    <x v="52"/>
    <x v="106"/>
    <n v="4"/>
    <s v="DISCONTINUO"/>
    <x v="98"/>
    <n v="8"/>
    <s v="CHIHUAHUA"/>
    <n v="8"/>
    <s v="CHIHUAHUA"/>
    <n v="27"/>
    <x v="9"/>
    <n v="1"/>
    <s v="GUACHOCHI"/>
    <s v="CALLE PASCUAL OROZCO"/>
    <n v="23"/>
    <x v="1"/>
    <x v="2"/>
    <n v="4"/>
    <s v="SUPERIOR"/>
    <n v="1"/>
    <n v="1"/>
    <s v="LICENCIATURA Y POSGRADO"/>
    <n v="0"/>
    <s v="NO APLICA"/>
    <n v="0"/>
    <s v="NO APLICA"/>
    <n v="7011000011"/>
    <x v="2"/>
    <x v="4"/>
    <x v="434"/>
    <n v="1"/>
    <x v="0"/>
    <n v="999"/>
    <s v="NO APLICA"/>
    <n v="2009"/>
    <n v="4"/>
    <n v="2"/>
    <s v="SEMESTRES"/>
    <n v="1"/>
    <s v="Activa"/>
    <x v="0"/>
    <m/>
    <n v="2018"/>
    <n v="5"/>
    <n v="6"/>
    <n v="11"/>
    <n v="0"/>
    <n v="0"/>
    <n v="6"/>
    <n v="3"/>
    <n v="9"/>
    <n v="0"/>
    <n v="0"/>
    <n v="9"/>
    <n v="28"/>
    <n v="37"/>
    <n v="11"/>
    <n v="23"/>
    <n v="9"/>
    <n v="28"/>
    <n v="37"/>
    <n v="7"/>
    <n v="19"/>
    <n v="26"/>
    <n v="0"/>
    <n v="0"/>
    <n v="0"/>
    <n v="0"/>
    <n v="0"/>
    <n v="0"/>
    <n v="0"/>
    <n v="0"/>
    <n v="0"/>
    <n v="0"/>
    <n v="0"/>
    <n v="0"/>
    <n v="16"/>
    <n v="47"/>
    <n v="63"/>
    <n v="18"/>
    <n v="34"/>
    <d v="2019-01-24T00:00:00"/>
    <m/>
  </r>
  <r>
    <s v="08MSU0253K"/>
    <x v="52"/>
    <x v="106"/>
    <n v="4"/>
    <s v="DISCONTINUO"/>
    <x v="98"/>
    <n v="8"/>
    <s v="CHIHUAHUA"/>
    <n v="8"/>
    <s v="CHIHUAHUA"/>
    <n v="27"/>
    <x v="9"/>
    <n v="1"/>
    <s v="GUACHOCHI"/>
    <s v="CALLE PASCUAL OROZCO"/>
    <n v="23"/>
    <x v="1"/>
    <x v="2"/>
    <n v="4"/>
    <s v="SUPERIOR"/>
    <n v="1"/>
    <n v="1"/>
    <s v="LICENCIATURA Y POSGRADO"/>
    <n v="0"/>
    <s v="NO APLICA"/>
    <n v="0"/>
    <s v="NO APLICA"/>
    <n v="7011500003"/>
    <x v="2"/>
    <x v="4"/>
    <x v="430"/>
    <n v="1"/>
    <x v="0"/>
    <n v="999"/>
    <s v="NO APLICA"/>
    <n v="2000"/>
    <n v="4"/>
    <n v="2"/>
    <s v="SEMESTRES"/>
    <n v="1"/>
    <s v="Activa"/>
    <x v="0"/>
    <m/>
    <n v="2018"/>
    <n v="0"/>
    <n v="0"/>
    <n v="0"/>
    <n v="0"/>
    <n v="0"/>
    <n v="0"/>
    <n v="0"/>
    <n v="0"/>
    <n v="0"/>
    <n v="0"/>
    <n v="12"/>
    <n v="23"/>
    <n v="35"/>
    <n v="8"/>
    <n v="5"/>
    <n v="12"/>
    <n v="23"/>
    <n v="35"/>
    <n v="7"/>
    <n v="25"/>
    <n v="32"/>
    <n v="0"/>
    <n v="0"/>
    <n v="0"/>
    <n v="0"/>
    <n v="0"/>
    <n v="0"/>
    <n v="0"/>
    <n v="0"/>
    <n v="0"/>
    <n v="0"/>
    <n v="0"/>
    <n v="0"/>
    <n v="19"/>
    <n v="48"/>
    <n v="67"/>
    <n v="0"/>
    <n v="0"/>
    <d v="2019-01-24T00:00:00"/>
    <m/>
  </r>
  <r>
    <s v="08MSU0253K"/>
    <x v="52"/>
    <x v="107"/>
    <n v="4"/>
    <s v="DISCONTINUO"/>
    <x v="99"/>
    <n v="8"/>
    <s v="CHIHUAHUA"/>
    <n v="8"/>
    <s v="CHIHUAHUA"/>
    <n v="9"/>
    <x v="14"/>
    <n v="34"/>
    <s v="CREEL"/>
    <s v="AVENIDA ADOLFO LOPEZ MATEOS"/>
    <n v="0"/>
    <x v="1"/>
    <x v="2"/>
    <n v="4"/>
    <s v="SUPERIOR"/>
    <n v="1"/>
    <n v="1"/>
    <s v="LICENCIATURA Y POSGRADO"/>
    <n v="0"/>
    <s v="NO APLICA"/>
    <n v="0"/>
    <s v="NO APLICA"/>
    <n v="5011100022"/>
    <x v="0"/>
    <x v="4"/>
    <x v="431"/>
    <n v="2"/>
    <x v="2"/>
    <n v="999"/>
    <s v="NO APLICA"/>
    <n v="2013"/>
    <n v="8"/>
    <n v="5"/>
    <s v="CUATRIMESTRES"/>
    <n v="3"/>
    <s v="Liquidacion"/>
    <x v="0"/>
    <m/>
    <n v="2018"/>
    <n v="6"/>
    <n v="22"/>
    <n v="28"/>
    <n v="0"/>
    <n v="0"/>
    <n v="1"/>
    <n v="1"/>
    <n v="2"/>
    <n v="0"/>
    <n v="0"/>
    <n v="0"/>
    <n v="0"/>
    <n v="0"/>
    <n v="0"/>
    <n v="0"/>
    <n v="0"/>
    <n v="0"/>
    <n v="0"/>
    <n v="0"/>
    <n v="0"/>
    <n v="0"/>
    <n v="7"/>
    <n v="23"/>
    <n v="30"/>
    <n v="0"/>
    <n v="0"/>
    <n v="0"/>
    <n v="0"/>
    <n v="0"/>
    <n v="0"/>
    <n v="0"/>
    <n v="0"/>
    <n v="0"/>
    <n v="7"/>
    <n v="23"/>
    <n v="30"/>
    <n v="0"/>
    <n v="0"/>
    <d v="2019-01-24T00:00:00"/>
    <m/>
  </r>
  <r>
    <s v="08MSU0253K"/>
    <x v="52"/>
    <x v="107"/>
    <n v="4"/>
    <s v="DISCONTINUO"/>
    <x v="99"/>
    <n v="8"/>
    <s v="CHIHUAHUA"/>
    <n v="8"/>
    <s v="CHIHUAHUA"/>
    <n v="9"/>
    <x v="14"/>
    <n v="34"/>
    <s v="CREEL"/>
    <s v="AVENIDA ADOLFO LOPEZ MATEOS"/>
    <n v="0"/>
    <x v="1"/>
    <x v="2"/>
    <n v="4"/>
    <s v="SUPERIOR"/>
    <n v="1"/>
    <n v="1"/>
    <s v="LICENCIATURA Y POSGRADO"/>
    <n v="0"/>
    <s v="NO APLICA"/>
    <n v="0"/>
    <s v="NO APLICA"/>
    <n v="5011300009"/>
    <x v="0"/>
    <x v="4"/>
    <x v="424"/>
    <n v="1"/>
    <x v="0"/>
    <n v="999"/>
    <s v="NO APLICA"/>
    <n v="2002"/>
    <n v="8"/>
    <n v="2"/>
    <s v="SEMESTRES"/>
    <n v="1"/>
    <s v="Activa"/>
    <x v="0"/>
    <m/>
    <n v="2018"/>
    <n v="3"/>
    <n v="12"/>
    <n v="15"/>
    <n v="0"/>
    <n v="0"/>
    <n v="0"/>
    <n v="0"/>
    <n v="0"/>
    <n v="0"/>
    <n v="0"/>
    <n v="13"/>
    <n v="16"/>
    <n v="29"/>
    <n v="0"/>
    <n v="0"/>
    <n v="13"/>
    <n v="16"/>
    <n v="29"/>
    <n v="10"/>
    <n v="14"/>
    <n v="24"/>
    <n v="12"/>
    <n v="7"/>
    <n v="19"/>
    <n v="0"/>
    <n v="0"/>
    <n v="0"/>
    <n v="0"/>
    <n v="0"/>
    <n v="0"/>
    <n v="0"/>
    <n v="0"/>
    <n v="0"/>
    <n v="35"/>
    <n v="37"/>
    <n v="72"/>
    <n v="0"/>
    <n v="0"/>
    <d v="2019-01-24T00:00:00"/>
    <m/>
  </r>
  <r>
    <s v="08MSU0253K"/>
    <x v="52"/>
    <x v="107"/>
    <n v="4"/>
    <s v="DISCONTINUO"/>
    <x v="99"/>
    <n v="8"/>
    <s v="CHIHUAHUA"/>
    <n v="8"/>
    <s v="CHIHUAHUA"/>
    <n v="9"/>
    <x v="14"/>
    <n v="34"/>
    <s v="CREEL"/>
    <s v="AVENIDA ADOLFO LOPEZ MATEOS"/>
    <n v="0"/>
    <x v="1"/>
    <x v="2"/>
    <n v="4"/>
    <s v="SUPERIOR"/>
    <n v="1"/>
    <n v="1"/>
    <s v="LICENCIATURA Y POSGRADO"/>
    <n v="0"/>
    <s v="NO APLICA"/>
    <n v="0"/>
    <s v="NO APLICA"/>
    <n v="5012200010"/>
    <x v="0"/>
    <x v="4"/>
    <x v="435"/>
    <n v="1"/>
    <x v="0"/>
    <n v="999"/>
    <s v="NO APLICA"/>
    <n v="1990"/>
    <n v="8"/>
    <n v="2"/>
    <s v="SEMESTRES"/>
    <n v="1"/>
    <s v="Activa"/>
    <x v="0"/>
    <m/>
    <n v="2018"/>
    <n v="0"/>
    <n v="0"/>
    <n v="0"/>
    <n v="0"/>
    <n v="0"/>
    <n v="1"/>
    <n v="4"/>
    <n v="5"/>
    <n v="0"/>
    <n v="0"/>
    <n v="5"/>
    <n v="24"/>
    <n v="29"/>
    <n v="0"/>
    <n v="0"/>
    <n v="5"/>
    <n v="24"/>
    <n v="29"/>
    <n v="1"/>
    <n v="21"/>
    <n v="22"/>
    <n v="0"/>
    <n v="0"/>
    <n v="0"/>
    <n v="0"/>
    <n v="0"/>
    <n v="0"/>
    <n v="0"/>
    <n v="0"/>
    <n v="0"/>
    <n v="0"/>
    <n v="0"/>
    <n v="0"/>
    <n v="6"/>
    <n v="45"/>
    <n v="51"/>
    <n v="0"/>
    <n v="0"/>
    <d v="2019-01-24T00:00:00"/>
    <m/>
  </r>
  <r>
    <s v="08MSU0253K"/>
    <x v="52"/>
    <x v="107"/>
    <n v="4"/>
    <s v="DISCONTINUO"/>
    <x v="99"/>
    <n v="8"/>
    <s v="CHIHUAHUA"/>
    <n v="8"/>
    <s v="CHIHUAHUA"/>
    <n v="9"/>
    <x v="14"/>
    <n v="34"/>
    <s v="CREEL"/>
    <s v="AVENIDA ADOLFO LOPEZ MATEOS"/>
    <n v="0"/>
    <x v="1"/>
    <x v="2"/>
    <n v="4"/>
    <s v="SUPERIOR"/>
    <n v="1"/>
    <n v="1"/>
    <s v="LICENCIATURA Y POSGRADO"/>
    <n v="0"/>
    <s v="NO APLICA"/>
    <n v="0"/>
    <s v="NO APLICA"/>
    <n v="7012300004"/>
    <x v="2"/>
    <x v="4"/>
    <x v="426"/>
    <n v="1"/>
    <x v="0"/>
    <n v="999"/>
    <s v="NO APLICA"/>
    <n v="2010"/>
    <n v="6"/>
    <n v="5"/>
    <s v="CUATRIMESTRES"/>
    <n v="1"/>
    <s v="Activa"/>
    <x v="0"/>
    <m/>
    <n v="2018"/>
    <n v="5"/>
    <n v="11"/>
    <n v="16"/>
    <n v="0"/>
    <n v="0"/>
    <n v="0"/>
    <n v="0"/>
    <n v="0"/>
    <n v="0"/>
    <n v="0"/>
    <n v="12"/>
    <n v="32"/>
    <n v="44"/>
    <n v="0"/>
    <n v="0"/>
    <n v="12"/>
    <n v="32"/>
    <n v="44"/>
    <n v="11"/>
    <n v="30"/>
    <n v="41"/>
    <n v="0"/>
    <n v="0"/>
    <n v="0"/>
    <n v="0"/>
    <n v="0"/>
    <n v="0"/>
    <n v="0"/>
    <n v="0"/>
    <n v="0"/>
    <n v="0"/>
    <n v="0"/>
    <n v="0"/>
    <n v="23"/>
    <n v="62"/>
    <n v="85"/>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5011100015"/>
    <x v="0"/>
    <x v="4"/>
    <x v="238"/>
    <n v="1"/>
    <x v="0"/>
    <n v="999"/>
    <s v="NO APLICA"/>
    <n v="2017"/>
    <n v="8"/>
    <n v="2"/>
    <s v="SEMESTRES"/>
    <n v="1"/>
    <s v="Activa"/>
    <x v="0"/>
    <m/>
    <n v="2018"/>
    <n v="0"/>
    <n v="0"/>
    <n v="0"/>
    <n v="0"/>
    <n v="0"/>
    <n v="0"/>
    <n v="0"/>
    <n v="0"/>
    <n v="0"/>
    <n v="0"/>
    <n v="10"/>
    <n v="57"/>
    <n v="67"/>
    <n v="0"/>
    <n v="1"/>
    <n v="10"/>
    <n v="57"/>
    <n v="67"/>
    <n v="0"/>
    <n v="0"/>
    <n v="0"/>
    <n v="3"/>
    <n v="32"/>
    <n v="35"/>
    <n v="0"/>
    <n v="0"/>
    <n v="0"/>
    <n v="0"/>
    <n v="0"/>
    <n v="0"/>
    <n v="0"/>
    <n v="0"/>
    <n v="0"/>
    <n v="13"/>
    <n v="89"/>
    <n v="102"/>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5011300009"/>
    <x v="0"/>
    <x v="4"/>
    <x v="424"/>
    <n v="1"/>
    <x v="0"/>
    <n v="999"/>
    <s v="NO APLICA"/>
    <n v="2002"/>
    <n v="8"/>
    <n v="2"/>
    <s v="SEMESTRES"/>
    <n v="1"/>
    <s v="Activa"/>
    <x v="0"/>
    <m/>
    <n v="2018"/>
    <n v="5"/>
    <n v="28"/>
    <n v="33"/>
    <n v="0"/>
    <n v="0"/>
    <n v="0"/>
    <n v="0"/>
    <n v="0"/>
    <n v="0"/>
    <n v="0"/>
    <n v="4"/>
    <n v="8"/>
    <n v="12"/>
    <n v="0"/>
    <n v="0"/>
    <n v="4"/>
    <n v="8"/>
    <n v="12"/>
    <n v="0"/>
    <n v="0"/>
    <n v="0"/>
    <n v="1"/>
    <n v="27"/>
    <n v="28"/>
    <n v="5"/>
    <n v="29"/>
    <n v="34"/>
    <n v="0"/>
    <n v="0"/>
    <n v="0"/>
    <n v="0"/>
    <n v="0"/>
    <n v="0"/>
    <n v="10"/>
    <n v="64"/>
    <n v="74"/>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5012200006"/>
    <x v="0"/>
    <x v="4"/>
    <x v="309"/>
    <n v="3"/>
    <x v="1"/>
    <n v="999"/>
    <s v="NO APLICA"/>
    <n v="2015"/>
    <n v="8"/>
    <n v="2"/>
    <s v="SEMESTRES"/>
    <n v="1"/>
    <s v="Activa"/>
    <x v="0"/>
    <m/>
    <n v="2018"/>
    <n v="0"/>
    <n v="0"/>
    <n v="0"/>
    <n v="0"/>
    <n v="0"/>
    <n v="0"/>
    <n v="0"/>
    <n v="0"/>
    <n v="0"/>
    <n v="0"/>
    <n v="0"/>
    <n v="0"/>
    <n v="0"/>
    <n v="0"/>
    <n v="0"/>
    <n v="0"/>
    <n v="0"/>
    <n v="0"/>
    <n v="0"/>
    <n v="0"/>
    <n v="0"/>
    <n v="0"/>
    <n v="0"/>
    <n v="0"/>
    <n v="7"/>
    <n v="15"/>
    <n v="22"/>
    <n v="0"/>
    <n v="0"/>
    <n v="0"/>
    <n v="0"/>
    <n v="0"/>
    <n v="0"/>
    <n v="7"/>
    <n v="15"/>
    <n v="22"/>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7012000031"/>
    <x v="2"/>
    <x v="4"/>
    <x v="425"/>
    <n v="1"/>
    <x v="0"/>
    <n v="999"/>
    <s v="NO APLICA"/>
    <n v="1991"/>
    <n v="4"/>
    <n v="2"/>
    <s v="SEMESTRES"/>
    <n v="1"/>
    <s v="Activa"/>
    <x v="0"/>
    <m/>
    <n v="2018"/>
    <n v="0"/>
    <n v="11"/>
    <n v="11"/>
    <n v="0"/>
    <n v="0"/>
    <n v="0"/>
    <n v="0"/>
    <n v="0"/>
    <n v="0"/>
    <n v="0"/>
    <n v="6"/>
    <n v="19"/>
    <n v="25"/>
    <n v="0"/>
    <n v="0"/>
    <n v="6"/>
    <n v="19"/>
    <n v="25"/>
    <n v="2"/>
    <n v="9"/>
    <n v="11"/>
    <n v="0"/>
    <n v="0"/>
    <n v="0"/>
    <n v="0"/>
    <n v="0"/>
    <n v="0"/>
    <n v="0"/>
    <n v="0"/>
    <n v="0"/>
    <n v="0"/>
    <n v="0"/>
    <n v="0"/>
    <n v="8"/>
    <n v="28"/>
    <n v="36"/>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7012300004"/>
    <x v="2"/>
    <x v="4"/>
    <x v="426"/>
    <n v="1"/>
    <x v="0"/>
    <n v="999"/>
    <s v="NO APLICA"/>
    <n v="2010"/>
    <n v="0"/>
    <n v="999"/>
    <s v="NO APLICA"/>
    <n v="2"/>
    <s v="Latencia"/>
    <x v="0"/>
    <m/>
    <n v="2018"/>
    <n v="0"/>
    <n v="0"/>
    <n v="0"/>
    <n v="0"/>
    <n v="0"/>
    <n v="0"/>
    <n v="0"/>
    <n v="0"/>
    <n v="0"/>
    <n v="0"/>
    <n v="0"/>
    <n v="0"/>
    <n v="0"/>
    <n v="0"/>
    <n v="0"/>
    <n v="0"/>
    <n v="0"/>
    <n v="0"/>
    <n v="0"/>
    <n v="0"/>
    <n v="0"/>
    <n v="0"/>
    <n v="0"/>
    <n v="0"/>
    <n v="0"/>
    <n v="0"/>
    <n v="0"/>
    <n v="0"/>
    <n v="0"/>
    <n v="0"/>
    <n v="0"/>
    <n v="0"/>
    <n v="0"/>
    <n v="0"/>
    <n v="0"/>
    <n v="0"/>
    <n v="0"/>
    <n v="0"/>
    <d v="2019-01-24T00:00:00"/>
    <m/>
  </r>
  <r>
    <s v="08MSU0253K"/>
    <x v="52"/>
    <x v="108"/>
    <n v="4"/>
    <s v="DISCONTINUO"/>
    <x v="100"/>
    <n v="8"/>
    <s v="CHIHUAHUA"/>
    <n v="8"/>
    <s v="CHIHUAHUA"/>
    <n v="17"/>
    <x v="8"/>
    <n v="1"/>
    <s v="CUAUHTÉMOC"/>
    <s v="CALLE FRANCISCO MUJICA/CESARIO VALLES"/>
    <n v="0"/>
    <x v="1"/>
    <x v="2"/>
    <n v="4"/>
    <s v="SUPERIOR"/>
    <n v="1"/>
    <n v="1"/>
    <s v="LICENCIATURA Y POSGRADO"/>
    <n v="0"/>
    <s v="NO APLICA"/>
    <n v="0"/>
    <s v="NO APLICA"/>
    <n v="7012300004"/>
    <x v="2"/>
    <x v="4"/>
    <x v="426"/>
    <n v="1"/>
    <x v="0"/>
    <n v="999"/>
    <s v="NO APLICA"/>
    <n v="2010"/>
    <n v="6"/>
    <n v="5"/>
    <s v="CUATRIMESTRES"/>
    <n v="1"/>
    <s v="Activa"/>
    <x v="0"/>
    <m/>
    <n v="2018"/>
    <n v="0"/>
    <n v="0"/>
    <n v="0"/>
    <n v="0"/>
    <n v="0"/>
    <n v="0"/>
    <n v="0"/>
    <n v="0"/>
    <n v="0"/>
    <n v="0"/>
    <n v="1"/>
    <n v="0"/>
    <n v="1"/>
    <n v="0"/>
    <n v="0"/>
    <n v="1"/>
    <n v="0"/>
    <n v="1"/>
    <n v="0"/>
    <n v="0"/>
    <n v="0"/>
    <n v="0"/>
    <n v="0"/>
    <n v="0"/>
    <n v="0"/>
    <n v="0"/>
    <n v="0"/>
    <n v="0"/>
    <n v="0"/>
    <n v="0"/>
    <n v="0"/>
    <n v="0"/>
    <n v="0"/>
    <n v="1"/>
    <n v="0"/>
    <n v="1"/>
    <n v="0"/>
    <n v="0"/>
    <d v="2019-01-24T00:00:00"/>
    <s v="NO ESTA ACTIVA PRA CUAUHTEMOC, SE PUSO UN ESTUDIANTE PARA PODER TERMINAR LA CAPTURA PERO NO ES REAL POR QUE SE DUPLICO EN EL SISTEMA"/>
  </r>
  <r>
    <s v="08MSU0253K"/>
    <x v="52"/>
    <x v="108"/>
    <n v="4"/>
    <s v="DISCONTINUO"/>
    <x v="100"/>
    <n v="8"/>
    <s v="CHIHUAHUA"/>
    <n v="8"/>
    <s v="CHIHUAHUA"/>
    <n v="17"/>
    <x v="8"/>
    <n v="1"/>
    <s v="CUAUHTÉMOC"/>
    <s v="CALLE FRANCISCO MUJICA/CESARIO VALLES"/>
    <n v="0"/>
    <x v="1"/>
    <x v="2"/>
    <n v="4"/>
    <s v="SUPERIOR"/>
    <n v="1"/>
    <n v="1"/>
    <s v="LICENCIATURA Y POSGRADO"/>
    <n v="0"/>
    <s v="NO APLICA"/>
    <n v="0"/>
    <s v="NO APLICA"/>
    <n v="8011500003"/>
    <x v="3"/>
    <x v="4"/>
    <x v="260"/>
    <n v="1"/>
    <x v="0"/>
    <n v="999"/>
    <s v="NO APLICA"/>
    <n v="2013"/>
    <n v="6"/>
    <n v="2"/>
    <s v="SEMESTRES"/>
    <n v="1"/>
    <s v="Activa"/>
    <x v="0"/>
    <m/>
    <n v="2018"/>
    <n v="0"/>
    <n v="0"/>
    <n v="0"/>
    <n v="0"/>
    <n v="0"/>
    <n v="0"/>
    <n v="0"/>
    <n v="0"/>
    <n v="0"/>
    <n v="0"/>
    <n v="0"/>
    <n v="0"/>
    <n v="0"/>
    <n v="0"/>
    <n v="0"/>
    <n v="0"/>
    <n v="0"/>
    <n v="0"/>
    <n v="0"/>
    <n v="0"/>
    <n v="0"/>
    <n v="1"/>
    <n v="1"/>
    <n v="2"/>
    <n v="0"/>
    <n v="0"/>
    <n v="0"/>
    <n v="0"/>
    <n v="0"/>
    <n v="0"/>
    <n v="0"/>
    <n v="0"/>
    <n v="0"/>
    <n v="1"/>
    <n v="1"/>
    <n v="2"/>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5011100015"/>
    <x v="0"/>
    <x v="4"/>
    <x v="238"/>
    <n v="1"/>
    <x v="0"/>
    <n v="999"/>
    <s v="NO APLICA"/>
    <n v="2017"/>
    <n v="8"/>
    <n v="2"/>
    <s v="SEMESTRES"/>
    <n v="1"/>
    <s v="Activa"/>
    <x v="0"/>
    <m/>
    <n v="2018"/>
    <n v="0"/>
    <n v="0"/>
    <n v="0"/>
    <n v="0"/>
    <n v="0"/>
    <n v="0"/>
    <n v="0"/>
    <n v="0"/>
    <n v="0"/>
    <n v="0"/>
    <n v="6"/>
    <n v="19"/>
    <n v="25"/>
    <n v="0"/>
    <n v="0"/>
    <n v="6"/>
    <n v="19"/>
    <n v="25"/>
    <n v="0"/>
    <n v="0"/>
    <n v="0"/>
    <n v="1"/>
    <n v="5"/>
    <n v="6"/>
    <n v="0"/>
    <n v="0"/>
    <n v="0"/>
    <n v="0"/>
    <n v="0"/>
    <n v="0"/>
    <n v="0"/>
    <n v="0"/>
    <n v="0"/>
    <n v="7"/>
    <n v="24"/>
    <n v="31"/>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5011300009"/>
    <x v="0"/>
    <x v="4"/>
    <x v="424"/>
    <n v="1"/>
    <x v="0"/>
    <n v="999"/>
    <s v="NO APLICA"/>
    <n v="2002"/>
    <n v="8"/>
    <n v="2"/>
    <s v="SEMESTRES"/>
    <n v="1"/>
    <s v="Activa"/>
    <x v="0"/>
    <m/>
    <n v="2018"/>
    <n v="3"/>
    <n v="13"/>
    <n v="16"/>
    <n v="0"/>
    <n v="0"/>
    <n v="3"/>
    <n v="6"/>
    <n v="9"/>
    <n v="0"/>
    <n v="0"/>
    <n v="1"/>
    <n v="10"/>
    <n v="11"/>
    <n v="0"/>
    <n v="0"/>
    <n v="1"/>
    <n v="10"/>
    <n v="11"/>
    <n v="5"/>
    <n v="22"/>
    <n v="27"/>
    <n v="0"/>
    <n v="5"/>
    <n v="5"/>
    <n v="5"/>
    <n v="12"/>
    <n v="17"/>
    <n v="0"/>
    <n v="0"/>
    <n v="0"/>
    <n v="0"/>
    <n v="0"/>
    <n v="0"/>
    <n v="11"/>
    <n v="49"/>
    <n v="60"/>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7011200075"/>
    <x v="2"/>
    <x v="4"/>
    <x v="427"/>
    <n v="1"/>
    <x v="0"/>
    <n v="999"/>
    <s v="NO APLICA"/>
    <n v="2007"/>
    <n v="4"/>
    <n v="2"/>
    <s v="SEMESTRES"/>
    <n v="1"/>
    <s v="Activa"/>
    <x v="0"/>
    <m/>
    <n v="2018"/>
    <n v="0"/>
    <n v="0"/>
    <n v="0"/>
    <n v="0"/>
    <n v="0"/>
    <n v="0"/>
    <n v="0"/>
    <n v="0"/>
    <n v="0"/>
    <n v="0"/>
    <n v="5"/>
    <n v="7"/>
    <n v="12"/>
    <n v="0"/>
    <n v="0"/>
    <n v="5"/>
    <n v="7"/>
    <n v="12"/>
    <n v="3"/>
    <n v="12"/>
    <n v="15"/>
    <n v="0"/>
    <n v="0"/>
    <n v="0"/>
    <n v="0"/>
    <n v="0"/>
    <n v="0"/>
    <n v="0"/>
    <n v="0"/>
    <n v="0"/>
    <n v="0"/>
    <n v="0"/>
    <n v="0"/>
    <n v="8"/>
    <n v="19"/>
    <n v="27"/>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7012000031"/>
    <x v="2"/>
    <x v="4"/>
    <x v="425"/>
    <n v="1"/>
    <x v="0"/>
    <n v="999"/>
    <s v="NO APLICA"/>
    <n v="2007"/>
    <n v="4"/>
    <n v="2"/>
    <s v="SEMESTRES"/>
    <n v="1"/>
    <s v="Activa"/>
    <x v="0"/>
    <m/>
    <n v="2018"/>
    <n v="0"/>
    <n v="0"/>
    <n v="0"/>
    <n v="0"/>
    <n v="0"/>
    <n v="0"/>
    <n v="0"/>
    <n v="0"/>
    <n v="0"/>
    <n v="0"/>
    <n v="9"/>
    <n v="21"/>
    <n v="30"/>
    <n v="0"/>
    <n v="0"/>
    <n v="9"/>
    <n v="21"/>
    <n v="30"/>
    <n v="6"/>
    <n v="29"/>
    <n v="35"/>
    <n v="0"/>
    <n v="0"/>
    <n v="0"/>
    <n v="0"/>
    <n v="0"/>
    <n v="0"/>
    <n v="0"/>
    <n v="0"/>
    <n v="0"/>
    <n v="0"/>
    <n v="0"/>
    <n v="0"/>
    <n v="15"/>
    <n v="50"/>
    <n v="65"/>
    <n v="0"/>
    <n v="0"/>
    <d v="2019-01-24T00:00:00"/>
    <m/>
  </r>
  <r>
    <s v="08MSU0253K"/>
    <x v="52"/>
    <x v="109"/>
    <n v="4"/>
    <s v="DISCONTINUO"/>
    <x v="101"/>
    <n v="8"/>
    <s v="CHIHUAHUA"/>
    <n v="8"/>
    <s v="CHIHUAHUA"/>
    <n v="50"/>
    <x v="3"/>
    <n v="1"/>
    <s v="NUEVO CASAS GRANDES"/>
    <s v="CALLE DAMIAN CARMONA"/>
    <n v="3400"/>
    <x v="1"/>
    <x v="2"/>
    <n v="4"/>
    <s v="SUPERIOR"/>
    <n v="1"/>
    <n v="1"/>
    <s v="LICENCIATURA Y POSGRADO"/>
    <n v="0"/>
    <s v="NO APLICA"/>
    <n v="0"/>
    <s v="NO APLICA"/>
    <n v="7012400012"/>
    <x v="2"/>
    <x v="4"/>
    <x v="423"/>
    <n v="1"/>
    <x v="0"/>
    <n v="999"/>
    <s v="NO APLICA"/>
    <n v="2014"/>
    <n v="6"/>
    <n v="5"/>
    <s v="CUATRIMESTRES"/>
    <n v="1"/>
    <s v="Activa"/>
    <x v="0"/>
    <m/>
    <n v="2018"/>
    <n v="0"/>
    <n v="0"/>
    <n v="0"/>
    <n v="0"/>
    <n v="0"/>
    <n v="0"/>
    <n v="0"/>
    <n v="0"/>
    <n v="0"/>
    <n v="0"/>
    <n v="6"/>
    <n v="10"/>
    <n v="16"/>
    <n v="0"/>
    <n v="0"/>
    <n v="6"/>
    <n v="10"/>
    <n v="16"/>
    <n v="1"/>
    <n v="13"/>
    <n v="14"/>
    <n v="0"/>
    <n v="0"/>
    <n v="0"/>
    <n v="0"/>
    <n v="0"/>
    <n v="0"/>
    <n v="0"/>
    <n v="0"/>
    <n v="0"/>
    <n v="0"/>
    <n v="0"/>
    <n v="0"/>
    <n v="7"/>
    <n v="23"/>
    <n v="30"/>
    <n v="0"/>
    <n v="0"/>
    <d v="2019-01-24T00:00:00"/>
    <m/>
  </r>
  <r>
    <s v="08MSU0253K"/>
    <x v="52"/>
    <x v="110"/>
    <n v="4"/>
    <s v="DISCONTINUO"/>
    <x v="102"/>
    <n v="8"/>
    <s v="CHIHUAHUA"/>
    <n v="8"/>
    <s v="CHIHUAHUA"/>
    <n v="40"/>
    <x v="10"/>
    <n v="1"/>
    <s v="MADERA"/>
    <s v="PROLONGACIÓN 3A"/>
    <n v="0"/>
    <x v="1"/>
    <x v="2"/>
    <n v="4"/>
    <s v="SUPERIOR"/>
    <n v="1"/>
    <n v="1"/>
    <s v="LICENCIATURA Y POSGRADO"/>
    <n v="0"/>
    <s v="NO APLICA"/>
    <n v="0"/>
    <s v="NO APLICA"/>
    <n v="5011100015"/>
    <x v="0"/>
    <x v="4"/>
    <x v="238"/>
    <n v="1"/>
    <x v="0"/>
    <n v="999"/>
    <s v="NO APLICA"/>
    <n v="2017"/>
    <n v="8"/>
    <n v="2"/>
    <s v="SEMESTRES"/>
    <n v="1"/>
    <s v="Activa"/>
    <x v="0"/>
    <m/>
    <n v="2018"/>
    <n v="0"/>
    <n v="0"/>
    <n v="0"/>
    <n v="0"/>
    <n v="0"/>
    <n v="0"/>
    <n v="0"/>
    <n v="0"/>
    <n v="0"/>
    <n v="0"/>
    <n v="2"/>
    <n v="25"/>
    <n v="27"/>
    <n v="0"/>
    <n v="0"/>
    <n v="2"/>
    <n v="25"/>
    <n v="27"/>
    <n v="1"/>
    <n v="22"/>
    <n v="23"/>
    <n v="0"/>
    <n v="0"/>
    <n v="0"/>
    <n v="0"/>
    <n v="0"/>
    <n v="0"/>
    <n v="0"/>
    <n v="0"/>
    <n v="0"/>
    <n v="0"/>
    <n v="0"/>
    <n v="0"/>
    <n v="3"/>
    <n v="47"/>
    <n v="50"/>
    <n v="0"/>
    <n v="0"/>
    <d v="2019-01-24T00:00:00"/>
    <m/>
  </r>
  <r>
    <s v="08MSU0253K"/>
    <x v="52"/>
    <x v="110"/>
    <n v="4"/>
    <s v="DISCONTINUO"/>
    <x v="102"/>
    <n v="8"/>
    <s v="CHIHUAHUA"/>
    <n v="8"/>
    <s v="CHIHUAHUA"/>
    <n v="40"/>
    <x v="10"/>
    <n v="1"/>
    <s v="MADERA"/>
    <s v="PROLONGACIÓN 3A"/>
    <n v="0"/>
    <x v="1"/>
    <x v="2"/>
    <n v="4"/>
    <s v="SUPERIOR"/>
    <n v="1"/>
    <n v="1"/>
    <s v="LICENCIATURA Y POSGRADO"/>
    <n v="0"/>
    <s v="NO APLICA"/>
    <n v="0"/>
    <s v="NO APLICA"/>
    <n v="5011300009"/>
    <x v="0"/>
    <x v="4"/>
    <x v="424"/>
    <n v="1"/>
    <x v="0"/>
    <n v="999"/>
    <s v="NO APLICA"/>
    <n v="2002"/>
    <n v="8"/>
    <n v="2"/>
    <s v="SEMESTRES"/>
    <n v="1"/>
    <s v="Activa"/>
    <x v="0"/>
    <m/>
    <n v="2018"/>
    <n v="5"/>
    <n v="14"/>
    <n v="19"/>
    <n v="0"/>
    <n v="0"/>
    <n v="0"/>
    <n v="0"/>
    <n v="0"/>
    <n v="0"/>
    <n v="0"/>
    <n v="0"/>
    <n v="0"/>
    <n v="0"/>
    <n v="0"/>
    <n v="0"/>
    <n v="0"/>
    <n v="0"/>
    <n v="0"/>
    <n v="0"/>
    <n v="0"/>
    <n v="0"/>
    <n v="4"/>
    <n v="10"/>
    <n v="14"/>
    <n v="5"/>
    <n v="15"/>
    <n v="20"/>
    <n v="0"/>
    <n v="0"/>
    <n v="0"/>
    <n v="0"/>
    <n v="0"/>
    <n v="0"/>
    <n v="9"/>
    <n v="25"/>
    <n v="34"/>
    <n v="0"/>
    <n v="0"/>
    <d v="2019-01-24T00:00:00"/>
    <m/>
  </r>
  <r>
    <s v="08MSU0253K"/>
    <x v="52"/>
    <x v="110"/>
    <n v="4"/>
    <s v="DISCONTINUO"/>
    <x v="102"/>
    <n v="8"/>
    <s v="CHIHUAHUA"/>
    <n v="8"/>
    <s v="CHIHUAHUA"/>
    <n v="40"/>
    <x v="10"/>
    <n v="1"/>
    <s v="MADERA"/>
    <s v="PROLONGACIÓN 3A"/>
    <n v="0"/>
    <x v="1"/>
    <x v="2"/>
    <n v="4"/>
    <s v="SUPERIOR"/>
    <n v="1"/>
    <n v="1"/>
    <s v="LICENCIATURA Y POSGRADO"/>
    <n v="0"/>
    <s v="NO APLICA"/>
    <n v="0"/>
    <s v="NO APLICA"/>
    <n v="7012000031"/>
    <x v="2"/>
    <x v="4"/>
    <x v="425"/>
    <n v="1"/>
    <x v="0"/>
    <n v="999"/>
    <s v="NO APLICA"/>
    <n v="1991"/>
    <n v="4"/>
    <n v="2"/>
    <s v="SEMESTRES"/>
    <n v="1"/>
    <s v="Activa"/>
    <x v="0"/>
    <m/>
    <n v="2018"/>
    <n v="0"/>
    <n v="0"/>
    <n v="0"/>
    <n v="0"/>
    <n v="0"/>
    <n v="0"/>
    <n v="0"/>
    <n v="0"/>
    <n v="0"/>
    <n v="0"/>
    <n v="6"/>
    <n v="14"/>
    <n v="20"/>
    <n v="0"/>
    <n v="0"/>
    <n v="6"/>
    <n v="14"/>
    <n v="20"/>
    <n v="0"/>
    <n v="0"/>
    <n v="0"/>
    <n v="0"/>
    <n v="0"/>
    <n v="0"/>
    <n v="0"/>
    <n v="0"/>
    <n v="0"/>
    <n v="0"/>
    <n v="0"/>
    <n v="0"/>
    <n v="0"/>
    <n v="0"/>
    <n v="0"/>
    <n v="6"/>
    <n v="14"/>
    <n v="20"/>
    <n v="0"/>
    <n v="0"/>
    <d v="2019-01-24T00:00:00"/>
    <m/>
  </r>
  <r>
    <s v="08MSU0253K"/>
    <x v="52"/>
    <x v="110"/>
    <n v="4"/>
    <s v="DISCONTINUO"/>
    <x v="102"/>
    <n v="8"/>
    <s v="CHIHUAHUA"/>
    <n v="8"/>
    <s v="CHIHUAHUA"/>
    <n v="40"/>
    <x v="10"/>
    <n v="1"/>
    <s v="MADERA"/>
    <s v="PROLONGACIÓN 3A"/>
    <n v="0"/>
    <x v="1"/>
    <x v="2"/>
    <n v="4"/>
    <s v="SUPERIOR"/>
    <n v="1"/>
    <n v="1"/>
    <s v="LICENCIATURA Y POSGRADO"/>
    <n v="0"/>
    <s v="NO APLICA"/>
    <n v="0"/>
    <s v="NO APLICA"/>
    <n v="7012400012"/>
    <x v="2"/>
    <x v="4"/>
    <x v="423"/>
    <n v="1"/>
    <x v="0"/>
    <n v="999"/>
    <s v="NO APLICA"/>
    <n v="2014"/>
    <n v="6"/>
    <n v="5"/>
    <s v="CUATRIMESTRES"/>
    <n v="1"/>
    <s v="Activa"/>
    <x v="0"/>
    <m/>
    <n v="2018"/>
    <n v="0"/>
    <n v="0"/>
    <n v="0"/>
    <n v="0"/>
    <n v="0"/>
    <n v="0"/>
    <n v="0"/>
    <n v="0"/>
    <n v="0"/>
    <n v="0"/>
    <n v="0"/>
    <n v="0"/>
    <n v="0"/>
    <n v="0"/>
    <n v="0"/>
    <n v="0"/>
    <n v="0"/>
    <n v="0"/>
    <n v="5"/>
    <n v="5"/>
    <n v="10"/>
    <n v="0"/>
    <n v="0"/>
    <n v="0"/>
    <n v="0"/>
    <n v="0"/>
    <n v="0"/>
    <n v="0"/>
    <n v="0"/>
    <n v="0"/>
    <n v="0"/>
    <n v="0"/>
    <n v="0"/>
    <n v="5"/>
    <n v="5"/>
    <n v="10"/>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5011100015"/>
    <x v="0"/>
    <x v="4"/>
    <x v="238"/>
    <n v="1"/>
    <x v="0"/>
    <n v="999"/>
    <s v="NO APLICA"/>
    <n v="2017"/>
    <n v="8"/>
    <n v="2"/>
    <s v="SEMESTRES"/>
    <n v="1"/>
    <s v="Activa"/>
    <x v="0"/>
    <m/>
    <n v="2018"/>
    <n v="0"/>
    <n v="0"/>
    <n v="0"/>
    <n v="0"/>
    <n v="0"/>
    <n v="0"/>
    <n v="0"/>
    <n v="0"/>
    <n v="0"/>
    <n v="0"/>
    <n v="10"/>
    <n v="104"/>
    <n v="114"/>
    <n v="0"/>
    <n v="0"/>
    <n v="10"/>
    <n v="104"/>
    <n v="114"/>
    <n v="9"/>
    <n v="48"/>
    <n v="57"/>
    <n v="0"/>
    <n v="0"/>
    <n v="0"/>
    <n v="0"/>
    <n v="0"/>
    <n v="0"/>
    <n v="0"/>
    <n v="0"/>
    <n v="0"/>
    <n v="0"/>
    <n v="0"/>
    <n v="0"/>
    <n v="19"/>
    <n v="152"/>
    <n v="171"/>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5011300009"/>
    <x v="0"/>
    <x v="4"/>
    <x v="424"/>
    <n v="1"/>
    <x v="0"/>
    <n v="999"/>
    <s v="NO APLICA"/>
    <n v="2002"/>
    <n v="8"/>
    <n v="2"/>
    <s v="SEMESTRES"/>
    <n v="1"/>
    <s v="Activa"/>
    <x v="0"/>
    <m/>
    <n v="2018"/>
    <n v="0"/>
    <n v="0"/>
    <n v="0"/>
    <n v="0"/>
    <n v="0"/>
    <n v="1"/>
    <n v="1"/>
    <n v="2"/>
    <n v="0"/>
    <n v="0"/>
    <n v="0"/>
    <n v="0"/>
    <n v="0"/>
    <n v="0"/>
    <n v="0"/>
    <n v="0"/>
    <n v="0"/>
    <n v="0"/>
    <n v="0"/>
    <n v="0"/>
    <n v="0"/>
    <n v="1"/>
    <n v="15"/>
    <n v="16"/>
    <n v="0"/>
    <n v="0"/>
    <n v="0"/>
    <n v="0"/>
    <n v="0"/>
    <n v="0"/>
    <n v="0"/>
    <n v="0"/>
    <n v="0"/>
    <n v="1"/>
    <n v="15"/>
    <n v="16"/>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7012000031"/>
    <x v="2"/>
    <x v="4"/>
    <x v="425"/>
    <n v="1"/>
    <x v="0"/>
    <n v="999"/>
    <s v="NO APLICA"/>
    <n v="2007"/>
    <n v="4"/>
    <n v="2"/>
    <s v="SEMESTRES"/>
    <n v="1"/>
    <s v="Activa"/>
    <x v="0"/>
    <m/>
    <n v="2018"/>
    <n v="5"/>
    <n v="7"/>
    <n v="12"/>
    <n v="0"/>
    <n v="0"/>
    <n v="2"/>
    <n v="3"/>
    <n v="5"/>
    <n v="0"/>
    <n v="0"/>
    <n v="0"/>
    <n v="9"/>
    <n v="9"/>
    <n v="0"/>
    <n v="0"/>
    <n v="0"/>
    <n v="9"/>
    <n v="9"/>
    <n v="2"/>
    <n v="9"/>
    <n v="11"/>
    <n v="0"/>
    <n v="0"/>
    <n v="0"/>
    <n v="0"/>
    <n v="0"/>
    <n v="0"/>
    <n v="0"/>
    <n v="0"/>
    <n v="0"/>
    <n v="0"/>
    <n v="0"/>
    <n v="0"/>
    <n v="2"/>
    <n v="18"/>
    <n v="20"/>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7012300004"/>
    <x v="2"/>
    <x v="4"/>
    <x v="426"/>
    <n v="1"/>
    <x v="0"/>
    <n v="999"/>
    <s v="NO APLICA"/>
    <n v="2010"/>
    <n v="6"/>
    <n v="5"/>
    <s v="CUATRIMESTRES"/>
    <n v="1"/>
    <s v="Activa"/>
    <x v="0"/>
    <m/>
    <n v="2018"/>
    <n v="1"/>
    <n v="3"/>
    <n v="4"/>
    <n v="0"/>
    <n v="0"/>
    <n v="1"/>
    <n v="6"/>
    <n v="7"/>
    <n v="0"/>
    <n v="0"/>
    <n v="2"/>
    <n v="24"/>
    <n v="26"/>
    <n v="0"/>
    <n v="0"/>
    <n v="2"/>
    <n v="24"/>
    <n v="26"/>
    <n v="4"/>
    <n v="8"/>
    <n v="12"/>
    <n v="0"/>
    <n v="0"/>
    <n v="0"/>
    <n v="0"/>
    <n v="0"/>
    <n v="0"/>
    <n v="0"/>
    <n v="0"/>
    <n v="0"/>
    <n v="0"/>
    <n v="0"/>
    <n v="0"/>
    <n v="6"/>
    <n v="32"/>
    <n v="38"/>
    <n v="0"/>
    <n v="0"/>
    <d v="2019-01-24T00:00:00"/>
    <m/>
  </r>
  <r>
    <s v="08MSU0253K"/>
    <x v="52"/>
    <x v="111"/>
    <n v="4"/>
    <s v="DISCONTINUO"/>
    <x v="103"/>
    <n v="8"/>
    <s v="CHIHUAHUA"/>
    <n v="8"/>
    <s v="CHIHUAHUA"/>
    <n v="21"/>
    <x v="4"/>
    <n v="1"/>
    <s v="DELICIAS"/>
    <s v="AVENIDA RIO FLORIDO ORIENTE "/>
    <n v="400"/>
    <x v="1"/>
    <x v="2"/>
    <n v="4"/>
    <s v="SUPERIOR"/>
    <n v="1"/>
    <n v="1"/>
    <s v="LICENCIATURA Y POSGRADO"/>
    <n v="0"/>
    <s v="NO APLICA"/>
    <n v="0"/>
    <s v="NO APLICA"/>
    <n v="8011500003"/>
    <x v="3"/>
    <x v="4"/>
    <x v="260"/>
    <n v="1"/>
    <x v="0"/>
    <n v="999"/>
    <s v="NO APLICA"/>
    <n v="2013"/>
    <n v="6"/>
    <n v="2"/>
    <s v="SEMESTRES"/>
    <n v="3"/>
    <s v="Liquidacion"/>
    <x v="0"/>
    <m/>
    <n v="2018"/>
    <n v="0"/>
    <n v="0"/>
    <n v="0"/>
    <n v="0"/>
    <n v="0"/>
    <n v="0"/>
    <n v="0"/>
    <n v="0"/>
    <n v="0"/>
    <n v="0"/>
    <n v="0"/>
    <n v="0"/>
    <n v="0"/>
    <n v="0"/>
    <n v="0"/>
    <n v="1"/>
    <n v="5"/>
    <n v="6"/>
    <n v="0"/>
    <n v="0"/>
    <n v="0"/>
    <n v="0"/>
    <n v="0"/>
    <n v="0"/>
    <n v="0"/>
    <n v="0"/>
    <n v="0"/>
    <n v="0"/>
    <n v="0"/>
    <n v="0"/>
    <n v="0"/>
    <n v="0"/>
    <n v="0"/>
    <n v="1"/>
    <n v="5"/>
    <n v="6"/>
    <n v="0"/>
    <n v="0"/>
    <d v="2019-01-24T00:00:00"/>
    <m/>
  </r>
  <r>
    <s v="08MSU0253K"/>
    <x v="52"/>
    <x v="112"/>
    <n v="4"/>
    <s v="DISCONTINUO"/>
    <x v="104"/>
    <n v="8"/>
    <s v="CHIHUAHUA"/>
    <n v="8"/>
    <s v="CHIHUAHUA"/>
    <n v="11"/>
    <x v="7"/>
    <n v="1"/>
    <s v="SANTA ROSALÍA DE CAMARGO"/>
    <s v="CALLE ANGEL TRIAS"/>
    <n v="1"/>
    <x v="1"/>
    <x v="2"/>
    <n v="4"/>
    <s v="SUPERIOR"/>
    <n v="1"/>
    <n v="1"/>
    <s v="LICENCIATURA Y POSGRADO"/>
    <n v="0"/>
    <s v="NO APLICA"/>
    <n v="0"/>
    <s v="NO APLICA"/>
    <n v="5011100015"/>
    <x v="0"/>
    <x v="4"/>
    <x v="238"/>
    <n v="1"/>
    <x v="0"/>
    <n v="999"/>
    <s v="NO APLICA"/>
    <n v="2017"/>
    <n v="8"/>
    <n v="2"/>
    <s v="SEMESTRES"/>
    <n v="1"/>
    <s v="Activa"/>
    <x v="0"/>
    <m/>
    <n v="2018"/>
    <n v="0"/>
    <n v="0"/>
    <n v="0"/>
    <n v="0"/>
    <n v="0"/>
    <n v="0"/>
    <n v="0"/>
    <n v="0"/>
    <n v="0"/>
    <n v="0"/>
    <n v="7"/>
    <n v="33"/>
    <n v="40"/>
    <n v="0"/>
    <n v="0"/>
    <n v="7"/>
    <n v="33"/>
    <n v="40"/>
    <n v="2"/>
    <n v="27"/>
    <n v="29"/>
    <n v="0"/>
    <n v="0"/>
    <n v="0"/>
    <n v="0"/>
    <n v="0"/>
    <n v="0"/>
    <n v="0"/>
    <n v="0"/>
    <n v="0"/>
    <n v="0"/>
    <n v="0"/>
    <n v="0"/>
    <n v="9"/>
    <n v="60"/>
    <n v="69"/>
    <n v="0"/>
    <n v="0"/>
    <d v="2019-01-24T00:00:00"/>
    <m/>
  </r>
  <r>
    <s v="08MSU0253K"/>
    <x v="52"/>
    <x v="112"/>
    <n v="4"/>
    <s v="DISCONTINUO"/>
    <x v="104"/>
    <n v="8"/>
    <s v="CHIHUAHUA"/>
    <n v="8"/>
    <s v="CHIHUAHUA"/>
    <n v="11"/>
    <x v="7"/>
    <n v="1"/>
    <s v="SANTA ROSALÍA DE CAMARGO"/>
    <s v="CALLE ANGEL TRIAS"/>
    <n v="1"/>
    <x v="1"/>
    <x v="2"/>
    <n v="4"/>
    <s v="SUPERIOR"/>
    <n v="1"/>
    <n v="1"/>
    <s v="LICENCIATURA Y POSGRADO"/>
    <n v="0"/>
    <s v="NO APLICA"/>
    <n v="0"/>
    <s v="NO APLICA"/>
    <n v="5011300009"/>
    <x v="0"/>
    <x v="4"/>
    <x v="424"/>
    <n v="1"/>
    <x v="0"/>
    <n v="999"/>
    <s v="NO APLICA"/>
    <n v="2002"/>
    <n v="8"/>
    <n v="2"/>
    <s v="SEMESTRES"/>
    <n v="1"/>
    <s v="Activa"/>
    <x v="0"/>
    <m/>
    <n v="2018"/>
    <n v="5"/>
    <n v="38"/>
    <n v="43"/>
    <n v="0"/>
    <n v="0"/>
    <n v="2"/>
    <n v="14"/>
    <n v="16"/>
    <n v="0"/>
    <n v="0"/>
    <n v="0"/>
    <n v="0"/>
    <n v="0"/>
    <n v="0"/>
    <n v="0"/>
    <n v="0"/>
    <n v="0"/>
    <n v="0"/>
    <n v="0"/>
    <n v="0"/>
    <n v="0"/>
    <n v="4"/>
    <n v="21"/>
    <n v="25"/>
    <n v="3"/>
    <n v="44"/>
    <n v="47"/>
    <n v="0"/>
    <n v="0"/>
    <n v="0"/>
    <n v="0"/>
    <n v="0"/>
    <n v="0"/>
    <n v="7"/>
    <n v="65"/>
    <n v="72"/>
    <n v="0"/>
    <n v="0"/>
    <d v="2019-01-24T00:00:00"/>
    <m/>
  </r>
  <r>
    <s v="08MSU0253K"/>
    <x v="52"/>
    <x v="112"/>
    <n v="4"/>
    <s v="DISCONTINUO"/>
    <x v="104"/>
    <n v="8"/>
    <s v="CHIHUAHUA"/>
    <n v="8"/>
    <s v="CHIHUAHUA"/>
    <n v="11"/>
    <x v="7"/>
    <n v="1"/>
    <s v="SANTA ROSALÍA DE CAMARGO"/>
    <s v="CALLE ANGEL TRIAS"/>
    <n v="1"/>
    <x v="1"/>
    <x v="2"/>
    <n v="4"/>
    <s v="SUPERIOR"/>
    <n v="1"/>
    <n v="1"/>
    <s v="LICENCIATURA Y POSGRADO"/>
    <n v="0"/>
    <s v="NO APLICA"/>
    <n v="0"/>
    <s v="NO APLICA"/>
    <n v="7012300004"/>
    <x v="2"/>
    <x v="4"/>
    <x v="426"/>
    <n v="1"/>
    <x v="0"/>
    <n v="999"/>
    <s v="NO APLICA"/>
    <n v="2010"/>
    <n v="0"/>
    <n v="999"/>
    <s v="NO APLICA"/>
    <n v="1"/>
    <s v="Activa"/>
    <x v="0"/>
    <m/>
    <n v="2018"/>
    <n v="4"/>
    <n v="4"/>
    <n v="8"/>
    <n v="0"/>
    <n v="0"/>
    <n v="1"/>
    <n v="5"/>
    <n v="6"/>
    <n v="0"/>
    <n v="0"/>
    <n v="4"/>
    <n v="50"/>
    <n v="54"/>
    <n v="0"/>
    <n v="0"/>
    <n v="4"/>
    <n v="50"/>
    <n v="54"/>
    <n v="5"/>
    <n v="14"/>
    <n v="19"/>
    <n v="0"/>
    <n v="0"/>
    <n v="0"/>
    <n v="0"/>
    <n v="0"/>
    <n v="0"/>
    <n v="0"/>
    <n v="0"/>
    <n v="0"/>
    <n v="0"/>
    <n v="0"/>
    <n v="0"/>
    <n v="9"/>
    <n v="64"/>
    <n v="73"/>
    <n v="0"/>
    <n v="0"/>
    <d v="2019-01-24T00:00:00"/>
    <m/>
  </r>
  <r>
    <s v="08MSU0253K"/>
    <x v="52"/>
    <x v="113"/>
    <n v="4"/>
    <s v="DISCONTINUO"/>
    <x v="105"/>
    <n v="8"/>
    <s v="CHIHUAHUA"/>
    <n v="8"/>
    <s v="CHIHUAHUA"/>
    <n v="29"/>
    <x v="12"/>
    <n v="1"/>
    <s v="GUADALUPE Y CALVO"/>
    <s v="CAMINO AL CECYT"/>
    <n v="0"/>
    <x v="1"/>
    <x v="2"/>
    <n v="4"/>
    <s v="SUPERIOR"/>
    <n v="1"/>
    <n v="1"/>
    <s v="LICENCIATURA Y POSGRADO"/>
    <n v="0"/>
    <s v="NO APLICA"/>
    <n v="0"/>
    <s v="NO APLICA"/>
    <n v="5011100022"/>
    <x v="0"/>
    <x v="4"/>
    <x v="431"/>
    <n v="1"/>
    <x v="0"/>
    <n v="999"/>
    <s v="NO APLICA"/>
    <n v="2013"/>
    <n v="8"/>
    <n v="5"/>
    <s v="CUATRIMESTRES"/>
    <n v="1"/>
    <s v="Activa"/>
    <x v="0"/>
    <m/>
    <n v="2018"/>
    <n v="0"/>
    <n v="0"/>
    <n v="0"/>
    <n v="0"/>
    <n v="0"/>
    <n v="0"/>
    <n v="2"/>
    <n v="2"/>
    <n v="0"/>
    <n v="0"/>
    <n v="0"/>
    <n v="0"/>
    <n v="0"/>
    <n v="0"/>
    <n v="0"/>
    <n v="0"/>
    <n v="0"/>
    <n v="0"/>
    <n v="4"/>
    <n v="15"/>
    <n v="19"/>
    <n v="10"/>
    <n v="30"/>
    <n v="40"/>
    <n v="0"/>
    <n v="0"/>
    <n v="0"/>
    <n v="0"/>
    <n v="0"/>
    <n v="0"/>
    <n v="0"/>
    <n v="0"/>
    <n v="0"/>
    <n v="14"/>
    <n v="45"/>
    <n v="59"/>
    <n v="2"/>
    <n v="11"/>
    <d v="2019-01-24T00:00:00"/>
    <m/>
  </r>
  <r>
    <s v="08MSU0253K"/>
    <x v="52"/>
    <x v="113"/>
    <n v="4"/>
    <s v="DISCONTINUO"/>
    <x v="105"/>
    <n v="8"/>
    <s v="CHIHUAHUA"/>
    <n v="8"/>
    <s v="CHIHUAHUA"/>
    <n v="29"/>
    <x v="12"/>
    <n v="1"/>
    <s v="GUADALUPE Y CALVO"/>
    <s v="CAMINO AL CECYT"/>
    <n v="0"/>
    <x v="1"/>
    <x v="2"/>
    <n v="4"/>
    <s v="SUPERIOR"/>
    <n v="1"/>
    <n v="1"/>
    <s v="LICENCIATURA Y POSGRADO"/>
    <n v="0"/>
    <s v="NO APLICA"/>
    <n v="0"/>
    <s v="NO APLICA"/>
    <n v="7012300004"/>
    <x v="2"/>
    <x v="4"/>
    <x v="426"/>
    <n v="1"/>
    <x v="0"/>
    <n v="999"/>
    <s v="NO APLICA"/>
    <n v="2010"/>
    <n v="6"/>
    <n v="5"/>
    <s v="CUATRIMESTRES"/>
    <n v="1"/>
    <s v="Activa"/>
    <x v="0"/>
    <m/>
    <n v="2018"/>
    <n v="1"/>
    <n v="13"/>
    <n v="14"/>
    <n v="0"/>
    <n v="0"/>
    <n v="1"/>
    <n v="2"/>
    <n v="3"/>
    <n v="0"/>
    <n v="0"/>
    <n v="20"/>
    <n v="38"/>
    <n v="58"/>
    <n v="0"/>
    <n v="0"/>
    <n v="20"/>
    <n v="38"/>
    <n v="58"/>
    <n v="6"/>
    <n v="40"/>
    <n v="46"/>
    <n v="0"/>
    <n v="0"/>
    <n v="0"/>
    <n v="0"/>
    <n v="0"/>
    <n v="0"/>
    <n v="0"/>
    <n v="0"/>
    <n v="0"/>
    <n v="0"/>
    <n v="0"/>
    <n v="0"/>
    <n v="26"/>
    <n v="78"/>
    <n v="104"/>
    <n v="0"/>
    <n v="0"/>
    <d v="2019-01-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41400008"/>
    <x v="0"/>
    <x v="2"/>
    <x v="18"/>
    <n v="1"/>
    <x v="0"/>
    <n v="999"/>
    <s v="NO APLICA"/>
    <n v="2010"/>
    <n v="12"/>
    <n v="2"/>
    <s v="SEMESTRES"/>
    <n v="1"/>
    <s v="Activa"/>
    <x v="0"/>
    <m/>
    <n v="2018"/>
    <n v="4"/>
    <n v="8"/>
    <n v="12"/>
    <n v="0"/>
    <n v="0"/>
    <n v="7"/>
    <n v="10"/>
    <n v="17"/>
    <n v="0"/>
    <n v="0"/>
    <n v="21"/>
    <n v="48"/>
    <n v="69"/>
    <n v="0"/>
    <n v="0"/>
    <n v="21"/>
    <n v="49"/>
    <n v="70"/>
    <n v="8"/>
    <n v="18"/>
    <n v="26"/>
    <n v="11"/>
    <n v="22"/>
    <n v="33"/>
    <n v="5"/>
    <n v="10"/>
    <n v="15"/>
    <n v="3"/>
    <n v="15"/>
    <n v="18"/>
    <n v="1"/>
    <n v="0"/>
    <n v="1"/>
    <n v="49"/>
    <n v="114"/>
    <n v="163"/>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41400026"/>
    <x v="0"/>
    <x v="2"/>
    <x v="40"/>
    <n v="1"/>
    <x v="0"/>
    <n v="999"/>
    <s v="NO APLICA"/>
    <n v="0"/>
    <n v="0"/>
    <n v="999"/>
    <s v="NO APLICA"/>
    <n v="3"/>
    <s v="Liquidacion"/>
    <x v="0"/>
    <m/>
    <n v="2018"/>
    <n v="0"/>
    <n v="0"/>
    <n v="0"/>
    <n v="0"/>
    <n v="0"/>
    <n v="0"/>
    <n v="2"/>
    <n v="2"/>
    <n v="0"/>
    <n v="0"/>
    <n v="0"/>
    <n v="0"/>
    <n v="0"/>
    <n v="0"/>
    <n v="0"/>
    <n v="0"/>
    <n v="0"/>
    <n v="0"/>
    <n v="0"/>
    <n v="0"/>
    <n v="0"/>
    <n v="0"/>
    <n v="0"/>
    <n v="0"/>
    <n v="0"/>
    <n v="0"/>
    <n v="0"/>
    <n v="0"/>
    <n v="0"/>
    <n v="0"/>
    <n v="0"/>
    <n v="0"/>
    <n v="0"/>
    <n v="0"/>
    <n v="0"/>
    <n v="0"/>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42000002"/>
    <x v="0"/>
    <x v="2"/>
    <x v="41"/>
    <n v="1"/>
    <x v="0"/>
    <n v="999"/>
    <s v="NO APLICA"/>
    <n v="2010"/>
    <n v="12"/>
    <n v="2"/>
    <s v="SEMESTRES"/>
    <n v="1"/>
    <s v="Activa"/>
    <x v="0"/>
    <m/>
    <n v="2018"/>
    <n v="9"/>
    <n v="17"/>
    <n v="26"/>
    <n v="0"/>
    <n v="0"/>
    <n v="19"/>
    <n v="27"/>
    <n v="46"/>
    <n v="0"/>
    <n v="0"/>
    <n v="39"/>
    <n v="43"/>
    <n v="82"/>
    <n v="0"/>
    <n v="0"/>
    <n v="49"/>
    <n v="47"/>
    <n v="96"/>
    <n v="14"/>
    <n v="35"/>
    <n v="49"/>
    <n v="12"/>
    <n v="31"/>
    <n v="43"/>
    <n v="18"/>
    <n v="23"/>
    <n v="41"/>
    <n v="10"/>
    <n v="22"/>
    <n v="32"/>
    <n v="9"/>
    <n v="3"/>
    <n v="12"/>
    <n v="112"/>
    <n v="161"/>
    <n v="273"/>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42100050"/>
    <x v="0"/>
    <x v="2"/>
    <x v="19"/>
    <n v="1"/>
    <x v="0"/>
    <n v="999"/>
    <s v="NO APLICA"/>
    <n v="2009"/>
    <n v="12"/>
    <n v="2"/>
    <s v="SEMESTRES"/>
    <n v="1"/>
    <s v="Activa"/>
    <x v="0"/>
    <m/>
    <n v="2018"/>
    <n v="9"/>
    <n v="19"/>
    <n v="28"/>
    <n v="0"/>
    <n v="0"/>
    <n v="10"/>
    <n v="24"/>
    <n v="34"/>
    <n v="0"/>
    <n v="0"/>
    <n v="45"/>
    <n v="40"/>
    <n v="85"/>
    <n v="0"/>
    <n v="0"/>
    <n v="45"/>
    <n v="42"/>
    <n v="87"/>
    <n v="20"/>
    <n v="32"/>
    <n v="52"/>
    <n v="12"/>
    <n v="15"/>
    <n v="27"/>
    <n v="15"/>
    <n v="26"/>
    <n v="41"/>
    <n v="16"/>
    <n v="14"/>
    <n v="30"/>
    <n v="8"/>
    <n v="5"/>
    <n v="13"/>
    <n v="116"/>
    <n v="134"/>
    <n v="250"/>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61300046"/>
    <x v="0"/>
    <x v="5"/>
    <x v="20"/>
    <n v="1"/>
    <x v="0"/>
    <n v="999"/>
    <s v="NO APLICA"/>
    <n v="2010"/>
    <n v="12"/>
    <n v="2"/>
    <s v="SEMESTRES"/>
    <n v="1"/>
    <s v="Activa"/>
    <x v="0"/>
    <m/>
    <n v="2018"/>
    <n v="14"/>
    <n v="4"/>
    <n v="18"/>
    <n v="0"/>
    <n v="0"/>
    <n v="15"/>
    <n v="9"/>
    <n v="24"/>
    <n v="0"/>
    <n v="0"/>
    <n v="50"/>
    <n v="14"/>
    <n v="64"/>
    <n v="0"/>
    <n v="0"/>
    <n v="50"/>
    <n v="14"/>
    <n v="64"/>
    <n v="20"/>
    <n v="7"/>
    <n v="27"/>
    <n v="21"/>
    <n v="3"/>
    <n v="24"/>
    <n v="15"/>
    <n v="8"/>
    <n v="23"/>
    <n v="8"/>
    <n v="1"/>
    <n v="9"/>
    <n v="4"/>
    <n v="1"/>
    <n v="5"/>
    <n v="118"/>
    <n v="34"/>
    <n v="152"/>
    <n v="1"/>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62200093"/>
    <x v="0"/>
    <x v="5"/>
    <x v="62"/>
    <n v="1"/>
    <x v="0"/>
    <n v="999"/>
    <s v="NO APLICA"/>
    <n v="2010"/>
    <n v="12"/>
    <n v="2"/>
    <s v="SEMESTRES"/>
    <n v="1"/>
    <s v="Activa"/>
    <x v="0"/>
    <m/>
    <n v="2018"/>
    <n v="10"/>
    <n v="6"/>
    <n v="16"/>
    <n v="0"/>
    <n v="0"/>
    <n v="7"/>
    <n v="0"/>
    <n v="7"/>
    <n v="0"/>
    <n v="0"/>
    <n v="0"/>
    <n v="0"/>
    <n v="0"/>
    <n v="0"/>
    <n v="0"/>
    <n v="0"/>
    <n v="0"/>
    <n v="0"/>
    <n v="0"/>
    <n v="0"/>
    <n v="0"/>
    <n v="0"/>
    <n v="0"/>
    <n v="0"/>
    <n v="2"/>
    <n v="0"/>
    <n v="2"/>
    <n v="5"/>
    <n v="0"/>
    <n v="5"/>
    <n v="2"/>
    <n v="2"/>
    <n v="4"/>
    <n v="9"/>
    <n v="2"/>
    <n v="11"/>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300014"/>
    <x v="0"/>
    <x v="3"/>
    <x v="21"/>
    <n v="1"/>
    <x v="0"/>
    <n v="999"/>
    <s v="NO APLICA"/>
    <n v="2010"/>
    <n v="12"/>
    <n v="2"/>
    <s v="SEMESTRES"/>
    <n v="1"/>
    <s v="Activa"/>
    <x v="0"/>
    <m/>
    <n v="2018"/>
    <n v="28"/>
    <n v="1"/>
    <n v="29"/>
    <n v="0"/>
    <n v="0"/>
    <n v="20"/>
    <n v="2"/>
    <n v="22"/>
    <n v="0"/>
    <n v="0"/>
    <n v="58"/>
    <n v="13"/>
    <n v="71"/>
    <n v="0"/>
    <n v="0"/>
    <n v="58"/>
    <n v="13"/>
    <n v="71"/>
    <n v="42"/>
    <n v="6"/>
    <n v="48"/>
    <n v="30"/>
    <n v="6"/>
    <n v="36"/>
    <n v="32"/>
    <n v="5"/>
    <n v="37"/>
    <n v="16"/>
    <n v="3"/>
    <n v="19"/>
    <n v="27"/>
    <n v="4"/>
    <n v="31"/>
    <n v="205"/>
    <n v="37"/>
    <n v="242"/>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300028"/>
    <x v="0"/>
    <x v="3"/>
    <x v="26"/>
    <n v="1"/>
    <x v="0"/>
    <n v="999"/>
    <s v="NO APLICA"/>
    <n v="2010"/>
    <n v="12"/>
    <n v="2"/>
    <s v="SEMESTRES"/>
    <n v="1"/>
    <s v="Activa"/>
    <x v="0"/>
    <m/>
    <n v="2018"/>
    <n v="38"/>
    <n v="0"/>
    <n v="38"/>
    <n v="0"/>
    <n v="0"/>
    <n v="21"/>
    <n v="1"/>
    <n v="22"/>
    <n v="0"/>
    <n v="0"/>
    <n v="61"/>
    <n v="2"/>
    <n v="63"/>
    <n v="0"/>
    <n v="0"/>
    <n v="61"/>
    <n v="2"/>
    <n v="63"/>
    <n v="26"/>
    <n v="1"/>
    <n v="27"/>
    <n v="31"/>
    <n v="1"/>
    <n v="32"/>
    <n v="33"/>
    <n v="1"/>
    <n v="34"/>
    <n v="28"/>
    <n v="3"/>
    <n v="31"/>
    <n v="14"/>
    <n v="1"/>
    <n v="15"/>
    <n v="193"/>
    <n v="9"/>
    <n v="202"/>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400015"/>
    <x v="0"/>
    <x v="3"/>
    <x v="250"/>
    <n v="1"/>
    <x v="0"/>
    <n v="999"/>
    <s v="NO APLICA"/>
    <n v="2010"/>
    <n v="12"/>
    <n v="2"/>
    <s v="SEMESTRES"/>
    <n v="1"/>
    <s v="Activa"/>
    <x v="0"/>
    <m/>
    <n v="2018"/>
    <n v="15"/>
    <n v="23"/>
    <n v="38"/>
    <n v="0"/>
    <n v="0"/>
    <n v="15"/>
    <n v="28"/>
    <n v="43"/>
    <n v="0"/>
    <n v="0"/>
    <n v="50"/>
    <n v="57"/>
    <n v="107"/>
    <n v="0"/>
    <n v="0"/>
    <n v="50"/>
    <n v="58"/>
    <n v="108"/>
    <n v="36"/>
    <n v="57"/>
    <n v="93"/>
    <n v="31"/>
    <n v="48"/>
    <n v="79"/>
    <n v="30"/>
    <n v="47"/>
    <n v="77"/>
    <n v="23"/>
    <n v="28"/>
    <n v="51"/>
    <n v="4"/>
    <n v="7"/>
    <n v="11"/>
    <n v="174"/>
    <n v="245"/>
    <n v="419"/>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700019"/>
    <x v="0"/>
    <x v="3"/>
    <x v="23"/>
    <n v="1"/>
    <x v="0"/>
    <n v="999"/>
    <s v="NO APLICA"/>
    <n v="2010"/>
    <n v="12"/>
    <n v="2"/>
    <s v="SEMESTRES"/>
    <n v="1"/>
    <s v="Activa"/>
    <x v="0"/>
    <m/>
    <n v="2018"/>
    <n v="24"/>
    <n v="10"/>
    <n v="34"/>
    <n v="0"/>
    <n v="0"/>
    <n v="44"/>
    <n v="20"/>
    <n v="64"/>
    <n v="0"/>
    <n v="0"/>
    <n v="98"/>
    <n v="52"/>
    <n v="150"/>
    <n v="0"/>
    <n v="0"/>
    <n v="149"/>
    <n v="85"/>
    <n v="234"/>
    <n v="62"/>
    <n v="34"/>
    <n v="96"/>
    <n v="48"/>
    <n v="42"/>
    <n v="90"/>
    <n v="33"/>
    <n v="5"/>
    <n v="38"/>
    <n v="36"/>
    <n v="32"/>
    <n v="68"/>
    <n v="27"/>
    <n v="9"/>
    <n v="36"/>
    <n v="355"/>
    <n v="207"/>
    <n v="562"/>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1700019"/>
    <x v="0"/>
    <x v="3"/>
    <x v="23"/>
    <n v="2"/>
    <x v="2"/>
    <n v="999"/>
    <s v="NO APLICA"/>
    <n v="2010"/>
    <n v="12"/>
    <n v="2"/>
    <s v="SEMESTRES"/>
    <n v="1"/>
    <s v="Activa"/>
    <x v="0"/>
    <m/>
    <n v="2018"/>
    <n v="0"/>
    <n v="0"/>
    <n v="0"/>
    <n v="0"/>
    <n v="0"/>
    <n v="0"/>
    <n v="0"/>
    <n v="0"/>
    <n v="0"/>
    <n v="0"/>
    <n v="38"/>
    <n v="42"/>
    <n v="80"/>
    <n v="0"/>
    <n v="0"/>
    <n v="38"/>
    <n v="42"/>
    <n v="80"/>
    <n v="13"/>
    <n v="12"/>
    <n v="25"/>
    <n v="3"/>
    <n v="3"/>
    <n v="6"/>
    <n v="3"/>
    <n v="1"/>
    <n v="4"/>
    <n v="0"/>
    <n v="5"/>
    <n v="5"/>
    <n v="0"/>
    <n v="0"/>
    <n v="0"/>
    <n v="57"/>
    <n v="63"/>
    <n v="120"/>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2400030"/>
    <x v="0"/>
    <x v="3"/>
    <x v="436"/>
    <n v="1"/>
    <x v="0"/>
    <n v="999"/>
    <s v="NO APLICA"/>
    <n v="2013"/>
    <n v="12"/>
    <n v="2"/>
    <s v="SEMESTRES"/>
    <n v="1"/>
    <s v="Activa"/>
    <x v="0"/>
    <m/>
    <n v="2018"/>
    <n v="0"/>
    <n v="0"/>
    <n v="0"/>
    <n v="0"/>
    <n v="0"/>
    <n v="0"/>
    <n v="0"/>
    <n v="0"/>
    <n v="0"/>
    <n v="0"/>
    <n v="83"/>
    <n v="33"/>
    <n v="116"/>
    <n v="0"/>
    <n v="0"/>
    <n v="91"/>
    <n v="39"/>
    <n v="130"/>
    <n v="68"/>
    <n v="27"/>
    <n v="95"/>
    <n v="41"/>
    <n v="18"/>
    <n v="59"/>
    <n v="27"/>
    <n v="0"/>
    <n v="27"/>
    <n v="0"/>
    <n v="0"/>
    <n v="0"/>
    <n v="0"/>
    <n v="0"/>
    <n v="0"/>
    <n v="227"/>
    <n v="84"/>
    <n v="311"/>
    <n v="0"/>
    <n v="0"/>
    <d v="2018-10-24T00:00:00"/>
    <m/>
  </r>
  <r>
    <s v="08MSU0600B"/>
    <x v="53"/>
    <x v="114"/>
    <n v="4"/>
    <s v="DISCONTINUO"/>
    <x v="106"/>
    <n v="8"/>
    <s v="CHIHUAHUA"/>
    <n v="8"/>
    <s v="CHIHUAHUA"/>
    <n v="32"/>
    <x v="5"/>
    <n v="1"/>
    <s v="HIDALGO DEL PARRAL"/>
    <s v="AVENIDA TECNOLOGICO CARRETERA PANAMERICANA KILOMETRO 1364"/>
    <n v="57"/>
    <x v="1"/>
    <x v="1"/>
    <n v="4"/>
    <s v="SUPERIOR"/>
    <n v="1"/>
    <n v="1"/>
    <s v="LICENCIATURA Y POSGRADO"/>
    <n v="0"/>
    <s v="NO APLICA"/>
    <n v="0"/>
    <s v="NO APLICA"/>
    <n v="5073100005"/>
    <x v="0"/>
    <x v="3"/>
    <x v="274"/>
    <n v="1"/>
    <x v="0"/>
    <n v="999"/>
    <s v="NO APLICA"/>
    <n v="2011"/>
    <n v="12"/>
    <n v="2"/>
    <s v="SEMESTRES"/>
    <n v="1"/>
    <s v="Activa"/>
    <x v="0"/>
    <m/>
    <n v="2018"/>
    <n v="26"/>
    <n v="20"/>
    <n v="46"/>
    <n v="46"/>
    <n v="0"/>
    <n v="22"/>
    <n v="17"/>
    <n v="39"/>
    <n v="0"/>
    <n v="0"/>
    <n v="39"/>
    <n v="32"/>
    <n v="71"/>
    <n v="0"/>
    <n v="0"/>
    <n v="39"/>
    <n v="33"/>
    <n v="72"/>
    <n v="32"/>
    <n v="28"/>
    <n v="60"/>
    <n v="43"/>
    <n v="33"/>
    <n v="76"/>
    <n v="35"/>
    <n v="23"/>
    <n v="58"/>
    <n v="23"/>
    <n v="23"/>
    <n v="46"/>
    <n v="4"/>
    <n v="7"/>
    <n v="11"/>
    <n v="176"/>
    <n v="147"/>
    <n v="323"/>
    <n v="1"/>
    <n v="0"/>
    <d v="2018-10-24T00:00:00"/>
    <m/>
  </r>
  <r>
    <s v="08MSU0642A"/>
    <x v="54"/>
    <x v="115"/>
    <n v="4"/>
    <s v="DISCONTINUO"/>
    <x v="107"/>
    <n v="8"/>
    <s v="CHIHUAHUA"/>
    <n v="8"/>
    <s v="CHIHUAHUA"/>
    <n v="19"/>
    <x v="1"/>
    <n v="1"/>
    <s v="CHIHUAHUA"/>
    <s v="CAMINO UNIVERSIDAD LA SALLE EJIDO LABOR DE TERRAZAS"/>
    <n v="8805"/>
    <x v="0"/>
    <x v="0"/>
    <n v="4"/>
    <s v="SUPERIOR"/>
    <n v="1"/>
    <n v="1"/>
    <s v="LICENCIATURA Y POSGRADO"/>
    <n v="0"/>
    <s v="NO APLICA"/>
    <n v="0"/>
    <s v="NO APLICA"/>
    <n v="7031100031"/>
    <x v="2"/>
    <x v="1"/>
    <x v="437"/>
    <n v="1"/>
    <x v="0"/>
    <n v="999"/>
    <s v="NO APLICA"/>
    <n v="2013"/>
    <n v="4"/>
    <n v="2"/>
    <s v="SEMESTRES"/>
    <n v="1"/>
    <s v="Activa"/>
    <x v="0"/>
    <m/>
    <n v="2018"/>
    <n v="2"/>
    <n v="7"/>
    <n v="9"/>
    <n v="0"/>
    <n v="0"/>
    <n v="2"/>
    <n v="7"/>
    <n v="9"/>
    <n v="0"/>
    <n v="0"/>
    <n v="2"/>
    <n v="1"/>
    <n v="3"/>
    <n v="0"/>
    <n v="0"/>
    <n v="2"/>
    <n v="1"/>
    <n v="3"/>
    <n v="0"/>
    <n v="0"/>
    <n v="0"/>
    <n v="0"/>
    <n v="0"/>
    <n v="0"/>
    <n v="0"/>
    <n v="0"/>
    <n v="0"/>
    <n v="0"/>
    <n v="0"/>
    <n v="0"/>
    <n v="0"/>
    <n v="0"/>
    <n v="0"/>
    <n v="2"/>
    <n v="1"/>
    <n v="3"/>
    <n v="0"/>
    <n v="0"/>
    <d v="2018-11-07T00:00:00"/>
    <m/>
  </r>
  <r>
    <s v="08MSU0642A"/>
    <x v="54"/>
    <x v="115"/>
    <n v="4"/>
    <s v="DISCONTINUO"/>
    <x v="107"/>
    <n v="8"/>
    <s v="CHIHUAHUA"/>
    <n v="8"/>
    <s v="CHIHUAHUA"/>
    <n v="19"/>
    <x v="1"/>
    <n v="1"/>
    <s v="CHIHUAHUA"/>
    <s v="CAMINO UNIVERSIDAD LA SALLE EJIDO LABOR DE TERRAZAS"/>
    <n v="8805"/>
    <x v="0"/>
    <x v="0"/>
    <n v="4"/>
    <s v="SUPERIOR"/>
    <n v="1"/>
    <n v="1"/>
    <s v="LICENCIATURA Y POSGRADO"/>
    <n v="0"/>
    <s v="NO APLICA"/>
    <n v="0"/>
    <s v="NO APLICA"/>
    <n v="7031100057"/>
    <x v="2"/>
    <x v="1"/>
    <x v="438"/>
    <n v="1"/>
    <x v="0"/>
    <n v="999"/>
    <s v="NO APLICA"/>
    <n v="2013"/>
    <n v="4"/>
    <n v="2"/>
    <s v="SEMESTRES"/>
    <n v="1"/>
    <s v="Activa"/>
    <x v="0"/>
    <m/>
    <n v="2018"/>
    <n v="1"/>
    <n v="0"/>
    <n v="1"/>
    <n v="0"/>
    <n v="0"/>
    <n v="1"/>
    <n v="2"/>
    <n v="3"/>
    <n v="0"/>
    <n v="0"/>
    <n v="0"/>
    <n v="2"/>
    <n v="2"/>
    <n v="0"/>
    <n v="0"/>
    <n v="0"/>
    <n v="2"/>
    <n v="2"/>
    <n v="0"/>
    <n v="0"/>
    <n v="0"/>
    <n v="0"/>
    <n v="0"/>
    <n v="0"/>
    <n v="0"/>
    <n v="0"/>
    <n v="0"/>
    <n v="0"/>
    <n v="0"/>
    <n v="0"/>
    <n v="0"/>
    <n v="0"/>
    <n v="0"/>
    <n v="0"/>
    <n v="2"/>
    <n v="2"/>
    <n v="0"/>
    <n v="0"/>
    <d v="2018-11-07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42100050"/>
    <x v="0"/>
    <x v="2"/>
    <x v="19"/>
    <n v="1"/>
    <x v="0"/>
    <n v="999"/>
    <s v="NO APLICA"/>
    <n v="2009"/>
    <n v="9"/>
    <n v="2"/>
    <s v="SEMESTRES"/>
    <n v="1"/>
    <s v="Activa"/>
    <x v="0"/>
    <m/>
    <n v="2018"/>
    <n v="17"/>
    <n v="32"/>
    <n v="49"/>
    <n v="0"/>
    <n v="0"/>
    <n v="12"/>
    <n v="27"/>
    <n v="39"/>
    <n v="0"/>
    <n v="0"/>
    <n v="31"/>
    <n v="44"/>
    <n v="75"/>
    <n v="0"/>
    <n v="0"/>
    <n v="51"/>
    <n v="55"/>
    <n v="106"/>
    <n v="38"/>
    <n v="70"/>
    <n v="108"/>
    <n v="41"/>
    <n v="88"/>
    <n v="129"/>
    <n v="19"/>
    <n v="54"/>
    <n v="73"/>
    <n v="26"/>
    <n v="33"/>
    <n v="59"/>
    <n v="0"/>
    <n v="0"/>
    <n v="0"/>
    <n v="175"/>
    <n v="300"/>
    <n v="475"/>
    <n v="92"/>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61000007"/>
    <x v="0"/>
    <x v="5"/>
    <x v="214"/>
    <n v="1"/>
    <x v="0"/>
    <n v="999"/>
    <s v="NO APLICA"/>
    <n v="2010"/>
    <n v="9"/>
    <n v="2"/>
    <s v="SEMESTRES"/>
    <n v="1"/>
    <s v="Activa"/>
    <x v="0"/>
    <m/>
    <n v="2018"/>
    <n v="2"/>
    <n v="0"/>
    <n v="2"/>
    <n v="0"/>
    <n v="0"/>
    <n v="7"/>
    <n v="2"/>
    <n v="9"/>
    <n v="0"/>
    <n v="0"/>
    <n v="0"/>
    <n v="0"/>
    <n v="0"/>
    <n v="0"/>
    <n v="0"/>
    <n v="0"/>
    <n v="0"/>
    <n v="0"/>
    <n v="0"/>
    <n v="0"/>
    <n v="0"/>
    <n v="0"/>
    <n v="0"/>
    <n v="0"/>
    <n v="6"/>
    <n v="2"/>
    <n v="8"/>
    <n v="14"/>
    <n v="7"/>
    <n v="21"/>
    <n v="0"/>
    <n v="0"/>
    <n v="0"/>
    <n v="20"/>
    <n v="9"/>
    <n v="29"/>
    <n v="16"/>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61300046"/>
    <x v="0"/>
    <x v="5"/>
    <x v="20"/>
    <n v="1"/>
    <x v="0"/>
    <n v="999"/>
    <s v="NO APLICA"/>
    <n v="2004"/>
    <n v="9"/>
    <n v="2"/>
    <s v="SEMESTRES"/>
    <n v="2"/>
    <s v="Latencia"/>
    <x v="0"/>
    <m/>
    <n v="2018"/>
    <n v="0"/>
    <n v="0"/>
    <n v="0"/>
    <n v="0"/>
    <n v="0"/>
    <n v="0"/>
    <n v="0"/>
    <n v="0"/>
    <n v="0"/>
    <n v="0"/>
    <n v="0"/>
    <n v="0"/>
    <n v="0"/>
    <n v="0"/>
    <n v="0"/>
    <n v="0"/>
    <n v="0"/>
    <n v="0"/>
    <n v="0"/>
    <n v="0"/>
    <n v="0"/>
    <n v="0"/>
    <n v="0"/>
    <n v="0"/>
    <n v="0"/>
    <n v="0"/>
    <n v="0"/>
    <n v="0"/>
    <n v="0"/>
    <n v="0"/>
    <n v="0"/>
    <n v="0"/>
    <n v="0"/>
    <n v="0"/>
    <n v="0"/>
    <n v="0"/>
    <n v="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61300046"/>
    <x v="0"/>
    <x v="5"/>
    <x v="20"/>
    <n v="1"/>
    <x v="0"/>
    <n v="999"/>
    <s v="NO APLICA"/>
    <n v="2010"/>
    <n v="9"/>
    <n v="2"/>
    <s v="SEMESTRES"/>
    <n v="1"/>
    <s v="Activa"/>
    <x v="0"/>
    <m/>
    <n v="2018"/>
    <n v="28"/>
    <n v="10"/>
    <n v="38"/>
    <n v="0"/>
    <n v="0"/>
    <n v="13"/>
    <n v="6"/>
    <n v="19"/>
    <n v="0"/>
    <n v="0"/>
    <n v="59"/>
    <n v="12"/>
    <n v="71"/>
    <n v="0"/>
    <n v="0"/>
    <n v="60"/>
    <n v="12"/>
    <n v="72"/>
    <n v="50"/>
    <n v="8"/>
    <n v="58"/>
    <n v="42"/>
    <n v="8"/>
    <n v="50"/>
    <n v="29"/>
    <n v="6"/>
    <n v="35"/>
    <n v="35"/>
    <n v="8"/>
    <n v="43"/>
    <n v="0"/>
    <n v="0"/>
    <n v="0"/>
    <n v="216"/>
    <n v="42"/>
    <n v="258"/>
    <n v="61"/>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61300046"/>
    <x v="0"/>
    <x v="5"/>
    <x v="20"/>
    <n v="3"/>
    <x v="1"/>
    <n v="999"/>
    <s v="NO APLICA"/>
    <n v="2010"/>
    <n v="9"/>
    <n v="2"/>
    <s v="SEMESTRES"/>
    <n v="1"/>
    <s v="Activa"/>
    <x v="0"/>
    <m/>
    <n v="2018"/>
    <n v="0"/>
    <n v="0"/>
    <n v="0"/>
    <n v="0"/>
    <n v="0"/>
    <n v="0"/>
    <n v="0"/>
    <n v="0"/>
    <n v="0"/>
    <n v="0"/>
    <n v="1"/>
    <n v="1"/>
    <n v="2"/>
    <n v="0"/>
    <n v="0"/>
    <n v="1"/>
    <n v="1"/>
    <n v="2"/>
    <n v="0"/>
    <n v="0"/>
    <n v="0"/>
    <n v="0"/>
    <n v="0"/>
    <n v="0"/>
    <n v="0"/>
    <n v="0"/>
    <n v="0"/>
    <n v="0"/>
    <n v="0"/>
    <n v="0"/>
    <n v="0"/>
    <n v="0"/>
    <n v="0"/>
    <n v="1"/>
    <n v="1"/>
    <n v="2"/>
    <n v="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200010"/>
    <x v="0"/>
    <x v="3"/>
    <x v="64"/>
    <n v="1"/>
    <x v="0"/>
    <n v="999"/>
    <s v="NO APLICA"/>
    <n v="2014"/>
    <n v="9"/>
    <n v="2"/>
    <s v="SEMESTRES"/>
    <n v="1"/>
    <s v="Activa"/>
    <x v="0"/>
    <m/>
    <n v="2018"/>
    <n v="0"/>
    <n v="0"/>
    <n v="0"/>
    <n v="0"/>
    <n v="0"/>
    <n v="0"/>
    <n v="0"/>
    <n v="0"/>
    <n v="0"/>
    <n v="0"/>
    <n v="19"/>
    <n v="12"/>
    <n v="31"/>
    <n v="0"/>
    <n v="0"/>
    <n v="19"/>
    <n v="19"/>
    <n v="38"/>
    <n v="17"/>
    <n v="6"/>
    <n v="23"/>
    <n v="15"/>
    <n v="10"/>
    <n v="25"/>
    <n v="19"/>
    <n v="13"/>
    <n v="32"/>
    <n v="11"/>
    <n v="3"/>
    <n v="14"/>
    <n v="0"/>
    <n v="0"/>
    <n v="0"/>
    <n v="81"/>
    <n v="51"/>
    <n v="132"/>
    <n v="33"/>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300028"/>
    <x v="0"/>
    <x v="3"/>
    <x v="26"/>
    <n v="1"/>
    <x v="0"/>
    <n v="999"/>
    <s v="NO APLICA"/>
    <n v="2005"/>
    <n v="9"/>
    <n v="2"/>
    <s v="SEMESTRES"/>
    <n v="2"/>
    <s v="Latencia"/>
    <x v="0"/>
    <m/>
    <n v="2018"/>
    <n v="0"/>
    <n v="0"/>
    <n v="0"/>
    <n v="0"/>
    <n v="0"/>
    <n v="0"/>
    <n v="0"/>
    <n v="0"/>
    <n v="0"/>
    <n v="0"/>
    <n v="0"/>
    <n v="0"/>
    <n v="0"/>
    <n v="0"/>
    <n v="0"/>
    <n v="0"/>
    <n v="0"/>
    <n v="0"/>
    <n v="0"/>
    <n v="0"/>
    <n v="0"/>
    <n v="0"/>
    <n v="0"/>
    <n v="0"/>
    <n v="0"/>
    <n v="0"/>
    <n v="0"/>
    <n v="0"/>
    <n v="0"/>
    <n v="0"/>
    <n v="0"/>
    <n v="0"/>
    <n v="0"/>
    <n v="0"/>
    <n v="0"/>
    <n v="0"/>
    <n v="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300030"/>
    <x v="0"/>
    <x v="3"/>
    <x v="22"/>
    <n v="1"/>
    <x v="0"/>
    <n v="999"/>
    <s v="NO APLICA"/>
    <n v="2010"/>
    <n v="9"/>
    <n v="2"/>
    <s v="SEMESTRES"/>
    <n v="1"/>
    <s v="Activa"/>
    <x v="0"/>
    <m/>
    <n v="2018"/>
    <n v="37"/>
    <n v="6"/>
    <n v="43"/>
    <n v="0"/>
    <n v="0"/>
    <n v="21"/>
    <n v="1"/>
    <n v="22"/>
    <n v="0"/>
    <n v="0"/>
    <n v="86"/>
    <n v="17"/>
    <n v="103"/>
    <n v="0"/>
    <n v="0"/>
    <n v="108"/>
    <n v="20"/>
    <n v="128"/>
    <n v="73"/>
    <n v="6"/>
    <n v="79"/>
    <n v="61"/>
    <n v="8"/>
    <n v="69"/>
    <n v="60"/>
    <n v="4"/>
    <n v="64"/>
    <n v="79"/>
    <n v="6"/>
    <n v="85"/>
    <n v="0"/>
    <n v="0"/>
    <n v="0"/>
    <n v="381"/>
    <n v="44"/>
    <n v="425"/>
    <n v="3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700019"/>
    <x v="0"/>
    <x v="3"/>
    <x v="23"/>
    <n v="1"/>
    <x v="0"/>
    <n v="999"/>
    <s v="NO APLICA"/>
    <n v="2010"/>
    <n v="9"/>
    <n v="2"/>
    <s v="SEMESTRES"/>
    <n v="1"/>
    <s v="Activa"/>
    <x v="0"/>
    <m/>
    <n v="2018"/>
    <n v="45"/>
    <n v="25"/>
    <n v="70"/>
    <n v="0"/>
    <n v="0"/>
    <n v="41"/>
    <n v="19"/>
    <n v="60"/>
    <n v="0"/>
    <n v="0"/>
    <n v="64"/>
    <n v="52"/>
    <n v="116"/>
    <n v="0"/>
    <n v="0"/>
    <n v="92"/>
    <n v="65"/>
    <n v="157"/>
    <n v="50"/>
    <n v="37"/>
    <n v="87"/>
    <n v="87"/>
    <n v="37"/>
    <n v="124"/>
    <n v="65"/>
    <n v="36"/>
    <n v="101"/>
    <n v="73"/>
    <n v="36"/>
    <n v="109"/>
    <n v="0"/>
    <n v="0"/>
    <n v="0"/>
    <n v="367"/>
    <n v="211"/>
    <n v="578"/>
    <n v="94"/>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700019"/>
    <x v="0"/>
    <x v="3"/>
    <x v="23"/>
    <n v="1"/>
    <x v="0"/>
    <n v="999"/>
    <s v="NO APLICA"/>
    <n v="2016"/>
    <n v="9"/>
    <n v="2"/>
    <s v="SEMESTRES"/>
    <n v="2"/>
    <s v="Latencia"/>
    <x v="0"/>
    <m/>
    <n v="2018"/>
    <n v="0"/>
    <n v="0"/>
    <n v="0"/>
    <n v="0"/>
    <n v="0"/>
    <n v="0"/>
    <n v="0"/>
    <n v="0"/>
    <n v="0"/>
    <n v="0"/>
    <n v="0"/>
    <n v="0"/>
    <n v="0"/>
    <n v="0"/>
    <n v="0"/>
    <n v="0"/>
    <n v="0"/>
    <n v="0"/>
    <n v="0"/>
    <n v="0"/>
    <n v="0"/>
    <n v="0"/>
    <n v="0"/>
    <n v="0"/>
    <n v="0"/>
    <n v="0"/>
    <n v="0"/>
    <n v="0"/>
    <n v="0"/>
    <n v="0"/>
    <n v="0"/>
    <n v="0"/>
    <n v="0"/>
    <n v="0"/>
    <n v="0"/>
    <n v="0"/>
    <n v="0"/>
    <n v="0"/>
    <d v="2018-10-26T00:00:00"/>
    <m/>
  </r>
  <r>
    <s v="08MSU0680D"/>
    <x v="55"/>
    <x v="116"/>
    <n v="4"/>
    <s v="DISCONTINUO"/>
    <x v="108"/>
    <n v="8"/>
    <s v="CHIHUAHUA"/>
    <n v="8"/>
    <s v="CHIHUAHUA"/>
    <n v="21"/>
    <x v="4"/>
    <n v="1"/>
    <s v="DELICIAS"/>
    <s v="CALLE PASEO TECNOLOGICO CARRETERA DELICIAS-ROSETILLA KILOMETRO 3.5"/>
    <n v="0"/>
    <x v="1"/>
    <x v="1"/>
    <n v="4"/>
    <s v="SUPERIOR"/>
    <n v="1"/>
    <n v="1"/>
    <s v="LICENCIATURA Y POSGRADO"/>
    <n v="0"/>
    <s v="NO APLICA"/>
    <n v="0"/>
    <s v="NO APLICA"/>
    <n v="5071700019"/>
    <x v="0"/>
    <x v="3"/>
    <x v="23"/>
    <n v="3"/>
    <x v="1"/>
    <n v="999"/>
    <s v="NO APLICA"/>
    <n v="2010"/>
    <n v="9"/>
    <n v="2"/>
    <s v="SEMESTRES"/>
    <n v="1"/>
    <s v="Activa"/>
    <x v="0"/>
    <m/>
    <n v="2018"/>
    <n v="0"/>
    <n v="0"/>
    <n v="0"/>
    <n v="0"/>
    <n v="0"/>
    <n v="0"/>
    <n v="0"/>
    <n v="0"/>
    <n v="0"/>
    <n v="0"/>
    <n v="17"/>
    <n v="19"/>
    <n v="36"/>
    <n v="0"/>
    <n v="0"/>
    <n v="17"/>
    <n v="19"/>
    <n v="36"/>
    <n v="0"/>
    <n v="0"/>
    <n v="0"/>
    <n v="0"/>
    <n v="0"/>
    <n v="0"/>
    <n v="0"/>
    <n v="0"/>
    <n v="0"/>
    <n v="0"/>
    <n v="0"/>
    <n v="0"/>
    <n v="0"/>
    <n v="0"/>
    <n v="0"/>
    <n v="17"/>
    <n v="19"/>
    <n v="36"/>
    <n v="5"/>
    <n v="0"/>
    <d v="2018-10-26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5033100037"/>
    <x v="0"/>
    <x v="1"/>
    <x v="439"/>
    <n v="1"/>
    <x v="0"/>
    <n v="999"/>
    <s v="NO APLICA"/>
    <n v="2005"/>
    <n v="6"/>
    <n v="2"/>
    <s v="SEMESTRES"/>
    <n v="1"/>
    <s v="Activa"/>
    <x v="0"/>
    <m/>
    <n v="2018"/>
    <n v="53"/>
    <n v="15"/>
    <n v="68"/>
    <n v="0"/>
    <n v="0"/>
    <n v="43"/>
    <n v="2"/>
    <n v="45"/>
    <n v="0"/>
    <n v="0"/>
    <n v="0"/>
    <n v="0"/>
    <n v="0"/>
    <n v="0"/>
    <n v="0"/>
    <n v="0"/>
    <n v="0"/>
    <n v="0"/>
    <n v="21"/>
    <n v="2"/>
    <n v="23"/>
    <n v="12"/>
    <n v="4"/>
    <n v="16"/>
    <n v="0"/>
    <n v="0"/>
    <n v="0"/>
    <n v="0"/>
    <n v="0"/>
    <n v="0"/>
    <n v="0"/>
    <n v="0"/>
    <n v="0"/>
    <n v="33"/>
    <n v="6"/>
    <n v="39"/>
    <n v="0"/>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5033200018"/>
    <x v="0"/>
    <x v="1"/>
    <x v="440"/>
    <n v="1"/>
    <x v="0"/>
    <n v="999"/>
    <s v="NO APLICA"/>
    <n v="2012"/>
    <n v="6"/>
    <n v="2"/>
    <s v="SEMESTRES"/>
    <n v="1"/>
    <s v="Activa"/>
    <x v="0"/>
    <m/>
    <n v="2018"/>
    <n v="47"/>
    <n v="25"/>
    <n v="72"/>
    <n v="0"/>
    <n v="0"/>
    <n v="46"/>
    <n v="16"/>
    <n v="62"/>
    <n v="0"/>
    <n v="0"/>
    <n v="62"/>
    <n v="29"/>
    <n v="91"/>
    <n v="0"/>
    <n v="0"/>
    <n v="62"/>
    <n v="29"/>
    <n v="91"/>
    <n v="63"/>
    <n v="18"/>
    <n v="81"/>
    <n v="36"/>
    <n v="18"/>
    <n v="54"/>
    <n v="0"/>
    <n v="0"/>
    <n v="0"/>
    <n v="0"/>
    <n v="0"/>
    <n v="0"/>
    <n v="0"/>
    <n v="0"/>
    <n v="0"/>
    <n v="161"/>
    <n v="65"/>
    <n v="226"/>
    <n v="0"/>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5102100003"/>
    <x v="0"/>
    <x v="8"/>
    <x v="441"/>
    <n v="2"/>
    <x v="2"/>
    <n v="999"/>
    <s v="NO APLICA"/>
    <n v="2008"/>
    <n v="10"/>
    <n v="5"/>
    <s v="CUATRIMESTRES"/>
    <n v="1"/>
    <s v="Activa"/>
    <x v="0"/>
    <m/>
    <n v="2018"/>
    <n v="0"/>
    <n v="0"/>
    <n v="0"/>
    <n v="0"/>
    <n v="0"/>
    <n v="0"/>
    <n v="0"/>
    <n v="0"/>
    <n v="0"/>
    <n v="0"/>
    <n v="10"/>
    <n v="4"/>
    <n v="14"/>
    <n v="0"/>
    <n v="0"/>
    <n v="10"/>
    <n v="4"/>
    <n v="14"/>
    <n v="0"/>
    <n v="0"/>
    <n v="0"/>
    <n v="0"/>
    <n v="0"/>
    <n v="0"/>
    <n v="0"/>
    <n v="0"/>
    <n v="0"/>
    <n v="0"/>
    <n v="0"/>
    <n v="0"/>
    <n v="0"/>
    <n v="0"/>
    <n v="0"/>
    <n v="10"/>
    <n v="4"/>
    <n v="14"/>
    <n v="0"/>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7033100001"/>
    <x v="2"/>
    <x v="1"/>
    <x v="442"/>
    <n v="2"/>
    <x v="2"/>
    <n v="999"/>
    <s v="NO APLICA"/>
    <n v="2015"/>
    <n v="4"/>
    <n v="2"/>
    <s v="SEMESTRES"/>
    <n v="1"/>
    <s v="Activa"/>
    <x v="0"/>
    <m/>
    <n v="2018"/>
    <n v="18"/>
    <n v="42"/>
    <n v="60"/>
    <n v="0"/>
    <n v="0"/>
    <n v="21"/>
    <n v="23"/>
    <n v="44"/>
    <n v="0"/>
    <n v="0"/>
    <n v="25"/>
    <n v="26"/>
    <n v="51"/>
    <n v="0"/>
    <n v="0"/>
    <n v="48"/>
    <n v="53"/>
    <n v="101"/>
    <n v="47"/>
    <n v="63"/>
    <n v="110"/>
    <n v="0"/>
    <n v="0"/>
    <n v="0"/>
    <n v="0"/>
    <n v="0"/>
    <n v="0"/>
    <n v="0"/>
    <n v="0"/>
    <n v="0"/>
    <n v="0"/>
    <n v="0"/>
    <n v="0"/>
    <n v="95"/>
    <n v="116"/>
    <n v="211"/>
    <n v="1"/>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7042300056"/>
    <x v="2"/>
    <x v="2"/>
    <x v="443"/>
    <n v="1"/>
    <x v="0"/>
    <n v="999"/>
    <s v="NO APLICA"/>
    <n v="2012"/>
    <n v="4"/>
    <n v="2"/>
    <s v="SEMESTRES"/>
    <n v="1"/>
    <s v="Activa"/>
    <x v="0"/>
    <m/>
    <n v="2018"/>
    <n v="0"/>
    <n v="0"/>
    <n v="0"/>
    <n v="0"/>
    <n v="0"/>
    <n v="38"/>
    <n v="39"/>
    <n v="77"/>
    <n v="0"/>
    <n v="0"/>
    <n v="20"/>
    <n v="16"/>
    <n v="36"/>
    <n v="0"/>
    <n v="0"/>
    <n v="20"/>
    <n v="16"/>
    <n v="36"/>
    <n v="21"/>
    <n v="6"/>
    <n v="27"/>
    <n v="0"/>
    <n v="0"/>
    <n v="0"/>
    <n v="0"/>
    <n v="0"/>
    <n v="0"/>
    <n v="0"/>
    <n v="0"/>
    <n v="0"/>
    <n v="0"/>
    <n v="0"/>
    <n v="0"/>
    <n v="41"/>
    <n v="22"/>
    <n v="63"/>
    <n v="0"/>
    <n v="0"/>
    <d v="2018-11-05T00:00:00"/>
    <m/>
  </r>
  <r>
    <s v="08MSU0683A"/>
    <x v="56"/>
    <x v="117"/>
    <n v="4"/>
    <s v="DISCONTINUO"/>
    <x v="109"/>
    <n v="8"/>
    <s v="CHIHUAHUA"/>
    <n v="8"/>
    <s v="CHIHUAHUA"/>
    <n v="19"/>
    <x v="1"/>
    <n v="1"/>
    <s v="CHIHUAHUA"/>
    <s v="CALLE KILOMETRO 3.5 CARRETERA CHIHUAHUA A ALDAMA"/>
    <n v="0"/>
    <x v="1"/>
    <x v="3"/>
    <n v="4"/>
    <s v="SUPERIOR"/>
    <n v="1"/>
    <n v="1"/>
    <s v="LICENCIATURA Y POSGRADO"/>
    <n v="0"/>
    <s v="NO APLICA"/>
    <n v="0"/>
    <s v="NO APLICA"/>
    <n v="7104100004"/>
    <x v="2"/>
    <x v="8"/>
    <x v="444"/>
    <n v="1"/>
    <x v="0"/>
    <n v="999"/>
    <s v="NO APLICA"/>
    <n v="0"/>
    <n v="4"/>
    <n v="2"/>
    <s v="SEMESTRES"/>
    <n v="3"/>
    <s v="Liquidacion"/>
    <x v="0"/>
    <m/>
    <n v="2018"/>
    <n v="0"/>
    <n v="0"/>
    <n v="0"/>
    <n v="0"/>
    <n v="0"/>
    <n v="1"/>
    <n v="0"/>
    <n v="1"/>
    <n v="0"/>
    <n v="0"/>
    <n v="0"/>
    <n v="0"/>
    <n v="0"/>
    <n v="0"/>
    <n v="0"/>
    <n v="0"/>
    <n v="0"/>
    <n v="0"/>
    <n v="0"/>
    <n v="0"/>
    <n v="0"/>
    <n v="0"/>
    <n v="0"/>
    <n v="0"/>
    <n v="0"/>
    <n v="0"/>
    <n v="0"/>
    <n v="0"/>
    <n v="0"/>
    <n v="0"/>
    <n v="0"/>
    <n v="0"/>
    <n v="0"/>
    <n v="0"/>
    <n v="0"/>
    <n v="0"/>
    <n v="0"/>
    <n v="0"/>
    <d v="2018-11-05T00:00:00"/>
    <m/>
  </r>
  <r>
    <s v="08MSU0684Z"/>
    <x v="57"/>
    <x v="118"/>
    <n v="4"/>
    <s v="DISCONTINUO"/>
    <x v="110"/>
    <n v="8"/>
    <s v="CHIHUAHUA"/>
    <n v="8"/>
    <s v="CHIHUAHUA"/>
    <n v="37"/>
    <x v="0"/>
    <n v="1"/>
    <s v="JUÁREZ"/>
    <s v="CALLE SIMONA BARBA"/>
    <n v="6301"/>
    <x v="0"/>
    <x v="0"/>
    <n v="4"/>
    <s v="SUPERIOR"/>
    <n v="1"/>
    <n v="1"/>
    <s v="LICENCIATURA Y POSGRADO"/>
    <n v="0"/>
    <s v="NO APLICA"/>
    <n v="0"/>
    <s v="NO APLICA"/>
    <n v="5011100015"/>
    <x v="0"/>
    <x v="4"/>
    <x v="238"/>
    <n v="1"/>
    <x v="0"/>
    <n v="999"/>
    <s v="NO APLICA"/>
    <n v="2005"/>
    <n v="9"/>
    <n v="5"/>
    <s v="CUATRIMESTRES"/>
    <n v="1"/>
    <s v="Activa"/>
    <x v="0"/>
    <m/>
    <n v="2018"/>
    <n v="1"/>
    <n v="10"/>
    <n v="11"/>
    <n v="0"/>
    <n v="0"/>
    <n v="2"/>
    <n v="12"/>
    <n v="14"/>
    <n v="0"/>
    <n v="0"/>
    <n v="21"/>
    <n v="89"/>
    <n v="110"/>
    <n v="0"/>
    <n v="0"/>
    <n v="28"/>
    <n v="148"/>
    <n v="176"/>
    <n v="9"/>
    <n v="63"/>
    <n v="72"/>
    <n v="6"/>
    <n v="30"/>
    <n v="36"/>
    <n v="0"/>
    <n v="0"/>
    <n v="0"/>
    <n v="0"/>
    <n v="0"/>
    <n v="0"/>
    <n v="0"/>
    <n v="0"/>
    <n v="0"/>
    <n v="43"/>
    <n v="241"/>
    <n v="284"/>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31100002"/>
    <x v="0"/>
    <x v="1"/>
    <x v="445"/>
    <n v="1"/>
    <x v="0"/>
    <n v="999"/>
    <s v="NO APLICA"/>
    <n v="1996"/>
    <n v="4"/>
    <n v="5"/>
    <s v="CUATRIMESTRES"/>
    <n v="1"/>
    <s v="Activa"/>
    <x v="0"/>
    <m/>
    <n v="2018"/>
    <n v="0"/>
    <n v="0"/>
    <n v="0"/>
    <n v="0"/>
    <n v="0"/>
    <n v="0"/>
    <n v="0"/>
    <n v="0"/>
    <n v="0"/>
    <n v="0"/>
    <n v="172"/>
    <n v="208"/>
    <n v="380"/>
    <n v="0"/>
    <n v="0"/>
    <n v="264"/>
    <n v="310"/>
    <n v="574"/>
    <n v="75"/>
    <n v="131"/>
    <n v="206"/>
    <n v="0"/>
    <n v="0"/>
    <n v="0"/>
    <n v="0"/>
    <n v="0"/>
    <n v="0"/>
    <n v="0"/>
    <n v="0"/>
    <n v="0"/>
    <n v="0"/>
    <n v="0"/>
    <n v="0"/>
    <n v="339"/>
    <n v="441"/>
    <n v="780"/>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31100007"/>
    <x v="0"/>
    <x v="1"/>
    <x v="27"/>
    <n v="1"/>
    <x v="0"/>
    <n v="999"/>
    <s v="NO APLICA"/>
    <n v="1996"/>
    <n v="4"/>
    <n v="5"/>
    <s v="CUATRIMESTRES"/>
    <n v="1"/>
    <s v="Activa"/>
    <x v="0"/>
    <m/>
    <n v="2018"/>
    <n v="0"/>
    <n v="0"/>
    <n v="0"/>
    <n v="0"/>
    <n v="0"/>
    <n v="0"/>
    <n v="0"/>
    <n v="0"/>
    <n v="0"/>
    <n v="0"/>
    <n v="172"/>
    <n v="208"/>
    <n v="380"/>
    <n v="0"/>
    <n v="0"/>
    <n v="264"/>
    <n v="310"/>
    <n v="574"/>
    <n v="75"/>
    <n v="131"/>
    <n v="206"/>
    <n v="0"/>
    <n v="0"/>
    <n v="0"/>
    <n v="0"/>
    <n v="0"/>
    <n v="0"/>
    <n v="0"/>
    <n v="0"/>
    <n v="0"/>
    <n v="0"/>
    <n v="0"/>
    <n v="0"/>
    <n v="339"/>
    <n v="441"/>
    <n v="780"/>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33100011"/>
    <x v="0"/>
    <x v="1"/>
    <x v="1"/>
    <n v="1"/>
    <x v="0"/>
    <n v="999"/>
    <s v="NO APLICA"/>
    <n v="2005"/>
    <n v="9"/>
    <n v="5"/>
    <s v="CUATRIMESTRES"/>
    <n v="1"/>
    <s v="Activa"/>
    <x v="0"/>
    <m/>
    <n v="2018"/>
    <n v="7"/>
    <n v="11"/>
    <n v="18"/>
    <n v="0"/>
    <n v="0"/>
    <n v="18"/>
    <n v="27"/>
    <n v="45"/>
    <n v="0"/>
    <n v="0"/>
    <n v="60"/>
    <n v="70"/>
    <n v="130"/>
    <n v="0"/>
    <n v="0"/>
    <n v="93"/>
    <n v="96"/>
    <n v="189"/>
    <n v="60"/>
    <n v="96"/>
    <n v="156"/>
    <n v="31"/>
    <n v="33"/>
    <n v="64"/>
    <n v="0"/>
    <n v="0"/>
    <n v="0"/>
    <n v="0"/>
    <n v="0"/>
    <n v="0"/>
    <n v="0"/>
    <n v="0"/>
    <n v="0"/>
    <n v="184"/>
    <n v="225"/>
    <n v="409"/>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33200006"/>
    <x v="0"/>
    <x v="1"/>
    <x v="240"/>
    <n v="1"/>
    <x v="0"/>
    <n v="999"/>
    <s v="NO APLICA"/>
    <n v="1996"/>
    <n v="4"/>
    <n v="5"/>
    <s v="CUATRIMESTRES"/>
    <n v="1"/>
    <s v="Activa"/>
    <x v="0"/>
    <m/>
    <n v="2018"/>
    <n v="71"/>
    <n v="60"/>
    <n v="131"/>
    <n v="0"/>
    <n v="0"/>
    <n v="55"/>
    <n v="53"/>
    <n v="108"/>
    <n v="0"/>
    <n v="0"/>
    <n v="0"/>
    <n v="0"/>
    <n v="0"/>
    <n v="0"/>
    <n v="0"/>
    <n v="42"/>
    <n v="42"/>
    <n v="84"/>
    <n v="54"/>
    <n v="66"/>
    <n v="120"/>
    <n v="0"/>
    <n v="0"/>
    <n v="0"/>
    <n v="0"/>
    <n v="0"/>
    <n v="0"/>
    <n v="0"/>
    <n v="0"/>
    <n v="0"/>
    <n v="0"/>
    <n v="0"/>
    <n v="0"/>
    <n v="96"/>
    <n v="108"/>
    <n v="204"/>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41400032"/>
    <x v="0"/>
    <x v="2"/>
    <x v="13"/>
    <n v="1"/>
    <x v="0"/>
    <n v="999"/>
    <s v="NO APLICA"/>
    <n v="1996"/>
    <n v="8"/>
    <n v="5"/>
    <s v="CUATRIMESTRES"/>
    <n v="1"/>
    <s v="Activa"/>
    <x v="0"/>
    <m/>
    <n v="2018"/>
    <n v="7"/>
    <n v="14"/>
    <n v="21"/>
    <n v="0"/>
    <n v="0"/>
    <n v="0"/>
    <n v="0"/>
    <n v="0"/>
    <n v="0"/>
    <n v="0"/>
    <n v="13"/>
    <n v="22"/>
    <n v="35"/>
    <n v="0"/>
    <n v="0"/>
    <n v="25"/>
    <n v="52"/>
    <n v="77"/>
    <n v="11"/>
    <n v="30"/>
    <n v="41"/>
    <n v="4"/>
    <n v="19"/>
    <n v="23"/>
    <n v="0"/>
    <n v="0"/>
    <n v="0"/>
    <n v="0"/>
    <n v="0"/>
    <n v="0"/>
    <n v="0"/>
    <n v="0"/>
    <n v="0"/>
    <n v="40"/>
    <n v="101"/>
    <n v="141"/>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42100055"/>
    <x v="0"/>
    <x v="2"/>
    <x v="15"/>
    <n v="1"/>
    <x v="0"/>
    <n v="999"/>
    <s v="NO APLICA"/>
    <n v="2005"/>
    <n v="9"/>
    <n v="5"/>
    <s v="CUATRIMESTRES"/>
    <n v="1"/>
    <s v="Activa"/>
    <x v="0"/>
    <m/>
    <n v="2018"/>
    <n v="75"/>
    <n v="54"/>
    <n v="129"/>
    <n v="0"/>
    <n v="0"/>
    <n v="54"/>
    <n v="45"/>
    <n v="99"/>
    <n v="0"/>
    <n v="0"/>
    <n v="85"/>
    <n v="144"/>
    <n v="229"/>
    <n v="0"/>
    <n v="0"/>
    <n v="130"/>
    <n v="225"/>
    <n v="355"/>
    <n v="38"/>
    <n v="59"/>
    <n v="97"/>
    <n v="51"/>
    <n v="67"/>
    <n v="118"/>
    <n v="0"/>
    <n v="0"/>
    <n v="0"/>
    <n v="0"/>
    <n v="0"/>
    <n v="0"/>
    <n v="0"/>
    <n v="0"/>
    <n v="0"/>
    <n v="219"/>
    <n v="351"/>
    <n v="570"/>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61300025"/>
    <x v="0"/>
    <x v="5"/>
    <x v="17"/>
    <n v="1"/>
    <x v="0"/>
    <n v="999"/>
    <s v="NO APLICA"/>
    <n v="1996"/>
    <n v="8"/>
    <n v="5"/>
    <s v="CUATRIMESTRES"/>
    <n v="1"/>
    <s v="Activa"/>
    <x v="0"/>
    <m/>
    <n v="2018"/>
    <n v="37"/>
    <n v="14"/>
    <n v="51"/>
    <n v="0"/>
    <n v="0"/>
    <n v="0"/>
    <n v="0"/>
    <n v="0"/>
    <n v="0"/>
    <n v="0"/>
    <n v="14"/>
    <n v="6"/>
    <n v="20"/>
    <n v="0"/>
    <n v="0"/>
    <n v="26"/>
    <n v="6"/>
    <n v="32"/>
    <n v="7"/>
    <n v="4"/>
    <n v="11"/>
    <n v="4"/>
    <n v="1"/>
    <n v="5"/>
    <n v="0"/>
    <n v="0"/>
    <n v="0"/>
    <n v="0"/>
    <n v="0"/>
    <n v="0"/>
    <n v="0"/>
    <n v="0"/>
    <n v="0"/>
    <n v="37"/>
    <n v="11"/>
    <n v="48"/>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071700029"/>
    <x v="0"/>
    <x v="3"/>
    <x v="262"/>
    <n v="1"/>
    <x v="0"/>
    <n v="999"/>
    <s v="NO APLICA"/>
    <n v="2005"/>
    <n v="9"/>
    <n v="5"/>
    <s v="CUATRIMESTRES"/>
    <n v="1"/>
    <s v="Activa"/>
    <x v="0"/>
    <m/>
    <n v="2018"/>
    <n v="26"/>
    <n v="9"/>
    <n v="35"/>
    <n v="0"/>
    <n v="0"/>
    <n v="20"/>
    <n v="15"/>
    <n v="35"/>
    <n v="0"/>
    <n v="0"/>
    <n v="115"/>
    <n v="60"/>
    <n v="175"/>
    <n v="0"/>
    <n v="0"/>
    <n v="194"/>
    <n v="93"/>
    <n v="287"/>
    <n v="111"/>
    <n v="50"/>
    <n v="161"/>
    <n v="85"/>
    <n v="27"/>
    <n v="112"/>
    <n v="0"/>
    <n v="0"/>
    <n v="0"/>
    <n v="0"/>
    <n v="0"/>
    <n v="0"/>
    <n v="0"/>
    <n v="0"/>
    <n v="0"/>
    <n v="390"/>
    <n v="170"/>
    <n v="560"/>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5101500006"/>
    <x v="0"/>
    <x v="8"/>
    <x v="256"/>
    <n v="1"/>
    <x v="0"/>
    <n v="999"/>
    <s v="NO APLICA"/>
    <n v="2011"/>
    <n v="9"/>
    <n v="5"/>
    <s v="CUATRIMESTRES"/>
    <n v="1"/>
    <s v="Activa"/>
    <x v="0"/>
    <m/>
    <n v="2018"/>
    <n v="0"/>
    <n v="0"/>
    <n v="0"/>
    <n v="0"/>
    <n v="0"/>
    <n v="0"/>
    <n v="0"/>
    <n v="0"/>
    <n v="0"/>
    <n v="0"/>
    <n v="23"/>
    <n v="19"/>
    <n v="42"/>
    <n v="0"/>
    <n v="0"/>
    <n v="23"/>
    <n v="19"/>
    <n v="42"/>
    <n v="21"/>
    <n v="34"/>
    <n v="55"/>
    <n v="15"/>
    <n v="16"/>
    <n v="31"/>
    <n v="0"/>
    <n v="0"/>
    <n v="0"/>
    <n v="0"/>
    <n v="0"/>
    <n v="0"/>
    <n v="0"/>
    <n v="0"/>
    <n v="0"/>
    <n v="59"/>
    <n v="69"/>
    <n v="128"/>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7011200033"/>
    <x v="2"/>
    <x v="4"/>
    <x v="446"/>
    <n v="1"/>
    <x v="0"/>
    <n v="999"/>
    <s v="NO APLICA"/>
    <n v="2016"/>
    <n v="0"/>
    <n v="999"/>
    <s v="NO APLICA"/>
    <n v="1"/>
    <s v="Activa"/>
    <x v="0"/>
    <m/>
    <n v="2018"/>
    <n v="10"/>
    <n v="1"/>
    <n v="11"/>
    <n v="0"/>
    <n v="0"/>
    <n v="10"/>
    <n v="1"/>
    <n v="11"/>
    <n v="0"/>
    <n v="0"/>
    <n v="27"/>
    <n v="18"/>
    <n v="45"/>
    <n v="0"/>
    <n v="0"/>
    <n v="43"/>
    <n v="32"/>
    <n v="75"/>
    <n v="11"/>
    <n v="8"/>
    <n v="19"/>
    <n v="0"/>
    <n v="0"/>
    <n v="0"/>
    <n v="0"/>
    <n v="0"/>
    <n v="0"/>
    <n v="0"/>
    <n v="0"/>
    <n v="0"/>
    <n v="0"/>
    <n v="0"/>
    <n v="0"/>
    <n v="54"/>
    <n v="40"/>
    <n v="94"/>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7033100029"/>
    <x v="2"/>
    <x v="1"/>
    <x v="447"/>
    <n v="1"/>
    <x v="0"/>
    <n v="999"/>
    <s v="NO APLICA"/>
    <n v="2006"/>
    <n v="6"/>
    <n v="5"/>
    <s v="CUATRIMESTRES"/>
    <n v="1"/>
    <s v="Activa"/>
    <x v="0"/>
    <m/>
    <n v="2018"/>
    <n v="0"/>
    <n v="0"/>
    <n v="0"/>
    <n v="0"/>
    <n v="0"/>
    <n v="0"/>
    <n v="0"/>
    <n v="0"/>
    <n v="0"/>
    <n v="0"/>
    <n v="11"/>
    <n v="9"/>
    <n v="20"/>
    <n v="0"/>
    <n v="0"/>
    <n v="11"/>
    <n v="9"/>
    <n v="20"/>
    <n v="5"/>
    <n v="7"/>
    <n v="12"/>
    <n v="0"/>
    <n v="0"/>
    <n v="0"/>
    <n v="0"/>
    <n v="0"/>
    <n v="0"/>
    <n v="0"/>
    <n v="0"/>
    <n v="0"/>
    <n v="0"/>
    <n v="0"/>
    <n v="0"/>
    <n v="16"/>
    <n v="16"/>
    <n v="32"/>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7033200003"/>
    <x v="2"/>
    <x v="1"/>
    <x v="448"/>
    <n v="1"/>
    <x v="0"/>
    <n v="999"/>
    <s v="NO APLICA"/>
    <n v="2006"/>
    <n v="6"/>
    <n v="5"/>
    <s v="CUATRIMESTRES"/>
    <n v="1"/>
    <s v="Activa"/>
    <x v="0"/>
    <m/>
    <n v="2018"/>
    <n v="9"/>
    <n v="7"/>
    <n v="16"/>
    <n v="0"/>
    <n v="0"/>
    <n v="9"/>
    <n v="7"/>
    <n v="16"/>
    <n v="0"/>
    <n v="0"/>
    <n v="33"/>
    <n v="40"/>
    <n v="73"/>
    <n v="0"/>
    <n v="0"/>
    <n v="47"/>
    <n v="48"/>
    <n v="95"/>
    <n v="6"/>
    <n v="5"/>
    <n v="11"/>
    <n v="0"/>
    <n v="0"/>
    <n v="0"/>
    <n v="0"/>
    <n v="0"/>
    <n v="0"/>
    <n v="0"/>
    <n v="0"/>
    <n v="0"/>
    <n v="0"/>
    <n v="0"/>
    <n v="0"/>
    <n v="53"/>
    <n v="53"/>
    <n v="106"/>
    <n v="0"/>
    <n v="0"/>
    <d v="2018-12-03T00:00:00"/>
    <m/>
  </r>
  <r>
    <s v="08MSU0684Z"/>
    <x v="57"/>
    <x v="118"/>
    <n v="4"/>
    <s v="DISCONTINUO"/>
    <x v="110"/>
    <n v="8"/>
    <s v="CHIHUAHUA"/>
    <n v="8"/>
    <s v="CHIHUAHUA"/>
    <n v="37"/>
    <x v="0"/>
    <n v="1"/>
    <s v="JUÁREZ"/>
    <s v="CALLE SIMONA BARBA"/>
    <n v="6301"/>
    <x v="0"/>
    <x v="0"/>
    <n v="4"/>
    <s v="SUPERIOR"/>
    <n v="1"/>
    <n v="1"/>
    <s v="LICENCIATURA Y POSGRADO"/>
    <n v="0"/>
    <s v="NO APLICA"/>
    <n v="0"/>
    <s v="NO APLICA"/>
    <n v="7042100154"/>
    <x v="2"/>
    <x v="2"/>
    <x v="449"/>
    <n v="1"/>
    <x v="0"/>
    <n v="999"/>
    <s v="NO APLICA"/>
    <n v="2006"/>
    <n v="0"/>
    <n v="999"/>
    <s v="NO APLICA"/>
    <n v="1"/>
    <s v="Activa"/>
    <x v="0"/>
    <m/>
    <n v="2018"/>
    <n v="10"/>
    <n v="1"/>
    <n v="11"/>
    <n v="0"/>
    <n v="0"/>
    <n v="10"/>
    <n v="1"/>
    <n v="11"/>
    <n v="0"/>
    <n v="0"/>
    <n v="27"/>
    <n v="18"/>
    <n v="45"/>
    <n v="0"/>
    <n v="0"/>
    <n v="43"/>
    <n v="32"/>
    <n v="75"/>
    <n v="11"/>
    <n v="8"/>
    <n v="19"/>
    <n v="0"/>
    <n v="0"/>
    <n v="0"/>
    <n v="0"/>
    <n v="0"/>
    <n v="0"/>
    <n v="0"/>
    <n v="0"/>
    <n v="0"/>
    <n v="0"/>
    <n v="0"/>
    <n v="0"/>
    <n v="54"/>
    <n v="40"/>
    <n v="94"/>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11100015"/>
    <x v="0"/>
    <x v="4"/>
    <x v="238"/>
    <n v="1"/>
    <x v="0"/>
    <n v="999"/>
    <s v="NO APLICA"/>
    <n v="2012"/>
    <n v="9"/>
    <n v="5"/>
    <s v="CUATRIMESTRES"/>
    <n v="1"/>
    <s v="Activa"/>
    <x v="0"/>
    <m/>
    <n v="2018"/>
    <n v="2"/>
    <n v="26"/>
    <n v="28"/>
    <n v="0"/>
    <n v="0"/>
    <n v="0"/>
    <n v="7"/>
    <n v="7"/>
    <n v="0"/>
    <n v="0"/>
    <n v="8"/>
    <n v="23"/>
    <n v="31"/>
    <n v="0"/>
    <n v="0"/>
    <n v="8"/>
    <n v="23"/>
    <n v="31"/>
    <n v="8"/>
    <n v="33"/>
    <n v="41"/>
    <n v="6"/>
    <n v="47"/>
    <n v="53"/>
    <n v="0"/>
    <n v="0"/>
    <n v="0"/>
    <n v="0"/>
    <n v="0"/>
    <n v="0"/>
    <n v="0"/>
    <n v="0"/>
    <n v="0"/>
    <n v="22"/>
    <n v="103"/>
    <n v="125"/>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31100026"/>
    <x v="0"/>
    <x v="1"/>
    <x v="324"/>
    <n v="1"/>
    <x v="0"/>
    <n v="999"/>
    <s v="NO APLICA"/>
    <n v="2011"/>
    <n v="9"/>
    <n v="5"/>
    <s v="CUATRIMESTRES"/>
    <n v="1"/>
    <s v="Activa"/>
    <x v="0"/>
    <m/>
    <n v="2018"/>
    <n v="3"/>
    <n v="7"/>
    <n v="10"/>
    <n v="0"/>
    <n v="0"/>
    <n v="1"/>
    <n v="1"/>
    <n v="2"/>
    <n v="0"/>
    <n v="0"/>
    <n v="6"/>
    <n v="8"/>
    <n v="14"/>
    <n v="0"/>
    <n v="0"/>
    <n v="6"/>
    <n v="8"/>
    <n v="14"/>
    <n v="8"/>
    <n v="11"/>
    <n v="19"/>
    <n v="4"/>
    <n v="9"/>
    <n v="13"/>
    <n v="0"/>
    <n v="0"/>
    <n v="0"/>
    <n v="0"/>
    <n v="0"/>
    <n v="0"/>
    <n v="0"/>
    <n v="0"/>
    <n v="0"/>
    <n v="18"/>
    <n v="28"/>
    <n v="46"/>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33100011"/>
    <x v="0"/>
    <x v="1"/>
    <x v="1"/>
    <n v="1"/>
    <x v="0"/>
    <n v="999"/>
    <s v="NO APLICA"/>
    <n v="2012"/>
    <n v="9"/>
    <n v="5"/>
    <s v="CUATRIMESTRES"/>
    <n v="1"/>
    <s v="Activa"/>
    <x v="0"/>
    <m/>
    <n v="2018"/>
    <n v="10"/>
    <n v="10"/>
    <n v="20"/>
    <n v="0"/>
    <n v="0"/>
    <n v="4"/>
    <n v="3"/>
    <n v="7"/>
    <n v="0"/>
    <n v="0"/>
    <n v="11"/>
    <n v="20"/>
    <n v="31"/>
    <n v="0"/>
    <n v="0"/>
    <n v="11"/>
    <n v="20"/>
    <n v="31"/>
    <n v="13"/>
    <n v="22"/>
    <n v="35"/>
    <n v="9"/>
    <n v="21"/>
    <n v="30"/>
    <n v="0"/>
    <n v="0"/>
    <n v="0"/>
    <n v="0"/>
    <n v="0"/>
    <n v="0"/>
    <n v="0"/>
    <n v="0"/>
    <n v="0"/>
    <n v="33"/>
    <n v="63"/>
    <n v="96"/>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33200006"/>
    <x v="0"/>
    <x v="1"/>
    <x v="240"/>
    <n v="1"/>
    <x v="0"/>
    <n v="999"/>
    <s v="NO APLICA"/>
    <n v="2011"/>
    <n v="9"/>
    <n v="5"/>
    <s v="CUATRIMESTRES"/>
    <n v="1"/>
    <s v="Activa"/>
    <x v="0"/>
    <m/>
    <n v="2018"/>
    <n v="11"/>
    <n v="2"/>
    <n v="13"/>
    <n v="0"/>
    <n v="0"/>
    <n v="0"/>
    <n v="2"/>
    <n v="2"/>
    <n v="0"/>
    <n v="0"/>
    <n v="11"/>
    <n v="9"/>
    <n v="20"/>
    <n v="0"/>
    <n v="0"/>
    <n v="11"/>
    <n v="9"/>
    <n v="20"/>
    <n v="25"/>
    <n v="10"/>
    <n v="35"/>
    <n v="5"/>
    <n v="6"/>
    <n v="11"/>
    <n v="0"/>
    <n v="0"/>
    <n v="0"/>
    <n v="0"/>
    <n v="0"/>
    <n v="0"/>
    <n v="0"/>
    <n v="0"/>
    <n v="0"/>
    <n v="41"/>
    <n v="25"/>
    <n v="66"/>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42100055"/>
    <x v="0"/>
    <x v="2"/>
    <x v="15"/>
    <n v="1"/>
    <x v="0"/>
    <n v="999"/>
    <s v="NO APLICA"/>
    <n v="2012"/>
    <n v="9"/>
    <n v="5"/>
    <s v="CUATRIMESTRES"/>
    <n v="1"/>
    <s v="Activa"/>
    <x v="0"/>
    <m/>
    <n v="2018"/>
    <n v="6"/>
    <n v="2"/>
    <n v="8"/>
    <n v="0"/>
    <n v="0"/>
    <n v="1"/>
    <n v="0"/>
    <n v="1"/>
    <n v="0"/>
    <n v="0"/>
    <n v="5"/>
    <n v="5"/>
    <n v="10"/>
    <n v="0"/>
    <n v="0"/>
    <n v="5"/>
    <n v="5"/>
    <n v="10"/>
    <n v="1"/>
    <n v="3"/>
    <n v="4"/>
    <n v="2"/>
    <n v="7"/>
    <n v="9"/>
    <n v="0"/>
    <n v="0"/>
    <n v="0"/>
    <n v="0"/>
    <n v="0"/>
    <n v="0"/>
    <n v="0"/>
    <n v="0"/>
    <n v="0"/>
    <n v="8"/>
    <n v="15"/>
    <n v="23"/>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71700027"/>
    <x v="0"/>
    <x v="3"/>
    <x v="450"/>
    <n v="1"/>
    <x v="0"/>
    <n v="999"/>
    <s v="NO APLICA"/>
    <n v="2012"/>
    <n v="9"/>
    <n v="5"/>
    <s v="CUATRIMESTRES"/>
    <n v="1"/>
    <s v="Activa"/>
    <x v="0"/>
    <m/>
    <n v="2018"/>
    <n v="22"/>
    <n v="2"/>
    <n v="24"/>
    <n v="0"/>
    <n v="0"/>
    <n v="3"/>
    <n v="0"/>
    <n v="3"/>
    <n v="0"/>
    <n v="0"/>
    <n v="21"/>
    <n v="4"/>
    <n v="25"/>
    <n v="0"/>
    <n v="0"/>
    <n v="21"/>
    <n v="4"/>
    <n v="25"/>
    <n v="33"/>
    <n v="11"/>
    <n v="44"/>
    <n v="18"/>
    <n v="8"/>
    <n v="26"/>
    <n v="0"/>
    <n v="0"/>
    <n v="0"/>
    <n v="0"/>
    <n v="0"/>
    <n v="0"/>
    <n v="0"/>
    <n v="0"/>
    <n v="0"/>
    <n v="72"/>
    <n v="23"/>
    <n v="95"/>
    <n v="0"/>
    <n v="0"/>
    <d v="2018-12-03T00:00:00"/>
    <m/>
  </r>
  <r>
    <s v="08MSU0684Z"/>
    <x v="57"/>
    <x v="119"/>
    <n v="4"/>
    <s v="DISCONTINUO"/>
    <x v="111"/>
    <n v="8"/>
    <s v="CHIHUAHUA"/>
    <n v="8"/>
    <s v="CHIHUAHUA"/>
    <n v="11"/>
    <x v="7"/>
    <n v="1"/>
    <s v="SANTA ROSALÍA DE CAMARGO"/>
    <s v="CALLE 5 DE MAYO"/>
    <n v="206"/>
    <x v="0"/>
    <x v="0"/>
    <n v="4"/>
    <s v="SUPERIOR"/>
    <n v="1"/>
    <n v="1"/>
    <s v="LICENCIATURA Y POSGRADO"/>
    <n v="0"/>
    <s v="NO APLICA"/>
    <n v="0"/>
    <s v="NO APLICA"/>
    <n v="5073100009"/>
    <x v="0"/>
    <x v="3"/>
    <x v="30"/>
    <n v="1"/>
    <x v="0"/>
    <n v="999"/>
    <s v="NO APLICA"/>
    <n v="2016"/>
    <n v="9"/>
    <n v="5"/>
    <s v="CUATRIMESTRES"/>
    <n v="1"/>
    <s v="Activa"/>
    <x v="0"/>
    <m/>
    <n v="2018"/>
    <n v="0"/>
    <n v="0"/>
    <n v="0"/>
    <n v="0"/>
    <n v="0"/>
    <n v="0"/>
    <n v="0"/>
    <n v="0"/>
    <n v="0"/>
    <n v="0"/>
    <n v="6"/>
    <n v="1"/>
    <n v="7"/>
    <n v="0"/>
    <n v="0"/>
    <n v="6"/>
    <n v="1"/>
    <n v="7"/>
    <n v="6"/>
    <n v="2"/>
    <n v="8"/>
    <n v="0"/>
    <n v="0"/>
    <n v="0"/>
    <n v="0"/>
    <n v="0"/>
    <n v="0"/>
    <n v="0"/>
    <n v="0"/>
    <n v="0"/>
    <n v="0"/>
    <n v="0"/>
    <n v="0"/>
    <n v="12"/>
    <n v="3"/>
    <n v="15"/>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11100015"/>
    <x v="0"/>
    <x v="4"/>
    <x v="238"/>
    <n v="1"/>
    <x v="0"/>
    <n v="999"/>
    <s v="NO APLICA"/>
    <n v="2013"/>
    <n v="9"/>
    <n v="5"/>
    <s v="CUATRIMESTRES"/>
    <n v="1"/>
    <s v="Activa"/>
    <x v="0"/>
    <m/>
    <n v="2018"/>
    <n v="3"/>
    <n v="29"/>
    <n v="32"/>
    <n v="0"/>
    <n v="0"/>
    <n v="4"/>
    <n v="19"/>
    <n v="23"/>
    <n v="0"/>
    <n v="0"/>
    <n v="0"/>
    <n v="0"/>
    <n v="0"/>
    <n v="0"/>
    <n v="0"/>
    <n v="0"/>
    <n v="0"/>
    <n v="0"/>
    <n v="10"/>
    <n v="74"/>
    <n v="84"/>
    <n v="14"/>
    <n v="50"/>
    <n v="64"/>
    <n v="0"/>
    <n v="0"/>
    <n v="0"/>
    <n v="0"/>
    <n v="0"/>
    <n v="0"/>
    <n v="0"/>
    <n v="0"/>
    <n v="0"/>
    <n v="24"/>
    <n v="124"/>
    <n v="148"/>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11100015"/>
    <x v="0"/>
    <x v="4"/>
    <x v="238"/>
    <n v="1"/>
    <x v="0"/>
    <n v="999"/>
    <s v="NO APLICA"/>
    <n v="2016"/>
    <n v="9"/>
    <n v="5"/>
    <s v="CUATRIMESTRES"/>
    <n v="1"/>
    <s v="Activa"/>
    <x v="0"/>
    <m/>
    <n v="2018"/>
    <n v="0"/>
    <n v="0"/>
    <n v="0"/>
    <n v="0"/>
    <n v="0"/>
    <n v="0"/>
    <n v="0"/>
    <n v="0"/>
    <n v="0"/>
    <n v="0"/>
    <n v="17"/>
    <n v="69"/>
    <n v="86"/>
    <n v="1"/>
    <n v="0"/>
    <n v="17"/>
    <n v="69"/>
    <n v="86"/>
    <n v="0"/>
    <n v="0"/>
    <n v="0"/>
    <n v="0"/>
    <n v="0"/>
    <n v="0"/>
    <n v="0"/>
    <n v="0"/>
    <n v="0"/>
    <n v="0"/>
    <n v="0"/>
    <n v="0"/>
    <n v="0"/>
    <n v="0"/>
    <n v="0"/>
    <n v="17"/>
    <n v="69"/>
    <n v="86"/>
    <n v="1"/>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21500028"/>
    <x v="0"/>
    <x v="0"/>
    <x v="0"/>
    <n v="1"/>
    <x v="0"/>
    <n v="999"/>
    <s v="NO APLICA"/>
    <n v="2017"/>
    <n v="9"/>
    <n v="5"/>
    <s v="CUATRIMESTRES"/>
    <n v="1"/>
    <s v="Activa"/>
    <x v="0"/>
    <m/>
    <n v="2018"/>
    <n v="0"/>
    <n v="0"/>
    <n v="0"/>
    <n v="0"/>
    <n v="0"/>
    <n v="0"/>
    <n v="0"/>
    <n v="0"/>
    <n v="0"/>
    <n v="0"/>
    <n v="1"/>
    <n v="6"/>
    <n v="7"/>
    <n v="0"/>
    <n v="0"/>
    <n v="1"/>
    <n v="6"/>
    <n v="7"/>
    <n v="4"/>
    <n v="4"/>
    <n v="8"/>
    <n v="0"/>
    <n v="0"/>
    <n v="0"/>
    <n v="0"/>
    <n v="0"/>
    <n v="0"/>
    <n v="0"/>
    <n v="0"/>
    <n v="0"/>
    <n v="0"/>
    <n v="0"/>
    <n v="0"/>
    <n v="5"/>
    <n v="10"/>
    <n v="15"/>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31100026"/>
    <x v="0"/>
    <x v="1"/>
    <x v="324"/>
    <n v="1"/>
    <x v="0"/>
    <n v="999"/>
    <s v="NO APLICA"/>
    <n v="2013"/>
    <n v="9"/>
    <n v="5"/>
    <s v="CUATRIMESTRES"/>
    <n v="1"/>
    <s v="Activa"/>
    <x v="0"/>
    <m/>
    <n v="2018"/>
    <n v="7"/>
    <n v="15"/>
    <n v="22"/>
    <n v="0"/>
    <n v="0"/>
    <n v="1"/>
    <n v="21"/>
    <n v="22"/>
    <n v="0"/>
    <n v="0"/>
    <n v="13"/>
    <n v="33"/>
    <n v="46"/>
    <n v="0"/>
    <n v="0"/>
    <n v="13"/>
    <n v="33"/>
    <n v="46"/>
    <n v="19"/>
    <n v="29"/>
    <n v="48"/>
    <n v="17"/>
    <n v="42"/>
    <n v="59"/>
    <n v="0"/>
    <n v="0"/>
    <n v="0"/>
    <n v="0"/>
    <n v="0"/>
    <n v="0"/>
    <n v="0"/>
    <n v="0"/>
    <n v="0"/>
    <n v="49"/>
    <n v="104"/>
    <n v="153"/>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31500010"/>
    <x v="0"/>
    <x v="1"/>
    <x v="239"/>
    <n v="1"/>
    <x v="0"/>
    <n v="999"/>
    <s v="NO APLICA"/>
    <n v="2017"/>
    <n v="9"/>
    <n v="5"/>
    <s v="CUATRIMESTRES"/>
    <n v="1"/>
    <s v="Activa"/>
    <x v="0"/>
    <m/>
    <n v="2018"/>
    <n v="0"/>
    <n v="0"/>
    <n v="0"/>
    <n v="0"/>
    <n v="0"/>
    <n v="0"/>
    <n v="0"/>
    <n v="0"/>
    <n v="0"/>
    <n v="0"/>
    <n v="4"/>
    <n v="20"/>
    <n v="24"/>
    <n v="0"/>
    <n v="0"/>
    <n v="4"/>
    <n v="20"/>
    <n v="24"/>
    <n v="1"/>
    <n v="15"/>
    <n v="16"/>
    <n v="1"/>
    <n v="11"/>
    <n v="12"/>
    <n v="0"/>
    <n v="0"/>
    <n v="0"/>
    <n v="0"/>
    <n v="0"/>
    <n v="0"/>
    <n v="0"/>
    <n v="0"/>
    <n v="0"/>
    <n v="6"/>
    <n v="46"/>
    <n v="52"/>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33100011"/>
    <x v="0"/>
    <x v="1"/>
    <x v="1"/>
    <n v="1"/>
    <x v="0"/>
    <n v="999"/>
    <s v="NO APLICA"/>
    <n v="2012"/>
    <n v="9"/>
    <n v="5"/>
    <s v="CUATRIMESTRES"/>
    <n v="1"/>
    <s v="Activa"/>
    <x v="0"/>
    <m/>
    <n v="2018"/>
    <n v="10"/>
    <n v="17"/>
    <n v="27"/>
    <n v="1"/>
    <n v="0"/>
    <n v="10"/>
    <n v="11"/>
    <n v="21"/>
    <n v="0"/>
    <n v="0"/>
    <n v="18"/>
    <n v="25"/>
    <n v="43"/>
    <n v="0"/>
    <n v="0"/>
    <n v="18"/>
    <n v="25"/>
    <n v="43"/>
    <n v="35"/>
    <n v="50"/>
    <n v="85"/>
    <n v="33"/>
    <n v="32"/>
    <n v="65"/>
    <n v="0"/>
    <n v="0"/>
    <n v="0"/>
    <n v="0"/>
    <n v="0"/>
    <n v="0"/>
    <n v="0"/>
    <n v="0"/>
    <n v="0"/>
    <n v="86"/>
    <n v="107"/>
    <n v="193"/>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33200006"/>
    <x v="0"/>
    <x v="1"/>
    <x v="240"/>
    <n v="1"/>
    <x v="0"/>
    <n v="999"/>
    <s v="NO APLICA"/>
    <n v="2011"/>
    <n v="9"/>
    <n v="5"/>
    <s v="CUATRIMESTRES"/>
    <n v="1"/>
    <s v="Activa"/>
    <x v="0"/>
    <m/>
    <n v="2018"/>
    <n v="10"/>
    <n v="2"/>
    <n v="12"/>
    <n v="0"/>
    <n v="0"/>
    <n v="9"/>
    <n v="7"/>
    <n v="16"/>
    <n v="0"/>
    <n v="0"/>
    <n v="41"/>
    <n v="20"/>
    <n v="61"/>
    <n v="0"/>
    <n v="0"/>
    <n v="41"/>
    <n v="20"/>
    <n v="61"/>
    <n v="27"/>
    <n v="19"/>
    <n v="46"/>
    <n v="32"/>
    <n v="14"/>
    <n v="46"/>
    <n v="0"/>
    <n v="0"/>
    <n v="0"/>
    <n v="0"/>
    <n v="0"/>
    <n v="0"/>
    <n v="0"/>
    <n v="0"/>
    <n v="0"/>
    <n v="100"/>
    <n v="53"/>
    <n v="153"/>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42100055"/>
    <x v="0"/>
    <x v="2"/>
    <x v="15"/>
    <n v="1"/>
    <x v="0"/>
    <n v="999"/>
    <s v="NO APLICA"/>
    <n v="2012"/>
    <n v="9"/>
    <n v="5"/>
    <s v="CUATRIMESTRES"/>
    <n v="1"/>
    <s v="Activa"/>
    <x v="0"/>
    <m/>
    <n v="2018"/>
    <n v="3"/>
    <n v="11"/>
    <n v="14"/>
    <n v="0"/>
    <n v="0"/>
    <n v="1"/>
    <n v="0"/>
    <n v="1"/>
    <n v="0"/>
    <n v="0"/>
    <n v="23"/>
    <n v="28"/>
    <n v="51"/>
    <n v="0"/>
    <n v="0"/>
    <n v="23"/>
    <n v="28"/>
    <n v="51"/>
    <n v="28"/>
    <n v="46"/>
    <n v="74"/>
    <n v="32"/>
    <n v="25"/>
    <n v="57"/>
    <n v="0"/>
    <n v="0"/>
    <n v="0"/>
    <n v="0"/>
    <n v="0"/>
    <n v="0"/>
    <n v="0"/>
    <n v="0"/>
    <n v="0"/>
    <n v="83"/>
    <n v="99"/>
    <n v="182"/>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71700027"/>
    <x v="0"/>
    <x v="3"/>
    <x v="450"/>
    <n v="1"/>
    <x v="0"/>
    <n v="999"/>
    <s v="NO APLICA"/>
    <n v="2012"/>
    <n v="9"/>
    <n v="5"/>
    <s v="CUATRIMESTRES"/>
    <n v="1"/>
    <s v="Activa"/>
    <x v="0"/>
    <m/>
    <n v="2018"/>
    <n v="10"/>
    <n v="2"/>
    <n v="12"/>
    <n v="0"/>
    <n v="0"/>
    <n v="2"/>
    <n v="5"/>
    <n v="7"/>
    <n v="0"/>
    <n v="0"/>
    <n v="35"/>
    <n v="4"/>
    <n v="39"/>
    <n v="0"/>
    <n v="0"/>
    <n v="35"/>
    <n v="4"/>
    <n v="39"/>
    <n v="23"/>
    <n v="12"/>
    <n v="35"/>
    <n v="25"/>
    <n v="13"/>
    <n v="38"/>
    <n v="0"/>
    <n v="0"/>
    <n v="0"/>
    <n v="0"/>
    <n v="0"/>
    <n v="0"/>
    <n v="0"/>
    <n v="0"/>
    <n v="0"/>
    <n v="83"/>
    <n v="29"/>
    <n v="112"/>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073100009"/>
    <x v="0"/>
    <x v="3"/>
    <x v="30"/>
    <n v="1"/>
    <x v="0"/>
    <n v="999"/>
    <s v="NO APLICA"/>
    <n v="2017"/>
    <n v="9"/>
    <n v="5"/>
    <s v="CUATRIMESTRES"/>
    <n v="1"/>
    <s v="Activa"/>
    <x v="0"/>
    <m/>
    <n v="2018"/>
    <n v="0"/>
    <n v="0"/>
    <n v="0"/>
    <n v="0"/>
    <n v="0"/>
    <n v="0"/>
    <n v="0"/>
    <n v="0"/>
    <n v="0"/>
    <n v="0"/>
    <n v="4"/>
    <n v="1"/>
    <n v="5"/>
    <n v="0"/>
    <n v="0"/>
    <n v="4"/>
    <n v="1"/>
    <n v="5"/>
    <n v="5"/>
    <n v="3"/>
    <n v="8"/>
    <n v="8"/>
    <n v="1"/>
    <n v="9"/>
    <n v="0"/>
    <n v="0"/>
    <n v="0"/>
    <n v="0"/>
    <n v="0"/>
    <n v="0"/>
    <n v="0"/>
    <n v="0"/>
    <n v="0"/>
    <n v="17"/>
    <n v="5"/>
    <n v="22"/>
    <n v="0"/>
    <n v="0"/>
    <d v="2018-12-03T00:00:00"/>
    <m/>
  </r>
  <r>
    <s v="08MSU0684Z"/>
    <x v="57"/>
    <x v="120"/>
    <n v="4"/>
    <s v="DISCONTINUO"/>
    <x v="112"/>
    <n v="8"/>
    <s v="CHIHUAHUA"/>
    <n v="8"/>
    <s v="CHIHUAHUA"/>
    <n v="17"/>
    <x v="8"/>
    <n v="1"/>
    <s v="CUAUHTÉMOC"/>
    <s v="CALLE REFORMA"/>
    <n v="1212"/>
    <x v="0"/>
    <x v="0"/>
    <n v="4"/>
    <s v="SUPERIOR"/>
    <n v="1"/>
    <n v="1"/>
    <s v="LICENCIATURA Y POSGRADO"/>
    <n v="0"/>
    <s v="NO APLICA"/>
    <n v="0"/>
    <s v="NO APLICA"/>
    <n v="5101500006"/>
    <x v="0"/>
    <x v="8"/>
    <x v="256"/>
    <n v="1"/>
    <x v="0"/>
    <n v="999"/>
    <s v="NO APLICA"/>
    <n v="2015"/>
    <n v="9"/>
    <n v="5"/>
    <s v="CUATRIMESTRES"/>
    <n v="1"/>
    <s v="Activa"/>
    <x v="0"/>
    <m/>
    <n v="2018"/>
    <n v="0"/>
    <n v="0"/>
    <n v="0"/>
    <n v="0"/>
    <n v="0"/>
    <n v="0"/>
    <n v="0"/>
    <n v="0"/>
    <n v="0"/>
    <n v="0"/>
    <n v="5"/>
    <n v="7"/>
    <n v="12"/>
    <n v="1"/>
    <n v="0"/>
    <n v="5"/>
    <n v="7"/>
    <n v="12"/>
    <n v="3"/>
    <n v="7"/>
    <n v="10"/>
    <n v="0"/>
    <n v="9"/>
    <n v="9"/>
    <n v="0"/>
    <n v="0"/>
    <n v="0"/>
    <n v="0"/>
    <n v="0"/>
    <n v="0"/>
    <n v="0"/>
    <n v="0"/>
    <n v="0"/>
    <n v="8"/>
    <n v="23"/>
    <n v="31"/>
    <n v="2"/>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11100015"/>
    <x v="0"/>
    <x v="4"/>
    <x v="238"/>
    <n v="1"/>
    <x v="0"/>
    <n v="999"/>
    <s v="NO APLICA"/>
    <n v="2012"/>
    <n v="9"/>
    <n v="5"/>
    <s v="CUATRIMESTRES"/>
    <n v="1"/>
    <s v="Activa"/>
    <x v="0"/>
    <m/>
    <n v="2018"/>
    <n v="5"/>
    <n v="35"/>
    <n v="40"/>
    <n v="0"/>
    <n v="0"/>
    <n v="5"/>
    <n v="15"/>
    <n v="20"/>
    <n v="0"/>
    <n v="0"/>
    <n v="0"/>
    <n v="0"/>
    <n v="0"/>
    <n v="0"/>
    <n v="0"/>
    <n v="0"/>
    <n v="0"/>
    <n v="0"/>
    <n v="7"/>
    <n v="31"/>
    <n v="38"/>
    <n v="3"/>
    <n v="40"/>
    <n v="43"/>
    <n v="0"/>
    <n v="0"/>
    <n v="0"/>
    <n v="0"/>
    <n v="0"/>
    <n v="0"/>
    <n v="0"/>
    <n v="0"/>
    <n v="0"/>
    <n v="10"/>
    <n v="71"/>
    <n v="81"/>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11100015"/>
    <x v="0"/>
    <x v="4"/>
    <x v="238"/>
    <n v="1"/>
    <x v="0"/>
    <n v="999"/>
    <s v="NO APLICA"/>
    <n v="2016"/>
    <n v="9"/>
    <n v="5"/>
    <s v="CUATRIMESTRES"/>
    <n v="1"/>
    <s v="Activa"/>
    <x v="0"/>
    <m/>
    <n v="2018"/>
    <n v="0"/>
    <n v="0"/>
    <n v="0"/>
    <n v="0"/>
    <n v="0"/>
    <n v="0"/>
    <n v="0"/>
    <n v="0"/>
    <n v="0"/>
    <n v="0"/>
    <n v="12"/>
    <n v="35"/>
    <n v="47"/>
    <n v="1"/>
    <n v="0"/>
    <n v="12"/>
    <n v="35"/>
    <n v="47"/>
    <n v="0"/>
    <n v="0"/>
    <n v="0"/>
    <n v="0"/>
    <n v="0"/>
    <n v="0"/>
    <n v="0"/>
    <n v="0"/>
    <n v="0"/>
    <n v="0"/>
    <n v="0"/>
    <n v="0"/>
    <n v="0"/>
    <n v="0"/>
    <n v="0"/>
    <n v="12"/>
    <n v="35"/>
    <n v="47"/>
    <n v="1"/>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21500028"/>
    <x v="0"/>
    <x v="0"/>
    <x v="0"/>
    <n v="1"/>
    <x v="0"/>
    <n v="999"/>
    <s v="NO APLICA"/>
    <n v="2017"/>
    <n v="9"/>
    <n v="5"/>
    <s v="CUATRIMESTRES"/>
    <n v="1"/>
    <s v="Activa"/>
    <x v="0"/>
    <m/>
    <n v="2018"/>
    <n v="0"/>
    <n v="0"/>
    <n v="0"/>
    <n v="0"/>
    <n v="0"/>
    <n v="0"/>
    <n v="0"/>
    <n v="0"/>
    <n v="0"/>
    <n v="0"/>
    <n v="0"/>
    <n v="0"/>
    <n v="0"/>
    <n v="0"/>
    <n v="0"/>
    <n v="0"/>
    <n v="0"/>
    <n v="0"/>
    <n v="2"/>
    <n v="3"/>
    <n v="5"/>
    <n v="0"/>
    <n v="0"/>
    <n v="0"/>
    <n v="0"/>
    <n v="0"/>
    <n v="0"/>
    <n v="0"/>
    <n v="0"/>
    <n v="0"/>
    <n v="0"/>
    <n v="0"/>
    <n v="0"/>
    <n v="2"/>
    <n v="3"/>
    <n v="5"/>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31100026"/>
    <x v="0"/>
    <x v="1"/>
    <x v="324"/>
    <n v="1"/>
    <x v="0"/>
    <n v="999"/>
    <s v="NO APLICA"/>
    <n v="2011"/>
    <n v="9"/>
    <n v="5"/>
    <s v="CUATRIMESTRES"/>
    <n v="1"/>
    <s v="Activa"/>
    <x v="0"/>
    <m/>
    <n v="2018"/>
    <n v="12"/>
    <n v="42"/>
    <n v="54"/>
    <n v="0"/>
    <n v="0"/>
    <n v="7"/>
    <n v="26"/>
    <n v="33"/>
    <n v="0"/>
    <n v="0"/>
    <n v="11"/>
    <n v="31"/>
    <n v="42"/>
    <n v="0"/>
    <n v="0"/>
    <n v="11"/>
    <n v="31"/>
    <n v="42"/>
    <n v="11"/>
    <n v="35"/>
    <n v="46"/>
    <n v="7"/>
    <n v="31"/>
    <n v="38"/>
    <n v="0"/>
    <n v="0"/>
    <n v="0"/>
    <n v="0"/>
    <n v="0"/>
    <n v="0"/>
    <n v="0"/>
    <n v="0"/>
    <n v="0"/>
    <n v="29"/>
    <n v="97"/>
    <n v="126"/>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31500010"/>
    <x v="0"/>
    <x v="1"/>
    <x v="239"/>
    <n v="1"/>
    <x v="0"/>
    <n v="999"/>
    <s v="NO APLICA"/>
    <n v="2017"/>
    <n v="9"/>
    <n v="5"/>
    <s v="CUATRIMESTRES"/>
    <n v="1"/>
    <s v="Activa"/>
    <x v="0"/>
    <m/>
    <n v="2018"/>
    <n v="0"/>
    <n v="0"/>
    <n v="0"/>
    <n v="0"/>
    <n v="0"/>
    <n v="0"/>
    <n v="0"/>
    <n v="0"/>
    <n v="0"/>
    <n v="0"/>
    <n v="4"/>
    <n v="25"/>
    <n v="29"/>
    <n v="0"/>
    <n v="0"/>
    <n v="4"/>
    <n v="25"/>
    <n v="29"/>
    <n v="0"/>
    <n v="22"/>
    <n v="22"/>
    <n v="2"/>
    <n v="19"/>
    <n v="21"/>
    <n v="0"/>
    <n v="0"/>
    <n v="0"/>
    <n v="0"/>
    <n v="0"/>
    <n v="0"/>
    <n v="0"/>
    <n v="0"/>
    <n v="0"/>
    <n v="6"/>
    <n v="66"/>
    <n v="72"/>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33100011"/>
    <x v="0"/>
    <x v="1"/>
    <x v="1"/>
    <n v="1"/>
    <x v="0"/>
    <n v="999"/>
    <s v="NO APLICA"/>
    <n v="2012"/>
    <n v="9"/>
    <n v="5"/>
    <s v="CUATRIMESTRES"/>
    <n v="1"/>
    <s v="Activa"/>
    <x v="0"/>
    <m/>
    <n v="2018"/>
    <n v="32"/>
    <n v="31"/>
    <n v="63"/>
    <n v="1"/>
    <n v="0"/>
    <n v="20"/>
    <n v="23"/>
    <n v="43"/>
    <n v="0"/>
    <n v="0"/>
    <n v="17"/>
    <n v="22"/>
    <n v="39"/>
    <n v="1"/>
    <n v="0"/>
    <n v="17"/>
    <n v="22"/>
    <n v="39"/>
    <n v="17"/>
    <n v="16"/>
    <n v="33"/>
    <n v="14"/>
    <n v="15"/>
    <n v="29"/>
    <n v="0"/>
    <n v="0"/>
    <n v="0"/>
    <n v="0"/>
    <n v="0"/>
    <n v="0"/>
    <n v="0"/>
    <n v="0"/>
    <n v="0"/>
    <n v="48"/>
    <n v="53"/>
    <n v="101"/>
    <n v="1"/>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33200006"/>
    <x v="0"/>
    <x v="1"/>
    <x v="240"/>
    <n v="1"/>
    <x v="0"/>
    <n v="999"/>
    <s v="NO APLICA"/>
    <n v="2011"/>
    <n v="9"/>
    <n v="5"/>
    <s v="CUATRIMESTRES"/>
    <n v="1"/>
    <s v="Activa"/>
    <x v="0"/>
    <m/>
    <n v="2018"/>
    <n v="22"/>
    <n v="17"/>
    <n v="39"/>
    <n v="0"/>
    <n v="0"/>
    <n v="19"/>
    <n v="7"/>
    <n v="26"/>
    <n v="0"/>
    <n v="0"/>
    <n v="25"/>
    <n v="16"/>
    <n v="41"/>
    <n v="0"/>
    <n v="0"/>
    <n v="25"/>
    <n v="16"/>
    <n v="41"/>
    <n v="17"/>
    <n v="11"/>
    <n v="28"/>
    <n v="40"/>
    <n v="32"/>
    <n v="72"/>
    <n v="0"/>
    <n v="0"/>
    <n v="0"/>
    <n v="0"/>
    <n v="0"/>
    <n v="0"/>
    <n v="0"/>
    <n v="0"/>
    <n v="0"/>
    <n v="82"/>
    <n v="59"/>
    <n v="141"/>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42100055"/>
    <x v="0"/>
    <x v="2"/>
    <x v="15"/>
    <n v="1"/>
    <x v="0"/>
    <n v="999"/>
    <s v="NO APLICA"/>
    <n v="2012"/>
    <n v="9"/>
    <n v="5"/>
    <s v="CUATRIMESTRES"/>
    <n v="1"/>
    <s v="Activa"/>
    <x v="0"/>
    <m/>
    <n v="2018"/>
    <n v="4"/>
    <n v="8"/>
    <n v="12"/>
    <n v="0"/>
    <n v="0"/>
    <n v="1"/>
    <n v="2"/>
    <n v="3"/>
    <n v="0"/>
    <n v="0"/>
    <n v="24"/>
    <n v="30"/>
    <n v="54"/>
    <n v="0"/>
    <n v="0"/>
    <n v="24"/>
    <n v="30"/>
    <n v="54"/>
    <n v="16"/>
    <n v="30"/>
    <n v="46"/>
    <n v="10"/>
    <n v="21"/>
    <n v="31"/>
    <n v="0"/>
    <n v="0"/>
    <n v="0"/>
    <n v="0"/>
    <n v="0"/>
    <n v="0"/>
    <n v="0"/>
    <n v="0"/>
    <n v="0"/>
    <n v="50"/>
    <n v="81"/>
    <n v="131"/>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71700027"/>
    <x v="0"/>
    <x v="3"/>
    <x v="450"/>
    <n v="1"/>
    <x v="0"/>
    <n v="999"/>
    <s v="NO APLICA"/>
    <n v="2012"/>
    <n v="9"/>
    <n v="5"/>
    <s v="CUATRIMESTRES"/>
    <n v="1"/>
    <s v="Activa"/>
    <x v="0"/>
    <m/>
    <n v="2018"/>
    <n v="12"/>
    <n v="4"/>
    <n v="16"/>
    <n v="0"/>
    <n v="0"/>
    <n v="2"/>
    <n v="1"/>
    <n v="3"/>
    <n v="0"/>
    <n v="0"/>
    <n v="20"/>
    <n v="9"/>
    <n v="29"/>
    <n v="0"/>
    <n v="0"/>
    <n v="20"/>
    <n v="9"/>
    <n v="29"/>
    <n v="38"/>
    <n v="5"/>
    <n v="43"/>
    <n v="12"/>
    <n v="1"/>
    <n v="13"/>
    <n v="0"/>
    <n v="0"/>
    <n v="0"/>
    <n v="0"/>
    <n v="0"/>
    <n v="0"/>
    <n v="0"/>
    <n v="0"/>
    <n v="0"/>
    <n v="70"/>
    <n v="15"/>
    <n v="85"/>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073100009"/>
    <x v="0"/>
    <x v="3"/>
    <x v="30"/>
    <n v="1"/>
    <x v="0"/>
    <n v="999"/>
    <s v="NO APLICA"/>
    <n v="2017"/>
    <n v="9"/>
    <n v="5"/>
    <s v="CUATRIMESTRES"/>
    <n v="1"/>
    <s v="Activa"/>
    <x v="0"/>
    <m/>
    <n v="2018"/>
    <n v="0"/>
    <n v="0"/>
    <n v="0"/>
    <n v="0"/>
    <n v="0"/>
    <n v="0"/>
    <n v="0"/>
    <n v="0"/>
    <n v="0"/>
    <n v="0"/>
    <n v="7"/>
    <n v="0"/>
    <n v="7"/>
    <n v="0"/>
    <n v="0"/>
    <n v="7"/>
    <n v="0"/>
    <n v="7"/>
    <n v="5"/>
    <n v="3"/>
    <n v="8"/>
    <n v="2"/>
    <n v="3"/>
    <n v="5"/>
    <n v="0"/>
    <n v="0"/>
    <n v="0"/>
    <n v="0"/>
    <n v="0"/>
    <n v="0"/>
    <n v="0"/>
    <n v="0"/>
    <n v="0"/>
    <n v="14"/>
    <n v="6"/>
    <n v="20"/>
    <n v="0"/>
    <n v="0"/>
    <d v="2018-12-03T00:00:00"/>
    <m/>
  </r>
  <r>
    <s v="08MSU0684Z"/>
    <x v="57"/>
    <x v="121"/>
    <n v="4"/>
    <s v="DISCONTINUO"/>
    <x v="113"/>
    <n v="8"/>
    <s v="CHIHUAHUA"/>
    <n v="8"/>
    <s v="CHIHUAHUA"/>
    <n v="3"/>
    <x v="16"/>
    <n v="1"/>
    <s v="VALLE DE IGNACIO ALLENDE"/>
    <s v="CALLE TALAMANTES"/>
    <n v="0"/>
    <x v="0"/>
    <x v="0"/>
    <n v="4"/>
    <s v="SUPERIOR"/>
    <n v="1"/>
    <n v="1"/>
    <s v="LICENCIATURA Y POSGRADO"/>
    <n v="0"/>
    <s v="NO APLICA"/>
    <n v="0"/>
    <s v="NO APLICA"/>
    <n v="5101500006"/>
    <x v="0"/>
    <x v="8"/>
    <x v="256"/>
    <n v="1"/>
    <x v="0"/>
    <n v="999"/>
    <s v="NO APLICA"/>
    <n v="2015"/>
    <n v="9"/>
    <n v="5"/>
    <s v="CUATRIMESTRES"/>
    <n v="1"/>
    <s v="Activa"/>
    <x v="0"/>
    <m/>
    <n v="2018"/>
    <n v="4"/>
    <n v="4"/>
    <n v="8"/>
    <n v="0"/>
    <n v="0"/>
    <n v="0"/>
    <n v="0"/>
    <n v="0"/>
    <n v="0"/>
    <n v="0"/>
    <n v="8"/>
    <n v="10"/>
    <n v="18"/>
    <n v="0"/>
    <n v="0"/>
    <n v="8"/>
    <n v="10"/>
    <n v="18"/>
    <n v="9"/>
    <n v="5"/>
    <n v="14"/>
    <n v="2"/>
    <n v="1"/>
    <n v="3"/>
    <n v="0"/>
    <n v="0"/>
    <n v="0"/>
    <n v="0"/>
    <n v="0"/>
    <n v="0"/>
    <n v="0"/>
    <n v="0"/>
    <n v="0"/>
    <n v="19"/>
    <n v="16"/>
    <n v="35"/>
    <n v="0"/>
    <n v="0"/>
    <d v="2018-12-03T00:00:00"/>
    <m/>
  </r>
  <r>
    <s v="08MSU0684Z"/>
    <x v="57"/>
    <x v="122"/>
    <n v="4"/>
    <s v="DISCONTINUO"/>
    <x v="114"/>
    <n v="8"/>
    <s v="CHIHUAHUA"/>
    <n v="8"/>
    <s v="CHIHUAHUA"/>
    <n v="27"/>
    <x v="9"/>
    <n v="1"/>
    <s v="GUACHOCHI"/>
    <s v="AVENIDA LAS GARZAS"/>
    <n v="48"/>
    <x v="0"/>
    <x v="0"/>
    <n v="4"/>
    <s v="SUPERIOR"/>
    <n v="1"/>
    <n v="1"/>
    <s v="LICENCIATURA Y POSGRADO"/>
    <n v="0"/>
    <s v="NO APLICA"/>
    <n v="0"/>
    <s v="NO APLICA"/>
    <n v="5011100004"/>
    <x v="0"/>
    <x v="4"/>
    <x v="451"/>
    <n v="1"/>
    <x v="0"/>
    <n v="999"/>
    <s v="NO APLICA"/>
    <n v="2012"/>
    <n v="8"/>
    <n v="5"/>
    <s v="CUATRIMESTRES"/>
    <n v="1"/>
    <s v="Activa"/>
    <x v="0"/>
    <m/>
    <n v="2018"/>
    <n v="1"/>
    <n v="4"/>
    <n v="5"/>
    <n v="0"/>
    <n v="2"/>
    <n v="3"/>
    <n v="12"/>
    <n v="15"/>
    <n v="0"/>
    <n v="0"/>
    <n v="2"/>
    <n v="15"/>
    <n v="17"/>
    <n v="0"/>
    <n v="0"/>
    <n v="2"/>
    <n v="15"/>
    <n v="17"/>
    <n v="1"/>
    <n v="9"/>
    <n v="10"/>
    <n v="5"/>
    <n v="11"/>
    <n v="16"/>
    <n v="0"/>
    <n v="0"/>
    <n v="0"/>
    <n v="0"/>
    <n v="0"/>
    <n v="0"/>
    <n v="0"/>
    <n v="0"/>
    <n v="0"/>
    <n v="8"/>
    <n v="35"/>
    <n v="43"/>
    <n v="0"/>
    <n v="4"/>
    <d v="2018-12-03T00:00:00"/>
    <m/>
  </r>
  <r>
    <s v="08MSU0684Z"/>
    <x v="57"/>
    <x v="122"/>
    <n v="4"/>
    <s v="DISCONTINUO"/>
    <x v="114"/>
    <n v="8"/>
    <s v="CHIHUAHUA"/>
    <n v="8"/>
    <s v="CHIHUAHUA"/>
    <n v="27"/>
    <x v="9"/>
    <n v="1"/>
    <s v="GUACHOCHI"/>
    <s v="AVENIDA LAS GARZAS"/>
    <n v="48"/>
    <x v="0"/>
    <x v="0"/>
    <n v="4"/>
    <s v="SUPERIOR"/>
    <n v="1"/>
    <n v="1"/>
    <s v="LICENCIATURA Y POSGRADO"/>
    <n v="0"/>
    <s v="NO APLICA"/>
    <n v="0"/>
    <s v="NO APLICA"/>
    <n v="5031100026"/>
    <x v="0"/>
    <x v="1"/>
    <x v="324"/>
    <n v="1"/>
    <x v="0"/>
    <n v="999"/>
    <s v="NO APLICA"/>
    <n v="2012"/>
    <n v="9"/>
    <n v="5"/>
    <s v="CUATRIMESTRES"/>
    <n v="3"/>
    <s v="Liquidacion"/>
    <x v="0"/>
    <m/>
    <n v="2018"/>
    <n v="2"/>
    <n v="5"/>
    <n v="7"/>
    <n v="0"/>
    <n v="0"/>
    <n v="3"/>
    <n v="9"/>
    <n v="12"/>
    <n v="0"/>
    <n v="0"/>
    <n v="0"/>
    <n v="0"/>
    <n v="0"/>
    <n v="0"/>
    <n v="0"/>
    <n v="0"/>
    <n v="0"/>
    <n v="0"/>
    <n v="0"/>
    <n v="0"/>
    <n v="0"/>
    <n v="0"/>
    <n v="0"/>
    <n v="0"/>
    <n v="0"/>
    <n v="0"/>
    <n v="0"/>
    <n v="0"/>
    <n v="0"/>
    <n v="0"/>
    <n v="0"/>
    <n v="0"/>
    <n v="0"/>
    <n v="0"/>
    <n v="0"/>
    <n v="0"/>
    <n v="0"/>
    <n v="0"/>
    <d v="2018-12-03T00:00:00"/>
    <m/>
  </r>
  <r>
    <s v="08MSU0684Z"/>
    <x v="57"/>
    <x v="122"/>
    <n v="4"/>
    <s v="DISCONTINUO"/>
    <x v="114"/>
    <n v="8"/>
    <s v="CHIHUAHUA"/>
    <n v="8"/>
    <s v="CHIHUAHUA"/>
    <n v="27"/>
    <x v="9"/>
    <n v="1"/>
    <s v="GUACHOCHI"/>
    <s v="AVENIDA LAS GARZAS"/>
    <n v="48"/>
    <x v="0"/>
    <x v="0"/>
    <n v="4"/>
    <s v="SUPERIOR"/>
    <n v="1"/>
    <n v="1"/>
    <s v="LICENCIATURA Y POSGRADO"/>
    <n v="0"/>
    <s v="NO APLICA"/>
    <n v="0"/>
    <s v="NO APLICA"/>
    <n v="5033200006"/>
    <x v="0"/>
    <x v="1"/>
    <x v="240"/>
    <n v="1"/>
    <x v="0"/>
    <n v="999"/>
    <s v="NO APLICA"/>
    <n v="2012"/>
    <n v="9"/>
    <n v="5"/>
    <s v="CUATRIMESTRES"/>
    <n v="1"/>
    <s v="Activa"/>
    <x v="0"/>
    <m/>
    <n v="2018"/>
    <n v="6"/>
    <n v="4"/>
    <n v="10"/>
    <n v="0"/>
    <n v="0"/>
    <n v="6"/>
    <n v="6"/>
    <n v="12"/>
    <n v="0"/>
    <n v="0"/>
    <n v="9"/>
    <n v="6"/>
    <n v="15"/>
    <n v="0"/>
    <n v="0"/>
    <n v="9"/>
    <n v="6"/>
    <n v="15"/>
    <n v="4"/>
    <n v="4"/>
    <n v="8"/>
    <n v="7"/>
    <n v="4"/>
    <n v="11"/>
    <n v="0"/>
    <n v="0"/>
    <n v="0"/>
    <n v="0"/>
    <n v="0"/>
    <n v="0"/>
    <n v="0"/>
    <n v="0"/>
    <n v="0"/>
    <n v="20"/>
    <n v="14"/>
    <n v="34"/>
    <n v="0"/>
    <n v="0"/>
    <d v="2018-12-03T00:00:00"/>
    <m/>
  </r>
  <r>
    <s v="08MSU0685Z"/>
    <x v="58"/>
    <x v="123"/>
    <n v="4"/>
    <s v="DISCONTINUO"/>
    <x v="115"/>
    <n v="8"/>
    <s v="CHIHUAHUA"/>
    <n v="8"/>
    <s v="CHIHUAHUA"/>
    <n v="50"/>
    <x v="3"/>
    <n v="1"/>
    <s v="NUEVO CASAS GRANDES"/>
    <s v="AVENIDA BENITO JUAREZ"/>
    <n v="2610"/>
    <x v="0"/>
    <x v="0"/>
    <n v="4"/>
    <s v="SUPERIOR"/>
    <n v="1"/>
    <n v="1"/>
    <s v="LICENCIATURA Y POSGRADO"/>
    <n v="0"/>
    <s v="NO APLICA"/>
    <n v="0"/>
    <s v="NO APLICA"/>
    <n v="5031100019"/>
    <x v="0"/>
    <x v="1"/>
    <x v="452"/>
    <n v="1"/>
    <x v="0"/>
    <n v="999"/>
    <s v="NO APLICA"/>
    <n v="2008"/>
    <n v="9"/>
    <n v="2"/>
    <s v="SEMESTRES"/>
    <n v="1"/>
    <s v="Activa"/>
    <x v="0"/>
    <m/>
    <n v="2018"/>
    <n v="0"/>
    <n v="0"/>
    <n v="0"/>
    <n v="0"/>
    <n v="0"/>
    <n v="0"/>
    <n v="1"/>
    <n v="1"/>
    <n v="0"/>
    <n v="0"/>
    <n v="0"/>
    <n v="0"/>
    <n v="0"/>
    <n v="0"/>
    <n v="0"/>
    <n v="0"/>
    <n v="0"/>
    <n v="0"/>
    <n v="2"/>
    <n v="2"/>
    <n v="4"/>
    <n v="0"/>
    <n v="0"/>
    <n v="0"/>
    <n v="0"/>
    <n v="0"/>
    <n v="0"/>
    <n v="0"/>
    <n v="0"/>
    <n v="0"/>
    <n v="0"/>
    <n v="0"/>
    <n v="0"/>
    <n v="2"/>
    <n v="2"/>
    <n v="4"/>
    <n v="0"/>
    <n v="0"/>
    <d v="2018-11-07T00:00:00"/>
    <m/>
  </r>
  <r>
    <s v="08MSU0685Z"/>
    <x v="58"/>
    <x v="123"/>
    <n v="4"/>
    <s v="DISCONTINUO"/>
    <x v="115"/>
    <n v="8"/>
    <s v="CHIHUAHUA"/>
    <n v="8"/>
    <s v="CHIHUAHUA"/>
    <n v="50"/>
    <x v="3"/>
    <n v="1"/>
    <s v="NUEVO CASAS GRANDES"/>
    <s v="AVENIDA BENITO JUAREZ"/>
    <n v="2610"/>
    <x v="0"/>
    <x v="0"/>
    <n v="4"/>
    <s v="SUPERIOR"/>
    <n v="1"/>
    <n v="1"/>
    <s v="LICENCIATURA Y POSGRADO"/>
    <n v="0"/>
    <s v="NO APLICA"/>
    <n v="0"/>
    <s v="NO APLICA"/>
    <n v="5033200006"/>
    <x v="0"/>
    <x v="1"/>
    <x v="240"/>
    <n v="1"/>
    <x v="0"/>
    <n v="999"/>
    <s v="NO APLICA"/>
    <n v="2010"/>
    <n v="8"/>
    <n v="2"/>
    <s v="SEMESTRES"/>
    <n v="1"/>
    <s v="Activa"/>
    <x v="0"/>
    <m/>
    <n v="2018"/>
    <n v="0"/>
    <n v="0"/>
    <n v="0"/>
    <n v="0"/>
    <n v="0"/>
    <n v="1"/>
    <n v="0"/>
    <n v="1"/>
    <n v="0"/>
    <n v="0"/>
    <n v="2"/>
    <n v="2"/>
    <n v="4"/>
    <n v="0"/>
    <n v="0"/>
    <n v="2"/>
    <n v="3"/>
    <n v="5"/>
    <n v="4"/>
    <n v="4"/>
    <n v="8"/>
    <n v="0"/>
    <n v="0"/>
    <n v="0"/>
    <n v="0"/>
    <n v="0"/>
    <n v="0"/>
    <n v="0"/>
    <n v="0"/>
    <n v="0"/>
    <n v="0"/>
    <n v="0"/>
    <n v="0"/>
    <n v="6"/>
    <n v="7"/>
    <n v="13"/>
    <n v="0"/>
    <n v="0"/>
    <d v="2018-11-07T00:00:00"/>
    <m/>
  </r>
  <r>
    <s v="08MSU0685Z"/>
    <x v="58"/>
    <x v="123"/>
    <n v="4"/>
    <s v="DISCONTINUO"/>
    <x v="115"/>
    <n v="8"/>
    <s v="CHIHUAHUA"/>
    <n v="8"/>
    <s v="CHIHUAHUA"/>
    <n v="50"/>
    <x v="3"/>
    <n v="1"/>
    <s v="NUEVO CASAS GRANDES"/>
    <s v="AVENIDA BENITO JUAREZ"/>
    <n v="2610"/>
    <x v="0"/>
    <x v="0"/>
    <n v="4"/>
    <s v="SUPERIOR"/>
    <n v="1"/>
    <n v="1"/>
    <s v="LICENCIATURA Y POSGRADO"/>
    <n v="0"/>
    <s v="NO APLICA"/>
    <n v="0"/>
    <s v="NO APLICA"/>
    <n v="5101100058"/>
    <x v="0"/>
    <x v="8"/>
    <x v="453"/>
    <n v="1"/>
    <x v="0"/>
    <n v="999"/>
    <s v="NO APLICA"/>
    <n v="2015"/>
    <n v="8"/>
    <n v="2"/>
    <s v="SEMESTRES"/>
    <n v="1"/>
    <s v="Activa"/>
    <x v="0"/>
    <m/>
    <n v="2018"/>
    <n v="0"/>
    <n v="0"/>
    <n v="0"/>
    <n v="0"/>
    <n v="0"/>
    <n v="0"/>
    <n v="0"/>
    <n v="0"/>
    <n v="0"/>
    <n v="0"/>
    <n v="0"/>
    <n v="0"/>
    <n v="0"/>
    <n v="0"/>
    <n v="0"/>
    <n v="0"/>
    <n v="0"/>
    <n v="0"/>
    <n v="2"/>
    <n v="0"/>
    <n v="2"/>
    <n v="0"/>
    <n v="0"/>
    <n v="0"/>
    <n v="4"/>
    <n v="1"/>
    <n v="5"/>
    <n v="0"/>
    <n v="0"/>
    <n v="0"/>
    <n v="0"/>
    <n v="0"/>
    <n v="0"/>
    <n v="6"/>
    <n v="1"/>
    <n v="7"/>
    <n v="0"/>
    <n v="0"/>
    <d v="2018-11-07T00:00:00"/>
    <m/>
  </r>
  <r>
    <s v="08MSU0686Y"/>
    <x v="59"/>
    <x v="124"/>
    <n v="4"/>
    <s v="DISCONTINUO"/>
    <x v="116"/>
    <n v="8"/>
    <s v="CHIHUAHUA"/>
    <n v="8"/>
    <s v="CHIHUAHUA"/>
    <n v="19"/>
    <x v="1"/>
    <n v="1"/>
    <s v="CHIHUAHUA"/>
    <s v="CALLE EFREN ORNELAS"/>
    <n v="1406"/>
    <x v="0"/>
    <x v="0"/>
    <n v="4"/>
    <s v="SUPERIOR"/>
    <n v="1"/>
    <n v="1"/>
    <s v="LICENCIATURA Y POSGRADO"/>
    <n v="0"/>
    <s v="NO APLICA"/>
    <n v="0"/>
    <s v="NO APLICA"/>
    <n v="7011100019"/>
    <x v="2"/>
    <x v="4"/>
    <x v="454"/>
    <n v="1"/>
    <x v="0"/>
    <n v="999"/>
    <s v="NO APLICA"/>
    <n v="2009"/>
    <n v="6"/>
    <n v="5"/>
    <s v="CUATRIMESTRES"/>
    <n v="1"/>
    <s v="Activa"/>
    <x v="0"/>
    <m/>
    <n v="2018"/>
    <n v="0"/>
    <n v="0"/>
    <n v="0"/>
    <n v="0"/>
    <n v="0"/>
    <n v="0"/>
    <n v="0"/>
    <n v="0"/>
    <n v="0"/>
    <n v="0"/>
    <n v="0"/>
    <n v="0"/>
    <n v="0"/>
    <n v="0"/>
    <n v="0"/>
    <n v="1"/>
    <n v="2"/>
    <n v="3"/>
    <n v="0"/>
    <n v="0"/>
    <n v="0"/>
    <n v="0"/>
    <n v="0"/>
    <n v="0"/>
    <n v="0"/>
    <n v="0"/>
    <n v="0"/>
    <n v="0"/>
    <n v="0"/>
    <n v="0"/>
    <n v="0"/>
    <n v="0"/>
    <n v="0"/>
    <n v="1"/>
    <n v="2"/>
    <n v="3"/>
    <n v="0"/>
    <n v="0"/>
    <d v="2018-11-05T00:00:00"/>
    <m/>
  </r>
  <r>
    <s v="08MSU0686Y"/>
    <x v="59"/>
    <x v="124"/>
    <n v="4"/>
    <s v="DISCONTINUO"/>
    <x v="116"/>
    <n v="8"/>
    <s v="CHIHUAHUA"/>
    <n v="8"/>
    <s v="CHIHUAHUA"/>
    <n v="19"/>
    <x v="1"/>
    <n v="1"/>
    <s v="CHIHUAHUA"/>
    <s v="CALLE EFREN ORNELAS"/>
    <n v="1406"/>
    <x v="0"/>
    <x v="0"/>
    <n v="4"/>
    <s v="SUPERIOR"/>
    <n v="1"/>
    <n v="1"/>
    <s v="LICENCIATURA Y POSGRADO"/>
    <n v="0"/>
    <s v="NO APLICA"/>
    <n v="0"/>
    <s v="NO APLICA"/>
    <n v="7011100019"/>
    <x v="2"/>
    <x v="4"/>
    <x v="454"/>
    <n v="2"/>
    <x v="2"/>
    <n v="999"/>
    <s v="NO APLICA"/>
    <n v="2010"/>
    <n v="6"/>
    <n v="5"/>
    <s v="CUATRIMESTRES"/>
    <n v="1"/>
    <s v="Activa"/>
    <x v="0"/>
    <m/>
    <n v="2018"/>
    <n v="0"/>
    <n v="0"/>
    <n v="0"/>
    <n v="0"/>
    <n v="0"/>
    <n v="4"/>
    <n v="3"/>
    <n v="7"/>
    <n v="0"/>
    <n v="0"/>
    <n v="4"/>
    <n v="9"/>
    <n v="13"/>
    <n v="0"/>
    <n v="0"/>
    <n v="9"/>
    <n v="17"/>
    <n v="26"/>
    <n v="4"/>
    <n v="5"/>
    <n v="9"/>
    <n v="0"/>
    <n v="0"/>
    <n v="0"/>
    <n v="0"/>
    <n v="0"/>
    <n v="0"/>
    <n v="0"/>
    <n v="0"/>
    <n v="0"/>
    <n v="0"/>
    <n v="0"/>
    <n v="0"/>
    <n v="13"/>
    <n v="22"/>
    <n v="35"/>
    <n v="0"/>
    <n v="0"/>
    <d v="2018-11-05T00:00:00"/>
    <m/>
  </r>
  <r>
    <s v="08MSU0686Y"/>
    <x v="59"/>
    <x v="124"/>
    <n v="4"/>
    <s v="DISCONTINUO"/>
    <x v="116"/>
    <n v="8"/>
    <s v="CHIHUAHUA"/>
    <n v="8"/>
    <s v="CHIHUAHUA"/>
    <n v="19"/>
    <x v="1"/>
    <n v="1"/>
    <s v="CHIHUAHUA"/>
    <s v="CALLE EFREN ORNELAS"/>
    <n v="1406"/>
    <x v="0"/>
    <x v="0"/>
    <n v="4"/>
    <s v="SUPERIOR"/>
    <n v="1"/>
    <n v="1"/>
    <s v="LICENCIATURA Y POSGRADO"/>
    <n v="0"/>
    <s v="NO APLICA"/>
    <n v="0"/>
    <s v="NO APLICA"/>
    <n v="8011100012"/>
    <x v="3"/>
    <x v="4"/>
    <x v="455"/>
    <n v="1"/>
    <x v="0"/>
    <n v="999"/>
    <s v="NO APLICA"/>
    <n v="2010"/>
    <n v="6"/>
    <n v="2"/>
    <s v="SEMESTRES"/>
    <n v="1"/>
    <s v="Activa"/>
    <x v="0"/>
    <m/>
    <n v="2018"/>
    <n v="1"/>
    <n v="2"/>
    <n v="3"/>
    <n v="0"/>
    <n v="0"/>
    <n v="1"/>
    <n v="2"/>
    <n v="3"/>
    <n v="0"/>
    <n v="0"/>
    <n v="0"/>
    <n v="0"/>
    <n v="0"/>
    <n v="0"/>
    <n v="0"/>
    <n v="0"/>
    <n v="0"/>
    <n v="0"/>
    <n v="0"/>
    <n v="0"/>
    <n v="0"/>
    <n v="1"/>
    <n v="2"/>
    <n v="3"/>
    <n v="0"/>
    <n v="0"/>
    <n v="0"/>
    <n v="0"/>
    <n v="0"/>
    <n v="0"/>
    <n v="0"/>
    <n v="0"/>
    <n v="0"/>
    <n v="1"/>
    <n v="2"/>
    <n v="3"/>
    <n v="0"/>
    <n v="0"/>
    <d v="2018-11-05T00:00:00"/>
    <m/>
  </r>
  <r>
    <s v="08MSU0686Y"/>
    <x v="59"/>
    <x v="124"/>
    <n v="4"/>
    <s v="DISCONTINUO"/>
    <x v="116"/>
    <n v="8"/>
    <s v="CHIHUAHUA"/>
    <n v="8"/>
    <s v="CHIHUAHUA"/>
    <n v="19"/>
    <x v="1"/>
    <n v="1"/>
    <s v="CHIHUAHUA"/>
    <s v="CALLE EFREN ORNELAS"/>
    <n v="1406"/>
    <x v="0"/>
    <x v="0"/>
    <n v="4"/>
    <s v="SUPERIOR"/>
    <n v="1"/>
    <n v="1"/>
    <s v="LICENCIATURA Y POSGRADO"/>
    <n v="0"/>
    <s v="NO APLICA"/>
    <n v="0"/>
    <s v="NO APLICA"/>
    <n v="8011100012"/>
    <x v="3"/>
    <x v="4"/>
    <x v="455"/>
    <n v="2"/>
    <x v="2"/>
    <n v="999"/>
    <s v="NO APLICA"/>
    <n v="2016"/>
    <n v="3"/>
    <n v="1"/>
    <s v="AÑOS"/>
    <n v="1"/>
    <s v="Activa"/>
    <x v="0"/>
    <m/>
    <n v="2018"/>
    <n v="4"/>
    <n v="5"/>
    <n v="9"/>
    <n v="0"/>
    <n v="0"/>
    <n v="4"/>
    <n v="5"/>
    <n v="9"/>
    <n v="0"/>
    <n v="0"/>
    <n v="10"/>
    <n v="2"/>
    <n v="12"/>
    <n v="0"/>
    <n v="0"/>
    <n v="10"/>
    <n v="2"/>
    <n v="12"/>
    <n v="6"/>
    <n v="4"/>
    <n v="10"/>
    <n v="3"/>
    <n v="6"/>
    <n v="9"/>
    <n v="0"/>
    <n v="0"/>
    <n v="0"/>
    <n v="0"/>
    <n v="0"/>
    <n v="0"/>
    <n v="0"/>
    <n v="0"/>
    <n v="0"/>
    <n v="19"/>
    <n v="12"/>
    <n v="31"/>
    <n v="0"/>
    <n v="0"/>
    <d v="2018-11-05T00:00:00"/>
    <m/>
  </r>
  <r>
    <s v="08MSU0687X"/>
    <x v="60"/>
    <x v="125"/>
    <n v="4"/>
    <s v="DISCONTINUO"/>
    <x v="117"/>
    <n v="8"/>
    <s v="CHIHUAHUA"/>
    <n v="8"/>
    <s v="CHIHUAHUA"/>
    <n v="19"/>
    <x v="1"/>
    <n v="1"/>
    <s v="CHIHUAHUA"/>
    <s v="CALLE MANUEL DOBLADO"/>
    <n v="4501"/>
    <x v="1"/>
    <x v="3"/>
    <n v="4"/>
    <s v="SUPERIOR"/>
    <n v="1"/>
    <n v="1"/>
    <s v="LICENCIATURA Y POSGRADO"/>
    <n v="0"/>
    <s v="NO APLICA"/>
    <n v="0"/>
    <s v="NO APLICA"/>
    <n v="5021300004"/>
    <x v="0"/>
    <x v="0"/>
    <x v="456"/>
    <n v="1"/>
    <x v="0"/>
    <n v="999"/>
    <s v="NO APLICA"/>
    <n v="2015"/>
    <n v="10"/>
    <n v="2"/>
    <s v="SEMESTRES"/>
    <n v="1"/>
    <s v="Activa"/>
    <x v="0"/>
    <m/>
    <n v="2018"/>
    <n v="0"/>
    <n v="0"/>
    <n v="0"/>
    <n v="0"/>
    <n v="0"/>
    <n v="0"/>
    <n v="0"/>
    <n v="0"/>
    <n v="0"/>
    <n v="0"/>
    <n v="4"/>
    <n v="5"/>
    <n v="9"/>
    <n v="0"/>
    <n v="0"/>
    <n v="4"/>
    <n v="5"/>
    <n v="9"/>
    <n v="0"/>
    <n v="1"/>
    <n v="1"/>
    <n v="2"/>
    <n v="3"/>
    <n v="5"/>
    <n v="2"/>
    <n v="0"/>
    <n v="2"/>
    <n v="1"/>
    <n v="0"/>
    <n v="1"/>
    <n v="0"/>
    <n v="0"/>
    <n v="0"/>
    <n v="9"/>
    <n v="9"/>
    <n v="18"/>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09"/>
    <x v="0"/>
    <x v="0"/>
    <x v="457"/>
    <n v="1"/>
    <x v="0"/>
    <n v="999"/>
    <s v="NO APLICA"/>
    <n v="2016"/>
    <n v="10"/>
    <n v="2"/>
    <s v="SEMESTRES"/>
    <n v="1"/>
    <s v="Activa"/>
    <x v="0"/>
    <m/>
    <n v="2018"/>
    <n v="0"/>
    <n v="0"/>
    <n v="0"/>
    <n v="0"/>
    <n v="0"/>
    <n v="1"/>
    <n v="0"/>
    <n v="1"/>
    <n v="0"/>
    <n v="0"/>
    <n v="1"/>
    <n v="0"/>
    <n v="1"/>
    <n v="0"/>
    <n v="0"/>
    <n v="1"/>
    <n v="0"/>
    <n v="1"/>
    <n v="2"/>
    <n v="0"/>
    <n v="2"/>
    <n v="0"/>
    <n v="1"/>
    <n v="1"/>
    <n v="1"/>
    <n v="0"/>
    <n v="1"/>
    <n v="1"/>
    <n v="0"/>
    <n v="1"/>
    <n v="0"/>
    <n v="0"/>
    <n v="0"/>
    <n v="5"/>
    <n v="1"/>
    <n v="6"/>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63"/>
    <x v="0"/>
    <x v="0"/>
    <x v="166"/>
    <n v="1"/>
    <x v="0"/>
    <n v="999"/>
    <s v="NO APLICA"/>
    <n v="2015"/>
    <n v="10"/>
    <n v="2"/>
    <s v="SEMESTRES"/>
    <n v="1"/>
    <s v="Activa"/>
    <x v="0"/>
    <m/>
    <n v="2018"/>
    <n v="6"/>
    <n v="2"/>
    <n v="8"/>
    <n v="0"/>
    <n v="0"/>
    <n v="0"/>
    <n v="2"/>
    <n v="2"/>
    <n v="0"/>
    <n v="0"/>
    <n v="5"/>
    <n v="1"/>
    <n v="6"/>
    <n v="0"/>
    <n v="0"/>
    <n v="5"/>
    <n v="1"/>
    <n v="6"/>
    <n v="6"/>
    <n v="2"/>
    <n v="8"/>
    <n v="6"/>
    <n v="1"/>
    <n v="7"/>
    <n v="1"/>
    <n v="3"/>
    <n v="4"/>
    <n v="7"/>
    <n v="9"/>
    <n v="16"/>
    <n v="0"/>
    <n v="0"/>
    <n v="0"/>
    <n v="25"/>
    <n v="16"/>
    <n v="41"/>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86"/>
    <x v="0"/>
    <x v="0"/>
    <x v="458"/>
    <n v="1"/>
    <x v="0"/>
    <n v="999"/>
    <s v="NO APLICA"/>
    <n v="2016"/>
    <n v="10"/>
    <n v="2"/>
    <s v="SEMESTRES"/>
    <n v="1"/>
    <s v="Activa"/>
    <x v="0"/>
    <m/>
    <n v="2018"/>
    <n v="0"/>
    <n v="0"/>
    <n v="0"/>
    <n v="0"/>
    <n v="0"/>
    <n v="0"/>
    <n v="0"/>
    <n v="0"/>
    <n v="0"/>
    <n v="0"/>
    <n v="0"/>
    <n v="1"/>
    <n v="1"/>
    <n v="0"/>
    <n v="0"/>
    <n v="0"/>
    <n v="1"/>
    <n v="1"/>
    <n v="0"/>
    <n v="0"/>
    <n v="0"/>
    <n v="0"/>
    <n v="0"/>
    <n v="0"/>
    <n v="0"/>
    <n v="0"/>
    <n v="0"/>
    <n v="0"/>
    <n v="1"/>
    <n v="1"/>
    <n v="0"/>
    <n v="0"/>
    <n v="0"/>
    <n v="0"/>
    <n v="2"/>
    <n v="2"/>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87"/>
    <x v="0"/>
    <x v="0"/>
    <x v="459"/>
    <n v="1"/>
    <x v="0"/>
    <n v="999"/>
    <s v="NO APLICA"/>
    <n v="2008"/>
    <n v="10"/>
    <n v="2"/>
    <s v="SEMESTRES"/>
    <n v="3"/>
    <s v="Liquidacion"/>
    <x v="0"/>
    <m/>
    <n v="2018"/>
    <n v="1"/>
    <n v="0"/>
    <n v="1"/>
    <n v="0"/>
    <n v="0"/>
    <n v="0"/>
    <n v="0"/>
    <n v="0"/>
    <n v="0"/>
    <n v="0"/>
    <n v="0"/>
    <n v="0"/>
    <n v="0"/>
    <n v="0"/>
    <n v="0"/>
    <n v="0"/>
    <n v="0"/>
    <n v="0"/>
    <n v="0"/>
    <n v="0"/>
    <n v="0"/>
    <n v="0"/>
    <n v="0"/>
    <n v="0"/>
    <n v="0"/>
    <n v="0"/>
    <n v="0"/>
    <n v="0"/>
    <n v="0"/>
    <n v="0"/>
    <n v="0"/>
    <n v="0"/>
    <n v="0"/>
    <n v="0"/>
    <n v="0"/>
    <n v="0"/>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89"/>
    <x v="0"/>
    <x v="0"/>
    <x v="460"/>
    <n v="1"/>
    <x v="0"/>
    <n v="999"/>
    <s v="NO APLICA"/>
    <n v="2016"/>
    <n v="10"/>
    <n v="2"/>
    <s v="SEMESTRES"/>
    <n v="3"/>
    <s v="Liquidacion"/>
    <x v="0"/>
    <m/>
    <n v="2018"/>
    <n v="1"/>
    <n v="0"/>
    <n v="1"/>
    <n v="0"/>
    <n v="0"/>
    <n v="0"/>
    <n v="1"/>
    <n v="1"/>
    <n v="0"/>
    <n v="0"/>
    <n v="0"/>
    <n v="0"/>
    <n v="0"/>
    <n v="0"/>
    <n v="0"/>
    <n v="0"/>
    <n v="0"/>
    <n v="0"/>
    <n v="1"/>
    <n v="0"/>
    <n v="1"/>
    <n v="1"/>
    <n v="0"/>
    <n v="1"/>
    <n v="0"/>
    <n v="0"/>
    <n v="0"/>
    <n v="2"/>
    <n v="0"/>
    <n v="2"/>
    <n v="0"/>
    <n v="0"/>
    <n v="0"/>
    <n v="4"/>
    <n v="0"/>
    <n v="4"/>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90"/>
    <x v="0"/>
    <x v="0"/>
    <x v="461"/>
    <n v="1"/>
    <x v="0"/>
    <n v="999"/>
    <s v="NO APLICA"/>
    <n v="2016"/>
    <n v="10"/>
    <n v="2"/>
    <s v="SEMESTRES"/>
    <n v="3"/>
    <s v="Liquidacion"/>
    <x v="0"/>
    <m/>
    <n v="2018"/>
    <n v="0"/>
    <n v="0"/>
    <n v="0"/>
    <n v="0"/>
    <n v="0"/>
    <n v="0"/>
    <n v="0"/>
    <n v="0"/>
    <n v="0"/>
    <n v="0"/>
    <n v="0"/>
    <n v="0"/>
    <n v="0"/>
    <n v="0"/>
    <n v="0"/>
    <n v="0"/>
    <n v="0"/>
    <n v="0"/>
    <n v="0"/>
    <n v="0"/>
    <n v="0"/>
    <n v="1"/>
    <n v="0"/>
    <n v="1"/>
    <n v="0"/>
    <n v="0"/>
    <n v="0"/>
    <n v="1"/>
    <n v="0"/>
    <n v="1"/>
    <n v="0"/>
    <n v="0"/>
    <n v="0"/>
    <n v="2"/>
    <n v="0"/>
    <n v="2"/>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91"/>
    <x v="0"/>
    <x v="0"/>
    <x v="462"/>
    <n v="1"/>
    <x v="0"/>
    <n v="999"/>
    <s v="NO APLICA"/>
    <n v="2016"/>
    <n v="10"/>
    <n v="2"/>
    <s v="SEMESTRES"/>
    <n v="1"/>
    <s v="Activa"/>
    <x v="0"/>
    <m/>
    <n v="2018"/>
    <n v="0"/>
    <n v="1"/>
    <n v="1"/>
    <n v="0"/>
    <n v="0"/>
    <n v="1"/>
    <n v="0"/>
    <n v="1"/>
    <n v="0"/>
    <n v="0"/>
    <n v="1"/>
    <n v="0"/>
    <n v="1"/>
    <n v="0"/>
    <n v="0"/>
    <n v="1"/>
    <n v="0"/>
    <n v="1"/>
    <n v="1"/>
    <n v="1"/>
    <n v="2"/>
    <n v="0"/>
    <n v="1"/>
    <n v="1"/>
    <n v="0"/>
    <n v="0"/>
    <n v="0"/>
    <n v="0"/>
    <n v="1"/>
    <n v="1"/>
    <n v="0"/>
    <n v="0"/>
    <n v="0"/>
    <n v="2"/>
    <n v="3"/>
    <n v="5"/>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092"/>
    <x v="0"/>
    <x v="0"/>
    <x v="463"/>
    <n v="1"/>
    <x v="0"/>
    <n v="999"/>
    <s v="NO APLICA"/>
    <n v="2016"/>
    <n v="10"/>
    <n v="2"/>
    <s v="SEMESTRES"/>
    <n v="1"/>
    <s v="Activa"/>
    <x v="0"/>
    <m/>
    <n v="2018"/>
    <n v="1"/>
    <n v="0"/>
    <n v="1"/>
    <n v="0"/>
    <n v="0"/>
    <n v="1"/>
    <n v="0"/>
    <n v="1"/>
    <n v="0"/>
    <n v="0"/>
    <n v="0"/>
    <n v="1"/>
    <n v="1"/>
    <n v="0"/>
    <n v="0"/>
    <n v="0"/>
    <n v="1"/>
    <n v="1"/>
    <n v="0"/>
    <n v="1"/>
    <n v="1"/>
    <n v="1"/>
    <n v="2"/>
    <n v="3"/>
    <n v="0"/>
    <n v="1"/>
    <n v="1"/>
    <n v="0"/>
    <n v="0"/>
    <n v="0"/>
    <n v="0"/>
    <n v="0"/>
    <n v="0"/>
    <n v="1"/>
    <n v="5"/>
    <n v="6"/>
    <n v="0"/>
    <n v="0"/>
    <d v="2018-10-29T00:00:00"/>
    <m/>
  </r>
  <r>
    <s v="08MSU0687X"/>
    <x v="60"/>
    <x v="125"/>
    <n v="4"/>
    <s v="DISCONTINUO"/>
    <x v="117"/>
    <n v="8"/>
    <s v="CHIHUAHUA"/>
    <n v="8"/>
    <s v="CHIHUAHUA"/>
    <n v="19"/>
    <x v="1"/>
    <n v="1"/>
    <s v="CHIHUAHUA"/>
    <s v="CALLE MANUEL DOBLADO"/>
    <n v="4501"/>
    <x v="1"/>
    <x v="3"/>
    <n v="4"/>
    <s v="SUPERIOR"/>
    <n v="1"/>
    <n v="1"/>
    <s v="LICENCIATURA Y POSGRADO"/>
    <n v="0"/>
    <s v="NO APLICA"/>
    <n v="0"/>
    <s v="NO APLICA"/>
    <n v="5021300126"/>
    <x v="0"/>
    <x v="0"/>
    <x v="464"/>
    <n v="1"/>
    <x v="0"/>
    <n v="999"/>
    <s v="NO APLICA"/>
    <n v="2016"/>
    <n v="10"/>
    <n v="2"/>
    <s v="SEMESTRES"/>
    <n v="3"/>
    <s v="Liquidacion"/>
    <x v="0"/>
    <m/>
    <n v="2018"/>
    <n v="0"/>
    <n v="0"/>
    <n v="0"/>
    <n v="0"/>
    <n v="0"/>
    <n v="0"/>
    <n v="0"/>
    <n v="0"/>
    <n v="0"/>
    <n v="0"/>
    <n v="0"/>
    <n v="0"/>
    <n v="0"/>
    <n v="0"/>
    <n v="0"/>
    <n v="0"/>
    <n v="0"/>
    <n v="0"/>
    <n v="0"/>
    <n v="0"/>
    <n v="0"/>
    <n v="0"/>
    <n v="0"/>
    <n v="0"/>
    <n v="0"/>
    <n v="0"/>
    <n v="0"/>
    <n v="1"/>
    <n v="0"/>
    <n v="1"/>
    <n v="0"/>
    <n v="0"/>
    <n v="0"/>
    <n v="1"/>
    <n v="0"/>
    <n v="1"/>
    <n v="0"/>
    <n v="0"/>
    <d v="2018-10-29T00:00:00"/>
    <m/>
  </r>
  <r>
    <s v="08MSU0688W"/>
    <x v="61"/>
    <x v="126"/>
    <n v="4"/>
    <s v="DISCONTINUO"/>
    <x v="118"/>
    <n v="8"/>
    <s v="CHIHUAHUA"/>
    <n v="8"/>
    <s v="CHIHUAHUA"/>
    <n v="21"/>
    <x v="4"/>
    <n v="1"/>
    <s v="DELICIAS"/>
    <s v="CALLE 2A NORTE"/>
    <n v="413"/>
    <x v="0"/>
    <x v="0"/>
    <n v="4"/>
    <s v="SUPERIOR"/>
    <n v="1"/>
    <n v="1"/>
    <s v="LICENCIATURA Y POSGRADO"/>
    <n v="0"/>
    <s v="NO APLICA"/>
    <n v="0"/>
    <s v="NO APLICA"/>
    <n v="5021500028"/>
    <x v="0"/>
    <x v="0"/>
    <x v="0"/>
    <n v="1"/>
    <x v="0"/>
    <n v="999"/>
    <s v="NO APLICA"/>
    <n v="2007"/>
    <n v="9"/>
    <n v="5"/>
    <s v="CUATRIMESTRES"/>
    <n v="1"/>
    <s v="Activa"/>
    <x v="0"/>
    <m/>
    <n v="2018"/>
    <n v="3"/>
    <n v="2"/>
    <n v="5"/>
    <n v="0"/>
    <n v="0"/>
    <n v="1"/>
    <n v="0"/>
    <n v="1"/>
    <n v="0"/>
    <n v="0"/>
    <n v="8"/>
    <n v="11"/>
    <n v="19"/>
    <n v="0"/>
    <n v="0"/>
    <n v="8"/>
    <n v="11"/>
    <n v="19"/>
    <n v="12"/>
    <n v="6"/>
    <n v="18"/>
    <n v="2"/>
    <n v="8"/>
    <n v="10"/>
    <n v="0"/>
    <n v="0"/>
    <n v="0"/>
    <n v="0"/>
    <n v="0"/>
    <n v="0"/>
    <n v="0"/>
    <n v="0"/>
    <n v="0"/>
    <n v="22"/>
    <n v="25"/>
    <n v="47"/>
    <n v="0"/>
    <n v="0"/>
    <d v="2018-11-05T00:00:00"/>
    <m/>
  </r>
  <r>
    <s v="08MSU0688W"/>
    <x v="61"/>
    <x v="126"/>
    <n v="4"/>
    <s v="DISCONTINUO"/>
    <x v="118"/>
    <n v="8"/>
    <s v="CHIHUAHUA"/>
    <n v="8"/>
    <s v="CHIHUAHUA"/>
    <n v="21"/>
    <x v="4"/>
    <n v="1"/>
    <s v="DELICIAS"/>
    <s v="CALLE 2A NORTE"/>
    <n v="413"/>
    <x v="0"/>
    <x v="0"/>
    <n v="4"/>
    <s v="SUPERIOR"/>
    <n v="1"/>
    <n v="1"/>
    <s v="LICENCIATURA Y POSGRADO"/>
    <n v="0"/>
    <s v="NO APLICA"/>
    <n v="0"/>
    <s v="NO APLICA"/>
    <n v="5041100038"/>
    <x v="0"/>
    <x v="2"/>
    <x v="465"/>
    <n v="1"/>
    <x v="0"/>
    <n v="999"/>
    <s v="NO APLICA"/>
    <n v="2007"/>
    <n v="9"/>
    <n v="5"/>
    <s v="CUATRIMESTRES"/>
    <n v="1"/>
    <s v="Activa"/>
    <x v="0"/>
    <m/>
    <n v="2018"/>
    <n v="5"/>
    <n v="4"/>
    <n v="9"/>
    <n v="0"/>
    <n v="0"/>
    <n v="0"/>
    <n v="2"/>
    <n v="2"/>
    <n v="0"/>
    <n v="0"/>
    <n v="11"/>
    <n v="13"/>
    <n v="24"/>
    <n v="0"/>
    <n v="0"/>
    <n v="11"/>
    <n v="13"/>
    <n v="24"/>
    <n v="6"/>
    <n v="4"/>
    <n v="10"/>
    <n v="4"/>
    <n v="7"/>
    <n v="11"/>
    <n v="0"/>
    <n v="0"/>
    <n v="0"/>
    <n v="0"/>
    <n v="0"/>
    <n v="0"/>
    <n v="0"/>
    <n v="0"/>
    <n v="0"/>
    <n v="21"/>
    <n v="24"/>
    <n v="45"/>
    <n v="0"/>
    <n v="0"/>
    <d v="2018-11-05T00:00:00"/>
    <m/>
  </r>
  <r>
    <s v="08MSU0688W"/>
    <x v="61"/>
    <x v="126"/>
    <n v="4"/>
    <s v="DISCONTINUO"/>
    <x v="118"/>
    <n v="8"/>
    <s v="CHIHUAHUA"/>
    <n v="8"/>
    <s v="CHIHUAHUA"/>
    <n v="21"/>
    <x v="4"/>
    <n v="1"/>
    <s v="DELICIAS"/>
    <s v="CALLE 2A NORTE"/>
    <n v="413"/>
    <x v="0"/>
    <x v="0"/>
    <n v="4"/>
    <s v="SUPERIOR"/>
    <n v="1"/>
    <n v="1"/>
    <s v="LICENCIATURA Y POSGRADO"/>
    <n v="0"/>
    <s v="NO APLICA"/>
    <n v="0"/>
    <s v="NO APLICA"/>
    <n v="5073100009"/>
    <x v="0"/>
    <x v="3"/>
    <x v="30"/>
    <n v="1"/>
    <x v="0"/>
    <n v="999"/>
    <s v="NO APLICA"/>
    <n v="2007"/>
    <n v="9"/>
    <n v="5"/>
    <s v="CUATRIMESTRES"/>
    <n v="1"/>
    <s v="Activa"/>
    <x v="0"/>
    <m/>
    <n v="2018"/>
    <n v="11"/>
    <n v="8"/>
    <n v="19"/>
    <n v="0"/>
    <n v="0"/>
    <n v="10"/>
    <n v="5"/>
    <n v="15"/>
    <n v="0"/>
    <n v="0"/>
    <n v="24"/>
    <n v="8"/>
    <n v="32"/>
    <n v="0"/>
    <n v="0"/>
    <n v="24"/>
    <n v="8"/>
    <n v="32"/>
    <n v="22"/>
    <n v="15"/>
    <n v="37"/>
    <n v="19"/>
    <n v="7"/>
    <n v="26"/>
    <n v="0"/>
    <n v="0"/>
    <n v="0"/>
    <n v="0"/>
    <n v="0"/>
    <n v="0"/>
    <n v="0"/>
    <n v="0"/>
    <n v="0"/>
    <n v="65"/>
    <n v="30"/>
    <n v="95"/>
    <n v="0"/>
    <n v="0"/>
    <d v="2018-11-05T00:00:00"/>
    <m/>
  </r>
  <r>
    <s v="08MSU0688W"/>
    <x v="61"/>
    <x v="126"/>
    <n v="4"/>
    <s v="DISCONTINUO"/>
    <x v="118"/>
    <n v="8"/>
    <s v="CHIHUAHUA"/>
    <n v="8"/>
    <s v="CHIHUAHUA"/>
    <n v="21"/>
    <x v="4"/>
    <n v="1"/>
    <s v="DELICIAS"/>
    <s v="CALLE 2A NORTE"/>
    <n v="413"/>
    <x v="0"/>
    <x v="0"/>
    <n v="4"/>
    <s v="SUPERIOR"/>
    <n v="1"/>
    <n v="1"/>
    <s v="LICENCIATURA Y POSGRADO"/>
    <n v="0"/>
    <s v="NO APLICA"/>
    <n v="0"/>
    <s v="NO APLICA"/>
    <n v="5092100006"/>
    <x v="0"/>
    <x v="6"/>
    <x v="171"/>
    <n v="1"/>
    <x v="0"/>
    <n v="999"/>
    <s v="NO APLICA"/>
    <n v="2014"/>
    <n v="9"/>
    <n v="5"/>
    <s v="CUATRIMESTRES"/>
    <n v="1"/>
    <s v="Activa"/>
    <x v="0"/>
    <m/>
    <n v="2018"/>
    <n v="5"/>
    <n v="19"/>
    <n v="24"/>
    <n v="0"/>
    <n v="0"/>
    <n v="0"/>
    <n v="0"/>
    <n v="0"/>
    <n v="0"/>
    <n v="0"/>
    <n v="26"/>
    <n v="52"/>
    <n v="78"/>
    <n v="0"/>
    <n v="0"/>
    <n v="26"/>
    <n v="52"/>
    <n v="78"/>
    <n v="14"/>
    <n v="13"/>
    <n v="27"/>
    <n v="7"/>
    <n v="14"/>
    <n v="21"/>
    <n v="0"/>
    <n v="0"/>
    <n v="0"/>
    <n v="0"/>
    <n v="0"/>
    <n v="0"/>
    <n v="0"/>
    <n v="0"/>
    <n v="0"/>
    <n v="47"/>
    <n v="79"/>
    <n v="126"/>
    <n v="0"/>
    <n v="0"/>
    <d v="2018-11-05T00:00:00"/>
    <m/>
  </r>
  <r>
    <s v="08MSU0688W"/>
    <x v="61"/>
    <x v="126"/>
    <n v="4"/>
    <s v="DISCONTINUO"/>
    <x v="118"/>
    <n v="8"/>
    <s v="CHIHUAHUA"/>
    <n v="8"/>
    <s v="CHIHUAHUA"/>
    <n v="21"/>
    <x v="4"/>
    <n v="1"/>
    <s v="DELICIAS"/>
    <s v="CALLE 2A NORTE"/>
    <n v="413"/>
    <x v="0"/>
    <x v="0"/>
    <n v="4"/>
    <s v="SUPERIOR"/>
    <n v="1"/>
    <n v="1"/>
    <s v="LICENCIATURA Y POSGRADO"/>
    <n v="0"/>
    <s v="NO APLICA"/>
    <n v="0"/>
    <s v="NO APLICA"/>
    <n v="5094200006"/>
    <x v="0"/>
    <x v="6"/>
    <x v="172"/>
    <n v="1"/>
    <x v="0"/>
    <n v="999"/>
    <s v="NO APLICA"/>
    <n v="2016"/>
    <n v="9"/>
    <n v="5"/>
    <s v="CUATRIMESTRES"/>
    <n v="1"/>
    <s v="Activa"/>
    <x v="0"/>
    <m/>
    <n v="2018"/>
    <n v="0"/>
    <n v="0"/>
    <n v="0"/>
    <n v="0"/>
    <n v="0"/>
    <n v="0"/>
    <n v="0"/>
    <n v="0"/>
    <n v="0"/>
    <n v="0"/>
    <n v="5"/>
    <n v="24"/>
    <n v="29"/>
    <n v="0"/>
    <n v="0"/>
    <n v="5"/>
    <n v="24"/>
    <n v="29"/>
    <n v="5"/>
    <n v="15"/>
    <n v="20"/>
    <n v="2"/>
    <n v="3"/>
    <n v="5"/>
    <n v="0"/>
    <n v="0"/>
    <n v="0"/>
    <n v="0"/>
    <n v="0"/>
    <n v="0"/>
    <n v="0"/>
    <n v="0"/>
    <n v="0"/>
    <n v="12"/>
    <n v="42"/>
    <n v="54"/>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21500028"/>
    <x v="0"/>
    <x v="0"/>
    <x v="0"/>
    <n v="1"/>
    <x v="0"/>
    <n v="999"/>
    <s v="NO APLICA"/>
    <n v="2008"/>
    <n v="9"/>
    <n v="5"/>
    <s v="CUATRIMESTRES"/>
    <n v="1"/>
    <s v="Activa"/>
    <x v="0"/>
    <m/>
    <n v="2018"/>
    <n v="0"/>
    <n v="0"/>
    <n v="0"/>
    <n v="0"/>
    <n v="0"/>
    <n v="9"/>
    <n v="1"/>
    <n v="10"/>
    <n v="0"/>
    <n v="0"/>
    <n v="8"/>
    <n v="3"/>
    <n v="11"/>
    <n v="0"/>
    <n v="0"/>
    <n v="10"/>
    <n v="4"/>
    <n v="14"/>
    <n v="2"/>
    <n v="3"/>
    <n v="5"/>
    <n v="0"/>
    <n v="0"/>
    <n v="0"/>
    <n v="0"/>
    <n v="0"/>
    <n v="0"/>
    <n v="0"/>
    <n v="0"/>
    <n v="0"/>
    <n v="0"/>
    <n v="0"/>
    <n v="0"/>
    <n v="12"/>
    <n v="7"/>
    <n v="19"/>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32100004"/>
    <x v="0"/>
    <x v="1"/>
    <x v="32"/>
    <n v="1"/>
    <x v="0"/>
    <n v="999"/>
    <s v="NO APLICA"/>
    <n v="2008"/>
    <n v="10"/>
    <n v="5"/>
    <s v="CUATRIMESTRES"/>
    <n v="1"/>
    <s v="Activa"/>
    <x v="0"/>
    <m/>
    <n v="2018"/>
    <n v="0"/>
    <n v="0"/>
    <n v="0"/>
    <n v="0"/>
    <n v="0"/>
    <n v="4"/>
    <n v="10"/>
    <n v="14"/>
    <n v="0"/>
    <n v="0"/>
    <n v="0"/>
    <n v="0"/>
    <n v="0"/>
    <n v="0"/>
    <n v="0"/>
    <n v="0"/>
    <n v="0"/>
    <n v="0"/>
    <n v="0"/>
    <n v="0"/>
    <n v="0"/>
    <n v="5"/>
    <n v="7"/>
    <n v="12"/>
    <n v="0"/>
    <n v="0"/>
    <n v="0"/>
    <n v="0"/>
    <n v="0"/>
    <n v="0"/>
    <n v="0"/>
    <n v="0"/>
    <n v="0"/>
    <n v="5"/>
    <n v="7"/>
    <n v="12"/>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33100011"/>
    <x v="0"/>
    <x v="1"/>
    <x v="1"/>
    <n v="1"/>
    <x v="0"/>
    <n v="999"/>
    <s v="NO APLICA"/>
    <n v="2011"/>
    <n v="9"/>
    <n v="5"/>
    <s v="CUATRIMESTRES"/>
    <n v="1"/>
    <s v="Activa"/>
    <x v="0"/>
    <m/>
    <n v="2018"/>
    <n v="0"/>
    <n v="0"/>
    <n v="0"/>
    <n v="0"/>
    <n v="0"/>
    <n v="7"/>
    <n v="9"/>
    <n v="16"/>
    <n v="0"/>
    <n v="0"/>
    <n v="5"/>
    <n v="7"/>
    <n v="12"/>
    <n v="0"/>
    <n v="0"/>
    <n v="5"/>
    <n v="7"/>
    <n v="12"/>
    <n v="2"/>
    <n v="10"/>
    <n v="12"/>
    <n v="0"/>
    <n v="0"/>
    <n v="0"/>
    <n v="0"/>
    <n v="0"/>
    <n v="0"/>
    <n v="0"/>
    <n v="0"/>
    <n v="0"/>
    <n v="0"/>
    <n v="0"/>
    <n v="0"/>
    <n v="7"/>
    <n v="17"/>
    <n v="24"/>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41100038"/>
    <x v="0"/>
    <x v="2"/>
    <x v="465"/>
    <n v="1"/>
    <x v="0"/>
    <n v="999"/>
    <s v="NO APLICA"/>
    <n v="2008"/>
    <n v="10"/>
    <n v="5"/>
    <s v="CUATRIMESTRES"/>
    <n v="1"/>
    <s v="Activa"/>
    <x v="0"/>
    <m/>
    <n v="2018"/>
    <n v="0"/>
    <n v="0"/>
    <n v="0"/>
    <n v="0"/>
    <n v="0"/>
    <n v="2"/>
    <n v="5"/>
    <n v="7"/>
    <n v="0"/>
    <n v="0"/>
    <n v="2"/>
    <n v="5"/>
    <n v="7"/>
    <n v="0"/>
    <n v="0"/>
    <n v="2"/>
    <n v="5"/>
    <n v="7"/>
    <n v="0"/>
    <n v="0"/>
    <n v="0"/>
    <n v="0"/>
    <n v="0"/>
    <n v="0"/>
    <n v="0"/>
    <n v="0"/>
    <n v="0"/>
    <n v="0"/>
    <n v="0"/>
    <n v="0"/>
    <n v="0"/>
    <n v="0"/>
    <n v="0"/>
    <n v="2"/>
    <n v="5"/>
    <n v="7"/>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42100055"/>
    <x v="0"/>
    <x v="2"/>
    <x v="15"/>
    <n v="1"/>
    <x v="0"/>
    <n v="999"/>
    <s v="NO APLICA"/>
    <n v="2012"/>
    <n v="9"/>
    <n v="5"/>
    <s v="CUATRIMESTRES"/>
    <n v="3"/>
    <s v="Liquidacion"/>
    <x v="0"/>
    <m/>
    <n v="2018"/>
    <n v="0"/>
    <n v="0"/>
    <n v="0"/>
    <n v="0"/>
    <n v="0"/>
    <n v="4"/>
    <n v="2"/>
    <n v="6"/>
    <n v="0"/>
    <n v="0"/>
    <n v="0"/>
    <n v="0"/>
    <n v="0"/>
    <n v="0"/>
    <n v="0"/>
    <n v="0"/>
    <n v="0"/>
    <n v="0"/>
    <n v="0"/>
    <n v="0"/>
    <n v="0"/>
    <n v="0"/>
    <n v="2"/>
    <n v="2"/>
    <n v="0"/>
    <n v="0"/>
    <n v="0"/>
    <n v="0"/>
    <n v="0"/>
    <n v="0"/>
    <n v="0"/>
    <n v="0"/>
    <n v="0"/>
    <n v="0"/>
    <n v="2"/>
    <n v="2"/>
    <n v="0"/>
    <n v="0"/>
    <d v="2018-11-05T00:00:00"/>
    <m/>
  </r>
  <r>
    <s v="08MSU0689V"/>
    <x v="62"/>
    <x v="127"/>
    <n v="4"/>
    <s v="DISCONTINUO"/>
    <x v="119"/>
    <n v="8"/>
    <s v="CHIHUAHUA"/>
    <n v="8"/>
    <s v="CHIHUAHUA"/>
    <n v="19"/>
    <x v="1"/>
    <n v="1"/>
    <s v="CHIHUAHUA"/>
    <s v="CALLE JOSE MARIA IGLESIAS"/>
    <n v="4901"/>
    <x v="0"/>
    <x v="0"/>
    <n v="4"/>
    <s v="SUPERIOR"/>
    <n v="1"/>
    <n v="1"/>
    <s v="LICENCIATURA Y POSGRADO"/>
    <n v="0"/>
    <s v="NO APLICA"/>
    <n v="0"/>
    <s v="NO APLICA"/>
    <n v="5042100118"/>
    <x v="0"/>
    <x v="2"/>
    <x v="16"/>
    <n v="1"/>
    <x v="0"/>
    <n v="999"/>
    <s v="NO APLICA"/>
    <n v="2012"/>
    <n v="9"/>
    <n v="5"/>
    <s v="CUATRIMESTRES"/>
    <n v="1"/>
    <s v="Activa"/>
    <x v="0"/>
    <m/>
    <n v="2018"/>
    <n v="0"/>
    <n v="0"/>
    <n v="0"/>
    <n v="0"/>
    <n v="0"/>
    <n v="4"/>
    <n v="2"/>
    <n v="6"/>
    <n v="0"/>
    <n v="0"/>
    <n v="6"/>
    <n v="11"/>
    <n v="17"/>
    <n v="0"/>
    <n v="0"/>
    <n v="6"/>
    <n v="11"/>
    <n v="17"/>
    <n v="0"/>
    <n v="0"/>
    <n v="0"/>
    <n v="0"/>
    <n v="0"/>
    <n v="0"/>
    <n v="0"/>
    <n v="0"/>
    <n v="0"/>
    <n v="0"/>
    <n v="0"/>
    <n v="0"/>
    <n v="0"/>
    <n v="0"/>
    <n v="0"/>
    <n v="6"/>
    <n v="11"/>
    <n v="17"/>
    <n v="0"/>
    <n v="0"/>
    <d v="2018-11-05T00:00:00"/>
    <m/>
  </r>
  <r>
    <s v="08MSU0690K"/>
    <x v="63"/>
    <x v="128"/>
    <n v="4"/>
    <s v="DISCONTINUO"/>
    <x v="120"/>
    <n v="8"/>
    <s v="CHIHUAHUA"/>
    <n v="8"/>
    <s v="CHIHUAHUA"/>
    <n v="19"/>
    <x v="1"/>
    <n v="1"/>
    <s v="CHIHUAHUA"/>
    <s v="CALLE ANASTACIO BUSTAMANTE"/>
    <n v="2502"/>
    <x v="0"/>
    <x v="0"/>
    <n v="4"/>
    <s v="SUPERIOR"/>
    <n v="1"/>
    <n v="1"/>
    <s v="LICENCIATURA Y POSGRADO"/>
    <n v="0"/>
    <s v="NO APLICA"/>
    <n v="0"/>
    <s v="NO APLICA"/>
    <n v="5101500014"/>
    <x v="0"/>
    <x v="8"/>
    <x v="466"/>
    <n v="1"/>
    <x v="0"/>
    <n v="999"/>
    <s v="NO APLICA"/>
    <n v="2008"/>
    <n v="10"/>
    <n v="5"/>
    <s v="CUATRIMESTRES"/>
    <n v="1"/>
    <s v="Activa"/>
    <x v="0"/>
    <m/>
    <n v="2018"/>
    <n v="12"/>
    <n v="9"/>
    <n v="21"/>
    <n v="0"/>
    <n v="0"/>
    <n v="4"/>
    <n v="9"/>
    <n v="13"/>
    <n v="0"/>
    <n v="0"/>
    <n v="4"/>
    <n v="7"/>
    <n v="11"/>
    <n v="0"/>
    <n v="0"/>
    <n v="4"/>
    <n v="7"/>
    <n v="11"/>
    <n v="0"/>
    <n v="0"/>
    <n v="0"/>
    <n v="0"/>
    <n v="0"/>
    <n v="0"/>
    <n v="0"/>
    <n v="0"/>
    <n v="0"/>
    <n v="0"/>
    <n v="0"/>
    <n v="0"/>
    <n v="0"/>
    <n v="0"/>
    <n v="0"/>
    <n v="4"/>
    <n v="7"/>
    <n v="11"/>
    <n v="0"/>
    <n v="0"/>
    <d v="2018-11-13T00:00:00"/>
    <m/>
  </r>
  <r>
    <s v="08MSU0691J"/>
    <x v="64"/>
    <x v="129"/>
    <n v="4"/>
    <s v="DISCONTINUO"/>
    <x v="121"/>
    <n v="8"/>
    <s v="CHIHUAHUA"/>
    <n v="8"/>
    <s v="CHIHUAHUA"/>
    <n v="19"/>
    <x v="1"/>
    <n v="1"/>
    <s v="CHIHUAHUA"/>
    <s v="AVENIDA TEOFILO BORUNDA"/>
    <n v="2905"/>
    <x v="0"/>
    <x v="0"/>
    <n v="4"/>
    <s v="SUPERIOR"/>
    <n v="1"/>
    <n v="1"/>
    <s v="LICENCIATURA Y POSGRADO"/>
    <n v="0"/>
    <s v="NO APLICA"/>
    <n v="0"/>
    <s v="NO APLICA"/>
    <n v="5011500002"/>
    <x v="0"/>
    <x v="4"/>
    <x v="346"/>
    <n v="2"/>
    <x v="2"/>
    <n v="999"/>
    <s v="NO APLICA"/>
    <n v="2009"/>
    <n v="10"/>
    <n v="5"/>
    <s v="CUATRIMESTRES"/>
    <n v="1"/>
    <s v="Activa"/>
    <x v="0"/>
    <m/>
    <n v="2018"/>
    <n v="16"/>
    <n v="48"/>
    <n v="64"/>
    <n v="0"/>
    <n v="0"/>
    <n v="11"/>
    <n v="58"/>
    <n v="69"/>
    <n v="0"/>
    <n v="0"/>
    <n v="2"/>
    <n v="16"/>
    <n v="18"/>
    <n v="0"/>
    <n v="0"/>
    <n v="3"/>
    <n v="26"/>
    <n v="29"/>
    <n v="10"/>
    <n v="62"/>
    <n v="72"/>
    <n v="6"/>
    <n v="37"/>
    <n v="43"/>
    <n v="15"/>
    <n v="114"/>
    <n v="129"/>
    <n v="0"/>
    <n v="0"/>
    <n v="0"/>
    <n v="0"/>
    <n v="0"/>
    <n v="0"/>
    <n v="34"/>
    <n v="239"/>
    <n v="273"/>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21500028"/>
    <x v="0"/>
    <x v="0"/>
    <x v="0"/>
    <n v="1"/>
    <x v="0"/>
    <n v="999"/>
    <s v="NO APLICA"/>
    <n v="2010"/>
    <n v="10"/>
    <n v="5"/>
    <s v="CUATRIMESTRES"/>
    <n v="1"/>
    <s v="Activa"/>
    <x v="0"/>
    <m/>
    <n v="2018"/>
    <n v="0"/>
    <n v="0"/>
    <n v="0"/>
    <n v="0"/>
    <n v="0"/>
    <n v="0"/>
    <n v="0"/>
    <n v="0"/>
    <n v="0"/>
    <n v="0"/>
    <n v="2"/>
    <n v="2"/>
    <n v="4"/>
    <n v="0"/>
    <n v="0"/>
    <n v="4"/>
    <n v="4"/>
    <n v="8"/>
    <n v="6"/>
    <n v="2"/>
    <n v="8"/>
    <n v="4"/>
    <n v="2"/>
    <n v="6"/>
    <n v="3"/>
    <n v="2"/>
    <n v="5"/>
    <n v="0"/>
    <n v="0"/>
    <n v="0"/>
    <n v="0"/>
    <n v="0"/>
    <n v="0"/>
    <n v="17"/>
    <n v="10"/>
    <n v="27"/>
    <n v="0"/>
    <n v="0"/>
    <d v="2018-10-23T00:00:00"/>
    <s v="ninguna"/>
  </r>
  <r>
    <s v="08MSU0691J"/>
    <x v="64"/>
    <x v="129"/>
    <n v="4"/>
    <s v="DISCONTINUO"/>
    <x v="121"/>
    <n v="8"/>
    <s v="CHIHUAHUA"/>
    <n v="8"/>
    <s v="CHIHUAHUA"/>
    <n v="19"/>
    <x v="1"/>
    <n v="1"/>
    <s v="CHIHUAHUA"/>
    <s v="AVENIDA TEOFILO BORUNDA"/>
    <n v="2905"/>
    <x v="0"/>
    <x v="0"/>
    <n v="4"/>
    <s v="SUPERIOR"/>
    <n v="1"/>
    <n v="1"/>
    <s v="LICENCIATURA Y POSGRADO"/>
    <n v="0"/>
    <s v="NO APLICA"/>
    <n v="0"/>
    <s v="NO APLICA"/>
    <n v="5021600039"/>
    <x v="0"/>
    <x v="0"/>
    <x v="467"/>
    <n v="1"/>
    <x v="0"/>
    <n v="999"/>
    <s v="NO APLICA"/>
    <n v="2010"/>
    <n v="10"/>
    <n v="5"/>
    <s v="CUATRIMESTRES"/>
    <n v="1"/>
    <s v="Activa"/>
    <x v="0"/>
    <m/>
    <n v="2018"/>
    <n v="0"/>
    <n v="0"/>
    <n v="0"/>
    <n v="0"/>
    <n v="0"/>
    <n v="0"/>
    <n v="0"/>
    <n v="0"/>
    <n v="0"/>
    <n v="0"/>
    <n v="3"/>
    <n v="1"/>
    <n v="4"/>
    <n v="0"/>
    <n v="0"/>
    <n v="3"/>
    <n v="3"/>
    <n v="6"/>
    <n v="1"/>
    <n v="4"/>
    <n v="5"/>
    <n v="0"/>
    <n v="1"/>
    <n v="1"/>
    <n v="0"/>
    <n v="12"/>
    <n v="12"/>
    <n v="0"/>
    <n v="0"/>
    <n v="0"/>
    <n v="0"/>
    <n v="0"/>
    <n v="0"/>
    <n v="4"/>
    <n v="20"/>
    <n v="24"/>
    <n v="0"/>
    <n v="0"/>
    <d v="2018-10-23T00:00:00"/>
    <s v="ninguna"/>
  </r>
  <r>
    <s v="08MSU0691J"/>
    <x v="64"/>
    <x v="129"/>
    <n v="4"/>
    <s v="DISCONTINUO"/>
    <x v="121"/>
    <n v="8"/>
    <s v="CHIHUAHUA"/>
    <n v="8"/>
    <s v="CHIHUAHUA"/>
    <n v="19"/>
    <x v="1"/>
    <n v="1"/>
    <s v="CHIHUAHUA"/>
    <s v="AVENIDA TEOFILO BORUNDA"/>
    <n v="2905"/>
    <x v="0"/>
    <x v="0"/>
    <n v="4"/>
    <s v="SUPERIOR"/>
    <n v="1"/>
    <n v="1"/>
    <s v="LICENCIATURA Y POSGRADO"/>
    <n v="0"/>
    <s v="NO APLICA"/>
    <n v="0"/>
    <s v="NO APLICA"/>
    <n v="5031100026"/>
    <x v="0"/>
    <x v="1"/>
    <x v="324"/>
    <n v="1"/>
    <x v="0"/>
    <n v="999"/>
    <s v="NO APLICA"/>
    <n v="2009"/>
    <n v="10"/>
    <n v="5"/>
    <s v="CUATRIMESTRES"/>
    <n v="1"/>
    <s v="Activa"/>
    <x v="0"/>
    <m/>
    <n v="2018"/>
    <n v="10"/>
    <n v="25"/>
    <n v="35"/>
    <n v="0"/>
    <n v="0"/>
    <n v="6"/>
    <n v="6"/>
    <n v="12"/>
    <n v="0"/>
    <n v="0"/>
    <n v="0"/>
    <n v="5"/>
    <n v="5"/>
    <n v="0"/>
    <n v="0"/>
    <n v="0"/>
    <n v="12"/>
    <n v="12"/>
    <n v="0"/>
    <n v="20"/>
    <n v="20"/>
    <n v="0"/>
    <n v="3"/>
    <n v="3"/>
    <n v="0"/>
    <n v="25"/>
    <n v="25"/>
    <n v="0"/>
    <n v="0"/>
    <n v="0"/>
    <n v="0"/>
    <n v="0"/>
    <n v="0"/>
    <n v="0"/>
    <n v="60"/>
    <n v="60"/>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32100020"/>
    <x v="0"/>
    <x v="1"/>
    <x v="468"/>
    <n v="1"/>
    <x v="0"/>
    <n v="999"/>
    <s v="NO APLICA"/>
    <n v="0"/>
    <n v="10"/>
    <n v="5"/>
    <s v="CUATRIMESTRES"/>
    <n v="3"/>
    <s v="Liquidacion"/>
    <x v="0"/>
    <m/>
    <n v="2018"/>
    <n v="0"/>
    <n v="0"/>
    <n v="0"/>
    <n v="0"/>
    <n v="0"/>
    <n v="1"/>
    <n v="0"/>
    <n v="1"/>
    <n v="0"/>
    <n v="0"/>
    <n v="0"/>
    <n v="0"/>
    <n v="0"/>
    <n v="0"/>
    <n v="0"/>
    <n v="0"/>
    <n v="0"/>
    <n v="0"/>
    <n v="0"/>
    <n v="0"/>
    <n v="0"/>
    <n v="0"/>
    <n v="0"/>
    <n v="0"/>
    <n v="0"/>
    <n v="0"/>
    <n v="0"/>
    <n v="0"/>
    <n v="0"/>
    <n v="0"/>
    <n v="0"/>
    <n v="0"/>
    <n v="0"/>
    <n v="0"/>
    <n v="0"/>
    <n v="0"/>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33100011"/>
    <x v="0"/>
    <x v="1"/>
    <x v="1"/>
    <n v="1"/>
    <x v="0"/>
    <n v="999"/>
    <s v="NO APLICA"/>
    <n v="2009"/>
    <n v="10"/>
    <n v="5"/>
    <s v="CUATRIMESTRES"/>
    <n v="1"/>
    <s v="Activa"/>
    <x v="0"/>
    <m/>
    <n v="2018"/>
    <n v="22"/>
    <n v="37"/>
    <n v="59"/>
    <n v="0"/>
    <n v="0"/>
    <n v="1"/>
    <n v="2"/>
    <n v="3"/>
    <n v="0"/>
    <n v="0"/>
    <n v="13"/>
    <n v="6"/>
    <n v="19"/>
    <n v="0"/>
    <n v="0"/>
    <n v="16"/>
    <n v="8"/>
    <n v="24"/>
    <n v="14"/>
    <n v="21"/>
    <n v="35"/>
    <n v="9"/>
    <n v="19"/>
    <n v="28"/>
    <n v="22"/>
    <n v="37"/>
    <n v="59"/>
    <n v="0"/>
    <n v="0"/>
    <n v="0"/>
    <n v="0"/>
    <n v="0"/>
    <n v="0"/>
    <n v="61"/>
    <n v="85"/>
    <n v="146"/>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41100032"/>
    <x v="0"/>
    <x v="2"/>
    <x v="221"/>
    <n v="1"/>
    <x v="0"/>
    <n v="999"/>
    <s v="NO APLICA"/>
    <n v="2009"/>
    <n v="10"/>
    <n v="5"/>
    <s v="CUATRIMESTRES"/>
    <n v="1"/>
    <s v="Activa"/>
    <x v="0"/>
    <m/>
    <n v="2018"/>
    <n v="9"/>
    <n v="4"/>
    <n v="13"/>
    <n v="0"/>
    <n v="0"/>
    <n v="0"/>
    <n v="0"/>
    <n v="0"/>
    <n v="0"/>
    <n v="0"/>
    <n v="4"/>
    <n v="2"/>
    <n v="6"/>
    <n v="0"/>
    <n v="0"/>
    <n v="7"/>
    <n v="2"/>
    <n v="9"/>
    <n v="9"/>
    <n v="9"/>
    <n v="18"/>
    <n v="4"/>
    <n v="5"/>
    <n v="9"/>
    <n v="9"/>
    <n v="4"/>
    <n v="13"/>
    <n v="0"/>
    <n v="0"/>
    <n v="0"/>
    <n v="0"/>
    <n v="0"/>
    <n v="0"/>
    <n v="29"/>
    <n v="20"/>
    <n v="49"/>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41200053"/>
    <x v="0"/>
    <x v="2"/>
    <x v="469"/>
    <n v="1"/>
    <x v="0"/>
    <n v="999"/>
    <s v="NO APLICA"/>
    <n v="0"/>
    <n v="10"/>
    <n v="5"/>
    <s v="CUATRIMESTRES"/>
    <n v="3"/>
    <s v="Liquidacion"/>
    <x v="0"/>
    <m/>
    <n v="2018"/>
    <n v="0"/>
    <n v="0"/>
    <n v="0"/>
    <n v="0"/>
    <n v="0"/>
    <n v="1"/>
    <n v="0"/>
    <n v="1"/>
    <n v="0"/>
    <n v="0"/>
    <n v="0"/>
    <n v="0"/>
    <n v="0"/>
    <n v="0"/>
    <n v="0"/>
    <n v="0"/>
    <n v="0"/>
    <n v="0"/>
    <n v="0"/>
    <n v="0"/>
    <n v="0"/>
    <n v="0"/>
    <n v="0"/>
    <n v="0"/>
    <n v="0"/>
    <n v="0"/>
    <n v="0"/>
    <n v="0"/>
    <n v="0"/>
    <n v="0"/>
    <n v="0"/>
    <n v="0"/>
    <n v="0"/>
    <n v="0"/>
    <n v="0"/>
    <n v="0"/>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42100055"/>
    <x v="0"/>
    <x v="2"/>
    <x v="15"/>
    <n v="1"/>
    <x v="0"/>
    <n v="999"/>
    <s v="NO APLICA"/>
    <n v="2009"/>
    <n v="10"/>
    <n v="5"/>
    <s v="CUATRIMESTRES"/>
    <n v="1"/>
    <s v="Activa"/>
    <x v="0"/>
    <m/>
    <n v="2018"/>
    <n v="10"/>
    <n v="15"/>
    <n v="25"/>
    <n v="0"/>
    <n v="0"/>
    <n v="1"/>
    <n v="3"/>
    <n v="4"/>
    <n v="0"/>
    <n v="0"/>
    <n v="7"/>
    <n v="3"/>
    <n v="10"/>
    <n v="0"/>
    <n v="0"/>
    <n v="8"/>
    <n v="5"/>
    <n v="13"/>
    <n v="11"/>
    <n v="5"/>
    <n v="16"/>
    <n v="7"/>
    <n v="3"/>
    <n v="10"/>
    <n v="10"/>
    <n v="15"/>
    <n v="25"/>
    <n v="0"/>
    <n v="0"/>
    <n v="0"/>
    <n v="0"/>
    <n v="0"/>
    <n v="0"/>
    <n v="36"/>
    <n v="28"/>
    <n v="64"/>
    <n v="0"/>
    <n v="0"/>
    <d v="2018-10-23T00:00:00"/>
    <m/>
  </r>
  <r>
    <s v="08MSU0691J"/>
    <x v="64"/>
    <x v="129"/>
    <n v="4"/>
    <s v="DISCONTINUO"/>
    <x v="121"/>
    <n v="8"/>
    <s v="CHIHUAHUA"/>
    <n v="8"/>
    <s v="CHIHUAHUA"/>
    <n v="19"/>
    <x v="1"/>
    <n v="1"/>
    <s v="CHIHUAHUA"/>
    <s v="AVENIDA TEOFILO BORUNDA"/>
    <n v="2905"/>
    <x v="0"/>
    <x v="0"/>
    <n v="4"/>
    <s v="SUPERIOR"/>
    <n v="1"/>
    <n v="1"/>
    <s v="LICENCIATURA Y POSGRADO"/>
    <n v="0"/>
    <s v="NO APLICA"/>
    <n v="0"/>
    <s v="NO APLICA"/>
    <n v="5061300046"/>
    <x v="0"/>
    <x v="5"/>
    <x v="20"/>
    <n v="1"/>
    <x v="0"/>
    <n v="999"/>
    <s v="NO APLICA"/>
    <n v="2010"/>
    <n v="10"/>
    <n v="5"/>
    <s v="CUATRIMESTRES"/>
    <n v="1"/>
    <s v="Activa"/>
    <x v="0"/>
    <m/>
    <n v="2018"/>
    <n v="3"/>
    <n v="0"/>
    <n v="3"/>
    <n v="0"/>
    <n v="0"/>
    <n v="0"/>
    <n v="0"/>
    <n v="0"/>
    <n v="0"/>
    <n v="0"/>
    <n v="0"/>
    <n v="0"/>
    <n v="0"/>
    <n v="0"/>
    <n v="0"/>
    <n v="0"/>
    <n v="0"/>
    <n v="0"/>
    <n v="2"/>
    <n v="0"/>
    <n v="2"/>
    <n v="6"/>
    <n v="1"/>
    <n v="7"/>
    <n v="3"/>
    <n v="0"/>
    <n v="3"/>
    <n v="0"/>
    <n v="0"/>
    <n v="0"/>
    <n v="0"/>
    <n v="0"/>
    <n v="0"/>
    <n v="11"/>
    <n v="1"/>
    <n v="12"/>
    <n v="0"/>
    <n v="0"/>
    <d v="2018-10-23T00:00:00"/>
    <m/>
  </r>
  <r>
    <s v="08MSU0693H"/>
    <x v="65"/>
    <x v="130"/>
    <n v="4"/>
    <s v="DISCONTINUO"/>
    <x v="122"/>
    <n v="8"/>
    <s v="CHIHUAHUA"/>
    <n v="8"/>
    <s v="CHIHUAHUA"/>
    <n v="37"/>
    <x v="0"/>
    <n v="1"/>
    <s v="JUÁREZ"/>
    <s v="AVENIDA DE LA RAZA"/>
    <n v="4528"/>
    <x v="0"/>
    <x v="0"/>
    <n v="4"/>
    <s v="SUPERIOR"/>
    <n v="1"/>
    <n v="1"/>
    <s v="LICENCIATURA Y POSGRADO"/>
    <n v="0"/>
    <s v="NO APLICA"/>
    <n v="0"/>
    <s v="NO APLICA"/>
    <n v="5101500006"/>
    <x v="0"/>
    <x v="8"/>
    <x v="256"/>
    <n v="1"/>
    <x v="0"/>
    <n v="999"/>
    <s v="NO APLICA"/>
    <n v="2009"/>
    <n v="8"/>
    <n v="2"/>
    <s v="SEMESTRES"/>
    <n v="1"/>
    <s v="Activa"/>
    <x v="0"/>
    <m/>
    <n v="2018"/>
    <n v="2"/>
    <n v="4"/>
    <n v="6"/>
    <n v="0"/>
    <n v="0"/>
    <n v="2"/>
    <n v="5"/>
    <n v="7"/>
    <n v="0"/>
    <n v="0"/>
    <n v="1"/>
    <n v="6"/>
    <n v="7"/>
    <n v="0"/>
    <n v="0"/>
    <n v="1"/>
    <n v="6"/>
    <n v="7"/>
    <n v="4"/>
    <n v="5"/>
    <n v="9"/>
    <n v="3"/>
    <n v="4"/>
    <n v="7"/>
    <n v="4"/>
    <n v="6"/>
    <n v="10"/>
    <n v="0"/>
    <n v="0"/>
    <n v="0"/>
    <n v="0"/>
    <n v="0"/>
    <n v="0"/>
    <n v="12"/>
    <n v="21"/>
    <n v="33"/>
    <n v="0"/>
    <n v="0"/>
    <d v="2018-11-01T00:00:00"/>
    <m/>
  </r>
  <r>
    <s v="08MSU0694G"/>
    <x v="66"/>
    <x v="131"/>
    <n v="4"/>
    <s v="DISCONTINUO"/>
    <x v="123"/>
    <n v="8"/>
    <s v="CHIHUAHUA"/>
    <n v="8"/>
    <s v="CHIHUAHUA"/>
    <n v="19"/>
    <x v="1"/>
    <n v="1"/>
    <s v="CHIHUAHUA"/>
    <s v="CALLE ALDAMA"/>
    <n v="810"/>
    <x v="0"/>
    <x v="0"/>
    <n v="4"/>
    <s v="SUPERIOR"/>
    <n v="1"/>
    <n v="1"/>
    <s v="LICENCIATURA Y POSGRADO"/>
    <n v="0"/>
    <s v="NO APLICA"/>
    <n v="0"/>
    <s v="NO APLICA"/>
    <n v="5073100009"/>
    <x v="0"/>
    <x v="3"/>
    <x v="30"/>
    <n v="1"/>
    <x v="0"/>
    <n v="999"/>
    <s v="NO APLICA"/>
    <n v="2008"/>
    <n v="16"/>
    <n v="3"/>
    <s v="TRIMESTRES"/>
    <n v="1"/>
    <s v="Activa"/>
    <x v="0"/>
    <m/>
    <n v="2018"/>
    <n v="6"/>
    <n v="0"/>
    <n v="6"/>
    <n v="0"/>
    <n v="0"/>
    <n v="2"/>
    <n v="0"/>
    <n v="2"/>
    <n v="0"/>
    <n v="0"/>
    <n v="2"/>
    <n v="1"/>
    <n v="3"/>
    <n v="0"/>
    <n v="0"/>
    <n v="5"/>
    <n v="2"/>
    <n v="7"/>
    <n v="4"/>
    <n v="6"/>
    <n v="10"/>
    <n v="2"/>
    <n v="1"/>
    <n v="3"/>
    <n v="2"/>
    <n v="1"/>
    <n v="3"/>
    <n v="0"/>
    <n v="0"/>
    <n v="0"/>
    <n v="0"/>
    <n v="0"/>
    <n v="0"/>
    <n v="13"/>
    <n v="10"/>
    <n v="23"/>
    <n v="0"/>
    <n v="0"/>
    <d v="2018-11-12T00:00:00"/>
    <m/>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42100090"/>
    <x v="0"/>
    <x v="2"/>
    <x v="470"/>
    <n v="1"/>
    <x v="0"/>
    <n v="999"/>
    <s v="NO APLICA"/>
    <n v="2010"/>
    <n v="10"/>
    <n v="5"/>
    <s v="CUATRIMESTRES"/>
    <n v="3"/>
    <s v="Liquidacion"/>
    <x v="0"/>
    <m/>
    <n v="2018"/>
    <n v="7"/>
    <n v="14"/>
    <n v="21"/>
    <n v="0"/>
    <n v="0"/>
    <n v="0"/>
    <n v="0"/>
    <n v="0"/>
    <n v="0"/>
    <n v="0"/>
    <n v="0"/>
    <n v="0"/>
    <n v="0"/>
    <n v="0"/>
    <n v="0"/>
    <n v="7"/>
    <n v="8"/>
    <n v="15"/>
    <n v="11"/>
    <n v="13"/>
    <n v="24"/>
    <n v="17"/>
    <n v="11"/>
    <n v="28"/>
    <n v="5"/>
    <n v="5"/>
    <n v="10"/>
    <n v="0"/>
    <n v="0"/>
    <n v="0"/>
    <n v="0"/>
    <n v="0"/>
    <n v="0"/>
    <n v="40"/>
    <n v="37"/>
    <n v="77"/>
    <n v="0"/>
    <n v="0"/>
    <d v="2018-10-26T00:00:00"/>
    <m/>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42100092"/>
    <x v="0"/>
    <x v="2"/>
    <x v="471"/>
    <n v="1"/>
    <x v="0"/>
    <n v="999"/>
    <s v="NO APLICA"/>
    <n v="2018"/>
    <n v="10"/>
    <n v="5"/>
    <s v="CUATRIMESTRES"/>
    <n v="1"/>
    <s v="Activa"/>
    <x v="0"/>
    <m/>
    <n v="2018"/>
    <n v="0"/>
    <n v="0"/>
    <n v="0"/>
    <n v="0"/>
    <n v="0"/>
    <n v="0"/>
    <n v="0"/>
    <n v="0"/>
    <n v="0"/>
    <n v="0"/>
    <n v="25"/>
    <n v="21"/>
    <n v="46"/>
    <n v="0"/>
    <n v="0"/>
    <n v="25"/>
    <n v="21"/>
    <n v="46"/>
    <n v="0"/>
    <n v="0"/>
    <n v="0"/>
    <n v="0"/>
    <n v="0"/>
    <n v="0"/>
    <n v="0"/>
    <n v="0"/>
    <n v="0"/>
    <n v="0"/>
    <n v="0"/>
    <n v="0"/>
    <n v="0"/>
    <n v="0"/>
    <n v="0"/>
    <n v="25"/>
    <n v="21"/>
    <n v="46"/>
    <n v="0"/>
    <n v="0"/>
    <d v="2018-10-26T00:00:00"/>
    <m/>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71500016"/>
    <x v="0"/>
    <x v="3"/>
    <x v="376"/>
    <n v="1"/>
    <x v="0"/>
    <n v="999"/>
    <s v="NO APLICA"/>
    <n v="2009"/>
    <n v="10"/>
    <n v="5"/>
    <s v="CUATRIMESTRES"/>
    <n v="1"/>
    <s v="Activa"/>
    <x v="0"/>
    <m/>
    <n v="2018"/>
    <n v="31"/>
    <n v="8"/>
    <n v="39"/>
    <n v="0"/>
    <n v="0"/>
    <n v="0"/>
    <n v="0"/>
    <n v="0"/>
    <n v="0"/>
    <n v="0"/>
    <n v="69"/>
    <n v="20"/>
    <n v="89"/>
    <n v="0"/>
    <n v="0"/>
    <n v="96"/>
    <n v="31"/>
    <n v="127"/>
    <n v="60"/>
    <n v="22"/>
    <n v="82"/>
    <n v="94"/>
    <n v="25"/>
    <n v="119"/>
    <n v="37"/>
    <n v="18"/>
    <n v="55"/>
    <n v="0"/>
    <n v="0"/>
    <n v="0"/>
    <n v="0"/>
    <n v="0"/>
    <n v="0"/>
    <n v="287"/>
    <n v="96"/>
    <n v="383"/>
    <n v="0"/>
    <n v="1"/>
    <d v="2018-10-26T00:00:00"/>
    <s v="Para el periodo 2017 - 2018 no se tienen alumnos titulados"/>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71500021"/>
    <x v="0"/>
    <x v="3"/>
    <x v="472"/>
    <n v="1"/>
    <x v="0"/>
    <n v="999"/>
    <s v="NO APLICA"/>
    <n v="2009"/>
    <n v="10"/>
    <n v="5"/>
    <s v="CUATRIMESTRES"/>
    <n v="1"/>
    <s v="Activa"/>
    <x v="0"/>
    <m/>
    <n v="2018"/>
    <n v="32"/>
    <n v="1"/>
    <n v="33"/>
    <n v="0"/>
    <n v="0"/>
    <n v="0"/>
    <n v="0"/>
    <n v="0"/>
    <n v="0"/>
    <n v="0"/>
    <n v="115"/>
    <n v="13"/>
    <n v="128"/>
    <n v="1"/>
    <n v="0"/>
    <n v="157"/>
    <n v="19"/>
    <n v="176"/>
    <n v="51"/>
    <n v="5"/>
    <n v="56"/>
    <n v="59"/>
    <n v="5"/>
    <n v="64"/>
    <n v="41"/>
    <n v="1"/>
    <n v="42"/>
    <n v="0"/>
    <n v="0"/>
    <n v="0"/>
    <n v="0"/>
    <n v="0"/>
    <n v="0"/>
    <n v="308"/>
    <n v="30"/>
    <n v="338"/>
    <n v="1"/>
    <n v="0"/>
    <d v="2018-10-26T00:00:00"/>
    <s v="De los egresados en el ciclo escolar 2017-2018 no se tienen titulados. "/>
  </r>
  <r>
    <s v="08MSU0695F"/>
    <x v="67"/>
    <x v="132"/>
    <n v="4"/>
    <s v="DISCONTINUO"/>
    <x v="124"/>
    <n v="8"/>
    <s v="CHIHUAHUA"/>
    <n v="8"/>
    <s v="CHIHUAHUA"/>
    <n v="19"/>
    <x v="1"/>
    <n v="1"/>
    <s v="CHIHUAHUA"/>
    <s v="AVENIDA TEOFILO BORUNDA ORTIZ"/>
    <n v="13200"/>
    <x v="1"/>
    <x v="3"/>
    <n v="4"/>
    <s v="SUPERIOR"/>
    <n v="1"/>
    <n v="1"/>
    <s v="LICENCIATURA Y POSGRADO"/>
    <n v="1"/>
    <s v="SERVICIOS"/>
    <n v="41"/>
    <s v="UNIVERSIDADES POLITÉCNICAS"/>
    <n v="5071600012"/>
    <x v="0"/>
    <x v="3"/>
    <x v="473"/>
    <n v="1"/>
    <x v="0"/>
    <n v="999"/>
    <s v="NO APLICA"/>
    <n v="2012"/>
    <n v="10"/>
    <n v="5"/>
    <s v="CUATRIMESTRES"/>
    <n v="1"/>
    <s v="Activa"/>
    <x v="0"/>
    <m/>
    <n v="2018"/>
    <n v="9"/>
    <n v="8"/>
    <n v="17"/>
    <n v="0"/>
    <n v="0"/>
    <n v="0"/>
    <n v="0"/>
    <n v="0"/>
    <n v="0"/>
    <n v="0"/>
    <n v="15"/>
    <n v="20"/>
    <n v="35"/>
    <n v="0"/>
    <n v="0"/>
    <n v="16"/>
    <n v="21"/>
    <n v="37"/>
    <n v="5"/>
    <n v="13"/>
    <n v="18"/>
    <n v="8"/>
    <n v="9"/>
    <n v="17"/>
    <n v="1"/>
    <n v="5"/>
    <n v="6"/>
    <n v="0"/>
    <n v="0"/>
    <n v="0"/>
    <n v="0"/>
    <n v="0"/>
    <n v="0"/>
    <n v="30"/>
    <n v="48"/>
    <n v="78"/>
    <n v="0"/>
    <n v="0"/>
    <d v="2018-10-26T00:00:00"/>
    <s v="Para el periodo 2017-2018 no se tienen alumnos titulados "/>
  </r>
  <r>
    <s v="08MSU0697D"/>
    <x v="68"/>
    <x v="133"/>
    <n v="4"/>
    <s v="DISCONTINUO"/>
    <x v="125"/>
    <n v="8"/>
    <s v="CHIHUAHUA"/>
    <n v="8"/>
    <s v="CHIHUAHUA"/>
    <n v="19"/>
    <x v="1"/>
    <n v="1"/>
    <s v="CHIHUAHUA"/>
    <s v="CALLE CORONADO"/>
    <n v="2405"/>
    <x v="0"/>
    <x v="0"/>
    <n v="4"/>
    <s v="SUPERIOR"/>
    <n v="1"/>
    <n v="1"/>
    <s v="LICENCIATURA Y POSGRADO"/>
    <n v="0"/>
    <s v="NO APLICA"/>
    <n v="0"/>
    <s v="NO APLICA"/>
    <n v="4011100001"/>
    <x v="4"/>
    <x v="4"/>
    <x v="474"/>
    <n v="1"/>
    <x v="0"/>
    <n v="999"/>
    <s v="NO APLICA"/>
    <n v="2008"/>
    <n v="4"/>
    <n v="2"/>
    <s v="SEMESTRES"/>
    <n v="2"/>
    <s v="Latencia"/>
    <x v="0"/>
    <m/>
    <n v="2018"/>
    <n v="0"/>
    <n v="0"/>
    <n v="0"/>
    <n v="0"/>
    <n v="0"/>
    <n v="0"/>
    <n v="0"/>
    <n v="0"/>
    <n v="0"/>
    <n v="0"/>
    <n v="0"/>
    <n v="0"/>
    <n v="0"/>
    <n v="0"/>
    <n v="0"/>
    <n v="0"/>
    <n v="0"/>
    <n v="0"/>
    <n v="0"/>
    <n v="0"/>
    <n v="0"/>
    <n v="0"/>
    <n v="0"/>
    <n v="0"/>
    <n v="0"/>
    <n v="0"/>
    <n v="0"/>
    <n v="0"/>
    <n v="0"/>
    <n v="0"/>
    <n v="0"/>
    <n v="0"/>
    <n v="0"/>
    <n v="0"/>
    <n v="0"/>
    <n v="0"/>
    <n v="0"/>
    <n v="0"/>
    <d v="2018-12-03T00:00:00"/>
    <m/>
  </r>
  <r>
    <s v="08MSU0697D"/>
    <x v="68"/>
    <x v="133"/>
    <n v="4"/>
    <s v="DISCONTINUO"/>
    <x v="125"/>
    <n v="8"/>
    <s v="CHIHUAHUA"/>
    <n v="8"/>
    <s v="CHIHUAHUA"/>
    <n v="19"/>
    <x v="1"/>
    <n v="1"/>
    <s v="CHIHUAHUA"/>
    <s v="CALLE CORONADO"/>
    <n v="2405"/>
    <x v="0"/>
    <x v="0"/>
    <n v="4"/>
    <s v="SUPERIOR"/>
    <n v="1"/>
    <n v="1"/>
    <s v="LICENCIATURA Y POSGRADO"/>
    <n v="0"/>
    <s v="NO APLICA"/>
    <n v="0"/>
    <s v="NO APLICA"/>
    <n v="5012603040"/>
    <x v="0"/>
    <x v="4"/>
    <x v="475"/>
    <n v="1"/>
    <x v="0"/>
    <n v="999"/>
    <s v="NO APLICA"/>
    <n v="2015"/>
    <n v="9"/>
    <n v="5"/>
    <s v="CUATRIMESTRES"/>
    <n v="1"/>
    <s v="Activa"/>
    <x v="0"/>
    <m/>
    <n v="2018"/>
    <n v="0"/>
    <n v="0"/>
    <n v="0"/>
    <n v="0"/>
    <n v="0"/>
    <n v="0"/>
    <n v="0"/>
    <n v="0"/>
    <n v="0"/>
    <n v="0"/>
    <n v="0"/>
    <n v="5"/>
    <n v="5"/>
    <n v="0"/>
    <n v="0"/>
    <n v="0"/>
    <n v="5"/>
    <n v="5"/>
    <n v="2"/>
    <n v="6"/>
    <n v="8"/>
    <n v="4"/>
    <n v="4"/>
    <n v="8"/>
    <n v="0"/>
    <n v="0"/>
    <n v="0"/>
    <n v="0"/>
    <n v="0"/>
    <n v="0"/>
    <n v="0"/>
    <n v="0"/>
    <n v="0"/>
    <n v="6"/>
    <n v="15"/>
    <n v="21"/>
    <n v="0"/>
    <n v="0"/>
    <d v="2018-12-03T00:00:00"/>
    <m/>
  </r>
  <r>
    <s v="08MSU0698C"/>
    <x v="69"/>
    <x v="134"/>
    <n v="4"/>
    <s v="DISCONTINUO"/>
    <x v="126"/>
    <n v="8"/>
    <s v="CHIHUAHUA"/>
    <n v="8"/>
    <s v="CHIHUAHUA"/>
    <n v="19"/>
    <x v="1"/>
    <n v="1"/>
    <s v="CHIHUAHUA"/>
    <s v="CALLE MONTES ALTOS"/>
    <n v="6927"/>
    <x v="0"/>
    <x v="0"/>
    <n v="4"/>
    <s v="SUPERIOR"/>
    <n v="1"/>
    <n v="1"/>
    <s v="LICENCIATURA Y POSGRADO"/>
    <n v="0"/>
    <s v="NO APLICA"/>
    <n v="0"/>
    <s v="NO APLICA"/>
    <n v="5032100039"/>
    <x v="0"/>
    <x v="1"/>
    <x v="476"/>
    <n v="2"/>
    <x v="2"/>
    <n v="999"/>
    <s v="NO APLICA"/>
    <n v="2011"/>
    <n v="8"/>
    <n v="5"/>
    <s v="CUATRIMESTRES"/>
    <n v="2"/>
    <s v="Latencia"/>
    <x v="3"/>
    <s v="Falta de alumnos"/>
    <n v="2018"/>
    <n v="0"/>
    <n v="0"/>
    <n v="0"/>
    <n v="0"/>
    <n v="0"/>
    <n v="0"/>
    <n v="0"/>
    <n v="0"/>
    <n v="0"/>
    <n v="0"/>
    <n v="0"/>
    <n v="0"/>
    <n v="0"/>
    <n v="0"/>
    <n v="0"/>
    <n v="0"/>
    <n v="0"/>
    <n v="0"/>
    <n v="0"/>
    <n v="0"/>
    <n v="0"/>
    <n v="0"/>
    <n v="0"/>
    <n v="0"/>
    <n v="0"/>
    <n v="0"/>
    <n v="0"/>
    <n v="0"/>
    <n v="0"/>
    <n v="0"/>
    <n v="0"/>
    <n v="0"/>
    <n v="0"/>
    <n v="0"/>
    <n v="0"/>
    <n v="0"/>
    <n v="0"/>
    <n v="0"/>
    <d v="2018-12-04T00:00:00"/>
    <m/>
  </r>
  <r>
    <s v="08MSU0698C"/>
    <x v="69"/>
    <x v="134"/>
    <n v="4"/>
    <s v="DISCONTINUO"/>
    <x v="126"/>
    <n v="8"/>
    <s v="CHIHUAHUA"/>
    <n v="8"/>
    <s v="CHIHUAHUA"/>
    <n v="19"/>
    <x v="1"/>
    <n v="1"/>
    <s v="CHIHUAHUA"/>
    <s v="CALLE MONTES ALTOS"/>
    <n v="6927"/>
    <x v="0"/>
    <x v="0"/>
    <n v="4"/>
    <s v="SUPERIOR"/>
    <n v="1"/>
    <n v="1"/>
    <s v="LICENCIATURA Y POSGRADO"/>
    <n v="0"/>
    <s v="NO APLICA"/>
    <n v="0"/>
    <s v="NO APLICA"/>
    <n v="5032100046"/>
    <x v="0"/>
    <x v="1"/>
    <x v="477"/>
    <n v="2"/>
    <x v="2"/>
    <n v="999"/>
    <s v="NO APLICA"/>
    <n v="2016"/>
    <n v="8"/>
    <n v="5"/>
    <s v="CUATRIMESTRES"/>
    <n v="2"/>
    <s v="Latencia"/>
    <x v="3"/>
    <s v="Falta de alumnos"/>
    <n v="2018"/>
    <n v="0"/>
    <n v="0"/>
    <n v="0"/>
    <n v="0"/>
    <n v="0"/>
    <n v="0"/>
    <n v="0"/>
    <n v="0"/>
    <n v="0"/>
    <n v="0"/>
    <n v="0"/>
    <n v="0"/>
    <n v="0"/>
    <n v="0"/>
    <n v="0"/>
    <n v="0"/>
    <n v="0"/>
    <n v="0"/>
    <n v="0"/>
    <n v="0"/>
    <n v="0"/>
    <n v="0"/>
    <n v="0"/>
    <n v="0"/>
    <n v="0"/>
    <n v="0"/>
    <n v="0"/>
    <n v="0"/>
    <n v="0"/>
    <n v="0"/>
    <n v="0"/>
    <n v="0"/>
    <n v="0"/>
    <n v="0"/>
    <n v="0"/>
    <n v="0"/>
    <n v="0"/>
    <n v="0"/>
    <d v="2018-12-04T00:00:00"/>
    <m/>
  </r>
  <r>
    <s v="08MSU0699B"/>
    <x v="70"/>
    <x v="135"/>
    <n v="4"/>
    <s v="DISCONTINUO"/>
    <x v="127"/>
    <n v="8"/>
    <s v="CHIHUAHUA"/>
    <n v="8"/>
    <s v="CHIHUAHUA"/>
    <n v="37"/>
    <x v="0"/>
    <n v="1"/>
    <s v="JUÁREZ"/>
    <s v="CALLE GUATEMALA"/>
    <n v="725"/>
    <x v="0"/>
    <x v="0"/>
    <n v="4"/>
    <s v="SUPERIOR"/>
    <n v="1"/>
    <n v="1"/>
    <s v="LICENCIATURA Y POSGRADO"/>
    <n v="0"/>
    <s v="NO APLICA"/>
    <n v="0"/>
    <s v="NO APLICA"/>
    <n v="5012701011"/>
    <x v="0"/>
    <x v="4"/>
    <x v="478"/>
    <n v="1"/>
    <x v="0"/>
    <n v="999"/>
    <s v="NO APLICA"/>
    <n v="2008"/>
    <n v="9"/>
    <n v="2"/>
    <s v="SEMESTRES"/>
    <n v="1"/>
    <s v="Activa"/>
    <x v="0"/>
    <m/>
    <n v="2018"/>
    <n v="0"/>
    <n v="0"/>
    <n v="0"/>
    <n v="0"/>
    <n v="0"/>
    <n v="0"/>
    <n v="2"/>
    <n v="2"/>
    <n v="0"/>
    <n v="0"/>
    <n v="0"/>
    <n v="0"/>
    <n v="0"/>
    <n v="0"/>
    <n v="0"/>
    <n v="0"/>
    <n v="0"/>
    <n v="0"/>
    <n v="0"/>
    <n v="0"/>
    <n v="0"/>
    <n v="0"/>
    <n v="0"/>
    <n v="0"/>
    <n v="0"/>
    <n v="8"/>
    <n v="8"/>
    <n v="0"/>
    <n v="0"/>
    <n v="0"/>
    <n v="0"/>
    <n v="0"/>
    <n v="0"/>
    <n v="0"/>
    <n v="8"/>
    <n v="8"/>
    <n v="0"/>
    <n v="0"/>
    <d v="2018-11-02T00:00:00"/>
    <m/>
  </r>
  <r>
    <s v="08MSU0699B"/>
    <x v="70"/>
    <x v="135"/>
    <n v="4"/>
    <s v="DISCONTINUO"/>
    <x v="127"/>
    <n v="8"/>
    <s v="CHIHUAHUA"/>
    <n v="8"/>
    <s v="CHIHUAHUA"/>
    <n v="37"/>
    <x v="0"/>
    <n v="1"/>
    <s v="JUÁREZ"/>
    <s v="CALLE GUATEMALA"/>
    <n v="725"/>
    <x v="0"/>
    <x v="0"/>
    <n v="4"/>
    <s v="SUPERIOR"/>
    <n v="1"/>
    <n v="1"/>
    <s v="LICENCIATURA Y POSGRADO"/>
    <n v="0"/>
    <s v="NO APLICA"/>
    <n v="0"/>
    <s v="NO APLICA"/>
    <n v="5094100010"/>
    <x v="0"/>
    <x v="6"/>
    <x v="102"/>
    <n v="1"/>
    <x v="0"/>
    <n v="999"/>
    <s v="NO APLICA"/>
    <n v="2008"/>
    <n v="8"/>
    <n v="2"/>
    <s v="SEMESTRES"/>
    <n v="1"/>
    <s v="Activa"/>
    <x v="0"/>
    <m/>
    <n v="2018"/>
    <n v="9"/>
    <n v="7"/>
    <n v="16"/>
    <n v="0"/>
    <n v="0"/>
    <n v="4"/>
    <n v="6"/>
    <n v="10"/>
    <n v="0"/>
    <n v="0"/>
    <n v="14"/>
    <n v="28"/>
    <n v="42"/>
    <n v="0"/>
    <n v="0"/>
    <n v="14"/>
    <n v="28"/>
    <n v="42"/>
    <n v="19"/>
    <n v="40"/>
    <n v="59"/>
    <n v="5"/>
    <n v="15"/>
    <n v="20"/>
    <n v="13"/>
    <n v="29"/>
    <n v="42"/>
    <n v="0"/>
    <n v="0"/>
    <n v="0"/>
    <n v="0"/>
    <n v="0"/>
    <n v="0"/>
    <n v="51"/>
    <n v="112"/>
    <n v="163"/>
    <n v="0"/>
    <n v="0"/>
    <d v="2018-11-02T00:00:00"/>
    <m/>
  </r>
  <r>
    <s v="08MSU0701Z"/>
    <x v="71"/>
    <x v="136"/>
    <n v="4"/>
    <s v="DISCONTINUO"/>
    <x v="128"/>
    <n v="8"/>
    <s v="CHIHUAHUA"/>
    <n v="8"/>
    <s v="CHIHUAHUA"/>
    <n v="19"/>
    <x v="1"/>
    <n v="1"/>
    <s v="CHIHUAHUA"/>
    <s v="PRIVADA DE LOMITA"/>
    <n v="1613"/>
    <x v="0"/>
    <x v="0"/>
    <n v="4"/>
    <s v="SUPERIOR"/>
    <n v="1"/>
    <n v="1"/>
    <s v="LICENCIATURA Y POSGRADO"/>
    <n v="0"/>
    <s v="NO APLICA"/>
    <n v="0"/>
    <s v="NO APLICA"/>
    <n v="7012000018"/>
    <x v="2"/>
    <x v="4"/>
    <x v="258"/>
    <n v="1"/>
    <x v="0"/>
    <n v="999"/>
    <s v="NO APLICA"/>
    <n v="2009"/>
    <n v="4"/>
    <n v="5"/>
    <s v="CUATRIMESTRES"/>
    <n v="1"/>
    <s v="Activa"/>
    <x v="0"/>
    <m/>
    <n v="2018"/>
    <n v="0"/>
    <n v="5"/>
    <n v="5"/>
    <n v="0"/>
    <n v="0"/>
    <n v="4"/>
    <n v="17"/>
    <n v="21"/>
    <n v="0"/>
    <n v="0"/>
    <n v="2"/>
    <n v="6"/>
    <n v="8"/>
    <n v="0"/>
    <n v="0"/>
    <n v="2"/>
    <n v="6"/>
    <n v="8"/>
    <n v="0"/>
    <n v="0"/>
    <n v="0"/>
    <n v="0"/>
    <n v="0"/>
    <n v="0"/>
    <n v="0"/>
    <n v="0"/>
    <n v="0"/>
    <n v="0"/>
    <n v="0"/>
    <n v="0"/>
    <n v="0"/>
    <n v="0"/>
    <n v="0"/>
    <n v="2"/>
    <n v="6"/>
    <n v="8"/>
    <n v="0"/>
    <n v="0"/>
    <d v="2018-11-09T00:00:00"/>
    <m/>
  </r>
  <r>
    <s v="08MSU0701Z"/>
    <x v="71"/>
    <x v="136"/>
    <n v="4"/>
    <s v="DISCONTINUO"/>
    <x v="128"/>
    <n v="8"/>
    <s v="CHIHUAHUA"/>
    <n v="8"/>
    <s v="CHIHUAHUA"/>
    <n v="19"/>
    <x v="1"/>
    <n v="1"/>
    <s v="CHIHUAHUA"/>
    <s v="PRIVADA DE LOMITA"/>
    <n v="1613"/>
    <x v="0"/>
    <x v="0"/>
    <n v="4"/>
    <s v="SUPERIOR"/>
    <n v="1"/>
    <n v="1"/>
    <s v="LICENCIATURA Y POSGRADO"/>
    <n v="0"/>
    <s v="NO APLICA"/>
    <n v="0"/>
    <s v="NO APLICA"/>
    <n v="7031100001"/>
    <x v="2"/>
    <x v="1"/>
    <x v="479"/>
    <n v="1"/>
    <x v="0"/>
    <n v="999"/>
    <s v="NO APLICA"/>
    <n v="2009"/>
    <n v="4"/>
    <n v="5"/>
    <s v="CUATRIMESTRES"/>
    <n v="1"/>
    <s v="Activa"/>
    <x v="0"/>
    <m/>
    <n v="2018"/>
    <n v="2"/>
    <n v="4"/>
    <n v="6"/>
    <n v="0"/>
    <n v="0"/>
    <n v="1"/>
    <n v="12"/>
    <n v="13"/>
    <n v="0"/>
    <n v="0"/>
    <n v="1"/>
    <n v="7"/>
    <n v="8"/>
    <n v="0"/>
    <n v="0"/>
    <n v="1"/>
    <n v="7"/>
    <n v="8"/>
    <n v="1"/>
    <n v="7"/>
    <n v="8"/>
    <n v="0"/>
    <n v="0"/>
    <n v="0"/>
    <n v="0"/>
    <n v="0"/>
    <n v="0"/>
    <n v="0"/>
    <n v="0"/>
    <n v="0"/>
    <n v="0"/>
    <n v="0"/>
    <n v="0"/>
    <n v="2"/>
    <n v="14"/>
    <n v="16"/>
    <n v="0"/>
    <n v="0"/>
    <d v="2018-11-09T00:00:00"/>
    <m/>
  </r>
  <r>
    <s v="08MSU0701Z"/>
    <x v="71"/>
    <x v="137"/>
    <n v="4"/>
    <s v="DISCONTINUO"/>
    <x v="128"/>
    <n v="8"/>
    <s v="CHIHUAHUA"/>
    <n v="8"/>
    <s v="CHIHUAHUA"/>
    <n v="37"/>
    <x v="0"/>
    <n v="1"/>
    <s v="JUÁREZ"/>
    <s v="AVENIDA PLUTARCO ELÍAS CALLES"/>
    <n v="1289"/>
    <x v="0"/>
    <x v="0"/>
    <n v="4"/>
    <s v="SUPERIOR"/>
    <n v="1"/>
    <n v="1"/>
    <s v="LICENCIATURA Y POSGRADO"/>
    <n v="0"/>
    <s v="NO APLICA"/>
    <n v="0"/>
    <s v="NO APLICA"/>
    <n v="7012000018"/>
    <x v="2"/>
    <x v="4"/>
    <x v="258"/>
    <n v="2"/>
    <x v="2"/>
    <n v="999"/>
    <s v="NO APLICA"/>
    <n v="2014"/>
    <n v="4"/>
    <n v="5"/>
    <s v="CUATRIMESTRES"/>
    <n v="1"/>
    <s v="Activa"/>
    <x v="0"/>
    <m/>
    <n v="2018"/>
    <n v="7"/>
    <n v="7"/>
    <n v="14"/>
    <n v="0"/>
    <n v="0"/>
    <n v="0"/>
    <n v="0"/>
    <n v="0"/>
    <n v="0"/>
    <n v="0"/>
    <n v="1"/>
    <n v="0"/>
    <n v="1"/>
    <n v="0"/>
    <n v="0"/>
    <n v="1"/>
    <n v="0"/>
    <n v="1"/>
    <n v="0"/>
    <n v="3"/>
    <n v="3"/>
    <n v="0"/>
    <n v="0"/>
    <n v="0"/>
    <n v="0"/>
    <n v="0"/>
    <n v="0"/>
    <n v="0"/>
    <n v="0"/>
    <n v="0"/>
    <n v="0"/>
    <n v="0"/>
    <n v="0"/>
    <n v="1"/>
    <n v="3"/>
    <n v="4"/>
    <n v="0"/>
    <n v="0"/>
    <d v="2018-11-09T00:00:00"/>
    <m/>
  </r>
  <r>
    <s v="08MSU0701Z"/>
    <x v="71"/>
    <x v="137"/>
    <n v="4"/>
    <s v="DISCONTINUO"/>
    <x v="128"/>
    <n v="8"/>
    <s v="CHIHUAHUA"/>
    <n v="8"/>
    <s v="CHIHUAHUA"/>
    <n v="37"/>
    <x v="0"/>
    <n v="1"/>
    <s v="JUÁREZ"/>
    <s v="AVENIDA PLUTARCO ELÍAS CALLES"/>
    <n v="1289"/>
    <x v="0"/>
    <x v="0"/>
    <n v="4"/>
    <s v="SUPERIOR"/>
    <n v="1"/>
    <n v="1"/>
    <s v="LICENCIATURA Y POSGRADO"/>
    <n v="0"/>
    <s v="NO APLICA"/>
    <n v="0"/>
    <s v="NO APLICA"/>
    <n v="7031100001"/>
    <x v="2"/>
    <x v="1"/>
    <x v="479"/>
    <n v="2"/>
    <x v="2"/>
    <n v="999"/>
    <s v="NO APLICA"/>
    <n v="2014"/>
    <n v="4"/>
    <n v="5"/>
    <s v="CUATRIMESTRES"/>
    <n v="1"/>
    <s v="Activa"/>
    <x v="0"/>
    <m/>
    <n v="2018"/>
    <n v="0"/>
    <n v="0"/>
    <n v="0"/>
    <n v="0"/>
    <n v="0"/>
    <n v="0"/>
    <n v="0"/>
    <n v="0"/>
    <n v="0"/>
    <n v="0"/>
    <n v="0"/>
    <n v="2"/>
    <n v="2"/>
    <n v="0"/>
    <n v="0"/>
    <n v="0"/>
    <n v="2"/>
    <n v="2"/>
    <n v="1"/>
    <n v="7"/>
    <n v="8"/>
    <n v="0"/>
    <n v="0"/>
    <n v="0"/>
    <n v="0"/>
    <n v="0"/>
    <n v="0"/>
    <n v="0"/>
    <n v="0"/>
    <n v="0"/>
    <n v="0"/>
    <n v="0"/>
    <n v="0"/>
    <n v="1"/>
    <n v="9"/>
    <n v="10"/>
    <n v="0"/>
    <n v="0"/>
    <d v="2018-11-09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071600002"/>
    <x v="4"/>
    <x v="3"/>
    <x v="480"/>
    <n v="1"/>
    <x v="0"/>
    <n v="999"/>
    <s v="NO APLICA"/>
    <n v="2011"/>
    <n v="6"/>
    <n v="5"/>
    <s v="CUATRIMESTRES"/>
    <n v="1"/>
    <s v="Activa"/>
    <x v="0"/>
    <m/>
    <n v="2018"/>
    <n v="3"/>
    <n v="10"/>
    <n v="13"/>
    <n v="0"/>
    <n v="0"/>
    <n v="3"/>
    <n v="10"/>
    <n v="13"/>
    <n v="0"/>
    <n v="0"/>
    <n v="8"/>
    <n v="5"/>
    <n v="13"/>
    <n v="0"/>
    <n v="5"/>
    <n v="8"/>
    <n v="5"/>
    <n v="13"/>
    <n v="5"/>
    <n v="6"/>
    <n v="11"/>
    <n v="0"/>
    <n v="0"/>
    <n v="0"/>
    <n v="0"/>
    <n v="0"/>
    <n v="0"/>
    <n v="0"/>
    <n v="0"/>
    <n v="0"/>
    <n v="0"/>
    <n v="0"/>
    <n v="0"/>
    <n v="13"/>
    <n v="11"/>
    <n v="24"/>
    <n v="0"/>
    <n v="5"/>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081100009"/>
    <x v="4"/>
    <x v="9"/>
    <x v="481"/>
    <n v="1"/>
    <x v="0"/>
    <n v="999"/>
    <s v="NO APLICA"/>
    <n v="2012"/>
    <n v="6"/>
    <n v="5"/>
    <s v="CUATRIMESTRES"/>
    <n v="1"/>
    <s v="Activa"/>
    <x v="0"/>
    <m/>
    <n v="2018"/>
    <n v="5"/>
    <n v="3"/>
    <n v="8"/>
    <n v="0"/>
    <n v="1"/>
    <n v="5"/>
    <n v="3"/>
    <n v="8"/>
    <n v="0"/>
    <n v="1"/>
    <n v="18"/>
    <n v="6"/>
    <n v="24"/>
    <n v="0"/>
    <n v="9"/>
    <n v="18"/>
    <n v="6"/>
    <n v="24"/>
    <n v="9"/>
    <n v="3"/>
    <n v="12"/>
    <n v="0"/>
    <n v="0"/>
    <n v="0"/>
    <n v="0"/>
    <n v="0"/>
    <n v="0"/>
    <n v="0"/>
    <n v="0"/>
    <n v="0"/>
    <n v="0"/>
    <n v="0"/>
    <n v="0"/>
    <n v="27"/>
    <n v="9"/>
    <n v="36"/>
    <n v="0"/>
    <n v="9"/>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081300001"/>
    <x v="4"/>
    <x v="9"/>
    <x v="482"/>
    <n v="1"/>
    <x v="0"/>
    <n v="999"/>
    <s v="NO APLICA"/>
    <n v="2011"/>
    <n v="6"/>
    <n v="5"/>
    <s v="CUATRIMESTRES"/>
    <n v="1"/>
    <s v="Activa"/>
    <x v="0"/>
    <m/>
    <n v="2018"/>
    <n v="27"/>
    <n v="10"/>
    <n v="37"/>
    <n v="0"/>
    <n v="0"/>
    <n v="27"/>
    <n v="10"/>
    <n v="37"/>
    <n v="0"/>
    <n v="0"/>
    <n v="45"/>
    <n v="14"/>
    <n v="59"/>
    <n v="0"/>
    <n v="10"/>
    <n v="45"/>
    <n v="14"/>
    <n v="59"/>
    <n v="18"/>
    <n v="10"/>
    <n v="28"/>
    <n v="0"/>
    <n v="0"/>
    <n v="0"/>
    <n v="0"/>
    <n v="0"/>
    <n v="0"/>
    <n v="0"/>
    <n v="0"/>
    <n v="0"/>
    <n v="0"/>
    <n v="0"/>
    <n v="0"/>
    <n v="63"/>
    <n v="24"/>
    <n v="87"/>
    <n v="0"/>
    <n v="1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092100003"/>
    <x v="4"/>
    <x v="6"/>
    <x v="483"/>
    <n v="1"/>
    <x v="0"/>
    <n v="999"/>
    <s v="NO APLICA"/>
    <n v="2016"/>
    <n v="6"/>
    <n v="5"/>
    <s v="CUATRIMESTRES"/>
    <n v="1"/>
    <s v="Activa"/>
    <x v="0"/>
    <m/>
    <n v="2018"/>
    <n v="11"/>
    <n v="12"/>
    <n v="23"/>
    <n v="0"/>
    <n v="0"/>
    <n v="0"/>
    <n v="0"/>
    <n v="0"/>
    <n v="0"/>
    <n v="0"/>
    <n v="31"/>
    <n v="36"/>
    <n v="67"/>
    <n v="0"/>
    <n v="0"/>
    <n v="31"/>
    <n v="36"/>
    <n v="67"/>
    <n v="7"/>
    <n v="30"/>
    <n v="37"/>
    <n v="0"/>
    <n v="0"/>
    <n v="0"/>
    <n v="0"/>
    <n v="0"/>
    <n v="0"/>
    <n v="0"/>
    <n v="0"/>
    <n v="0"/>
    <n v="0"/>
    <n v="0"/>
    <n v="0"/>
    <n v="38"/>
    <n v="66"/>
    <n v="104"/>
    <n v="0"/>
    <n v="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4101600015"/>
    <x v="4"/>
    <x v="8"/>
    <x v="484"/>
    <n v="1"/>
    <x v="0"/>
    <n v="999"/>
    <s v="NO APLICA"/>
    <n v="2014"/>
    <n v="6"/>
    <n v="5"/>
    <s v="CUATRIMESTRES"/>
    <n v="1"/>
    <s v="Activa"/>
    <x v="0"/>
    <m/>
    <n v="2018"/>
    <n v="4"/>
    <n v="5"/>
    <n v="9"/>
    <n v="0"/>
    <n v="0"/>
    <n v="4"/>
    <n v="5"/>
    <n v="9"/>
    <n v="0"/>
    <n v="0"/>
    <n v="9"/>
    <n v="13"/>
    <n v="22"/>
    <n v="0"/>
    <n v="2"/>
    <n v="9"/>
    <n v="13"/>
    <n v="22"/>
    <n v="5"/>
    <n v="5"/>
    <n v="10"/>
    <n v="0"/>
    <n v="0"/>
    <n v="0"/>
    <n v="0"/>
    <n v="0"/>
    <n v="0"/>
    <n v="0"/>
    <n v="0"/>
    <n v="0"/>
    <n v="0"/>
    <n v="0"/>
    <n v="0"/>
    <n v="14"/>
    <n v="18"/>
    <n v="32"/>
    <n v="0"/>
    <n v="2"/>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5042200034"/>
    <x v="0"/>
    <x v="2"/>
    <x v="485"/>
    <n v="1"/>
    <x v="0"/>
    <n v="999"/>
    <s v="NO APLICA"/>
    <n v="2011"/>
    <n v="5"/>
    <n v="5"/>
    <s v="CUATRIMESTRES"/>
    <n v="1"/>
    <s v="Activa"/>
    <x v="0"/>
    <m/>
    <n v="2018"/>
    <n v="5"/>
    <n v="7"/>
    <n v="12"/>
    <n v="0"/>
    <n v="0"/>
    <n v="5"/>
    <n v="7"/>
    <n v="12"/>
    <n v="0"/>
    <n v="0"/>
    <n v="5"/>
    <n v="6"/>
    <n v="11"/>
    <n v="0"/>
    <n v="0"/>
    <n v="5"/>
    <n v="6"/>
    <n v="11"/>
    <n v="0"/>
    <n v="0"/>
    <n v="0"/>
    <n v="3"/>
    <n v="3"/>
    <n v="6"/>
    <n v="0"/>
    <n v="0"/>
    <n v="0"/>
    <n v="0"/>
    <n v="0"/>
    <n v="0"/>
    <n v="0"/>
    <n v="0"/>
    <n v="0"/>
    <n v="8"/>
    <n v="9"/>
    <n v="17"/>
    <n v="0"/>
    <n v="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5071600012"/>
    <x v="0"/>
    <x v="3"/>
    <x v="473"/>
    <n v="1"/>
    <x v="0"/>
    <n v="999"/>
    <s v="NO APLICA"/>
    <n v="2011"/>
    <n v="5"/>
    <n v="5"/>
    <s v="CUATRIMESTRES"/>
    <n v="1"/>
    <s v="Activa"/>
    <x v="0"/>
    <m/>
    <n v="2018"/>
    <n v="5"/>
    <n v="6"/>
    <n v="11"/>
    <n v="0"/>
    <n v="0"/>
    <n v="5"/>
    <n v="6"/>
    <n v="11"/>
    <n v="0"/>
    <n v="0"/>
    <n v="3"/>
    <n v="9"/>
    <n v="12"/>
    <n v="0"/>
    <n v="0"/>
    <n v="3"/>
    <n v="9"/>
    <n v="12"/>
    <n v="0"/>
    <n v="0"/>
    <n v="0"/>
    <n v="3"/>
    <n v="8"/>
    <n v="11"/>
    <n v="0"/>
    <n v="0"/>
    <n v="0"/>
    <n v="0"/>
    <n v="0"/>
    <n v="0"/>
    <n v="0"/>
    <n v="0"/>
    <n v="0"/>
    <n v="6"/>
    <n v="17"/>
    <n v="23"/>
    <n v="0"/>
    <n v="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5081100073"/>
    <x v="0"/>
    <x v="9"/>
    <x v="486"/>
    <n v="1"/>
    <x v="0"/>
    <n v="999"/>
    <s v="NO APLICA"/>
    <n v="2013"/>
    <n v="5"/>
    <n v="5"/>
    <s v="CUATRIMESTRES"/>
    <n v="1"/>
    <s v="Activa"/>
    <x v="0"/>
    <m/>
    <n v="2018"/>
    <n v="10"/>
    <n v="8"/>
    <n v="18"/>
    <n v="0"/>
    <n v="0"/>
    <n v="10"/>
    <n v="8"/>
    <n v="18"/>
    <n v="0"/>
    <n v="0"/>
    <n v="6"/>
    <n v="4"/>
    <n v="10"/>
    <n v="0"/>
    <n v="0"/>
    <n v="6"/>
    <n v="4"/>
    <n v="10"/>
    <n v="0"/>
    <n v="0"/>
    <n v="0"/>
    <n v="10"/>
    <n v="4"/>
    <n v="14"/>
    <n v="0"/>
    <n v="0"/>
    <n v="0"/>
    <n v="0"/>
    <n v="0"/>
    <n v="0"/>
    <n v="0"/>
    <n v="0"/>
    <n v="0"/>
    <n v="16"/>
    <n v="8"/>
    <n v="24"/>
    <n v="0"/>
    <n v="0"/>
    <d v="2018-11-14T00:00:00"/>
    <m/>
  </r>
  <r>
    <s v="08MSU0702Z"/>
    <x v="72"/>
    <x v="138"/>
    <n v="4"/>
    <s v="DISCONTINUO"/>
    <x v="129"/>
    <n v="8"/>
    <s v="CHIHUAHUA"/>
    <n v="8"/>
    <s v="CHIHUAHUA"/>
    <n v="27"/>
    <x v="9"/>
    <n v="1"/>
    <s v="GUACHOCHI"/>
    <s v="CALLE BELISARIO DOMINGUEZ"/>
    <n v="23"/>
    <x v="1"/>
    <x v="3"/>
    <n v="4"/>
    <s v="SUPERIOR"/>
    <n v="1"/>
    <n v="1"/>
    <s v="LICENCIATURA Y POSGRADO"/>
    <n v="1"/>
    <s v="SERVICIOS"/>
    <n v="42"/>
    <s v="UNIVERSIDADES TECNOLÓGICAS"/>
    <n v="5081300014"/>
    <x v="0"/>
    <x v="9"/>
    <x v="487"/>
    <n v="1"/>
    <x v="0"/>
    <n v="999"/>
    <s v="NO APLICA"/>
    <n v="2013"/>
    <n v="5"/>
    <n v="5"/>
    <s v="CUATRIMESTRES"/>
    <n v="1"/>
    <s v="Activa"/>
    <x v="0"/>
    <m/>
    <n v="2018"/>
    <n v="21"/>
    <n v="22"/>
    <n v="43"/>
    <n v="0"/>
    <n v="0"/>
    <n v="21"/>
    <n v="22"/>
    <n v="43"/>
    <n v="0"/>
    <n v="0"/>
    <n v="26"/>
    <n v="9"/>
    <n v="35"/>
    <n v="0"/>
    <n v="0"/>
    <n v="26"/>
    <n v="9"/>
    <n v="35"/>
    <n v="0"/>
    <n v="0"/>
    <n v="0"/>
    <n v="23"/>
    <n v="18"/>
    <n v="41"/>
    <n v="0"/>
    <n v="0"/>
    <n v="0"/>
    <n v="0"/>
    <n v="0"/>
    <n v="0"/>
    <n v="0"/>
    <n v="0"/>
    <n v="0"/>
    <n v="49"/>
    <n v="27"/>
    <n v="76"/>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6033100003"/>
    <x v="1"/>
    <x v="1"/>
    <x v="488"/>
    <n v="1"/>
    <x v="0"/>
    <n v="999"/>
    <s v="NO APLICA"/>
    <n v="2015"/>
    <n v="2"/>
    <n v="2"/>
    <s v="SEMESTRES"/>
    <n v="3"/>
    <s v="Liquidacion"/>
    <x v="0"/>
    <m/>
    <n v="2018"/>
    <n v="21"/>
    <n v="14"/>
    <n v="35"/>
    <n v="0"/>
    <n v="0"/>
    <n v="0"/>
    <n v="0"/>
    <n v="0"/>
    <n v="0"/>
    <n v="0"/>
    <n v="0"/>
    <n v="0"/>
    <n v="0"/>
    <n v="0"/>
    <n v="0"/>
    <n v="0"/>
    <n v="0"/>
    <n v="0"/>
    <n v="0"/>
    <n v="0"/>
    <n v="0"/>
    <n v="0"/>
    <n v="0"/>
    <n v="0"/>
    <n v="0"/>
    <n v="0"/>
    <n v="0"/>
    <n v="0"/>
    <n v="0"/>
    <n v="0"/>
    <n v="0"/>
    <n v="0"/>
    <n v="0"/>
    <n v="0"/>
    <n v="0"/>
    <n v="0"/>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6033100057"/>
    <x v="1"/>
    <x v="1"/>
    <x v="489"/>
    <n v="1"/>
    <x v="0"/>
    <n v="999"/>
    <s v="NO APLICA"/>
    <n v="2015"/>
    <n v="3"/>
    <n v="5"/>
    <s v="CUATRIMESTRES"/>
    <n v="3"/>
    <s v="Liquidacion"/>
    <x v="0"/>
    <m/>
    <n v="2018"/>
    <n v="9"/>
    <n v="12"/>
    <n v="21"/>
    <n v="0"/>
    <n v="0"/>
    <n v="9"/>
    <n v="11"/>
    <n v="20"/>
    <n v="0"/>
    <n v="0"/>
    <n v="0"/>
    <n v="0"/>
    <n v="0"/>
    <n v="0"/>
    <n v="0"/>
    <n v="0"/>
    <n v="0"/>
    <n v="0"/>
    <n v="0"/>
    <n v="0"/>
    <n v="0"/>
    <n v="0"/>
    <n v="0"/>
    <n v="0"/>
    <n v="0"/>
    <n v="0"/>
    <n v="0"/>
    <n v="0"/>
    <n v="0"/>
    <n v="0"/>
    <n v="0"/>
    <n v="0"/>
    <n v="0"/>
    <n v="0"/>
    <n v="0"/>
    <n v="0"/>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7033100034"/>
    <x v="2"/>
    <x v="1"/>
    <x v="490"/>
    <n v="1"/>
    <x v="0"/>
    <n v="999"/>
    <s v="NO APLICA"/>
    <n v="2014"/>
    <n v="4"/>
    <n v="2"/>
    <s v="SEMESTRES"/>
    <n v="3"/>
    <s v="Liquidacion"/>
    <x v="0"/>
    <m/>
    <n v="2018"/>
    <n v="0"/>
    <n v="0"/>
    <n v="0"/>
    <n v="0"/>
    <n v="0"/>
    <n v="0"/>
    <n v="0"/>
    <n v="0"/>
    <n v="0"/>
    <n v="0"/>
    <n v="0"/>
    <n v="0"/>
    <n v="0"/>
    <n v="0"/>
    <n v="0"/>
    <n v="0"/>
    <n v="0"/>
    <n v="0"/>
    <n v="19"/>
    <n v="27"/>
    <n v="46"/>
    <n v="0"/>
    <n v="0"/>
    <n v="0"/>
    <n v="0"/>
    <n v="0"/>
    <n v="0"/>
    <n v="0"/>
    <n v="0"/>
    <n v="0"/>
    <n v="0"/>
    <n v="0"/>
    <n v="0"/>
    <n v="19"/>
    <n v="27"/>
    <n v="46"/>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7033100078"/>
    <x v="2"/>
    <x v="1"/>
    <x v="491"/>
    <n v="1"/>
    <x v="0"/>
    <n v="999"/>
    <s v="NO APLICA"/>
    <n v="2014"/>
    <n v="4"/>
    <n v="2"/>
    <s v="SEMESTRES"/>
    <n v="3"/>
    <s v="Liquidacion"/>
    <x v="0"/>
    <m/>
    <n v="2018"/>
    <n v="0"/>
    <n v="0"/>
    <n v="0"/>
    <n v="0"/>
    <n v="0"/>
    <n v="0"/>
    <n v="0"/>
    <n v="0"/>
    <n v="0"/>
    <n v="0"/>
    <n v="0"/>
    <n v="0"/>
    <n v="0"/>
    <n v="0"/>
    <n v="0"/>
    <n v="0"/>
    <n v="0"/>
    <n v="0"/>
    <n v="17"/>
    <n v="28"/>
    <n v="45"/>
    <n v="0"/>
    <n v="0"/>
    <n v="0"/>
    <n v="0"/>
    <n v="0"/>
    <n v="0"/>
    <n v="0"/>
    <n v="0"/>
    <n v="0"/>
    <n v="0"/>
    <n v="0"/>
    <n v="0"/>
    <n v="17"/>
    <n v="28"/>
    <n v="45"/>
    <n v="0"/>
    <n v="0"/>
    <d v="2018-11-14T00:00:00"/>
    <m/>
  </r>
  <r>
    <s v="08MSU0703Y"/>
    <x v="73"/>
    <x v="139"/>
    <n v="4"/>
    <s v="DISCONTINUO"/>
    <x v="130"/>
    <n v="8"/>
    <s v="CHIHUAHUA"/>
    <n v="8"/>
    <s v="CHIHUAHUA"/>
    <n v="19"/>
    <x v="1"/>
    <n v="1"/>
    <s v="CHIHUAHUA"/>
    <s v="CALLE PASEO BOLIVAR"/>
    <n v="800"/>
    <x v="1"/>
    <x v="3"/>
    <n v="4"/>
    <s v="SUPERIOR"/>
    <n v="1"/>
    <n v="1"/>
    <s v="LICENCIATURA Y POSGRADO"/>
    <n v="0"/>
    <s v="NO APLICA"/>
    <n v="0"/>
    <s v="NO APLICA"/>
    <n v="8033100015"/>
    <x v="3"/>
    <x v="1"/>
    <x v="492"/>
    <n v="1"/>
    <x v="0"/>
    <n v="999"/>
    <s v="NO APLICA"/>
    <n v="2014"/>
    <n v="6"/>
    <n v="2"/>
    <s v="SEMESTRES"/>
    <n v="3"/>
    <s v="Liquidacion"/>
    <x v="0"/>
    <m/>
    <n v="2018"/>
    <n v="14"/>
    <n v="19"/>
    <n v="33"/>
    <n v="0"/>
    <n v="0"/>
    <n v="0"/>
    <n v="0"/>
    <n v="0"/>
    <n v="0"/>
    <n v="0"/>
    <n v="0"/>
    <n v="0"/>
    <n v="0"/>
    <n v="0"/>
    <n v="0"/>
    <n v="0"/>
    <n v="0"/>
    <n v="0"/>
    <n v="0"/>
    <n v="0"/>
    <n v="0"/>
    <n v="0"/>
    <n v="0"/>
    <n v="0"/>
    <n v="0"/>
    <n v="0"/>
    <n v="0"/>
    <n v="0"/>
    <n v="0"/>
    <n v="0"/>
    <n v="0"/>
    <n v="0"/>
    <n v="0"/>
    <n v="0"/>
    <n v="0"/>
    <n v="0"/>
    <n v="0"/>
    <n v="0"/>
    <d v="2018-11-14T00:00:00"/>
    <m/>
  </r>
  <r>
    <s v="08MSU0703Y"/>
    <x v="73"/>
    <x v="140"/>
    <n v="4"/>
    <s v="DISCONTINUO"/>
    <x v="131"/>
    <n v="8"/>
    <s v="CHIHUAHUA"/>
    <n v="8"/>
    <s v="CHIHUAHUA"/>
    <n v="37"/>
    <x v="0"/>
    <n v="1"/>
    <s v="JUÁREZ"/>
    <s v="AVENIDA UNIVERSIDAD"/>
    <n v="0"/>
    <x v="1"/>
    <x v="3"/>
    <n v="4"/>
    <s v="SUPERIOR"/>
    <n v="1"/>
    <n v="1"/>
    <s v="LICENCIATURA Y POSGRADO"/>
    <n v="0"/>
    <s v="NO APLICA"/>
    <n v="0"/>
    <s v="NO APLICA"/>
    <n v="6033100003"/>
    <x v="1"/>
    <x v="1"/>
    <x v="488"/>
    <n v="1"/>
    <x v="0"/>
    <n v="999"/>
    <s v="NO APLICA"/>
    <n v="2015"/>
    <n v="2"/>
    <n v="2"/>
    <s v="SEMESTRES"/>
    <n v="3"/>
    <s v="Liquidacion"/>
    <x v="0"/>
    <m/>
    <n v="2018"/>
    <n v="16"/>
    <n v="14"/>
    <n v="30"/>
    <n v="0"/>
    <n v="0"/>
    <n v="0"/>
    <n v="0"/>
    <n v="0"/>
    <n v="0"/>
    <n v="0"/>
    <n v="0"/>
    <n v="0"/>
    <n v="0"/>
    <n v="0"/>
    <n v="0"/>
    <n v="0"/>
    <n v="0"/>
    <n v="0"/>
    <n v="0"/>
    <n v="0"/>
    <n v="0"/>
    <n v="0"/>
    <n v="0"/>
    <n v="0"/>
    <n v="0"/>
    <n v="0"/>
    <n v="0"/>
    <n v="0"/>
    <n v="0"/>
    <n v="0"/>
    <n v="0"/>
    <n v="0"/>
    <n v="0"/>
    <n v="0"/>
    <n v="0"/>
    <n v="0"/>
    <n v="0"/>
    <n v="0"/>
    <d v="2018-11-14T00:00:00"/>
    <m/>
  </r>
  <r>
    <s v="08MSU0703Y"/>
    <x v="73"/>
    <x v="140"/>
    <n v="4"/>
    <s v="DISCONTINUO"/>
    <x v="131"/>
    <n v="8"/>
    <s v="CHIHUAHUA"/>
    <n v="8"/>
    <s v="CHIHUAHUA"/>
    <n v="37"/>
    <x v="0"/>
    <n v="1"/>
    <s v="JUÁREZ"/>
    <s v="AVENIDA UNIVERSIDAD"/>
    <n v="0"/>
    <x v="1"/>
    <x v="3"/>
    <n v="4"/>
    <s v="SUPERIOR"/>
    <n v="1"/>
    <n v="1"/>
    <s v="LICENCIATURA Y POSGRADO"/>
    <n v="0"/>
    <s v="NO APLICA"/>
    <n v="0"/>
    <s v="NO APLICA"/>
    <n v="7033100034"/>
    <x v="2"/>
    <x v="1"/>
    <x v="490"/>
    <n v="1"/>
    <x v="0"/>
    <n v="999"/>
    <s v="NO APLICA"/>
    <n v="2014"/>
    <n v="4"/>
    <n v="2"/>
    <s v="SEMESTRES"/>
    <n v="3"/>
    <s v="Liquidacion"/>
    <x v="0"/>
    <m/>
    <n v="2018"/>
    <n v="0"/>
    <n v="0"/>
    <n v="0"/>
    <n v="0"/>
    <n v="0"/>
    <n v="0"/>
    <n v="0"/>
    <n v="0"/>
    <n v="0"/>
    <n v="0"/>
    <n v="0"/>
    <n v="0"/>
    <n v="0"/>
    <n v="0"/>
    <n v="0"/>
    <n v="0"/>
    <n v="0"/>
    <n v="0"/>
    <n v="10"/>
    <n v="6"/>
    <n v="16"/>
    <n v="0"/>
    <n v="0"/>
    <n v="0"/>
    <n v="0"/>
    <n v="0"/>
    <n v="0"/>
    <n v="0"/>
    <n v="0"/>
    <n v="0"/>
    <n v="0"/>
    <n v="0"/>
    <n v="0"/>
    <n v="10"/>
    <n v="6"/>
    <n v="16"/>
    <n v="0"/>
    <n v="0"/>
    <d v="2018-11-14T00:00:00"/>
    <m/>
  </r>
  <r>
    <s v="08MSU0703Y"/>
    <x v="73"/>
    <x v="140"/>
    <n v="4"/>
    <s v="DISCONTINUO"/>
    <x v="131"/>
    <n v="8"/>
    <s v="CHIHUAHUA"/>
    <n v="8"/>
    <s v="CHIHUAHUA"/>
    <n v="37"/>
    <x v="0"/>
    <n v="1"/>
    <s v="JUÁREZ"/>
    <s v="AVENIDA UNIVERSIDAD"/>
    <n v="0"/>
    <x v="1"/>
    <x v="3"/>
    <n v="4"/>
    <s v="SUPERIOR"/>
    <n v="1"/>
    <n v="1"/>
    <s v="LICENCIATURA Y POSGRADO"/>
    <n v="0"/>
    <s v="NO APLICA"/>
    <n v="0"/>
    <s v="NO APLICA"/>
    <n v="7033100078"/>
    <x v="2"/>
    <x v="1"/>
    <x v="491"/>
    <n v="1"/>
    <x v="0"/>
    <n v="999"/>
    <s v="NO APLICA"/>
    <n v="2014"/>
    <n v="4"/>
    <n v="2"/>
    <s v="SEMESTRES"/>
    <n v="3"/>
    <s v="Liquidacion"/>
    <x v="0"/>
    <m/>
    <n v="2018"/>
    <n v="0"/>
    <n v="0"/>
    <n v="0"/>
    <n v="0"/>
    <n v="0"/>
    <n v="0"/>
    <n v="0"/>
    <n v="0"/>
    <n v="0"/>
    <n v="0"/>
    <n v="0"/>
    <n v="0"/>
    <n v="0"/>
    <n v="0"/>
    <n v="0"/>
    <n v="0"/>
    <n v="0"/>
    <n v="0"/>
    <n v="19"/>
    <n v="19"/>
    <n v="38"/>
    <n v="0"/>
    <n v="0"/>
    <n v="0"/>
    <n v="0"/>
    <n v="0"/>
    <n v="0"/>
    <n v="0"/>
    <n v="0"/>
    <n v="0"/>
    <n v="0"/>
    <n v="0"/>
    <n v="0"/>
    <n v="19"/>
    <n v="19"/>
    <n v="38"/>
    <n v="0"/>
    <n v="0"/>
    <d v="2018-11-14T00:00:00"/>
    <m/>
  </r>
  <r>
    <s v="08MSU0703Y"/>
    <x v="73"/>
    <x v="140"/>
    <n v="4"/>
    <s v="DISCONTINUO"/>
    <x v="131"/>
    <n v="8"/>
    <s v="CHIHUAHUA"/>
    <n v="8"/>
    <s v="CHIHUAHUA"/>
    <n v="37"/>
    <x v="0"/>
    <n v="1"/>
    <s v="JUÁREZ"/>
    <s v="AVENIDA UNIVERSIDAD"/>
    <n v="0"/>
    <x v="1"/>
    <x v="3"/>
    <n v="4"/>
    <s v="SUPERIOR"/>
    <n v="1"/>
    <n v="1"/>
    <s v="LICENCIATURA Y POSGRADO"/>
    <n v="0"/>
    <s v="NO APLICA"/>
    <n v="0"/>
    <s v="NO APLICA"/>
    <n v="8033100015"/>
    <x v="3"/>
    <x v="1"/>
    <x v="492"/>
    <n v="1"/>
    <x v="0"/>
    <n v="999"/>
    <s v="NO APLICA"/>
    <n v="2016"/>
    <n v="6"/>
    <n v="2"/>
    <s v="SEMESTRES"/>
    <n v="3"/>
    <s v="Liquidacion"/>
    <x v="0"/>
    <m/>
    <n v="2018"/>
    <n v="0"/>
    <n v="0"/>
    <n v="0"/>
    <n v="0"/>
    <n v="0"/>
    <n v="0"/>
    <n v="0"/>
    <n v="0"/>
    <n v="0"/>
    <n v="0"/>
    <n v="0"/>
    <n v="0"/>
    <n v="0"/>
    <n v="0"/>
    <n v="0"/>
    <n v="0"/>
    <n v="0"/>
    <n v="0"/>
    <n v="0"/>
    <n v="0"/>
    <n v="0"/>
    <n v="20"/>
    <n v="12"/>
    <n v="32"/>
    <n v="0"/>
    <n v="0"/>
    <n v="0"/>
    <n v="0"/>
    <n v="0"/>
    <n v="0"/>
    <n v="0"/>
    <n v="0"/>
    <n v="0"/>
    <n v="20"/>
    <n v="12"/>
    <n v="32"/>
    <n v="0"/>
    <n v="0"/>
    <d v="2018-11-14T00:00:00"/>
    <m/>
  </r>
  <r>
    <s v="08MSU0704X"/>
    <x v="74"/>
    <x v="141"/>
    <n v="4"/>
    <s v="DISCONTINUO"/>
    <x v="132"/>
    <n v="8"/>
    <s v="CHIHUAHUA"/>
    <n v="8"/>
    <s v="CHIHUAHUA"/>
    <n v="19"/>
    <x v="1"/>
    <n v="1"/>
    <s v="CHIHUAHUA"/>
    <s v="CALLE MORELOS"/>
    <n v="1002"/>
    <x v="0"/>
    <x v="0"/>
    <n v="4"/>
    <s v="SUPERIOR"/>
    <n v="1"/>
    <n v="1"/>
    <s v="LICENCIATURA Y POSGRADO"/>
    <n v="0"/>
    <s v="NO APLICA"/>
    <n v="0"/>
    <s v="NO APLICA"/>
    <n v="7011500003"/>
    <x v="2"/>
    <x v="4"/>
    <x v="430"/>
    <n v="1"/>
    <x v="0"/>
    <n v="999"/>
    <s v="NO APLICA"/>
    <n v="2015"/>
    <n v="8"/>
    <n v="5"/>
    <s v="CUATRIMESTRES"/>
    <n v="1"/>
    <s v="Activa"/>
    <x v="0"/>
    <m/>
    <n v="2018"/>
    <n v="1"/>
    <n v="6"/>
    <n v="7"/>
    <n v="0"/>
    <n v="0"/>
    <n v="1"/>
    <n v="6"/>
    <n v="7"/>
    <n v="0"/>
    <n v="0"/>
    <n v="4"/>
    <n v="7"/>
    <n v="11"/>
    <n v="0"/>
    <n v="0"/>
    <n v="4"/>
    <n v="7"/>
    <n v="11"/>
    <n v="0"/>
    <n v="7"/>
    <n v="7"/>
    <n v="0"/>
    <n v="2"/>
    <n v="2"/>
    <n v="0"/>
    <n v="0"/>
    <n v="0"/>
    <n v="0"/>
    <n v="0"/>
    <n v="0"/>
    <n v="0"/>
    <n v="0"/>
    <n v="0"/>
    <n v="4"/>
    <n v="16"/>
    <n v="20"/>
    <n v="0"/>
    <n v="0"/>
    <d v="2018-10-27T00:00:00"/>
    <m/>
  </r>
  <r>
    <s v="08MSU0704X"/>
    <x v="74"/>
    <x v="141"/>
    <n v="4"/>
    <s v="DISCONTINUO"/>
    <x v="132"/>
    <n v="8"/>
    <s v="CHIHUAHUA"/>
    <n v="8"/>
    <s v="CHIHUAHUA"/>
    <n v="19"/>
    <x v="1"/>
    <n v="1"/>
    <s v="CHIHUAHUA"/>
    <s v="CALLE MORELOS"/>
    <n v="1002"/>
    <x v="0"/>
    <x v="0"/>
    <n v="4"/>
    <s v="SUPERIOR"/>
    <n v="1"/>
    <n v="1"/>
    <s v="LICENCIATURA Y POSGRADO"/>
    <n v="0"/>
    <s v="NO APLICA"/>
    <n v="0"/>
    <s v="NO APLICA"/>
    <n v="8011500014"/>
    <x v="3"/>
    <x v="4"/>
    <x v="493"/>
    <n v="1"/>
    <x v="0"/>
    <n v="999"/>
    <s v="NO APLICA"/>
    <n v="2015"/>
    <n v="8"/>
    <n v="5"/>
    <s v="CUATRIMESTRES"/>
    <n v="1"/>
    <s v="Activa"/>
    <x v="0"/>
    <m/>
    <n v="2018"/>
    <n v="0"/>
    <n v="0"/>
    <n v="0"/>
    <n v="0"/>
    <n v="0"/>
    <n v="0"/>
    <n v="0"/>
    <n v="0"/>
    <n v="0"/>
    <n v="0"/>
    <n v="3"/>
    <n v="5"/>
    <n v="8"/>
    <n v="0"/>
    <n v="0"/>
    <n v="3"/>
    <n v="5"/>
    <n v="8"/>
    <n v="1"/>
    <n v="2"/>
    <n v="3"/>
    <n v="1"/>
    <n v="2"/>
    <n v="3"/>
    <n v="0"/>
    <n v="0"/>
    <n v="0"/>
    <n v="0"/>
    <n v="0"/>
    <n v="0"/>
    <n v="0"/>
    <n v="0"/>
    <n v="0"/>
    <n v="5"/>
    <n v="9"/>
    <n v="14"/>
    <n v="0"/>
    <n v="0"/>
    <d v="2018-10-27T00:00:00"/>
    <m/>
  </r>
  <r>
    <s v="08MSU0704X"/>
    <x v="74"/>
    <x v="142"/>
    <n v="4"/>
    <s v="DISCONTINUO"/>
    <x v="133"/>
    <n v="8"/>
    <s v="CHIHUAHUA"/>
    <n v="8"/>
    <s v="CHIHUAHUA"/>
    <n v="27"/>
    <x v="9"/>
    <n v="1"/>
    <s v="GUACHOCHI"/>
    <s v="CALLE BELIZARIO DOMINGUEZ"/>
    <n v="0"/>
    <x v="0"/>
    <x v="0"/>
    <n v="4"/>
    <s v="SUPERIOR"/>
    <n v="1"/>
    <n v="1"/>
    <s v="LICENCIATURA Y POSGRADO"/>
    <n v="0"/>
    <s v="NO APLICA"/>
    <n v="0"/>
    <s v="NO APLICA"/>
    <n v="7011500003"/>
    <x v="2"/>
    <x v="4"/>
    <x v="430"/>
    <n v="1"/>
    <x v="0"/>
    <n v="999"/>
    <s v="NO APLICA"/>
    <n v="2015"/>
    <n v="8"/>
    <n v="5"/>
    <s v="CUATRIMESTRES"/>
    <n v="1"/>
    <s v="Activa"/>
    <x v="0"/>
    <m/>
    <n v="2018"/>
    <n v="2"/>
    <n v="4"/>
    <n v="6"/>
    <n v="0"/>
    <n v="0"/>
    <n v="2"/>
    <n v="4"/>
    <n v="6"/>
    <n v="0"/>
    <n v="0"/>
    <n v="0"/>
    <n v="0"/>
    <n v="0"/>
    <n v="0"/>
    <n v="0"/>
    <n v="0"/>
    <n v="0"/>
    <n v="0"/>
    <n v="4"/>
    <n v="5"/>
    <n v="9"/>
    <n v="5"/>
    <n v="6"/>
    <n v="11"/>
    <n v="0"/>
    <n v="0"/>
    <n v="0"/>
    <n v="0"/>
    <n v="0"/>
    <n v="0"/>
    <n v="0"/>
    <n v="0"/>
    <n v="0"/>
    <n v="9"/>
    <n v="11"/>
    <n v="20"/>
    <n v="0"/>
    <n v="0"/>
    <d v="2018-10-27T00:00:00"/>
    <m/>
  </r>
  <r>
    <s v="08MSU0704X"/>
    <x v="74"/>
    <x v="143"/>
    <n v="4"/>
    <s v="DISCONTINUO"/>
    <x v="134"/>
    <n v="8"/>
    <s v="CHIHUAHUA"/>
    <n v="8"/>
    <s v="CHIHUAHUA"/>
    <n v="32"/>
    <x v="5"/>
    <n v="1"/>
    <s v="HIDALGO DEL PARRAL"/>
    <s v="CALLE MANUEL MERINO"/>
    <n v="16"/>
    <x v="0"/>
    <x v="0"/>
    <n v="4"/>
    <s v="SUPERIOR"/>
    <n v="1"/>
    <n v="1"/>
    <s v="LICENCIATURA Y POSGRADO"/>
    <n v="0"/>
    <s v="NO APLICA"/>
    <n v="0"/>
    <s v="NO APLICA"/>
    <n v="8011500014"/>
    <x v="3"/>
    <x v="4"/>
    <x v="493"/>
    <n v="1"/>
    <x v="0"/>
    <n v="999"/>
    <s v="NO APLICA"/>
    <n v="2010"/>
    <n v="8"/>
    <n v="5"/>
    <s v="CUATRIMESTRES"/>
    <n v="1"/>
    <s v="Activa"/>
    <x v="0"/>
    <m/>
    <n v="2018"/>
    <n v="0"/>
    <n v="0"/>
    <n v="0"/>
    <n v="0"/>
    <n v="0"/>
    <n v="0"/>
    <n v="0"/>
    <n v="0"/>
    <n v="0"/>
    <n v="0"/>
    <n v="4"/>
    <n v="4"/>
    <n v="8"/>
    <n v="0"/>
    <n v="0"/>
    <n v="4"/>
    <n v="4"/>
    <n v="8"/>
    <n v="0"/>
    <n v="2"/>
    <n v="2"/>
    <n v="2"/>
    <n v="2"/>
    <n v="4"/>
    <n v="0"/>
    <n v="0"/>
    <n v="0"/>
    <n v="0"/>
    <n v="0"/>
    <n v="0"/>
    <n v="0"/>
    <n v="0"/>
    <n v="0"/>
    <n v="6"/>
    <n v="8"/>
    <n v="14"/>
    <n v="0"/>
    <n v="0"/>
    <d v="2018-10-27T00:00:00"/>
    <m/>
  </r>
  <r>
    <s v="08MSU0705W"/>
    <x v="75"/>
    <x v="144"/>
    <n v="4"/>
    <s v="DISCONTINUO"/>
    <x v="135"/>
    <n v="8"/>
    <s v="CHIHUAHUA"/>
    <n v="8"/>
    <s v="CHIHUAHUA"/>
    <n v="19"/>
    <x v="1"/>
    <n v="1"/>
    <s v="CHIHUAHUA"/>
    <s v="CAMINO UNIVERSIDAD LA SALLE"/>
    <n v="8805"/>
    <x v="0"/>
    <x v="0"/>
    <n v="4"/>
    <s v="SUPERIOR"/>
    <n v="1"/>
    <n v="1"/>
    <s v="LICENCIATURA Y POSGRADO"/>
    <n v="0"/>
    <s v="NO APLICA"/>
    <n v="0"/>
    <s v="NO APLICA"/>
    <n v="5031100007"/>
    <x v="0"/>
    <x v="1"/>
    <x v="27"/>
    <n v="1"/>
    <x v="0"/>
    <n v="999"/>
    <s v="NO APLICA"/>
    <n v="1973"/>
    <n v="9"/>
    <n v="2"/>
    <s v="SEMESTRES"/>
    <n v="1"/>
    <s v="Activa"/>
    <x v="0"/>
    <m/>
    <n v="2018"/>
    <n v="1"/>
    <n v="18"/>
    <n v="19"/>
    <n v="0"/>
    <n v="0"/>
    <n v="3"/>
    <n v="16"/>
    <n v="19"/>
    <n v="0"/>
    <n v="0"/>
    <n v="19"/>
    <n v="34"/>
    <n v="53"/>
    <n v="0"/>
    <n v="0"/>
    <n v="20"/>
    <n v="37"/>
    <n v="57"/>
    <n v="16"/>
    <n v="24"/>
    <n v="40"/>
    <n v="5"/>
    <n v="34"/>
    <n v="39"/>
    <n v="7"/>
    <n v="20"/>
    <n v="27"/>
    <n v="2"/>
    <n v="17"/>
    <n v="19"/>
    <n v="0"/>
    <n v="0"/>
    <n v="0"/>
    <n v="50"/>
    <n v="132"/>
    <n v="182"/>
    <n v="2"/>
    <n v="0"/>
    <d v="2018-11-09T00:00:00"/>
    <m/>
  </r>
  <r>
    <s v="08MSU0707U"/>
    <x v="76"/>
    <x v="145"/>
    <n v="4"/>
    <s v="DISCONTINUO"/>
    <x v="136"/>
    <n v="8"/>
    <s v="CHIHUAHUA"/>
    <n v="8"/>
    <s v="CHIHUAHUA"/>
    <n v="32"/>
    <x v="5"/>
    <n v="1"/>
    <s v="HIDALGO DEL PARRAL"/>
    <s v="CALLE OJINAGA"/>
    <n v="40"/>
    <x v="0"/>
    <x v="0"/>
    <n v="4"/>
    <s v="SUPERIOR"/>
    <n v="1"/>
    <n v="1"/>
    <s v="LICENCIATURA Y POSGRADO"/>
    <n v="0"/>
    <s v="NO APLICA"/>
    <n v="0"/>
    <s v="NO APLICA"/>
    <n v="5033200013"/>
    <x v="0"/>
    <x v="1"/>
    <x v="494"/>
    <n v="1"/>
    <x v="0"/>
    <n v="999"/>
    <s v="NO APLICA"/>
    <n v="2010"/>
    <n v="9"/>
    <n v="5"/>
    <s v="CUATRIMESTRES"/>
    <n v="1"/>
    <s v="Activa"/>
    <x v="0"/>
    <m/>
    <n v="2018"/>
    <n v="5"/>
    <n v="5"/>
    <n v="10"/>
    <n v="0"/>
    <n v="0"/>
    <n v="3"/>
    <n v="7"/>
    <n v="10"/>
    <n v="0"/>
    <n v="0"/>
    <n v="2"/>
    <n v="4"/>
    <n v="6"/>
    <n v="0"/>
    <n v="0"/>
    <n v="2"/>
    <n v="4"/>
    <n v="6"/>
    <n v="8"/>
    <n v="5"/>
    <n v="13"/>
    <n v="5"/>
    <n v="5"/>
    <n v="10"/>
    <n v="0"/>
    <n v="0"/>
    <n v="0"/>
    <n v="0"/>
    <n v="0"/>
    <n v="0"/>
    <n v="0"/>
    <n v="0"/>
    <n v="0"/>
    <n v="15"/>
    <n v="14"/>
    <n v="29"/>
    <n v="0"/>
    <n v="0"/>
    <d v="2018-11-05T00:00:00"/>
    <m/>
  </r>
  <r>
    <s v="08MSU0707U"/>
    <x v="76"/>
    <x v="145"/>
    <n v="4"/>
    <s v="DISCONTINUO"/>
    <x v="136"/>
    <n v="8"/>
    <s v="CHIHUAHUA"/>
    <n v="8"/>
    <s v="CHIHUAHUA"/>
    <n v="32"/>
    <x v="5"/>
    <n v="1"/>
    <s v="HIDALGO DEL PARRAL"/>
    <s v="CALLE OJINAGA"/>
    <n v="40"/>
    <x v="0"/>
    <x v="0"/>
    <n v="4"/>
    <s v="SUPERIOR"/>
    <n v="1"/>
    <n v="1"/>
    <s v="LICENCIATURA Y POSGRADO"/>
    <n v="0"/>
    <s v="NO APLICA"/>
    <n v="0"/>
    <s v="NO APLICA"/>
    <n v="5073100005"/>
    <x v="0"/>
    <x v="3"/>
    <x v="274"/>
    <n v="1"/>
    <x v="0"/>
    <n v="999"/>
    <s v="NO APLICA"/>
    <n v="2010"/>
    <n v="9"/>
    <n v="5"/>
    <s v="CUATRIMESTRES"/>
    <n v="1"/>
    <s v="Activa"/>
    <x v="0"/>
    <m/>
    <n v="2018"/>
    <n v="0"/>
    <n v="0"/>
    <n v="0"/>
    <n v="0"/>
    <n v="0"/>
    <n v="1"/>
    <n v="0"/>
    <n v="1"/>
    <n v="0"/>
    <n v="0"/>
    <n v="3"/>
    <n v="0"/>
    <n v="3"/>
    <n v="0"/>
    <n v="0"/>
    <n v="3"/>
    <n v="0"/>
    <n v="3"/>
    <n v="0"/>
    <n v="0"/>
    <n v="0"/>
    <n v="0"/>
    <n v="0"/>
    <n v="0"/>
    <n v="0"/>
    <n v="0"/>
    <n v="0"/>
    <n v="0"/>
    <n v="0"/>
    <n v="0"/>
    <n v="0"/>
    <n v="0"/>
    <n v="0"/>
    <n v="3"/>
    <n v="0"/>
    <n v="3"/>
    <n v="0"/>
    <n v="0"/>
    <d v="2018-11-05T00:00:00"/>
    <m/>
  </r>
  <r>
    <s v="08MSU0707U"/>
    <x v="76"/>
    <x v="145"/>
    <n v="4"/>
    <s v="DISCONTINUO"/>
    <x v="136"/>
    <n v="8"/>
    <s v="CHIHUAHUA"/>
    <n v="8"/>
    <s v="CHIHUAHUA"/>
    <n v="32"/>
    <x v="5"/>
    <n v="1"/>
    <s v="HIDALGO DEL PARRAL"/>
    <s v="CALLE OJINAGA"/>
    <n v="40"/>
    <x v="0"/>
    <x v="0"/>
    <n v="4"/>
    <s v="SUPERIOR"/>
    <n v="1"/>
    <n v="1"/>
    <s v="LICENCIATURA Y POSGRADO"/>
    <n v="0"/>
    <s v="NO APLICA"/>
    <n v="0"/>
    <s v="NO APLICA"/>
    <n v="5094200008"/>
    <x v="0"/>
    <x v="6"/>
    <x v="495"/>
    <n v="1"/>
    <x v="0"/>
    <n v="999"/>
    <s v="NO APLICA"/>
    <n v="2016"/>
    <n v="9"/>
    <n v="5"/>
    <s v="CUATRIMESTRES"/>
    <n v="2"/>
    <s v="Latencia"/>
    <x v="0"/>
    <m/>
    <n v="2018"/>
    <n v="0"/>
    <n v="0"/>
    <n v="0"/>
    <n v="0"/>
    <n v="0"/>
    <n v="0"/>
    <n v="0"/>
    <n v="0"/>
    <n v="0"/>
    <n v="0"/>
    <n v="0"/>
    <n v="0"/>
    <n v="0"/>
    <n v="0"/>
    <n v="0"/>
    <n v="0"/>
    <n v="0"/>
    <n v="0"/>
    <n v="0"/>
    <n v="0"/>
    <n v="0"/>
    <n v="0"/>
    <n v="0"/>
    <n v="0"/>
    <n v="0"/>
    <n v="0"/>
    <n v="0"/>
    <n v="0"/>
    <n v="0"/>
    <n v="0"/>
    <n v="0"/>
    <n v="0"/>
    <n v="0"/>
    <n v="0"/>
    <n v="0"/>
    <n v="0"/>
    <n v="0"/>
    <n v="0"/>
    <d v="2018-11-05T00:00:00"/>
    <m/>
  </r>
  <r>
    <s v="08MSU0707U"/>
    <x v="76"/>
    <x v="145"/>
    <n v="4"/>
    <s v="DISCONTINUO"/>
    <x v="136"/>
    <n v="8"/>
    <s v="CHIHUAHUA"/>
    <n v="8"/>
    <s v="CHIHUAHUA"/>
    <n v="32"/>
    <x v="5"/>
    <n v="1"/>
    <s v="HIDALGO DEL PARRAL"/>
    <s v="CALLE OJINAGA"/>
    <n v="40"/>
    <x v="0"/>
    <x v="0"/>
    <n v="4"/>
    <s v="SUPERIOR"/>
    <n v="1"/>
    <n v="1"/>
    <s v="LICENCIATURA Y POSGRADO"/>
    <n v="0"/>
    <s v="NO APLICA"/>
    <n v="0"/>
    <s v="NO APLICA"/>
    <n v="5094200008"/>
    <x v="0"/>
    <x v="6"/>
    <x v="495"/>
    <n v="1"/>
    <x v="0"/>
    <n v="999"/>
    <s v="NO APLICA"/>
    <n v="2010"/>
    <n v="9"/>
    <n v="5"/>
    <s v="CUATRIMESTRES"/>
    <n v="1"/>
    <s v="Activa"/>
    <x v="0"/>
    <m/>
    <n v="2018"/>
    <n v="0"/>
    <n v="5"/>
    <n v="5"/>
    <n v="0"/>
    <n v="0"/>
    <n v="0"/>
    <n v="9"/>
    <n v="9"/>
    <n v="0"/>
    <n v="0"/>
    <n v="0"/>
    <n v="5"/>
    <n v="5"/>
    <n v="0"/>
    <n v="0"/>
    <n v="0"/>
    <n v="5"/>
    <n v="5"/>
    <n v="0"/>
    <n v="0"/>
    <n v="0"/>
    <n v="0"/>
    <n v="3"/>
    <n v="3"/>
    <n v="0"/>
    <n v="0"/>
    <n v="0"/>
    <n v="0"/>
    <n v="0"/>
    <n v="0"/>
    <n v="0"/>
    <n v="0"/>
    <n v="0"/>
    <n v="0"/>
    <n v="8"/>
    <n v="8"/>
    <n v="0"/>
    <n v="0"/>
    <d v="2018-11-05T00:00:00"/>
    <m/>
  </r>
  <r>
    <s v="08MSU0708T"/>
    <x v="77"/>
    <x v="146"/>
    <n v="4"/>
    <s v="DISCONTINUO"/>
    <x v="137"/>
    <n v="8"/>
    <s v="CHIHUAHUA"/>
    <n v="8"/>
    <s v="CHIHUAHUA"/>
    <n v="37"/>
    <x v="0"/>
    <n v="1"/>
    <s v="JUÁREZ"/>
    <s v="CALLE PARTIDO DIAZ"/>
    <n v="4723"/>
    <x v="1"/>
    <x v="3"/>
    <n v="4"/>
    <s v="SUPERIOR"/>
    <n v="1"/>
    <n v="1"/>
    <s v="LICENCIATURA Y POSGRADO"/>
    <n v="0"/>
    <s v="NO APLICA"/>
    <n v="0"/>
    <s v="NO APLICA"/>
    <n v="7031000009"/>
    <x v="2"/>
    <x v="1"/>
    <x v="496"/>
    <n v="1"/>
    <x v="0"/>
    <n v="999"/>
    <s v="NO APLICA"/>
    <n v="2007"/>
    <n v="4"/>
    <n v="2"/>
    <s v="SEMESTRES"/>
    <n v="1"/>
    <s v="Activa"/>
    <x v="0"/>
    <m/>
    <n v="2018"/>
    <n v="3"/>
    <n v="4"/>
    <n v="7"/>
    <n v="0"/>
    <n v="0"/>
    <n v="0"/>
    <n v="2"/>
    <n v="2"/>
    <n v="0"/>
    <n v="0"/>
    <n v="0"/>
    <n v="0"/>
    <n v="0"/>
    <n v="0"/>
    <n v="0"/>
    <n v="0"/>
    <n v="0"/>
    <n v="0"/>
    <n v="2"/>
    <n v="2"/>
    <n v="4"/>
    <n v="0"/>
    <n v="0"/>
    <n v="0"/>
    <n v="0"/>
    <n v="0"/>
    <n v="0"/>
    <n v="0"/>
    <n v="0"/>
    <n v="0"/>
    <n v="0"/>
    <n v="0"/>
    <n v="0"/>
    <n v="2"/>
    <n v="2"/>
    <n v="4"/>
    <n v="0"/>
    <n v="0"/>
    <d v="2018-11-09T00:00:00"/>
    <m/>
  </r>
  <r>
    <s v="08MSU0709S"/>
    <x v="78"/>
    <x v="147"/>
    <n v="4"/>
    <s v="DISCONTINUO"/>
    <x v="138"/>
    <n v="8"/>
    <s v="CHIHUAHUA"/>
    <n v="8"/>
    <s v="CHIHUAHUA"/>
    <n v="19"/>
    <x v="1"/>
    <n v="1"/>
    <s v="CHIHUAHUA"/>
    <s v="CALLE BLAS CANO DE LOS RIOS"/>
    <n v="703"/>
    <x v="0"/>
    <x v="0"/>
    <n v="4"/>
    <s v="SUPERIOR"/>
    <n v="1"/>
    <n v="1"/>
    <s v="LICENCIATURA Y POSGRADO"/>
    <n v="0"/>
    <s v="NO APLICA"/>
    <n v="0"/>
    <s v="NO APLICA"/>
    <n v="7042100024"/>
    <x v="2"/>
    <x v="2"/>
    <x v="497"/>
    <n v="2"/>
    <x v="2"/>
    <n v="999"/>
    <s v="NO APLICA"/>
    <n v="2010"/>
    <n v="6"/>
    <n v="5"/>
    <s v="CUATRIMESTRES"/>
    <n v="1"/>
    <s v="Activa"/>
    <x v="0"/>
    <m/>
    <n v="2018"/>
    <n v="3"/>
    <n v="1"/>
    <n v="4"/>
    <n v="0"/>
    <n v="0"/>
    <n v="0"/>
    <n v="0"/>
    <n v="0"/>
    <n v="0"/>
    <n v="0"/>
    <n v="5"/>
    <n v="4"/>
    <n v="9"/>
    <n v="0"/>
    <n v="0"/>
    <n v="5"/>
    <n v="4"/>
    <n v="9"/>
    <n v="0"/>
    <n v="0"/>
    <n v="0"/>
    <n v="0"/>
    <n v="0"/>
    <n v="0"/>
    <n v="0"/>
    <n v="0"/>
    <n v="0"/>
    <n v="0"/>
    <n v="0"/>
    <n v="0"/>
    <n v="0"/>
    <n v="0"/>
    <n v="0"/>
    <n v="5"/>
    <n v="4"/>
    <n v="9"/>
    <n v="0"/>
    <n v="0"/>
    <d v="2018-11-01T00:00:00"/>
    <m/>
  </r>
  <r>
    <s v="08MSU0710H"/>
    <x v="79"/>
    <x v="148"/>
    <n v="4"/>
    <s v="DISCONTINUO"/>
    <x v="139"/>
    <n v="8"/>
    <s v="CHIHUAHUA"/>
    <n v="8"/>
    <s v="CHIHUAHUA"/>
    <n v="19"/>
    <x v="1"/>
    <n v="1"/>
    <s v="CHIHUAHUA"/>
    <s v="PERIFÉRICO DE LA JUVENTUD"/>
    <n v="2900"/>
    <x v="0"/>
    <x v="0"/>
    <n v="4"/>
    <s v="SUPERIOR"/>
    <n v="1"/>
    <n v="1"/>
    <s v="LICENCIATURA Y POSGRADO"/>
    <n v="0"/>
    <s v="NO APLICA"/>
    <n v="0"/>
    <s v="NO APLICA"/>
    <n v="5032100023"/>
    <x v="0"/>
    <x v="1"/>
    <x v="498"/>
    <n v="1"/>
    <x v="0"/>
    <n v="999"/>
    <s v="NO APLICA"/>
    <n v="2012"/>
    <n v="8"/>
    <n v="2"/>
    <s v="SEMESTRES"/>
    <n v="1"/>
    <s v="Activa"/>
    <x v="0"/>
    <m/>
    <n v="2018"/>
    <n v="1"/>
    <n v="35"/>
    <n v="36"/>
    <n v="0"/>
    <n v="0"/>
    <n v="0"/>
    <n v="28"/>
    <n v="28"/>
    <n v="0"/>
    <n v="0"/>
    <n v="0"/>
    <n v="23"/>
    <n v="23"/>
    <n v="0"/>
    <n v="0"/>
    <n v="0"/>
    <n v="23"/>
    <n v="23"/>
    <n v="0"/>
    <n v="19"/>
    <n v="19"/>
    <n v="1"/>
    <n v="23"/>
    <n v="24"/>
    <n v="1"/>
    <n v="20"/>
    <n v="21"/>
    <n v="0"/>
    <n v="0"/>
    <n v="0"/>
    <n v="0"/>
    <n v="0"/>
    <n v="0"/>
    <n v="2"/>
    <n v="85"/>
    <n v="87"/>
    <n v="0"/>
    <n v="0"/>
    <d v="2018-10-30T00:00:00"/>
    <m/>
  </r>
  <r>
    <s v="08MSU0711G"/>
    <x v="80"/>
    <x v="149"/>
    <n v="4"/>
    <s v="DISCONTINUO"/>
    <x v="140"/>
    <n v="8"/>
    <s v="CHIHUAHUA"/>
    <n v="8"/>
    <s v="CHIHUAHUA"/>
    <n v="19"/>
    <x v="1"/>
    <n v="1"/>
    <s v="CHIHUAHUA"/>
    <s v="PRIVADA DE BARTOLOME ORTIZ DE CAMPOS"/>
    <n v="2105"/>
    <x v="0"/>
    <x v="0"/>
    <n v="4"/>
    <s v="SUPERIOR"/>
    <n v="1"/>
    <n v="1"/>
    <s v="LICENCIATURA Y POSGRADO"/>
    <n v="0"/>
    <s v="NO APLICA"/>
    <n v="0"/>
    <s v="NO APLICA"/>
    <n v="7011000018"/>
    <x v="2"/>
    <x v="4"/>
    <x v="499"/>
    <n v="1"/>
    <x v="0"/>
    <n v="999"/>
    <s v="NO APLICA"/>
    <n v="2011"/>
    <n v="4"/>
    <n v="2"/>
    <s v="SEMESTRES"/>
    <n v="1"/>
    <s v="Activa"/>
    <x v="0"/>
    <m/>
    <n v="2018"/>
    <n v="0"/>
    <n v="0"/>
    <n v="0"/>
    <n v="0"/>
    <n v="0"/>
    <n v="0"/>
    <n v="0"/>
    <n v="0"/>
    <n v="0"/>
    <n v="0"/>
    <n v="0"/>
    <n v="0"/>
    <n v="0"/>
    <n v="0"/>
    <n v="0"/>
    <n v="0"/>
    <n v="0"/>
    <n v="0"/>
    <n v="0"/>
    <n v="0"/>
    <n v="0"/>
    <n v="0"/>
    <n v="0"/>
    <n v="0"/>
    <n v="0"/>
    <n v="0"/>
    <n v="0"/>
    <n v="0"/>
    <n v="0"/>
    <n v="0"/>
    <n v="0"/>
    <n v="0"/>
    <n v="0"/>
    <n v="0"/>
    <n v="0"/>
    <n v="0"/>
    <n v="0"/>
    <n v="0"/>
    <d v="2018-10-05T00:00:00"/>
    <m/>
  </r>
  <r>
    <s v="08MSU0711G"/>
    <x v="80"/>
    <x v="149"/>
    <n v="4"/>
    <s v="DISCONTINUO"/>
    <x v="140"/>
    <n v="8"/>
    <s v="CHIHUAHUA"/>
    <n v="8"/>
    <s v="CHIHUAHUA"/>
    <n v="19"/>
    <x v="1"/>
    <n v="1"/>
    <s v="CHIHUAHUA"/>
    <s v="PRIVADA DE BARTOLOME ORTIZ DE CAMPOS"/>
    <n v="2105"/>
    <x v="0"/>
    <x v="0"/>
    <n v="4"/>
    <s v="SUPERIOR"/>
    <n v="1"/>
    <n v="1"/>
    <s v="LICENCIATURA Y POSGRADO"/>
    <n v="0"/>
    <s v="NO APLICA"/>
    <n v="0"/>
    <s v="NO APLICA"/>
    <n v="7031100080"/>
    <x v="2"/>
    <x v="1"/>
    <x v="500"/>
    <n v="1"/>
    <x v="0"/>
    <n v="999"/>
    <s v="NO APLICA"/>
    <n v="2011"/>
    <n v="4"/>
    <n v="2"/>
    <s v="SEMESTRES"/>
    <n v="1"/>
    <s v="Activa"/>
    <x v="0"/>
    <m/>
    <n v="2018"/>
    <n v="4"/>
    <n v="6"/>
    <n v="10"/>
    <n v="0"/>
    <n v="0"/>
    <n v="0"/>
    <n v="0"/>
    <n v="0"/>
    <n v="0"/>
    <n v="0"/>
    <n v="4"/>
    <n v="6"/>
    <n v="10"/>
    <n v="0"/>
    <n v="0"/>
    <n v="4"/>
    <n v="6"/>
    <n v="10"/>
    <n v="0"/>
    <n v="0"/>
    <n v="0"/>
    <n v="0"/>
    <n v="0"/>
    <n v="0"/>
    <n v="0"/>
    <n v="0"/>
    <n v="0"/>
    <n v="0"/>
    <n v="0"/>
    <n v="0"/>
    <n v="0"/>
    <n v="0"/>
    <n v="0"/>
    <n v="4"/>
    <n v="6"/>
    <n v="10"/>
    <n v="0"/>
    <n v="0"/>
    <d v="2018-10-05T00:00:00"/>
    <m/>
  </r>
  <r>
    <s v="08MSU0711G"/>
    <x v="80"/>
    <x v="149"/>
    <n v="4"/>
    <s v="DISCONTINUO"/>
    <x v="140"/>
    <n v="8"/>
    <s v="CHIHUAHUA"/>
    <n v="8"/>
    <s v="CHIHUAHUA"/>
    <n v="19"/>
    <x v="1"/>
    <n v="1"/>
    <s v="CHIHUAHUA"/>
    <s v="PRIVADA DE BARTOLOME ORTIZ DE CAMPOS"/>
    <n v="2105"/>
    <x v="0"/>
    <x v="0"/>
    <n v="4"/>
    <s v="SUPERIOR"/>
    <n v="1"/>
    <n v="1"/>
    <s v="LICENCIATURA Y POSGRADO"/>
    <n v="0"/>
    <s v="NO APLICA"/>
    <n v="0"/>
    <s v="NO APLICA"/>
    <n v="8011000003"/>
    <x v="3"/>
    <x v="4"/>
    <x v="501"/>
    <n v="1"/>
    <x v="0"/>
    <n v="999"/>
    <s v="NO APLICA"/>
    <n v="2011"/>
    <n v="6"/>
    <n v="2"/>
    <s v="SEMESTRES"/>
    <n v="1"/>
    <s v="Activa"/>
    <x v="0"/>
    <m/>
    <n v="2018"/>
    <n v="0"/>
    <n v="0"/>
    <n v="0"/>
    <n v="0"/>
    <n v="0"/>
    <n v="0"/>
    <n v="0"/>
    <n v="0"/>
    <n v="0"/>
    <n v="0"/>
    <n v="0"/>
    <n v="0"/>
    <n v="0"/>
    <n v="0"/>
    <n v="0"/>
    <n v="0"/>
    <n v="0"/>
    <n v="0"/>
    <n v="0"/>
    <n v="0"/>
    <n v="0"/>
    <n v="0"/>
    <n v="0"/>
    <n v="0"/>
    <n v="0"/>
    <n v="0"/>
    <n v="0"/>
    <n v="0"/>
    <n v="0"/>
    <n v="0"/>
    <n v="0"/>
    <n v="0"/>
    <n v="0"/>
    <n v="0"/>
    <n v="0"/>
    <n v="0"/>
    <n v="0"/>
    <n v="0"/>
    <d v="2018-10-05T00:00:00"/>
    <m/>
  </r>
  <r>
    <s v="08MSU0711G"/>
    <x v="80"/>
    <x v="149"/>
    <n v="4"/>
    <s v="DISCONTINUO"/>
    <x v="140"/>
    <n v="8"/>
    <s v="CHIHUAHUA"/>
    <n v="8"/>
    <s v="CHIHUAHUA"/>
    <n v="19"/>
    <x v="1"/>
    <n v="1"/>
    <s v="CHIHUAHUA"/>
    <s v="PRIVADA DE BARTOLOME ORTIZ DE CAMPOS"/>
    <n v="2105"/>
    <x v="0"/>
    <x v="0"/>
    <n v="4"/>
    <s v="SUPERIOR"/>
    <n v="1"/>
    <n v="1"/>
    <s v="LICENCIATURA Y POSGRADO"/>
    <n v="0"/>
    <s v="NO APLICA"/>
    <n v="0"/>
    <s v="NO APLICA"/>
    <n v="8031100010"/>
    <x v="3"/>
    <x v="1"/>
    <x v="502"/>
    <n v="1"/>
    <x v="0"/>
    <n v="999"/>
    <s v="NO APLICA"/>
    <n v="2011"/>
    <n v="6"/>
    <n v="2"/>
    <s v="SEMESTRES"/>
    <n v="1"/>
    <s v="Activa"/>
    <x v="0"/>
    <m/>
    <n v="2018"/>
    <n v="11"/>
    <n v="13"/>
    <n v="24"/>
    <n v="0"/>
    <n v="0"/>
    <n v="0"/>
    <n v="0"/>
    <n v="0"/>
    <n v="0"/>
    <n v="0"/>
    <n v="10"/>
    <n v="5"/>
    <n v="15"/>
    <n v="0"/>
    <n v="0"/>
    <n v="10"/>
    <n v="5"/>
    <n v="15"/>
    <n v="0"/>
    <n v="0"/>
    <n v="0"/>
    <n v="0"/>
    <n v="0"/>
    <n v="0"/>
    <n v="0"/>
    <n v="0"/>
    <n v="0"/>
    <n v="0"/>
    <n v="0"/>
    <n v="0"/>
    <n v="0"/>
    <n v="0"/>
    <n v="0"/>
    <n v="10"/>
    <n v="5"/>
    <n v="15"/>
    <n v="0"/>
    <n v="0"/>
    <d v="2018-10-05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42100009"/>
    <x v="4"/>
    <x v="2"/>
    <x v="503"/>
    <n v="1"/>
    <x v="0"/>
    <n v="999"/>
    <s v="NO APLICA"/>
    <n v="2009"/>
    <n v="6"/>
    <n v="5"/>
    <s v="CUATRIMESTRES"/>
    <n v="1"/>
    <s v="Activa"/>
    <x v="0"/>
    <m/>
    <n v="2018"/>
    <n v="7"/>
    <n v="26"/>
    <n v="33"/>
    <n v="0"/>
    <n v="0"/>
    <n v="7"/>
    <n v="26"/>
    <n v="33"/>
    <n v="0"/>
    <n v="0"/>
    <n v="0"/>
    <n v="0"/>
    <n v="0"/>
    <n v="0"/>
    <n v="0"/>
    <n v="0"/>
    <n v="0"/>
    <n v="0"/>
    <n v="2"/>
    <n v="0"/>
    <n v="2"/>
    <n v="1"/>
    <n v="11"/>
    <n v="12"/>
    <n v="0"/>
    <n v="0"/>
    <n v="0"/>
    <n v="0"/>
    <n v="0"/>
    <n v="0"/>
    <n v="0"/>
    <n v="0"/>
    <n v="0"/>
    <n v="3"/>
    <n v="11"/>
    <n v="14"/>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42100018"/>
    <x v="4"/>
    <x v="2"/>
    <x v="504"/>
    <n v="1"/>
    <x v="0"/>
    <n v="999"/>
    <s v="NO APLICA"/>
    <n v="2017"/>
    <n v="6"/>
    <n v="5"/>
    <s v="CUATRIMESTRES"/>
    <n v="1"/>
    <s v="Activa"/>
    <x v="0"/>
    <m/>
    <n v="2018"/>
    <n v="0"/>
    <n v="0"/>
    <n v="0"/>
    <n v="0"/>
    <n v="0"/>
    <n v="0"/>
    <n v="0"/>
    <n v="0"/>
    <n v="0"/>
    <n v="0"/>
    <n v="15"/>
    <n v="34"/>
    <n v="49"/>
    <n v="0"/>
    <n v="0"/>
    <n v="15"/>
    <n v="34"/>
    <n v="49"/>
    <n v="7"/>
    <n v="16"/>
    <n v="23"/>
    <n v="0"/>
    <n v="0"/>
    <n v="0"/>
    <n v="0"/>
    <n v="0"/>
    <n v="0"/>
    <n v="0"/>
    <n v="0"/>
    <n v="0"/>
    <n v="0"/>
    <n v="0"/>
    <n v="0"/>
    <n v="22"/>
    <n v="50"/>
    <n v="72"/>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62100007"/>
    <x v="4"/>
    <x v="5"/>
    <x v="198"/>
    <n v="1"/>
    <x v="0"/>
    <n v="999"/>
    <s v="NO APLICA"/>
    <n v="2009"/>
    <n v="6"/>
    <n v="5"/>
    <s v="CUATRIMESTRES"/>
    <n v="1"/>
    <s v="Activa"/>
    <x v="0"/>
    <m/>
    <n v="2018"/>
    <n v="15"/>
    <n v="5"/>
    <n v="20"/>
    <n v="0"/>
    <n v="0"/>
    <n v="15"/>
    <n v="5"/>
    <n v="20"/>
    <n v="0"/>
    <n v="0"/>
    <n v="0"/>
    <n v="0"/>
    <n v="0"/>
    <n v="0"/>
    <n v="0"/>
    <n v="0"/>
    <n v="0"/>
    <n v="0"/>
    <n v="19"/>
    <n v="7"/>
    <n v="26"/>
    <n v="9"/>
    <n v="2"/>
    <n v="11"/>
    <n v="0"/>
    <n v="0"/>
    <n v="0"/>
    <n v="0"/>
    <n v="0"/>
    <n v="0"/>
    <n v="0"/>
    <n v="0"/>
    <n v="0"/>
    <n v="28"/>
    <n v="9"/>
    <n v="37"/>
    <n v="1"/>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62300002"/>
    <x v="4"/>
    <x v="5"/>
    <x v="505"/>
    <n v="1"/>
    <x v="0"/>
    <n v="999"/>
    <s v="NO APLICA"/>
    <n v="2018"/>
    <n v="6"/>
    <n v="5"/>
    <s v="CUATRIMESTRES"/>
    <n v="1"/>
    <s v="Activa"/>
    <x v="0"/>
    <m/>
    <n v="2018"/>
    <n v="0"/>
    <n v="0"/>
    <n v="0"/>
    <n v="0"/>
    <n v="0"/>
    <n v="0"/>
    <n v="0"/>
    <n v="0"/>
    <n v="0"/>
    <n v="0"/>
    <n v="26"/>
    <n v="19"/>
    <n v="45"/>
    <n v="4"/>
    <n v="0"/>
    <n v="26"/>
    <n v="19"/>
    <n v="45"/>
    <n v="0"/>
    <n v="0"/>
    <n v="0"/>
    <n v="0"/>
    <n v="0"/>
    <n v="0"/>
    <n v="0"/>
    <n v="0"/>
    <n v="0"/>
    <n v="0"/>
    <n v="0"/>
    <n v="0"/>
    <n v="0"/>
    <n v="0"/>
    <n v="0"/>
    <n v="26"/>
    <n v="19"/>
    <n v="45"/>
    <n v="4"/>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71100014"/>
    <x v="4"/>
    <x v="3"/>
    <x v="506"/>
    <n v="1"/>
    <x v="0"/>
    <n v="999"/>
    <s v="NO APLICA"/>
    <n v="2015"/>
    <n v="6"/>
    <n v="5"/>
    <s v="CUATRIMESTRES"/>
    <n v="1"/>
    <s v="Activa"/>
    <x v="0"/>
    <m/>
    <n v="2018"/>
    <n v="65"/>
    <n v="5"/>
    <n v="70"/>
    <n v="0"/>
    <n v="0"/>
    <n v="65"/>
    <n v="5"/>
    <n v="70"/>
    <n v="0"/>
    <n v="0"/>
    <n v="108"/>
    <n v="7"/>
    <n v="115"/>
    <n v="1"/>
    <n v="2"/>
    <n v="108"/>
    <n v="7"/>
    <n v="115"/>
    <n v="42"/>
    <n v="3"/>
    <n v="45"/>
    <n v="14"/>
    <n v="0"/>
    <n v="14"/>
    <n v="0"/>
    <n v="0"/>
    <n v="0"/>
    <n v="0"/>
    <n v="0"/>
    <n v="0"/>
    <n v="0"/>
    <n v="0"/>
    <n v="0"/>
    <n v="164"/>
    <n v="10"/>
    <n v="174"/>
    <n v="1"/>
    <n v="3"/>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72000001"/>
    <x v="4"/>
    <x v="3"/>
    <x v="55"/>
    <n v="1"/>
    <x v="0"/>
    <n v="999"/>
    <s v="NO APLICA"/>
    <n v="2016"/>
    <n v="6"/>
    <n v="5"/>
    <s v="CUATRIMESTRES"/>
    <n v="1"/>
    <s v="Activa"/>
    <x v="0"/>
    <m/>
    <n v="2018"/>
    <n v="12"/>
    <n v="7"/>
    <n v="19"/>
    <n v="0"/>
    <n v="0"/>
    <n v="12"/>
    <n v="7"/>
    <n v="19"/>
    <n v="0"/>
    <n v="0"/>
    <n v="10"/>
    <n v="15"/>
    <n v="25"/>
    <n v="1"/>
    <n v="0"/>
    <n v="10"/>
    <n v="15"/>
    <n v="25"/>
    <n v="12"/>
    <n v="9"/>
    <n v="21"/>
    <n v="9"/>
    <n v="12"/>
    <n v="21"/>
    <n v="0"/>
    <n v="0"/>
    <n v="0"/>
    <n v="0"/>
    <n v="0"/>
    <n v="0"/>
    <n v="0"/>
    <n v="0"/>
    <n v="0"/>
    <n v="31"/>
    <n v="36"/>
    <n v="67"/>
    <n v="1"/>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4072400006"/>
    <x v="4"/>
    <x v="3"/>
    <x v="507"/>
    <n v="1"/>
    <x v="0"/>
    <n v="999"/>
    <s v="NO APLICA"/>
    <n v="2016"/>
    <n v="6"/>
    <n v="5"/>
    <s v="CUATRIMESTRES"/>
    <n v="1"/>
    <s v="Activa"/>
    <x v="0"/>
    <m/>
    <n v="2018"/>
    <n v="35"/>
    <n v="25"/>
    <n v="60"/>
    <n v="0"/>
    <n v="0"/>
    <n v="35"/>
    <n v="25"/>
    <n v="60"/>
    <n v="0"/>
    <n v="0"/>
    <n v="93"/>
    <n v="42"/>
    <n v="135"/>
    <n v="0"/>
    <n v="1"/>
    <n v="93"/>
    <n v="42"/>
    <n v="135"/>
    <n v="42"/>
    <n v="19"/>
    <n v="61"/>
    <n v="0"/>
    <n v="0"/>
    <n v="0"/>
    <n v="0"/>
    <n v="0"/>
    <n v="0"/>
    <n v="0"/>
    <n v="0"/>
    <n v="0"/>
    <n v="0"/>
    <n v="0"/>
    <n v="0"/>
    <n v="135"/>
    <n v="61"/>
    <n v="196"/>
    <n v="0"/>
    <n v="2"/>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42100179"/>
    <x v="0"/>
    <x v="2"/>
    <x v="508"/>
    <n v="1"/>
    <x v="0"/>
    <n v="999"/>
    <s v="NO APLICA"/>
    <n v="2015"/>
    <n v="11"/>
    <n v="5"/>
    <s v="CUATRIMESTRES"/>
    <n v="1"/>
    <s v="Activa"/>
    <x v="0"/>
    <m/>
    <n v="2018"/>
    <n v="2"/>
    <n v="4"/>
    <n v="6"/>
    <n v="0"/>
    <n v="0"/>
    <n v="2"/>
    <n v="4"/>
    <n v="6"/>
    <n v="0"/>
    <n v="0"/>
    <n v="0"/>
    <n v="0"/>
    <n v="0"/>
    <n v="0"/>
    <n v="0"/>
    <n v="0"/>
    <n v="0"/>
    <n v="0"/>
    <n v="0"/>
    <n v="0"/>
    <n v="0"/>
    <n v="7"/>
    <n v="25"/>
    <n v="32"/>
    <n v="6"/>
    <n v="28"/>
    <n v="34"/>
    <n v="0"/>
    <n v="0"/>
    <n v="0"/>
    <n v="0"/>
    <n v="0"/>
    <n v="0"/>
    <n v="13"/>
    <n v="53"/>
    <n v="66"/>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62100023"/>
    <x v="0"/>
    <x v="5"/>
    <x v="509"/>
    <n v="1"/>
    <x v="0"/>
    <n v="999"/>
    <s v="NO APLICA"/>
    <n v="2016"/>
    <n v="11"/>
    <n v="5"/>
    <s v="CUATRIMESTRES"/>
    <n v="1"/>
    <s v="Activa"/>
    <x v="0"/>
    <m/>
    <n v="2018"/>
    <n v="0"/>
    <n v="2"/>
    <n v="2"/>
    <n v="0"/>
    <n v="0"/>
    <n v="0"/>
    <n v="2"/>
    <n v="2"/>
    <n v="0"/>
    <n v="0"/>
    <n v="0"/>
    <n v="0"/>
    <n v="0"/>
    <n v="0"/>
    <n v="0"/>
    <n v="0"/>
    <n v="0"/>
    <n v="0"/>
    <n v="0"/>
    <n v="0"/>
    <n v="0"/>
    <n v="16"/>
    <n v="5"/>
    <n v="21"/>
    <n v="16"/>
    <n v="5"/>
    <n v="21"/>
    <n v="0"/>
    <n v="0"/>
    <n v="0"/>
    <n v="0"/>
    <n v="0"/>
    <n v="0"/>
    <n v="32"/>
    <n v="10"/>
    <n v="42"/>
    <n v="1"/>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71100007"/>
    <x v="0"/>
    <x v="3"/>
    <x v="63"/>
    <n v="1"/>
    <x v="0"/>
    <n v="999"/>
    <s v="NO APLICA"/>
    <n v="2016"/>
    <n v="11"/>
    <n v="5"/>
    <s v="CUATRIMESTRES"/>
    <n v="1"/>
    <s v="Activa"/>
    <x v="0"/>
    <m/>
    <n v="2018"/>
    <n v="7"/>
    <n v="0"/>
    <n v="7"/>
    <n v="0"/>
    <n v="0"/>
    <n v="7"/>
    <n v="0"/>
    <n v="7"/>
    <n v="0"/>
    <n v="0"/>
    <n v="0"/>
    <n v="0"/>
    <n v="0"/>
    <n v="0"/>
    <n v="0"/>
    <n v="0"/>
    <n v="0"/>
    <n v="0"/>
    <n v="0"/>
    <n v="0"/>
    <n v="0"/>
    <n v="62"/>
    <n v="6"/>
    <n v="68"/>
    <n v="54"/>
    <n v="8"/>
    <n v="62"/>
    <n v="0"/>
    <n v="0"/>
    <n v="0"/>
    <n v="0"/>
    <n v="0"/>
    <n v="0"/>
    <n v="116"/>
    <n v="14"/>
    <n v="130"/>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71700039"/>
    <x v="0"/>
    <x v="3"/>
    <x v="510"/>
    <n v="1"/>
    <x v="0"/>
    <n v="999"/>
    <s v="NO APLICA"/>
    <n v="2016"/>
    <n v="11"/>
    <n v="5"/>
    <s v="CUATRIMESTRES"/>
    <n v="1"/>
    <s v="Activa"/>
    <x v="0"/>
    <m/>
    <n v="2018"/>
    <n v="1"/>
    <n v="0"/>
    <n v="1"/>
    <n v="0"/>
    <n v="0"/>
    <n v="1"/>
    <n v="0"/>
    <n v="1"/>
    <n v="0"/>
    <n v="0"/>
    <n v="0"/>
    <n v="0"/>
    <n v="0"/>
    <n v="0"/>
    <n v="0"/>
    <n v="0"/>
    <n v="0"/>
    <n v="0"/>
    <n v="0"/>
    <n v="0"/>
    <n v="0"/>
    <n v="12"/>
    <n v="7"/>
    <n v="19"/>
    <n v="34"/>
    <n v="29"/>
    <n v="63"/>
    <n v="0"/>
    <n v="0"/>
    <n v="0"/>
    <n v="0"/>
    <n v="0"/>
    <n v="0"/>
    <n v="46"/>
    <n v="36"/>
    <n v="82"/>
    <n v="0"/>
    <n v="0"/>
    <d v="2018-11-01T00:00:00"/>
    <m/>
  </r>
  <r>
    <s v="08MSU0712F"/>
    <x v="81"/>
    <x v="150"/>
    <n v="4"/>
    <s v="DISCONTINUO"/>
    <x v="141"/>
    <n v="8"/>
    <s v="CHIHUAHUA"/>
    <n v="8"/>
    <s v="CHIHUAHUA"/>
    <n v="32"/>
    <x v="5"/>
    <n v="1"/>
    <s v="HIDALGO DEL PARRAL"/>
    <s v="CALLE ANILLO PERIMETRAL LUIS DONALDO COLOSIO"/>
    <n v="0"/>
    <x v="1"/>
    <x v="3"/>
    <n v="4"/>
    <s v="SUPERIOR"/>
    <n v="1"/>
    <n v="1"/>
    <s v="LICENCIATURA Y POSGRADO"/>
    <n v="1"/>
    <s v="SERVICIOS"/>
    <n v="42"/>
    <s v="UNIVERSIDADES TECNOLÓGICAS"/>
    <n v="5072400030"/>
    <x v="0"/>
    <x v="3"/>
    <x v="436"/>
    <n v="1"/>
    <x v="0"/>
    <n v="999"/>
    <s v="NO APLICA"/>
    <n v="2014"/>
    <n v="11"/>
    <n v="5"/>
    <s v="CUATRIMESTRES"/>
    <n v="1"/>
    <s v="Activa"/>
    <x v="0"/>
    <m/>
    <n v="2018"/>
    <n v="0"/>
    <n v="0"/>
    <n v="0"/>
    <n v="0"/>
    <n v="0"/>
    <n v="0"/>
    <n v="0"/>
    <n v="0"/>
    <n v="0"/>
    <n v="0"/>
    <n v="0"/>
    <n v="0"/>
    <n v="0"/>
    <n v="0"/>
    <n v="0"/>
    <n v="0"/>
    <n v="0"/>
    <n v="0"/>
    <n v="0"/>
    <n v="0"/>
    <n v="0"/>
    <n v="37"/>
    <n v="26"/>
    <n v="63"/>
    <n v="0"/>
    <n v="0"/>
    <n v="0"/>
    <n v="0"/>
    <n v="0"/>
    <n v="0"/>
    <n v="0"/>
    <n v="0"/>
    <n v="0"/>
    <n v="37"/>
    <n v="26"/>
    <n v="63"/>
    <n v="0"/>
    <n v="0"/>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4042100009"/>
    <x v="4"/>
    <x v="2"/>
    <x v="503"/>
    <n v="1"/>
    <x v="0"/>
    <n v="999"/>
    <s v="NO APLICA"/>
    <n v="2016"/>
    <n v="6"/>
    <n v="5"/>
    <s v="CUATRIMESTRES"/>
    <n v="3"/>
    <s v="Liquidacion"/>
    <x v="0"/>
    <m/>
    <n v="2018"/>
    <n v="3"/>
    <n v="8"/>
    <n v="11"/>
    <n v="0"/>
    <n v="1"/>
    <n v="3"/>
    <n v="8"/>
    <n v="11"/>
    <n v="0"/>
    <n v="1"/>
    <n v="0"/>
    <n v="0"/>
    <n v="0"/>
    <n v="0"/>
    <n v="0"/>
    <n v="0"/>
    <n v="0"/>
    <n v="0"/>
    <n v="0"/>
    <n v="0"/>
    <n v="0"/>
    <n v="0"/>
    <n v="0"/>
    <n v="0"/>
    <n v="0"/>
    <n v="0"/>
    <n v="0"/>
    <n v="0"/>
    <n v="0"/>
    <n v="0"/>
    <n v="0"/>
    <n v="0"/>
    <n v="0"/>
    <n v="0"/>
    <n v="0"/>
    <n v="0"/>
    <n v="0"/>
    <n v="0"/>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4042100018"/>
    <x v="4"/>
    <x v="2"/>
    <x v="504"/>
    <n v="1"/>
    <x v="0"/>
    <n v="999"/>
    <s v="NO APLICA"/>
    <n v="2017"/>
    <n v="6"/>
    <n v="5"/>
    <s v="CUATRIMESTRES"/>
    <n v="1"/>
    <s v="Activa"/>
    <x v="0"/>
    <m/>
    <n v="2018"/>
    <n v="0"/>
    <n v="0"/>
    <n v="0"/>
    <n v="0"/>
    <n v="0"/>
    <n v="0"/>
    <n v="0"/>
    <n v="0"/>
    <n v="0"/>
    <n v="0"/>
    <n v="0"/>
    <n v="0"/>
    <n v="0"/>
    <n v="0"/>
    <n v="0"/>
    <n v="0"/>
    <n v="0"/>
    <n v="0"/>
    <n v="4"/>
    <n v="7"/>
    <n v="11"/>
    <n v="0"/>
    <n v="0"/>
    <n v="0"/>
    <n v="0"/>
    <n v="0"/>
    <n v="0"/>
    <n v="0"/>
    <n v="0"/>
    <n v="0"/>
    <n v="0"/>
    <n v="0"/>
    <n v="0"/>
    <n v="4"/>
    <n v="7"/>
    <n v="11"/>
    <n v="0"/>
    <n v="1"/>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4062300002"/>
    <x v="4"/>
    <x v="5"/>
    <x v="505"/>
    <n v="1"/>
    <x v="0"/>
    <n v="999"/>
    <s v="NO APLICA"/>
    <n v="2018"/>
    <n v="6"/>
    <n v="5"/>
    <s v="CUATRIMESTRES"/>
    <n v="1"/>
    <s v="Activa"/>
    <x v="0"/>
    <m/>
    <n v="2018"/>
    <n v="0"/>
    <n v="0"/>
    <n v="0"/>
    <n v="0"/>
    <n v="0"/>
    <n v="0"/>
    <n v="0"/>
    <n v="0"/>
    <n v="0"/>
    <n v="0"/>
    <n v="18"/>
    <n v="19"/>
    <n v="37"/>
    <n v="0"/>
    <n v="1"/>
    <n v="18"/>
    <n v="19"/>
    <n v="37"/>
    <n v="0"/>
    <n v="0"/>
    <n v="0"/>
    <n v="0"/>
    <n v="0"/>
    <n v="0"/>
    <n v="0"/>
    <n v="0"/>
    <n v="0"/>
    <n v="0"/>
    <n v="0"/>
    <n v="0"/>
    <n v="0"/>
    <n v="0"/>
    <n v="0"/>
    <n v="18"/>
    <n v="19"/>
    <n v="37"/>
    <n v="0"/>
    <n v="1"/>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4081100009"/>
    <x v="4"/>
    <x v="9"/>
    <x v="481"/>
    <n v="1"/>
    <x v="0"/>
    <n v="999"/>
    <s v="NO APLICA"/>
    <n v="2016"/>
    <n v="6"/>
    <n v="5"/>
    <s v="CUATRIMESTRES"/>
    <n v="3"/>
    <s v="Liquidacion"/>
    <x v="0"/>
    <m/>
    <n v="2018"/>
    <n v="3"/>
    <n v="1"/>
    <n v="4"/>
    <n v="0"/>
    <n v="0"/>
    <n v="3"/>
    <n v="1"/>
    <n v="4"/>
    <n v="0"/>
    <n v="0"/>
    <n v="0"/>
    <n v="0"/>
    <n v="0"/>
    <n v="0"/>
    <n v="0"/>
    <n v="0"/>
    <n v="0"/>
    <n v="0"/>
    <n v="0"/>
    <n v="0"/>
    <n v="0"/>
    <n v="0"/>
    <n v="0"/>
    <n v="0"/>
    <n v="0"/>
    <n v="0"/>
    <n v="0"/>
    <n v="0"/>
    <n v="0"/>
    <n v="0"/>
    <n v="0"/>
    <n v="0"/>
    <n v="0"/>
    <n v="0"/>
    <n v="0"/>
    <n v="0"/>
    <n v="0"/>
    <n v="0"/>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5042100179"/>
    <x v="0"/>
    <x v="2"/>
    <x v="508"/>
    <n v="1"/>
    <x v="0"/>
    <n v="999"/>
    <s v="NO APLICA"/>
    <n v="2016"/>
    <n v="11"/>
    <n v="5"/>
    <s v="CUATRIMESTRES"/>
    <n v="1"/>
    <s v="Activa"/>
    <x v="0"/>
    <m/>
    <n v="2018"/>
    <n v="1"/>
    <n v="0"/>
    <n v="1"/>
    <n v="0"/>
    <n v="0"/>
    <n v="1"/>
    <n v="0"/>
    <n v="1"/>
    <n v="0"/>
    <n v="0"/>
    <n v="0"/>
    <n v="0"/>
    <n v="0"/>
    <n v="0"/>
    <n v="0"/>
    <n v="0"/>
    <n v="0"/>
    <n v="0"/>
    <n v="0"/>
    <n v="0"/>
    <n v="0"/>
    <n v="2"/>
    <n v="7"/>
    <n v="9"/>
    <n v="6"/>
    <n v="8"/>
    <n v="14"/>
    <n v="0"/>
    <n v="0"/>
    <n v="0"/>
    <n v="0"/>
    <n v="0"/>
    <n v="0"/>
    <n v="8"/>
    <n v="15"/>
    <n v="23"/>
    <n v="0"/>
    <n v="1"/>
    <d v="2018-11-01T00:00:00"/>
    <m/>
  </r>
  <r>
    <s v="08MSU0712F"/>
    <x v="81"/>
    <x v="151"/>
    <n v="4"/>
    <s v="DISCONTINUO"/>
    <x v="142"/>
    <n v="8"/>
    <s v="CHIHUAHUA"/>
    <n v="8"/>
    <s v="CHIHUAHUA"/>
    <n v="7"/>
    <x v="17"/>
    <n v="1"/>
    <s v="MARIANO BALLEZA"/>
    <s v="CALLE LUCIO MEDINA"/>
    <n v="9"/>
    <x v="1"/>
    <x v="3"/>
    <n v="4"/>
    <s v="SUPERIOR"/>
    <n v="1"/>
    <n v="1"/>
    <s v="LICENCIATURA Y POSGRADO"/>
    <n v="1"/>
    <s v="SERVICIOS"/>
    <n v="42"/>
    <s v="UNIVERSIDADES TECNOLÓGICAS"/>
    <n v="5081100073"/>
    <x v="0"/>
    <x v="9"/>
    <x v="486"/>
    <n v="1"/>
    <x v="0"/>
    <n v="999"/>
    <s v="NO APLICA"/>
    <n v="2016"/>
    <n v="11"/>
    <n v="5"/>
    <s v="CUATRIMESTRES"/>
    <n v="1"/>
    <s v="Activa"/>
    <x v="0"/>
    <m/>
    <n v="2018"/>
    <n v="0"/>
    <n v="0"/>
    <n v="0"/>
    <n v="0"/>
    <n v="0"/>
    <n v="0"/>
    <n v="0"/>
    <n v="0"/>
    <n v="0"/>
    <n v="0"/>
    <n v="0"/>
    <n v="0"/>
    <n v="0"/>
    <n v="0"/>
    <n v="0"/>
    <n v="0"/>
    <n v="0"/>
    <n v="0"/>
    <n v="0"/>
    <n v="0"/>
    <n v="0"/>
    <n v="3"/>
    <n v="1"/>
    <n v="4"/>
    <n v="4"/>
    <n v="7"/>
    <n v="11"/>
    <n v="0"/>
    <n v="0"/>
    <n v="0"/>
    <n v="0"/>
    <n v="0"/>
    <n v="0"/>
    <n v="7"/>
    <n v="8"/>
    <n v="15"/>
    <n v="0"/>
    <n v="5"/>
    <d v="2018-11-0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4041200003"/>
    <x v="4"/>
    <x v="2"/>
    <x v="44"/>
    <n v="1"/>
    <x v="0"/>
    <n v="999"/>
    <s v="NO APLICA"/>
    <n v="2009"/>
    <n v="6"/>
    <n v="5"/>
    <s v="CUATRIMESTRES"/>
    <n v="1"/>
    <s v="Activa"/>
    <x v="0"/>
    <m/>
    <n v="2018"/>
    <n v="3"/>
    <n v="8"/>
    <n v="11"/>
    <n v="1"/>
    <n v="0"/>
    <n v="0"/>
    <n v="0"/>
    <n v="0"/>
    <n v="0"/>
    <n v="0"/>
    <n v="14"/>
    <n v="31"/>
    <n v="45"/>
    <n v="0"/>
    <n v="1"/>
    <n v="14"/>
    <n v="31"/>
    <n v="45"/>
    <n v="6"/>
    <n v="18"/>
    <n v="24"/>
    <n v="0"/>
    <n v="0"/>
    <n v="0"/>
    <n v="0"/>
    <n v="0"/>
    <n v="0"/>
    <n v="0"/>
    <n v="0"/>
    <n v="0"/>
    <n v="0"/>
    <n v="0"/>
    <n v="0"/>
    <n v="20"/>
    <n v="49"/>
    <n v="69"/>
    <n v="0"/>
    <n v="1"/>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4071100007"/>
    <x v="4"/>
    <x v="3"/>
    <x v="511"/>
    <n v="1"/>
    <x v="0"/>
    <n v="999"/>
    <s v="NO APLICA"/>
    <n v="2015"/>
    <n v="6"/>
    <n v="5"/>
    <s v="CUATRIMESTRES"/>
    <n v="1"/>
    <s v="Activa"/>
    <x v="0"/>
    <m/>
    <n v="2018"/>
    <n v="9"/>
    <n v="0"/>
    <n v="9"/>
    <n v="0"/>
    <n v="0"/>
    <n v="0"/>
    <n v="0"/>
    <n v="0"/>
    <n v="0"/>
    <n v="0"/>
    <n v="33"/>
    <n v="2"/>
    <n v="35"/>
    <n v="1"/>
    <n v="1"/>
    <n v="33"/>
    <n v="2"/>
    <n v="35"/>
    <n v="9"/>
    <n v="0"/>
    <n v="9"/>
    <n v="0"/>
    <n v="0"/>
    <n v="0"/>
    <n v="0"/>
    <n v="0"/>
    <n v="0"/>
    <n v="0"/>
    <n v="0"/>
    <n v="0"/>
    <n v="0"/>
    <n v="0"/>
    <n v="0"/>
    <n v="42"/>
    <n v="2"/>
    <n v="44"/>
    <n v="1"/>
    <n v="2"/>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4081100009"/>
    <x v="4"/>
    <x v="9"/>
    <x v="481"/>
    <n v="1"/>
    <x v="0"/>
    <n v="999"/>
    <s v="NO APLICA"/>
    <n v="2015"/>
    <n v="6"/>
    <n v="5"/>
    <s v="CUATRIMESTRES"/>
    <n v="1"/>
    <s v="Activa"/>
    <x v="0"/>
    <m/>
    <n v="2018"/>
    <n v="6"/>
    <n v="6"/>
    <n v="12"/>
    <n v="0"/>
    <n v="1"/>
    <n v="0"/>
    <n v="0"/>
    <n v="0"/>
    <n v="0"/>
    <n v="0"/>
    <n v="20"/>
    <n v="13"/>
    <n v="33"/>
    <n v="0"/>
    <n v="0"/>
    <n v="20"/>
    <n v="13"/>
    <n v="33"/>
    <n v="10"/>
    <n v="4"/>
    <n v="14"/>
    <n v="0"/>
    <n v="0"/>
    <n v="0"/>
    <n v="0"/>
    <n v="0"/>
    <n v="0"/>
    <n v="0"/>
    <n v="0"/>
    <n v="0"/>
    <n v="0"/>
    <n v="0"/>
    <n v="0"/>
    <n v="30"/>
    <n v="17"/>
    <n v="47"/>
    <n v="1"/>
    <n v="0"/>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5042100177"/>
    <x v="0"/>
    <x v="2"/>
    <x v="207"/>
    <n v="1"/>
    <x v="0"/>
    <n v="999"/>
    <s v="NO APLICA"/>
    <n v="2009"/>
    <n v="5"/>
    <n v="5"/>
    <s v="CUATRIMESTRES"/>
    <n v="1"/>
    <s v="Activa"/>
    <x v="0"/>
    <m/>
    <n v="2018"/>
    <n v="6"/>
    <n v="5"/>
    <n v="11"/>
    <n v="0"/>
    <n v="1"/>
    <n v="0"/>
    <n v="0"/>
    <n v="0"/>
    <n v="0"/>
    <n v="0"/>
    <n v="0"/>
    <n v="0"/>
    <n v="0"/>
    <n v="0"/>
    <n v="0"/>
    <n v="0"/>
    <n v="0"/>
    <n v="0"/>
    <n v="0"/>
    <n v="0"/>
    <n v="0"/>
    <n v="3"/>
    <n v="7"/>
    <n v="10"/>
    <n v="1"/>
    <n v="7"/>
    <n v="8"/>
    <n v="0"/>
    <n v="0"/>
    <n v="0"/>
    <n v="0"/>
    <n v="0"/>
    <n v="0"/>
    <n v="4"/>
    <n v="14"/>
    <n v="18"/>
    <n v="1"/>
    <n v="0"/>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5071100007"/>
    <x v="0"/>
    <x v="3"/>
    <x v="63"/>
    <n v="1"/>
    <x v="0"/>
    <n v="999"/>
    <s v="NO APLICA"/>
    <n v="2009"/>
    <n v="5"/>
    <n v="5"/>
    <s v="CUATRIMESTRES"/>
    <n v="1"/>
    <s v="Activa"/>
    <x v="0"/>
    <m/>
    <n v="2018"/>
    <n v="12"/>
    <n v="0"/>
    <n v="12"/>
    <n v="0"/>
    <n v="0"/>
    <n v="0"/>
    <n v="0"/>
    <n v="0"/>
    <n v="0"/>
    <n v="0"/>
    <n v="0"/>
    <n v="0"/>
    <n v="0"/>
    <n v="0"/>
    <n v="0"/>
    <n v="0"/>
    <n v="0"/>
    <n v="0"/>
    <n v="0"/>
    <n v="0"/>
    <n v="0"/>
    <n v="11"/>
    <n v="1"/>
    <n v="12"/>
    <n v="8"/>
    <n v="0"/>
    <n v="8"/>
    <n v="0"/>
    <n v="0"/>
    <n v="0"/>
    <n v="0"/>
    <n v="0"/>
    <n v="0"/>
    <n v="19"/>
    <n v="1"/>
    <n v="20"/>
    <n v="0"/>
    <n v="2"/>
    <d v="2018-10-31T00:00:00"/>
    <m/>
  </r>
  <r>
    <s v="08MSU0713E"/>
    <x v="82"/>
    <x v="152"/>
    <n v="4"/>
    <s v="DISCONTINUO"/>
    <x v="143"/>
    <n v="8"/>
    <s v="CHIHUAHUA"/>
    <n v="8"/>
    <s v="CHIHUAHUA"/>
    <n v="48"/>
    <x v="18"/>
    <n v="65"/>
    <s v="SANTA ANA"/>
    <s v="CALLE KILOMETRO 1 CARRETERA SOTO MAYNEZ"/>
    <n v="0"/>
    <x v="1"/>
    <x v="3"/>
    <n v="4"/>
    <s v="SUPERIOR"/>
    <n v="1"/>
    <n v="1"/>
    <s v="LICENCIATURA Y POSGRADO"/>
    <n v="1"/>
    <s v="SERVICIOS"/>
    <n v="42"/>
    <s v="UNIVERSIDADES TECNOLÓGICAS"/>
    <n v="5081100073"/>
    <x v="0"/>
    <x v="9"/>
    <x v="486"/>
    <n v="1"/>
    <x v="0"/>
    <n v="999"/>
    <s v="NO APLICA"/>
    <n v="2013"/>
    <n v="5"/>
    <n v="5"/>
    <s v="CUATRIMESTRES"/>
    <n v="1"/>
    <s v="Activa"/>
    <x v="0"/>
    <m/>
    <n v="2018"/>
    <n v="8"/>
    <n v="4"/>
    <n v="12"/>
    <n v="0"/>
    <n v="0"/>
    <n v="0"/>
    <n v="0"/>
    <n v="0"/>
    <n v="0"/>
    <n v="0"/>
    <n v="0"/>
    <n v="0"/>
    <n v="0"/>
    <n v="0"/>
    <n v="0"/>
    <n v="0"/>
    <n v="0"/>
    <n v="0"/>
    <n v="0"/>
    <n v="0"/>
    <n v="0"/>
    <n v="10"/>
    <n v="2"/>
    <n v="12"/>
    <n v="4"/>
    <n v="3"/>
    <n v="7"/>
    <n v="0"/>
    <n v="0"/>
    <n v="0"/>
    <n v="0"/>
    <n v="0"/>
    <n v="0"/>
    <n v="14"/>
    <n v="5"/>
    <n v="19"/>
    <n v="0"/>
    <n v="3"/>
    <d v="2018-10-31T00:00:00"/>
    <m/>
  </r>
  <r>
    <s v="08MSU0713E"/>
    <x v="82"/>
    <x v="153"/>
    <n v="4"/>
    <s v="DISCONTINUO"/>
    <x v="144"/>
    <n v="8"/>
    <s v="CHIHUAHUA"/>
    <n v="8"/>
    <s v="CHIHUAHUA"/>
    <n v="40"/>
    <x v="10"/>
    <n v="1"/>
    <s v="MADERA"/>
    <s v="CALLE GUERRERO"/>
    <n v="0"/>
    <x v="1"/>
    <x v="3"/>
    <n v="4"/>
    <s v="SUPERIOR"/>
    <n v="1"/>
    <n v="1"/>
    <s v="LICENCIATURA Y POSGRADO"/>
    <n v="1"/>
    <s v="SERVICIOS"/>
    <n v="42"/>
    <s v="UNIVERSIDADES TECNOLÓGICAS"/>
    <n v="4041200004"/>
    <x v="4"/>
    <x v="2"/>
    <x v="210"/>
    <n v="1"/>
    <x v="0"/>
    <n v="999"/>
    <s v="NO APLICA"/>
    <n v="2009"/>
    <n v="6"/>
    <n v="5"/>
    <s v="CUATRIMESTRES"/>
    <n v="1"/>
    <s v="Activa"/>
    <x v="0"/>
    <m/>
    <n v="2018"/>
    <n v="1"/>
    <n v="4"/>
    <n v="5"/>
    <n v="0"/>
    <n v="0"/>
    <n v="0"/>
    <n v="0"/>
    <n v="0"/>
    <n v="0"/>
    <n v="0"/>
    <n v="7"/>
    <n v="12"/>
    <n v="19"/>
    <n v="0"/>
    <n v="1"/>
    <n v="7"/>
    <n v="12"/>
    <n v="19"/>
    <n v="12"/>
    <n v="30"/>
    <n v="42"/>
    <n v="0"/>
    <n v="0"/>
    <n v="0"/>
    <n v="0"/>
    <n v="0"/>
    <n v="0"/>
    <n v="0"/>
    <n v="0"/>
    <n v="0"/>
    <n v="0"/>
    <n v="0"/>
    <n v="0"/>
    <n v="19"/>
    <n v="42"/>
    <n v="61"/>
    <n v="0"/>
    <n v="1"/>
    <d v="2018-10-31T00:00:00"/>
    <m/>
  </r>
  <r>
    <s v="08MSU0713E"/>
    <x v="82"/>
    <x v="153"/>
    <n v="4"/>
    <s v="DISCONTINUO"/>
    <x v="144"/>
    <n v="8"/>
    <s v="CHIHUAHUA"/>
    <n v="8"/>
    <s v="CHIHUAHUA"/>
    <n v="40"/>
    <x v="10"/>
    <n v="1"/>
    <s v="MADERA"/>
    <s v="CALLE GUERRERO"/>
    <n v="0"/>
    <x v="1"/>
    <x v="3"/>
    <n v="4"/>
    <s v="SUPERIOR"/>
    <n v="1"/>
    <n v="1"/>
    <s v="LICENCIATURA Y POSGRADO"/>
    <n v="1"/>
    <s v="SERVICIOS"/>
    <n v="42"/>
    <s v="UNIVERSIDADES TECNOLÓGICAS"/>
    <n v="4071100007"/>
    <x v="4"/>
    <x v="3"/>
    <x v="511"/>
    <n v="1"/>
    <x v="0"/>
    <n v="999"/>
    <s v="NO APLICA"/>
    <n v="2015"/>
    <n v="6"/>
    <n v="5"/>
    <s v="CUATRIMESTRES"/>
    <n v="1"/>
    <s v="Activa"/>
    <x v="0"/>
    <m/>
    <n v="2018"/>
    <n v="9"/>
    <n v="0"/>
    <n v="9"/>
    <n v="0"/>
    <n v="0"/>
    <n v="0"/>
    <n v="0"/>
    <n v="0"/>
    <n v="0"/>
    <n v="0"/>
    <n v="22"/>
    <n v="3"/>
    <n v="25"/>
    <n v="0"/>
    <n v="0"/>
    <n v="22"/>
    <n v="3"/>
    <n v="25"/>
    <n v="20"/>
    <n v="6"/>
    <n v="26"/>
    <n v="0"/>
    <n v="0"/>
    <n v="0"/>
    <n v="0"/>
    <n v="0"/>
    <n v="0"/>
    <n v="0"/>
    <n v="0"/>
    <n v="0"/>
    <n v="0"/>
    <n v="0"/>
    <n v="0"/>
    <n v="42"/>
    <n v="9"/>
    <n v="51"/>
    <n v="0"/>
    <n v="3"/>
    <d v="2018-10-31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4041100005"/>
    <x v="4"/>
    <x v="2"/>
    <x v="512"/>
    <n v="1"/>
    <x v="0"/>
    <n v="999"/>
    <s v="NO APLICA"/>
    <n v="2009"/>
    <n v="6"/>
    <n v="5"/>
    <s v="CUATRIMESTRES"/>
    <n v="1"/>
    <s v="Activa"/>
    <x v="0"/>
    <m/>
    <n v="2018"/>
    <n v="21"/>
    <n v="44"/>
    <n v="65"/>
    <n v="0"/>
    <n v="0"/>
    <n v="16"/>
    <n v="28"/>
    <n v="44"/>
    <n v="0"/>
    <n v="0"/>
    <n v="42"/>
    <n v="76"/>
    <n v="118"/>
    <n v="0"/>
    <n v="0"/>
    <n v="48"/>
    <n v="77"/>
    <n v="125"/>
    <n v="37"/>
    <n v="57"/>
    <n v="94"/>
    <n v="17"/>
    <n v="35"/>
    <n v="52"/>
    <n v="0"/>
    <n v="0"/>
    <n v="0"/>
    <n v="0"/>
    <n v="0"/>
    <n v="0"/>
    <n v="0"/>
    <n v="0"/>
    <n v="0"/>
    <n v="102"/>
    <n v="169"/>
    <n v="271"/>
    <n v="0"/>
    <n v="1"/>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4062100007"/>
    <x v="4"/>
    <x v="5"/>
    <x v="198"/>
    <n v="1"/>
    <x v="0"/>
    <n v="999"/>
    <s v="NO APLICA"/>
    <n v="2009"/>
    <n v="6"/>
    <n v="5"/>
    <s v="CUATRIMESTRES"/>
    <n v="1"/>
    <s v="Activa"/>
    <x v="0"/>
    <m/>
    <n v="2018"/>
    <n v="15"/>
    <n v="10"/>
    <n v="25"/>
    <n v="0"/>
    <n v="0"/>
    <n v="16"/>
    <n v="8"/>
    <n v="24"/>
    <n v="0"/>
    <n v="0"/>
    <n v="25"/>
    <n v="13"/>
    <n v="38"/>
    <n v="0"/>
    <n v="0"/>
    <n v="27"/>
    <n v="13"/>
    <n v="40"/>
    <n v="21"/>
    <n v="8"/>
    <n v="29"/>
    <n v="16"/>
    <n v="6"/>
    <n v="22"/>
    <n v="0"/>
    <n v="0"/>
    <n v="0"/>
    <n v="0"/>
    <n v="0"/>
    <n v="0"/>
    <n v="0"/>
    <n v="0"/>
    <n v="0"/>
    <n v="64"/>
    <n v="27"/>
    <n v="91"/>
    <n v="0"/>
    <n v="1"/>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4081100009"/>
    <x v="4"/>
    <x v="9"/>
    <x v="481"/>
    <n v="1"/>
    <x v="0"/>
    <n v="999"/>
    <s v="NO APLICA"/>
    <n v="2015"/>
    <n v="6"/>
    <n v="5"/>
    <s v="CUATRIMESTRES"/>
    <n v="1"/>
    <s v="Activa"/>
    <x v="0"/>
    <m/>
    <n v="2018"/>
    <n v="29"/>
    <n v="10"/>
    <n v="39"/>
    <n v="0"/>
    <n v="0"/>
    <n v="48"/>
    <n v="18"/>
    <n v="66"/>
    <n v="0"/>
    <n v="0"/>
    <n v="81"/>
    <n v="50"/>
    <n v="131"/>
    <n v="0"/>
    <n v="0"/>
    <n v="88"/>
    <n v="53"/>
    <n v="141"/>
    <n v="32"/>
    <n v="16"/>
    <n v="48"/>
    <n v="21"/>
    <n v="14"/>
    <n v="35"/>
    <n v="0"/>
    <n v="0"/>
    <n v="0"/>
    <n v="0"/>
    <n v="0"/>
    <n v="0"/>
    <n v="0"/>
    <n v="0"/>
    <n v="0"/>
    <n v="141"/>
    <n v="83"/>
    <n v="224"/>
    <n v="0"/>
    <n v="0"/>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5042100177"/>
    <x v="0"/>
    <x v="2"/>
    <x v="207"/>
    <n v="1"/>
    <x v="0"/>
    <n v="999"/>
    <s v="NO APLICA"/>
    <n v="2009"/>
    <n v="5"/>
    <n v="5"/>
    <s v="CUATRIMESTRES"/>
    <n v="1"/>
    <s v="Activa"/>
    <x v="0"/>
    <m/>
    <n v="2018"/>
    <n v="8"/>
    <n v="13"/>
    <n v="21"/>
    <n v="0"/>
    <n v="0"/>
    <n v="10"/>
    <n v="21"/>
    <n v="31"/>
    <n v="0"/>
    <n v="0"/>
    <n v="0"/>
    <n v="0"/>
    <n v="0"/>
    <n v="0"/>
    <n v="0"/>
    <n v="0"/>
    <n v="0"/>
    <n v="0"/>
    <n v="0"/>
    <n v="0"/>
    <n v="0"/>
    <n v="20"/>
    <n v="43"/>
    <n v="63"/>
    <n v="17"/>
    <n v="27"/>
    <n v="44"/>
    <n v="0"/>
    <n v="0"/>
    <n v="0"/>
    <n v="0"/>
    <n v="0"/>
    <n v="0"/>
    <n v="37"/>
    <n v="70"/>
    <n v="107"/>
    <n v="0"/>
    <n v="0"/>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5062200092"/>
    <x v="0"/>
    <x v="5"/>
    <x v="208"/>
    <n v="1"/>
    <x v="0"/>
    <n v="999"/>
    <s v="NO APLICA"/>
    <n v="2011"/>
    <n v="5"/>
    <n v="5"/>
    <s v="CUATRIMESTRES"/>
    <n v="1"/>
    <s v="Activa"/>
    <x v="0"/>
    <m/>
    <n v="2018"/>
    <n v="8"/>
    <n v="4"/>
    <n v="12"/>
    <n v="0"/>
    <n v="0"/>
    <n v="19"/>
    <n v="21"/>
    <n v="40"/>
    <n v="0"/>
    <n v="0"/>
    <n v="0"/>
    <n v="0"/>
    <n v="0"/>
    <n v="0"/>
    <n v="0"/>
    <n v="0"/>
    <n v="0"/>
    <n v="0"/>
    <n v="0"/>
    <n v="0"/>
    <n v="0"/>
    <n v="16"/>
    <n v="8"/>
    <n v="24"/>
    <n v="15"/>
    <n v="7"/>
    <n v="22"/>
    <n v="0"/>
    <n v="0"/>
    <n v="0"/>
    <n v="0"/>
    <n v="0"/>
    <n v="0"/>
    <n v="31"/>
    <n v="15"/>
    <n v="46"/>
    <n v="0"/>
    <n v="0"/>
    <d v="2018-10-29T00:00:00"/>
    <m/>
  </r>
  <r>
    <s v="08MSU0716B"/>
    <x v="83"/>
    <x v="154"/>
    <n v="4"/>
    <s v="DISCONTINUO"/>
    <x v="145"/>
    <n v="8"/>
    <s v="CHIHUAHUA"/>
    <n v="8"/>
    <s v="CHIHUAHUA"/>
    <n v="13"/>
    <x v="19"/>
    <n v="1"/>
    <s v="CASAS GRANDES"/>
    <s v="CALLE ALLENDE"/>
    <n v="0"/>
    <x v="1"/>
    <x v="3"/>
    <n v="4"/>
    <s v="SUPERIOR"/>
    <n v="1"/>
    <n v="1"/>
    <s v="LICENCIATURA Y POSGRADO"/>
    <n v="1"/>
    <s v="SERVICIOS"/>
    <n v="42"/>
    <s v="UNIVERSIDADES TECNOLÓGICAS"/>
    <n v="5081100073"/>
    <x v="0"/>
    <x v="9"/>
    <x v="486"/>
    <n v="1"/>
    <x v="0"/>
    <n v="999"/>
    <s v="NO APLICA"/>
    <n v="2013"/>
    <n v="5"/>
    <n v="5"/>
    <s v="CUATRIMESTRES"/>
    <n v="1"/>
    <s v="Activa"/>
    <x v="0"/>
    <m/>
    <n v="2018"/>
    <n v="14"/>
    <n v="4"/>
    <n v="18"/>
    <n v="0"/>
    <n v="0"/>
    <n v="29"/>
    <n v="13"/>
    <n v="42"/>
    <n v="0"/>
    <n v="0"/>
    <n v="0"/>
    <n v="0"/>
    <n v="0"/>
    <n v="0"/>
    <n v="0"/>
    <n v="0"/>
    <n v="0"/>
    <n v="0"/>
    <n v="0"/>
    <n v="0"/>
    <n v="0"/>
    <n v="32"/>
    <n v="11"/>
    <n v="43"/>
    <n v="34"/>
    <n v="19"/>
    <n v="53"/>
    <n v="0"/>
    <n v="0"/>
    <n v="0"/>
    <n v="0"/>
    <n v="0"/>
    <n v="0"/>
    <n v="66"/>
    <n v="30"/>
    <n v="96"/>
    <n v="0"/>
    <n v="0"/>
    <d v="2018-10-29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41100010"/>
    <x v="4"/>
    <x v="2"/>
    <x v="513"/>
    <n v="1"/>
    <x v="0"/>
    <n v="999"/>
    <s v="NO APLICA"/>
    <n v="2009"/>
    <n v="6"/>
    <n v="5"/>
    <s v="CUATRIMESTRES"/>
    <n v="3"/>
    <s v="Liquidacion"/>
    <x v="0"/>
    <m/>
    <n v="2018"/>
    <n v="41"/>
    <n v="53"/>
    <n v="94"/>
    <n v="0"/>
    <n v="0"/>
    <n v="36"/>
    <n v="49"/>
    <n v="85"/>
    <n v="0"/>
    <n v="0"/>
    <n v="0"/>
    <n v="0"/>
    <n v="0"/>
    <n v="0"/>
    <n v="0"/>
    <n v="0"/>
    <n v="0"/>
    <n v="0"/>
    <n v="15"/>
    <n v="15"/>
    <n v="30"/>
    <n v="0"/>
    <n v="0"/>
    <n v="0"/>
    <n v="0"/>
    <n v="0"/>
    <n v="0"/>
    <n v="0"/>
    <n v="0"/>
    <n v="0"/>
    <n v="0"/>
    <n v="0"/>
    <n v="0"/>
    <n v="15"/>
    <n v="15"/>
    <n v="30"/>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42000002"/>
    <x v="4"/>
    <x v="2"/>
    <x v="514"/>
    <n v="1"/>
    <x v="0"/>
    <n v="999"/>
    <s v="NO APLICA"/>
    <n v="2017"/>
    <n v="6"/>
    <n v="5"/>
    <s v="CUATRIMESTRES"/>
    <n v="1"/>
    <s v="Activa"/>
    <x v="0"/>
    <m/>
    <n v="2018"/>
    <n v="0"/>
    <n v="0"/>
    <n v="0"/>
    <n v="0"/>
    <n v="0"/>
    <n v="0"/>
    <n v="0"/>
    <n v="0"/>
    <n v="0"/>
    <n v="0"/>
    <n v="50"/>
    <n v="43"/>
    <n v="93"/>
    <n v="0"/>
    <n v="0"/>
    <n v="61"/>
    <n v="59"/>
    <n v="120"/>
    <n v="30"/>
    <n v="41"/>
    <n v="71"/>
    <n v="0"/>
    <n v="0"/>
    <n v="0"/>
    <n v="0"/>
    <n v="0"/>
    <n v="0"/>
    <n v="0"/>
    <n v="0"/>
    <n v="0"/>
    <n v="0"/>
    <n v="0"/>
    <n v="0"/>
    <n v="91"/>
    <n v="100"/>
    <n v="191"/>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52200002"/>
    <x v="4"/>
    <x v="7"/>
    <x v="46"/>
    <n v="1"/>
    <x v="0"/>
    <n v="999"/>
    <s v="NO APLICA"/>
    <n v="2015"/>
    <n v="6"/>
    <n v="5"/>
    <s v="CUATRIMESTRES"/>
    <n v="1"/>
    <s v="Activa"/>
    <x v="0"/>
    <m/>
    <n v="2018"/>
    <n v="8"/>
    <n v="5"/>
    <n v="13"/>
    <n v="0"/>
    <n v="0"/>
    <n v="7"/>
    <n v="5"/>
    <n v="12"/>
    <n v="0"/>
    <n v="0"/>
    <n v="27"/>
    <n v="7"/>
    <n v="34"/>
    <n v="0"/>
    <n v="0"/>
    <n v="27"/>
    <n v="7"/>
    <n v="34"/>
    <n v="6"/>
    <n v="10"/>
    <n v="16"/>
    <n v="0"/>
    <n v="0"/>
    <n v="0"/>
    <n v="0"/>
    <n v="0"/>
    <n v="0"/>
    <n v="0"/>
    <n v="0"/>
    <n v="0"/>
    <n v="0"/>
    <n v="0"/>
    <n v="0"/>
    <n v="33"/>
    <n v="17"/>
    <n v="50"/>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71300010"/>
    <x v="4"/>
    <x v="3"/>
    <x v="515"/>
    <n v="1"/>
    <x v="0"/>
    <n v="999"/>
    <s v="NO APLICA"/>
    <n v="2015"/>
    <n v="6"/>
    <n v="5"/>
    <s v="CUATRIMESTRES"/>
    <n v="1"/>
    <s v="Activa"/>
    <x v="0"/>
    <m/>
    <n v="2018"/>
    <n v="55"/>
    <n v="9"/>
    <n v="64"/>
    <n v="0"/>
    <n v="0"/>
    <n v="45"/>
    <n v="6"/>
    <n v="51"/>
    <n v="0"/>
    <n v="0"/>
    <n v="39"/>
    <n v="3"/>
    <n v="42"/>
    <n v="0"/>
    <n v="0"/>
    <n v="55"/>
    <n v="3"/>
    <n v="58"/>
    <n v="24"/>
    <n v="0"/>
    <n v="24"/>
    <n v="0"/>
    <n v="0"/>
    <n v="0"/>
    <n v="0"/>
    <n v="0"/>
    <n v="0"/>
    <n v="0"/>
    <n v="0"/>
    <n v="0"/>
    <n v="0"/>
    <n v="0"/>
    <n v="0"/>
    <n v="79"/>
    <n v="3"/>
    <n v="82"/>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071300010"/>
    <x v="4"/>
    <x v="3"/>
    <x v="515"/>
    <n v="2"/>
    <x v="2"/>
    <n v="999"/>
    <s v="NO APLICA"/>
    <n v="2015"/>
    <n v="9"/>
    <n v="5"/>
    <s v="CUATRIMESTRES"/>
    <n v="1"/>
    <s v="Activa"/>
    <x v="0"/>
    <m/>
    <n v="2018"/>
    <n v="0"/>
    <n v="0"/>
    <n v="0"/>
    <n v="0"/>
    <n v="0"/>
    <n v="0"/>
    <n v="0"/>
    <n v="0"/>
    <n v="0"/>
    <n v="0"/>
    <n v="15"/>
    <n v="0"/>
    <n v="15"/>
    <n v="0"/>
    <n v="0"/>
    <n v="15"/>
    <n v="0"/>
    <n v="15"/>
    <n v="0"/>
    <n v="0"/>
    <n v="0"/>
    <n v="0"/>
    <n v="0"/>
    <n v="0"/>
    <n v="0"/>
    <n v="0"/>
    <n v="0"/>
    <n v="0"/>
    <n v="0"/>
    <n v="0"/>
    <n v="0"/>
    <n v="0"/>
    <n v="0"/>
    <n v="15"/>
    <n v="0"/>
    <n v="15"/>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4101500006"/>
    <x v="4"/>
    <x v="8"/>
    <x v="516"/>
    <n v="1"/>
    <x v="0"/>
    <n v="999"/>
    <s v="NO APLICA"/>
    <n v="2011"/>
    <n v="6"/>
    <n v="5"/>
    <s v="CUATRIMESTRES"/>
    <n v="1"/>
    <s v="Activa"/>
    <x v="0"/>
    <m/>
    <n v="2018"/>
    <n v="54"/>
    <n v="67"/>
    <n v="121"/>
    <n v="0"/>
    <n v="0"/>
    <n v="54"/>
    <n v="67"/>
    <n v="121"/>
    <n v="0"/>
    <n v="0"/>
    <n v="72"/>
    <n v="49"/>
    <n v="121"/>
    <n v="0"/>
    <n v="0"/>
    <n v="88"/>
    <n v="63"/>
    <n v="151"/>
    <n v="39"/>
    <n v="38"/>
    <n v="77"/>
    <n v="0"/>
    <n v="0"/>
    <n v="0"/>
    <n v="0"/>
    <n v="0"/>
    <n v="0"/>
    <n v="0"/>
    <n v="0"/>
    <n v="0"/>
    <n v="0"/>
    <n v="0"/>
    <n v="0"/>
    <n v="127"/>
    <n v="101"/>
    <n v="228"/>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5041100106"/>
    <x v="0"/>
    <x v="2"/>
    <x v="59"/>
    <n v="1"/>
    <x v="0"/>
    <n v="999"/>
    <s v="NO APLICA"/>
    <n v="2009"/>
    <n v="5"/>
    <n v="5"/>
    <s v="CUATRIMESTRES"/>
    <n v="1"/>
    <s v="Activa"/>
    <x v="0"/>
    <m/>
    <n v="2018"/>
    <n v="25"/>
    <n v="31"/>
    <n v="56"/>
    <n v="0"/>
    <n v="0"/>
    <n v="12"/>
    <n v="18"/>
    <n v="30"/>
    <n v="0"/>
    <n v="0"/>
    <n v="0"/>
    <n v="0"/>
    <n v="0"/>
    <n v="0"/>
    <n v="0"/>
    <n v="40"/>
    <n v="53"/>
    <n v="93"/>
    <n v="24"/>
    <n v="25"/>
    <n v="49"/>
    <n v="0"/>
    <n v="0"/>
    <n v="0"/>
    <n v="0"/>
    <n v="0"/>
    <n v="0"/>
    <n v="0"/>
    <n v="0"/>
    <n v="0"/>
    <n v="0"/>
    <n v="0"/>
    <n v="0"/>
    <n v="64"/>
    <n v="78"/>
    <n v="142"/>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5052200002"/>
    <x v="0"/>
    <x v="7"/>
    <x v="61"/>
    <n v="1"/>
    <x v="0"/>
    <n v="999"/>
    <s v="NO APLICA"/>
    <n v="2013"/>
    <n v="5"/>
    <n v="5"/>
    <s v="CUATRIMESTRES"/>
    <n v="1"/>
    <s v="Activa"/>
    <x v="0"/>
    <m/>
    <n v="2018"/>
    <n v="8"/>
    <n v="6"/>
    <n v="14"/>
    <n v="0"/>
    <n v="0"/>
    <n v="8"/>
    <n v="6"/>
    <n v="14"/>
    <n v="0"/>
    <n v="0"/>
    <n v="0"/>
    <n v="0"/>
    <n v="0"/>
    <n v="0"/>
    <n v="0"/>
    <n v="11"/>
    <n v="5"/>
    <n v="16"/>
    <n v="13"/>
    <n v="8"/>
    <n v="21"/>
    <n v="0"/>
    <n v="0"/>
    <n v="0"/>
    <n v="0"/>
    <n v="0"/>
    <n v="0"/>
    <n v="0"/>
    <n v="0"/>
    <n v="0"/>
    <n v="0"/>
    <n v="0"/>
    <n v="0"/>
    <n v="24"/>
    <n v="13"/>
    <n v="37"/>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5071300004"/>
    <x v="0"/>
    <x v="3"/>
    <x v="209"/>
    <n v="1"/>
    <x v="0"/>
    <n v="999"/>
    <s v="NO APLICA"/>
    <n v="2015"/>
    <n v="5"/>
    <n v="5"/>
    <s v="CUATRIMESTRES"/>
    <n v="1"/>
    <s v="Activa"/>
    <x v="0"/>
    <m/>
    <n v="2018"/>
    <n v="0"/>
    <n v="0"/>
    <n v="0"/>
    <n v="0"/>
    <n v="0"/>
    <n v="0"/>
    <n v="0"/>
    <n v="0"/>
    <n v="0"/>
    <n v="0"/>
    <n v="0"/>
    <n v="0"/>
    <n v="0"/>
    <n v="0"/>
    <n v="0"/>
    <n v="42"/>
    <n v="5"/>
    <n v="47"/>
    <n v="0"/>
    <n v="0"/>
    <n v="0"/>
    <n v="0"/>
    <n v="0"/>
    <n v="0"/>
    <n v="0"/>
    <n v="0"/>
    <n v="0"/>
    <n v="0"/>
    <n v="0"/>
    <n v="0"/>
    <n v="0"/>
    <n v="0"/>
    <n v="0"/>
    <n v="42"/>
    <n v="5"/>
    <n v="47"/>
    <n v="0"/>
    <n v="0"/>
    <d v="2019-01-30T00:00:00"/>
    <m/>
  </r>
  <r>
    <s v="08MSU0717A"/>
    <x v="84"/>
    <x v="155"/>
    <n v="4"/>
    <s v="DISCONTINUO"/>
    <x v="146"/>
    <n v="8"/>
    <s v="CHIHUAHUA"/>
    <n v="8"/>
    <s v="CHIHUAHUA"/>
    <n v="19"/>
    <x v="1"/>
    <n v="1"/>
    <s v="CHIHUAHUA"/>
    <s v="CALLE KILOMETRO 3 CARRETERA CHIHUAHUA A ALDAMA"/>
    <n v="0"/>
    <x v="1"/>
    <x v="3"/>
    <n v="4"/>
    <s v="SUPERIOR"/>
    <n v="1"/>
    <n v="1"/>
    <s v="LICENCIATURA Y POSGRADO"/>
    <n v="1"/>
    <s v="SERVICIOS"/>
    <n v="42"/>
    <s v="UNIVERSIDADES TECNOLÓGICAS"/>
    <n v="5101500006"/>
    <x v="0"/>
    <x v="8"/>
    <x v="256"/>
    <n v="1"/>
    <x v="0"/>
    <n v="999"/>
    <s v="NO APLICA"/>
    <n v="2013"/>
    <n v="5"/>
    <n v="5"/>
    <s v="CUATRIMESTRES"/>
    <n v="1"/>
    <s v="Activa"/>
    <x v="0"/>
    <m/>
    <n v="2018"/>
    <n v="70"/>
    <n v="53"/>
    <n v="123"/>
    <n v="0"/>
    <n v="0"/>
    <n v="25"/>
    <n v="48"/>
    <n v="73"/>
    <n v="0"/>
    <n v="0"/>
    <n v="0"/>
    <n v="0"/>
    <n v="0"/>
    <n v="0"/>
    <n v="0"/>
    <n v="63"/>
    <n v="67"/>
    <n v="130"/>
    <n v="43"/>
    <n v="38"/>
    <n v="81"/>
    <n v="0"/>
    <n v="0"/>
    <n v="0"/>
    <n v="0"/>
    <n v="0"/>
    <n v="0"/>
    <n v="0"/>
    <n v="0"/>
    <n v="0"/>
    <n v="0"/>
    <n v="0"/>
    <n v="0"/>
    <n v="106"/>
    <n v="105"/>
    <n v="211"/>
    <n v="0"/>
    <n v="0"/>
    <d v="2019-01-30T00:00:00"/>
    <m/>
  </r>
  <r>
    <s v="08MSU0718Z"/>
    <x v="85"/>
    <x v="156"/>
    <n v="4"/>
    <s v="DISCONTINUO"/>
    <x v="147"/>
    <n v="8"/>
    <s v="CHIHUAHUA"/>
    <n v="8"/>
    <s v="CHIHUAHUA"/>
    <n v="37"/>
    <x v="0"/>
    <n v="1"/>
    <s v="JUÁREZ"/>
    <s v="CALLE LUCIO"/>
    <n v="1052"/>
    <x v="1"/>
    <x v="3"/>
    <n v="4"/>
    <s v="SUPERIOR"/>
    <n v="1"/>
    <n v="1"/>
    <s v="LICENCIATURA Y POSGRADO"/>
    <n v="1"/>
    <s v="SERVICIOS"/>
    <n v="42"/>
    <s v="UNIVERSIDADES TECNOLÓGICAS"/>
    <n v="4041100012"/>
    <x v="4"/>
    <x v="2"/>
    <x v="517"/>
    <n v="1"/>
    <x v="0"/>
    <n v="999"/>
    <s v="NO APLICA"/>
    <n v="2011"/>
    <n v="6"/>
    <n v="5"/>
    <s v="CUATRIMESTRES"/>
    <n v="1"/>
    <s v="Activa"/>
    <x v="0"/>
    <m/>
    <n v="2018"/>
    <n v="54"/>
    <n v="73"/>
    <n v="127"/>
    <n v="0"/>
    <n v="0"/>
    <n v="53"/>
    <n v="70"/>
    <n v="123"/>
    <n v="0"/>
    <n v="0"/>
    <n v="35"/>
    <n v="49"/>
    <n v="84"/>
    <n v="0"/>
    <n v="0"/>
    <n v="50"/>
    <n v="66"/>
    <n v="116"/>
    <n v="33"/>
    <n v="49"/>
    <n v="82"/>
    <n v="17"/>
    <n v="12"/>
    <n v="29"/>
    <n v="0"/>
    <n v="0"/>
    <n v="0"/>
    <n v="0"/>
    <n v="0"/>
    <n v="0"/>
    <n v="0"/>
    <n v="0"/>
    <n v="0"/>
    <n v="100"/>
    <n v="127"/>
    <n v="227"/>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4042100005"/>
    <x v="4"/>
    <x v="2"/>
    <x v="518"/>
    <n v="1"/>
    <x v="0"/>
    <n v="999"/>
    <s v="NO APLICA"/>
    <n v="2012"/>
    <n v="6"/>
    <n v="5"/>
    <s v="CUATRIMESTRES"/>
    <n v="1"/>
    <s v="Activa"/>
    <x v="0"/>
    <m/>
    <n v="2018"/>
    <n v="7"/>
    <n v="12"/>
    <n v="19"/>
    <n v="0"/>
    <n v="0"/>
    <n v="7"/>
    <n v="12"/>
    <n v="19"/>
    <n v="0"/>
    <n v="0"/>
    <n v="20"/>
    <n v="45"/>
    <n v="65"/>
    <n v="0"/>
    <n v="0"/>
    <n v="20"/>
    <n v="45"/>
    <n v="65"/>
    <n v="3"/>
    <n v="17"/>
    <n v="20"/>
    <n v="0"/>
    <n v="0"/>
    <n v="0"/>
    <n v="0"/>
    <n v="0"/>
    <n v="0"/>
    <n v="0"/>
    <n v="0"/>
    <n v="0"/>
    <n v="0"/>
    <n v="0"/>
    <n v="0"/>
    <n v="23"/>
    <n v="62"/>
    <n v="85"/>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4062200006"/>
    <x v="4"/>
    <x v="5"/>
    <x v="519"/>
    <n v="1"/>
    <x v="0"/>
    <n v="999"/>
    <s v="NO APLICA"/>
    <n v="2012"/>
    <n v="6"/>
    <n v="5"/>
    <s v="CUATRIMESTRES"/>
    <n v="1"/>
    <s v="Activa"/>
    <x v="0"/>
    <m/>
    <n v="2018"/>
    <n v="10"/>
    <n v="9"/>
    <n v="19"/>
    <n v="0"/>
    <n v="0"/>
    <n v="10"/>
    <n v="9"/>
    <n v="19"/>
    <n v="0"/>
    <n v="0"/>
    <n v="21"/>
    <n v="9"/>
    <n v="30"/>
    <n v="0"/>
    <n v="0"/>
    <n v="21"/>
    <n v="9"/>
    <n v="30"/>
    <n v="22"/>
    <n v="5"/>
    <n v="27"/>
    <n v="0"/>
    <n v="0"/>
    <n v="0"/>
    <n v="0"/>
    <n v="0"/>
    <n v="0"/>
    <n v="0"/>
    <n v="0"/>
    <n v="0"/>
    <n v="0"/>
    <n v="0"/>
    <n v="0"/>
    <n v="43"/>
    <n v="14"/>
    <n v="57"/>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4071300002"/>
    <x v="4"/>
    <x v="3"/>
    <x v="520"/>
    <n v="1"/>
    <x v="0"/>
    <n v="999"/>
    <s v="NO APLICA"/>
    <n v="2014"/>
    <n v="6"/>
    <n v="5"/>
    <s v="CUATRIMESTRES"/>
    <n v="1"/>
    <s v="Activa"/>
    <x v="0"/>
    <m/>
    <n v="2018"/>
    <n v="25"/>
    <n v="7"/>
    <n v="32"/>
    <n v="0"/>
    <n v="0"/>
    <n v="22"/>
    <n v="7"/>
    <n v="29"/>
    <n v="0"/>
    <n v="0"/>
    <n v="56"/>
    <n v="5"/>
    <n v="61"/>
    <n v="0"/>
    <n v="0"/>
    <n v="56"/>
    <n v="5"/>
    <n v="61"/>
    <n v="38"/>
    <n v="4"/>
    <n v="42"/>
    <n v="16"/>
    <n v="1"/>
    <n v="17"/>
    <n v="0"/>
    <n v="0"/>
    <n v="0"/>
    <n v="0"/>
    <n v="0"/>
    <n v="0"/>
    <n v="0"/>
    <n v="0"/>
    <n v="0"/>
    <n v="110"/>
    <n v="10"/>
    <n v="120"/>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4071700005"/>
    <x v="4"/>
    <x v="3"/>
    <x v="521"/>
    <n v="1"/>
    <x v="0"/>
    <n v="999"/>
    <s v="NO APLICA"/>
    <n v="2012"/>
    <n v="6"/>
    <n v="5"/>
    <s v="CUATRIMESTRES"/>
    <n v="1"/>
    <s v="Activa"/>
    <x v="0"/>
    <m/>
    <n v="2018"/>
    <n v="60"/>
    <n v="33"/>
    <n v="93"/>
    <n v="0"/>
    <n v="0"/>
    <n v="57"/>
    <n v="33"/>
    <n v="90"/>
    <n v="0"/>
    <n v="0"/>
    <n v="73"/>
    <n v="38"/>
    <n v="111"/>
    <n v="0"/>
    <n v="0"/>
    <n v="98"/>
    <n v="51"/>
    <n v="149"/>
    <n v="71"/>
    <n v="46"/>
    <n v="117"/>
    <n v="15"/>
    <n v="5"/>
    <n v="20"/>
    <n v="0"/>
    <n v="0"/>
    <n v="0"/>
    <n v="0"/>
    <n v="0"/>
    <n v="0"/>
    <n v="0"/>
    <n v="0"/>
    <n v="0"/>
    <n v="184"/>
    <n v="102"/>
    <n v="286"/>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41100106"/>
    <x v="0"/>
    <x v="2"/>
    <x v="59"/>
    <n v="1"/>
    <x v="0"/>
    <n v="999"/>
    <s v="NO APLICA"/>
    <n v="2014"/>
    <n v="11"/>
    <n v="5"/>
    <s v="CUATRIMESTRES"/>
    <n v="1"/>
    <s v="Activa"/>
    <x v="0"/>
    <m/>
    <n v="2018"/>
    <n v="31"/>
    <n v="39"/>
    <n v="70"/>
    <n v="0"/>
    <n v="0"/>
    <n v="18"/>
    <n v="24"/>
    <n v="42"/>
    <n v="0"/>
    <n v="0"/>
    <n v="0"/>
    <n v="0"/>
    <n v="0"/>
    <n v="0"/>
    <n v="0"/>
    <n v="0"/>
    <n v="0"/>
    <n v="0"/>
    <n v="0"/>
    <n v="0"/>
    <n v="0"/>
    <n v="0"/>
    <n v="0"/>
    <n v="0"/>
    <n v="84"/>
    <n v="120"/>
    <n v="204"/>
    <n v="0"/>
    <n v="0"/>
    <n v="0"/>
    <n v="0"/>
    <n v="0"/>
    <n v="0"/>
    <n v="84"/>
    <n v="120"/>
    <n v="204"/>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42100179"/>
    <x v="0"/>
    <x v="2"/>
    <x v="508"/>
    <n v="1"/>
    <x v="0"/>
    <n v="999"/>
    <s v="NO APLICA"/>
    <n v="2015"/>
    <n v="11"/>
    <n v="5"/>
    <s v="CUATRIMESTRES"/>
    <n v="1"/>
    <s v="Activa"/>
    <x v="0"/>
    <m/>
    <n v="2018"/>
    <n v="2"/>
    <n v="16"/>
    <n v="18"/>
    <n v="0"/>
    <n v="0"/>
    <n v="2"/>
    <n v="16"/>
    <n v="18"/>
    <n v="0"/>
    <n v="0"/>
    <n v="0"/>
    <n v="0"/>
    <n v="0"/>
    <n v="0"/>
    <n v="0"/>
    <n v="0"/>
    <n v="0"/>
    <n v="0"/>
    <n v="0"/>
    <n v="0"/>
    <n v="0"/>
    <n v="0"/>
    <n v="0"/>
    <n v="0"/>
    <n v="20"/>
    <n v="14"/>
    <n v="34"/>
    <n v="0"/>
    <n v="0"/>
    <n v="0"/>
    <n v="0"/>
    <n v="0"/>
    <n v="0"/>
    <n v="20"/>
    <n v="14"/>
    <n v="34"/>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62200111"/>
    <x v="0"/>
    <x v="5"/>
    <x v="522"/>
    <n v="1"/>
    <x v="0"/>
    <n v="999"/>
    <s v="NO APLICA"/>
    <n v="2009"/>
    <n v="11"/>
    <n v="5"/>
    <s v="CUATRIMESTRES"/>
    <n v="1"/>
    <s v="Activa"/>
    <x v="0"/>
    <m/>
    <n v="2018"/>
    <n v="14"/>
    <n v="4"/>
    <n v="18"/>
    <n v="0"/>
    <n v="0"/>
    <n v="14"/>
    <n v="3"/>
    <n v="17"/>
    <n v="0"/>
    <n v="0"/>
    <n v="0"/>
    <n v="0"/>
    <n v="0"/>
    <n v="0"/>
    <n v="0"/>
    <n v="0"/>
    <n v="0"/>
    <n v="0"/>
    <n v="0"/>
    <n v="0"/>
    <n v="0"/>
    <n v="0"/>
    <n v="0"/>
    <n v="0"/>
    <n v="36"/>
    <n v="14"/>
    <n v="50"/>
    <n v="0"/>
    <n v="0"/>
    <n v="0"/>
    <n v="0"/>
    <n v="0"/>
    <n v="0"/>
    <n v="36"/>
    <n v="14"/>
    <n v="50"/>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71300004"/>
    <x v="0"/>
    <x v="3"/>
    <x v="209"/>
    <n v="1"/>
    <x v="0"/>
    <n v="999"/>
    <s v="NO APLICA"/>
    <n v="2009"/>
    <n v="11"/>
    <n v="5"/>
    <s v="CUATRIMESTRES"/>
    <n v="1"/>
    <s v="Activa"/>
    <x v="0"/>
    <m/>
    <n v="2018"/>
    <n v="14"/>
    <n v="0"/>
    <n v="14"/>
    <n v="0"/>
    <n v="0"/>
    <n v="13"/>
    <n v="0"/>
    <n v="13"/>
    <n v="0"/>
    <n v="0"/>
    <n v="0"/>
    <n v="0"/>
    <n v="0"/>
    <n v="0"/>
    <n v="0"/>
    <n v="0"/>
    <n v="0"/>
    <n v="0"/>
    <n v="0"/>
    <n v="0"/>
    <n v="0"/>
    <n v="0"/>
    <n v="0"/>
    <n v="0"/>
    <n v="78"/>
    <n v="10"/>
    <n v="88"/>
    <n v="0"/>
    <n v="0"/>
    <n v="0"/>
    <n v="0"/>
    <n v="0"/>
    <n v="0"/>
    <n v="78"/>
    <n v="10"/>
    <n v="88"/>
    <n v="0"/>
    <n v="0"/>
    <d v="2018-11-05T00:00:00"/>
    <m/>
  </r>
  <r>
    <s v="08MSU0718Z"/>
    <x v="85"/>
    <x v="156"/>
    <n v="4"/>
    <s v="DISCONTINUO"/>
    <x v="147"/>
    <n v="8"/>
    <s v="CHIHUAHUA"/>
    <n v="8"/>
    <s v="CHIHUAHUA"/>
    <n v="37"/>
    <x v="0"/>
    <n v="1"/>
    <s v="JUÁREZ"/>
    <s v="CALLE LUCIO"/>
    <n v="1052"/>
    <x v="1"/>
    <x v="3"/>
    <n v="4"/>
    <s v="SUPERIOR"/>
    <n v="1"/>
    <n v="1"/>
    <s v="LICENCIATURA Y POSGRADO"/>
    <n v="1"/>
    <s v="SERVICIOS"/>
    <n v="42"/>
    <s v="UNIVERSIDADES TECNOLÓGICAS"/>
    <n v="5071700019"/>
    <x v="0"/>
    <x v="3"/>
    <x v="23"/>
    <n v="1"/>
    <x v="0"/>
    <n v="999"/>
    <s v="NO APLICA"/>
    <n v="2014"/>
    <n v="11"/>
    <n v="5"/>
    <s v="CUATRIMESTRES"/>
    <n v="1"/>
    <s v="Activa"/>
    <x v="0"/>
    <m/>
    <n v="2018"/>
    <n v="39"/>
    <n v="15"/>
    <n v="54"/>
    <n v="0"/>
    <n v="0"/>
    <n v="35"/>
    <n v="7"/>
    <n v="42"/>
    <n v="0"/>
    <n v="0"/>
    <n v="0"/>
    <n v="0"/>
    <n v="0"/>
    <n v="0"/>
    <n v="0"/>
    <n v="0"/>
    <n v="0"/>
    <n v="0"/>
    <n v="0"/>
    <n v="0"/>
    <n v="0"/>
    <n v="0"/>
    <n v="0"/>
    <n v="0"/>
    <n v="99"/>
    <n v="66"/>
    <n v="165"/>
    <n v="0"/>
    <n v="0"/>
    <n v="0"/>
    <n v="0"/>
    <n v="0"/>
    <n v="0"/>
    <n v="99"/>
    <n v="66"/>
    <n v="165"/>
    <n v="0"/>
    <n v="0"/>
    <d v="2018-11-05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41200004"/>
    <x v="4"/>
    <x v="2"/>
    <x v="210"/>
    <n v="1"/>
    <x v="0"/>
    <n v="999"/>
    <s v="NO APLICA"/>
    <n v="2015"/>
    <n v="6"/>
    <n v="5"/>
    <s v="CUATRIMESTRES"/>
    <n v="1"/>
    <s v="Activa"/>
    <x v="0"/>
    <m/>
    <n v="2018"/>
    <n v="40"/>
    <n v="78"/>
    <n v="118"/>
    <n v="0"/>
    <n v="0"/>
    <n v="40"/>
    <n v="78"/>
    <n v="118"/>
    <n v="0"/>
    <n v="0"/>
    <n v="44"/>
    <n v="58"/>
    <n v="102"/>
    <n v="0"/>
    <n v="0"/>
    <n v="44"/>
    <n v="58"/>
    <n v="102"/>
    <n v="19"/>
    <n v="30"/>
    <n v="49"/>
    <n v="42"/>
    <n v="51"/>
    <n v="93"/>
    <n v="20"/>
    <n v="45"/>
    <n v="65"/>
    <n v="0"/>
    <n v="0"/>
    <n v="0"/>
    <n v="0"/>
    <n v="0"/>
    <n v="0"/>
    <n v="125"/>
    <n v="184"/>
    <n v="309"/>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71100005"/>
    <x v="4"/>
    <x v="3"/>
    <x v="51"/>
    <n v="1"/>
    <x v="0"/>
    <n v="999"/>
    <s v="NO APLICA"/>
    <n v="2014"/>
    <n v="6"/>
    <n v="5"/>
    <s v="CUATRIMESTRES"/>
    <n v="3"/>
    <s v="Liquidacion"/>
    <x v="0"/>
    <m/>
    <n v="2018"/>
    <n v="20"/>
    <n v="0"/>
    <n v="20"/>
    <n v="0"/>
    <n v="0"/>
    <n v="20"/>
    <n v="0"/>
    <n v="20"/>
    <n v="0"/>
    <n v="0"/>
    <n v="0"/>
    <n v="0"/>
    <n v="0"/>
    <n v="0"/>
    <n v="0"/>
    <n v="0"/>
    <n v="0"/>
    <n v="0"/>
    <n v="0"/>
    <n v="0"/>
    <n v="0"/>
    <n v="0"/>
    <n v="0"/>
    <n v="0"/>
    <n v="0"/>
    <n v="0"/>
    <n v="0"/>
    <n v="0"/>
    <n v="0"/>
    <n v="0"/>
    <n v="0"/>
    <n v="0"/>
    <n v="0"/>
    <n v="0"/>
    <n v="0"/>
    <n v="0"/>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71300002"/>
    <x v="4"/>
    <x v="3"/>
    <x v="520"/>
    <n v="1"/>
    <x v="0"/>
    <n v="999"/>
    <s v="NO APLICA"/>
    <n v="2015"/>
    <n v="6"/>
    <n v="5"/>
    <s v="CUATRIMESTRES"/>
    <n v="1"/>
    <s v="Activa"/>
    <x v="0"/>
    <m/>
    <n v="2018"/>
    <n v="167"/>
    <n v="18"/>
    <n v="185"/>
    <n v="0"/>
    <n v="0"/>
    <n v="167"/>
    <n v="18"/>
    <n v="185"/>
    <n v="0"/>
    <n v="0"/>
    <n v="99"/>
    <n v="12"/>
    <n v="111"/>
    <n v="0"/>
    <n v="0"/>
    <n v="99"/>
    <n v="12"/>
    <n v="111"/>
    <n v="69"/>
    <n v="1"/>
    <n v="70"/>
    <n v="128"/>
    <n v="9"/>
    <n v="137"/>
    <n v="58"/>
    <n v="1"/>
    <n v="59"/>
    <n v="0"/>
    <n v="0"/>
    <n v="0"/>
    <n v="0"/>
    <n v="0"/>
    <n v="0"/>
    <n v="354"/>
    <n v="23"/>
    <n v="377"/>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72100005"/>
    <x v="4"/>
    <x v="3"/>
    <x v="523"/>
    <n v="1"/>
    <x v="0"/>
    <n v="999"/>
    <s v="NO APLICA"/>
    <n v="2013"/>
    <n v="6"/>
    <n v="5"/>
    <s v="CUATRIMESTRES"/>
    <n v="1"/>
    <s v="Activa"/>
    <x v="0"/>
    <m/>
    <n v="2018"/>
    <n v="2"/>
    <n v="12"/>
    <n v="14"/>
    <n v="0"/>
    <n v="0"/>
    <n v="2"/>
    <n v="12"/>
    <n v="14"/>
    <n v="0"/>
    <n v="0"/>
    <n v="7"/>
    <n v="16"/>
    <n v="23"/>
    <n v="0"/>
    <n v="0"/>
    <n v="7"/>
    <n v="16"/>
    <n v="23"/>
    <n v="3"/>
    <n v="4"/>
    <n v="7"/>
    <n v="7"/>
    <n v="14"/>
    <n v="21"/>
    <n v="3"/>
    <n v="15"/>
    <n v="18"/>
    <n v="0"/>
    <n v="0"/>
    <n v="0"/>
    <n v="0"/>
    <n v="0"/>
    <n v="0"/>
    <n v="20"/>
    <n v="49"/>
    <n v="69"/>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81100009"/>
    <x v="4"/>
    <x v="9"/>
    <x v="481"/>
    <n v="1"/>
    <x v="0"/>
    <n v="999"/>
    <s v="NO APLICA"/>
    <n v="2015"/>
    <n v="6"/>
    <n v="5"/>
    <s v="CUATRIMESTRES"/>
    <n v="1"/>
    <s v="Activa"/>
    <x v="0"/>
    <m/>
    <n v="2018"/>
    <n v="59"/>
    <n v="10"/>
    <n v="69"/>
    <n v="0"/>
    <n v="0"/>
    <n v="59"/>
    <n v="10"/>
    <n v="69"/>
    <n v="0"/>
    <n v="0"/>
    <n v="80"/>
    <n v="27"/>
    <n v="107"/>
    <n v="0"/>
    <n v="0"/>
    <n v="80"/>
    <n v="27"/>
    <n v="107"/>
    <n v="37"/>
    <n v="16"/>
    <n v="53"/>
    <n v="36"/>
    <n v="9"/>
    <n v="45"/>
    <n v="8"/>
    <n v="7"/>
    <n v="15"/>
    <n v="0"/>
    <n v="0"/>
    <n v="0"/>
    <n v="0"/>
    <n v="0"/>
    <n v="0"/>
    <n v="161"/>
    <n v="59"/>
    <n v="220"/>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094100009"/>
    <x v="4"/>
    <x v="6"/>
    <x v="524"/>
    <n v="1"/>
    <x v="0"/>
    <n v="999"/>
    <s v="NO APLICA"/>
    <n v="2014"/>
    <n v="6"/>
    <n v="5"/>
    <s v="CUATRIMESTRES"/>
    <n v="3"/>
    <s v="Liquidacion"/>
    <x v="0"/>
    <m/>
    <n v="2018"/>
    <n v="10"/>
    <n v="11"/>
    <n v="21"/>
    <n v="0"/>
    <n v="0"/>
    <n v="10"/>
    <n v="11"/>
    <n v="21"/>
    <n v="0"/>
    <n v="0"/>
    <n v="0"/>
    <n v="0"/>
    <n v="0"/>
    <n v="0"/>
    <n v="0"/>
    <n v="0"/>
    <n v="0"/>
    <n v="0"/>
    <n v="0"/>
    <n v="0"/>
    <n v="0"/>
    <n v="0"/>
    <n v="0"/>
    <n v="0"/>
    <n v="0"/>
    <n v="0"/>
    <n v="0"/>
    <n v="0"/>
    <n v="0"/>
    <n v="0"/>
    <n v="0"/>
    <n v="0"/>
    <n v="0"/>
    <n v="0"/>
    <n v="0"/>
    <n v="0"/>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4101600015"/>
    <x v="4"/>
    <x v="8"/>
    <x v="484"/>
    <n v="1"/>
    <x v="0"/>
    <n v="999"/>
    <s v="NO APLICA"/>
    <n v="2012"/>
    <n v="6"/>
    <n v="5"/>
    <s v="CUATRIMESTRES"/>
    <n v="1"/>
    <s v="Activa"/>
    <x v="0"/>
    <m/>
    <n v="2018"/>
    <n v="3"/>
    <n v="17"/>
    <n v="20"/>
    <n v="0"/>
    <n v="0"/>
    <n v="0"/>
    <n v="0"/>
    <n v="0"/>
    <n v="0"/>
    <n v="0"/>
    <n v="9"/>
    <n v="30"/>
    <n v="39"/>
    <n v="0"/>
    <n v="0"/>
    <n v="9"/>
    <n v="30"/>
    <n v="39"/>
    <n v="2"/>
    <n v="6"/>
    <n v="8"/>
    <n v="3"/>
    <n v="9"/>
    <n v="12"/>
    <n v="4"/>
    <n v="15"/>
    <n v="19"/>
    <n v="0"/>
    <n v="0"/>
    <n v="0"/>
    <n v="0"/>
    <n v="0"/>
    <n v="0"/>
    <n v="18"/>
    <n v="60"/>
    <n v="78"/>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42100177"/>
    <x v="0"/>
    <x v="2"/>
    <x v="207"/>
    <n v="1"/>
    <x v="0"/>
    <n v="999"/>
    <s v="NO APLICA"/>
    <n v="2014"/>
    <n v="5"/>
    <n v="5"/>
    <s v="CUATRIMESTRES"/>
    <n v="1"/>
    <s v="Activa"/>
    <x v="0"/>
    <m/>
    <n v="2018"/>
    <n v="1"/>
    <n v="1"/>
    <n v="2"/>
    <n v="0"/>
    <n v="0"/>
    <n v="0"/>
    <n v="0"/>
    <n v="0"/>
    <n v="0"/>
    <n v="0"/>
    <n v="0"/>
    <n v="0"/>
    <n v="0"/>
    <n v="0"/>
    <n v="0"/>
    <n v="1"/>
    <n v="0"/>
    <n v="1"/>
    <n v="0"/>
    <n v="0"/>
    <n v="0"/>
    <n v="0"/>
    <n v="0"/>
    <n v="0"/>
    <n v="0"/>
    <n v="0"/>
    <n v="0"/>
    <n v="0"/>
    <n v="0"/>
    <n v="0"/>
    <n v="0"/>
    <n v="0"/>
    <n v="0"/>
    <n v="1"/>
    <n v="0"/>
    <n v="1"/>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42200034"/>
    <x v="0"/>
    <x v="2"/>
    <x v="485"/>
    <n v="1"/>
    <x v="0"/>
    <n v="999"/>
    <s v="NO APLICA"/>
    <n v="2014"/>
    <n v="5"/>
    <n v="5"/>
    <s v="CUATRIMESTRES"/>
    <n v="1"/>
    <s v="Activa"/>
    <x v="0"/>
    <m/>
    <n v="2018"/>
    <n v="1"/>
    <n v="0"/>
    <n v="1"/>
    <n v="0"/>
    <n v="0"/>
    <n v="0"/>
    <n v="0"/>
    <n v="0"/>
    <n v="0"/>
    <n v="0"/>
    <n v="0"/>
    <n v="0"/>
    <n v="0"/>
    <n v="0"/>
    <n v="0"/>
    <n v="1"/>
    <n v="0"/>
    <n v="1"/>
    <n v="0"/>
    <n v="0"/>
    <n v="0"/>
    <n v="0"/>
    <n v="0"/>
    <n v="0"/>
    <n v="0"/>
    <n v="0"/>
    <n v="0"/>
    <n v="0"/>
    <n v="0"/>
    <n v="0"/>
    <n v="0"/>
    <n v="0"/>
    <n v="0"/>
    <n v="1"/>
    <n v="0"/>
    <n v="1"/>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71300004"/>
    <x v="0"/>
    <x v="3"/>
    <x v="209"/>
    <n v="1"/>
    <x v="0"/>
    <n v="999"/>
    <s v="NO APLICA"/>
    <n v="2014"/>
    <n v="5"/>
    <n v="5"/>
    <s v="CUATRIMESTRES"/>
    <n v="1"/>
    <s v="Activa"/>
    <x v="0"/>
    <m/>
    <n v="2018"/>
    <n v="1"/>
    <n v="0"/>
    <n v="1"/>
    <n v="0"/>
    <n v="0"/>
    <n v="0"/>
    <n v="0"/>
    <n v="0"/>
    <n v="0"/>
    <n v="0"/>
    <n v="0"/>
    <n v="0"/>
    <n v="0"/>
    <n v="0"/>
    <n v="0"/>
    <n v="1"/>
    <n v="0"/>
    <n v="1"/>
    <n v="0"/>
    <n v="0"/>
    <n v="0"/>
    <n v="0"/>
    <n v="0"/>
    <n v="0"/>
    <n v="0"/>
    <n v="0"/>
    <n v="0"/>
    <n v="0"/>
    <n v="0"/>
    <n v="0"/>
    <n v="0"/>
    <n v="0"/>
    <n v="0"/>
    <n v="1"/>
    <n v="0"/>
    <n v="1"/>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72100013"/>
    <x v="0"/>
    <x v="3"/>
    <x v="525"/>
    <n v="1"/>
    <x v="0"/>
    <n v="999"/>
    <s v="NO APLICA"/>
    <n v="2017"/>
    <n v="5"/>
    <n v="5"/>
    <s v="CUATRIMESTRES"/>
    <n v="1"/>
    <s v="Activa"/>
    <x v="0"/>
    <m/>
    <n v="2018"/>
    <n v="1"/>
    <n v="0"/>
    <n v="1"/>
    <n v="0"/>
    <n v="0"/>
    <n v="0"/>
    <n v="0"/>
    <n v="0"/>
    <n v="0"/>
    <n v="0"/>
    <n v="0"/>
    <n v="0"/>
    <n v="0"/>
    <n v="0"/>
    <n v="0"/>
    <n v="1"/>
    <n v="0"/>
    <n v="1"/>
    <n v="0"/>
    <n v="0"/>
    <n v="0"/>
    <n v="0"/>
    <n v="0"/>
    <n v="0"/>
    <n v="0"/>
    <n v="0"/>
    <n v="0"/>
    <n v="0"/>
    <n v="0"/>
    <n v="0"/>
    <n v="0"/>
    <n v="0"/>
    <n v="0"/>
    <n v="1"/>
    <n v="0"/>
    <n v="1"/>
    <n v="0"/>
    <n v="0"/>
    <d v="2018-11-02T00:00:00"/>
    <m/>
  </r>
  <r>
    <s v="08MSU0719Z"/>
    <x v="86"/>
    <x v="157"/>
    <n v="4"/>
    <s v="DISCONTINUO"/>
    <x v="148"/>
    <n v="8"/>
    <s v="CHIHUAHUA"/>
    <n v="8"/>
    <s v="CHIHUAHUA"/>
    <n v="11"/>
    <x v="7"/>
    <n v="1"/>
    <s v="SANTA ROSALÍA DE CAMARGO"/>
    <s v="CALLE GREGORIO M. SOLIS"/>
    <n v="1410"/>
    <x v="1"/>
    <x v="3"/>
    <n v="4"/>
    <s v="SUPERIOR"/>
    <n v="1"/>
    <n v="1"/>
    <s v="LICENCIATURA Y POSGRADO"/>
    <n v="1"/>
    <s v="SERVICIOS"/>
    <n v="42"/>
    <s v="UNIVERSIDADES TECNOLÓGICAS"/>
    <n v="5081100073"/>
    <x v="0"/>
    <x v="9"/>
    <x v="486"/>
    <n v="1"/>
    <x v="0"/>
    <n v="999"/>
    <s v="NO APLICA"/>
    <n v="2017"/>
    <n v="5"/>
    <n v="5"/>
    <s v="CUATRIMESTRES"/>
    <n v="1"/>
    <s v="Activa"/>
    <x v="0"/>
    <m/>
    <n v="2018"/>
    <n v="1"/>
    <n v="0"/>
    <n v="1"/>
    <n v="0"/>
    <n v="0"/>
    <n v="0"/>
    <n v="0"/>
    <n v="0"/>
    <n v="0"/>
    <n v="0"/>
    <n v="0"/>
    <n v="0"/>
    <n v="0"/>
    <n v="0"/>
    <n v="0"/>
    <n v="1"/>
    <n v="0"/>
    <n v="1"/>
    <n v="0"/>
    <n v="0"/>
    <n v="0"/>
    <n v="0"/>
    <n v="0"/>
    <n v="0"/>
    <n v="0"/>
    <n v="0"/>
    <n v="0"/>
    <n v="0"/>
    <n v="0"/>
    <n v="0"/>
    <n v="0"/>
    <n v="0"/>
    <n v="0"/>
    <n v="1"/>
    <n v="0"/>
    <n v="1"/>
    <n v="0"/>
    <n v="0"/>
    <d v="2018-11-02T00:00:00"/>
    <m/>
  </r>
  <r>
    <s v="08MSU0720O"/>
    <x v="87"/>
    <x v="158"/>
    <n v="4"/>
    <s v="DISCONTINUO"/>
    <x v="149"/>
    <n v="8"/>
    <s v="CHIHUAHUA"/>
    <n v="8"/>
    <s v="CHIHUAHUA"/>
    <n v="37"/>
    <x v="0"/>
    <n v="1"/>
    <s v="JUÁREZ"/>
    <s v="AVENIDA MANUEL J. CLOUTHIER (JILOTEPEC)"/>
    <n v="10111"/>
    <x v="0"/>
    <x v="0"/>
    <n v="4"/>
    <s v="SUPERIOR"/>
    <n v="1"/>
    <n v="1"/>
    <s v="LICENCIATURA Y POSGRADO"/>
    <n v="0"/>
    <s v="NO APLICA"/>
    <n v="0"/>
    <s v="NO APLICA"/>
    <n v="5033100011"/>
    <x v="0"/>
    <x v="1"/>
    <x v="1"/>
    <n v="2"/>
    <x v="2"/>
    <n v="999"/>
    <s v="NO APLICA"/>
    <n v="2012"/>
    <n v="9"/>
    <n v="5"/>
    <s v="CUATRIMESTRES"/>
    <n v="1"/>
    <s v="Activa"/>
    <x v="0"/>
    <m/>
    <n v="2018"/>
    <n v="15"/>
    <n v="18"/>
    <n v="33"/>
    <n v="0"/>
    <n v="0"/>
    <n v="0"/>
    <n v="0"/>
    <n v="0"/>
    <n v="0"/>
    <n v="0"/>
    <n v="16"/>
    <n v="10"/>
    <n v="26"/>
    <n v="0"/>
    <n v="0"/>
    <n v="16"/>
    <n v="10"/>
    <n v="26"/>
    <n v="12"/>
    <n v="8"/>
    <n v="20"/>
    <n v="16"/>
    <n v="7"/>
    <n v="23"/>
    <n v="0"/>
    <n v="0"/>
    <n v="0"/>
    <n v="0"/>
    <n v="0"/>
    <n v="0"/>
    <n v="0"/>
    <n v="0"/>
    <n v="0"/>
    <n v="44"/>
    <n v="25"/>
    <n v="69"/>
    <n v="0"/>
    <n v="0"/>
    <d v="2018-11-15T00:00:00"/>
    <m/>
  </r>
  <r>
    <s v="08MSU0720O"/>
    <x v="87"/>
    <x v="158"/>
    <n v="4"/>
    <s v="DISCONTINUO"/>
    <x v="149"/>
    <n v="8"/>
    <s v="CHIHUAHUA"/>
    <n v="8"/>
    <s v="CHIHUAHUA"/>
    <n v="37"/>
    <x v="0"/>
    <n v="1"/>
    <s v="JUÁREZ"/>
    <s v="AVENIDA MANUEL J. CLOUTHIER (JILOTEPEC)"/>
    <n v="10111"/>
    <x v="0"/>
    <x v="0"/>
    <n v="4"/>
    <s v="SUPERIOR"/>
    <n v="1"/>
    <n v="1"/>
    <s v="LICENCIATURA Y POSGRADO"/>
    <n v="0"/>
    <s v="NO APLICA"/>
    <n v="0"/>
    <s v="NO APLICA"/>
    <n v="5041400032"/>
    <x v="0"/>
    <x v="2"/>
    <x v="13"/>
    <n v="2"/>
    <x v="2"/>
    <n v="999"/>
    <s v="NO APLICA"/>
    <n v="2012"/>
    <n v="9"/>
    <n v="5"/>
    <s v="CUATRIMESTRES"/>
    <n v="1"/>
    <s v="Activa"/>
    <x v="0"/>
    <m/>
    <n v="2018"/>
    <n v="1"/>
    <n v="9"/>
    <n v="10"/>
    <n v="0"/>
    <n v="0"/>
    <n v="0"/>
    <n v="0"/>
    <n v="0"/>
    <n v="0"/>
    <n v="0"/>
    <n v="10"/>
    <n v="15"/>
    <n v="25"/>
    <n v="0"/>
    <n v="0"/>
    <n v="10"/>
    <n v="15"/>
    <n v="25"/>
    <n v="8"/>
    <n v="12"/>
    <n v="20"/>
    <n v="7"/>
    <n v="9"/>
    <n v="16"/>
    <n v="0"/>
    <n v="0"/>
    <n v="0"/>
    <n v="0"/>
    <n v="0"/>
    <n v="0"/>
    <n v="0"/>
    <n v="0"/>
    <n v="0"/>
    <n v="25"/>
    <n v="36"/>
    <n v="61"/>
    <n v="0"/>
    <n v="0"/>
    <d v="2018-11-15T00:00:00"/>
    <m/>
  </r>
  <r>
    <s v="08MSU0720O"/>
    <x v="87"/>
    <x v="158"/>
    <n v="4"/>
    <s v="DISCONTINUO"/>
    <x v="149"/>
    <n v="8"/>
    <s v="CHIHUAHUA"/>
    <n v="8"/>
    <s v="CHIHUAHUA"/>
    <n v="37"/>
    <x v="0"/>
    <n v="1"/>
    <s v="JUÁREZ"/>
    <s v="AVENIDA MANUEL J. CLOUTHIER (JILOTEPEC)"/>
    <n v="10111"/>
    <x v="0"/>
    <x v="0"/>
    <n v="4"/>
    <s v="SUPERIOR"/>
    <n v="1"/>
    <n v="1"/>
    <s v="LICENCIATURA Y POSGRADO"/>
    <n v="0"/>
    <s v="NO APLICA"/>
    <n v="0"/>
    <s v="NO APLICA"/>
    <n v="5042100055"/>
    <x v="0"/>
    <x v="2"/>
    <x v="15"/>
    <n v="2"/>
    <x v="2"/>
    <n v="999"/>
    <s v="NO APLICA"/>
    <n v="2012"/>
    <n v="9"/>
    <n v="5"/>
    <s v="CUATRIMESTRES"/>
    <n v="1"/>
    <s v="Activa"/>
    <x v="0"/>
    <m/>
    <n v="2018"/>
    <n v="15"/>
    <n v="25"/>
    <n v="40"/>
    <n v="0"/>
    <n v="0"/>
    <n v="0"/>
    <n v="0"/>
    <n v="0"/>
    <n v="0"/>
    <n v="0"/>
    <n v="13"/>
    <n v="22"/>
    <n v="35"/>
    <n v="0"/>
    <n v="0"/>
    <n v="13"/>
    <n v="22"/>
    <n v="35"/>
    <n v="10"/>
    <n v="15"/>
    <n v="25"/>
    <n v="5"/>
    <n v="10"/>
    <n v="15"/>
    <n v="0"/>
    <n v="0"/>
    <n v="0"/>
    <n v="0"/>
    <n v="0"/>
    <n v="0"/>
    <n v="0"/>
    <n v="0"/>
    <n v="0"/>
    <n v="28"/>
    <n v="47"/>
    <n v="75"/>
    <n v="0"/>
    <n v="0"/>
    <d v="2018-11-15T00:00:00"/>
    <m/>
  </r>
  <r>
    <s v="08MSU0722M"/>
    <x v="88"/>
    <x v="159"/>
    <n v="4"/>
    <s v="DISCONTINUO"/>
    <x v="150"/>
    <n v="8"/>
    <s v="CHIHUAHUA"/>
    <n v="8"/>
    <s v="CHIHUAHUA"/>
    <n v="19"/>
    <x v="1"/>
    <n v="1"/>
    <s v="CHIHUAHUA"/>
    <s v="AVENIDA UNIVERSIDAD"/>
    <n v="3101"/>
    <x v="0"/>
    <x v="0"/>
    <n v="4"/>
    <s v="SUPERIOR"/>
    <n v="1"/>
    <n v="1"/>
    <s v="LICENCIATURA Y POSGRADO"/>
    <n v="0"/>
    <s v="NO APLICA"/>
    <n v="0"/>
    <s v="NO APLICA"/>
    <n v="5082100003"/>
    <x v="0"/>
    <x v="9"/>
    <x v="394"/>
    <n v="1"/>
    <x v="0"/>
    <n v="999"/>
    <s v="NO APLICA"/>
    <n v="2013"/>
    <n v="10"/>
    <n v="2"/>
    <s v="SEMESTRES"/>
    <n v="1"/>
    <s v="Activa"/>
    <x v="0"/>
    <m/>
    <n v="2018"/>
    <n v="10"/>
    <n v="7"/>
    <n v="17"/>
    <n v="0"/>
    <n v="0"/>
    <n v="0"/>
    <n v="0"/>
    <n v="0"/>
    <n v="0"/>
    <n v="0"/>
    <n v="12"/>
    <n v="25"/>
    <n v="37"/>
    <n v="0"/>
    <n v="0"/>
    <n v="12"/>
    <n v="25"/>
    <n v="37"/>
    <n v="0"/>
    <n v="0"/>
    <n v="0"/>
    <n v="0"/>
    <n v="0"/>
    <n v="0"/>
    <n v="0"/>
    <n v="0"/>
    <n v="0"/>
    <n v="0"/>
    <n v="0"/>
    <n v="0"/>
    <n v="0"/>
    <n v="0"/>
    <n v="0"/>
    <n v="12"/>
    <n v="25"/>
    <n v="37"/>
    <n v="0"/>
    <n v="0"/>
    <d v="2018-11-05T00:00:00"/>
    <m/>
  </r>
  <r>
    <s v="08MSU0723L"/>
    <x v="89"/>
    <x v="160"/>
    <n v="4"/>
    <s v="DISCONTINUO"/>
    <x v="151"/>
    <n v="8"/>
    <s v="CHIHUAHUA"/>
    <n v="8"/>
    <s v="CHIHUAHUA"/>
    <n v="19"/>
    <x v="1"/>
    <n v="1"/>
    <s v="CHIHUAHUA"/>
    <s v="CALLE CORREGIDORA"/>
    <n v="901"/>
    <x v="0"/>
    <x v="0"/>
    <n v="4"/>
    <s v="SUPERIOR"/>
    <n v="1"/>
    <n v="1"/>
    <s v="LICENCIATURA Y POSGRADO"/>
    <n v="0"/>
    <s v="NO APLICA"/>
    <n v="0"/>
    <s v="NO APLICA"/>
    <n v="5031100007"/>
    <x v="0"/>
    <x v="1"/>
    <x v="27"/>
    <n v="2"/>
    <x v="2"/>
    <n v="999"/>
    <s v="NO APLICA"/>
    <n v="2011"/>
    <n v="9"/>
    <n v="5"/>
    <s v="CUATRIMESTRES"/>
    <n v="1"/>
    <s v="Activa"/>
    <x v="0"/>
    <m/>
    <n v="2018"/>
    <n v="4"/>
    <n v="30"/>
    <n v="34"/>
    <n v="0"/>
    <n v="0"/>
    <n v="3"/>
    <n v="22"/>
    <n v="25"/>
    <n v="0"/>
    <n v="0"/>
    <n v="10"/>
    <n v="30"/>
    <n v="40"/>
    <n v="0"/>
    <n v="0"/>
    <n v="12"/>
    <n v="77"/>
    <n v="89"/>
    <n v="12"/>
    <n v="41"/>
    <n v="53"/>
    <n v="6"/>
    <n v="41"/>
    <n v="47"/>
    <n v="0"/>
    <n v="0"/>
    <n v="0"/>
    <n v="0"/>
    <n v="0"/>
    <n v="0"/>
    <n v="0"/>
    <n v="0"/>
    <n v="0"/>
    <n v="30"/>
    <n v="159"/>
    <n v="189"/>
    <n v="0"/>
    <n v="0"/>
    <d v="2018-12-03T00:00:00"/>
    <m/>
  </r>
  <r>
    <s v="08MSU0725J"/>
    <x v="90"/>
    <x v="161"/>
    <n v="4"/>
    <s v="DISCONTINUO"/>
    <x v="152"/>
    <n v="8"/>
    <s v="CHIHUAHUA"/>
    <n v="8"/>
    <s v="CHIHUAHUA"/>
    <n v="19"/>
    <x v="1"/>
    <n v="1"/>
    <s v="CHIHUAHUA"/>
    <s v="CALLE GONZÁLEZ ORTEGA"/>
    <n v="4107"/>
    <x v="0"/>
    <x v="0"/>
    <n v="4"/>
    <s v="SUPERIOR"/>
    <n v="1"/>
    <n v="1"/>
    <s v="LICENCIATURA Y POSGRADO"/>
    <n v="0"/>
    <s v="NO APLICA"/>
    <n v="0"/>
    <s v="NO APLICA"/>
    <n v="5033100011"/>
    <x v="0"/>
    <x v="1"/>
    <x v="1"/>
    <n v="3"/>
    <x v="1"/>
    <n v="999"/>
    <s v="NO APLICA"/>
    <n v="2015"/>
    <n v="12"/>
    <n v="5"/>
    <s v="CUATRIMESTRES"/>
    <n v="1"/>
    <s v="Activa"/>
    <x v="0"/>
    <m/>
    <n v="2018"/>
    <n v="0"/>
    <n v="0"/>
    <n v="0"/>
    <n v="0"/>
    <n v="0"/>
    <n v="0"/>
    <n v="0"/>
    <n v="0"/>
    <n v="0"/>
    <n v="0"/>
    <n v="1"/>
    <n v="8"/>
    <n v="9"/>
    <n v="0"/>
    <n v="0"/>
    <n v="1"/>
    <n v="8"/>
    <n v="9"/>
    <n v="1"/>
    <n v="7"/>
    <n v="8"/>
    <n v="2"/>
    <n v="1"/>
    <n v="3"/>
    <n v="0"/>
    <n v="0"/>
    <n v="0"/>
    <n v="0"/>
    <n v="0"/>
    <n v="0"/>
    <n v="0"/>
    <n v="0"/>
    <n v="0"/>
    <n v="4"/>
    <n v="16"/>
    <n v="20"/>
    <n v="0"/>
    <n v="0"/>
    <d v="2018-11-08T00:00:00"/>
    <m/>
  </r>
  <r>
    <s v="08MSU0725J"/>
    <x v="90"/>
    <x v="161"/>
    <n v="4"/>
    <s v="DISCONTINUO"/>
    <x v="152"/>
    <n v="8"/>
    <s v="CHIHUAHUA"/>
    <n v="8"/>
    <s v="CHIHUAHUA"/>
    <n v="19"/>
    <x v="1"/>
    <n v="1"/>
    <s v="CHIHUAHUA"/>
    <s v="CALLE GONZÁLEZ ORTEGA"/>
    <n v="4107"/>
    <x v="0"/>
    <x v="0"/>
    <n v="4"/>
    <s v="SUPERIOR"/>
    <n v="1"/>
    <n v="1"/>
    <s v="LICENCIATURA Y POSGRADO"/>
    <n v="0"/>
    <s v="NO APLICA"/>
    <n v="0"/>
    <s v="NO APLICA"/>
    <n v="5042100174"/>
    <x v="0"/>
    <x v="2"/>
    <x v="5"/>
    <n v="3"/>
    <x v="1"/>
    <n v="999"/>
    <s v="NO APLICA"/>
    <n v="2015"/>
    <n v="12"/>
    <n v="5"/>
    <s v="CUATRIMESTRES"/>
    <n v="1"/>
    <s v="Activa"/>
    <x v="0"/>
    <m/>
    <n v="2018"/>
    <n v="0"/>
    <n v="0"/>
    <n v="0"/>
    <n v="0"/>
    <n v="0"/>
    <n v="0"/>
    <n v="0"/>
    <n v="0"/>
    <n v="0"/>
    <n v="0"/>
    <n v="0"/>
    <n v="0"/>
    <n v="0"/>
    <n v="0"/>
    <n v="0"/>
    <n v="0"/>
    <n v="0"/>
    <n v="0"/>
    <n v="0"/>
    <n v="0"/>
    <n v="0"/>
    <n v="1"/>
    <n v="3"/>
    <n v="4"/>
    <n v="0"/>
    <n v="0"/>
    <n v="0"/>
    <n v="0"/>
    <n v="0"/>
    <n v="0"/>
    <n v="0"/>
    <n v="0"/>
    <n v="0"/>
    <n v="1"/>
    <n v="3"/>
    <n v="4"/>
    <n v="0"/>
    <n v="0"/>
    <d v="2018-11-08T00:00:00"/>
    <m/>
  </r>
  <r>
    <s v="08MSU0725J"/>
    <x v="90"/>
    <x v="161"/>
    <n v="4"/>
    <s v="DISCONTINUO"/>
    <x v="152"/>
    <n v="8"/>
    <s v="CHIHUAHUA"/>
    <n v="8"/>
    <s v="CHIHUAHUA"/>
    <n v="19"/>
    <x v="1"/>
    <n v="1"/>
    <s v="CHIHUAHUA"/>
    <s v="CALLE GONZÁLEZ ORTEGA"/>
    <n v="4107"/>
    <x v="0"/>
    <x v="0"/>
    <n v="4"/>
    <s v="SUPERIOR"/>
    <n v="1"/>
    <n v="1"/>
    <s v="LICENCIATURA Y POSGRADO"/>
    <n v="0"/>
    <s v="NO APLICA"/>
    <n v="0"/>
    <s v="NO APLICA"/>
    <n v="5071700004"/>
    <x v="0"/>
    <x v="3"/>
    <x v="7"/>
    <n v="3"/>
    <x v="1"/>
    <n v="999"/>
    <s v="NO APLICA"/>
    <n v="2015"/>
    <n v="12"/>
    <n v="5"/>
    <s v="CUATRIMESTRES"/>
    <n v="1"/>
    <s v="Activa"/>
    <x v="0"/>
    <m/>
    <n v="2018"/>
    <n v="0"/>
    <n v="0"/>
    <n v="0"/>
    <n v="0"/>
    <n v="0"/>
    <n v="0"/>
    <n v="0"/>
    <n v="0"/>
    <n v="0"/>
    <n v="0"/>
    <n v="9"/>
    <n v="2"/>
    <n v="11"/>
    <n v="0"/>
    <n v="0"/>
    <n v="9"/>
    <n v="2"/>
    <n v="11"/>
    <n v="18"/>
    <n v="8"/>
    <n v="26"/>
    <n v="9"/>
    <n v="2"/>
    <n v="11"/>
    <n v="18"/>
    <n v="4"/>
    <n v="22"/>
    <n v="0"/>
    <n v="0"/>
    <n v="0"/>
    <n v="0"/>
    <n v="0"/>
    <n v="0"/>
    <n v="54"/>
    <n v="16"/>
    <n v="70"/>
    <n v="0"/>
    <n v="0"/>
    <d v="2018-11-08T00:00:00"/>
    <m/>
  </r>
  <r>
    <s v="08MSU0725J"/>
    <x v="90"/>
    <x v="161"/>
    <n v="4"/>
    <s v="DISCONTINUO"/>
    <x v="152"/>
    <n v="8"/>
    <s v="CHIHUAHUA"/>
    <n v="8"/>
    <s v="CHIHUAHUA"/>
    <n v="19"/>
    <x v="1"/>
    <n v="1"/>
    <s v="CHIHUAHUA"/>
    <s v="CALLE GONZÁLEZ ORTEGA"/>
    <n v="4107"/>
    <x v="0"/>
    <x v="0"/>
    <n v="4"/>
    <s v="SUPERIOR"/>
    <n v="1"/>
    <n v="1"/>
    <s v="LICENCIATURA Y POSGRADO"/>
    <n v="0"/>
    <s v="NO APLICA"/>
    <n v="0"/>
    <s v="NO APLICA"/>
    <n v="5094100001"/>
    <x v="0"/>
    <x v="6"/>
    <x v="230"/>
    <n v="1"/>
    <x v="0"/>
    <n v="999"/>
    <s v="NO APLICA"/>
    <n v="2014"/>
    <n v="8"/>
    <n v="2"/>
    <s v="SEMESTRES"/>
    <n v="1"/>
    <s v="Activa"/>
    <x v="0"/>
    <m/>
    <n v="2018"/>
    <n v="0"/>
    <n v="0"/>
    <n v="0"/>
    <n v="0"/>
    <n v="0"/>
    <n v="0"/>
    <n v="0"/>
    <n v="0"/>
    <n v="0"/>
    <n v="0"/>
    <n v="17"/>
    <n v="29"/>
    <n v="46"/>
    <n v="0"/>
    <n v="0"/>
    <n v="17"/>
    <n v="29"/>
    <n v="46"/>
    <n v="4"/>
    <n v="23"/>
    <n v="27"/>
    <n v="15"/>
    <n v="30"/>
    <n v="45"/>
    <n v="11"/>
    <n v="14"/>
    <n v="25"/>
    <n v="0"/>
    <n v="0"/>
    <n v="0"/>
    <n v="0"/>
    <n v="0"/>
    <n v="0"/>
    <n v="47"/>
    <n v="96"/>
    <n v="143"/>
    <n v="1"/>
    <n v="0"/>
    <d v="2018-11-08T00:00:00"/>
    <m/>
  </r>
  <r>
    <s v="08MSU0726I"/>
    <x v="91"/>
    <x v="162"/>
    <n v="4"/>
    <s v="DISCONTINUO"/>
    <x v="153"/>
    <n v="8"/>
    <s v="CHIHUAHUA"/>
    <n v="8"/>
    <s v="CHIHUAHUA"/>
    <n v="19"/>
    <x v="1"/>
    <n v="1"/>
    <s v="CHIHUAHUA"/>
    <s v="CALLE BAHIA DE SAN QUINTIN"/>
    <n v="8502"/>
    <x v="0"/>
    <x v="0"/>
    <n v="4"/>
    <s v="SUPERIOR"/>
    <n v="1"/>
    <n v="1"/>
    <s v="LICENCIATURA Y POSGRADO"/>
    <n v="0"/>
    <s v="NO APLICA"/>
    <n v="0"/>
    <s v="NO APLICA"/>
    <n v="6033200013"/>
    <x v="1"/>
    <x v="1"/>
    <x v="526"/>
    <n v="2"/>
    <x v="2"/>
    <n v="999"/>
    <s v="NO APLICA"/>
    <n v="2013"/>
    <n v="2"/>
    <n v="2"/>
    <s v="SEMESTRES"/>
    <n v="2"/>
    <s v="Latencia"/>
    <x v="3"/>
    <s v="Falta de alumnos"/>
    <n v="2018"/>
    <n v="0"/>
    <n v="0"/>
    <n v="0"/>
    <n v="0"/>
    <n v="0"/>
    <n v="0"/>
    <n v="0"/>
    <n v="0"/>
    <n v="0"/>
    <n v="0"/>
    <n v="0"/>
    <n v="0"/>
    <n v="0"/>
    <n v="0"/>
    <n v="0"/>
    <n v="0"/>
    <n v="0"/>
    <n v="0"/>
    <n v="0"/>
    <n v="0"/>
    <n v="0"/>
    <n v="0"/>
    <n v="0"/>
    <n v="0"/>
    <n v="0"/>
    <n v="0"/>
    <n v="0"/>
    <n v="0"/>
    <n v="0"/>
    <n v="0"/>
    <n v="0"/>
    <n v="0"/>
    <n v="0"/>
    <n v="0"/>
    <n v="0"/>
    <n v="0"/>
    <n v="0"/>
    <n v="0"/>
    <d v="2018-12-03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31100007"/>
    <x v="0"/>
    <x v="1"/>
    <x v="27"/>
    <n v="1"/>
    <x v="0"/>
    <n v="999"/>
    <s v="NO APLICA"/>
    <n v="2011"/>
    <n v="9"/>
    <n v="2"/>
    <s v="SEMESTRES"/>
    <n v="1"/>
    <s v="Activa"/>
    <x v="0"/>
    <m/>
    <n v="2018"/>
    <n v="2"/>
    <n v="7"/>
    <n v="9"/>
    <n v="0"/>
    <n v="0"/>
    <n v="2"/>
    <n v="20"/>
    <n v="22"/>
    <n v="0"/>
    <n v="0"/>
    <n v="4"/>
    <n v="17"/>
    <n v="21"/>
    <n v="0"/>
    <n v="0"/>
    <n v="4"/>
    <n v="17"/>
    <n v="21"/>
    <n v="2"/>
    <n v="19"/>
    <n v="21"/>
    <n v="2"/>
    <n v="13"/>
    <n v="15"/>
    <n v="2"/>
    <n v="19"/>
    <n v="21"/>
    <n v="3"/>
    <n v="20"/>
    <n v="23"/>
    <n v="0"/>
    <n v="0"/>
    <n v="0"/>
    <n v="13"/>
    <n v="88"/>
    <n v="10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33100011"/>
    <x v="0"/>
    <x v="1"/>
    <x v="1"/>
    <n v="1"/>
    <x v="0"/>
    <n v="999"/>
    <s v="NO APLICA"/>
    <n v="2016"/>
    <n v="9"/>
    <n v="2"/>
    <s v="SEMESTRES"/>
    <n v="1"/>
    <s v="Activa"/>
    <x v="0"/>
    <m/>
    <n v="2018"/>
    <n v="3"/>
    <n v="1"/>
    <n v="4"/>
    <n v="0"/>
    <n v="0"/>
    <n v="5"/>
    <n v="6"/>
    <n v="11"/>
    <n v="0"/>
    <n v="0"/>
    <n v="13"/>
    <n v="4"/>
    <n v="17"/>
    <n v="0"/>
    <n v="0"/>
    <n v="13"/>
    <n v="4"/>
    <n v="17"/>
    <n v="3"/>
    <n v="18"/>
    <n v="21"/>
    <n v="3"/>
    <n v="10"/>
    <n v="13"/>
    <n v="6"/>
    <n v="14"/>
    <n v="20"/>
    <n v="4"/>
    <n v="6"/>
    <n v="10"/>
    <n v="0"/>
    <n v="0"/>
    <n v="0"/>
    <n v="29"/>
    <n v="52"/>
    <n v="8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33100011"/>
    <x v="0"/>
    <x v="1"/>
    <x v="1"/>
    <n v="2"/>
    <x v="2"/>
    <n v="999"/>
    <s v="NO APLICA"/>
    <n v="2011"/>
    <n v="9"/>
    <n v="5"/>
    <s v="CUATRIMESTRES"/>
    <n v="1"/>
    <s v="Activa"/>
    <x v="0"/>
    <m/>
    <n v="2018"/>
    <n v="4"/>
    <n v="2"/>
    <n v="6"/>
    <n v="0"/>
    <n v="0"/>
    <n v="3"/>
    <n v="3"/>
    <n v="6"/>
    <n v="0"/>
    <n v="0"/>
    <n v="8"/>
    <n v="3"/>
    <n v="11"/>
    <n v="0"/>
    <n v="0"/>
    <n v="8"/>
    <n v="3"/>
    <n v="11"/>
    <n v="10"/>
    <n v="8"/>
    <n v="18"/>
    <n v="17"/>
    <n v="8"/>
    <n v="25"/>
    <n v="0"/>
    <n v="0"/>
    <n v="0"/>
    <n v="0"/>
    <n v="0"/>
    <n v="0"/>
    <n v="0"/>
    <n v="0"/>
    <n v="0"/>
    <n v="35"/>
    <n v="19"/>
    <n v="54"/>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100013"/>
    <x v="0"/>
    <x v="2"/>
    <x v="527"/>
    <n v="1"/>
    <x v="0"/>
    <n v="999"/>
    <s v="NO APLICA"/>
    <n v="2015"/>
    <n v="9"/>
    <n v="2"/>
    <s v="SEMESTRES"/>
    <n v="1"/>
    <s v="Activa"/>
    <x v="0"/>
    <m/>
    <n v="2018"/>
    <n v="12"/>
    <n v="8"/>
    <n v="20"/>
    <n v="0"/>
    <n v="0"/>
    <n v="7"/>
    <n v="14"/>
    <n v="21"/>
    <n v="0"/>
    <n v="0"/>
    <n v="1"/>
    <n v="21"/>
    <n v="22"/>
    <n v="0"/>
    <n v="0"/>
    <n v="1"/>
    <n v="21"/>
    <n v="22"/>
    <n v="9"/>
    <n v="16"/>
    <n v="25"/>
    <n v="10"/>
    <n v="9"/>
    <n v="19"/>
    <n v="17"/>
    <n v="9"/>
    <n v="26"/>
    <n v="9"/>
    <n v="19"/>
    <n v="28"/>
    <n v="0"/>
    <n v="0"/>
    <n v="0"/>
    <n v="46"/>
    <n v="74"/>
    <n v="12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100112"/>
    <x v="0"/>
    <x v="2"/>
    <x v="528"/>
    <n v="1"/>
    <x v="0"/>
    <n v="999"/>
    <s v="NO APLICA"/>
    <n v="2014"/>
    <n v="9"/>
    <n v="2"/>
    <s v="SEMESTRES"/>
    <n v="1"/>
    <s v="Activa"/>
    <x v="0"/>
    <m/>
    <n v="2018"/>
    <n v="0"/>
    <n v="1"/>
    <n v="1"/>
    <n v="0"/>
    <n v="0"/>
    <n v="0"/>
    <n v="2"/>
    <n v="2"/>
    <n v="0"/>
    <n v="0"/>
    <n v="0"/>
    <n v="0"/>
    <n v="0"/>
    <n v="0"/>
    <n v="0"/>
    <n v="0"/>
    <n v="0"/>
    <n v="0"/>
    <n v="0"/>
    <n v="0"/>
    <n v="0"/>
    <n v="4"/>
    <n v="11"/>
    <n v="15"/>
    <n v="4"/>
    <n v="9"/>
    <n v="13"/>
    <n v="4"/>
    <n v="12"/>
    <n v="16"/>
    <n v="0"/>
    <n v="0"/>
    <n v="0"/>
    <n v="12"/>
    <n v="32"/>
    <n v="44"/>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200028"/>
    <x v="0"/>
    <x v="2"/>
    <x v="36"/>
    <n v="1"/>
    <x v="0"/>
    <n v="999"/>
    <s v="NO APLICA"/>
    <n v="2015"/>
    <n v="9"/>
    <n v="2"/>
    <s v="SEMESTRES"/>
    <n v="1"/>
    <s v="Activa"/>
    <x v="0"/>
    <m/>
    <n v="2018"/>
    <n v="2"/>
    <n v="2"/>
    <n v="4"/>
    <n v="0"/>
    <n v="0"/>
    <n v="0"/>
    <n v="1"/>
    <n v="1"/>
    <n v="0"/>
    <n v="0"/>
    <n v="2"/>
    <n v="5"/>
    <n v="7"/>
    <n v="0"/>
    <n v="0"/>
    <n v="2"/>
    <n v="5"/>
    <n v="7"/>
    <n v="3"/>
    <n v="6"/>
    <n v="9"/>
    <n v="4"/>
    <n v="6"/>
    <n v="10"/>
    <n v="5"/>
    <n v="7"/>
    <n v="12"/>
    <n v="5"/>
    <n v="2"/>
    <n v="7"/>
    <n v="0"/>
    <n v="0"/>
    <n v="0"/>
    <n v="19"/>
    <n v="26"/>
    <n v="45"/>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200084"/>
    <x v="0"/>
    <x v="2"/>
    <x v="529"/>
    <n v="2"/>
    <x v="2"/>
    <n v="999"/>
    <s v="NO APLICA"/>
    <n v="2016"/>
    <n v="9"/>
    <n v="5"/>
    <s v="CUATRIMESTRES"/>
    <n v="1"/>
    <s v="Activa"/>
    <x v="0"/>
    <m/>
    <n v="2018"/>
    <n v="1"/>
    <n v="0"/>
    <n v="1"/>
    <n v="0"/>
    <n v="0"/>
    <n v="0"/>
    <n v="0"/>
    <n v="0"/>
    <n v="0"/>
    <n v="0"/>
    <n v="4"/>
    <n v="2"/>
    <n v="6"/>
    <n v="0"/>
    <n v="0"/>
    <n v="4"/>
    <n v="2"/>
    <n v="6"/>
    <n v="0"/>
    <n v="2"/>
    <n v="2"/>
    <n v="1"/>
    <n v="2"/>
    <n v="3"/>
    <n v="0"/>
    <n v="0"/>
    <n v="0"/>
    <n v="0"/>
    <n v="0"/>
    <n v="0"/>
    <n v="0"/>
    <n v="0"/>
    <n v="0"/>
    <n v="5"/>
    <n v="6"/>
    <n v="1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1200109"/>
    <x v="0"/>
    <x v="2"/>
    <x v="530"/>
    <n v="2"/>
    <x v="2"/>
    <n v="999"/>
    <s v="NO APLICA"/>
    <n v="2013"/>
    <n v="9"/>
    <n v="5"/>
    <s v="CUATRIMESTRES"/>
    <n v="3"/>
    <s v="Liquidacion"/>
    <x v="0"/>
    <m/>
    <n v="2018"/>
    <n v="0"/>
    <n v="0"/>
    <n v="0"/>
    <n v="0"/>
    <n v="0"/>
    <n v="1"/>
    <n v="0"/>
    <n v="1"/>
    <n v="0"/>
    <n v="0"/>
    <n v="0"/>
    <n v="0"/>
    <n v="0"/>
    <n v="0"/>
    <n v="0"/>
    <n v="0"/>
    <n v="0"/>
    <n v="0"/>
    <n v="0"/>
    <n v="0"/>
    <n v="0"/>
    <n v="0"/>
    <n v="0"/>
    <n v="0"/>
    <n v="0"/>
    <n v="0"/>
    <n v="0"/>
    <n v="0"/>
    <n v="0"/>
    <n v="0"/>
    <n v="0"/>
    <n v="0"/>
    <n v="0"/>
    <n v="0"/>
    <n v="0"/>
    <n v="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2000002"/>
    <x v="0"/>
    <x v="2"/>
    <x v="41"/>
    <n v="2"/>
    <x v="2"/>
    <n v="999"/>
    <s v="NO APLICA"/>
    <n v="2011"/>
    <n v="9"/>
    <n v="5"/>
    <s v="CUATRIMESTRES"/>
    <n v="1"/>
    <s v="Activa"/>
    <x v="0"/>
    <m/>
    <n v="2018"/>
    <n v="2"/>
    <n v="3"/>
    <n v="5"/>
    <n v="0"/>
    <n v="0"/>
    <n v="1"/>
    <n v="4"/>
    <n v="5"/>
    <n v="0"/>
    <n v="0"/>
    <n v="4"/>
    <n v="1"/>
    <n v="5"/>
    <n v="0"/>
    <n v="0"/>
    <n v="6"/>
    <n v="2"/>
    <n v="8"/>
    <n v="15"/>
    <n v="11"/>
    <n v="26"/>
    <n v="4"/>
    <n v="3"/>
    <n v="7"/>
    <n v="0"/>
    <n v="0"/>
    <n v="0"/>
    <n v="0"/>
    <n v="0"/>
    <n v="0"/>
    <n v="0"/>
    <n v="0"/>
    <n v="0"/>
    <n v="25"/>
    <n v="16"/>
    <n v="4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2200005"/>
    <x v="0"/>
    <x v="2"/>
    <x v="300"/>
    <n v="1"/>
    <x v="0"/>
    <n v="999"/>
    <s v="NO APLICA"/>
    <n v="2015"/>
    <n v="9"/>
    <n v="2"/>
    <s v="SEMESTRES"/>
    <n v="1"/>
    <s v="Activa"/>
    <x v="0"/>
    <m/>
    <n v="2018"/>
    <n v="1"/>
    <n v="3"/>
    <n v="4"/>
    <n v="0"/>
    <n v="0"/>
    <n v="1"/>
    <n v="1"/>
    <n v="2"/>
    <n v="0"/>
    <n v="0"/>
    <n v="0"/>
    <n v="0"/>
    <n v="0"/>
    <n v="0"/>
    <n v="0"/>
    <n v="0"/>
    <n v="0"/>
    <n v="0"/>
    <n v="0"/>
    <n v="0"/>
    <n v="0"/>
    <n v="3"/>
    <n v="5"/>
    <n v="8"/>
    <n v="2"/>
    <n v="7"/>
    <n v="9"/>
    <n v="2"/>
    <n v="8"/>
    <n v="10"/>
    <n v="0"/>
    <n v="0"/>
    <n v="0"/>
    <n v="7"/>
    <n v="20"/>
    <n v="27"/>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42400035"/>
    <x v="0"/>
    <x v="2"/>
    <x v="531"/>
    <n v="1"/>
    <x v="0"/>
    <n v="999"/>
    <s v="NO APLICA"/>
    <n v="2012"/>
    <n v="9"/>
    <n v="2"/>
    <s v="SEMESTRES"/>
    <n v="1"/>
    <s v="Activa"/>
    <x v="0"/>
    <m/>
    <n v="2018"/>
    <n v="6"/>
    <n v="0"/>
    <n v="6"/>
    <n v="0"/>
    <n v="0"/>
    <n v="3"/>
    <n v="0"/>
    <n v="3"/>
    <n v="0"/>
    <n v="0"/>
    <n v="0"/>
    <n v="0"/>
    <n v="0"/>
    <n v="0"/>
    <n v="0"/>
    <n v="0"/>
    <n v="0"/>
    <n v="0"/>
    <n v="0"/>
    <n v="0"/>
    <n v="0"/>
    <n v="0"/>
    <n v="0"/>
    <n v="0"/>
    <n v="5"/>
    <n v="0"/>
    <n v="5"/>
    <n v="2"/>
    <n v="0"/>
    <n v="2"/>
    <n v="0"/>
    <n v="0"/>
    <n v="0"/>
    <n v="7"/>
    <n v="0"/>
    <n v="7"/>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71300004"/>
    <x v="0"/>
    <x v="3"/>
    <x v="209"/>
    <n v="1"/>
    <x v="0"/>
    <n v="999"/>
    <s v="NO APLICA"/>
    <n v="2011"/>
    <n v="9"/>
    <n v="2"/>
    <s v="SEMESTRES"/>
    <n v="1"/>
    <s v="Activa"/>
    <x v="0"/>
    <m/>
    <n v="2018"/>
    <n v="1"/>
    <n v="0"/>
    <n v="1"/>
    <n v="0"/>
    <n v="0"/>
    <n v="5"/>
    <n v="0"/>
    <n v="5"/>
    <n v="0"/>
    <n v="0"/>
    <n v="14"/>
    <n v="3"/>
    <n v="17"/>
    <n v="0"/>
    <n v="0"/>
    <n v="14"/>
    <n v="3"/>
    <n v="17"/>
    <n v="14"/>
    <n v="0"/>
    <n v="14"/>
    <n v="12"/>
    <n v="4"/>
    <n v="16"/>
    <n v="10"/>
    <n v="1"/>
    <n v="11"/>
    <n v="7"/>
    <n v="0"/>
    <n v="7"/>
    <n v="0"/>
    <n v="0"/>
    <n v="0"/>
    <n v="57"/>
    <n v="8"/>
    <n v="65"/>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71700027"/>
    <x v="0"/>
    <x v="3"/>
    <x v="450"/>
    <n v="2"/>
    <x v="2"/>
    <n v="999"/>
    <s v="NO APLICA"/>
    <n v="2012"/>
    <n v="9"/>
    <n v="5"/>
    <s v="CUATRIMESTRES"/>
    <n v="1"/>
    <s v="Activa"/>
    <x v="0"/>
    <m/>
    <n v="2018"/>
    <n v="5"/>
    <n v="1"/>
    <n v="6"/>
    <n v="0"/>
    <n v="0"/>
    <n v="2"/>
    <n v="1"/>
    <n v="3"/>
    <n v="0"/>
    <n v="0"/>
    <n v="0"/>
    <n v="0"/>
    <n v="0"/>
    <n v="0"/>
    <n v="0"/>
    <n v="2"/>
    <n v="1"/>
    <n v="3"/>
    <n v="20"/>
    <n v="3"/>
    <n v="23"/>
    <n v="5"/>
    <n v="0"/>
    <n v="5"/>
    <n v="0"/>
    <n v="0"/>
    <n v="0"/>
    <n v="0"/>
    <n v="0"/>
    <n v="0"/>
    <n v="0"/>
    <n v="0"/>
    <n v="0"/>
    <n v="27"/>
    <n v="4"/>
    <n v="3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73100009"/>
    <x v="0"/>
    <x v="3"/>
    <x v="30"/>
    <n v="1"/>
    <x v="0"/>
    <n v="999"/>
    <s v="NO APLICA"/>
    <n v="2011"/>
    <n v="9"/>
    <n v="2"/>
    <s v="SEMESTRES"/>
    <n v="1"/>
    <s v="Activa"/>
    <x v="0"/>
    <m/>
    <n v="2018"/>
    <n v="5"/>
    <n v="3"/>
    <n v="8"/>
    <n v="0"/>
    <n v="0"/>
    <n v="1"/>
    <n v="6"/>
    <n v="7"/>
    <n v="0"/>
    <n v="0"/>
    <n v="12"/>
    <n v="9"/>
    <n v="21"/>
    <n v="0"/>
    <n v="0"/>
    <n v="12"/>
    <n v="9"/>
    <n v="21"/>
    <n v="13"/>
    <n v="9"/>
    <n v="22"/>
    <n v="16"/>
    <n v="10"/>
    <n v="26"/>
    <n v="7"/>
    <n v="2"/>
    <n v="9"/>
    <n v="21"/>
    <n v="5"/>
    <n v="26"/>
    <n v="0"/>
    <n v="0"/>
    <n v="0"/>
    <n v="69"/>
    <n v="35"/>
    <n v="104"/>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5094100001"/>
    <x v="0"/>
    <x v="6"/>
    <x v="230"/>
    <n v="1"/>
    <x v="0"/>
    <n v="999"/>
    <s v="NO APLICA"/>
    <n v="2011"/>
    <n v="9"/>
    <n v="2"/>
    <s v="SEMESTRES"/>
    <n v="1"/>
    <s v="Activa"/>
    <x v="0"/>
    <m/>
    <n v="2018"/>
    <n v="3"/>
    <n v="7"/>
    <n v="10"/>
    <n v="0"/>
    <n v="0"/>
    <n v="5"/>
    <n v="19"/>
    <n v="24"/>
    <n v="0"/>
    <n v="0"/>
    <n v="8"/>
    <n v="19"/>
    <n v="27"/>
    <n v="0"/>
    <n v="0"/>
    <n v="8"/>
    <n v="19"/>
    <n v="27"/>
    <n v="8"/>
    <n v="9"/>
    <n v="17"/>
    <n v="6"/>
    <n v="11"/>
    <n v="17"/>
    <n v="5"/>
    <n v="7"/>
    <n v="12"/>
    <n v="7"/>
    <n v="16"/>
    <n v="23"/>
    <n v="0"/>
    <n v="0"/>
    <n v="0"/>
    <n v="34"/>
    <n v="62"/>
    <n v="96"/>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11500011"/>
    <x v="2"/>
    <x v="4"/>
    <x v="532"/>
    <n v="2"/>
    <x v="2"/>
    <n v="999"/>
    <s v="NO APLICA"/>
    <n v="2012"/>
    <n v="6"/>
    <n v="3"/>
    <s v="TRIMESTRES"/>
    <n v="1"/>
    <s v="Activa"/>
    <x v="0"/>
    <m/>
    <n v="2018"/>
    <n v="3"/>
    <n v="9"/>
    <n v="12"/>
    <n v="0"/>
    <n v="0"/>
    <n v="6"/>
    <n v="11"/>
    <n v="17"/>
    <n v="0"/>
    <n v="0"/>
    <n v="6"/>
    <n v="14"/>
    <n v="20"/>
    <n v="0"/>
    <n v="0"/>
    <n v="6"/>
    <n v="14"/>
    <n v="20"/>
    <n v="9"/>
    <n v="19"/>
    <n v="28"/>
    <n v="0"/>
    <n v="0"/>
    <n v="0"/>
    <n v="0"/>
    <n v="0"/>
    <n v="0"/>
    <n v="0"/>
    <n v="0"/>
    <n v="0"/>
    <n v="0"/>
    <n v="0"/>
    <n v="0"/>
    <n v="15"/>
    <n v="33"/>
    <n v="48"/>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33100161"/>
    <x v="2"/>
    <x v="1"/>
    <x v="533"/>
    <n v="2"/>
    <x v="2"/>
    <n v="999"/>
    <s v="NO APLICA"/>
    <n v="2012"/>
    <n v="6"/>
    <n v="3"/>
    <s v="TRIMESTRES"/>
    <n v="1"/>
    <s v="Activa"/>
    <x v="0"/>
    <m/>
    <n v="2018"/>
    <n v="0"/>
    <n v="0"/>
    <n v="0"/>
    <n v="0"/>
    <n v="0"/>
    <n v="5"/>
    <n v="3"/>
    <n v="8"/>
    <n v="0"/>
    <n v="0"/>
    <n v="0"/>
    <n v="0"/>
    <n v="0"/>
    <n v="0"/>
    <n v="0"/>
    <n v="0"/>
    <n v="0"/>
    <n v="0"/>
    <n v="6"/>
    <n v="3"/>
    <n v="9"/>
    <n v="0"/>
    <n v="0"/>
    <n v="0"/>
    <n v="0"/>
    <n v="0"/>
    <n v="0"/>
    <n v="0"/>
    <n v="0"/>
    <n v="0"/>
    <n v="0"/>
    <n v="0"/>
    <n v="0"/>
    <n v="6"/>
    <n v="3"/>
    <n v="9"/>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1200019"/>
    <x v="2"/>
    <x v="2"/>
    <x v="534"/>
    <n v="2"/>
    <x v="2"/>
    <n v="999"/>
    <s v="NO APLICA"/>
    <n v="2016"/>
    <n v="6"/>
    <n v="3"/>
    <s v="TRIMESTRES"/>
    <n v="1"/>
    <s v="Activa"/>
    <x v="0"/>
    <m/>
    <n v="2018"/>
    <n v="1"/>
    <n v="0"/>
    <n v="1"/>
    <n v="0"/>
    <n v="0"/>
    <n v="2"/>
    <n v="4"/>
    <n v="6"/>
    <n v="0"/>
    <n v="0"/>
    <n v="2"/>
    <n v="1"/>
    <n v="3"/>
    <n v="0"/>
    <n v="0"/>
    <n v="2"/>
    <n v="1"/>
    <n v="3"/>
    <n v="1"/>
    <n v="2"/>
    <n v="3"/>
    <n v="0"/>
    <n v="0"/>
    <n v="0"/>
    <n v="0"/>
    <n v="0"/>
    <n v="0"/>
    <n v="0"/>
    <n v="0"/>
    <n v="0"/>
    <n v="0"/>
    <n v="0"/>
    <n v="0"/>
    <n v="3"/>
    <n v="3"/>
    <n v="6"/>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1300008"/>
    <x v="2"/>
    <x v="2"/>
    <x v="535"/>
    <n v="2"/>
    <x v="2"/>
    <n v="999"/>
    <s v="NO APLICA"/>
    <n v="2016"/>
    <n v="6"/>
    <n v="3"/>
    <s v="TRIMESTRES"/>
    <n v="1"/>
    <s v="Activa"/>
    <x v="0"/>
    <m/>
    <n v="2018"/>
    <n v="5"/>
    <n v="0"/>
    <n v="5"/>
    <n v="0"/>
    <n v="0"/>
    <n v="3"/>
    <n v="0"/>
    <n v="3"/>
    <n v="0"/>
    <n v="0"/>
    <n v="2"/>
    <n v="3"/>
    <n v="5"/>
    <n v="0"/>
    <n v="0"/>
    <n v="2"/>
    <n v="3"/>
    <n v="5"/>
    <n v="4"/>
    <n v="2"/>
    <n v="6"/>
    <n v="0"/>
    <n v="0"/>
    <n v="0"/>
    <n v="0"/>
    <n v="0"/>
    <n v="0"/>
    <n v="0"/>
    <n v="0"/>
    <n v="0"/>
    <n v="0"/>
    <n v="0"/>
    <n v="0"/>
    <n v="6"/>
    <n v="5"/>
    <n v="11"/>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100033"/>
    <x v="2"/>
    <x v="2"/>
    <x v="536"/>
    <n v="2"/>
    <x v="2"/>
    <n v="999"/>
    <s v="NO APLICA"/>
    <n v="2012"/>
    <n v="6"/>
    <n v="3"/>
    <s v="TRIMESTRES"/>
    <n v="1"/>
    <s v="Activa"/>
    <x v="0"/>
    <m/>
    <n v="2018"/>
    <n v="1"/>
    <n v="0"/>
    <n v="1"/>
    <n v="0"/>
    <n v="0"/>
    <n v="4"/>
    <n v="5"/>
    <n v="9"/>
    <n v="0"/>
    <n v="0"/>
    <n v="0"/>
    <n v="3"/>
    <n v="3"/>
    <n v="0"/>
    <n v="0"/>
    <n v="0"/>
    <n v="3"/>
    <n v="3"/>
    <n v="5"/>
    <n v="2"/>
    <n v="7"/>
    <n v="0"/>
    <n v="0"/>
    <n v="0"/>
    <n v="0"/>
    <n v="0"/>
    <n v="0"/>
    <n v="0"/>
    <n v="0"/>
    <n v="0"/>
    <n v="0"/>
    <n v="0"/>
    <n v="0"/>
    <n v="5"/>
    <n v="5"/>
    <n v="1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100052"/>
    <x v="2"/>
    <x v="2"/>
    <x v="537"/>
    <n v="2"/>
    <x v="2"/>
    <n v="999"/>
    <s v="NO APLICA"/>
    <n v="2013"/>
    <n v="6"/>
    <n v="3"/>
    <s v="TRIMESTRES"/>
    <n v="2"/>
    <s v="Latencia"/>
    <x v="0"/>
    <m/>
    <n v="2018"/>
    <n v="0"/>
    <n v="0"/>
    <n v="0"/>
    <n v="0"/>
    <n v="0"/>
    <n v="0"/>
    <n v="0"/>
    <n v="0"/>
    <n v="0"/>
    <n v="0"/>
    <n v="0"/>
    <n v="0"/>
    <n v="0"/>
    <n v="0"/>
    <n v="0"/>
    <n v="0"/>
    <n v="0"/>
    <n v="0"/>
    <n v="0"/>
    <n v="0"/>
    <n v="0"/>
    <n v="0"/>
    <n v="0"/>
    <n v="0"/>
    <n v="0"/>
    <n v="0"/>
    <n v="0"/>
    <n v="0"/>
    <n v="0"/>
    <n v="0"/>
    <n v="0"/>
    <n v="0"/>
    <n v="0"/>
    <n v="0"/>
    <n v="0"/>
    <n v="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100052"/>
    <x v="2"/>
    <x v="2"/>
    <x v="537"/>
    <n v="2"/>
    <x v="2"/>
    <n v="999"/>
    <s v="NO APLICA"/>
    <n v="2013"/>
    <n v="6"/>
    <n v="3"/>
    <s v="TRIMESTRES"/>
    <n v="3"/>
    <s v="Liquidacion"/>
    <x v="0"/>
    <m/>
    <n v="2018"/>
    <n v="1"/>
    <n v="0"/>
    <n v="1"/>
    <n v="0"/>
    <n v="0"/>
    <n v="0"/>
    <n v="0"/>
    <n v="0"/>
    <n v="0"/>
    <n v="0"/>
    <n v="0"/>
    <n v="0"/>
    <n v="0"/>
    <n v="0"/>
    <n v="0"/>
    <n v="0"/>
    <n v="0"/>
    <n v="0"/>
    <n v="0"/>
    <n v="0"/>
    <n v="0"/>
    <n v="0"/>
    <n v="0"/>
    <n v="0"/>
    <n v="0"/>
    <n v="0"/>
    <n v="0"/>
    <n v="0"/>
    <n v="0"/>
    <n v="0"/>
    <n v="0"/>
    <n v="0"/>
    <n v="0"/>
    <n v="0"/>
    <n v="0"/>
    <n v="0"/>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100055"/>
    <x v="2"/>
    <x v="2"/>
    <x v="538"/>
    <n v="2"/>
    <x v="2"/>
    <n v="999"/>
    <s v="NO APLICA"/>
    <n v="2016"/>
    <n v="6"/>
    <n v="3"/>
    <s v="TRIMESTRES"/>
    <n v="1"/>
    <s v="Activa"/>
    <x v="0"/>
    <m/>
    <n v="2018"/>
    <n v="0"/>
    <n v="2"/>
    <n v="2"/>
    <n v="0"/>
    <n v="0"/>
    <n v="0"/>
    <n v="2"/>
    <n v="2"/>
    <n v="0"/>
    <n v="0"/>
    <n v="2"/>
    <n v="0"/>
    <n v="2"/>
    <n v="0"/>
    <n v="0"/>
    <n v="2"/>
    <n v="0"/>
    <n v="2"/>
    <n v="1"/>
    <n v="3"/>
    <n v="4"/>
    <n v="0"/>
    <n v="0"/>
    <n v="0"/>
    <n v="0"/>
    <n v="0"/>
    <n v="0"/>
    <n v="0"/>
    <n v="0"/>
    <n v="0"/>
    <n v="0"/>
    <n v="0"/>
    <n v="0"/>
    <n v="3"/>
    <n v="3"/>
    <n v="6"/>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500003"/>
    <x v="2"/>
    <x v="2"/>
    <x v="539"/>
    <n v="2"/>
    <x v="2"/>
    <n v="999"/>
    <s v="NO APLICA"/>
    <n v="2015"/>
    <n v="6"/>
    <n v="3"/>
    <s v="TRIMESTRES"/>
    <n v="1"/>
    <s v="Activa"/>
    <x v="0"/>
    <m/>
    <n v="2018"/>
    <n v="1"/>
    <n v="0"/>
    <n v="1"/>
    <n v="0"/>
    <n v="0"/>
    <n v="1"/>
    <n v="0"/>
    <n v="1"/>
    <n v="0"/>
    <n v="0"/>
    <n v="0"/>
    <n v="1"/>
    <n v="1"/>
    <n v="0"/>
    <n v="0"/>
    <n v="0"/>
    <n v="1"/>
    <n v="1"/>
    <n v="2"/>
    <n v="4"/>
    <n v="6"/>
    <n v="0"/>
    <n v="0"/>
    <n v="0"/>
    <n v="0"/>
    <n v="0"/>
    <n v="0"/>
    <n v="0"/>
    <n v="0"/>
    <n v="0"/>
    <n v="0"/>
    <n v="0"/>
    <n v="0"/>
    <n v="2"/>
    <n v="5"/>
    <n v="7"/>
    <n v="0"/>
    <n v="0"/>
    <d v="2018-11-07T00:00:00"/>
    <m/>
  </r>
  <r>
    <s v="08MSU0729F"/>
    <x v="92"/>
    <x v="163"/>
    <n v="4"/>
    <s v="DISCONTINUO"/>
    <x v="154"/>
    <n v="8"/>
    <s v="CHIHUAHUA"/>
    <n v="8"/>
    <s v="CHIHUAHUA"/>
    <n v="19"/>
    <x v="1"/>
    <n v="1"/>
    <s v="CHIHUAHUA"/>
    <s v="AVENIDA TEOFILO BORUNDA ORTIZ"/>
    <n v="14001"/>
    <x v="0"/>
    <x v="0"/>
    <n v="4"/>
    <s v="SUPERIOR"/>
    <n v="1"/>
    <n v="1"/>
    <s v="LICENCIATURA Y POSGRADO"/>
    <n v="0"/>
    <s v="NO APLICA"/>
    <n v="0"/>
    <s v="NO APLICA"/>
    <n v="7042500077"/>
    <x v="2"/>
    <x v="2"/>
    <x v="540"/>
    <n v="1"/>
    <x v="0"/>
    <n v="999"/>
    <s v="NO APLICA"/>
    <n v="2012"/>
    <n v="7"/>
    <n v="3"/>
    <s v="TRIMESTRES"/>
    <n v="1"/>
    <s v="Activa"/>
    <x v="0"/>
    <m/>
    <n v="2018"/>
    <n v="6"/>
    <n v="7"/>
    <n v="13"/>
    <n v="0"/>
    <n v="0"/>
    <n v="10"/>
    <n v="18"/>
    <n v="28"/>
    <n v="0"/>
    <n v="0"/>
    <n v="0"/>
    <n v="2"/>
    <n v="2"/>
    <n v="0"/>
    <n v="0"/>
    <n v="0"/>
    <n v="2"/>
    <n v="2"/>
    <n v="6"/>
    <n v="19"/>
    <n v="25"/>
    <n v="0"/>
    <n v="0"/>
    <n v="0"/>
    <n v="0"/>
    <n v="0"/>
    <n v="0"/>
    <n v="0"/>
    <n v="0"/>
    <n v="0"/>
    <n v="0"/>
    <n v="0"/>
    <n v="0"/>
    <n v="6"/>
    <n v="21"/>
    <n v="27"/>
    <n v="0"/>
    <n v="0"/>
    <d v="2018-11-07T00:00:00"/>
    <m/>
  </r>
  <r>
    <s v="08MSU0730V"/>
    <x v="93"/>
    <x v="164"/>
    <n v="4"/>
    <s v="DISCONTINUO"/>
    <x v="155"/>
    <n v="8"/>
    <s v="CHIHUAHUA"/>
    <n v="8"/>
    <s v="CHIHUAHUA"/>
    <n v="37"/>
    <x v="0"/>
    <n v="1"/>
    <s v="JUÁREZ"/>
    <s v="CALLE PLAN DE AYALA"/>
    <n v="2803"/>
    <x v="0"/>
    <x v="0"/>
    <n v="4"/>
    <s v="SUPERIOR"/>
    <n v="1"/>
    <n v="1"/>
    <s v="LICENCIATURA Y POSGRADO"/>
    <n v="0"/>
    <s v="NO APLICA"/>
    <n v="0"/>
    <s v="NO APLICA"/>
    <n v="6011100019"/>
    <x v="1"/>
    <x v="4"/>
    <x v="541"/>
    <n v="2"/>
    <x v="2"/>
    <n v="999"/>
    <s v="NO APLICA"/>
    <n v="2015"/>
    <n v="2"/>
    <n v="2"/>
    <s v="SEMESTRES"/>
    <n v="2"/>
    <s v="Latencia"/>
    <x v="0"/>
    <m/>
    <n v="2018"/>
    <n v="0"/>
    <n v="0"/>
    <n v="0"/>
    <n v="0"/>
    <n v="0"/>
    <n v="0"/>
    <n v="0"/>
    <n v="0"/>
    <n v="0"/>
    <n v="0"/>
    <n v="0"/>
    <n v="0"/>
    <n v="0"/>
    <n v="0"/>
    <n v="0"/>
    <n v="0"/>
    <n v="0"/>
    <n v="0"/>
    <n v="0"/>
    <n v="0"/>
    <n v="0"/>
    <n v="0"/>
    <n v="0"/>
    <n v="0"/>
    <n v="0"/>
    <n v="0"/>
    <n v="0"/>
    <n v="0"/>
    <n v="0"/>
    <n v="0"/>
    <n v="0"/>
    <n v="0"/>
    <n v="0"/>
    <n v="0"/>
    <n v="0"/>
    <n v="0"/>
    <n v="0"/>
    <n v="0"/>
    <d v="2018-11-03T00:00:00"/>
    <m/>
  </r>
  <r>
    <s v="08MSU0730V"/>
    <x v="93"/>
    <x v="164"/>
    <n v="4"/>
    <s v="DISCONTINUO"/>
    <x v="155"/>
    <n v="8"/>
    <s v="CHIHUAHUA"/>
    <n v="8"/>
    <s v="CHIHUAHUA"/>
    <n v="37"/>
    <x v="0"/>
    <n v="1"/>
    <s v="JUÁREZ"/>
    <s v="CALLE PLAN DE AYALA"/>
    <n v="2803"/>
    <x v="0"/>
    <x v="0"/>
    <n v="4"/>
    <s v="SUPERIOR"/>
    <n v="1"/>
    <n v="1"/>
    <s v="LICENCIATURA Y POSGRADO"/>
    <n v="0"/>
    <s v="NO APLICA"/>
    <n v="0"/>
    <s v="NO APLICA"/>
    <n v="7011100061"/>
    <x v="2"/>
    <x v="4"/>
    <x v="542"/>
    <n v="2"/>
    <x v="2"/>
    <n v="999"/>
    <s v="NO APLICA"/>
    <n v="2016"/>
    <n v="4"/>
    <n v="2"/>
    <s v="SEMESTRES"/>
    <n v="1"/>
    <s v="Activa"/>
    <x v="0"/>
    <m/>
    <n v="2018"/>
    <n v="18"/>
    <n v="16"/>
    <n v="34"/>
    <n v="0"/>
    <n v="0"/>
    <n v="0"/>
    <n v="0"/>
    <n v="0"/>
    <n v="0"/>
    <n v="0"/>
    <n v="4"/>
    <n v="8"/>
    <n v="12"/>
    <n v="0"/>
    <n v="0"/>
    <n v="5"/>
    <n v="11"/>
    <n v="16"/>
    <n v="20"/>
    <n v="17"/>
    <n v="37"/>
    <n v="0"/>
    <n v="0"/>
    <n v="0"/>
    <n v="0"/>
    <n v="0"/>
    <n v="0"/>
    <n v="0"/>
    <n v="0"/>
    <n v="0"/>
    <n v="0"/>
    <n v="0"/>
    <n v="0"/>
    <n v="25"/>
    <n v="28"/>
    <n v="53"/>
    <n v="0"/>
    <n v="0"/>
    <d v="2018-11-03T00:00:00"/>
    <m/>
  </r>
  <r>
    <s v="08MSU0731U"/>
    <x v="94"/>
    <x v="165"/>
    <n v="4"/>
    <s v="DISCONTINUO"/>
    <x v="156"/>
    <n v="8"/>
    <s v="CHIHUAHUA"/>
    <n v="8"/>
    <s v="CHIHUAHUA"/>
    <n v="37"/>
    <x v="0"/>
    <n v="1"/>
    <s v="JUÁREZ"/>
    <s v="CALLE OASIS DE MONGOLIA"/>
    <n v="2055"/>
    <x v="0"/>
    <x v="0"/>
    <n v="4"/>
    <s v="SUPERIOR"/>
    <n v="1"/>
    <n v="1"/>
    <s v="LICENCIATURA Y POSGRADO"/>
    <n v="0"/>
    <s v="NO APLICA"/>
    <n v="0"/>
    <s v="NO APLICA"/>
    <n v="5011100015"/>
    <x v="0"/>
    <x v="4"/>
    <x v="238"/>
    <n v="1"/>
    <x v="0"/>
    <n v="999"/>
    <s v="NO APLICA"/>
    <n v="2017"/>
    <n v="8"/>
    <n v="2"/>
    <s v="SEMESTRES"/>
    <n v="1"/>
    <s v="Activa"/>
    <x v="0"/>
    <m/>
    <n v="2018"/>
    <n v="0"/>
    <n v="0"/>
    <n v="0"/>
    <n v="0"/>
    <n v="0"/>
    <n v="0"/>
    <n v="0"/>
    <n v="0"/>
    <n v="0"/>
    <n v="0"/>
    <n v="2"/>
    <n v="8"/>
    <n v="10"/>
    <n v="0"/>
    <n v="0"/>
    <n v="2"/>
    <n v="8"/>
    <n v="10"/>
    <n v="0"/>
    <n v="5"/>
    <n v="5"/>
    <n v="0"/>
    <n v="0"/>
    <n v="0"/>
    <n v="0"/>
    <n v="0"/>
    <n v="0"/>
    <n v="0"/>
    <n v="0"/>
    <n v="0"/>
    <n v="0"/>
    <n v="0"/>
    <n v="0"/>
    <n v="2"/>
    <n v="13"/>
    <n v="15"/>
    <n v="0"/>
    <n v="0"/>
    <d v="2018-10-08T00:00:00"/>
    <m/>
  </r>
  <r>
    <s v="08MSU0731U"/>
    <x v="94"/>
    <x v="165"/>
    <n v="4"/>
    <s v="DISCONTINUO"/>
    <x v="156"/>
    <n v="8"/>
    <s v="CHIHUAHUA"/>
    <n v="8"/>
    <s v="CHIHUAHUA"/>
    <n v="37"/>
    <x v="0"/>
    <n v="1"/>
    <s v="JUÁREZ"/>
    <s v="CALLE OASIS DE MONGOLIA"/>
    <n v="2055"/>
    <x v="0"/>
    <x v="0"/>
    <n v="4"/>
    <s v="SUPERIOR"/>
    <n v="1"/>
    <n v="1"/>
    <s v="LICENCIATURA Y POSGRADO"/>
    <n v="0"/>
    <s v="NO APLICA"/>
    <n v="0"/>
    <s v="NO APLICA"/>
    <n v="5021500028"/>
    <x v="0"/>
    <x v="0"/>
    <x v="0"/>
    <n v="1"/>
    <x v="0"/>
    <n v="999"/>
    <s v="NO APLICA"/>
    <n v="2014"/>
    <n v="8"/>
    <n v="2"/>
    <s v="SEMESTRES"/>
    <n v="1"/>
    <s v="Activa"/>
    <x v="0"/>
    <m/>
    <n v="2018"/>
    <n v="0"/>
    <n v="0"/>
    <n v="0"/>
    <n v="0"/>
    <n v="0"/>
    <n v="0"/>
    <n v="0"/>
    <n v="0"/>
    <n v="0"/>
    <n v="0"/>
    <n v="0"/>
    <n v="0"/>
    <n v="0"/>
    <n v="0"/>
    <n v="0"/>
    <n v="0"/>
    <n v="0"/>
    <n v="0"/>
    <n v="0"/>
    <n v="0"/>
    <n v="0"/>
    <n v="0"/>
    <n v="0"/>
    <n v="0"/>
    <n v="0"/>
    <n v="0"/>
    <n v="0"/>
    <n v="0"/>
    <n v="0"/>
    <n v="0"/>
    <n v="0"/>
    <n v="0"/>
    <n v="0"/>
    <n v="0"/>
    <n v="0"/>
    <n v="0"/>
    <n v="0"/>
    <n v="0"/>
    <d v="2018-10-08T00:00:00"/>
    <m/>
  </r>
  <r>
    <s v="08MSU0731U"/>
    <x v="94"/>
    <x v="165"/>
    <n v="4"/>
    <s v="DISCONTINUO"/>
    <x v="156"/>
    <n v="8"/>
    <s v="CHIHUAHUA"/>
    <n v="8"/>
    <s v="CHIHUAHUA"/>
    <n v="37"/>
    <x v="0"/>
    <n v="1"/>
    <s v="JUÁREZ"/>
    <s v="CALLE OASIS DE MONGOLIA"/>
    <n v="2055"/>
    <x v="0"/>
    <x v="0"/>
    <n v="4"/>
    <s v="SUPERIOR"/>
    <n v="1"/>
    <n v="1"/>
    <s v="LICENCIATURA Y POSGRADO"/>
    <n v="0"/>
    <s v="NO APLICA"/>
    <n v="0"/>
    <s v="NO APLICA"/>
    <n v="5042100091"/>
    <x v="0"/>
    <x v="2"/>
    <x v="543"/>
    <n v="1"/>
    <x v="0"/>
    <n v="999"/>
    <s v="NO APLICA"/>
    <n v="2014"/>
    <n v="8"/>
    <n v="2"/>
    <s v="SEMESTRES"/>
    <n v="1"/>
    <s v="Activa"/>
    <x v="0"/>
    <m/>
    <n v="2018"/>
    <n v="0"/>
    <n v="0"/>
    <n v="0"/>
    <n v="0"/>
    <n v="0"/>
    <n v="0"/>
    <n v="0"/>
    <n v="0"/>
    <n v="0"/>
    <n v="0"/>
    <n v="1"/>
    <n v="3"/>
    <n v="4"/>
    <n v="0"/>
    <n v="0"/>
    <n v="1"/>
    <n v="3"/>
    <n v="4"/>
    <n v="0"/>
    <n v="0"/>
    <n v="0"/>
    <n v="2"/>
    <n v="3"/>
    <n v="5"/>
    <n v="1"/>
    <n v="4"/>
    <n v="5"/>
    <n v="0"/>
    <n v="0"/>
    <n v="0"/>
    <n v="0"/>
    <n v="0"/>
    <n v="0"/>
    <n v="4"/>
    <n v="10"/>
    <n v="14"/>
    <n v="0"/>
    <n v="0"/>
    <d v="2018-10-08T00:00:00"/>
    <m/>
  </r>
  <r>
    <s v="08MSU0731U"/>
    <x v="94"/>
    <x v="165"/>
    <n v="4"/>
    <s v="DISCONTINUO"/>
    <x v="156"/>
    <n v="8"/>
    <s v="CHIHUAHUA"/>
    <n v="8"/>
    <s v="CHIHUAHUA"/>
    <n v="37"/>
    <x v="0"/>
    <n v="1"/>
    <s v="JUÁREZ"/>
    <s v="CALLE OASIS DE MONGOLIA"/>
    <n v="2055"/>
    <x v="0"/>
    <x v="0"/>
    <n v="4"/>
    <s v="SUPERIOR"/>
    <n v="1"/>
    <n v="1"/>
    <s v="LICENCIATURA Y POSGRADO"/>
    <n v="0"/>
    <s v="NO APLICA"/>
    <n v="0"/>
    <s v="NO APLICA"/>
    <n v="5062200026"/>
    <x v="0"/>
    <x v="5"/>
    <x v="273"/>
    <n v="1"/>
    <x v="0"/>
    <n v="999"/>
    <s v="NO APLICA"/>
    <n v="2014"/>
    <n v="8"/>
    <n v="2"/>
    <s v="SEMESTRES"/>
    <n v="1"/>
    <s v="Activa"/>
    <x v="0"/>
    <m/>
    <n v="2018"/>
    <n v="0"/>
    <n v="0"/>
    <n v="0"/>
    <n v="0"/>
    <n v="0"/>
    <n v="0"/>
    <n v="0"/>
    <n v="0"/>
    <n v="0"/>
    <n v="0"/>
    <n v="0"/>
    <n v="0"/>
    <n v="0"/>
    <n v="0"/>
    <n v="0"/>
    <n v="0"/>
    <n v="0"/>
    <n v="0"/>
    <n v="0"/>
    <n v="0"/>
    <n v="0"/>
    <n v="0"/>
    <n v="0"/>
    <n v="0"/>
    <n v="0"/>
    <n v="0"/>
    <n v="0"/>
    <n v="0"/>
    <n v="0"/>
    <n v="0"/>
    <n v="0"/>
    <n v="0"/>
    <n v="0"/>
    <n v="0"/>
    <n v="0"/>
    <n v="0"/>
    <n v="0"/>
    <n v="0"/>
    <d v="2018-10-08T00:00:00"/>
    <m/>
  </r>
  <r>
    <s v="08MSU0734R"/>
    <x v="95"/>
    <x v="166"/>
    <n v="4"/>
    <s v="DISCONTINUO"/>
    <x v="157"/>
    <n v="8"/>
    <s v="CHIHUAHUA"/>
    <n v="8"/>
    <s v="CHIHUAHUA"/>
    <n v="19"/>
    <x v="1"/>
    <n v="1"/>
    <s v="CHIHUAHUA"/>
    <s v="AVENIDA ZARAGOZA"/>
    <n v="0"/>
    <x v="0"/>
    <x v="0"/>
    <n v="4"/>
    <s v="SUPERIOR"/>
    <n v="1"/>
    <n v="1"/>
    <s v="LICENCIATURA Y POSGRADO"/>
    <n v="0"/>
    <s v="NO APLICA"/>
    <n v="0"/>
    <s v="NO APLICA"/>
    <n v="5021200039"/>
    <x v="0"/>
    <x v="0"/>
    <x v="544"/>
    <n v="2"/>
    <x v="2"/>
    <n v="999"/>
    <s v="NO APLICA"/>
    <n v="2015"/>
    <n v="5"/>
    <n v="1"/>
    <s v="AÑOS"/>
    <n v="1"/>
    <s v="Activa"/>
    <x v="0"/>
    <m/>
    <n v="2018"/>
    <n v="0"/>
    <n v="0"/>
    <n v="0"/>
    <n v="0"/>
    <n v="0"/>
    <n v="0"/>
    <n v="0"/>
    <n v="0"/>
    <n v="0"/>
    <n v="0"/>
    <n v="6"/>
    <n v="6"/>
    <n v="12"/>
    <n v="0"/>
    <n v="0"/>
    <n v="6"/>
    <n v="6"/>
    <n v="12"/>
    <n v="10"/>
    <n v="6"/>
    <n v="16"/>
    <n v="5"/>
    <n v="13"/>
    <n v="18"/>
    <n v="21"/>
    <n v="16"/>
    <n v="37"/>
    <n v="0"/>
    <n v="0"/>
    <n v="0"/>
    <n v="0"/>
    <n v="0"/>
    <n v="0"/>
    <n v="42"/>
    <n v="41"/>
    <n v="83"/>
    <n v="0"/>
    <n v="0"/>
    <d v="2018-10-28T00:00:00"/>
    <m/>
  </r>
  <r>
    <s v="08MSU0735Q"/>
    <x v="96"/>
    <x v="167"/>
    <n v="4"/>
    <s v="DISCONTINUO"/>
    <x v="158"/>
    <n v="8"/>
    <s v="CHIHUAHUA"/>
    <n v="8"/>
    <s v="CHIHUAHUA"/>
    <n v="37"/>
    <x v="0"/>
    <n v="1"/>
    <s v="JUÁREZ"/>
    <s v="CALLE PUERTO DE PALOS"/>
    <n v="751"/>
    <x v="0"/>
    <x v="0"/>
    <n v="4"/>
    <s v="SUPERIOR"/>
    <n v="1"/>
    <n v="1"/>
    <s v="LICENCIATURA Y POSGRADO"/>
    <n v="0"/>
    <s v="NO APLICA"/>
    <n v="0"/>
    <s v="NO APLICA"/>
    <n v="5033200006"/>
    <x v="0"/>
    <x v="1"/>
    <x v="240"/>
    <n v="2"/>
    <x v="2"/>
    <n v="999"/>
    <s v="NO APLICA"/>
    <n v="2015"/>
    <n v="9"/>
    <n v="5"/>
    <s v="CUATRIMESTRES"/>
    <n v="1"/>
    <s v="Activa"/>
    <x v="0"/>
    <m/>
    <n v="2018"/>
    <n v="3"/>
    <n v="9"/>
    <n v="12"/>
    <n v="0"/>
    <n v="0"/>
    <n v="0"/>
    <n v="0"/>
    <n v="0"/>
    <n v="0"/>
    <n v="0"/>
    <n v="27"/>
    <n v="42"/>
    <n v="69"/>
    <n v="0"/>
    <n v="0"/>
    <n v="27"/>
    <n v="42"/>
    <n v="69"/>
    <n v="19"/>
    <n v="25"/>
    <n v="44"/>
    <n v="9"/>
    <n v="24"/>
    <n v="33"/>
    <n v="0"/>
    <n v="0"/>
    <n v="0"/>
    <n v="0"/>
    <n v="0"/>
    <n v="0"/>
    <n v="0"/>
    <n v="0"/>
    <n v="0"/>
    <n v="55"/>
    <n v="91"/>
    <n v="146"/>
    <n v="0"/>
    <n v="0"/>
    <d v="2018-10-24T00:00:00"/>
    <m/>
  </r>
  <r>
    <s v="08MSU0735Q"/>
    <x v="96"/>
    <x v="167"/>
    <n v="4"/>
    <s v="DISCONTINUO"/>
    <x v="158"/>
    <n v="8"/>
    <s v="CHIHUAHUA"/>
    <n v="8"/>
    <s v="CHIHUAHUA"/>
    <n v="37"/>
    <x v="0"/>
    <n v="1"/>
    <s v="JUÁREZ"/>
    <s v="CALLE PUERTO DE PALOS"/>
    <n v="751"/>
    <x v="0"/>
    <x v="0"/>
    <n v="4"/>
    <s v="SUPERIOR"/>
    <n v="1"/>
    <n v="1"/>
    <s v="LICENCIATURA Y POSGRADO"/>
    <n v="0"/>
    <s v="NO APLICA"/>
    <n v="0"/>
    <s v="NO APLICA"/>
    <n v="5042000002"/>
    <x v="0"/>
    <x v="2"/>
    <x v="41"/>
    <n v="2"/>
    <x v="2"/>
    <n v="999"/>
    <s v="NO APLICA"/>
    <n v="2015"/>
    <n v="9"/>
    <n v="5"/>
    <s v="CUATRIMESTRES"/>
    <n v="1"/>
    <s v="Activa"/>
    <x v="0"/>
    <m/>
    <n v="2018"/>
    <n v="0"/>
    <n v="0"/>
    <n v="0"/>
    <n v="0"/>
    <n v="0"/>
    <n v="0"/>
    <n v="0"/>
    <n v="0"/>
    <n v="0"/>
    <n v="0"/>
    <n v="26"/>
    <n v="45"/>
    <n v="71"/>
    <n v="0"/>
    <n v="0"/>
    <n v="39"/>
    <n v="68"/>
    <n v="107"/>
    <n v="25"/>
    <n v="22"/>
    <n v="47"/>
    <n v="15"/>
    <n v="27"/>
    <n v="42"/>
    <n v="0"/>
    <n v="0"/>
    <n v="0"/>
    <n v="0"/>
    <n v="0"/>
    <n v="0"/>
    <n v="0"/>
    <n v="0"/>
    <n v="0"/>
    <n v="79"/>
    <n v="117"/>
    <n v="196"/>
    <n v="0"/>
    <n v="0"/>
    <d v="2018-10-24T00:00:00"/>
    <m/>
  </r>
  <r>
    <s v="08MSU0735Q"/>
    <x v="96"/>
    <x v="167"/>
    <n v="4"/>
    <s v="DISCONTINUO"/>
    <x v="158"/>
    <n v="8"/>
    <s v="CHIHUAHUA"/>
    <n v="8"/>
    <s v="CHIHUAHUA"/>
    <n v="37"/>
    <x v="0"/>
    <n v="1"/>
    <s v="JUÁREZ"/>
    <s v="CALLE PUERTO DE PALOS"/>
    <n v="751"/>
    <x v="0"/>
    <x v="0"/>
    <n v="4"/>
    <s v="SUPERIOR"/>
    <n v="1"/>
    <n v="1"/>
    <s v="LICENCIATURA Y POSGRADO"/>
    <n v="0"/>
    <s v="NO APLICA"/>
    <n v="0"/>
    <s v="NO APLICA"/>
    <n v="5071300030"/>
    <x v="0"/>
    <x v="3"/>
    <x v="22"/>
    <n v="2"/>
    <x v="2"/>
    <n v="999"/>
    <s v="NO APLICA"/>
    <n v="2015"/>
    <n v="10"/>
    <n v="5"/>
    <s v="CUATRIMESTRES"/>
    <n v="1"/>
    <s v="Activa"/>
    <x v="0"/>
    <m/>
    <n v="2018"/>
    <n v="0"/>
    <n v="0"/>
    <n v="0"/>
    <n v="0"/>
    <n v="0"/>
    <n v="0"/>
    <n v="0"/>
    <n v="0"/>
    <n v="0"/>
    <n v="0"/>
    <n v="33"/>
    <n v="5"/>
    <n v="38"/>
    <n v="0"/>
    <n v="0"/>
    <n v="67"/>
    <n v="8"/>
    <n v="75"/>
    <n v="39"/>
    <n v="1"/>
    <n v="40"/>
    <n v="30"/>
    <n v="1"/>
    <n v="31"/>
    <n v="0"/>
    <n v="0"/>
    <n v="0"/>
    <n v="0"/>
    <n v="0"/>
    <n v="0"/>
    <n v="0"/>
    <n v="0"/>
    <n v="0"/>
    <n v="136"/>
    <n v="10"/>
    <n v="146"/>
    <n v="0"/>
    <n v="0"/>
    <d v="2018-10-24T00:00:00"/>
    <m/>
  </r>
  <r>
    <s v="08MSU0736P"/>
    <x v="97"/>
    <x v="168"/>
    <n v="4"/>
    <s v="DISCONTINUO"/>
    <x v="159"/>
    <n v="8"/>
    <s v="CHIHUAHUA"/>
    <n v="8"/>
    <s v="CHIHUAHUA"/>
    <n v="27"/>
    <x v="9"/>
    <n v="1"/>
    <s v="GUACHOCHI"/>
    <s v="CALLE BELISARIO DOMINGUEZ"/>
    <n v="604"/>
    <x v="0"/>
    <x v="0"/>
    <n v="4"/>
    <s v="SUPERIOR"/>
    <n v="1"/>
    <n v="1"/>
    <s v="LICENCIATURA Y POSGRADO"/>
    <n v="0"/>
    <s v="NO APLICA"/>
    <n v="0"/>
    <s v="NO APLICA"/>
    <n v="5062200026"/>
    <x v="0"/>
    <x v="5"/>
    <x v="273"/>
    <n v="1"/>
    <x v="0"/>
    <n v="999"/>
    <s v="NO APLICA"/>
    <n v="2015"/>
    <n v="9"/>
    <n v="5"/>
    <s v="CUATRIMESTRES"/>
    <n v="1"/>
    <s v="Activa"/>
    <x v="0"/>
    <m/>
    <n v="2018"/>
    <n v="1"/>
    <n v="3"/>
    <n v="4"/>
    <n v="0"/>
    <n v="0"/>
    <n v="0"/>
    <n v="0"/>
    <n v="0"/>
    <n v="0"/>
    <n v="0"/>
    <n v="1"/>
    <n v="6"/>
    <n v="7"/>
    <n v="0"/>
    <n v="0"/>
    <n v="1"/>
    <n v="6"/>
    <n v="7"/>
    <n v="1"/>
    <n v="2"/>
    <n v="3"/>
    <n v="0"/>
    <n v="3"/>
    <n v="3"/>
    <n v="0"/>
    <n v="0"/>
    <n v="0"/>
    <n v="0"/>
    <n v="0"/>
    <n v="0"/>
    <n v="0"/>
    <n v="0"/>
    <n v="0"/>
    <n v="2"/>
    <n v="11"/>
    <n v="13"/>
    <n v="0"/>
    <n v="0"/>
    <d v="2018-11-03T00:00:00"/>
    <m/>
  </r>
  <r>
    <s v="08MSU0737O"/>
    <x v="98"/>
    <x v="169"/>
    <n v="4"/>
    <s v="DISCONTINUO"/>
    <x v="160"/>
    <n v="8"/>
    <s v="CHIHUAHUA"/>
    <n v="8"/>
    <s v="CHIHUAHUA"/>
    <n v="19"/>
    <x v="1"/>
    <n v="1"/>
    <s v="CHIHUAHUA"/>
    <s v="CALLE CARBONEL"/>
    <n v="1105"/>
    <x v="0"/>
    <x v="0"/>
    <n v="4"/>
    <s v="SUPERIOR"/>
    <n v="1"/>
    <n v="1"/>
    <s v="LICENCIATURA Y POSGRADO"/>
    <n v="0"/>
    <s v="NO APLICA"/>
    <n v="0"/>
    <s v="NO APLICA"/>
    <n v="5021600024"/>
    <x v="0"/>
    <x v="0"/>
    <x v="545"/>
    <n v="1"/>
    <x v="0"/>
    <n v="999"/>
    <s v="NO APLICA"/>
    <n v="2015"/>
    <n v="8"/>
    <n v="2"/>
    <s v="SEMESTRES"/>
    <n v="1"/>
    <s v="Activa"/>
    <x v="0"/>
    <m/>
    <n v="2018"/>
    <n v="0"/>
    <n v="0"/>
    <n v="0"/>
    <n v="0"/>
    <n v="0"/>
    <n v="0"/>
    <n v="0"/>
    <n v="0"/>
    <n v="0"/>
    <n v="0"/>
    <n v="2"/>
    <n v="17"/>
    <n v="19"/>
    <n v="0"/>
    <n v="0"/>
    <n v="2"/>
    <n v="17"/>
    <n v="19"/>
    <n v="0"/>
    <n v="0"/>
    <n v="0"/>
    <n v="0"/>
    <n v="0"/>
    <n v="0"/>
    <n v="0"/>
    <n v="0"/>
    <n v="0"/>
    <n v="0"/>
    <n v="0"/>
    <n v="0"/>
    <n v="0"/>
    <n v="0"/>
    <n v="0"/>
    <n v="2"/>
    <n v="17"/>
    <n v="19"/>
    <n v="0"/>
    <n v="0"/>
    <d v="2018-11-08T00:00:00"/>
    <m/>
  </r>
  <r>
    <s v="08MSU0740B"/>
    <x v="99"/>
    <x v="170"/>
    <n v="4"/>
    <s v="DISCONTINUO"/>
    <x v="161"/>
    <n v="8"/>
    <s v="CHIHUAHUA"/>
    <n v="8"/>
    <s v="CHIHUAHUA"/>
    <n v="21"/>
    <x v="4"/>
    <n v="1"/>
    <s v="DELICIAS"/>
    <s v="AVENIDA TERCERA PONIENTE"/>
    <n v="103"/>
    <x v="0"/>
    <x v="0"/>
    <n v="4"/>
    <s v="SUPERIOR"/>
    <n v="1"/>
    <n v="1"/>
    <s v="LICENCIATURA Y POSGRADO"/>
    <n v="0"/>
    <s v="NO APLICA"/>
    <n v="0"/>
    <s v="NO APLICA"/>
    <n v="5012701011"/>
    <x v="0"/>
    <x v="4"/>
    <x v="478"/>
    <n v="1"/>
    <x v="0"/>
    <n v="999"/>
    <s v="NO APLICA"/>
    <n v="2015"/>
    <n v="9"/>
    <n v="5"/>
    <s v="CUATRIMESTRES"/>
    <n v="1"/>
    <s v="Activa"/>
    <x v="0"/>
    <m/>
    <n v="2018"/>
    <n v="0"/>
    <n v="0"/>
    <n v="0"/>
    <n v="0"/>
    <n v="0"/>
    <n v="0"/>
    <n v="0"/>
    <n v="0"/>
    <n v="0"/>
    <n v="0"/>
    <n v="0"/>
    <n v="27"/>
    <n v="27"/>
    <n v="0"/>
    <n v="0"/>
    <n v="0"/>
    <n v="27"/>
    <n v="27"/>
    <n v="0"/>
    <n v="0"/>
    <n v="0"/>
    <n v="0"/>
    <n v="0"/>
    <n v="0"/>
    <n v="0"/>
    <n v="0"/>
    <n v="0"/>
    <n v="0"/>
    <n v="0"/>
    <n v="0"/>
    <n v="0"/>
    <n v="0"/>
    <n v="0"/>
    <n v="0"/>
    <n v="27"/>
    <n v="27"/>
    <n v="0"/>
    <n v="0"/>
    <d v="2018-11-08T00:00:00"/>
    <m/>
  </r>
  <r>
    <s v="08MSU0741A"/>
    <x v="100"/>
    <x v="171"/>
    <n v="4"/>
    <s v="DISCONTINUO"/>
    <x v="162"/>
    <n v="8"/>
    <s v="CHIHUAHUA"/>
    <n v="8"/>
    <s v="CHIHUAHUA"/>
    <n v="32"/>
    <x v="5"/>
    <n v="1"/>
    <s v="HIDALGO DEL PARRAL"/>
    <s v="CALLE JESUS GARCIA"/>
    <n v="62"/>
    <x v="0"/>
    <x v="0"/>
    <n v="4"/>
    <s v="SUPERIOR"/>
    <n v="1"/>
    <n v="1"/>
    <s v="LICENCIATURA Y POSGRADO"/>
    <n v="0"/>
    <s v="NO APLICA"/>
    <n v="0"/>
    <s v="NO APLICA"/>
    <n v="5031100007"/>
    <x v="0"/>
    <x v="1"/>
    <x v="27"/>
    <n v="1"/>
    <x v="0"/>
    <n v="999"/>
    <s v="NO APLICA"/>
    <n v="2015"/>
    <n v="9"/>
    <n v="2"/>
    <s v="SEMESTRES"/>
    <n v="1"/>
    <s v="Activa"/>
    <x v="0"/>
    <m/>
    <n v="2018"/>
    <n v="0"/>
    <n v="0"/>
    <n v="0"/>
    <n v="0"/>
    <n v="0"/>
    <n v="0"/>
    <n v="0"/>
    <n v="0"/>
    <n v="0"/>
    <n v="0"/>
    <n v="11"/>
    <n v="21"/>
    <n v="32"/>
    <n v="0"/>
    <n v="0"/>
    <n v="11"/>
    <n v="21"/>
    <n v="32"/>
    <n v="9"/>
    <n v="17"/>
    <n v="26"/>
    <n v="6"/>
    <n v="27"/>
    <n v="33"/>
    <n v="4"/>
    <n v="4"/>
    <n v="8"/>
    <n v="0"/>
    <n v="0"/>
    <n v="0"/>
    <n v="0"/>
    <n v="0"/>
    <n v="0"/>
    <n v="30"/>
    <n v="69"/>
    <n v="99"/>
    <n v="0"/>
    <n v="0"/>
    <d v="2018-10-25T00:00:00"/>
    <m/>
  </r>
  <r>
    <s v="08MSU0742Z"/>
    <x v="101"/>
    <x v="172"/>
    <n v="4"/>
    <s v="DISCONTINUO"/>
    <x v="163"/>
    <n v="8"/>
    <s v="CHIHUAHUA"/>
    <n v="8"/>
    <s v="CHIHUAHUA"/>
    <n v="19"/>
    <x v="1"/>
    <n v="1"/>
    <s v="CHIHUAHUA"/>
    <s v="CALLE ACETILENO"/>
    <n v="0"/>
    <x v="0"/>
    <x v="0"/>
    <n v="4"/>
    <s v="SUPERIOR"/>
    <n v="1"/>
    <n v="1"/>
    <s v="LICENCIATURA Y POSGRADO"/>
    <n v="0"/>
    <s v="NO APLICA"/>
    <n v="0"/>
    <s v="NO APLICA"/>
    <n v="5031100007"/>
    <x v="0"/>
    <x v="1"/>
    <x v="27"/>
    <n v="1"/>
    <x v="0"/>
    <n v="999"/>
    <s v="NO APLICA"/>
    <n v="2015"/>
    <n v="8"/>
    <n v="2"/>
    <s v="SEMESTRES"/>
    <n v="1"/>
    <s v="Activa"/>
    <x v="0"/>
    <m/>
    <n v="2018"/>
    <n v="0"/>
    <n v="0"/>
    <n v="0"/>
    <n v="0"/>
    <n v="0"/>
    <n v="0"/>
    <n v="0"/>
    <n v="0"/>
    <n v="0"/>
    <n v="0"/>
    <n v="3"/>
    <n v="18"/>
    <n v="21"/>
    <n v="1"/>
    <n v="0"/>
    <n v="7"/>
    <n v="25"/>
    <n v="32"/>
    <n v="5"/>
    <n v="8"/>
    <n v="13"/>
    <n v="5"/>
    <n v="9"/>
    <n v="14"/>
    <n v="0"/>
    <n v="7"/>
    <n v="7"/>
    <n v="0"/>
    <n v="0"/>
    <n v="0"/>
    <n v="0"/>
    <n v="0"/>
    <n v="0"/>
    <n v="17"/>
    <n v="49"/>
    <n v="66"/>
    <n v="1"/>
    <n v="0"/>
    <d v="2018-11-05T00:00:00"/>
    <m/>
  </r>
  <r>
    <s v="08MSU0744Y"/>
    <x v="102"/>
    <x v="173"/>
    <n v="4"/>
    <s v="DISCONTINUO"/>
    <x v="164"/>
    <n v="8"/>
    <s v="CHIHUAHUA"/>
    <n v="8"/>
    <s v="CHIHUAHUA"/>
    <n v="37"/>
    <x v="0"/>
    <n v="1"/>
    <s v="JUÁREZ"/>
    <s v="CALLE PEDRO ROSALES DE LEON"/>
    <n v="7860"/>
    <x v="0"/>
    <x v="0"/>
    <n v="4"/>
    <s v="SUPERIOR"/>
    <n v="1"/>
    <n v="1"/>
    <s v="LICENCIATURA Y POSGRADO"/>
    <n v="0"/>
    <s v="NO APLICA"/>
    <n v="0"/>
    <s v="NO APLICA"/>
    <n v="5022600002"/>
    <x v="0"/>
    <x v="0"/>
    <x v="152"/>
    <n v="1"/>
    <x v="0"/>
    <n v="999"/>
    <s v="NO APLICA"/>
    <n v="2015"/>
    <n v="8"/>
    <n v="2"/>
    <s v="SEMESTRES"/>
    <n v="1"/>
    <s v="Activa"/>
    <x v="0"/>
    <m/>
    <n v="2018"/>
    <n v="0"/>
    <n v="0"/>
    <n v="0"/>
    <n v="0"/>
    <n v="0"/>
    <n v="0"/>
    <n v="0"/>
    <n v="0"/>
    <n v="0"/>
    <n v="0"/>
    <n v="23"/>
    <n v="0"/>
    <n v="23"/>
    <n v="0"/>
    <n v="0"/>
    <n v="23"/>
    <n v="0"/>
    <n v="23"/>
    <n v="11"/>
    <n v="0"/>
    <n v="11"/>
    <n v="5"/>
    <n v="0"/>
    <n v="5"/>
    <n v="8"/>
    <n v="0"/>
    <n v="8"/>
    <n v="0"/>
    <n v="0"/>
    <n v="0"/>
    <n v="0"/>
    <n v="0"/>
    <n v="0"/>
    <n v="47"/>
    <n v="0"/>
    <n v="47"/>
    <n v="0"/>
    <n v="0"/>
    <d v="2018-10-26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31300014"/>
    <x v="0"/>
    <x v="1"/>
    <x v="182"/>
    <n v="1"/>
    <x v="0"/>
    <n v="999"/>
    <s v="NO APLICA"/>
    <n v="2011"/>
    <n v="9"/>
    <n v="2"/>
    <s v="SEMESTRES"/>
    <n v="3"/>
    <s v="Liquidacion"/>
    <x v="0"/>
    <m/>
    <n v="2018"/>
    <n v="1"/>
    <n v="0"/>
    <n v="1"/>
    <n v="0"/>
    <n v="0"/>
    <n v="1"/>
    <n v="0"/>
    <n v="1"/>
    <n v="0"/>
    <n v="0"/>
    <n v="0"/>
    <n v="0"/>
    <n v="0"/>
    <n v="0"/>
    <n v="0"/>
    <n v="0"/>
    <n v="0"/>
    <n v="0"/>
    <n v="0"/>
    <n v="0"/>
    <n v="0"/>
    <n v="0"/>
    <n v="0"/>
    <n v="0"/>
    <n v="0"/>
    <n v="0"/>
    <n v="0"/>
    <n v="0"/>
    <n v="0"/>
    <n v="0"/>
    <n v="0"/>
    <n v="0"/>
    <n v="0"/>
    <n v="0"/>
    <n v="0"/>
    <n v="0"/>
    <n v="0"/>
    <n v="0"/>
    <d v="2018-11-05T00:00:00"/>
    <s v="La carrera esta cerrada en el Campus"/>
  </r>
  <r>
    <s v="08MSU9960W"/>
    <x v="103"/>
    <x v="174"/>
    <n v="4"/>
    <s v="DISCONTINUO"/>
    <x v="165"/>
    <n v="8"/>
    <s v="CHIHUAHUA"/>
    <n v="8"/>
    <s v="CHIHUAHUA"/>
    <n v="19"/>
    <x v="1"/>
    <n v="1"/>
    <s v="CHIHUAHUA"/>
    <s v="CALLE HEROICO COLEGIO MILITAR"/>
    <n v="4700"/>
    <x v="0"/>
    <x v="0"/>
    <n v="4"/>
    <s v="SUPERIOR"/>
    <n v="1"/>
    <n v="1"/>
    <s v="LICENCIATURA Y POSGRADO"/>
    <n v="0"/>
    <s v="NO APLICA"/>
    <n v="0"/>
    <s v="NO APLICA"/>
    <n v="5032100004"/>
    <x v="0"/>
    <x v="1"/>
    <x v="32"/>
    <n v="1"/>
    <x v="0"/>
    <n v="999"/>
    <s v="NO APLICA"/>
    <n v="2011"/>
    <n v="9"/>
    <n v="2"/>
    <s v="SEMESTRES"/>
    <n v="2"/>
    <s v="Latencia"/>
    <x v="0"/>
    <m/>
    <n v="2018"/>
    <n v="0"/>
    <n v="0"/>
    <n v="0"/>
    <n v="0"/>
    <n v="0"/>
    <n v="0"/>
    <n v="0"/>
    <n v="0"/>
    <n v="0"/>
    <n v="0"/>
    <n v="0"/>
    <n v="0"/>
    <n v="0"/>
    <n v="0"/>
    <n v="0"/>
    <n v="0"/>
    <n v="0"/>
    <n v="0"/>
    <n v="0"/>
    <n v="0"/>
    <n v="0"/>
    <n v="0"/>
    <n v="0"/>
    <n v="0"/>
    <n v="0"/>
    <n v="0"/>
    <n v="0"/>
    <n v="0"/>
    <n v="0"/>
    <n v="0"/>
    <n v="0"/>
    <n v="0"/>
    <n v="0"/>
    <n v="0"/>
    <n v="0"/>
    <n v="0"/>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32100068"/>
    <x v="0"/>
    <x v="1"/>
    <x v="279"/>
    <n v="1"/>
    <x v="0"/>
    <n v="999"/>
    <s v="NO APLICA"/>
    <n v="2011"/>
    <n v="9"/>
    <n v="2"/>
    <s v="SEMESTRES"/>
    <n v="1"/>
    <s v="Activa"/>
    <x v="0"/>
    <m/>
    <n v="2018"/>
    <n v="0"/>
    <n v="0"/>
    <n v="0"/>
    <n v="0"/>
    <n v="0"/>
    <n v="0"/>
    <n v="0"/>
    <n v="0"/>
    <n v="0"/>
    <n v="0"/>
    <n v="0"/>
    <n v="0"/>
    <n v="0"/>
    <n v="0"/>
    <n v="0"/>
    <n v="0"/>
    <n v="0"/>
    <n v="0"/>
    <n v="0"/>
    <n v="0"/>
    <n v="0"/>
    <n v="0"/>
    <n v="0"/>
    <n v="0"/>
    <n v="0"/>
    <n v="0"/>
    <n v="0"/>
    <n v="1"/>
    <n v="1"/>
    <n v="2"/>
    <n v="0"/>
    <n v="0"/>
    <n v="0"/>
    <n v="1"/>
    <n v="1"/>
    <n v="2"/>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33100011"/>
    <x v="0"/>
    <x v="1"/>
    <x v="1"/>
    <n v="1"/>
    <x v="0"/>
    <n v="999"/>
    <s v="NO APLICA"/>
    <n v="2011"/>
    <n v="9"/>
    <n v="2"/>
    <s v="SEMESTRES"/>
    <n v="1"/>
    <s v="Activa"/>
    <x v="0"/>
    <m/>
    <n v="2018"/>
    <n v="11"/>
    <n v="7"/>
    <n v="18"/>
    <n v="0"/>
    <n v="0"/>
    <n v="11"/>
    <n v="7"/>
    <n v="18"/>
    <n v="0"/>
    <n v="0"/>
    <n v="5"/>
    <n v="12"/>
    <n v="17"/>
    <n v="0"/>
    <n v="0"/>
    <n v="11"/>
    <n v="20"/>
    <n v="31"/>
    <n v="14"/>
    <n v="11"/>
    <n v="25"/>
    <n v="12"/>
    <n v="9"/>
    <n v="21"/>
    <n v="12"/>
    <n v="15"/>
    <n v="27"/>
    <n v="2"/>
    <n v="6"/>
    <n v="8"/>
    <n v="0"/>
    <n v="0"/>
    <n v="0"/>
    <n v="51"/>
    <n v="61"/>
    <n v="112"/>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1100032"/>
    <x v="0"/>
    <x v="2"/>
    <x v="221"/>
    <n v="1"/>
    <x v="0"/>
    <n v="999"/>
    <s v="NO APLICA"/>
    <n v="2011"/>
    <n v="9"/>
    <n v="2"/>
    <s v="SEMESTRES"/>
    <n v="1"/>
    <s v="Activa"/>
    <x v="0"/>
    <m/>
    <n v="2018"/>
    <n v="5"/>
    <n v="16"/>
    <n v="21"/>
    <n v="0"/>
    <n v="0"/>
    <n v="5"/>
    <n v="16"/>
    <n v="21"/>
    <n v="0"/>
    <n v="0"/>
    <n v="6"/>
    <n v="3"/>
    <n v="9"/>
    <n v="0"/>
    <n v="0"/>
    <n v="10"/>
    <n v="10"/>
    <n v="20"/>
    <n v="6"/>
    <n v="8"/>
    <n v="14"/>
    <n v="7"/>
    <n v="18"/>
    <n v="25"/>
    <n v="7"/>
    <n v="17"/>
    <n v="24"/>
    <n v="8"/>
    <n v="6"/>
    <n v="14"/>
    <n v="0"/>
    <n v="0"/>
    <n v="0"/>
    <n v="38"/>
    <n v="59"/>
    <n v="97"/>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1200028"/>
    <x v="0"/>
    <x v="2"/>
    <x v="36"/>
    <n v="1"/>
    <x v="0"/>
    <n v="999"/>
    <s v="NO APLICA"/>
    <n v="2011"/>
    <n v="9"/>
    <n v="2"/>
    <s v="SEMESTRES"/>
    <n v="1"/>
    <s v="Activa"/>
    <x v="0"/>
    <m/>
    <n v="2018"/>
    <n v="0"/>
    <n v="1"/>
    <n v="1"/>
    <n v="0"/>
    <n v="0"/>
    <n v="0"/>
    <n v="1"/>
    <n v="1"/>
    <n v="0"/>
    <n v="0"/>
    <n v="0"/>
    <n v="0"/>
    <n v="0"/>
    <n v="0"/>
    <n v="0"/>
    <n v="0"/>
    <n v="2"/>
    <n v="2"/>
    <n v="0"/>
    <n v="1"/>
    <n v="1"/>
    <n v="1"/>
    <n v="0"/>
    <n v="1"/>
    <n v="0"/>
    <n v="1"/>
    <n v="1"/>
    <n v="0"/>
    <n v="0"/>
    <n v="0"/>
    <n v="0"/>
    <n v="0"/>
    <n v="0"/>
    <n v="1"/>
    <n v="4"/>
    <n v="5"/>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1200041"/>
    <x v="0"/>
    <x v="2"/>
    <x v="546"/>
    <n v="1"/>
    <x v="0"/>
    <n v="999"/>
    <s v="NO APLICA"/>
    <n v="2011"/>
    <n v="9"/>
    <n v="2"/>
    <s v="SEMESTRES"/>
    <n v="1"/>
    <s v="Activa"/>
    <x v="0"/>
    <m/>
    <n v="2018"/>
    <n v="2"/>
    <n v="13"/>
    <n v="15"/>
    <n v="0"/>
    <n v="0"/>
    <n v="2"/>
    <n v="13"/>
    <n v="15"/>
    <n v="0"/>
    <n v="0"/>
    <n v="0"/>
    <n v="0"/>
    <n v="0"/>
    <n v="0"/>
    <n v="0"/>
    <n v="1"/>
    <n v="0"/>
    <n v="1"/>
    <n v="0"/>
    <n v="0"/>
    <n v="0"/>
    <n v="1"/>
    <n v="1"/>
    <n v="2"/>
    <n v="0"/>
    <n v="2"/>
    <n v="2"/>
    <n v="2"/>
    <n v="5"/>
    <n v="7"/>
    <n v="0"/>
    <n v="0"/>
    <n v="0"/>
    <n v="4"/>
    <n v="8"/>
    <n v="12"/>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1300004"/>
    <x v="0"/>
    <x v="2"/>
    <x v="136"/>
    <n v="1"/>
    <x v="0"/>
    <n v="999"/>
    <s v="NO APLICA"/>
    <n v="2011"/>
    <n v="9"/>
    <n v="2"/>
    <s v="SEMESTRES"/>
    <n v="1"/>
    <s v="Activa"/>
    <x v="0"/>
    <m/>
    <n v="2018"/>
    <n v="14"/>
    <n v="6"/>
    <n v="20"/>
    <n v="0"/>
    <n v="0"/>
    <n v="14"/>
    <n v="6"/>
    <n v="20"/>
    <n v="0"/>
    <n v="0"/>
    <n v="18"/>
    <n v="7"/>
    <n v="25"/>
    <n v="0"/>
    <n v="0"/>
    <n v="25"/>
    <n v="15"/>
    <n v="40"/>
    <n v="22"/>
    <n v="13"/>
    <n v="35"/>
    <n v="20"/>
    <n v="17"/>
    <n v="37"/>
    <n v="13"/>
    <n v="15"/>
    <n v="28"/>
    <n v="6"/>
    <n v="8"/>
    <n v="14"/>
    <n v="0"/>
    <n v="0"/>
    <n v="0"/>
    <n v="86"/>
    <n v="68"/>
    <n v="154"/>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2100055"/>
    <x v="0"/>
    <x v="2"/>
    <x v="15"/>
    <n v="1"/>
    <x v="0"/>
    <n v="999"/>
    <s v="NO APLICA"/>
    <n v="2011"/>
    <n v="9"/>
    <n v="2"/>
    <s v="SEMESTRES"/>
    <n v="1"/>
    <s v="Activa"/>
    <x v="0"/>
    <m/>
    <n v="2018"/>
    <n v="5"/>
    <n v="9"/>
    <n v="14"/>
    <n v="0"/>
    <n v="0"/>
    <n v="5"/>
    <n v="9"/>
    <n v="14"/>
    <n v="0"/>
    <n v="0"/>
    <n v="19"/>
    <n v="22"/>
    <n v="41"/>
    <n v="0"/>
    <n v="0"/>
    <n v="28"/>
    <n v="31"/>
    <n v="59"/>
    <n v="15"/>
    <n v="21"/>
    <n v="36"/>
    <n v="6"/>
    <n v="12"/>
    <n v="18"/>
    <n v="4"/>
    <n v="16"/>
    <n v="20"/>
    <n v="4"/>
    <n v="5"/>
    <n v="9"/>
    <n v="0"/>
    <n v="0"/>
    <n v="0"/>
    <n v="57"/>
    <n v="85"/>
    <n v="142"/>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2100096"/>
    <x v="0"/>
    <x v="2"/>
    <x v="296"/>
    <n v="1"/>
    <x v="0"/>
    <n v="999"/>
    <s v="NO APLICA"/>
    <n v="2011"/>
    <n v="9"/>
    <n v="2"/>
    <s v="SEMESTRES"/>
    <n v="1"/>
    <s v="Activa"/>
    <x v="0"/>
    <m/>
    <n v="2018"/>
    <n v="9"/>
    <n v="3"/>
    <n v="12"/>
    <n v="0"/>
    <n v="0"/>
    <n v="9"/>
    <n v="3"/>
    <n v="12"/>
    <n v="0"/>
    <n v="0"/>
    <n v="0"/>
    <n v="0"/>
    <n v="0"/>
    <n v="0"/>
    <n v="0"/>
    <n v="0"/>
    <n v="0"/>
    <n v="0"/>
    <n v="2"/>
    <n v="0"/>
    <n v="2"/>
    <n v="1"/>
    <n v="2"/>
    <n v="3"/>
    <n v="5"/>
    <n v="2"/>
    <n v="7"/>
    <n v="3"/>
    <n v="0"/>
    <n v="3"/>
    <n v="0"/>
    <n v="0"/>
    <n v="0"/>
    <n v="11"/>
    <n v="4"/>
    <n v="15"/>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42400014"/>
    <x v="0"/>
    <x v="2"/>
    <x v="547"/>
    <n v="1"/>
    <x v="0"/>
    <n v="999"/>
    <s v="NO APLICA"/>
    <n v="2011"/>
    <n v="9"/>
    <n v="2"/>
    <s v="SEMESTRES"/>
    <n v="1"/>
    <s v="Activa"/>
    <x v="0"/>
    <m/>
    <n v="2018"/>
    <n v="21"/>
    <n v="5"/>
    <n v="26"/>
    <n v="0"/>
    <n v="0"/>
    <n v="21"/>
    <n v="5"/>
    <n v="26"/>
    <n v="0"/>
    <n v="0"/>
    <n v="19"/>
    <n v="8"/>
    <n v="27"/>
    <n v="0"/>
    <n v="0"/>
    <n v="29"/>
    <n v="9"/>
    <n v="38"/>
    <n v="18"/>
    <n v="5"/>
    <n v="23"/>
    <n v="20"/>
    <n v="4"/>
    <n v="24"/>
    <n v="20"/>
    <n v="1"/>
    <n v="21"/>
    <n v="11"/>
    <n v="4"/>
    <n v="15"/>
    <n v="0"/>
    <n v="0"/>
    <n v="0"/>
    <n v="98"/>
    <n v="23"/>
    <n v="121"/>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51200024"/>
    <x v="0"/>
    <x v="7"/>
    <x v="548"/>
    <n v="1"/>
    <x v="0"/>
    <n v="999"/>
    <s v="NO APLICA"/>
    <n v="2011"/>
    <n v="9"/>
    <n v="2"/>
    <s v="SEMESTRES"/>
    <n v="1"/>
    <s v="Activa"/>
    <x v="0"/>
    <m/>
    <n v="2018"/>
    <n v="2"/>
    <n v="15"/>
    <n v="17"/>
    <n v="0"/>
    <n v="0"/>
    <n v="2"/>
    <n v="15"/>
    <n v="17"/>
    <n v="0"/>
    <n v="0"/>
    <n v="10"/>
    <n v="23"/>
    <n v="33"/>
    <n v="1"/>
    <n v="0"/>
    <n v="14"/>
    <n v="30"/>
    <n v="44"/>
    <n v="16"/>
    <n v="19"/>
    <n v="35"/>
    <n v="12"/>
    <n v="14"/>
    <n v="26"/>
    <n v="8"/>
    <n v="15"/>
    <n v="23"/>
    <n v="3"/>
    <n v="8"/>
    <n v="11"/>
    <n v="0"/>
    <n v="0"/>
    <n v="0"/>
    <n v="53"/>
    <n v="86"/>
    <n v="139"/>
    <n v="1"/>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62200091"/>
    <x v="0"/>
    <x v="5"/>
    <x v="549"/>
    <n v="1"/>
    <x v="0"/>
    <n v="999"/>
    <s v="NO APLICA"/>
    <n v="2016"/>
    <n v="9"/>
    <n v="2"/>
    <s v="SEMESTRES"/>
    <n v="1"/>
    <s v="Activa"/>
    <x v="0"/>
    <m/>
    <n v="2018"/>
    <n v="12"/>
    <n v="1"/>
    <n v="13"/>
    <n v="0"/>
    <n v="0"/>
    <n v="12"/>
    <n v="1"/>
    <n v="13"/>
    <n v="0"/>
    <n v="0"/>
    <n v="15"/>
    <n v="6"/>
    <n v="21"/>
    <n v="0"/>
    <n v="0"/>
    <n v="19"/>
    <n v="6"/>
    <n v="25"/>
    <n v="17"/>
    <n v="4"/>
    <n v="21"/>
    <n v="6"/>
    <n v="0"/>
    <n v="6"/>
    <n v="9"/>
    <n v="2"/>
    <n v="11"/>
    <n v="7"/>
    <n v="0"/>
    <n v="7"/>
    <n v="0"/>
    <n v="0"/>
    <n v="0"/>
    <n v="58"/>
    <n v="12"/>
    <n v="70"/>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1000021"/>
    <x v="0"/>
    <x v="3"/>
    <x v="550"/>
    <n v="1"/>
    <x v="0"/>
    <n v="999"/>
    <s v="NO APLICA"/>
    <n v="2011"/>
    <n v="9"/>
    <n v="2"/>
    <s v="SEMESTRES"/>
    <n v="1"/>
    <s v="Activa"/>
    <x v="0"/>
    <m/>
    <n v="2018"/>
    <n v="5"/>
    <n v="7"/>
    <n v="12"/>
    <n v="0"/>
    <n v="0"/>
    <n v="5"/>
    <n v="7"/>
    <n v="12"/>
    <n v="0"/>
    <n v="0"/>
    <n v="0"/>
    <n v="0"/>
    <n v="0"/>
    <n v="0"/>
    <n v="0"/>
    <n v="0"/>
    <n v="0"/>
    <n v="0"/>
    <n v="0"/>
    <n v="0"/>
    <n v="0"/>
    <n v="0"/>
    <n v="0"/>
    <n v="0"/>
    <n v="0"/>
    <n v="1"/>
    <n v="1"/>
    <n v="2"/>
    <n v="2"/>
    <n v="4"/>
    <n v="0"/>
    <n v="0"/>
    <n v="0"/>
    <n v="2"/>
    <n v="3"/>
    <n v="5"/>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1100019"/>
    <x v="0"/>
    <x v="3"/>
    <x v="337"/>
    <n v="1"/>
    <x v="0"/>
    <n v="999"/>
    <s v="NO APLICA"/>
    <n v="2011"/>
    <n v="9"/>
    <n v="2"/>
    <s v="SEMESTRES"/>
    <n v="1"/>
    <s v="Activa"/>
    <x v="0"/>
    <m/>
    <n v="2018"/>
    <n v="6"/>
    <n v="7"/>
    <n v="13"/>
    <n v="1"/>
    <n v="0"/>
    <n v="6"/>
    <n v="7"/>
    <n v="13"/>
    <n v="1"/>
    <n v="0"/>
    <n v="0"/>
    <n v="0"/>
    <n v="0"/>
    <n v="0"/>
    <n v="0"/>
    <n v="0"/>
    <n v="0"/>
    <n v="0"/>
    <n v="0"/>
    <n v="0"/>
    <n v="0"/>
    <n v="0"/>
    <n v="0"/>
    <n v="0"/>
    <n v="0"/>
    <n v="5"/>
    <n v="5"/>
    <n v="1"/>
    <n v="8"/>
    <n v="9"/>
    <n v="0"/>
    <n v="0"/>
    <n v="0"/>
    <n v="1"/>
    <n v="13"/>
    <n v="14"/>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1300004"/>
    <x v="0"/>
    <x v="3"/>
    <x v="209"/>
    <n v="1"/>
    <x v="0"/>
    <n v="999"/>
    <s v="NO APLICA"/>
    <n v="2011"/>
    <n v="9"/>
    <n v="2"/>
    <s v="SEMESTRES"/>
    <n v="1"/>
    <s v="Activa"/>
    <x v="0"/>
    <m/>
    <n v="2018"/>
    <n v="16"/>
    <n v="3"/>
    <n v="19"/>
    <n v="0"/>
    <n v="0"/>
    <n v="16"/>
    <n v="3"/>
    <n v="19"/>
    <n v="0"/>
    <n v="0"/>
    <n v="21"/>
    <n v="2"/>
    <n v="23"/>
    <n v="0"/>
    <n v="0"/>
    <n v="34"/>
    <n v="2"/>
    <n v="36"/>
    <n v="18"/>
    <n v="1"/>
    <n v="19"/>
    <n v="27"/>
    <n v="3"/>
    <n v="30"/>
    <n v="23"/>
    <n v="7"/>
    <n v="30"/>
    <n v="10"/>
    <n v="1"/>
    <n v="11"/>
    <n v="0"/>
    <n v="0"/>
    <n v="0"/>
    <n v="112"/>
    <n v="14"/>
    <n v="126"/>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1700022"/>
    <x v="0"/>
    <x v="3"/>
    <x v="284"/>
    <n v="1"/>
    <x v="0"/>
    <n v="999"/>
    <s v="NO APLICA"/>
    <n v="2011"/>
    <n v="9"/>
    <n v="2"/>
    <s v="SEMESTRES"/>
    <n v="1"/>
    <s v="Activa"/>
    <x v="0"/>
    <m/>
    <n v="2018"/>
    <n v="9"/>
    <n v="2"/>
    <n v="11"/>
    <n v="0"/>
    <n v="0"/>
    <n v="9"/>
    <n v="2"/>
    <n v="11"/>
    <n v="0"/>
    <n v="0"/>
    <n v="12"/>
    <n v="10"/>
    <n v="22"/>
    <n v="0"/>
    <n v="0"/>
    <n v="20"/>
    <n v="10"/>
    <n v="30"/>
    <n v="19"/>
    <n v="4"/>
    <n v="23"/>
    <n v="14"/>
    <n v="8"/>
    <n v="22"/>
    <n v="12"/>
    <n v="8"/>
    <n v="20"/>
    <n v="3"/>
    <n v="3"/>
    <n v="6"/>
    <n v="0"/>
    <n v="0"/>
    <n v="0"/>
    <n v="68"/>
    <n v="33"/>
    <n v="101"/>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3100003"/>
    <x v="0"/>
    <x v="3"/>
    <x v="270"/>
    <n v="1"/>
    <x v="0"/>
    <n v="999"/>
    <s v="NO APLICA"/>
    <n v="2011"/>
    <n v="10"/>
    <n v="2"/>
    <s v="SEMESTRES"/>
    <n v="1"/>
    <s v="Activa"/>
    <x v="0"/>
    <m/>
    <n v="2018"/>
    <n v="7"/>
    <n v="16"/>
    <n v="23"/>
    <n v="0"/>
    <n v="0"/>
    <n v="7"/>
    <n v="16"/>
    <n v="23"/>
    <n v="0"/>
    <n v="0"/>
    <n v="5"/>
    <n v="14"/>
    <n v="19"/>
    <n v="0"/>
    <n v="0"/>
    <n v="8"/>
    <n v="16"/>
    <n v="24"/>
    <n v="4"/>
    <n v="29"/>
    <n v="33"/>
    <n v="7"/>
    <n v="13"/>
    <n v="20"/>
    <n v="5"/>
    <n v="19"/>
    <n v="24"/>
    <n v="5"/>
    <n v="8"/>
    <n v="13"/>
    <n v="0"/>
    <n v="0"/>
    <n v="0"/>
    <n v="29"/>
    <n v="85"/>
    <n v="114"/>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73200005"/>
    <x v="0"/>
    <x v="3"/>
    <x v="93"/>
    <n v="1"/>
    <x v="0"/>
    <n v="999"/>
    <s v="NO APLICA"/>
    <n v="2011"/>
    <n v="9"/>
    <n v="2"/>
    <s v="SEMESTRES"/>
    <n v="1"/>
    <s v="Activa"/>
    <x v="0"/>
    <m/>
    <n v="2018"/>
    <n v="4"/>
    <n v="1"/>
    <n v="5"/>
    <n v="0"/>
    <n v="0"/>
    <n v="4"/>
    <n v="1"/>
    <n v="5"/>
    <n v="0"/>
    <n v="0"/>
    <n v="15"/>
    <n v="5"/>
    <n v="20"/>
    <n v="0"/>
    <n v="0"/>
    <n v="22"/>
    <n v="6"/>
    <n v="28"/>
    <n v="13"/>
    <n v="3"/>
    <n v="16"/>
    <n v="22"/>
    <n v="3"/>
    <n v="25"/>
    <n v="14"/>
    <n v="3"/>
    <n v="17"/>
    <n v="10"/>
    <n v="2"/>
    <n v="12"/>
    <n v="0"/>
    <n v="0"/>
    <n v="0"/>
    <n v="81"/>
    <n v="17"/>
    <n v="98"/>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5091100006"/>
    <x v="0"/>
    <x v="6"/>
    <x v="395"/>
    <n v="1"/>
    <x v="0"/>
    <n v="999"/>
    <s v="NO APLICA"/>
    <n v="2011"/>
    <n v="11"/>
    <n v="2"/>
    <s v="SEMESTRES"/>
    <n v="1"/>
    <s v="Activa"/>
    <x v="0"/>
    <m/>
    <n v="2018"/>
    <n v="0"/>
    <n v="0"/>
    <n v="0"/>
    <n v="0"/>
    <n v="0"/>
    <n v="0"/>
    <n v="0"/>
    <n v="0"/>
    <n v="0"/>
    <n v="0"/>
    <n v="7"/>
    <n v="8"/>
    <n v="15"/>
    <n v="0"/>
    <n v="0"/>
    <n v="8"/>
    <n v="10"/>
    <n v="18"/>
    <n v="6"/>
    <n v="10"/>
    <n v="16"/>
    <n v="0"/>
    <n v="0"/>
    <n v="0"/>
    <n v="0"/>
    <n v="0"/>
    <n v="0"/>
    <n v="0"/>
    <n v="0"/>
    <n v="0"/>
    <n v="0"/>
    <n v="0"/>
    <n v="0"/>
    <n v="14"/>
    <n v="20"/>
    <n v="34"/>
    <n v="0"/>
    <n v="0"/>
    <d v="2018-11-05T00:00:00"/>
    <m/>
  </r>
  <r>
    <s v="08MSU9960W"/>
    <x v="103"/>
    <x v="174"/>
    <n v="4"/>
    <s v="DISCONTINUO"/>
    <x v="165"/>
    <n v="8"/>
    <s v="CHIHUAHUA"/>
    <n v="8"/>
    <s v="CHIHUAHUA"/>
    <n v="19"/>
    <x v="1"/>
    <n v="1"/>
    <s v="CHIHUAHUA"/>
    <s v="CALLE HEROICO COLEGIO MILITAR"/>
    <n v="4700"/>
    <x v="0"/>
    <x v="0"/>
    <n v="4"/>
    <s v="SUPERIOR"/>
    <n v="1"/>
    <n v="1"/>
    <s v="LICENCIATURA Y POSGRADO"/>
    <n v="0"/>
    <s v="NO APLICA"/>
    <n v="0"/>
    <s v="NO APLICA"/>
    <n v="7042000002"/>
    <x v="2"/>
    <x v="2"/>
    <x v="143"/>
    <n v="1"/>
    <x v="0"/>
    <n v="999"/>
    <s v="NO APLICA"/>
    <n v="2009"/>
    <n v="5"/>
    <n v="3"/>
    <s v="TRIMESTRES"/>
    <n v="1"/>
    <s v="Activa"/>
    <x v="0"/>
    <m/>
    <n v="2018"/>
    <n v="3"/>
    <n v="0"/>
    <n v="3"/>
    <n v="0"/>
    <n v="0"/>
    <n v="3"/>
    <n v="0"/>
    <n v="3"/>
    <n v="0"/>
    <n v="0"/>
    <n v="0"/>
    <n v="0"/>
    <n v="0"/>
    <n v="0"/>
    <n v="0"/>
    <n v="0"/>
    <n v="0"/>
    <n v="0"/>
    <n v="1"/>
    <n v="0"/>
    <n v="1"/>
    <n v="0"/>
    <n v="0"/>
    <n v="0"/>
    <n v="0"/>
    <n v="0"/>
    <n v="0"/>
    <n v="0"/>
    <n v="0"/>
    <n v="0"/>
    <n v="0"/>
    <n v="0"/>
    <n v="0"/>
    <n v="1"/>
    <n v="0"/>
    <n v="1"/>
    <n v="0"/>
    <n v="0"/>
    <d v="2018-11-05T00:00:00"/>
    <m/>
  </r>
  <r>
    <s v="08MSU9961V"/>
    <x v="104"/>
    <x v="175"/>
    <n v="4"/>
    <s v="DISCONTINUO"/>
    <x v="166"/>
    <n v="8"/>
    <s v="CHIHUAHUA"/>
    <n v="8"/>
    <s v="CHIHUAHUA"/>
    <n v="32"/>
    <x v="5"/>
    <n v="1"/>
    <s v="HIDALGO DEL PARRAL"/>
    <s v="PROLONGACIÓN OJINAGA "/>
    <n v="0"/>
    <x v="0"/>
    <x v="0"/>
    <n v="4"/>
    <s v="SUPERIOR"/>
    <n v="1"/>
    <n v="1"/>
    <s v="LICENCIATURA Y POSGRADO"/>
    <n v="0"/>
    <s v="NO APLICA"/>
    <n v="0"/>
    <s v="NO APLICA"/>
    <n v="4095300005"/>
    <x v="4"/>
    <x v="6"/>
    <x v="551"/>
    <n v="1"/>
    <x v="0"/>
    <n v="999"/>
    <s v="NO APLICA"/>
    <n v="2009"/>
    <n v="5"/>
    <n v="2"/>
    <s v="SEMESTRES"/>
    <n v="2"/>
    <s v="Latencia"/>
    <x v="2"/>
    <s v="Incumplimiento del director o responsable"/>
    <n v="2018"/>
    <n v="0"/>
    <n v="0"/>
    <n v="0"/>
    <n v="0"/>
    <n v="0"/>
    <n v="0"/>
    <n v="0"/>
    <n v="0"/>
    <n v="0"/>
    <n v="0"/>
    <n v="0"/>
    <n v="0"/>
    <n v="0"/>
    <n v="0"/>
    <n v="0"/>
    <n v="0"/>
    <n v="0"/>
    <n v="0"/>
    <n v="0"/>
    <n v="0"/>
    <n v="0"/>
    <n v="0"/>
    <n v="0"/>
    <n v="0"/>
    <n v="0"/>
    <n v="0"/>
    <n v="0"/>
    <n v="0"/>
    <n v="0"/>
    <n v="0"/>
    <n v="0"/>
    <n v="0"/>
    <n v="0"/>
    <n v="0"/>
    <n v="0"/>
    <n v="0"/>
    <n v="0"/>
    <n v="0"/>
    <d v="2018-12-14T00:00:00"/>
    <m/>
  </r>
  <r>
    <s v="08MSU9970C"/>
    <x v="105"/>
    <x v="176"/>
    <n v="4"/>
    <s v="DISCONTINUO"/>
    <x v="167"/>
    <n v="8"/>
    <s v="CHIHUAHUA"/>
    <n v="8"/>
    <s v="CHIHUAHUA"/>
    <n v="19"/>
    <x v="1"/>
    <n v="1"/>
    <s v="CHIHUAHUA"/>
    <s v="CALLE ERNESTO TALAVERA"/>
    <n v="1612"/>
    <x v="0"/>
    <x v="0"/>
    <n v="4"/>
    <s v="SUPERIOR"/>
    <n v="1"/>
    <n v="1"/>
    <s v="LICENCIATURA Y POSGRADO"/>
    <n v="0"/>
    <s v="NO APLICA"/>
    <n v="0"/>
    <s v="NO APLICA"/>
    <n v="7012702016"/>
    <x v="2"/>
    <x v="4"/>
    <x v="552"/>
    <n v="1"/>
    <x v="0"/>
    <n v="999"/>
    <s v="NO APLICA"/>
    <n v="1994"/>
    <n v="4"/>
    <n v="2"/>
    <s v="SEMESTRES"/>
    <n v="1"/>
    <s v="Activa"/>
    <x v="0"/>
    <m/>
    <n v="2018"/>
    <n v="1"/>
    <n v="9"/>
    <n v="10"/>
    <n v="0"/>
    <n v="0"/>
    <n v="0"/>
    <n v="2"/>
    <n v="2"/>
    <n v="0"/>
    <n v="0"/>
    <n v="0"/>
    <n v="4"/>
    <n v="4"/>
    <n v="0"/>
    <n v="0"/>
    <n v="0"/>
    <n v="10"/>
    <n v="10"/>
    <n v="0"/>
    <n v="6"/>
    <n v="6"/>
    <n v="0"/>
    <n v="0"/>
    <n v="0"/>
    <n v="0"/>
    <n v="0"/>
    <n v="0"/>
    <n v="0"/>
    <n v="0"/>
    <n v="0"/>
    <n v="0"/>
    <n v="0"/>
    <n v="0"/>
    <n v="0"/>
    <n v="16"/>
    <n v="16"/>
    <n v="0"/>
    <n v="0"/>
    <d v="2018-10-24T00:00:00"/>
    <m/>
  </r>
  <r>
    <s v="08MSU9970C"/>
    <x v="105"/>
    <x v="176"/>
    <n v="4"/>
    <s v="DISCONTINUO"/>
    <x v="167"/>
    <n v="8"/>
    <s v="CHIHUAHUA"/>
    <n v="8"/>
    <s v="CHIHUAHUA"/>
    <n v="19"/>
    <x v="1"/>
    <n v="1"/>
    <s v="CHIHUAHUA"/>
    <s v="CALLE ERNESTO TALAVERA"/>
    <n v="1612"/>
    <x v="0"/>
    <x v="0"/>
    <n v="4"/>
    <s v="SUPERIOR"/>
    <n v="1"/>
    <n v="1"/>
    <s v="LICENCIATURA Y POSGRADO"/>
    <n v="0"/>
    <s v="NO APLICA"/>
    <n v="0"/>
    <s v="NO APLICA"/>
    <n v="7031100102"/>
    <x v="2"/>
    <x v="1"/>
    <x v="553"/>
    <n v="1"/>
    <x v="0"/>
    <n v="999"/>
    <s v="NO APLICA"/>
    <n v="1994"/>
    <n v="4"/>
    <n v="2"/>
    <s v="SEMESTRES"/>
    <n v="1"/>
    <s v="Activa"/>
    <x v="0"/>
    <m/>
    <n v="2018"/>
    <n v="1"/>
    <n v="19"/>
    <n v="20"/>
    <n v="0"/>
    <n v="0"/>
    <n v="0"/>
    <n v="12"/>
    <n v="12"/>
    <n v="0"/>
    <n v="0"/>
    <n v="0"/>
    <n v="4"/>
    <n v="4"/>
    <n v="0"/>
    <n v="0"/>
    <n v="0"/>
    <n v="4"/>
    <n v="4"/>
    <n v="0"/>
    <n v="3"/>
    <n v="3"/>
    <n v="0"/>
    <n v="0"/>
    <n v="0"/>
    <n v="0"/>
    <n v="0"/>
    <n v="0"/>
    <n v="0"/>
    <n v="0"/>
    <n v="0"/>
    <n v="0"/>
    <n v="0"/>
    <n v="0"/>
    <n v="0"/>
    <n v="7"/>
    <n v="7"/>
    <n v="0"/>
    <n v="0"/>
    <d v="2018-10-24T00:00:00"/>
    <m/>
  </r>
  <r>
    <s v="08MSU9971B"/>
    <x v="106"/>
    <x v="177"/>
    <n v="4"/>
    <s v="DISCONTINUO"/>
    <x v="168"/>
    <n v="8"/>
    <s v="CHIHUAHUA"/>
    <n v="8"/>
    <s v="CHIHUAHUA"/>
    <n v="37"/>
    <x v="0"/>
    <n v="1"/>
    <s v="JUÁREZ"/>
    <s v="CALLE PALACIO DE MITLA"/>
    <n v="1151"/>
    <x v="0"/>
    <x v="0"/>
    <n v="4"/>
    <s v="SUPERIOR"/>
    <n v="1"/>
    <n v="1"/>
    <s v="LICENCIATURA Y POSGRADO"/>
    <n v="0"/>
    <s v="NO APLICA"/>
    <n v="0"/>
    <s v="NO APLICA"/>
    <n v="5071700045"/>
    <x v="0"/>
    <x v="3"/>
    <x v="554"/>
    <n v="1"/>
    <x v="0"/>
    <n v="999"/>
    <s v="NO APLICA"/>
    <n v="2004"/>
    <n v="9"/>
    <n v="5"/>
    <s v="CUATRIMESTRES"/>
    <n v="2"/>
    <s v="Latencia"/>
    <x v="2"/>
    <s v="Incumplimiento del director o responsable"/>
    <n v="2018"/>
    <n v="0"/>
    <n v="0"/>
    <n v="0"/>
    <n v="0"/>
    <n v="0"/>
    <n v="0"/>
    <n v="0"/>
    <n v="0"/>
    <n v="0"/>
    <n v="0"/>
    <n v="0"/>
    <n v="0"/>
    <n v="0"/>
    <n v="0"/>
    <n v="0"/>
    <n v="0"/>
    <n v="0"/>
    <n v="0"/>
    <n v="0"/>
    <n v="0"/>
    <n v="0"/>
    <n v="0"/>
    <n v="0"/>
    <n v="0"/>
    <n v="0"/>
    <n v="0"/>
    <n v="0"/>
    <n v="0"/>
    <n v="0"/>
    <n v="0"/>
    <n v="0"/>
    <n v="0"/>
    <n v="0"/>
    <n v="0"/>
    <n v="0"/>
    <n v="0"/>
    <n v="0"/>
    <n v="0"/>
    <d v="2018-12-14T00:00:00"/>
    <m/>
  </r>
  <r>
    <s v="08MSU9972A"/>
    <x v="107"/>
    <x v="178"/>
    <n v="4"/>
    <s v="DISCONTINUO"/>
    <x v="169"/>
    <n v="8"/>
    <s v="CHIHUAHUA"/>
    <n v="8"/>
    <s v="CHIHUAHUA"/>
    <n v="19"/>
    <x v="1"/>
    <n v="1"/>
    <s v="CHIHUAHUA"/>
    <s v="CALLE DIVISION DEL NORTE"/>
    <n v="3102"/>
    <x v="0"/>
    <x v="0"/>
    <n v="4"/>
    <s v="SUPERIOR"/>
    <n v="1"/>
    <n v="1"/>
    <s v="LICENCIATURA Y POSGRADO"/>
    <n v="0"/>
    <s v="NO APLICA"/>
    <n v="0"/>
    <s v="NO APLICA"/>
    <n v="5021500022"/>
    <x v="0"/>
    <x v="0"/>
    <x v="555"/>
    <n v="1"/>
    <x v="0"/>
    <n v="999"/>
    <s v="NO APLICA"/>
    <n v="2013"/>
    <n v="9"/>
    <n v="2"/>
    <s v="SEMESTRES"/>
    <n v="1"/>
    <s v="Activa"/>
    <x v="0"/>
    <m/>
    <n v="2018"/>
    <n v="4"/>
    <n v="6"/>
    <n v="10"/>
    <n v="0"/>
    <n v="0"/>
    <n v="0"/>
    <n v="0"/>
    <n v="0"/>
    <n v="0"/>
    <n v="0"/>
    <n v="8"/>
    <n v="20"/>
    <n v="28"/>
    <n v="0"/>
    <n v="0"/>
    <n v="16"/>
    <n v="27"/>
    <n v="43"/>
    <n v="11"/>
    <n v="16"/>
    <n v="27"/>
    <n v="8"/>
    <n v="24"/>
    <n v="32"/>
    <n v="8"/>
    <n v="12"/>
    <n v="20"/>
    <n v="2"/>
    <n v="5"/>
    <n v="7"/>
    <n v="0"/>
    <n v="0"/>
    <n v="0"/>
    <n v="45"/>
    <n v="84"/>
    <n v="129"/>
    <n v="0"/>
    <n v="0"/>
    <d v="2018-10-29T00:00:00"/>
    <m/>
  </r>
  <r>
    <s v="08MSU9977W"/>
    <x v="108"/>
    <x v="179"/>
    <n v="4"/>
    <s v="DISCONTINUO"/>
    <x v="170"/>
    <n v="8"/>
    <s v="CHIHUAHUA"/>
    <n v="8"/>
    <s v="CHIHUAHUA"/>
    <n v="19"/>
    <x v="1"/>
    <n v="1"/>
    <s v="CHIHUAHUA"/>
    <s v="AVENIDA FRANCISCO VILLA"/>
    <n v="3115"/>
    <x v="0"/>
    <x v="0"/>
    <n v="4"/>
    <s v="SUPERIOR"/>
    <n v="1"/>
    <n v="1"/>
    <s v="LICENCIATURA Y POSGRADO"/>
    <n v="0"/>
    <s v="NO APLICA"/>
    <n v="0"/>
    <s v="NO APLICA"/>
    <n v="5031400006"/>
    <x v="0"/>
    <x v="1"/>
    <x v="556"/>
    <n v="1"/>
    <x v="0"/>
    <n v="999"/>
    <s v="NO APLICA"/>
    <n v="2012"/>
    <n v="8"/>
    <n v="5"/>
    <s v="CUATRIMESTRES"/>
    <n v="1"/>
    <s v="Activa"/>
    <x v="0"/>
    <m/>
    <n v="2018"/>
    <n v="0"/>
    <n v="0"/>
    <n v="0"/>
    <n v="0"/>
    <n v="0"/>
    <n v="0"/>
    <n v="0"/>
    <n v="0"/>
    <n v="0"/>
    <n v="0"/>
    <n v="0"/>
    <n v="0"/>
    <n v="0"/>
    <n v="0"/>
    <n v="0"/>
    <n v="1"/>
    <n v="10"/>
    <n v="11"/>
    <n v="0"/>
    <n v="0"/>
    <n v="0"/>
    <n v="0"/>
    <n v="0"/>
    <n v="0"/>
    <n v="0"/>
    <n v="0"/>
    <n v="0"/>
    <n v="0"/>
    <n v="0"/>
    <n v="0"/>
    <n v="0"/>
    <n v="0"/>
    <n v="0"/>
    <n v="1"/>
    <n v="10"/>
    <n v="11"/>
    <n v="0"/>
    <n v="0"/>
    <d v="2018-10-30T00:00:00"/>
    <m/>
  </r>
  <r>
    <s v="08MSU9977W"/>
    <x v="108"/>
    <x v="179"/>
    <n v="4"/>
    <s v="DISCONTINUO"/>
    <x v="170"/>
    <n v="8"/>
    <s v="CHIHUAHUA"/>
    <n v="8"/>
    <s v="CHIHUAHUA"/>
    <n v="19"/>
    <x v="1"/>
    <n v="1"/>
    <s v="CHIHUAHUA"/>
    <s v="AVENIDA FRANCISCO VILLA"/>
    <n v="3115"/>
    <x v="0"/>
    <x v="0"/>
    <n v="4"/>
    <s v="SUPERIOR"/>
    <n v="1"/>
    <n v="1"/>
    <s v="LICENCIATURA Y POSGRADO"/>
    <n v="0"/>
    <s v="NO APLICA"/>
    <n v="0"/>
    <s v="NO APLICA"/>
    <n v="7042100135"/>
    <x v="2"/>
    <x v="2"/>
    <x v="557"/>
    <n v="1"/>
    <x v="0"/>
    <n v="999"/>
    <s v="NO APLICA"/>
    <n v="2012"/>
    <n v="5"/>
    <n v="3"/>
    <s v="TRIMESTRES"/>
    <n v="1"/>
    <s v="Activa"/>
    <x v="0"/>
    <m/>
    <n v="2018"/>
    <n v="0"/>
    <n v="0"/>
    <n v="0"/>
    <n v="0"/>
    <n v="0"/>
    <n v="6"/>
    <n v="1"/>
    <n v="7"/>
    <n v="0"/>
    <n v="0"/>
    <n v="0"/>
    <n v="0"/>
    <n v="0"/>
    <n v="0"/>
    <n v="0"/>
    <n v="5"/>
    <n v="4"/>
    <n v="9"/>
    <n v="3"/>
    <n v="8"/>
    <n v="11"/>
    <n v="0"/>
    <n v="0"/>
    <n v="0"/>
    <n v="0"/>
    <n v="0"/>
    <n v="0"/>
    <n v="0"/>
    <n v="0"/>
    <n v="0"/>
    <n v="0"/>
    <n v="0"/>
    <n v="0"/>
    <n v="8"/>
    <n v="12"/>
    <n v="20"/>
    <n v="0"/>
    <n v="0"/>
    <d v="2018-10-30T00:00:00"/>
    <m/>
  </r>
  <r>
    <s v="08MSU9977W"/>
    <x v="108"/>
    <x v="180"/>
    <n v="4"/>
    <s v="DISCONTINUO"/>
    <x v="171"/>
    <n v="8"/>
    <s v="CHIHUAHUA"/>
    <n v="8"/>
    <s v="CHIHUAHUA"/>
    <n v="21"/>
    <x v="4"/>
    <n v="1"/>
    <s v="DELICIAS"/>
    <s v="AVENIDA SEXTA NORTE"/>
    <n v="613"/>
    <x v="0"/>
    <x v="0"/>
    <n v="4"/>
    <s v="SUPERIOR"/>
    <n v="1"/>
    <n v="1"/>
    <s v="LICENCIATURA Y POSGRADO"/>
    <n v="0"/>
    <s v="NO APLICA"/>
    <n v="0"/>
    <s v="NO APLICA"/>
    <n v="7042100135"/>
    <x v="2"/>
    <x v="2"/>
    <x v="557"/>
    <n v="1"/>
    <x v="0"/>
    <n v="999"/>
    <s v="NO APLICA"/>
    <n v="2012"/>
    <n v="5"/>
    <n v="3"/>
    <s v="TRIMESTRES"/>
    <n v="1"/>
    <s v="Activa"/>
    <x v="0"/>
    <m/>
    <n v="2018"/>
    <n v="20"/>
    <n v="72"/>
    <n v="92"/>
    <n v="0"/>
    <n v="0"/>
    <n v="9"/>
    <n v="8"/>
    <n v="17"/>
    <n v="0"/>
    <n v="0"/>
    <n v="2"/>
    <n v="8"/>
    <n v="10"/>
    <n v="0"/>
    <n v="0"/>
    <n v="25"/>
    <n v="71"/>
    <n v="96"/>
    <n v="6"/>
    <n v="38"/>
    <n v="44"/>
    <n v="0"/>
    <n v="0"/>
    <n v="0"/>
    <n v="0"/>
    <n v="0"/>
    <n v="0"/>
    <n v="0"/>
    <n v="0"/>
    <n v="0"/>
    <n v="0"/>
    <n v="0"/>
    <n v="0"/>
    <n v="31"/>
    <n v="109"/>
    <n v="140"/>
    <n v="0"/>
    <n v="0"/>
    <d v="2018-10-30T00:00:00"/>
    <m/>
  </r>
  <r>
    <s v="08MSU9978V"/>
    <x v="109"/>
    <x v="181"/>
    <n v="4"/>
    <s v="DISCONTINUO"/>
    <x v="172"/>
    <n v="8"/>
    <s v="CHIHUAHUA"/>
    <n v="8"/>
    <s v="CHIHUAHUA"/>
    <n v="37"/>
    <x v="0"/>
    <n v="1"/>
    <s v="JUÁREZ"/>
    <s v="CALLE CANAL DE LA MANCHA"/>
    <n v="296"/>
    <x v="0"/>
    <x v="0"/>
    <n v="4"/>
    <s v="SUPERIOR"/>
    <n v="1"/>
    <n v="1"/>
    <s v="LICENCIATURA Y POSGRADO"/>
    <n v="0"/>
    <s v="NO APLICA"/>
    <n v="0"/>
    <s v="NO APLICA"/>
    <n v="5033200019"/>
    <x v="0"/>
    <x v="1"/>
    <x v="558"/>
    <n v="1"/>
    <x v="0"/>
    <n v="999"/>
    <s v="NO APLICA"/>
    <n v="2011"/>
    <n v="9"/>
    <n v="5"/>
    <s v="CUATRIMESTRES"/>
    <n v="1"/>
    <s v="Activa"/>
    <x v="0"/>
    <m/>
    <n v="2018"/>
    <n v="12"/>
    <n v="19"/>
    <n v="31"/>
    <n v="0"/>
    <n v="0"/>
    <n v="13"/>
    <n v="19"/>
    <n v="32"/>
    <n v="0"/>
    <n v="0"/>
    <n v="7"/>
    <n v="10"/>
    <n v="17"/>
    <n v="0"/>
    <n v="0"/>
    <n v="19"/>
    <n v="20"/>
    <n v="39"/>
    <n v="13"/>
    <n v="22"/>
    <n v="35"/>
    <n v="10"/>
    <n v="13"/>
    <n v="23"/>
    <n v="0"/>
    <n v="0"/>
    <n v="0"/>
    <n v="0"/>
    <n v="0"/>
    <n v="0"/>
    <n v="0"/>
    <n v="0"/>
    <n v="0"/>
    <n v="42"/>
    <n v="55"/>
    <n v="97"/>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42100117"/>
    <x v="0"/>
    <x v="2"/>
    <x v="223"/>
    <n v="1"/>
    <x v="0"/>
    <n v="999"/>
    <s v="NO APLICA"/>
    <n v="2011"/>
    <n v="9"/>
    <n v="5"/>
    <s v="CUATRIMESTRES"/>
    <n v="1"/>
    <s v="Activa"/>
    <x v="0"/>
    <m/>
    <n v="2018"/>
    <n v="7"/>
    <n v="27"/>
    <n v="34"/>
    <n v="0"/>
    <n v="0"/>
    <n v="3"/>
    <n v="26"/>
    <n v="29"/>
    <n v="0"/>
    <n v="0"/>
    <n v="6"/>
    <n v="25"/>
    <n v="31"/>
    <n v="0"/>
    <n v="0"/>
    <n v="12"/>
    <n v="46"/>
    <n v="58"/>
    <n v="13"/>
    <n v="31"/>
    <n v="44"/>
    <n v="7"/>
    <n v="28"/>
    <n v="35"/>
    <n v="0"/>
    <n v="0"/>
    <n v="0"/>
    <n v="0"/>
    <n v="0"/>
    <n v="0"/>
    <n v="0"/>
    <n v="0"/>
    <n v="0"/>
    <n v="32"/>
    <n v="105"/>
    <n v="137"/>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61300046"/>
    <x v="0"/>
    <x v="5"/>
    <x v="20"/>
    <n v="1"/>
    <x v="0"/>
    <n v="999"/>
    <s v="NO APLICA"/>
    <n v="2006"/>
    <n v="9"/>
    <n v="5"/>
    <s v="CUATRIMESTRES"/>
    <n v="1"/>
    <s v="Activa"/>
    <x v="0"/>
    <m/>
    <n v="2018"/>
    <n v="9"/>
    <n v="1"/>
    <n v="10"/>
    <n v="0"/>
    <n v="0"/>
    <n v="6"/>
    <n v="0"/>
    <n v="6"/>
    <n v="0"/>
    <n v="0"/>
    <n v="5"/>
    <n v="1"/>
    <n v="6"/>
    <n v="0"/>
    <n v="0"/>
    <n v="6"/>
    <n v="1"/>
    <n v="7"/>
    <n v="3"/>
    <n v="0"/>
    <n v="3"/>
    <n v="1"/>
    <n v="0"/>
    <n v="1"/>
    <n v="0"/>
    <n v="0"/>
    <n v="0"/>
    <n v="0"/>
    <n v="0"/>
    <n v="0"/>
    <n v="0"/>
    <n v="0"/>
    <n v="0"/>
    <n v="10"/>
    <n v="1"/>
    <n v="11"/>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71000007"/>
    <x v="0"/>
    <x v="3"/>
    <x v="14"/>
    <n v="1"/>
    <x v="0"/>
    <n v="999"/>
    <s v="NO APLICA"/>
    <n v="2007"/>
    <n v="4"/>
    <n v="5"/>
    <s v="CUATRIMESTRES"/>
    <n v="1"/>
    <s v="Activa"/>
    <x v="0"/>
    <m/>
    <n v="2018"/>
    <n v="18"/>
    <n v="5"/>
    <n v="23"/>
    <n v="0"/>
    <n v="0"/>
    <n v="0"/>
    <n v="0"/>
    <n v="0"/>
    <n v="0"/>
    <n v="0"/>
    <n v="31"/>
    <n v="11"/>
    <n v="42"/>
    <n v="0"/>
    <n v="0"/>
    <n v="61"/>
    <n v="23"/>
    <n v="84"/>
    <n v="15"/>
    <n v="4"/>
    <n v="19"/>
    <n v="0"/>
    <n v="0"/>
    <n v="0"/>
    <n v="0"/>
    <n v="0"/>
    <n v="0"/>
    <n v="0"/>
    <n v="0"/>
    <n v="0"/>
    <n v="0"/>
    <n v="0"/>
    <n v="0"/>
    <n v="76"/>
    <n v="27"/>
    <n v="103"/>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71300014"/>
    <x v="0"/>
    <x v="3"/>
    <x v="21"/>
    <n v="1"/>
    <x v="0"/>
    <n v="999"/>
    <s v="NO APLICA"/>
    <n v="2011"/>
    <n v="9"/>
    <n v="5"/>
    <s v="CUATRIMESTRES"/>
    <n v="1"/>
    <s v="Activa"/>
    <x v="0"/>
    <m/>
    <n v="2018"/>
    <n v="5"/>
    <n v="1"/>
    <n v="6"/>
    <n v="0"/>
    <n v="0"/>
    <n v="9"/>
    <n v="2"/>
    <n v="11"/>
    <n v="0"/>
    <n v="0"/>
    <n v="14"/>
    <n v="2"/>
    <n v="16"/>
    <n v="0"/>
    <n v="0"/>
    <n v="16"/>
    <n v="3"/>
    <n v="19"/>
    <n v="6"/>
    <n v="0"/>
    <n v="6"/>
    <n v="3"/>
    <n v="1"/>
    <n v="4"/>
    <n v="0"/>
    <n v="0"/>
    <n v="0"/>
    <n v="0"/>
    <n v="0"/>
    <n v="0"/>
    <n v="0"/>
    <n v="0"/>
    <n v="0"/>
    <n v="25"/>
    <n v="4"/>
    <n v="29"/>
    <n v="0"/>
    <n v="0"/>
    <d v="2018-10-31T00:00:00"/>
    <m/>
  </r>
  <r>
    <s v="08MSU9978V"/>
    <x v="109"/>
    <x v="181"/>
    <n v="4"/>
    <s v="DISCONTINUO"/>
    <x v="172"/>
    <n v="8"/>
    <s v="CHIHUAHUA"/>
    <n v="8"/>
    <s v="CHIHUAHUA"/>
    <n v="37"/>
    <x v="0"/>
    <n v="1"/>
    <s v="JUÁREZ"/>
    <s v="CALLE CANAL DE LA MANCHA"/>
    <n v="296"/>
    <x v="0"/>
    <x v="0"/>
    <n v="4"/>
    <s v="SUPERIOR"/>
    <n v="1"/>
    <n v="1"/>
    <s v="LICENCIATURA Y POSGRADO"/>
    <n v="0"/>
    <s v="NO APLICA"/>
    <n v="0"/>
    <s v="NO APLICA"/>
    <n v="5071700007"/>
    <x v="0"/>
    <x v="3"/>
    <x v="559"/>
    <n v="1"/>
    <x v="0"/>
    <n v="999"/>
    <s v="NO APLICA"/>
    <n v="2006"/>
    <n v="9"/>
    <n v="5"/>
    <s v="CUATRIMESTRES"/>
    <n v="1"/>
    <s v="Activa"/>
    <x v="0"/>
    <m/>
    <n v="2018"/>
    <n v="4"/>
    <n v="3"/>
    <n v="7"/>
    <n v="0"/>
    <n v="0"/>
    <n v="9"/>
    <n v="9"/>
    <n v="18"/>
    <n v="0"/>
    <n v="0"/>
    <n v="8"/>
    <n v="6"/>
    <n v="14"/>
    <n v="0"/>
    <n v="0"/>
    <n v="8"/>
    <n v="6"/>
    <n v="14"/>
    <n v="20"/>
    <n v="5"/>
    <n v="25"/>
    <n v="12"/>
    <n v="7"/>
    <n v="19"/>
    <n v="0"/>
    <n v="0"/>
    <n v="0"/>
    <n v="0"/>
    <n v="0"/>
    <n v="0"/>
    <n v="0"/>
    <n v="0"/>
    <n v="0"/>
    <n v="40"/>
    <n v="18"/>
    <n v="58"/>
    <n v="0"/>
    <n v="0"/>
    <d v="2018-10-31T00:00:00"/>
    <m/>
  </r>
  <r>
    <s v="08MSU9979U"/>
    <x v="110"/>
    <x v="182"/>
    <n v="4"/>
    <s v="DISCONTINUO"/>
    <x v="173"/>
    <n v="8"/>
    <s v="CHIHUAHUA"/>
    <n v="8"/>
    <s v="CHIHUAHUA"/>
    <n v="19"/>
    <x v="1"/>
    <n v="1"/>
    <s v="CHIHUAHUA"/>
    <s v="CALLE 1 DE MAYO"/>
    <n v="1802"/>
    <x v="0"/>
    <x v="0"/>
    <n v="4"/>
    <s v="SUPERIOR"/>
    <n v="1"/>
    <n v="1"/>
    <s v="LICENCIATURA Y POSGRADO"/>
    <n v="0"/>
    <s v="NO APLICA"/>
    <n v="0"/>
    <s v="NO APLICA"/>
    <n v="5101500006"/>
    <x v="0"/>
    <x v="8"/>
    <x v="256"/>
    <n v="1"/>
    <x v="0"/>
    <n v="999"/>
    <s v="NO APLICA"/>
    <n v="2016"/>
    <n v="8"/>
    <n v="2"/>
    <s v="SEMESTRES"/>
    <n v="1"/>
    <s v="Activa"/>
    <x v="0"/>
    <m/>
    <n v="2018"/>
    <n v="5"/>
    <n v="3"/>
    <n v="8"/>
    <n v="0"/>
    <n v="0"/>
    <n v="17"/>
    <n v="14"/>
    <n v="31"/>
    <n v="0"/>
    <n v="0"/>
    <n v="3"/>
    <n v="9"/>
    <n v="12"/>
    <n v="0"/>
    <n v="0"/>
    <n v="3"/>
    <n v="9"/>
    <n v="12"/>
    <n v="0"/>
    <n v="0"/>
    <n v="0"/>
    <n v="1"/>
    <n v="4"/>
    <n v="5"/>
    <n v="4"/>
    <n v="4"/>
    <n v="8"/>
    <n v="0"/>
    <n v="0"/>
    <n v="0"/>
    <n v="0"/>
    <n v="0"/>
    <n v="0"/>
    <n v="8"/>
    <n v="17"/>
    <n v="25"/>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1100115"/>
    <x v="0"/>
    <x v="2"/>
    <x v="263"/>
    <n v="1"/>
    <x v="0"/>
    <n v="999"/>
    <s v="NO APLICA"/>
    <n v="2010"/>
    <n v="9"/>
    <n v="2"/>
    <s v="SEMESTRES"/>
    <n v="3"/>
    <s v="Liquidacion"/>
    <x v="0"/>
    <m/>
    <n v="2018"/>
    <n v="2"/>
    <n v="7"/>
    <n v="9"/>
    <n v="0"/>
    <n v="0"/>
    <n v="3"/>
    <n v="2"/>
    <n v="5"/>
    <n v="0"/>
    <n v="0"/>
    <n v="0"/>
    <n v="0"/>
    <n v="0"/>
    <n v="0"/>
    <n v="0"/>
    <n v="0"/>
    <n v="0"/>
    <n v="0"/>
    <n v="12"/>
    <n v="10"/>
    <n v="22"/>
    <n v="10"/>
    <n v="15"/>
    <n v="25"/>
    <n v="7"/>
    <n v="12"/>
    <n v="19"/>
    <n v="17"/>
    <n v="11"/>
    <n v="28"/>
    <n v="0"/>
    <n v="0"/>
    <n v="0"/>
    <n v="46"/>
    <n v="48"/>
    <n v="94"/>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1400008"/>
    <x v="0"/>
    <x v="2"/>
    <x v="18"/>
    <n v="1"/>
    <x v="0"/>
    <n v="999"/>
    <s v="NO APLICA"/>
    <n v="2010"/>
    <n v="9"/>
    <n v="2"/>
    <s v="SEMESTRES"/>
    <n v="1"/>
    <s v="Activa"/>
    <x v="0"/>
    <m/>
    <n v="2018"/>
    <n v="10"/>
    <n v="35"/>
    <n v="45"/>
    <n v="0"/>
    <n v="0"/>
    <n v="5"/>
    <n v="25"/>
    <n v="30"/>
    <n v="0"/>
    <n v="0"/>
    <n v="21"/>
    <n v="80"/>
    <n v="101"/>
    <n v="0"/>
    <n v="0"/>
    <n v="21"/>
    <n v="80"/>
    <n v="101"/>
    <n v="19"/>
    <n v="39"/>
    <n v="58"/>
    <n v="9"/>
    <n v="32"/>
    <n v="41"/>
    <n v="8"/>
    <n v="34"/>
    <n v="42"/>
    <n v="17"/>
    <n v="32"/>
    <n v="49"/>
    <n v="0"/>
    <n v="0"/>
    <n v="0"/>
    <n v="74"/>
    <n v="217"/>
    <n v="291"/>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1400008"/>
    <x v="0"/>
    <x v="2"/>
    <x v="18"/>
    <n v="3"/>
    <x v="1"/>
    <n v="999"/>
    <s v="NO APLICA"/>
    <n v="2010"/>
    <n v="9"/>
    <n v="2"/>
    <s v="SEMESTRES"/>
    <n v="1"/>
    <s v="Activa"/>
    <x v="0"/>
    <m/>
    <n v="2018"/>
    <n v="1"/>
    <n v="26"/>
    <n v="27"/>
    <n v="0"/>
    <n v="0"/>
    <n v="1"/>
    <n v="31"/>
    <n v="32"/>
    <n v="0"/>
    <n v="0"/>
    <n v="12"/>
    <n v="58"/>
    <n v="70"/>
    <n v="1"/>
    <n v="0"/>
    <n v="12"/>
    <n v="58"/>
    <n v="70"/>
    <n v="14"/>
    <n v="38"/>
    <n v="52"/>
    <n v="8"/>
    <n v="44"/>
    <n v="52"/>
    <n v="9"/>
    <n v="49"/>
    <n v="58"/>
    <n v="7"/>
    <n v="63"/>
    <n v="70"/>
    <n v="0"/>
    <n v="0"/>
    <n v="0"/>
    <n v="50"/>
    <n v="252"/>
    <n v="302"/>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1400026"/>
    <x v="0"/>
    <x v="2"/>
    <x v="40"/>
    <n v="1"/>
    <x v="0"/>
    <n v="999"/>
    <s v="NO APLICA"/>
    <n v="2004"/>
    <n v="9"/>
    <n v="2"/>
    <s v="SEMESTRES"/>
    <n v="3"/>
    <s v="Liquidacion"/>
    <x v="0"/>
    <m/>
    <n v="2018"/>
    <n v="0"/>
    <n v="0"/>
    <n v="0"/>
    <n v="0"/>
    <n v="0"/>
    <n v="0"/>
    <n v="2"/>
    <n v="2"/>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2000002"/>
    <x v="0"/>
    <x v="2"/>
    <x v="41"/>
    <n v="1"/>
    <x v="0"/>
    <n v="999"/>
    <s v="NO APLICA"/>
    <n v="2004"/>
    <n v="9"/>
    <n v="2"/>
    <s v="SEMESTRES"/>
    <n v="3"/>
    <s v="Liquidacion"/>
    <x v="0"/>
    <m/>
    <n v="2018"/>
    <n v="0"/>
    <n v="0"/>
    <n v="0"/>
    <n v="0"/>
    <n v="0"/>
    <n v="2"/>
    <n v="2"/>
    <n v="4"/>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2000002"/>
    <x v="0"/>
    <x v="2"/>
    <x v="41"/>
    <n v="1"/>
    <x v="0"/>
    <n v="999"/>
    <s v="NO APLICA"/>
    <n v="2010"/>
    <n v="9"/>
    <n v="2"/>
    <s v="SEMESTRES"/>
    <n v="3"/>
    <s v="Liquidacion"/>
    <x v="0"/>
    <m/>
    <n v="2018"/>
    <n v="9"/>
    <n v="26"/>
    <n v="35"/>
    <n v="0"/>
    <n v="0"/>
    <n v="9"/>
    <n v="19"/>
    <n v="28"/>
    <n v="0"/>
    <n v="0"/>
    <n v="0"/>
    <n v="0"/>
    <n v="0"/>
    <n v="0"/>
    <n v="0"/>
    <n v="0"/>
    <n v="0"/>
    <n v="0"/>
    <n v="12"/>
    <n v="30"/>
    <n v="42"/>
    <n v="11"/>
    <n v="36"/>
    <n v="47"/>
    <n v="11"/>
    <n v="18"/>
    <n v="29"/>
    <n v="26"/>
    <n v="32"/>
    <n v="58"/>
    <n v="0"/>
    <n v="0"/>
    <n v="0"/>
    <n v="60"/>
    <n v="116"/>
    <n v="176"/>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2100050"/>
    <x v="0"/>
    <x v="2"/>
    <x v="19"/>
    <n v="1"/>
    <x v="0"/>
    <n v="999"/>
    <s v="NO APLICA"/>
    <n v="2009"/>
    <n v="9"/>
    <n v="2"/>
    <s v="SEMESTRES"/>
    <n v="1"/>
    <s v="Activa"/>
    <x v="0"/>
    <m/>
    <n v="2018"/>
    <n v="12"/>
    <n v="33"/>
    <n v="45"/>
    <n v="1"/>
    <n v="0"/>
    <n v="9"/>
    <n v="32"/>
    <n v="41"/>
    <n v="1"/>
    <n v="0"/>
    <n v="48"/>
    <n v="99"/>
    <n v="147"/>
    <n v="1"/>
    <n v="0"/>
    <n v="48"/>
    <n v="99"/>
    <n v="147"/>
    <n v="35"/>
    <n v="60"/>
    <n v="95"/>
    <n v="18"/>
    <n v="43"/>
    <n v="61"/>
    <n v="17"/>
    <n v="28"/>
    <n v="45"/>
    <n v="20"/>
    <n v="51"/>
    <n v="71"/>
    <n v="0"/>
    <n v="0"/>
    <n v="0"/>
    <n v="138"/>
    <n v="281"/>
    <n v="419"/>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42100050"/>
    <x v="0"/>
    <x v="2"/>
    <x v="19"/>
    <n v="3"/>
    <x v="1"/>
    <n v="999"/>
    <s v="NO APLICA"/>
    <n v="2009"/>
    <n v="9"/>
    <n v="2"/>
    <s v="SEMESTRES"/>
    <n v="1"/>
    <s v="Activa"/>
    <x v="0"/>
    <m/>
    <n v="2018"/>
    <n v="10"/>
    <n v="32"/>
    <n v="42"/>
    <n v="1"/>
    <n v="0"/>
    <n v="11"/>
    <n v="28"/>
    <n v="39"/>
    <n v="1"/>
    <n v="0"/>
    <n v="29"/>
    <n v="53"/>
    <n v="82"/>
    <n v="0"/>
    <n v="0"/>
    <n v="29"/>
    <n v="53"/>
    <n v="82"/>
    <n v="13"/>
    <n v="42"/>
    <n v="55"/>
    <n v="8"/>
    <n v="36"/>
    <n v="44"/>
    <n v="15"/>
    <n v="77"/>
    <n v="92"/>
    <n v="29"/>
    <n v="62"/>
    <n v="91"/>
    <n v="0"/>
    <n v="0"/>
    <n v="0"/>
    <n v="94"/>
    <n v="270"/>
    <n v="364"/>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61300046"/>
    <x v="0"/>
    <x v="5"/>
    <x v="20"/>
    <n v="1"/>
    <x v="0"/>
    <n v="999"/>
    <s v="NO APLICA"/>
    <n v="2010"/>
    <n v="9"/>
    <n v="2"/>
    <s v="SEMESTRES"/>
    <n v="1"/>
    <s v="Activa"/>
    <x v="0"/>
    <m/>
    <n v="2018"/>
    <n v="8"/>
    <n v="11"/>
    <n v="19"/>
    <n v="0"/>
    <n v="0"/>
    <n v="8"/>
    <n v="12"/>
    <n v="20"/>
    <n v="0"/>
    <n v="0"/>
    <n v="49"/>
    <n v="16"/>
    <n v="65"/>
    <n v="0"/>
    <n v="0"/>
    <n v="49"/>
    <n v="16"/>
    <n v="65"/>
    <n v="40"/>
    <n v="11"/>
    <n v="51"/>
    <n v="36"/>
    <n v="11"/>
    <n v="47"/>
    <n v="17"/>
    <n v="8"/>
    <n v="25"/>
    <n v="26"/>
    <n v="12"/>
    <n v="38"/>
    <n v="0"/>
    <n v="0"/>
    <n v="0"/>
    <n v="168"/>
    <n v="58"/>
    <n v="226"/>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61300046"/>
    <x v="0"/>
    <x v="5"/>
    <x v="20"/>
    <n v="3"/>
    <x v="1"/>
    <n v="999"/>
    <s v="NO APLICA"/>
    <n v="2010"/>
    <n v="9"/>
    <n v="2"/>
    <s v="SEMESTRES"/>
    <n v="3"/>
    <s v="Liquidacion"/>
    <x v="0"/>
    <m/>
    <n v="2018"/>
    <n v="1"/>
    <n v="0"/>
    <n v="1"/>
    <n v="0"/>
    <n v="0"/>
    <n v="0"/>
    <n v="0"/>
    <n v="0"/>
    <n v="0"/>
    <n v="0"/>
    <n v="0"/>
    <n v="0"/>
    <n v="0"/>
    <n v="0"/>
    <n v="0"/>
    <n v="0"/>
    <n v="0"/>
    <n v="0"/>
    <n v="0"/>
    <n v="0"/>
    <n v="0"/>
    <n v="0"/>
    <n v="0"/>
    <n v="0"/>
    <n v="3"/>
    <n v="2"/>
    <n v="5"/>
    <n v="11"/>
    <n v="3"/>
    <n v="14"/>
    <n v="0"/>
    <n v="0"/>
    <n v="0"/>
    <n v="14"/>
    <n v="5"/>
    <n v="19"/>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62200026"/>
    <x v="0"/>
    <x v="5"/>
    <x v="273"/>
    <n v="1"/>
    <x v="0"/>
    <n v="999"/>
    <s v="NO APLICA"/>
    <n v="2004"/>
    <n v="9"/>
    <n v="2"/>
    <s v="SEMESTRES"/>
    <n v="3"/>
    <s v="Liquidacion"/>
    <x v="0"/>
    <m/>
    <n v="2018"/>
    <n v="0"/>
    <n v="1"/>
    <n v="1"/>
    <n v="0"/>
    <n v="0"/>
    <n v="0"/>
    <n v="2"/>
    <n v="2"/>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62200113"/>
    <x v="0"/>
    <x v="5"/>
    <x v="560"/>
    <n v="1"/>
    <x v="0"/>
    <n v="999"/>
    <s v="NO APLICA"/>
    <n v="2010"/>
    <n v="9"/>
    <n v="2"/>
    <s v="SEMESTRES"/>
    <n v="3"/>
    <s v="Liquidacion"/>
    <x v="0"/>
    <m/>
    <n v="2018"/>
    <n v="11"/>
    <n v="1"/>
    <n v="12"/>
    <n v="0"/>
    <n v="0"/>
    <n v="8"/>
    <n v="5"/>
    <n v="13"/>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1300014"/>
    <x v="0"/>
    <x v="3"/>
    <x v="21"/>
    <n v="1"/>
    <x v="0"/>
    <n v="999"/>
    <s v="NO APLICA"/>
    <n v="2010"/>
    <n v="9"/>
    <n v="2"/>
    <s v="SEMESTRES"/>
    <n v="1"/>
    <s v="Activa"/>
    <x v="0"/>
    <m/>
    <n v="2018"/>
    <n v="54"/>
    <n v="4"/>
    <n v="58"/>
    <n v="0"/>
    <n v="0"/>
    <n v="35"/>
    <n v="6"/>
    <n v="41"/>
    <n v="0"/>
    <n v="0"/>
    <n v="128"/>
    <n v="17"/>
    <n v="145"/>
    <n v="0"/>
    <n v="0"/>
    <n v="128"/>
    <n v="17"/>
    <n v="145"/>
    <n v="84"/>
    <n v="8"/>
    <n v="92"/>
    <n v="64"/>
    <n v="9"/>
    <n v="73"/>
    <n v="65"/>
    <n v="8"/>
    <n v="73"/>
    <n v="79"/>
    <n v="7"/>
    <n v="86"/>
    <n v="0"/>
    <n v="0"/>
    <n v="0"/>
    <n v="420"/>
    <n v="49"/>
    <n v="469"/>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1700019"/>
    <x v="0"/>
    <x v="3"/>
    <x v="23"/>
    <n v="1"/>
    <x v="0"/>
    <n v="999"/>
    <s v="NO APLICA"/>
    <n v="2004"/>
    <n v="9"/>
    <n v="2"/>
    <s v="SEMESTRES"/>
    <n v="3"/>
    <s v="Liquidacion"/>
    <x v="0"/>
    <m/>
    <n v="2018"/>
    <n v="0"/>
    <n v="0"/>
    <n v="0"/>
    <n v="0"/>
    <n v="0"/>
    <n v="4"/>
    <n v="0"/>
    <n v="4"/>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1700019"/>
    <x v="0"/>
    <x v="3"/>
    <x v="23"/>
    <n v="1"/>
    <x v="0"/>
    <n v="999"/>
    <s v="NO APLICA"/>
    <n v="2010"/>
    <n v="9"/>
    <n v="2"/>
    <s v="SEMESTRES"/>
    <n v="1"/>
    <s v="Activa"/>
    <x v="0"/>
    <m/>
    <n v="2018"/>
    <n v="20"/>
    <n v="9"/>
    <n v="29"/>
    <n v="0"/>
    <n v="0"/>
    <n v="23"/>
    <n v="9"/>
    <n v="32"/>
    <n v="0"/>
    <n v="0"/>
    <n v="81"/>
    <n v="31"/>
    <n v="112"/>
    <n v="0"/>
    <n v="0"/>
    <n v="81"/>
    <n v="31"/>
    <n v="112"/>
    <n v="56"/>
    <n v="20"/>
    <n v="76"/>
    <n v="32"/>
    <n v="10"/>
    <n v="42"/>
    <n v="27"/>
    <n v="19"/>
    <n v="46"/>
    <n v="38"/>
    <n v="19"/>
    <n v="57"/>
    <n v="0"/>
    <n v="0"/>
    <n v="0"/>
    <n v="234"/>
    <n v="99"/>
    <n v="333"/>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1700019"/>
    <x v="0"/>
    <x v="3"/>
    <x v="23"/>
    <n v="3"/>
    <x v="1"/>
    <n v="999"/>
    <s v="NO APLICA"/>
    <n v="2010"/>
    <n v="9"/>
    <n v="2"/>
    <s v="SEMESTRES"/>
    <n v="1"/>
    <s v="Activa"/>
    <x v="0"/>
    <m/>
    <n v="2018"/>
    <n v="24"/>
    <n v="12"/>
    <n v="36"/>
    <n v="0"/>
    <n v="0"/>
    <n v="13"/>
    <n v="25"/>
    <n v="38"/>
    <n v="0"/>
    <n v="0"/>
    <n v="92"/>
    <n v="44"/>
    <n v="136"/>
    <n v="0"/>
    <n v="0"/>
    <n v="92"/>
    <n v="44"/>
    <n v="136"/>
    <n v="52"/>
    <n v="26"/>
    <n v="78"/>
    <n v="48"/>
    <n v="27"/>
    <n v="75"/>
    <n v="40"/>
    <n v="29"/>
    <n v="69"/>
    <n v="76"/>
    <n v="39"/>
    <n v="115"/>
    <n v="0"/>
    <n v="0"/>
    <n v="0"/>
    <n v="308"/>
    <n v="165"/>
    <n v="473"/>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2100010"/>
    <x v="0"/>
    <x v="3"/>
    <x v="561"/>
    <n v="1"/>
    <x v="0"/>
    <n v="999"/>
    <s v="NO APLICA"/>
    <n v="2005"/>
    <n v="9"/>
    <n v="2"/>
    <s v="SEMESTRES"/>
    <n v="3"/>
    <s v="Liquidacion"/>
    <x v="0"/>
    <m/>
    <n v="2018"/>
    <n v="0"/>
    <n v="0"/>
    <n v="0"/>
    <n v="0"/>
    <n v="0"/>
    <n v="1"/>
    <n v="0"/>
    <n v="1"/>
    <n v="0"/>
    <n v="0"/>
    <n v="0"/>
    <n v="0"/>
    <n v="0"/>
    <n v="0"/>
    <n v="0"/>
    <n v="0"/>
    <n v="0"/>
    <n v="0"/>
    <n v="0"/>
    <n v="0"/>
    <n v="0"/>
    <n v="0"/>
    <n v="0"/>
    <n v="0"/>
    <n v="0"/>
    <n v="0"/>
    <n v="0"/>
    <n v="0"/>
    <n v="0"/>
    <n v="0"/>
    <n v="0"/>
    <n v="0"/>
    <n v="0"/>
    <n v="0"/>
    <n v="0"/>
    <n v="0"/>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2100010"/>
    <x v="0"/>
    <x v="3"/>
    <x v="561"/>
    <n v="1"/>
    <x v="0"/>
    <n v="999"/>
    <s v="NO APLICA"/>
    <n v="2010"/>
    <n v="9"/>
    <n v="2"/>
    <s v="SEMESTRES"/>
    <n v="1"/>
    <s v="Activa"/>
    <x v="0"/>
    <m/>
    <n v="2018"/>
    <n v="6"/>
    <n v="14"/>
    <n v="20"/>
    <n v="0"/>
    <n v="0"/>
    <n v="5"/>
    <n v="14"/>
    <n v="19"/>
    <n v="0"/>
    <n v="0"/>
    <n v="16"/>
    <n v="26"/>
    <n v="42"/>
    <n v="0"/>
    <n v="0"/>
    <n v="16"/>
    <n v="26"/>
    <n v="42"/>
    <n v="5"/>
    <n v="15"/>
    <n v="20"/>
    <n v="11"/>
    <n v="13"/>
    <n v="24"/>
    <n v="13"/>
    <n v="17"/>
    <n v="30"/>
    <n v="4"/>
    <n v="13"/>
    <n v="17"/>
    <n v="0"/>
    <n v="0"/>
    <n v="0"/>
    <n v="49"/>
    <n v="84"/>
    <n v="133"/>
    <n v="0"/>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5073100005"/>
    <x v="0"/>
    <x v="3"/>
    <x v="274"/>
    <n v="1"/>
    <x v="0"/>
    <n v="999"/>
    <s v="NO APLICA"/>
    <n v="2010"/>
    <n v="9"/>
    <n v="2"/>
    <s v="SEMESTRES"/>
    <n v="1"/>
    <s v="Activa"/>
    <x v="0"/>
    <m/>
    <n v="2018"/>
    <n v="0"/>
    <n v="0"/>
    <n v="0"/>
    <n v="0"/>
    <n v="0"/>
    <n v="0"/>
    <n v="0"/>
    <n v="0"/>
    <n v="0"/>
    <n v="0"/>
    <n v="52"/>
    <n v="43"/>
    <n v="95"/>
    <n v="0"/>
    <n v="0"/>
    <n v="52"/>
    <n v="43"/>
    <n v="95"/>
    <n v="41"/>
    <n v="44"/>
    <n v="85"/>
    <n v="47"/>
    <n v="29"/>
    <n v="76"/>
    <n v="44"/>
    <n v="25"/>
    <n v="69"/>
    <n v="58"/>
    <n v="44"/>
    <n v="102"/>
    <n v="0"/>
    <n v="0"/>
    <n v="0"/>
    <n v="242"/>
    <n v="185"/>
    <n v="427"/>
    <n v="1"/>
    <n v="0"/>
    <d v="2018-10-31T00:00:00"/>
    <m/>
  </r>
  <r>
    <s v="08MSU9980J"/>
    <x v="111"/>
    <x v="183"/>
    <n v="4"/>
    <s v="DISCONTINUO"/>
    <x v="174"/>
    <n v="8"/>
    <s v="CHIHUAHUA"/>
    <n v="8"/>
    <s v="CHIHUAHUA"/>
    <n v="17"/>
    <x v="8"/>
    <n v="1"/>
    <s v="CUAUHTÉMOC"/>
    <s v="PERIFÉRICO GOMEZ MORIN "/>
    <n v="0"/>
    <x v="1"/>
    <x v="1"/>
    <n v="4"/>
    <s v="SUPERIOR"/>
    <n v="1"/>
    <n v="1"/>
    <s v="LICENCIATURA Y POSGRADO"/>
    <n v="0"/>
    <s v="NO APLICA"/>
    <n v="0"/>
    <s v="NO APLICA"/>
    <n v="7071000006"/>
    <x v="2"/>
    <x v="3"/>
    <x v="133"/>
    <n v="1"/>
    <x v="0"/>
    <n v="999"/>
    <s v="NO APLICA"/>
    <n v="2011"/>
    <n v="4"/>
    <n v="2"/>
    <s v="SEMESTRES"/>
    <n v="1"/>
    <s v="Activa"/>
    <x v="0"/>
    <m/>
    <n v="2018"/>
    <n v="0"/>
    <n v="0"/>
    <n v="0"/>
    <n v="0"/>
    <n v="0"/>
    <n v="0"/>
    <n v="0"/>
    <n v="0"/>
    <n v="0"/>
    <n v="0"/>
    <n v="7"/>
    <n v="3"/>
    <n v="10"/>
    <n v="0"/>
    <n v="0"/>
    <n v="7"/>
    <n v="3"/>
    <n v="10"/>
    <n v="8"/>
    <n v="0"/>
    <n v="8"/>
    <n v="0"/>
    <n v="0"/>
    <n v="0"/>
    <n v="0"/>
    <n v="0"/>
    <n v="0"/>
    <n v="0"/>
    <n v="0"/>
    <n v="0"/>
    <n v="0"/>
    <n v="0"/>
    <n v="0"/>
    <n v="15"/>
    <n v="3"/>
    <n v="18"/>
    <n v="0"/>
    <n v="0"/>
    <d v="2018-10-31T00:00:00"/>
    <m/>
  </r>
  <r>
    <s v="08MSU9981I"/>
    <x v="112"/>
    <x v="184"/>
    <n v="4"/>
    <s v="DISCONTINUO"/>
    <x v="175"/>
    <n v="8"/>
    <s v="CHIHUAHUA"/>
    <n v="8"/>
    <s v="CHIHUAHUA"/>
    <n v="17"/>
    <x v="8"/>
    <n v="1"/>
    <s v="CUAUHTÉMOC"/>
    <s v="CALLE KILOMETRO 0 + 220 METROS CARRETERA ALVARO OBREGON"/>
    <n v="0"/>
    <x v="0"/>
    <x v="0"/>
    <n v="4"/>
    <s v="SUPERIOR"/>
    <n v="1"/>
    <n v="1"/>
    <s v="LICENCIATURA Y POSGRADO"/>
    <n v="0"/>
    <s v="NO APLICA"/>
    <n v="0"/>
    <s v="NO APLICA"/>
    <n v="5094200012"/>
    <x v="0"/>
    <x v="6"/>
    <x v="562"/>
    <n v="1"/>
    <x v="0"/>
    <n v="999"/>
    <s v="NO APLICA"/>
    <n v="2006"/>
    <n v="9"/>
    <n v="5"/>
    <s v="CUATRIMESTRES"/>
    <n v="1"/>
    <s v="Activa"/>
    <x v="0"/>
    <m/>
    <n v="2018"/>
    <n v="5"/>
    <n v="7"/>
    <n v="12"/>
    <n v="0"/>
    <n v="0"/>
    <n v="5"/>
    <n v="7"/>
    <n v="12"/>
    <n v="0"/>
    <n v="0"/>
    <n v="2"/>
    <n v="8"/>
    <n v="10"/>
    <n v="0"/>
    <n v="1"/>
    <n v="2"/>
    <n v="8"/>
    <n v="10"/>
    <n v="0"/>
    <n v="0"/>
    <n v="0"/>
    <n v="0"/>
    <n v="0"/>
    <n v="0"/>
    <n v="0"/>
    <n v="0"/>
    <n v="0"/>
    <n v="0"/>
    <n v="0"/>
    <n v="0"/>
    <n v="0"/>
    <n v="0"/>
    <n v="0"/>
    <n v="2"/>
    <n v="8"/>
    <n v="10"/>
    <n v="0"/>
    <n v="1"/>
    <d v="2018-11-09T00:00:00"/>
    <m/>
  </r>
  <r>
    <s v="08MSU9982H"/>
    <x v="113"/>
    <x v="185"/>
    <n v="4"/>
    <s v="DISCONTINUO"/>
    <x v="176"/>
    <n v="8"/>
    <s v="CHIHUAHUA"/>
    <n v="8"/>
    <s v="CHIHUAHUA"/>
    <n v="19"/>
    <x v="1"/>
    <n v="1"/>
    <s v="CHIHUAHUA"/>
    <s v="CALLE LUIS ECHEVERRIA ALVAREZ"/>
    <n v="205"/>
    <x v="0"/>
    <x v="0"/>
    <n v="4"/>
    <s v="SUPERIOR"/>
    <n v="1"/>
    <n v="1"/>
    <s v="LICENCIATURA Y POSGRADO"/>
    <n v="0"/>
    <s v="NO APLICA"/>
    <n v="0"/>
    <s v="NO APLICA"/>
    <n v="5041200054"/>
    <x v="0"/>
    <x v="2"/>
    <x v="563"/>
    <n v="1"/>
    <x v="0"/>
    <n v="999"/>
    <s v="NO APLICA"/>
    <n v="2004"/>
    <n v="9"/>
    <n v="2"/>
    <s v="SEMESTRES"/>
    <n v="1"/>
    <s v="Activa"/>
    <x v="0"/>
    <m/>
    <n v="2018"/>
    <n v="2"/>
    <n v="4"/>
    <n v="6"/>
    <n v="0"/>
    <n v="0"/>
    <n v="0"/>
    <n v="0"/>
    <n v="0"/>
    <n v="0"/>
    <n v="0"/>
    <n v="0"/>
    <n v="0"/>
    <n v="0"/>
    <n v="0"/>
    <n v="0"/>
    <n v="0"/>
    <n v="0"/>
    <n v="0"/>
    <n v="0"/>
    <n v="0"/>
    <n v="0"/>
    <n v="4"/>
    <n v="9"/>
    <n v="13"/>
    <n v="0"/>
    <n v="0"/>
    <n v="0"/>
    <n v="5"/>
    <n v="7"/>
    <n v="12"/>
    <n v="0"/>
    <n v="0"/>
    <n v="0"/>
    <n v="9"/>
    <n v="16"/>
    <n v="25"/>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5071100018"/>
    <x v="0"/>
    <x v="3"/>
    <x v="564"/>
    <n v="1"/>
    <x v="0"/>
    <n v="999"/>
    <s v="NO APLICA"/>
    <n v="2007"/>
    <n v="9"/>
    <n v="2"/>
    <s v="SEMESTRES"/>
    <n v="1"/>
    <s v="Activa"/>
    <x v="0"/>
    <m/>
    <n v="2018"/>
    <n v="4"/>
    <n v="6"/>
    <n v="10"/>
    <n v="0"/>
    <n v="0"/>
    <n v="0"/>
    <n v="0"/>
    <n v="0"/>
    <n v="0"/>
    <n v="0"/>
    <n v="0"/>
    <n v="0"/>
    <n v="0"/>
    <n v="0"/>
    <n v="0"/>
    <n v="0"/>
    <n v="0"/>
    <n v="0"/>
    <n v="0"/>
    <n v="0"/>
    <n v="0"/>
    <n v="0"/>
    <n v="0"/>
    <n v="0"/>
    <n v="6"/>
    <n v="5"/>
    <n v="11"/>
    <n v="5"/>
    <n v="5"/>
    <n v="10"/>
    <n v="0"/>
    <n v="0"/>
    <n v="0"/>
    <n v="11"/>
    <n v="10"/>
    <n v="21"/>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5073100009"/>
    <x v="0"/>
    <x v="3"/>
    <x v="30"/>
    <n v="1"/>
    <x v="0"/>
    <n v="999"/>
    <s v="NO APLICA"/>
    <n v="2007"/>
    <n v="9"/>
    <n v="2"/>
    <s v="SEMESTRES"/>
    <n v="1"/>
    <s v="Activa"/>
    <x v="0"/>
    <m/>
    <n v="2018"/>
    <n v="9"/>
    <n v="7"/>
    <n v="16"/>
    <n v="0"/>
    <n v="0"/>
    <n v="5"/>
    <n v="6"/>
    <n v="11"/>
    <n v="0"/>
    <n v="0"/>
    <n v="8"/>
    <n v="6"/>
    <n v="14"/>
    <n v="0"/>
    <n v="0"/>
    <n v="10"/>
    <n v="8"/>
    <n v="18"/>
    <n v="2"/>
    <n v="5"/>
    <n v="7"/>
    <n v="4"/>
    <n v="5"/>
    <n v="9"/>
    <n v="7"/>
    <n v="3"/>
    <n v="10"/>
    <n v="3"/>
    <n v="1"/>
    <n v="4"/>
    <n v="0"/>
    <n v="0"/>
    <n v="0"/>
    <n v="26"/>
    <n v="22"/>
    <n v="48"/>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5094200006"/>
    <x v="0"/>
    <x v="6"/>
    <x v="172"/>
    <n v="1"/>
    <x v="0"/>
    <n v="999"/>
    <s v="NO APLICA"/>
    <n v="2010"/>
    <n v="9"/>
    <n v="2"/>
    <s v="SEMESTRES"/>
    <n v="1"/>
    <s v="Activa"/>
    <x v="0"/>
    <m/>
    <n v="2018"/>
    <n v="2"/>
    <n v="3"/>
    <n v="5"/>
    <n v="0"/>
    <n v="0"/>
    <n v="1"/>
    <n v="6"/>
    <n v="7"/>
    <n v="0"/>
    <n v="0"/>
    <n v="0"/>
    <n v="0"/>
    <n v="0"/>
    <n v="0"/>
    <n v="0"/>
    <n v="0"/>
    <n v="0"/>
    <n v="0"/>
    <n v="0"/>
    <n v="0"/>
    <n v="0"/>
    <n v="0"/>
    <n v="0"/>
    <n v="0"/>
    <n v="0"/>
    <n v="0"/>
    <n v="0"/>
    <n v="2"/>
    <n v="3"/>
    <n v="5"/>
    <n v="0"/>
    <n v="0"/>
    <n v="0"/>
    <n v="2"/>
    <n v="3"/>
    <n v="5"/>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5101500006"/>
    <x v="0"/>
    <x v="8"/>
    <x v="256"/>
    <n v="1"/>
    <x v="0"/>
    <n v="999"/>
    <s v="NO APLICA"/>
    <n v="2012"/>
    <n v="9"/>
    <n v="2"/>
    <s v="SEMESTRES"/>
    <n v="1"/>
    <s v="Activa"/>
    <x v="0"/>
    <m/>
    <n v="2018"/>
    <n v="14"/>
    <n v="18"/>
    <n v="32"/>
    <n v="0"/>
    <n v="0"/>
    <n v="9"/>
    <n v="8"/>
    <n v="17"/>
    <n v="0"/>
    <n v="0"/>
    <n v="12"/>
    <n v="8"/>
    <n v="20"/>
    <n v="0"/>
    <n v="0"/>
    <n v="14"/>
    <n v="12"/>
    <n v="26"/>
    <n v="7"/>
    <n v="7"/>
    <n v="14"/>
    <n v="4"/>
    <n v="7"/>
    <n v="11"/>
    <n v="5"/>
    <n v="7"/>
    <n v="12"/>
    <n v="12"/>
    <n v="5"/>
    <n v="17"/>
    <n v="0"/>
    <n v="0"/>
    <n v="0"/>
    <n v="42"/>
    <n v="38"/>
    <n v="80"/>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7033100014"/>
    <x v="2"/>
    <x v="1"/>
    <x v="565"/>
    <n v="1"/>
    <x v="0"/>
    <n v="999"/>
    <s v="NO APLICA"/>
    <n v="2004"/>
    <n v="2"/>
    <n v="1"/>
    <s v="AÑOS"/>
    <n v="1"/>
    <s v="Activa"/>
    <x v="0"/>
    <m/>
    <n v="2018"/>
    <n v="0"/>
    <n v="0"/>
    <n v="0"/>
    <n v="0"/>
    <n v="0"/>
    <n v="0"/>
    <n v="0"/>
    <n v="0"/>
    <n v="0"/>
    <n v="0"/>
    <n v="0"/>
    <n v="0"/>
    <n v="0"/>
    <n v="0"/>
    <n v="0"/>
    <n v="8"/>
    <n v="7"/>
    <n v="15"/>
    <n v="19"/>
    <n v="6"/>
    <n v="25"/>
    <n v="0"/>
    <n v="0"/>
    <n v="0"/>
    <n v="0"/>
    <n v="0"/>
    <n v="0"/>
    <n v="0"/>
    <n v="0"/>
    <n v="0"/>
    <n v="0"/>
    <n v="0"/>
    <n v="0"/>
    <n v="27"/>
    <n v="13"/>
    <n v="40"/>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7073100030"/>
    <x v="2"/>
    <x v="3"/>
    <x v="566"/>
    <n v="1"/>
    <x v="0"/>
    <n v="999"/>
    <s v="NO APLICA"/>
    <n v="0"/>
    <n v="2"/>
    <n v="1"/>
    <s v="AÑOS"/>
    <n v="3"/>
    <s v="Liquidacion"/>
    <x v="0"/>
    <m/>
    <n v="2018"/>
    <n v="0"/>
    <n v="0"/>
    <n v="0"/>
    <n v="0"/>
    <n v="0"/>
    <n v="0"/>
    <n v="0"/>
    <n v="0"/>
    <n v="0"/>
    <n v="0"/>
    <n v="0"/>
    <n v="0"/>
    <n v="0"/>
    <n v="0"/>
    <n v="0"/>
    <n v="9"/>
    <n v="7"/>
    <n v="16"/>
    <n v="0"/>
    <n v="0"/>
    <n v="0"/>
    <n v="0"/>
    <n v="0"/>
    <n v="0"/>
    <n v="0"/>
    <n v="0"/>
    <n v="0"/>
    <n v="0"/>
    <n v="0"/>
    <n v="0"/>
    <n v="0"/>
    <n v="0"/>
    <n v="0"/>
    <n v="9"/>
    <n v="7"/>
    <n v="16"/>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7073100030"/>
    <x v="2"/>
    <x v="3"/>
    <x v="566"/>
    <n v="1"/>
    <x v="0"/>
    <n v="999"/>
    <s v="NO APLICA"/>
    <n v="2004"/>
    <n v="2"/>
    <n v="1"/>
    <s v="AÑOS"/>
    <n v="3"/>
    <s v="Liquidacion"/>
    <x v="0"/>
    <m/>
    <n v="2018"/>
    <n v="0"/>
    <n v="0"/>
    <n v="0"/>
    <n v="0"/>
    <n v="0"/>
    <n v="0"/>
    <n v="0"/>
    <n v="0"/>
    <n v="0"/>
    <n v="0"/>
    <n v="0"/>
    <n v="0"/>
    <n v="0"/>
    <n v="0"/>
    <n v="0"/>
    <n v="9"/>
    <n v="7"/>
    <n v="16"/>
    <n v="0"/>
    <n v="0"/>
    <n v="0"/>
    <n v="0"/>
    <n v="0"/>
    <n v="0"/>
    <n v="0"/>
    <n v="0"/>
    <n v="0"/>
    <n v="0"/>
    <n v="0"/>
    <n v="0"/>
    <n v="0"/>
    <n v="0"/>
    <n v="0"/>
    <n v="9"/>
    <n v="7"/>
    <n v="16"/>
    <n v="0"/>
    <n v="0"/>
    <d v="2018-11-01T00:00:00"/>
    <m/>
  </r>
  <r>
    <s v="08MSU9982H"/>
    <x v="113"/>
    <x v="185"/>
    <n v="4"/>
    <s v="DISCONTINUO"/>
    <x v="176"/>
    <n v="8"/>
    <s v="CHIHUAHUA"/>
    <n v="8"/>
    <s v="CHIHUAHUA"/>
    <n v="19"/>
    <x v="1"/>
    <n v="1"/>
    <s v="CHIHUAHUA"/>
    <s v="CALLE LUIS ECHEVERRIA ALVAREZ"/>
    <n v="205"/>
    <x v="0"/>
    <x v="0"/>
    <n v="4"/>
    <s v="SUPERIOR"/>
    <n v="1"/>
    <n v="1"/>
    <s v="LICENCIATURA Y POSGRADO"/>
    <n v="0"/>
    <s v="NO APLICA"/>
    <n v="0"/>
    <s v="NO APLICA"/>
    <n v="8011500003"/>
    <x v="3"/>
    <x v="4"/>
    <x v="260"/>
    <n v="1"/>
    <x v="0"/>
    <n v="999"/>
    <s v="NO APLICA"/>
    <n v="2007"/>
    <n v="3"/>
    <n v="1"/>
    <s v="AÑOS"/>
    <n v="1"/>
    <s v="Activa"/>
    <x v="0"/>
    <m/>
    <n v="2018"/>
    <n v="0"/>
    <n v="0"/>
    <n v="0"/>
    <n v="0"/>
    <n v="0"/>
    <n v="0"/>
    <n v="0"/>
    <n v="0"/>
    <n v="0"/>
    <n v="0"/>
    <n v="0"/>
    <n v="0"/>
    <n v="0"/>
    <n v="0"/>
    <n v="0"/>
    <n v="0"/>
    <n v="0"/>
    <n v="0"/>
    <n v="0"/>
    <n v="0"/>
    <n v="0"/>
    <n v="2"/>
    <n v="7"/>
    <n v="9"/>
    <n v="0"/>
    <n v="0"/>
    <n v="0"/>
    <n v="0"/>
    <n v="0"/>
    <n v="0"/>
    <n v="0"/>
    <n v="0"/>
    <n v="0"/>
    <n v="2"/>
    <n v="7"/>
    <n v="9"/>
    <n v="0"/>
    <n v="0"/>
    <d v="2018-11-01T00:00:00"/>
    <m/>
  </r>
  <r>
    <s v="08MSU9984F"/>
    <x v="114"/>
    <x v="186"/>
    <n v="4"/>
    <s v="DISCONTINUO"/>
    <x v="177"/>
    <n v="8"/>
    <s v="CHIHUAHUA"/>
    <n v="8"/>
    <s v="CHIHUAHUA"/>
    <n v="19"/>
    <x v="1"/>
    <n v="1"/>
    <s v="CHIHUAHUA"/>
    <s v="AVENIDA AGUSTIN MELGAR"/>
    <n v="4107"/>
    <x v="0"/>
    <x v="0"/>
    <n v="4"/>
    <s v="SUPERIOR"/>
    <n v="1"/>
    <n v="1"/>
    <s v="LICENCIATURA Y POSGRADO"/>
    <n v="0"/>
    <s v="NO APLICA"/>
    <n v="0"/>
    <s v="NO APLICA"/>
    <n v="6031100021"/>
    <x v="1"/>
    <x v="1"/>
    <x v="567"/>
    <n v="2"/>
    <x v="2"/>
    <n v="999"/>
    <s v="NO APLICA"/>
    <n v="2013"/>
    <n v="3"/>
    <n v="2"/>
    <s v="SEMESTRES"/>
    <n v="2"/>
    <s v="Latencia"/>
    <x v="0"/>
    <m/>
    <n v="2018"/>
    <n v="0"/>
    <n v="0"/>
    <n v="0"/>
    <n v="0"/>
    <n v="0"/>
    <n v="0"/>
    <n v="0"/>
    <n v="0"/>
    <n v="0"/>
    <n v="0"/>
    <n v="0"/>
    <n v="0"/>
    <n v="0"/>
    <n v="0"/>
    <n v="0"/>
    <n v="0"/>
    <n v="0"/>
    <n v="0"/>
    <n v="0"/>
    <n v="0"/>
    <n v="0"/>
    <n v="0"/>
    <n v="0"/>
    <n v="0"/>
    <n v="0"/>
    <n v="0"/>
    <n v="0"/>
    <n v="0"/>
    <n v="0"/>
    <n v="0"/>
    <n v="0"/>
    <n v="0"/>
    <n v="0"/>
    <n v="0"/>
    <n v="0"/>
    <n v="0"/>
    <n v="0"/>
    <n v="0"/>
    <d v="2018-11-15T00:00:00"/>
    <m/>
  </r>
  <r>
    <s v="08MSU9984F"/>
    <x v="114"/>
    <x v="186"/>
    <n v="4"/>
    <s v="DISCONTINUO"/>
    <x v="177"/>
    <n v="8"/>
    <s v="CHIHUAHUA"/>
    <n v="8"/>
    <s v="CHIHUAHUA"/>
    <n v="19"/>
    <x v="1"/>
    <n v="1"/>
    <s v="CHIHUAHUA"/>
    <s v="AVENIDA AGUSTIN MELGAR"/>
    <n v="4107"/>
    <x v="0"/>
    <x v="0"/>
    <n v="4"/>
    <s v="SUPERIOR"/>
    <n v="1"/>
    <n v="1"/>
    <s v="LICENCIATURA Y POSGRADO"/>
    <n v="0"/>
    <s v="NO APLICA"/>
    <n v="0"/>
    <s v="NO APLICA"/>
    <n v="7031100073"/>
    <x v="2"/>
    <x v="1"/>
    <x v="568"/>
    <n v="2"/>
    <x v="2"/>
    <n v="999"/>
    <s v="NO APLICA"/>
    <n v="1999"/>
    <n v="5"/>
    <n v="2"/>
    <s v="SEMESTRES"/>
    <n v="3"/>
    <s v="Liquidacion"/>
    <x v="0"/>
    <m/>
    <n v="2018"/>
    <n v="0"/>
    <n v="0"/>
    <n v="0"/>
    <n v="0"/>
    <n v="0"/>
    <n v="0"/>
    <n v="0"/>
    <n v="0"/>
    <n v="0"/>
    <n v="0"/>
    <n v="0"/>
    <n v="0"/>
    <n v="0"/>
    <n v="0"/>
    <n v="0"/>
    <n v="0"/>
    <n v="0"/>
    <n v="0"/>
    <n v="0"/>
    <n v="0"/>
    <n v="0"/>
    <n v="0"/>
    <n v="1"/>
    <n v="1"/>
    <n v="0"/>
    <n v="0"/>
    <n v="0"/>
    <n v="0"/>
    <n v="0"/>
    <n v="0"/>
    <n v="0"/>
    <n v="0"/>
    <n v="0"/>
    <n v="0"/>
    <n v="1"/>
    <n v="1"/>
    <n v="0"/>
    <n v="0"/>
    <d v="2018-11-15T00:00:00"/>
    <m/>
  </r>
  <r>
    <s v="08MSU9985E"/>
    <x v="115"/>
    <x v="187"/>
    <n v="4"/>
    <s v="DISCONTINUO"/>
    <x v="178"/>
    <n v="8"/>
    <s v="CHIHUAHUA"/>
    <n v="8"/>
    <s v="CHIHUAHUA"/>
    <n v="21"/>
    <x v="4"/>
    <n v="1"/>
    <s v="DELICIAS"/>
    <s v="CALLE 9A SUR FRACCION DE LA GRANJA 65 ZONA DE HUERTAS"/>
    <n v="0"/>
    <x v="0"/>
    <x v="0"/>
    <n v="4"/>
    <s v="SUPERIOR"/>
    <n v="1"/>
    <n v="1"/>
    <s v="LICENCIATURA Y POSGRADO"/>
    <n v="0"/>
    <s v="NO APLICA"/>
    <n v="0"/>
    <s v="NO APLICA"/>
    <n v="5041200028"/>
    <x v="0"/>
    <x v="2"/>
    <x v="36"/>
    <n v="1"/>
    <x v="0"/>
    <n v="999"/>
    <s v="NO APLICA"/>
    <n v="2003"/>
    <n v="9"/>
    <n v="5"/>
    <s v="CUATRIMESTRES"/>
    <n v="1"/>
    <s v="Activa"/>
    <x v="0"/>
    <m/>
    <n v="2018"/>
    <n v="6"/>
    <n v="1"/>
    <n v="7"/>
    <n v="0"/>
    <n v="0"/>
    <n v="0"/>
    <n v="0"/>
    <n v="0"/>
    <n v="0"/>
    <n v="0"/>
    <n v="5"/>
    <n v="0"/>
    <n v="5"/>
    <n v="0"/>
    <n v="0"/>
    <n v="5"/>
    <n v="0"/>
    <n v="5"/>
    <n v="5"/>
    <n v="0"/>
    <n v="5"/>
    <n v="4"/>
    <n v="2"/>
    <n v="6"/>
    <n v="0"/>
    <n v="0"/>
    <n v="0"/>
    <n v="0"/>
    <n v="0"/>
    <n v="0"/>
    <n v="0"/>
    <n v="0"/>
    <n v="0"/>
    <n v="14"/>
    <n v="2"/>
    <n v="16"/>
    <n v="0"/>
    <n v="0"/>
    <d v="2018-11-07T00:00:00"/>
    <m/>
  </r>
  <r>
    <s v="08MSU9987C"/>
    <x v="116"/>
    <x v="188"/>
    <n v="4"/>
    <s v="DISCONTINUO"/>
    <x v="179"/>
    <n v="8"/>
    <s v="CHIHUAHUA"/>
    <n v="8"/>
    <s v="CHIHUAHUA"/>
    <n v="19"/>
    <x v="1"/>
    <n v="1"/>
    <s v="CHIHUAHUA"/>
    <s v="CALLE DE LAS AMERICAS "/>
    <n v="202"/>
    <x v="0"/>
    <x v="0"/>
    <n v="4"/>
    <s v="SUPERIOR"/>
    <n v="1"/>
    <n v="1"/>
    <s v="LICENCIATURA Y POSGRADO"/>
    <n v="0"/>
    <s v="NO APLICA"/>
    <n v="0"/>
    <s v="NO APLICA"/>
    <n v="7031100155"/>
    <x v="2"/>
    <x v="1"/>
    <x v="569"/>
    <n v="2"/>
    <x v="2"/>
    <n v="999"/>
    <s v="NO APLICA"/>
    <n v="2004"/>
    <n v="4"/>
    <n v="2"/>
    <s v="SEMESTRES"/>
    <n v="3"/>
    <s v="Liquidacion"/>
    <x v="0"/>
    <m/>
    <n v="2018"/>
    <n v="0"/>
    <n v="0"/>
    <n v="0"/>
    <n v="0"/>
    <n v="0"/>
    <n v="0"/>
    <n v="0"/>
    <n v="0"/>
    <n v="0"/>
    <n v="0"/>
    <n v="0"/>
    <n v="0"/>
    <n v="0"/>
    <n v="0"/>
    <n v="0"/>
    <n v="0"/>
    <n v="0"/>
    <n v="0"/>
    <n v="1"/>
    <n v="6"/>
    <n v="7"/>
    <n v="0"/>
    <n v="0"/>
    <n v="0"/>
    <n v="0"/>
    <n v="0"/>
    <n v="0"/>
    <n v="0"/>
    <n v="0"/>
    <n v="0"/>
    <n v="0"/>
    <n v="0"/>
    <n v="0"/>
    <n v="1"/>
    <n v="6"/>
    <n v="7"/>
    <n v="0"/>
    <n v="0"/>
    <d v="2018-11-15T00:00:00"/>
    <m/>
  </r>
  <r>
    <s v="08MSU9988B"/>
    <x v="117"/>
    <x v="189"/>
    <n v="4"/>
    <s v="DISCONTINUO"/>
    <x v="180"/>
    <n v="8"/>
    <s v="CHIHUAHUA"/>
    <n v="8"/>
    <s v="CHIHUAHUA"/>
    <n v="19"/>
    <x v="1"/>
    <n v="1"/>
    <s v="CHIHUAHUA"/>
    <s v="CALLE ESTRADA BOCANEGRA"/>
    <n v="1700"/>
    <x v="0"/>
    <x v="0"/>
    <n v="4"/>
    <s v="SUPERIOR"/>
    <n v="1"/>
    <n v="1"/>
    <s v="LICENCIATURA Y POSGRADO"/>
    <n v="0"/>
    <s v="NO APLICA"/>
    <n v="0"/>
    <s v="NO APLICA"/>
    <n v="7031100065"/>
    <x v="2"/>
    <x v="1"/>
    <x v="570"/>
    <n v="1"/>
    <x v="0"/>
    <n v="999"/>
    <s v="NO APLICA"/>
    <n v="0"/>
    <n v="0"/>
    <n v="999"/>
    <s v="NO APLICA"/>
    <n v="1"/>
    <s v="Activa"/>
    <x v="0"/>
    <m/>
    <n v="2018"/>
    <n v="4"/>
    <n v="13"/>
    <n v="17"/>
    <n v="0"/>
    <n v="0"/>
    <n v="4"/>
    <n v="13"/>
    <n v="17"/>
    <n v="0"/>
    <n v="0"/>
    <n v="2"/>
    <n v="11"/>
    <n v="13"/>
    <n v="0"/>
    <n v="0"/>
    <n v="2"/>
    <n v="11"/>
    <n v="13"/>
    <n v="2"/>
    <n v="10"/>
    <n v="12"/>
    <n v="1"/>
    <n v="10"/>
    <n v="11"/>
    <n v="2"/>
    <n v="5"/>
    <n v="7"/>
    <n v="0"/>
    <n v="0"/>
    <n v="0"/>
    <n v="0"/>
    <n v="0"/>
    <n v="0"/>
    <n v="7"/>
    <n v="36"/>
    <n v="43"/>
    <n v="0"/>
    <n v="0"/>
    <d v="2018-11-05T00:00:00"/>
    <m/>
  </r>
  <r>
    <s v="08MSU9988B"/>
    <x v="117"/>
    <x v="189"/>
    <n v="4"/>
    <s v="DISCONTINUO"/>
    <x v="180"/>
    <n v="8"/>
    <s v="CHIHUAHUA"/>
    <n v="8"/>
    <s v="CHIHUAHUA"/>
    <n v="19"/>
    <x v="1"/>
    <n v="1"/>
    <s v="CHIHUAHUA"/>
    <s v="CALLE ESTRADA BOCANEGRA"/>
    <n v="1700"/>
    <x v="0"/>
    <x v="0"/>
    <n v="4"/>
    <s v="SUPERIOR"/>
    <n v="1"/>
    <n v="1"/>
    <s v="LICENCIATURA Y POSGRADO"/>
    <n v="0"/>
    <s v="NO APLICA"/>
    <n v="0"/>
    <s v="NO APLICA"/>
    <n v="7031200029"/>
    <x v="2"/>
    <x v="1"/>
    <x v="571"/>
    <n v="1"/>
    <x v="0"/>
    <n v="999"/>
    <s v="NO APLICA"/>
    <n v="2007"/>
    <n v="4"/>
    <n v="2"/>
    <s v="SEMESTRES"/>
    <n v="1"/>
    <s v="Activa"/>
    <x v="0"/>
    <m/>
    <n v="2018"/>
    <n v="3"/>
    <n v="0"/>
    <n v="3"/>
    <n v="0"/>
    <n v="0"/>
    <n v="3"/>
    <n v="0"/>
    <n v="3"/>
    <n v="0"/>
    <n v="0"/>
    <n v="0"/>
    <n v="4"/>
    <n v="4"/>
    <n v="0"/>
    <n v="0"/>
    <n v="0"/>
    <n v="4"/>
    <n v="4"/>
    <n v="5"/>
    <n v="9"/>
    <n v="14"/>
    <n v="0"/>
    <n v="0"/>
    <n v="0"/>
    <n v="0"/>
    <n v="0"/>
    <n v="0"/>
    <n v="0"/>
    <n v="0"/>
    <n v="0"/>
    <n v="0"/>
    <n v="0"/>
    <n v="0"/>
    <n v="5"/>
    <n v="13"/>
    <n v="18"/>
    <n v="0"/>
    <n v="2"/>
    <d v="2018-11-05T00:00:00"/>
    <m/>
  </r>
  <r>
    <s v="08MSU9991P"/>
    <x v="118"/>
    <x v="190"/>
    <n v="4"/>
    <s v="DISCONTINUO"/>
    <x v="181"/>
    <n v="8"/>
    <s v="CHIHUAHUA"/>
    <n v="8"/>
    <s v="CHIHUAHUA"/>
    <n v="19"/>
    <x v="1"/>
    <n v="1"/>
    <s v="CHIHUAHUA"/>
    <s v="CALLE RÓMULO ESCOBAR"/>
    <n v="1609"/>
    <x v="0"/>
    <x v="0"/>
    <n v="4"/>
    <s v="SUPERIOR"/>
    <n v="1"/>
    <n v="1"/>
    <s v="LICENCIATURA Y POSGRADO"/>
    <n v="0"/>
    <s v="NO APLICA"/>
    <n v="0"/>
    <s v="NO APLICA"/>
    <n v="7031100066"/>
    <x v="2"/>
    <x v="1"/>
    <x v="572"/>
    <n v="2"/>
    <x v="2"/>
    <n v="999"/>
    <s v="NO APLICA"/>
    <n v="2006"/>
    <n v="4"/>
    <n v="2"/>
    <s v="SEMESTRES"/>
    <n v="1"/>
    <s v="Activa"/>
    <x v="0"/>
    <m/>
    <n v="2018"/>
    <n v="1"/>
    <n v="7"/>
    <n v="8"/>
    <n v="0"/>
    <n v="0"/>
    <n v="6"/>
    <n v="13"/>
    <n v="19"/>
    <n v="0"/>
    <n v="0"/>
    <n v="3"/>
    <n v="11"/>
    <n v="14"/>
    <n v="0"/>
    <n v="0"/>
    <n v="3"/>
    <n v="11"/>
    <n v="14"/>
    <n v="6"/>
    <n v="17"/>
    <n v="23"/>
    <n v="0"/>
    <n v="0"/>
    <n v="0"/>
    <n v="0"/>
    <n v="0"/>
    <n v="0"/>
    <n v="0"/>
    <n v="0"/>
    <n v="0"/>
    <n v="0"/>
    <n v="0"/>
    <n v="0"/>
    <n v="9"/>
    <n v="28"/>
    <n v="37"/>
    <n v="0"/>
    <n v="0"/>
    <d v="2018-11-15T00:00:00"/>
    <m/>
  </r>
  <r>
    <s v="08MSU9991P"/>
    <x v="118"/>
    <x v="190"/>
    <n v="4"/>
    <s v="DISCONTINUO"/>
    <x v="181"/>
    <n v="8"/>
    <s v="CHIHUAHUA"/>
    <n v="8"/>
    <s v="CHIHUAHUA"/>
    <n v="19"/>
    <x v="1"/>
    <n v="1"/>
    <s v="CHIHUAHUA"/>
    <s v="CALLE RÓMULO ESCOBAR"/>
    <n v="1609"/>
    <x v="0"/>
    <x v="0"/>
    <n v="4"/>
    <s v="SUPERIOR"/>
    <n v="1"/>
    <n v="1"/>
    <s v="LICENCIATURA Y POSGRADO"/>
    <n v="0"/>
    <s v="NO APLICA"/>
    <n v="0"/>
    <s v="NO APLICA"/>
    <n v="7031100072"/>
    <x v="2"/>
    <x v="1"/>
    <x v="573"/>
    <n v="2"/>
    <x v="2"/>
    <n v="999"/>
    <s v="NO APLICA"/>
    <n v="2009"/>
    <n v="4"/>
    <n v="2"/>
    <s v="SEMESTRES"/>
    <n v="1"/>
    <s v="Activa"/>
    <x v="0"/>
    <m/>
    <n v="2018"/>
    <n v="0"/>
    <n v="11"/>
    <n v="11"/>
    <n v="0"/>
    <n v="0"/>
    <n v="0"/>
    <n v="13"/>
    <n v="13"/>
    <n v="0"/>
    <n v="0"/>
    <n v="0"/>
    <n v="0"/>
    <n v="0"/>
    <n v="0"/>
    <n v="0"/>
    <n v="0"/>
    <n v="0"/>
    <n v="0"/>
    <n v="0"/>
    <n v="8"/>
    <n v="8"/>
    <n v="0"/>
    <n v="0"/>
    <n v="0"/>
    <n v="0"/>
    <n v="0"/>
    <n v="0"/>
    <n v="0"/>
    <n v="0"/>
    <n v="0"/>
    <n v="0"/>
    <n v="0"/>
    <n v="0"/>
    <n v="0"/>
    <n v="8"/>
    <n v="8"/>
    <n v="0"/>
    <n v="0"/>
    <d v="2018-11-15T00:00:00"/>
    <m/>
  </r>
  <r>
    <s v="08MSU9991P"/>
    <x v="118"/>
    <x v="191"/>
    <n v="4"/>
    <s v="DISCONTINUO"/>
    <x v="182"/>
    <n v="8"/>
    <s v="CHIHUAHUA"/>
    <n v="8"/>
    <s v="CHIHUAHUA"/>
    <n v="37"/>
    <x v="0"/>
    <n v="1"/>
    <s v="JUÁREZ"/>
    <s v="AVENIDA EJERCITO NACIONAL"/>
    <n v="4467"/>
    <x v="0"/>
    <x v="0"/>
    <n v="4"/>
    <s v="SUPERIOR"/>
    <n v="1"/>
    <n v="1"/>
    <s v="LICENCIATURA Y POSGRADO"/>
    <n v="0"/>
    <s v="NO APLICA"/>
    <n v="0"/>
    <s v="NO APLICA"/>
    <n v="7031100066"/>
    <x v="2"/>
    <x v="1"/>
    <x v="572"/>
    <n v="2"/>
    <x v="2"/>
    <n v="999"/>
    <s v="NO APLICA"/>
    <n v="2009"/>
    <n v="4"/>
    <n v="2"/>
    <s v="SEMESTRES"/>
    <n v="1"/>
    <s v="Activa"/>
    <x v="0"/>
    <m/>
    <n v="2018"/>
    <n v="1"/>
    <n v="7"/>
    <n v="8"/>
    <n v="0"/>
    <n v="0"/>
    <n v="6"/>
    <n v="13"/>
    <n v="19"/>
    <n v="0"/>
    <n v="0"/>
    <n v="3"/>
    <n v="11"/>
    <n v="14"/>
    <n v="0"/>
    <n v="0"/>
    <n v="3"/>
    <n v="11"/>
    <n v="14"/>
    <n v="6"/>
    <n v="17"/>
    <n v="23"/>
    <n v="0"/>
    <n v="0"/>
    <n v="0"/>
    <n v="0"/>
    <n v="0"/>
    <n v="0"/>
    <n v="0"/>
    <n v="0"/>
    <n v="0"/>
    <n v="0"/>
    <n v="0"/>
    <n v="0"/>
    <n v="9"/>
    <n v="28"/>
    <n v="37"/>
    <n v="0"/>
    <n v="0"/>
    <d v="2018-11-15T00:00:00"/>
    <m/>
  </r>
  <r>
    <s v="08MSU9992O"/>
    <x v="119"/>
    <x v="192"/>
    <n v="4"/>
    <s v="DISCONTINUO"/>
    <x v="183"/>
    <n v="8"/>
    <s v="CHIHUAHUA"/>
    <n v="8"/>
    <s v="CHIHUAHUA"/>
    <n v="37"/>
    <x v="0"/>
    <n v="1"/>
    <s v="JUÁREZ"/>
    <s v="CALLE SINGAPUR"/>
    <n v="7204"/>
    <x v="0"/>
    <x v="0"/>
    <n v="4"/>
    <s v="SUPERIOR"/>
    <n v="1"/>
    <n v="1"/>
    <s v="LICENCIATURA Y POSGRADO"/>
    <n v="0"/>
    <s v="NO APLICA"/>
    <n v="0"/>
    <s v="NO APLICA"/>
    <n v="7031100107"/>
    <x v="2"/>
    <x v="1"/>
    <x v="38"/>
    <n v="1"/>
    <x v="0"/>
    <n v="999"/>
    <s v="NO APLICA"/>
    <n v="0"/>
    <n v="5"/>
    <n v="2"/>
    <s v="SEMESTRES"/>
    <n v="3"/>
    <s v="Liquidacion"/>
    <x v="0"/>
    <m/>
    <n v="2018"/>
    <n v="0"/>
    <n v="0"/>
    <n v="0"/>
    <n v="0"/>
    <n v="0"/>
    <n v="0"/>
    <n v="0"/>
    <n v="0"/>
    <n v="0"/>
    <n v="0"/>
    <n v="0"/>
    <n v="0"/>
    <n v="0"/>
    <n v="0"/>
    <n v="0"/>
    <n v="1"/>
    <n v="3"/>
    <n v="4"/>
    <n v="2"/>
    <n v="6"/>
    <n v="8"/>
    <n v="0"/>
    <n v="0"/>
    <n v="0"/>
    <n v="0"/>
    <n v="0"/>
    <n v="0"/>
    <n v="0"/>
    <n v="0"/>
    <n v="0"/>
    <n v="0"/>
    <n v="0"/>
    <n v="0"/>
    <n v="3"/>
    <n v="9"/>
    <n v="12"/>
    <n v="0"/>
    <n v="0"/>
    <d v="2018-11-13T00:00:00"/>
    <m/>
  </r>
  <r>
    <s v="08MSU9993N"/>
    <x v="120"/>
    <x v="193"/>
    <n v="4"/>
    <s v="DISCONTINUO"/>
    <x v="184"/>
    <n v="8"/>
    <s v="CHIHUAHUA"/>
    <n v="8"/>
    <s v="CHIHUAHUA"/>
    <n v="37"/>
    <x v="0"/>
    <n v="1"/>
    <s v="JUÁREZ"/>
    <s v="PROLONGACIÓN AVENIDA TOMAS FERNANDEZ"/>
    <n v="11201"/>
    <x v="0"/>
    <x v="0"/>
    <n v="4"/>
    <s v="SUPERIOR"/>
    <n v="1"/>
    <n v="1"/>
    <s v="LICENCIATURA Y POSGRADO"/>
    <n v="0"/>
    <s v="NO APLICA"/>
    <n v="0"/>
    <s v="NO APLICA"/>
    <n v="5033200006"/>
    <x v="0"/>
    <x v="1"/>
    <x v="240"/>
    <n v="1"/>
    <x v="0"/>
    <n v="999"/>
    <s v="NO APLICA"/>
    <n v="2011"/>
    <n v="10"/>
    <n v="5"/>
    <s v="CUATRIMESTRES"/>
    <n v="1"/>
    <s v="Activa"/>
    <x v="0"/>
    <m/>
    <n v="2018"/>
    <n v="0"/>
    <n v="0"/>
    <n v="0"/>
    <n v="0"/>
    <n v="0"/>
    <n v="0"/>
    <n v="0"/>
    <n v="0"/>
    <n v="0"/>
    <n v="0"/>
    <n v="2"/>
    <n v="8"/>
    <n v="10"/>
    <n v="0"/>
    <n v="0"/>
    <n v="2"/>
    <n v="8"/>
    <n v="10"/>
    <n v="2"/>
    <n v="5"/>
    <n v="7"/>
    <n v="2"/>
    <n v="3"/>
    <n v="5"/>
    <n v="0"/>
    <n v="0"/>
    <n v="0"/>
    <n v="0"/>
    <n v="0"/>
    <n v="0"/>
    <n v="0"/>
    <n v="0"/>
    <n v="0"/>
    <n v="6"/>
    <n v="16"/>
    <n v="22"/>
    <n v="0"/>
    <n v="0"/>
    <d v="2018-11-13T00:00:00"/>
    <m/>
  </r>
  <r>
    <s v="08MSU9993N"/>
    <x v="120"/>
    <x v="193"/>
    <n v="4"/>
    <s v="DISCONTINUO"/>
    <x v="184"/>
    <n v="8"/>
    <s v="CHIHUAHUA"/>
    <n v="8"/>
    <s v="CHIHUAHUA"/>
    <n v="37"/>
    <x v="0"/>
    <n v="1"/>
    <s v="JUÁREZ"/>
    <s v="PROLONGACIÓN AVENIDA TOMAS FERNANDEZ"/>
    <n v="11201"/>
    <x v="0"/>
    <x v="0"/>
    <n v="4"/>
    <s v="SUPERIOR"/>
    <n v="1"/>
    <n v="1"/>
    <s v="LICENCIATURA Y POSGRADO"/>
    <n v="0"/>
    <s v="NO APLICA"/>
    <n v="0"/>
    <s v="NO APLICA"/>
    <n v="5041200054"/>
    <x v="0"/>
    <x v="2"/>
    <x v="563"/>
    <n v="1"/>
    <x v="0"/>
    <n v="999"/>
    <s v="NO APLICA"/>
    <n v="2011"/>
    <n v="10"/>
    <n v="5"/>
    <s v="CUATRIMESTRES"/>
    <n v="1"/>
    <s v="Activa"/>
    <x v="0"/>
    <m/>
    <n v="2018"/>
    <n v="0"/>
    <n v="0"/>
    <n v="0"/>
    <n v="0"/>
    <n v="0"/>
    <n v="0"/>
    <n v="0"/>
    <n v="0"/>
    <n v="0"/>
    <n v="0"/>
    <n v="6"/>
    <n v="8"/>
    <n v="14"/>
    <n v="0"/>
    <n v="0"/>
    <n v="6"/>
    <n v="8"/>
    <n v="14"/>
    <n v="0"/>
    <n v="0"/>
    <n v="0"/>
    <n v="0"/>
    <n v="0"/>
    <n v="0"/>
    <n v="0"/>
    <n v="0"/>
    <n v="0"/>
    <n v="0"/>
    <n v="0"/>
    <n v="0"/>
    <n v="0"/>
    <n v="0"/>
    <n v="0"/>
    <n v="6"/>
    <n v="8"/>
    <n v="14"/>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5091100012"/>
    <x v="0"/>
    <x v="6"/>
    <x v="574"/>
    <n v="1"/>
    <x v="0"/>
    <n v="999"/>
    <s v="NO APLICA"/>
    <n v="2013"/>
    <n v="10"/>
    <n v="2"/>
    <s v="SEMESTRES"/>
    <n v="1"/>
    <s v="Activa"/>
    <x v="0"/>
    <m/>
    <n v="2018"/>
    <n v="6"/>
    <n v="9"/>
    <n v="15"/>
    <n v="0"/>
    <n v="0"/>
    <n v="0"/>
    <n v="0"/>
    <n v="0"/>
    <n v="0"/>
    <n v="0"/>
    <n v="40"/>
    <n v="71"/>
    <n v="111"/>
    <n v="0"/>
    <n v="0"/>
    <n v="57"/>
    <n v="94"/>
    <n v="151"/>
    <n v="35"/>
    <n v="54"/>
    <n v="89"/>
    <n v="30"/>
    <n v="36"/>
    <n v="66"/>
    <n v="28"/>
    <n v="25"/>
    <n v="53"/>
    <n v="14"/>
    <n v="11"/>
    <n v="25"/>
    <n v="0"/>
    <n v="0"/>
    <n v="0"/>
    <n v="164"/>
    <n v="220"/>
    <n v="384"/>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5094200006"/>
    <x v="0"/>
    <x v="6"/>
    <x v="172"/>
    <n v="1"/>
    <x v="0"/>
    <n v="999"/>
    <s v="NO APLICA"/>
    <n v="0"/>
    <n v="10"/>
    <n v="5"/>
    <s v="CUATRIMESTRES"/>
    <n v="3"/>
    <s v="Liquidacion"/>
    <x v="0"/>
    <m/>
    <n v="2018"/>
    <n v="0"/>
    <n v="0"/>
    <n v="0"/>
    <n v="0"/>
    <n v="0"/>
    <n v="0"/>
    <n v="4"/>
    <n v="4"/>
    <n v="0"/>
    <n v="0"/>
    <n v="0"/>
    <n v="0"/>
    <n v="0"/>
    <n v="0"/>
    <n v="0"/>
    <n v="0"/>
    <n v="0"/>
    <n v="0"/>
    <n v="0"/>
    <n v="0"/>
    <n v="0"/>
    <n v="0"/>
    <n v="0"/>
    <n v="0"/>
    <n v="0"/>
    <n v="0"/>
    <n v="0"/>
    <n v="0"/>
    <n v="0"/>
    <n v="0"/>
    <n v="0"/>
    <n v="0"/>
    <n v="0"/>
    <n v="0"/>
    <n v="0"/>
    <n v="0"/>
    <n v="0"/>
    <n v="0"/>
    <d v="2018-11-13T00:00:00"/>
    <s v="LA CARRERA YA NO ESTA ACTIVA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5101500006"/>
    <x v="0"/>
    <x v="8"/>
    <x v="256"/>
    <n v="1"/>
    <x v="0"/>
    <n v="999"/>
    <s v="NO APLICA"/>
    <n v="2012"/>
    <n v="9"/>
    <n v="2"/>
    <s v="SEMESTRES"/>
    <n v="1"/>
    <s v="Activa"/>
    <x v="0"/>
    <m/>
    <n v="2018"/>
    <n v="3"/>
    <n v="8"/>
    <n v="11"/>
    <n v="0"/>
    <n v="0"/>
    <n v="5"/>
    <n v="4"/>
    <n v="9"/>
    <n v="0"/>
    <n v="0"/>
    <n v="13"/>
    <n v="18"/>
    <n v="31"/>
    <n v="0"/>
    <n v="0"/>
    <n v="21"/>
    <n v="23"/>
    <n v="44"/>
    <n v="8"/>
    <n v="7"/>
    <n v="15"/>
    <n v="9"/>
    <n v="7"/>
    <n v="16"/>
    <n v="1"/>
    <n v="12"/>
    <n v="13"/>
    <n v="8"/>
    <n v="12"/>
    <n v="20"/>
    <n v="0"/>
    <n v="0"/>
    <n v="0"/>
    <n v="47"/>
    <n v="61"/>
    <n v="108"/>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5101500006"/>
    <x v="0"/>
    <x v="8"/>
    <x v="256"/>
    <n v="1"/>
    <x v="0"/>
    <n v="999"/>
    <s v="NO APLICA"/>
    <n v="2016"/>
    <n v="10"/>
    <n v="5"/>
    <s v="CUATRIMESTRES"/>
    <n v="1"/>
    <s v="Activa"/>
    <x v="0"/>
    <m/>
    <n v="2018"/>
    <n v="2"/>
    <n v="3"/>
    <n v="5"/>
    <n v="0"/>
    <n v="0"/>
    <n v="0"/>
    <n v="0"/>
    <n v="0"/>
    <n v="0"/>
    <n v="0"/>
    <n v="14"/>
    <n v="4"/>
    <n v="18"/>
    <n v="0"/>
    <n v="0"/>
    <n v="14"/>
    <n v="4"/>
    <n v="18"/>
    <n v="8"/>
    <n v="2"/>
    <n v="10"/>
    <n v="9"/>
    <n v="8"/>
    <n v="17"/>
    <n v="8"/>
    <n v="3"/>
    <n v="11"/>
    <n v="0"/>
    <n v="0"/>
    <n v="0"/>
    <n v="0"/>
    <n v="0"/>
    <n v="0"/>
    <n v="39"/>
    <n v="17"/>
    <n v="56"/>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7011500003"/>
    <x v="2"/>
    <x v="4"/>
    <x v="430"/>
    <n v="1"/>
    <x v="0"/>
    <n v="999"/>
    <s v="NO APLICA"/>
    <n v="2011"/>
    <n v="4"/>
    <n v="2"/>
    <s v="SEMESTRES"/>
    <n v="1"/>
    <s v="Activa"/>
    <x v="0"/>
    <m/>
    <n v="2018"/>
    <n v="0"/>
    <n v="0"/>
    <n v="0"/>
    <n v="0"/>
    <n v="0"/>
    <n v="0"/>
    <n v="0"/>
    <n v="0"/>
    <n v="0"/>
    <n v="0"/>
    <n v="0"/>
    <n v="0"/>
    <n v="0"/>
    <n v="0"/>
    <n v="0"/>
    <n v="0"/>
    <n v="0"/>
    <n v="0"/>
    <n v="1"/>
    <n v="4"/>
    <n v="5"/>
    <n v="0"/>
    <n v="0"/>
    <n v="0"/>
    <n v="0"/>
    <n v="0"/>
    <n v="0"/>
    <n v="0"/>
    <n v="0"/>
    <n v="0"/>
    <n v="0"/>
    <n v="0"/>
    <n v="0"/>
    <n v="1"/>
    <n v="4"/>
    <n v="5"/>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7033100014"/>
    <x v="2"/>
    <x v="1"/>
    <x v="565"/>
    <n v="1"/>
    <x v="0"/>
    <n v="999"/>
    <s v="NO APLICA"/>
    <n v="2011"/>
    <n v="4"/>
    <n v="2"/>
    <s v="SEMESTRES"/>
    <n v="1"/>
    <s v="Activa"/>
    <x v="0"/>
    <m/>
    <n v="2018"/>
    <n v="0"/>
    <n v="0"/>
    <n v="0"/>
    <n v="0"/>
    <n v="0"/>
    <n v="0"/>
    <n v="0"/>
    <n v="0"/>
    <n v="0"/>
    <n v="0"/>
    <n v="18"/>
    <n v="10"/>
    <n v="28"/>
    <n v="0"/>
    <n v="0"/>
    <n v="18"/>
    <n v="10"/>
    <n v="28"/>
    <n v="6"/>
    <n v="1"/>
    <n v="7"/>
    <n v="0"/>
    <n v="0"/>
    <n v="0"/>
    <n v="0"/>
    <n v="0"/>
    <n v="0"/>
    <n v="0"/>
    <n v="0"/>
    <n v="0"/>
    <n v="0"/>
    <n v="0"/>
    <n v="0"/>
    <n v="24"/>
    <n v="11"/>
    <n v="35"/>
    <n v="0"/>
    <n v="0"/>
    <d v="2018-11-13T00:00:00"/>
    <m/>
  </r>
  <r>
    <s v="08MSU9993N"/>
    <x v="120"/>
    <x v="193"/>
    <n v="4"/>
    <s v="DISCONTINUO"/>
    <x v="184"/>
    <n v="8"/>
    <s v="CHIHUAHUA"/>
    <n v="8"/>
    <s v="CHIHUAHUA"/>
    <n v="37"/>
    <x v="0"/>
    <n v="1"/>
    <s v="JUÁREZ"/>
    <s v="PROLONGACIÓN AVENIDA TOMAS FERNANDEZ"/>
    <n v="11201"/>
    <x v="0"/>
    <x v="0"/>
    <n v="4"/>
    <s v="SUPERIOR"/>
    <n v="1"/>
    <n v="1"/>
    <s v="LICENCIATURA Y POSGRADO"/>
    <n v="0"/>
    <s v="NO APLICA"/>
    <n v="0"/>
    <s v="NO APLICA"/>
    <n v="7041100030"/>
    <x v="2"/>
    <x v="2"/>
    <x v="575"/>
    <n v="1"/>
    <x v="0"/>
    <n v="999"/>
    <s v="NO APLICA"/>
    <n v="2011"/>
    <n v="4"/>
    <n v="2"/>
    <s v="SEMESTRES"/>
    <n v="1"/>
    <s v="Activa"/>
    <x v="0"/>
    <m/>
    <n v="2018"/>
    <n v="0"/>
    <n v="0"/>
    <n v="0"/>
    <n v="0"/>
    <n v="0"/>
    <n v="0"/>
    <n v="0"/>
    <n v="0"/>
    <n v="0"/>
    <n v="0"/>
    <n v="0"/>
    <n v="0"/>
    <n v="0"/>
    <n v="0"/>
    <n v="0"/>
    <n v="16"/>
    <n v="7"/>
    <n v="23"/>
    <n v="0"/>
    <n v="0"/>
    <n v="0"/>
    <n v="0"/>
    <n v="0"/>
    <n v="0"/>
    <n v="0"/>
    <n v="0"/>
    <n v="0"/>
    <n v="0"/>
    <n v="0"/>
    <n v="0"/>
    <n v="0"/>
    <n v="0"/>
    <n v="0"/>
    <n v="16"/>
    <n v="7"/>
    <n v="23"/>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7041200050"/>
    <x v="2"/>
    <x v="2"/>
    <x v="576"/>
    <n v="1"/>
    <x v="0"/>
    <n v="999"/>
    <s v="NO APLICA"/>
    <n v="2016"/>
    <n v="4"/>
    <n v="2"/>
    <s v="SEMESTRES"/>
    <n v="3"/>
    <s v="Liquidacion"/>
    <x v="0"/>
    <m/>
    <n v="2018"/>
    <n v="0"/>
    <n v="0"/>
    <n v="0"/>
    <n v="0"/>
    <n v="0"/>
    <n v="1"/>
    <n v="0"/>
    <n v="1"/>
    <n v="0"/>
    <n v="0"/>
    <n v="0"/>
    <n v="0"/>
    <n v="0"/>
    <n v="0"/>
    <n v="0"/>
    <n v="0"/>
    <n v="0"/>
    <n v="0"/>
    <n v="0"/>
    <n v="0"/>
    <n v="0"/>
    <n v="0"/>
    <n v="0"/>
    <n v="0"/>
    <n v="0"/>
    <n v="0"/>
    <n v="0"/>
    <n v="0"/>
    <n v="0"/>
    <n v="0"/>
    <n v="0"/>
    <n v="0"/>
    <n v="0"/>
    <n v="0"/>
    <n v="0"/>
    <n v="0"/>
    <n v="0"/>
    <n v="0"/>
    <d v="2018-11-13T00:00:00"/>
    <m/>
  </r>
  <r>
    <s v="08MSU9993N"/>
    <x v="120"/>
    <x v="193"/>
    <n v="4"/>
    <s v="DISCONTINUO"/>
    <x v="184"/>
    <n v="8"/>
    <s v="CHIHUAHUA"/>
    <n v="8"/>
    <s v="CHIHUAHUA"/>
    <n v="37"/>
    <x v="0"/>
    <n v="1"/>
    <s v="JUÁREZ"/>
    <s v="PROLONGACIÓN AVENIDA TOMAS FERNANDEZ"/>
    <n v="11201"/>
    <x v="0"/>
    <x v="0"/>
    <n v="4"/>
    <s v="SUPERIOR"/>
    <n v="1"/>
    <n v="1"/>
    <s v="LICENCIATURA Y POSGRADO"/>
    <n v="0"/>
    <s v="NO APLICA"/>
    <n v="0"/>
    <s v="NO APLICA"/>
    <n v="8011500003"/>
    <x v="3"/>
    <x v="4"/>
    <x v="260"/>
    <n v="1"/>
    <x v="0"/>
    <n v="999"/>
    <s v="NO APLICA"/>
    <n v="2011"/>
    <n v="6"/>
    <n v="2"/>
    <s v="SEMESTRES"/>
    <n v="1"/>
    <s v="Activa"/>
    <x v="0"/>
    <m/>
    <n v="2018"/>
    <n v="0"/>
    <n v="0"/>
    <n v="0"/>
    <n v="0"/>
    <n v="0"/>
    <n v="0"/>
    <n v="0"/>
    <n v="0"/>
    <n v="0"/>
    <n v="0"/>
    <n v="0"/>
    <n v="0"/>
    <n v="0"/>
    <n v="0"/>
    <n v="0"/>
    <n v="0"/>
    <n v="0"/>
    <n v="0"/>
    <n v="0"/>
    <n v="0"/>
    <n v="0"/>
    <n v="4"/>
    <n v="1"/>
    <n v="5"/>
    <n v="0"/>
    <n v="0"/>
    <n v="0"/>
    <n v="0"/>
    <n v="0"/>
    <n v="0"/>
    <n v="0"/>
    <n v="0"/>
    <n v="0"/>
    <n v="4"/>
    <n v="1"/>
    <n v="5"/>
    <n v="0"/>
    <n v="0"/>
    <d v="2018-11-13T00:00:00"/>
    <s v="CAPTURADO POR: MA LILIANA RAMOS GARCIA"/>
  </r>
  <r>
    <s v="08MSU9993N"/>
    <x v="120"/>
    <x v="193"/>
    <n v="4"/>
    <s v="DISCONTINUO"/>
    <x v="184"/>
    <n v="8"/>
    <s v="CHIHUAHUA"/>
    <n v="8"/>
    <s v="CHIHUAHUA"/>
    <n v="37"/>
    <x v="0"/>
    <n v="1"/>
    <s v="JUÁREZ"/>
    <s v="PROLONGACIÓN AVENIDA TOMAS FERNANDEZ"/>
    <n v="11201"/>
    <x v="0"/>
    <x v="0"/>
    <n v="4"/>
    <s v="SUPERIOR"/>
    <n v="1"/>
    <n v="1"/>
    <s v="LICENCIATURA Y POSGRADO"/>
    <n v="0"/>
    <s v="NO APLICA"/>
    <n v="0"/>
    <s v="NO APLICA"/>
    <n v="8033100009"/>
    <x v="3"/>
    <x v="1"/>
    <x v="99"/>
    <n v="1"/>
    <x v="0"/>
    <n v="999"/>
    <s v="NO APLICA"/>
    <n v="2011"/>
    <n v="6"/>
    <n v="2"/>
    <s v="SEMESTRES"/>
    <n v="1"/>
    <s v="Activa"/>
    <x v="0"/>
    <m/>
    <n v="2018"/>
    <n v="0"/>
    <n v="0"/>
    <n v="0"/>
    <n v="0"/>
    <n v="0"/>
    <n v="0"/>
    <n v="1"/>
    <n v="1"/>
    <n v="0"/>
    <n v="0"/>
    <n v="0"/>
    <n v="0"/>
    <n v="0"/>
    <n v="0"/>
    <n v="0"/>
    <n v="0"/>
    <n v="0"/>
    <n v="0"/>
    <n v="0"/>
    <n v="0"/>
    <n v="0"/>
    <n v="2"/>
    <n v="4"/>
    <n v="6"/>
    <n v="0"/>
    <n v="0"/>
    <n v="0"/>
    <n v="0"/>
    <n v="0"/>
    <n v="0"/>
    <n v="0"/>
    <n v="0"/>
    <n v="0"/>
    <n v="2"/>
    <n v="4"/>
    <n v="6"/>
    <n v="0"/>
    <n v="0"/>
    <d v="2018-11-13T00:00:00"/>
    <s v="CAPTURADO POR: MA LILIANA RAMOS GARCIA"/>
  </r>
  <r>
    <s v="08MSU9994M"/>
    <x v="121"/>
    <x v="194"/>
    <n v="4"/>
    <s v="DISCONTINUO"/>
    <x v="185"/>
    <n v="8"/>
    <s v="CHIHUAHUA"/>
    <n v="8"/>
    <s v="CHIHUAHUA"/>
    <n v="9"/>
    <x v="14"/>
    <n v="169"/>
    <s v="SAN JUANITO"/>
    <s v="CALLE SAN JUANITO"/>
    <n v="0"/>
    <x v="0"/>
    <x v="0"/>
    <n v="4"/>
    <s v="SUPERIOR"/>
    <n v="1"/>
    <n v="1"/>
    <s v="LICENCIATURA Y POSGRADO"/>
    <n v="0"/>
    <s v="NO APLICA"/>
    <n v="0"/>
    <s v="NO APLICA"/>
    <n v="5094200012"/>
    <x v="0"/>
    <x v="6"/>
    <x v="562"/>
    <n v="1"/>
    <x v="0"/>
    <n v="999"/>
    <s v="NO APLICA"/>
    <n v="2007"/>
    <n v="9"/>
    <n v="5"/>
    <s v="CUATRIMESTRES"/>
    <n v="1"/>
    <s v="Activa"/>
    <x v="0"/>
    <m/>
    <n v="2018"/>
    <n v="6"/>
    <n v="9"/>
    <n v="15"/>
    <n v="0"/>
    <n v="0"/>
    <n v="6"/>
    <n v="9"/>
    <n v="15"/>
    <n v="0"/>
    <n v="2"/>
    <n v="8"/>
    <n v="13"/>
    <n v="21"/>
    <n v="0"/>
    <n v="2"/>
    <n v="8"/>
    <n v="13"/>
    <n v="21"/>
    <n v="0"/>
    <n v="0"/>
    <n v="0"/>
    <n v="0"/>
    <n v="0"/>
    <n v="0"/>
    <n v="0"/>
    <n v="0"/>
    <n v="0"/>
    <n v="0"/>
    <n v="0"/>
    <n v="0"/>
    <n v="0"/>
    <n v="0"/>
    <n v="0"/>
    <n v="8"/>
    <n v="13"/>
    <n v="21"/>
    <n v="0"/>
    <n v="2"/>
    <d v="2018-11-15T00:00:00"/>
    <m/>
  </r>
</pivotCacheRecords>
</file>

<file path=xl/pivotCache/pivotCacheRecords3.xml><?xml version="1.0" encoding="utf-8"?>
<pivotCacheRecords xmlns="http://schemas.openxmlformats.org/spreadsheetml/2006/main" xmlns:r="http://schemas.openxmlformats.org/officeDocument/2006/relationships" count="132">
  <r>
    <x v="0"/>
    <x v="0"/>
    <x v="0"/>
    <n v="2098"/>
    <n v="2232"/>
    <n v="5764"/>
    <n v="5809"/>
    <n v="7773"/>
    <n v="7657"/>
    <n v="15635"/>
    <n v="15698"/>
    <n v="31333"/>
  </r>
  <r>
    <x v="0"/>
    <x v="0"/>
    <x v="1"/>
    <n v="2101"/>
    <n v="2255"/>
    <n v="5879"/>
    <n v="5885"/>
    <n v="7625"/>
    <n v="7491"/>
    <n v="15605"/>
    <n v="15631"/>
    <n v="31236"/>
  </r>
  <r>
    <x v="0"/>
    <x v="0"/>
    <x v="2"/>
    <n v="2052"/>
    <n v="2280"/>
    <n v="5685"/>
    <n v="5644"/>
    <n v="7536"/>
    <n v="7370"/>
    <n v="15273"/>
    <n v="15294"/>
    <n v="30567"/>
  </r>
  <r>
    <x v="0"/>
    <x v="0"/>
    <x v="3"/>
    <n v="2208"/>
    <n v="2330"/>
    <n v="5583"/>
    <n v="5672"/>
    <n v="7227"/>
    <n v="7132"/>
    <n v="15018"/>
    <n v="15134"/>
    <n v="30152"/>
  </r>
  <r>
    <x v="0"/>
    <x v="0"/>
    <x v="4"/>
    <n v="2330"/>
    <n v="2571"/>
    <n v="5776"/>
    <n v="5715"/>
    <n v="7232"/>
    <n v="7205"/>
    <n v="15338"/>
    <n v="15491"/>
    <n v="30829"/>
  </r>
  <r>
    <x v="0"/>
    <x v="0"/>
    <x v="5"/>
    <n v="2175"/>
    <n v="2256"/>
    <n v="5596"/>
    <n v="5616"/>
    <n v="7278"/>
    <n v="7112"/>
    <n v="15049"/>
    <n v="14984"/>
    <n v="30033"/>
  </r>
  <r>
    <x v="0"/>
    <x v="0"/>
    <x v="6"/>
    <n v="2129"/>
    <n v="2289"/>
    <n v="5360"/>
    <n v="5281"/>
    <n v="7070"/>
    <n v="6882"/>
    <n v="14559"/>
    <n v="14452"/>
    <n v="29011"/>
  </r>
  <r>
    <x v="0"/>
    <x v="0"/>
    <x v="7"/>
    <n v="2084"/>
    <n v="2322"/>
    <n v="5311"/>
    <n v="5473"/>
    <n v="6772"/>
    <n v="6471"/>
    <n v="14167"/>
    <n v="14266"/>
    <n v="28433"/>
  </r>
  <r>
    <x v="0"/>
    <x v="0"/>
    <x v="8"/>
    <n v="2040"/>
    <n v="2356"/>
    <n v="5198"/>
    <n v="5528"/>
    <n v="6710"/>
    <n v="6433"/>
    <n v="13948"/>
    <n v="14317"/>
    <n v="28265"/>
  </r>
  <r>
    <x v="0"/>
    <x v="0"/>
    <x v="9"/>
    <n v="1997"/>
    <n v="2390"/>
    <n v="5089"/>
    <n v="5609"/>
    <n v="6567"/>
    <n v="6332"/>
    <n v="13653"/>
    <n v="14331"/>
    <n v="27984"/>
  </r>
  <r>
    <x v="0"/>
    <x v="0"/>
    <x v="10"/>
    <n v="1935"/>
    <n v="2401"/>
    <n v="4941"/>
    <n v="5642"/>
    <n v="6328"/>
    <n v="6313"/>
    <n v="13204"/>
    <n v="14356"/>
    <n v="27560"/>
  </r>
  <r>
    <x v="0"/>
    <x v="1"/>
    <x v="0"/>
    <n v="2098"/>
    <n v="2232"/>
    <n v="5764"/>
    <n v="5809"/>
    <n v="7773"/>
    <n v="7657"/>
    <n v="15635"/>
    <n v="15698"/>
    <n v="31333"/>
  </r>
  <r>
    <x v="0"/>
    <x v="1"/>
    <x v="1"/>
    <n v="2101"/>
    <n v="2255"/>
    <n v="5879"/>
    <n v="5885"/>
    <n v="7625"/>
    <n v="7491"/>
    <n v="15605"/>
    <n v="15631"/>
    <n v="31236"/>
  </r>
  <r>
    <x v="0"/>
    <x v="1"/>
    <x v="2"/>
    <n v="2052"/>
    <n v="2280"/>
    <n v="5685"/>
    <n v="5644"/>
    <n v="7536"/>
    <n v="7370"/>
    <n v="15273"/>
    <n v="15294"/>
    <n v="30567"/>
  </r>
  <r>
    <x v="0"/>
    <x v="1"/>
    <x v="3"/>
    <n v="2208"/>
    <n v="2330"/>
    <n v="5583"/>
    <n v="5672"/>
    <n v="7227"/>
    <n v="7132"/>
    <n v="15018"/>
    <n v="15134"/>
    <n v="30152"/>
  </r>
  <r>
    <x v="0"/>
    <x v="1"/>
    <x v="4"/>
    <n v="2330"/>
    <n v="2571"/>
    <n v="5776"/>
    <n v="5715"/>
    <n v="7232"/>
    <n v="7205"/>
    <n v="15338"/>
    <n v="15491"/>
    <n v="30829"/>
  </r>
  <r>
    <x v="0"/>
    <x v="1"/>
    <x v="5"/>
    <n v="2175"/>
    <n v="2256"/>
    <n v="5596"/>
    <n v="5616"/>
    <n v="7278"/>
    <n v="7112"/>
    <n v="15049"/>
    <n v="14984"/>
    <n v="30033"/>
  </r>
  <r>
    <x v="0"/>
    <x v="1"/>
    <x v="6"/>
    <n v="2129"/>
    <n v="2289"/>
    <n v="5360"/>
    <n v="5281"/>
    <n v="7070"/>
    <n v="6882"/>
    <n v="14559"/>
    <n v="14452"/>
    <n v="29011"/>
  </r>
  <r>
    <x v="0"/>
    <x v="1"/>
    <x v="7"/>
    <n v="2084"/>
    <n v="2322"/>
    <n v="5311"/>
    <n v="5473"/>
    <n v="6772"/>
    <n v="6471"/>
    <n v="14167"/>
    <n v="14266"/>
    <n v="28433"/>
  </r>
  <r>
    <x v="0"/>
    <x v="1"/>
    <x v="8"/>
    <n v="2040"/>
    <n v="2356"/>
    <n v="5198"/>
    <n v="5528"/>
    <n v="6710"/>
    <n v="6433"/>
    <n v="13948"/>
    <n v="14317"/>
    <n v="28265"/>
  </r>
  <r>
    <x v="0"/>
    <x v="1"/>
    <x v="9"/>
    <n v="1997"/>
    <n v="2390"/>
    <n v="5089"/>
    <n v="5609"/>
    <n v="6567"/>
    <n v="6332"/>
    <n v="13653"/>
    <n v="14331"/>
    <n v="27984"/>
  </r>
  <r>
    <x v="0"/>
    <x v="1"/>
    <x v="10"/>
    <n v="1935"/>
    <n v="2401"/>
    <n v="4941"/>
    <n v="5642"/>
    <n v="6328"/>
    <n v="6313"/>
    <n v="13204"/>
    <n v="14356"/>
    <n v="27560"/>
  </r>
  <r>
    <x v="1"/>
    <x v="2"/>
    <x v="0"/>
    <m/>
    <m/>
    <m/>
    <m/>
    <n v="2276"/>
    <n v="2353"/>
    <n v="2276"/>
    <n v="2353"/>
    <n v="4629"/>
  </r>
  <r>
    <x v="1"/>
    <x v="2"/>
    <x v="1"/>
    <m/>
    <m/>
    <m/>
    <m/>
    <n v="2161"/>
    <n v="2240"/>
    <n v="2161"/>
    <n v="2240"/>
    <n v="4401"/>
  </r>
  <r>
    <x v="1"/>
    <x v="2"/>
    <x v="2"/>
    <m/>
    <m/>
    <m/>
    <m/>
    <n v="2483"/>
    <n v="2556"/>
    <n v="2483"/>
    <n v="2556"/>
    <n v="5039"/>
  </r>
  <r>
    <x v="1"/>
    <x v="2"/>
    <x v="3"/>
    <m/>
    <m/>
    <m/>
    <m/>
    <n v="2524"/>
    <n v="2575"/>
    <n v="2524"/>
    <n v="2575"/>
    <n v="5099"/>
  </r>
  <r>
    <x v="1"/>
    <x v="2"/>
    <x v="4"/>
    <m/>
    <m/>
    <m/>
    <m/>
    <n v="2194"/>
    <n v="2371"/>
    <n v="2194"/>
    <n v="2371"/>
    <n v="4565"/>
  </r>
  <r>
    <x v="1"/>
    <x v="2"/>
    <x v="5"/>
    <m/>
    <m/>
    <m/>
    <m/>
    <n v="1726"/>
    <n v="1862"/>
    <n v="1726"/>
    <n v="1862"/>
    <n v="3588"/>
  </r>
  <r>
    <x v="1"/>
    <x v="2"/>
    <x v="6"/>
    <m/>
    <m/>
    <m/>
    <m/>
    <n v="1780"/>
    <n v="1810"/>
    <n v="1780"/>
    <n v="1810"/>
    <n v="3590"/>
  </r>
  <r>
    <x v="1"/>
    <x v="2"/>
    <x v="7"/>
    <m/>
    <m/>
    <m/>
    <m/>
    <n v="1791"/>
    <n v="1814"/>
    <n v="1791"/>
    <n v="1814"/>
    <n v="3605"/>
  </r>
  <r>
    <x v="1"/>
    <x v="2"/>
    <x v="8"/>
    <m/>
    <m/>
    <m/>
    <m/>
    <n v="1802"/>
    <n v="1818"/>
    <n v="1802"/>
    <n v="1818"/>
    <n v="3620"/>
  </r>
  <r>
    <x v="1"/>
    <x v="2"/>
    <x v="9"/>
    <m/>
    <m/>
    <m/>
    <m/>
    <n v="1795"/>
    <n v="1822"/>
    <n v="1795"/>
    <n v="1822"/>
    <n v="3617"/>
  </r>
  <r>
    <x v="1"/>
    <x v="2"/>
    <x v="10"/>
    <m/>
    <m/>
    <m/>
    <m/>
    <n v="1788"/>
    <n v="1826"/>
    <n v="1788"/>
    <n v="1826"/>
    <n v="3614"/>
  </r>
  <r>
    <x v="1"/>
    <x v="0"/>
    <x v="0"/>
    <n v="77"/>
    <n v="74"/>
    <n v="1"/>
    <n v="2"/>
    <n v="5"/>
    <n v="0"/>
    <n v="83"/>
    <n v="76"/>
    <n v="159"/>
  </r>
  <r>
    <x v="1"/>
    <x v="0"/>
    <x v="1"/>
    <n v="13"/>
    <n v="8"/>
    <n v="1"/>
    <n v="2"/>
    <n v="1"/>
    <n v="2"/>
    <n v="15"/>
    <n v="12"/>
    <n v="27"/>
  </r>
  <r>
    <x v="1"/>
    <x v="0"/>
    <x v="2"/>
    <n v="7"/>
    <n v="8"/>
    <n v="0"/>
    <n v="1"/>
    <n v="1"/>
    <n v="2"/>
    <n v="8"/>
    <n v="11"/>
    <n v="19"/>
  </r>
  <r>
    <x v="1"/>
    <x v="0"/>
    <x v="3"/>
    <n v="5"/>
    <n v="9"/>
    <n v="1"/>
    <n v="1"/>
    <n v="0"/>
    <n v="1"/>
    <n v="6"/>
    <n v="11"/>
    <n v="17"/>
  </r>
  <r>
    <x v="1"/>
    <x v="0"/>
    <x v="4"/>
    <n v="1"/>
    <n v="0"/>
    <n v="0"/>
    <n v="0"/>
    <n v="0"/>
    <n v="0"/>
    <n v="1"/>
    <n v="0"/>
    <n v="1"/>
  </r>
  <r>
    <x v="1"/>
    <x v="0"/>
    <x v="5"/>
    <n v="0"/>
    <n v="0"/>
    <n v="0"/>
    <n v="0"/>
    <n v="0"/>
    <n v="0"/>
    <n v="0"/>
    <n v="0"/>
    <n v="0"/>
  </r>
  <r>
    <x v="1"/>
    <x v="0"/>
    <x v="6"/>
    <n v="3"/>
    <n v="1"/>
    <m/>
    <m/>
    <m/>
    <m/>
    <n v="3"/>
    <n v="1"/>
    <n v="4"/>
  </r>
  <r>
    <x v="1"/>
    <x v="0"/>
    <x v="7"/>
    <m/>
    <m/>
    <m/>
    <m/>
    <m/>
    <m/>
    <m/>
    <m/>
    <n v="0"/>
  </r>
  <r>
    <x v="1"/>
    <x v="0"/>
    <x v="8"/>
    <m/>
    <m/>
    <m/>
    <m/>
    <m/>
    <m/>
    <m/>
    <m/>
    <n v="0"/>
  </r>
  <r>
    <x v="1"/>
    <x v="0"/>
    <x v="9"/>
    <m/>
    <m/>
    <m/>
    <m/>
    <m/>
    <m/>
    <m/>
    <m/>
    <n v="0"/>
  </r>
  <r>
    <x v="1"/>
    <x v="0"/>
    <x v="10"/>
    <m/>
    <m/>
    <m/>
    <m/>
    <m/>
    <m/>
    <m/>
    <m/>
    <n v="0"/>
  </r>
  <r>
    <x v="1"/>
    <x v="1"/>
    <x v="0"/>
    <n v="77"/>
    <n v="74"/>
    <n v="1"/>
    <n v="2"/>
    <n v="2281"/>
    <n v="2353"/>
    <n v="2359"/>
    <n v="2429"/>
    <n v="4788"/>
  </r>
  <r>
    <x v="1"/>
    <x v="1"/>
    <x v="1"/>
    <n v="13"/>
    <n v="8"/>
    <n v="1"/>
    <n v="2"/>
    <n v="2162"/>
    <n v="2242"/>
    <n v="2176"/>
    <n v="2252"/>
    <n v="4428"/>
  </r>
  <r>
    <x v="1"/>
    <x v="1"/>
    <x v="2"/>
    <n v="7"/>
    <n v="8"/>
    <n v="0"/>
    <n v="1"/>
    <n v="2484"/>
    <n v="2558"/>
    <n v="2491"/>
    <n v="2567"/>
    <n v="5058"/>
  </r>
  <r>
    <x v="1"/>
    <x v="1"/>
    <x v="3"/>
    <n v="5"/>
    <n v="9"/>
    <n v="1"/>
    <n v="1"/>
    <n v="2524"/>
    <n v="2576"/>
    <n v="2530"/>
    <n v="2586"/>
    <n v="5116"/>
  </r>
  <r>
    <x v="1"/>
    <x v="1"/>
    <x v="4"/>
    <n v="1"/>
    <n v="0"/>
    <n v="0"/>
    <n v="0"/>
    <n v="2194"/>
    <n v="2371"/>
    <n v="2195"/>
    <n v="2371"/>
    <n v="4566"/>
  </r>
  <r>
    <x v="1"/>
    <x v="1"/>
    <x v="5"/>
    <n v="0"/>
    <n v="0"/>
    <n v="0"/>
    <n v="0"/>
    <n v="1726"/>
    <n v="1862"/>
    <n v="1726"/>
    <n v="1862"/>
    <n v="3588"/>
  </r>
  <r>
    <x v="1"/>
    <x v="1"/>
    <x v="6"/>
    <n v="3"/>
    <n v="1"/>
    <n v="0"/>
    <n v="0"/>
    <n v="1780"/>
    <n v="1810"/>
    <n v="1783"/>
    <n v="1811"/>
    <n v="3594"/>
  </r>
  <r>
    <x v="1"/>
    <x v="1"/>
    <x v="7"/>
    <n v="0"/>
    <n v="0"/>
    <n v="0"/>
    <n v="0"/>
    <n v="1791"/>
    <n v="1814"/>
    <n v="1791"/>
    <n v="1814"/>
    <n v="3605"/>
  </r>
  <r>
    <x v="1"/>
    <x v="1"/>
    <x v="8"/>
    <n v="0"/>
    <n v="0"/>
    <n v="0"/>
    <n v="0"/>
    <n v="1802"/>
    <n v="1818"/>
    <n v="1802"/>
    <n v="1818"/>
    <n v="3620"/>
  </r>
  <r>
    <x v="1"/>
    <x v="1"/>
    <x v="9"/>
    <n v="0"/>
    <n v="0"/>
    <n v="0"/>
    <n v="0"/>
    <n v="1795"/>
    <n v="1822"/>
    <n v="1795"/>
    <n v="1822"/>
    <n v="3617"/>
  </r>
  <r>
    <x v="1"/>
    <x v="1"/>
    <x v="10"/>
    <n v="0"/>
    <n v="0"/>
    <n v="0"/>
    <n v="0"/>
    <n v="1788"/>
    <n v="1826"/>
    <n v="1788"/>
    <n v="1826"/>
    <n v="3614"/>
  </r>
  <r>
    <x v="2"/>
    <x v="3"/>
    <x v="0"/>
    <n v="141"/>
    <n v="121"/>
    <n v="107"/>
    <n v="117"/>
    <n v="135"/>
    <n v="121"/>
    <n v="383"/>
    <n v="359"/>
    <n v="742"/>
  </r>
  <r>
    <x v="2"/>
    <x v="3"/>
    <x v="1"/>
    <n v="135"/>
    <n v="107"/>
    <n v="138"/>
    <n v="114"/>
    <n v="92"/>
    <n v="117"/>
    <n v="365"/>
    <n v="338"/>
    <n v="703"/>
  </r>
  <r>
    <x v="2"/>
    <x v="3"/>
    <x v="2"/>
    <n v="140"/>
    <n v="123"/>
    <n v="123"/>
    <n v="96"/>
    <n v="129"/>
    <n v="89"/>
    <n v="392"/>
    <n v="308"/>
    <n v="700"/>
  </r>
  <r>
    <x v="2"/>
    <x v="3"/>
    <x v="3"/>
    <n v="140"/>
    <n v="156"/>
    <n v="133"/>
    <n v="118"/>
    <n v="105"/>
    <n v="93"/>
    <n v="378"/>
    <n v="367"/>
    <n v="745"/>
  </r>
  <r>
    <x v="2"/>
    <x v="3"/>
    <x v="4"/>
    <n v="119"/>
    <n v="103"/>
    <n v="111"/>
    <n v="128"/>
    <n v="107"/>
    <n v="99"/>
    <n v="337"/>
    <n v="330"/>
    <n v="667"/>
  </r>
  <r>
    <x v="2"/>
    <x v="3"/>
    <x v="5"/>
    <n v="136"/>
    <n v="111"/>
    <n v="127"/>
    <n v="121"/>
    <n v="138"/>
    <n v="144"/>
    <n v="401"/>
    <n v="376"/>
    <n v="777"/>
  </r>
  <r>
    <x v="2"/>
    <x v="3"/>
    <x v="6"/>
    <n v="133"/>
    <n v="164"/>
    <n v="120"/>
    <n v="100"/>
    <n v="128"/>
    <n v="113"/>
    <n v="381"/>
    <n v="377"/>
    <n v="758"/>
  </r>
  <r>
    <x v="2"/>
    <x v="3"/>
    <x v="7"/>
    <n v="133"/>
    <n v="170"/>
    <n v="117"/>
    <n v="115"/>
    <n v="123"/>
    <n v="110"/>
    <n v="373"/>
    <n v="395"/>
    <n v="768"/>
  </r>
  <r>
    <x v="2"/>
    <x v="3"/>
    <x v="8"/>
    <n v="133"/>
    <n v="175"/>
    <n v="119"/>
    <n v="112"/>
    <n v="116"/>
    <n v="115"/>
    <n v="368"/>
    <n v="402"/>
    <n v="770"/>
  </r>
  <r>
    <x v="2"/>
    <x v="3"/>
    <x v="9"/>
    <n v="133"/>
    <n v="171"/>
    <n v="120"/>
    <n v="116"/>
    <n v="126"/>
    <n v="112"/>
    <n v="379"/>
    <n v="399"/>
    <n v="778"/>
  </r>
  <r>
    <x v="2"/>
    <x v="3"/>
    <x v="10"/>
    <n v="138"/>
    <n v="167"/>
    <n v="121"/>
    <n v="103"/>
    <n v="133"/>
    <n v="116"/>
    <n v="392"/>
    <n v="386"/>
    <n v="778"/>
  </r>
  <r>
    <x v="2"/>
    <x v="0"/>
    <x v="0"/>
    <n v="2850"/>
    <n v="3146"/>
    <n v="12989"/>
    <n v="12828"/>
    <n v="21147"/>
    <n v="20690"/>
    <n v="36986"/>
    <n v="36664"/>
    <n v="73650"/>
  </r>
  <r>
    <x v="2"/>
    <x v="0"/>
    <x v="1"/>
    <n v="3065"/>
    <n v="3298"/>
    <n v="12761"/>
    <n v="12713"/>
    <n v="20905"/>
    <n v="20116"/>
    <n v="36731"/>
    <n v="36127"/>
    <n v="72858"/>
  </r>
  <r>
    <x v="2"/>
    <x v="0"/>
    <x v="2"/>
    <n v="3150"/>
    <n v="3221"/>
    <n v="12450"/>
    <n v="12151"/>
    <n v="20237"/>
    <n v="19642"/>
    <n v="35837"/>
    <n v="35014"/>
    <n v="70851"/>
  </r>
  <r>
    <x v="2"/>
    <x v="0"/>
    <x v="3"/>
    <n v="3233"/>
    <n v="3374"/>
    <n v="12491"/>
    <n v="12259"/>
    <n v="19696"/>
    <n v="18985"/>
    <n v="35420"/>
    <n v="34618"/>
    <n v="70038"/>
  </r>
  <r>
    <x v="2"/>
    <x v="0"/>
    <x v="4"/>
    <n v="3222"/>
    <n v="3437"/>
    <n v="12604"/>
    <n v="12341"/>
    <n v="19838"/>
    <n v="19017"/>
    <n v="35664"/>
    <n v="34795"/>
    <n v="70459"/>
  </r>
  <r>
    <x v="2"/>
    <x v="0"/>
    <x v="5"/>
    <n v="3331"/>
    <n v="3469"/>
    <n v="12270"/>
    <n v="12270"/>
    <n v="19704"/>
    <n v="18704"/>
    <n v="35305"/>
    <n v="34443"/>
    <n v="69748"/>
  </r>
  <r>
    <x v="2"/>
    <x v="0"/>
    <x v="6"/>
    <n v="3588"/>
    <n v="3966"/>
    <n v="12483"/>
    <n v="12487"/>
    <n v="19403"/>
    <n v="19099"/>
    <n v="35474"/>
    <n v="35552"/>
    <n v="71026"/>
  </r>
  <r>
    <x v="2"/>
    <x v="0"/>
    <x v="7"/>
    <n v="3685"/>
    <n v="4296"/>
    <n v="12549"/>
    <n v="12491"/>
    <n v="19490"/>
    <n v="19187"/>
    <n v="35724"/>
    <n v="35974"/>
    <n v="71698"/>
  </r>
  <r>
    <x v="2"/>
    <x v="0"/>
    <x v="8"/>
    <n v="3638"/>
    <n v="4460"/>
    <n v="12741"/>
    <n v="12586"/>
    <n v="19593"/>
    <n v="19193"/>
    <n v="35972"/>
    <n v="36239"/>
    <n v="72211"/>
  </r>
  <r>
    <x v="2"/>
    <x v="0"/>
    <x v="9"/>
    <n v="3664"/>
    <n v="4497"/>
    <n v="12760"/>
    <n v="12620"/>
    <n v="19638"/>
    <n v="19339"/>
    <n v="36062"/>
    <n v="36456"/>
    <n v="72518"/>
  </r>
  <r>
    <x v="2"/>
    <x v="0"/>
    <x v="10"/>
    <n v="3727"/>
    <n v="4534"/>
    <n v="12815"/>
    <n v="12725"/>
    <n v="19795"/>
    <n v="19391"/>
    <n v="36337"/>
    <n v="36650"/>
    <n v="72987"/>
  </r>
  <r>
    <x v="2"/>
    <x v="4"/>
    <x v="0"/>
    <n v="374"/>
    <n v="386"/>
    <n v="730"/>
    <n v="755"/>
    <n v="992"/>
    <n v="938"/>
    <n v="2096"/>
    <n v="2079"/>
    <n v="4175"/>
  </r>
  <r>
    <x v="2"/>
    <x v="4"/>
    <x v="1"/>
    <n v="370"/>
    <n v="374"/>
    <n v="712"/>
    <n v="745"/>
    <n v="937"/>
    <n v="948"/>
    <n v="2019"/>
    <n v="2067"/>
    <n v="4086"/>
  </r>
  <r>
    <x v="2"/>
    <x v="4"/>
    <x v="2"/>
    <n v="397"/>
    <n v="412"/>
    <n v="736"/>
    <n v="700"/>
    <n v="947"/>
    <n v="984"/>
    <n v="2080"/>
    <n v="2096"/>
    <n v="4176"/>
  </r>
  <r>
    <x v="2"/>
    <x v="4"/>
    <x v="3"/>
    <n v="502"/>
    <n v="481"/>
    <n v="769"/>
    <n v="768"/>
    <n v="943"/>
    <n v="929"/>
    <n v="2214"/>
    <n v="2178"/>
    <n v="4392"/>
  </r>
  <r>
    <x v="2"/>
    <x v="4"/>
    <x v="4"/>
    <n v="505"/>
    <n v="449"/>
    <n v="830"/>
    <n v="792"/>
    <n v="988"/>
    <n v="974"/>
    <n v="2323"/>
    <n v="2215"/>
    <n v="4538"/>
  </r>
  <r>
    <x v="2"/>
    <x v="4"/>
    <x v="5"/>
    <n v="470"/>
    <n v="417"/>
    <n v="830"/>
    <n v="733"/>
    <n v="1032"/>
    <n v="1000"/>
    <n v="2332"/>
    <n v="2150"/>
    <n v="4482"/>
  </r>
  <r>
    <x v="2"/>
    <x v="4"/>
    <x v="6"/>
    <n v="488"/>
    <n v="500"/>
    <n v="796"/>
    <n v="754"/>
    <n v="1021"/>
    <n v="921"/>
    <n v="2305"/>
    <n v="2175"/>
    <n v="4480"/>
  </r>
  <r>
    <x v="2"/>
    <x v="4"/>
    <x v="7"/>
    <n v="507"/>
    <n v="510"/>
    <n v="778"/>
    <n v="764"/>
    <n v="1003"/>
    <n v="925"/>
    <n v="2288"/>
    <n v="2199"/>
    <n v="4487"/>
  </r>
  <r>
    <x v="2"/>
    <x v="4"/>
    <x v="8"/>
    <n v="526"/>
    <n v="520"/>
    <n v="808"/>
    <n v="754"/>
    <n v="973"/>
    <n v="929"/>
    <n v="2307"/>
    <n v="2203"/>
    <n v="4510"/>
  </r>
  <r>
    <x v="2"/>
    <x v="4"/>
    <x v="9"/>
    <n v="536"/>
    <n v="530"/>
    <n v="786"/>
    <n v="763"/>
    <n v="998"/>
    <n v="910"/>
    <n v="2320"/>
    <n v="2203"/>
    <n v="4523"/>
  </r>
  <r>
    <x v="2"/>
    <x v="4"/>
    <x v="10"/>
    <n v="535"/>
    <n v="540"/>
    <n v="801"/>
    <n v="778"/>
    <n v="971"/>
    <n v="913"/>
    <n v="2307"/>
    <n v="2231"/>
    <n v="4538"/>
  </r>
  <r>
    <x v="2"/>
    <x v="1"/>
    <x v="0"/>
    <n v="3365"/>
    <n v="3653"/>
    <n v="13826"/>
    <n v="13700"/>
    <n v="22274"/>
    <n v="21749"/>
    <n v="39465"/>
    <n v="39102"/>
    <n v="78567"/>
  </r>
  <r>
    <x v="2"/>
    <x v="1"/>
    <x v="1"/>
    <n v="3570"/>
    <n v="3779"/>
    <n v="13611"/>
    <n v="13572"/>
    <n v="21934"/>
    <n v="21181"/>
    <n v="39115"/>
    <n v="38532"/>
    <n v="77647"/>
  </r>
  <r>
    <x v="2"/>
    <x v="1"/>
    <x v="2"/>
    <n v="3687"/>
    <n v="3756"/>
    <n v="13309"/>
    <n v="12947"/>
    <n v="21313"/>
    <n v="20715"/>
    <n v="38309"/>
    <n v="37418"/>
    <n v="75727"/>
  </r>
  <r>
    <x v="2"/>
    <x v="1"/>
    <x v="3"/>
    <n v="3875"/>
    <n v="4011"/>
    <n v="13393"/>
    <n v="13145"/>
    <n v="20744"/>
    <n v="20007"/>
    <n v="38012"/>
    <n v="37163"/>
    <n v="75175"/>
  </r>
  <r>
    <x v="2"/>
    <x v="1"/>
    <x v="4"/>
    <n v="3846"/>
    <n v="3989"/>
    <n v="13545"/>
    <n v="13261"/>
    <n v="20933"/>
    <n v="20090"/>
    <n v="38324"/>
    <n v="37340"/>
    <n v="75664"/>
  </r>
  <r>
    <x v="2"/>
    <x v="1"/>
    <x v="5"/>
    <n v="3937"/>
    <n v="3997"/>
    <n v="13227"/>
    <n v="13124"/>
    <n v="20874"/>
    <n v="19848"/>
    <n v="38038"/>
    <n v="36969"/>
    <n v="75007"/>
  </r>
  <r>
    <x v="2"/>
    <x v="1"/>
    <x v="6"/>
    <n v="4209"/>
    <n v="4630"/>
    <n v="13399"/>
    <n v="13341"/>
    <n v="20552"/>
    <n v="20133"/>
    <n v="38160"/>
    <n v="38104"/>
    <n v="76264"/>
  </r>
  <r>
    <x v="2"/>
    <x v="1"/>
    <x v="7"/>
    <n v="4325"/>
    <n v="4976"/>
    <n v="13444"/>
    <n v="13370"/>
    <n v="20616"/>
    <n v="20222"/>
    <n v="38385"/>
    <n v="38568"/>
    <n v="76953"/>
  </r>
  <r>
    <x v="2"/>
    <x v="1"/>
    <x v="8"/>
    <n v="4297"/>
    <n v="5155"/>
    <n v="13668"/>
    <n v="13452"/>
    <n v="20682"/>
    <n v="20237"/>
    <n v="38647"/>
    <n v="38844"/>
    <n v="77491"/>
  </r>
  <r>
    <x v="2"/>
    <x v="1"/>
    <x v="9"/>
    <n v="4333"/>
    <n v="5198"/>
    <n v="13666"/>
    <n v="13499"/>
    <n v="20762"/>
    <n v="20361"/>
    <n v="38761"/>
    <n v="39058"/>
    <n v="77819"/>
  </r>
  <r>
    <x v="2"/>
    <x v="1"/>
    <x v="10"/>
    <n v="4400"/>
    <n v="5241"/>
    <n v="13737"/>
    <n v="13606"/>
    <n v="20899"/>
    <n v="20420"/>
    <n v="39036"/>
    <n v="39267"/>
    <n v="78303"/>
  </r>
  <r>
    <x v="3"/>
    <x v="0"/>
    <x v="0"/>
    <n v="1406"/>
    <n v="1463"/>
    <n v="2175"/>
    <n v="2112"/>
    <n v="2657"/>
    <n v="2510"/>
    <n v="6238"/>
    <n v="6085"/>
    <n v="12323"/>
  </r>
  <r>
    <x v="3"/>
    <x v="0"/>
    <x v="1"/>
    <n v="1386"/>
    <n v="1434"/>
    <n v="2207"/>
    <n v="2173"/>
    <n v="2603"/>
    <n v="2457"/>
    <n v="6196"/>
    <n v="6064"/>
    <n v="12260"/>
  </r>
  <r>
    <x v="3"/>
    <x v="0"/>
    <x v="2"/>
    <n v="1332"/>
    <n v="1287"/>
    <n v="2230"/>
    <n v="2284"/>
    <n v="2659"/>
    <n v="2587"/>
    <n v="6221"/>
    <n v="6158"/>
    <n v="12379"/>
  </r>
  <r>
    <x v="3"/>
    <x v="0"/>
    <x v="3"/>
    <n v="1316"/>
    <n v="1332"/>
    <n v="2338"/>
    <n v="2297"/>
    <n v="2713"/>
    <n v="2714"/>
    <n v="6367"/>
    <n v="6343"/>
    <n v="12710"/>
  </r>
  <r>
    <x v="3"/>
    <x v="0"/>
    <x v="4"/>
    <n v="1429"/>
    <n v="1430"/>
    <n v="2528"/>
    <n v="2481"/>
    <n v="2906"/>
    <n v="2769"/>
    <n v="6863"/>
    <n v="6680"/>
    <n v="13543"/>
  </r>
  <r>
    <x v="3"/>
    <x v="0"/>
    <x v="5"/>
    <n v="2460"/>
    <n v="2291"/>
    <n v="2551"/>
    <n v="2563"/>
    <n v="2898"/>
    <n v="2880"/>
    <n v="7909"/>
    <n v="7734"/>
    <n v="15643"/>
  </r>
  <r>
    <x v="3"/>
    <x v="0"/>
    <x v="6"/>
    <n v="2570"/>
    <n v="2440"/>
    <n v="2769"/>
    <n v="2500"/>
    <n v="2930"/>
    <n v="2919"/>
    <n v="8269"/>
    <n v="7859"/>
    <n v="16128"/>
  </r>
  <r>
    <x v="3"/>
    <x v="0"/>
    <x v="7"/>
    <n v="2608"/>
    <n v="2477"/>
    <n v="2816"/>
    <n v="2565"/>
    <n v="3070"/>
    <n v="2997"/>
    <n v="8494"/>
    <n v="8039"/>
    <n v="16533"/>
  </r>
  <r>
    <x v="3"/>
    <x v="0"/>
    <x v="8"/>
    <n v="2646"/>
    <n v="2514"/>
    <n v="2857"/>
    <n v="2604"/>
    <n v="3122"/>
    <n v="3075"/>
    <n v="8625"/>
    <n v="8193"/>
    <n v="16818"/>
  </r>
  <r>
    <x v="3"/>
    <x v="0"/>
    <x v="9"/>
    <n v="2685"/>
    <n v="2552"/>
    <n v="2899"/>
    <n v="2643"/>
    <n v="3167"/>
    <n v="3122"/>
    <n v="8751"/>
    <n v="8317"/>
    <n v="17068"/>
  </r>
  <r>
    <x v="3"/>
    <x v="0"/>
    <x v="10"/>
    <n v="2725"/>
    <n v="2590"/>
    <n v="2942"/>
    <n v="2683"/>
    <n v="3214"/>
    <n v="3169"/>
    <n v="8881"/>
    <n v="8442"/>
    <n v="17323"/>
  </r>
  <r>
    <x v="3"/>
    <x v="1"/>
    <x v="0"/>
    <n v="1406"/>
    <n v="1463"/>
    <n v="2175"/>
    <n v="2112"/>
    <n v="2657"/>
    <n v="2510"/>
    <n v="6238"/>
    <n v="6085"/>
    <n v="12323"/>
  </r>
  <r>
    <x v="3"/>
    <x v="1"/>
    <x v="1"/>
    <n v="1386"/>
    <n v="1434"/>
    <n v="2207"/>
    <n v="2173"/>
    <n v="2603"/>
    <n v="2457"/>
    <n v="6196"/>
    <n v="6064"/>
    <n v="12260"/>
  </r>
  <r>
    <x v="3"/>
    <x v="1"/>
    <x v="2"/>
    <n v="1332"/>
    <n v="1287"/>
    <n v="2230"/>
    <n v="2284"/>
    <n v="2659"/>
    <n v="2587"/>
    <n v="6221"/>
    <n v="6158"/>
    <n v="12379"/>
  </r>
  <r>
    <x v="3"/>
    <x v="1"/>
    <x v="3"/>
    <n v="1316"/>
    <n v="1332"/>
    <n v="2338"/>
    <n v="2297"/>
    <n v="2713"/>
    <n v="2714"/>
    <n v="6367"/>
    <n v="6343"/>
    <n v="12710"/>
  </r>
  <r>
    <x v="3"/>
    <x v="1"/>
    <x v="4"/>
    <n v="1429"/>
    <n v="1430"/>
    <n v="2528"/>
    <n v="2481"/>
    <n v="2906"/>
    <n v="2769"/>
    <n v="6863"/>
    <n v="6680"/>
    <n v="13543"/>
  </r>
  <r>
    <x v="3"/>
    <x v="1"/>
    <x v="5"/>
    <n v="2460"/>
    <n v="2291"/>
    <n v="2551"/>
    <n v="2563"/>
    <n v="2898"/>
    <n v="2880"/>
    <n v="7909"/>
    <n v="7734"/>
    <n v="15643"/>
  </r>
  <r>
    <x v="3"/>
    <x v="1"/>
    <x v="6"/>
    <n v="2570"/>
    <n v="2440"/>
    <n v="2769"/>
    <n v="2500"/>
    <n v="2930"/>
    <n v="2919"/>
    <n v="8269"/>
    <n v="7859"/>
    <n v="16128"/>
  </r>
  <r>
    <x v="3"/>
    <x v="1"/>
    <x v="7"/>
    <n v="2608"/>
    <n v="2477"/>
    <n v="2816"/>
    <n v="2565"/>
    <n v="3070"/>
    <n v="2997"/>
    <n v="8494"/>
    <n v="8039"/>
    <n v="16533"/>
  </r>
  <r>
    <x v="3"/>
    <x v="1"/>
    <x v="8"/>
    <n v="2646"/>
    <n v="2514"/>
    <n v="2857"/>
    <n v="2604"/>
    <n v="3122"/>
    <n v="3075"/>
    <n v="8625"/>
    <n v="8193"/>
    <n v="16818"/>
  </r>
  <r>
    <x v="3"/>
    <x v="1"/>
    <x v="9"/>
    <n v="2685"/>
    <n v="2552"/>
    <n v="2899"/>
    <n v="2643"/>
    <n v="3167"/>
    <n v="3122"/>
    <n v="8751"/>
    <n v="8317"/>
    <n v="17068"/>
  </r>
  <r>
    <x v="3"/>
    <x v="1"/>
    <x v="10"/>
    <n v="2725"/>
    <n v="2590"/>
    <n v="2942"/>
    <n v="2683"/>
    <n v="3214"/>
    <n v="3169"/>
    <n v="8881"/>
    <n v="8442"/>
    <n v="17323"/>
  </r>
  <r>
    <x v="4"/>
    <x v="1"/>
    <x v="0"/>
    <n v="6946"/>
    <n v="7422"/>
    <n v="21766"/>
    <n v="21623"/>
    <n v="34985"/>
    <n v="34269"/>
    <n v="63697"/>
    <n v="63314"/>
    <n v="127011"/>
  </r>
  <r>
    <x v="4"/>
    <x v="1"/>
    <x v="1"/>
    <n v="7070"/>
    <n v="7476"/>
    <n v="21698"/>
    <n v="21632"/>
    <n v="34324"/>
    <n v="33371"/>
    <n v="63092"/>
    <n v="62479"/>
    <n v="125571"/>
  </r>
  <r>
    <x v="4"/>
    <x v="1"/>
    <x v="2"/>
    <n v="7078"/>
    <n v="7331"/>
    <n v="21224"/>
    <n v="20876"/>
    <n v="33992"/>
    <n v="33230"/>
    <n v="62294"/>
    <n v="61437"/>
    <n v="123731"/>
  </r>
  <r>
    <x v="4"/>
    <x v="1"/>
    <x v="3"/>
    <n v="7404"/>
    <n v="7682"/>
    <n v="21315"/>
    <n v="21115"/>
    <n v="33208"/>
    <n v="32429"/>
    <n v="61927"/>
    <n v="61226"/>
    <n v="123153"/>
  </r>
  <r>
    <x v="4"/>
    <x v="1"/>
    <x v="4"/>
    <n v="7606"/>
    <n v="7990"/>
    <n v="21849"/>
    <n v="21457"/>
    <n v="33265"/>
    <n v="32435"/>
    <n v="62720"/>
    <n v="61882"/>
    <n v="124602"/>
  </r>
  <r>
    <x v="4"/>
    <x v="1"/>
    <x v="5"/>
    <n v="8572"/>
    <n v="8544"/>
    <n v="21374"/>
    <n v="21303"/>
    <n v="32776"/>
    <n v="31702"/>
    <n v="62722"/>
    <n v="61549"/>
    <n v="124271"/>
  </r>
  <r>
    <x v="4"/>
    <x v="1"/>
    <x v="6"/>
    <n v="8911"/>
    <n v="9360"/>
    <n v="21528"/>
    <n v="21122"/>
    <n v="32332"/>
    <n v="31744"/>
    <n v="62771"/>
    <n v="62226"/>
    <n v="124997"/>
  </r>
  <r>
    <x v="4"/>
    <x v="1"/>
    <x v="7"/>
    <n v="9017"/>
    <n v="9775"/>
    <n v="21571"/>
    <n v="21408"/>
    <n v="32249"/>
    <n v="31504"/>
    <n v="62837"/>
    <n v="62687"/>
    <n v="125524"/>
  </r>
  <r>
    <x v="4"/>
    <x v="1"/>
    <x v="8"/>
    <n v="8983"/>
    <n v="10025"/>
    <n v="21723"/>
    <n v="21584"/>
    <n v="32316"/>
    <n v="31563"/>
    <n v="63022"/>
    <n v="63172"/>
    <n v="126194"/>
  </r>
  <r>
    <x v="4"/>
    <x v="1"/>
    <x v="9"/>
    <n v="9015"/>
    <n v="10140"/>
    <n v="21654"/>
    <n v="21751"/>
    <n v="32291"/>
    <n v="31637"/>
    <n v="62960"/>
    <n v="63528"/>
    <n v="126488"/>
  </r>
  <r>
    <x v="4"/>
    <x v="1"/>
    <x v="10"/>
    <n v="9060"/>
    <n v="10232"/>
    <n v="21620"/>
    <n v="21931"/>
    <n v="32229"/>
    <n v="31728"/>
    <n v="62909"/>
    <n v="63891"/>
    <n v="126800"/>
  </r>
</pivotCacheRecords>
</file>

<file path=xl/pivotCache/pivotCacheRecords4.xml><?xml version="1.0" encoding="utf-8"?>
<pivotCacheRecords xmlns="http://schemas.openxmlformats.org/spreadsheetml/2006/main" xmlns:r="http://schemas.openxmlformats.org/officeDocument/2006/relationships" count="99">
  <r>
    <x v="0"/>
    <x v="0"/>
    <x v="0"/>
    <n v="8437"/>
    <n v="8059"/>
    <n v="8698"/>
    <n v="8213"/>
    <n v="8952"/>
    <n v="8591"/>
    <n v="8777"/>
    <n v="8507"/>
    <n v="8730"/>
    <n v="8449"/>
    <n v="9141"/>
    <n v="8566"/>
    <n v="9096"/>
    <n v="8564"/>
    <n v="9069"/>
    <n v="8539"/>
    <n v="53394"/>
    <n v="50890"/>
    <n v="104284"/>
  </r>
  <r>
    <x v="0"/>
    <x v="0"/>
    <x v="1"/>
    <n v="8257"/>
    <n v="8043"/>
    <n v="8436"/>
    <n v="8174"/>
    <n v="8666"/>
    <n v="8314"/>
    <n v="8813"/>
    <n v="8462"/>
    <n v="8760"/>
    <n v="8509"/>
    <n v="8580"/>
    <n v="8401"/>
    <n v="9027"/>
    <n v="8375"/>
    <n v="8976"/>
    <n v="8366"/>
    <n v="52282"/>
    <n v="50235"/>
    <n v="102517"/>
  </r>
  <r>
    <x v="0"/>
    <x v="0"/>
    <x v="2"/>
    <n v="8217"/>
    <n v="7934"/>
    <n v="8408"/>
    <n v="8052"/>
    <n v="8634"/>
    <n v="8336"/>
    <n v="8600"/>
    <n v="8176"/>
    <n v="8877"/>
    <n v="8463"/>
    <n v="8630"/>
    <n v="8316"/>
    <n v="8368"/>
    <n v="8265"/>
    <n v="8236"/>
    <n v="8189"/>
    <n v="51517"/>
    <n v="49608"/>
    <n v="101125"/>
  </r>
  <r>
    <x v="0"/>
    <x v="0"/>
    <x v="3"/>
    <n v="8134"/>
    <n v="7829"/>
    <n v="8344"/>
    <n v="7982"/>
    <n v="8560"/>
    <n v="8102"/>
    <n v="8578"/>
    <n v="8289"/>
    <n v="8676"/>
    <n v="8227"/>
    <n v="8725"/>
    <n v="8359"/>
    <n v="8500"/>
    <n v="8198"/>
    <n v="8279"/>
    <n v="8069"/>
    <n v="51383"/>
    <n v="49157"/>
    <n v="100540"/>
  </r>
  <r>
    <x v="0"/>
    <x v="0"/>
    <x v="4"/>
    <n v="7916"/>
    <n v="7581"/>
    <n v="8145"/>
    <n v="7734"/>
    <n v="8550"/>
    <n v="8184"/>
    <n v="8541"/>
    <n v="8031"/>
    <n v="8683"/>
    <n v="8410"/>
    <n v="8577"/>
    <n v="8227"/>
    <n v="8556"/>
    <n v="8291"/>
    <n v="8351"/>
    <n v="8155"/>
    <n v="51052"/>
    <n v="48877"/>
    <n v="99929"/>
  </r>
  <r>
    <x v="0"/>
    <x v="0"/>
    <x v="5"/>
    <n v="7740"/>
    <n v="7617"/>
    <n v="7985"/>
    <n v="7814"/>
    <n v="8279"/>
    <n v="7886"/>
    <n v="8460"/>
    <n v="8125"/>
    <n v="8723"/>
    <n v="8160"/>
    <n v="8530"/>
    <n v="8301"/>
    <n v="8415"/>
    <n v="8195"/>
    <n v="8208"/>
    <n v="8033"/>
    <n v="50392"/>
    <n v="48481"/>
    <n v="98873"/>
  </r>
  <r>
    <x v="0"/>
    <x v="0"/>
    <x v="6"/>
    <n v="7630"/>
    <n v="7459"/>
    <n v="7854"/>
    <n v="7614"/>
    <n v="8158"/>
    <n v="7864"/>
    <n v="8060"/>
    <n v="7691"/>
    <n v="8444"/>
    <n v="8157"/>
    <n v="8445"/>
    <n v="7976"/>
    <n v="8332"/>
    <n v="8166"/>
    <n v="8127"/>
    <n v="8005"/>
    <n v="49293"/>
    <n v="47468"/>
    <n v="96761"/>
  </r>
  <r>
    <x v="0"/>
    <x v="0"/>
    <x v="7"/>
    <n v="7410"/>
    <n v="7246"/>
    <n v="7647"/>
    <n v="7434"/>
    <n v="8019"/>
    <n v="7797"/>
    <n v="8093"/>
    <n v="7840"/>
    <n v="8237"/>
    <n v="7868"/>
    <n v="8175"/>
    <n v="8108"/>
    <n v="8249"/>
    <n v="7960"/>
    <n v="8046"/>
    <n v="7803"/>
    <n v="48420"/>
    <n v="47007"/>
    <n v="95427"/>
  </r>
  <r>
    <x v="0"/>
    <x v="0"/>
    <x v="8"/>
    <n v="7425"/>
    <n v="7260"/>
    <n v="7663"/>
    <n v="7449"/>
    <n v="7808"/>
    <n v="7612"/>
    <n v="7955"/>
    <n v="7774"/>
    <n v="8271"/>
    <n v="8020"/>
    <n v="7974"/>
    <n v="7821"/>
    <n v="7985"/>
    <n v="8092"/>
    <n v="7789"/>
    <n v="7932"/>
    <n v="47656"/>
    <n v="46768"/>
    <n v="94424"/>
  </r>
  <r>
    <x v="0"/>
    <x v="0"/>
    <x v="9"/>
    <n v="7419"/>
    <n v="7625"/>
    <n v="7656"/>
    <n v="7823"/>
    <n v="7824"/>
    <n v="7628"/>
    <n v="7746"/>
    <n v="7589"/>
    <n v="8130"/>
    <n v="7953"/>
    <n v="8007"/>
    <n v="7972"/>
    <n v="7789"/>
    <n v="7805"/>
    <n v="7597"/>
    <n v="7651"/>
    <n v="47152"/>
    <n v="46770"/>
    <n v="93922"/>
  </r>
  <r>
    <x v="0"/>
    <x v="0"/>
    <x v="10"/>
    <n v="7252"/>
    <n v="7615"/>
    <n v="7484"/>
    <n v="7813"/>
    <n v="7794"/>
    <n v="7940"/>
    <n v="7746"/>
    <n v="7590"/>
    <n v="7901"/>
    <n v="7748"/>
    <n v="7871"/>
    <n v="7905"/>
    <n v="7821"/>
    <n v="7876"/>
    <n v="7629"/>
    <n v="7720"/>
    <n v="46617"/>
    <n v="46872"/>
    <n v="93489"/>
  </r>
  <r>
    <x v="1"/>
    <x v="0"/>
    <x v="0"/>
    <n v="432"/>
    <n v="362"/>
    <n v="432"/>
    <n v="362"/>
    <n v="357"/>
    <n v="332"/>
    <n v="306"/>
    <n v="259"/>
    <n v="248"/>
    <n v="256"/>
    <n v="253"/>
    <n v="209"/>
    <n v="154"/>
    <n v="152"/>
    <n v="147"/>
    <n v="140"/>
    <n v="1750"/>
    <n v="1570"/>
    <n v="3320"/>
  </r>
  <r>
    <x v="1"/>
    <x v="0"/>
    <x v="1"/>
    <n v="413"/>
    <n v="358"/>
    <n v="413"/>
    <n v="358"/>
    <n v="324"/>
    <n v="298"/>
    <n v="358"/>
    <n v="348"/>
    <n v="252"/>
    <n v="233"/>
    <n v="255"/>
    <n v="226"/>
    <n v="221"/>
    <n v="165"/>
    <n v="208"/>
    <n v="185"/>
    <n v="1823"/>
    <n v="1628"/>
    <n v="3451"/>
  </r>
  <r>
    <x v="1"/>
    <x v="0"/>
    <x v="2"/>
    <n v="292"/>
    <n v="286"/>
    <n v="292"/>
    <n v="286"/>
    <n v="366"/>
    <n v="344"/>
    <n v="326"/>
    <n v="299"/>
    <n v="308"/>
    <n v="295"/>
    <n v="229"/>
    <n v="207"/>
    <n v="200"/>
    <n v="203"/>
    <n v="189"/>
    <n v="209"/>
    <n v="1721"/>
    <n v="1634"/>
    <n v="3355"/>
  </r>
  <r>
    <x v="1"/>
    <x v="0"/>
    <x v="3"/>
    <n v="273"/>
    <n v="245"/>
    <n v="273"/>
    <n v="245"/>
    <n v="308"/>
    <n v="302"/>
    <n v="288"/>
    <n v="256"/>
    <n v="283"/>
    <n v="252"/>
    <n v="273"/>
    <n v="273"/>
    <n v="207"/>
    <n v="190"/>
    <n v="175"/>
    <n v="195"/>
    <n v="1632"/>
    <n v="1518"/>
    <n v="3150"/>
  </r>
  <r>
    <x v="1"/>
    <x v="0"/>
    <x v="4"/>
    <n v="212"/>
    <n v="185"/>
    <n v="212"/>
    <n v="185"/>
    <n v="302"/>
    <n v="255"/>
    <n v="258"/>
    <n v="258"/>
    <n v="239"/>
    <n v="227"/>
    <n v="242"/>
    <n v="219"/>
    <n v="214"/>
    <n v="234"/>
    <n v="195"/>
    <n v="201"/>
    <n v="1467"/>
    <n v="1378"/>
    <n v="2845"/>
  </r>
  <r>
    <x v="1"/>
    <x v="0"/>
    <x v="5"/>
    <n v="150"/>
    <n v="162"/>
    <n v="150"/>
    <n v="162"/>
    <n v="230"/>
    <n v="209"/>
    <n v="256"/>
    <n v="236"/>
    <n v="187"/>
    <n v="215"/>
    <n v="196"/>
    <n v="205"/>
    <n v="203"/>
    <n v="175"/>
    <n v="165"/>
    <n v="154"/>
    <n v="1222"/>
    <n v="1202"/>
    <n v="2424"/>
  </r>
  <r>
    <x v="1"/>
    <x v="0"/>
    <x v="6"/>
    <n v="183"/>
    <n v="185"/>
    <n v="183"/>
    <n v="185"/>
    <n v="247"/>
    <n v="249"/>
    <n v="221"/>
    <n v="187"/>
    <n v="211"/>
    <n v="217"/>
    <n v="187"/>
    <n v="215"/>
    <n v="184"/>
    <n v="189"/>
    <n v="150"/>
    <n v="166"/>
    <n v="1233"/>
    <n v="1242"/>
    <n v="2475"/>
  </r>
  <r>
    <x v="1"/>
    <x v="0"/>
    <x v="7"/>
    <n v="145"/>
    <n v="180"/>
    <n v="145"/>
    <n v="180"/>
    <n v="198"/>
    <n v="284"/>
    <n v="207"/>
    <n v="229"/>
    <n v="159"/>
    <n v="172"/>
    <n v="173"/>
    <n v="195"/>
    <n v="155"/>
    <n v="170"/>
    <n v="126"/>
    <n v="150"/>
    <n v="1037"/>
    <n v="1230"/>
    <n v="2267"/>
  </r>
  <r>
    <x v="1"/>
    <x v="0"/>
    <x v="8"/>
    <n v="145"/>
    <n v="180"/>
    <n v="145"/>
    <n v="180"/>
    <n v="239"/>
    <n v="277"/>
    <n v="166"/>
    <n v="261"/>
    <n v="149"/>
    <n v="211"/>
    <n v="130"/>
    <n v="155"/>
    <n v="144"/>
    <n v="154"/>
    <n v="117"/>
    <n v="136"/>
    <n v="973"/>
    <n v="1238"/>
    <n v="2211"/>
  </r>
  <r>
    <x v="1"/>
    <x v="0"/>
    <x v="9"/>
    <n v="145"/>
    <n v="180"/>
    <n v="145"/>
    <n v="180"/>
    <n v="157"/>
    <n v="277"/>
    <n v="201"/>
    <n v="255"/>
    <n v="120"/>
    <n v="240"/>
    <n v="122"/>
    <n v="190"/>
    <n v="108"/>
    <n v="122"/>
    <n v="88"/>
    <n v="107"/>
    <n v="853"/>
    <n v="1264"/>
    <n v="2117"/>
  </r>
  <r>
    <x v="1"/>
    <x v="0"/>
    <x v="10"/>
    <n v="129"/>
    <n v="155"/>
    <n v="129"/>
    <n v="155"/>
    <n v="152"/>
    <n v="198"/>
    <n v="132"/>
    <n v="255"/>
    <n v="145"/>
    <n v="234"/>
    <n v="98"/>
    <n v="216"/>
    <n v="101"/>
    <n v="150"/>
    <n v="82"/>
    <n v="132"/>
    <n v="757"/>
    <n v="1208"/>
    <n v="1965"/>
  </r>
  <r>
    <x v="2"/>
    <x v="0"/>
    <x v="0"/>
    <n v="22520"/>
    <n v="21721"/>
    <n v="23154"/>
    <n v="22152"/>
    <n v="24603"/>
    <n v="23237"/>
    <n v="24168"/>
    <n v="22710"/>
    <n v="23861"/>
    <n v="22444"/>
    <n v="24142"/>
    <n v="23183"/>
    <n v="23174"/>
    <n v="22582"/>
    <n v="23640"/>
    <n v="22828"/>
    <n v="143102"/>
    <n v="136308"/>
    <n v="279410"/>
  </r>
  <r>
    <x v="2"/>
    <x v="0"/>
    <x v="1"/>
    <n v="22922"/>
    <n v="22523"/>
    <n v="23323"/>
    <n v="22841"/>
    <n v="23423"/>
    <n v="22246"/>
    <n v="24181"/>
    <n v="23085"/>
    <n v="24154"/>
    <n v="22475"/>
    <n v="23642"/>
    <n v="22285"/>
    <n v="23178"/>
    <n v="22790"/>
    <n v="23147"/>
    <n v="22673"/>
    <n v="141901"/>
    <n v="135722"/>
    <n v="277623"/>
  </r>
  <r>
    <x v="2"/>
    <x v="0"/>
    <x v="2"/>
    <n v="22310"/>
    <n v="21715"/>
    <n v="22813"/>
    <n v="22059"/>
    <n v="23645"/>
    <n v="23176"/>
    <n v="23269"/>
    <n v="22126"/>
    <n v="24063"/>
    <n v="22947"/>
    <n v="23774"/>
    <n v="22331"/>
    <n v="22859"/>
    <n v="21958"/>
    <n v="22661"/>
    <n v="21814"/>
    <n v="140423"/>
    <n v="134597"/>
    <n v="275020"/>
  </r>
  <r>
    <x v="2"/>
    <x v="0"/>
    <x v="3"/>
    <n v="21920"/>
    <n v="21290"/>
    <n v="22418"/>
    <n v="21659"/>
    <n v="23169"/>
    <n v="22449"/>
    <n v="23430"/>
    <n v="22957"/>
    <n v="23416"/>
    <n v="22275"/>
    <n v="23684"/>
    <n v="22763"/>
    <n v="23225"/>
    <n v="22099"/>
    <n v="22751"/>
    <n v="21737"/>
    <n v="139342"/>
    <n v="134202"/>
    <n v="273544"/>
  </r>
  <r>
    <x v="2"/>
    <x v="0"/>
    <x v="4"/>
    <n v="21319"/>
    <n v="20696"/>
    <n v="21821"/>
    <n v="21089"/>
    <n v="22839"/>
    <n v="22073"/>
    <n v="22959"/>
    <n v="22318"/>
    <n v="23728"/>
    <n v="23060"/>
    <n v="23014"/>
    <n v="22020"/>
    <n v="23275"/>
    <n v="22596"/>
    <n v="22982"/>
    <n v="22390"/>
    <n v="137636"/>
    <n v="133156"/>
    <n v="270792"/>
  </r>
  <r>
    <x v="2"/>
    <x v="0"/>
    <x v="5"/>
    <n v="21553"/>
    <n v="20955"/>
    <n v="22031"/>
    <n v="21351"/>
    <n v="22391"/>
    <n v="21499"/>
    <n v="22571"/>
    <n v="21986"/>
    <n v="23326"/>
    <n v="22455"/>
    <n v="23331"/>
    <n v="22789"/>
    <n v="22594"/>
    <n v="21845"/>
    <n v="22290"/>
    <n v="21593"/>
    <n v="136244"/>
    <n v="131925"/>
    <n v="268169"/>
  </r>
  <r>
    <x v="2"/>
    <x v="0"/>
    <x v="6"/>
    <n v="21443"/>
    <n v="20494"/>
    <n v="21972"/>
    <n v="20918"/>
    <n v="22452"/>
    <n v="21661"/>
    <n v="22237"/>
    <n v="21494"/>
    <n v="22899"/>
    <n v="22118"/>
    <n v="23136"/>
    <n v="22264"/>
    <n v="22919"/>
    <n v="22605"/>
    <n v="22611"/>
    <n v="22344"/>
    <n v="135615"/>
    <n v="131060"/>
    <n v="266675"/>
  </r>
  <r>
    <x v="2"/>
    <x v="0"/>
    <x v="7"/>
    <n v="21284"/>
    <n v="20320"/>
    <n v="21816"/>
    <n v="20747"/>
    <n v="22411"/>
    <n v="21336"/>
    <n v="22407"/>
    <n v="21657"/>
    <n v="22682"/>
    <n v="21709"/>
    <n v="22876"/>
    <n v="22096"/>
    <n v="22905"/>
    <n v="22242"/>
    <n v="22597"/>
    <n v="21985"/>
    <n v="135097"/>
    <n v="129787"/>
    <n v="264884"/>
  </r>
  <r>
    <x v="2"/>
    <x v="0"/>
    <x v="8"/>
    <n v="21329"/>
    <n v="20516"/>
    <n v="21862"/>
    <n v="20537"/>
    <n v="22252"/>
    <n v="21369"/>
    <n v="21963"/>
    <n v="21332"/>
    <n v="22631"/>
    <n v="21874"/>
    <n v="22909"/>
    <n v="21600"/>
    <n v="22784"/>
    <n v="22074"/>
    <n v="22477"/>
    <n v="21819"/>
    <n v="134401"/>
    <n v="128786"/>
    <n v="263187"/>
  </r>
  <r>
    <x v="2"/>
    <x v="0"/>
    <x v="9"/>
    <n v="21312"/>
    <n v="20564"/>
    <n v="21845"/>
    <n v="20770"/>
    <n v="22452"/>
    <n v="21153"/>
    <n v="21807"/>
    <n v="20728"/>
    <n v="22183"/>
    <n v="21545"/>
    <n v="22620"/>
    <n v="21765"/>
    <n v="22817"/>
    <n v="21578"/>
    <n v="22510"/>
    <n v="21329"/>
    <n v="133724"/>
    <n v="127539"/>
    <n v="261263"/>
  </r>
  <r>
    <x v="2"/>
    <x v="0"/>
    <x v="10"/>
    <n v="20949"/>
    <n v="20623"/>
    <n v="21473"/>
    <n v="20829"/>
    <n v="22326"/>
    <n v="21393"/>
    <n v="22003"/>
    <n v="20518"/>
    <n v="22025"/>
    <n v="20935"/>
    <n v="22172"/>
    <n v="21437"/>
    <n v="22575"/>
    <n v="21743"/>
    <n v="22271"/>
    <n v="21492"/>
    <n v="132574"/>
    <n v="126855"/>
    <n v="259429"/>
  </r>
  <r>
    <x v="2"/>
    <x v="1"/>
    <x v="0"/>
    <n v="1621"/>
    <n v="1568"/>
    <n v="1654"/>
    <n v="1591"/>
    <n v="1932"/>
    <n v="1877"/>
    <n v="1814"/>
    <n v="1746"/>
    <n v="1682"/>
    <n v="1521"/>
    <n v="1753"/>
    <n v="1495"/>
    <n v="1328"/>
    <n v="1341"/>
    <n v="1441"/>
    <n v="1434"/>
    <n v="10163"/>
    <n v="9571"/>
    <n v="19734"/>
  </r>
  <r>
    <x v="2"/>
    <x v="1"/>
    <x v="1"/>
    <n v="1578"/>
    <n v="1500"/>
    <n v="1631"/>
    <n v="1538"/>
    <n v="1665"/>
    <n v="1616"/>
    <n v="1894"/>
    <n v="1854"/>
    <n v="1720"/>
    <n v="1636"/>
    <n v="1707"/>
    <n v="1556"/>
    <n v="1464"/>
    <n v="1297"/>
    <n v="1418"/>
    <n v="1298"/>
    <n v="10081"/>
    <n v="9497"/>
    <n v="19578"/>
  </r>
  <r>
    <x v="2"/>
    <x v="1"/>
    <x v="2"/>
    <n v="1595"/>
    <n v="1534"/>
    <n v="1667"/>
    <n v="1598"/>
    <n v="1759"/>
    <n v="1604"/>
    <n v="1683"/>
    <n v="1653"/>
    <n v="1883"/>
    <n v="1850"/>
    <n v="1675"/>
    <n v="1601"/>
    <n v="1577"/>
    <n v="1432"/>
    <n v="1453"/>
    <n v="1350"/>
    <n v="10244"/>
    <n v="9738"/>
    <n v="19982"/>
  </r>
  <r>
    <x v="2"/>
    <x v="1"/>
    <x v="3"/>
    <n v="1530"/>
    <n v="1517"/>
    <n v="1609"/>
    <n v="1575"/>
    <n v="1777"/>
    <n v="1712"/>
    <n v="1742"/>
    <n v="1624"/>
    <n v="1782"/>
    <n v="1691"/>
    <n v="1731"/>
    <n v="1770"/>
    <n v="1551"/>
    <n v="1525"/>
    <n v="1279"/>
    <n v="1343"/>
    <n v="10192"/>
    <n v="9897"/>
    <n v="20089"/>
  </r>
  <r>
    <x v="2"/>
    <x v="1"/>
    <x v="4"/>
    <n v="1510"/>
    <n v="1450"/>
    <n v="1578"/>
    <n v="1520"/>
    <n v="1747"/>
    <n v="1661"/>
    <n v="1784"/>
    <n v="1691"/>
    <n v="1820"/>
    <n v="1637"/>
    <n v="1636"/>
    <n v="1640"/>
    <n v="1585"/>
    <n v="1661"/>
    <n v="1460"/>
    <n v="1552"/>
    <n v="10150"/>
    <n v="9810"/>
    <n v="19960"/>
  </r>
  <r>
    <x v="2"/>
    <x v="1"/>
    <x v="5"/>
    <n v="1590"/>
    <n v="1488"/>
    <n v="1665"/>
    <n v="1565"/>
    <n v="1694"/>
    <n v="1609"/>
    <n v="1717"/>
    <n v="1623"/>
    <n v="1834"/>
    <n v="1728"/>
    <n v="1682"/>
    <n v="1587"/>
    <n v="1544"/>
    <n v="1557"/>
    <n v="1409"/>
    <n v="1441"/>
    <n v="10136"/>
    <n v="9669"/>
    <n v="19805"/>
  </r>
  <r>
    <x v="2"/>
    <x v="1"/>
    <x v="6"/>
    <n v="1574"/>
    <n v="1490"/>
    <n v="1637"/>
    <n v="1557"/>
    <n v="1790"/>
    <n v="1658"/>
    <n v="1680"/>
    <n v="1648"/>
    <n v="1778"/>
    <n v="1641"/>
    <n v="1735"/>
    <n v="1652"/>
    <n v="1575"/>
    <n v="1523"/>
    <n v="1437"/>
    <n v="1410"/>
    <n v="10195"/>
    <n v="9679"/>
    <n v="19874"/>
  </r>
  <r>
    <x v="2"/>
    <x v="1"/>
    <x v="7"/>
    <n v="1529"/>
    <n v="1447"/>
    <n v="1590"/>
    <n v="1512"/>
    <n v="1760"/>
    <n v="1650"/>
    <n v="1775"/>
    <n v="1698"/>
    <n v="1740"/>
    <n v="1666"/>
    <n v="1682"/>
    <n v="1569"/>
    <n v="1625"/>
    <n v="1585"/>
    <n v="1483"/>
    <n v="1467"/>
    <n v="10172"/>
    <n v="9680"/>
    <n v="19852"/>
  </r>
  <r>
    <x v="2"/>
    <x v="1"/>
    <x v="8"/>
    <n v="1532"/>
    <n v="1450"/>
    <n v="1593"/>
    <n v="1515"/>
    <n v="1709"/>
    <n v="1602"/>
    <n v="1745"/>
    <n v="1690"/>
    <n v="1838"/>
    <n v="1717"/>
    <n v="1646"/>
    <n v="1593"/>
    <n v="1575"/>
    <n v="1506"/>
    <n v="1437"/>
    <n v="1394"/>
    <n v="10106"/>
    <n v="9623"/>
    <n v="19729"/>
  </r>
  <r>
    <x v="2"/>
    <x v="1"/>
    <x v="9"/>
    <n v="1531"/>
    <n v="1454"/>
    <n v="1592"/>
    <n v="1519"/>
    <n v="1713"/>
    <n v="1605"/>
    <n v="1695"/>
    <n v="1641"/>
    <n v="1807"/>
    <n v="1709"/>
    <n v="1739"/>
    <n v="1641"/>
    <n v="1541"/>
    <n v="1529"/>
    <n v="1406"/>
    <n v="1415"/>
    <n v="10087"/>
    <n v="9644"/>
    <n v="19731"/>
  </r>
  <r>
    <x v="2"/>
    <x v="1"/>
    <x v="10"/>
    <n v="1515"/>
    <n v="1428"/>
    <n v="1583"/>
    <n v="1499"/>
    <n v="1703"/>
    <n v="1595"/>
    <n v="1699"/>
    <n v="1644"/>
    <n v="1755"/>
    <n v="1659"/>
    <n v="1709"/>
    <n v="1634"/>
    <n v="1628"/>
    <n v="1575"/>
    <n v="1486"/>
    <n v="1458"/>
    <n v="10077"/>
    <n v="9606"/>
    <n v="19683"/>
  </r>
  <r>
    <x v="2"/>
    <x v="2"/>
    <x v="0"/>
    <n v="24141"/>
    <n v="23289"/>
    <n v="24808"/>
    <n v="23743"/>
    <n v="26535"/>
    <n v="25114"/>
    <n v="25982"/>
    <n v="24456"/>
    <n v="25543"/>
    <n v="23965"/>
    <n v="25895"/>
    <n v="24678"/>
    <n v="24502"/>
    <n v="23923"/>
    <n v="25081"/>
    <n v="24262"/>
    <n v="153265"/>
    <n v="145879"/>
    <n v="299144"/>
  </r>
  <r>
    <x v="2"/>
    <x v="2"/>
    <x v="1"/>
    <n v="24500"/>
    <n v="24023"/>
    <n v="24954"/>
    <n v="24379"/>
    <n v="25088"/>
    <n v="23862"/>
    <n v="26075"/>
    <n v="24939"/>
    <n v="25874"/>
    <n v="24111"/>
    <n v="25349"/>
    <n v="23841"/>
    <n v="24642"/>
    <n v="24087"/>
    <n v="24565"/>
    <n v="23971"/>
    <n v="151982"/>
    <n v="145219"/>
    <n v="297201"/>
  </r>
  <r>
    <x v="2"/>
    <x v="2"/>
    <x v="2"/>
    <n v="23905"/>
    <n v="23249"/>
    <n v="24480"/>
    <n v="23657"/>
    <n v="25404"/>
    <n v="24780"/>
    <n v="24952"/>
    <n v="23779"/>
    <n v="25946"/>
    <n v="24797"/>
    <n v="25449"/>
    <n v="23932"/>
    <n v="24436"/>
    <n v="23390"/>
    <n v="24114"/>
    <n v="23164"/>
    <n v="150667"/>
    <n v="144335"/>
    <n v="295002"/>
  </r>
  <r>
    <x v="2"/>
    <x v="2"/>
    <x v="3"/>
    <n v="23450"/>
    <n v="22807"/>
    <n v="24027"/>
    <n v="23234"/>
    <n v="24946"/>
    <n v="24161"/>
    <n v="25172"/>
    <n v="24581"/>
    <n v="25198"/>
    <n v="23966"/>
    <n v="25415"/>
    <n v="24533"/>
    <n v="24776"/>
    <n v="23624"/>
    <n v="24030"/>
    <n v="23080"/>
    <n v="149534"/>
    <n v="144099"/>
    <n v="293633"/>
  </r>
  <r>
    <x v="2"/>
    <x v="2"/>
    <x v="4"/>
    <n v="22829"/>
    <n v="22146"/>
    <n v="23399"/>
    <n v="22609"/>
    <n v="24586"/>
    <n v="23734"/>
    <n v="24743"/>
    <n v="24009"/>
    <n v="25548"/>
    <n v="24697"/>
    <n v="24650"/>
    <n v="23660"/>
    <n v="24860"/>
    <n v="24257"/>
    <n v="24442"/>
    <n v="23942"/>
    <n v="147786"/>
    <n v="142966"/>
    <n v="290752"/>
  </r>
  <r>
    <x v="2"/>
    <x v="2"/>
    <x v="5"/>
    <n v="23143"/>
    <n v="22443"/>
    <n v="23696"/>
    <n v="22916"/>
    <n v="24085"/>
    <n v="23108"/>
    <n v="24288"/>
    <n v="23609"/>
    <n v="25160"/>
    <n v="24183"/>
    <n v="25013"/>
    <n v="24376"/>
    <n v="24138"/>
    <n v="23402"/>
    <n v="23699"/>
    <n v="23034"/>
    <n v="146380"/>
    <n v="141594"/>
    <n v="287974"/>
  </r>
  <r>
    <x v="2"/>
    <x v="2"/>
    <x v="6"/>
    <n v="23017"/>
    <n v="21984"/>
    <n v="23609"/>
    <n v="22475"/>
    <n v="24242"/>
    <n v="23319"/>
    <n v="23917"/>
    <n v="23142"/>
    <n v="24677"/>
    <n v="23759"/>
    <n v="24871"/>
    <n v="23916"/>
    <n v="24494"/>
    <n v="24128"/>
    <n v="24048"/>
    <n v="23754"/>
    <n v="145810"/>
    <n v="140739"/>
    <n v="286549"/>
  </r>
  <r>
    <x v="2"/>
    <x v="2"/>
    <x v="7"/>
    <n v="22813"/>
    <n v="21767"/>
    <n v="23406"/>
    <n v="22259"/>
    <n v="24171"/>
    <n v="22986"/>
    <n v="24182"/>
    <n v="23355"/>
    <n v="24422"/>
    <n v="23375"/>
    <n v="24558"/>
    <n v="23665"/>
    <n v="24530"/>
    <n v="23827"/>
    <n v="24080"/>
    <n v="23452"/>
    <n v="145269"/>
    <n v="139467"/>
    <n v="284736"/>
  </r>
  <r>
    <x v="2"/>
    <x v="2"/>
    <x v="8"/>
    <n v="22861"/>
    <n v="21966"/>
    <n v="23455"/>
    <n v="22052"/>
    <n v="23961"/>
    <n v="22971"/>
    <n v="23708"/>
    <n v="23022"/>
    <n v="24469"/>
    <n v="23591"/>
    <n v="24555"/>
    <n v="23193"/>
    <n v="24359"/>
    <n v="23580"/>
    <n v="23914"/>
    <n v="23213"/>
    <n v="144507"/>
    <n v="138409"/>
    <n v="282916"/>
  </r>
  <r>
    <x v="2"/>
    <x v="2"/>
    <x v="9"/>
    <n v="22843"/>
    <n v="22018"/>
    <n v="23437"/>
    <n v="22289"/>
    <n v="24165"/>
    <n v="22758"/>
    <n v="23502"/>
    <n v="22369"/>
    <n v="23990"/>
    <n v="23254"/>
    <n v="24359"/>
    <n v="23406"/>
    <n v="24358"/>
    <n v="23107"/>
    <n v="23916"/>
    <n v="22744"/>
    <n v="143811"/>
    <n v="137183"/>
    <n v="280994"/>
  </r>
  <r>
    <x v="2"/>
    <x v="2"/>
    <x v="10"/>
    <n v="22464"/>
    <n v="22051"/>
    <n v="23056"/>
    <n v="22328"/>
    <n v="24029"/>
    <n v="22988"/>
    <n v="23702"/>
    <n v="22162"/>
    <n v="23780"/>
    <n v="22594"/>
    <n v="23881"/>
    <n v="23071"/>
    <n v="24203"/>
    <n v="23318"/>
    <n v="23757"/>
    <n v="22950"/>
    <n v="142651"/>
    <n v="136461"/>
    <n v="279112"/>
  </r>
  <r>
    <x v="3"/>
    <x v="0"/>
    <x v="0"/>
    <n v="2736"/>
    <n v="2696"/>
    <n v="2769"/>
    <n v="2723"/>
    <n v="2741"/>
    <n v="2621"/>
    <n v="2642"/>
    <n v="2538"/>
    <n v="2580"/>
    <n v="2302"/>
    <n v="2364"/>
    <n v="2329"/>
    <n v="2247"/>
    <n v="2175"/>
    <n v="2248"/>
    <n v="2142"/>
    <n v="15343"/>
    <n v="14688"/>
    <n v="30031"/>
  </r>
  <r>
    <x v="3"/>
    <x v="0"/>
    <x v="1"/>
    <n v="2910"/>
    <n v="2794"/>
    <n v="2948"/>
    <n v="2818"/>
    <n v="2701"/>
    <n v="2692"/>
    <n v="2695"/>
    <n v="2579"/>
    <n v="2593"/>
    <n v="2521"/>
    <n v="2440"/>
    <n v="2243"/>
    <n v="2272"/>
    <n v="2272"/>
    <n v="2271"/>
    <n v="2285"/>
    <n v="15649"/>
    <n v="15125"/>
    <n v="30774"/>
  </r>
  <r>
    <x v="3"/>
    <x v="0"/>
    <x v="2"/>
    <n v="2921"/>
    <n v="2779"/>
    <n v="2952"/>
    <n v="2803"/>
    <n v="2893"/>
    <n v="2746"/>
    <n v="2639"/>
    <n v="2694"/>
    <n v="2659"/>
    <n v="2584"/>
    <n v="2511"/>
    <n v="2447"/>
    <n v="2391"/>
    <n v="2204"/>
    <n v="2381"/>
    <n v="2199"/>
    <n v="16045"/>
    <n v="15478"/>
    <n v="31523"/>
  </r>
  <r>
    <x v="3"/>
    <x v="0"/>
    <x v="3"/>
    <n v="2984"/>
    <n v="2907"/>
    <n v="3020"/>
    <n v="2935"/>
    <n v="2888"/>
    <n v="2751"/>
    <n v="2852"/>
    <n v="2710"/>
    <n v="2594"/>
    <n v="2669"/>
    <n v="2562"/>
    <n v="2487"/>
    <n v="2458"/>
    <n v="2422"/>
    <n v="2462"/>
    <n v="2439"/>
    <n v="16374"/>
    <n v="15974"/>
    <n v="32348"/>
  </r>
  <r>
    <x v="3"/>
    <x v="0"/>
    <x v="4"/>
    <n v="3203"/>
    <n v="3194"/>
    <n v="3240"/>
    <n v="3216"/>
    <n v="3057"/>
    <n v="2933"/>
    <n v="2871"/>
    <n v="2782"/>
    <n v="2856"/>
    <n v="2735"/>
    <n v="2577"/>
    <n v="2622"/>
    <n v="2534"/>
    <n v="2468"/>
    <n v="2528"/>
    <n v="2466"/>
    <n v="17135"/>
    <n v="16756"/>
    <n v="33891"/>
  </r>
  <r>
    <x v="3"/>
    <x v="0"/>
    <x v="5"/>
    <n v="3426"/>
    <n v="3211"/>
    <n v="3462"/>
    <n v="3230"/>
    <n v="3182"/>
    <n v="3160"/>
    <n v="2975"/>
    <n v="2895"/>
    <n v="2834"/>
    <n v="2721"/>
    <n v="2825"/>
    <n v="2712"/>
    <n v="2550"/>
    <n v="2594"/>
    <n v="2536"/>
    <n v="2588"/>
    <n v="17828"/>
    <n v="17312"/>
    <n v="35140"/>
  </r>
  <r>
    <x v="3"/>
    <x v="0"/>
    <x v="6"/>
    <n v="3322"/>
    <n v="3351"/>
    <n v="3366"/>
    <n v="3372"/>
    <n v="3394"/>
    <n v="3133"/>
    <n v="3115"/>
    <n v="3076"/>
    <n v="2922"/>
    <n v="2834"/>
    <n v="2792"/>
    <n v="2714"/>
    <n v="2760"/>
    <n v="2680"/>
    <n v="2745"/>
    <n v="2674"/>
    <n v="18349"/>
    <n v="17809"/>
    <n v="36158"/>
  </r>
  <r>
    <x v="3"/>
    <x v="0"/>
    <x v="7"/>
    <n v="3226"/>
    <n v="3255"/>
    <n v="3265"/>
    <n v="3288"/>
    <n v="3349"/>
    <n v="3355"/>
    <n v="3360"/>
    <n v="3133"/>
    <n v="3060"/>
    <n v="3076"/>
    <n v="2879"/>
    <n v="2834"/>
    <n v="2764"/>
    <n v="2682"/>
    <n v="2749"/>
    <n v="2676"/>
    <n v="18677"/>
    <n v="18368"/>
    <n v="37045"/>
  </r>
  <r>
    <x v="3"/>
    <x v="0"/>
    <x v="8"/>
    <n v="3233"/>
    <n v="3262"/>
    <n v="3272"/>
    <n v="3295"/>
    <n v="3249"/>
    <n v="3272"/>
    <n v="3316"/>
    <n v="3355"/>
    <n v="3300"/>
    <n v="3133"/>
    <n v="3015"/>
    <n v="3076"/>
    <n v="2850"/>
    <n v="2801"/>
    <n v="2834"/>
    <n v="2795"/>
    <n v="19002"/>
    <n v="18932"/>
    <n v="37934"/>
  </r>
  <r>
    <x v="3"/>
    <x v="0"/>
    <x v="9"/>
    <n v="3230"/>
    <n v="3269"/>
    <n v="3272"/>
    <n v="3318"/>
    <n v="3265"/>
    <n v="3288"/>
    <n v="3223"/>
    <n v="3279"/>
    <n v="3289"/>
    <n v="3362"/>
    <n v="3274"/>
    <n v="3139"/>
    <n v="2991"/>
    <n v="3051"/>
    <n v="2975"/>
    <n v="3044"/>
    <n v="19314"/>
    <n v="19437"/>
    <n v="38751"/>
  </r>
  <r>
    <x v="3"/>
    <x v="0"/>
    <x v="10"/>
    <n v="3224"/>
    <n v="3279"/>
    <n v="3266"/>
    <n v="3328"/>
    <n v="3337"/>
    <n v="3384"/>
    <n v="3298"/>
    <n v="3354"/>
    <n v="3255"/>
    <n v="3312"/>
    <n v="3322"/>
    <n v="3396"/>
    <n v="3307"/>
    <n v="3139"/>
    <n v="3289"/>
    <n v="3132"/>
    <n v="19785"/>
    <n v="19913"/>
    <n v="39698"/>
  </r>
  <r>
    <x v="3"/>
    <x v="1"/>
    <x v="0"/>
    <n v="3"/>
    <n v="1"/>
    <n v="3"/>
    <n v="1"/>
    <n v="0"/>
    <n v="5"/>
    <n v="2"/>
    <n v="2"/>
    <n v="5"/>
    <n v="2"/>
    <n v="2"/>
    <n v="0"/>
    <n v="2"/>
    <n v="1"/>
    <n v="2"/>
    <n v="1"/>
    <n v="14"/>
    <n v="11"/>
    <n v="25"/>
  </r>
  <r>
    <x v="3"/>
    <x v="1"/>
    <x v="1"/>
    <n v="1"/>
    <n v="1"/>
    <n v="1"/>
    <n v="1"/>
    <n v="2"/>
    <n v="3"/>
    <n v="1"/>
    <n v="4"/>
    <n v="3"/>
    <n v="3"/>
    <n v="4"/>
    <n v="2"/>
    <n v="2"/>
    <n v="0"/>
    <n v="2"/>
    <n v="0"/>
    <n v="13"/>
    <n v="13"/>
    <n v="26"/>
  </r>
  <r>
    <x v="3"/>
    <x v="1"/>
    <x v="2"/>
    <n v="2"/>
    <n v="1"/>
    <n v="2"/>
    <n v="1"/>
    <n v="1"/>
    <n v="2"/>
    <n v="2"/>
    <n v="1"/>
    <n v="0"/>
    <n v="4"/>
    <n v="2"/>
    <n v="2"/>
    <n v="2"/>
    <n v="2"/>
    <n v="2"/>
    <n v="2"/>
    <n v="9"/>
    <n v="12"/>
    <n v="21"/>
  </r>
  <r>
    <x v="3"/>
    <x v="1"/>
    <x v="3"/>
    <n v="3"/>
    <n v="1"/>
    <n v="3"/>
    <n v="1"/>
    <n v="2"/>
    <n v="2"/>
    <n v="2"/>
    <n v="2"/>
    <n v="2"/>
    <n v="1"/>
    <n v="0"/>
    <n v="5"/>
    <n v="2"/>
    <n v="1"/>
    <n v="2"/>
    <n v="1"/>
    <n v="11"/>
    <n v="12"/>
    <n v="23"/>
  </r>
  <r>
    <x v="3"/>
    <x v="1"/>
    <x v="4"/>
    <n v="0"/>
    <n v="2"/>
    <n v="0"/>
    <n v="2"/>
    <n v="3"/>
    <n v="2"/>
    <n v="1"/>
    <n v="3"/>
    <n v="2"/>
    <n v="2"/>
    <n v="3"/>
    <n v="1"/>
    <n v="0"/>
    <n v="4"/>
    <n v="0"/>
    <n v="0"/>
    <n v="9"/>
    <n v="14"/>
    <n v="23"/>
  </r>
  <r>
    <x v="3"/>
    <x v="1"/>
    <x v="5"/>
    <n v="0"/>
    <n v="0"/>
    <n v="0"/>
    <n v="0"/>
    <n v="0"/>
    <n v="0"/>
    <n v="0"/>
    <n v="0"/>
    <n v="0"/>
    <n v="0"/>
    <n v="0"/>
    <n v="0"/>
    <n v="0"/>
    <n v="0"/>
    <n v="3"/>
    <n v="1"/>
    <n v="0"/>
    <n v="0"/>
    <n v="0"/>
  </r>
  <r>
    <x v="3"/>
    <x v="1"/>
    <x v="6"/>
    <n v="0"/>
    <n v="0"/>
    <n v="0"/>
    <n v="0"/>
    <n v="1"/>
    <n v="0"/>
    <n v="0"/>
    <n v="1"/>
    <n v="3"/>
    <n v="2"/>
    <n v="1"/>
    <n v="2"/>
    <n v="1"/>
    <n v="2"/>
    <n v="1"/>
    <n v="1"/>
    <n v="6"/>
    <n v="7"/>
    <n v="13"/>
  </r>
  <r>
    <x v="3"/>
    <x v="1"/>
    <x v="7"/>
    <n v="1"/>
    <n v="0"/>
    <n v="0"/>
    <n v="0"/>
    <n v="0"/>
    <n v="0"/>
    <n v="1"/>
    <n v="0"/>
    <n v="0"/>
    <n v="1"/>
    <n v="3"/>
    <n v="2"/>
    <n v="1"/>
    <n v="2"/>
    <n v="1"/>
    <n v="1"/>
    <n v="5"/>
    <n v="5"/>
    <n v="10"/>
  </r>
  <r>
    <x v="3"/>
    <x v="1"/>
    <x v="8"/>
    <n v="0"/>
    <n v="1"/>
    <n v="0"/>
    <n v="0"/>
    <n v="0"/>
    <n v="0"/>
    <n v="0"/>
    <n v="0"/>
    <n v="1"/>
    <n v="0"/>
    <n v="0"/>
    <n v="1"/>
    <n v="3"/>
    <n v="2"/>
    <n v="2"/>
    <n v="1"/>
    <n v="4"/>
    <n v="3"/>
    <n v="7"/>
  </r>
  <r>
    <x v="3"/>
    <x v="1"/>
    <x v="9"/>
    <n v="1"/>
    <n v="1"/>
    <n v="0"/>
    <n v="0"/>
    <n v="1"/>
    <n v="1"/>
    <n v="0"/>
    <n v="0"/>
    <n v="1"/>
    <n v="0"/>
    <n v="2"/>
    <n v="0"/>
    <n v="0"/>
    <n v="1"/>
    <n v="0"/>
    <n v="1"/>
    <n v="4"/>
    <n v="2"/>
    <n v="6"/>
  </r>
  <r>
    <x v="3"/>
    <x v="1"/>
    <x v="10"/>
    <n v="1"/>
    <n v="2"/>
    <n v="0"/>
    <n v="0"/>
    <n v="0"/>
    <n v="0"/>
    <n v="1"/>
    <n v="1"/>
    <n v="0"/>
    <n v="0"/>
    <n v="1"/>
    <n v="0"/>
    <n v="2"/>
    <n v="0"/>
    <n v="1"/>
    <n v="0"/>
    <n v="4"/>
    <n v="1"/>
    <n v="5"/>
  </r>
  <r>
    <x v="3"/>
    <x v="2"/>
    <x v="0"/>
    <n v="2739"/>
    <n v="2697"/>
    <n v="2772"/>
    <n v="2724"/>
    <n v="2741"/>
    <n v="2626"/>
    <n v="2644"/>
    <n v="2540"/>
    <n v="2585"/>
    <n v="2304"/>
    <n v="2366"/>
    <n v="2329"/>
    <n v="2249"/>
    <n v="2176"/>
    <n v="2250"/>
    <n v="2143"/>
    <n v="15357"/>
    <n v="14699"/>
    <n v="30056"/>
  </r>
  <r>
    <x v="3"/>
    <x v="2"/>
    <x v="1"/>
    <n v="2911"/>
    <n v="2795"/>
    <n v="2949"/>
    <n v="2819"/>
    <n v="2703"/>
    <n v="2695"/>
    <n v="2696"/>
    <n v="2583"/>
    <n v="2596"/>
    <n v="2524"/>
    <n v="2444"/>
    <n v="2245"/>
    <n v="2274"/>
    <n v="2272"/>
    <n v="2273"/>
    <n v="2285"/>
    <n v="15662"/>
    <n v="15138"/>
    <n v="30800"/>
  </r>
  <r>
    <x v="3"/>
    <x v="2"/>
    <x v="2"/>
    <n v="2923"/>
    <n v="2780"/>
    <n v="2954"/>
    <n v="2804"/>
    <n v="2894"/>
    <n v="2748"/>
    <n v="2641"/>
    <n v="2695"/>
    <n v="2659"/>
    <n v="2588"/>
    <n v="2513"/>
    <n v="2449"/>
    <n v="2393"/>
    <n v="2206"/>
    <n v="2383"/>
    <n v="2201"/>
    <n v="16054"/>
    <n v="15490"/>
    <n v="31544"/>
  </r>
  <r>
    <x v="3"/>
    <x v="2"/>
    <x v="3"/>
    <n v="2987"/>
    <n v="2908"/>
    <n v="3023"/>
    <n v="2936"/>
    <n v="2890"/>
    <n v="2753"/>
    <n v="2854"/>
    <n v="2712"/>
    <n v="2596"/>
    <n v="2670"/>
    <n v="2562"/>
    <n v="2492"/>
    <n v="2460"/>
    <n v="2423"/>
    <n v="2464"/>
    <n v="2440"/>
    <n v="16385"/>
    <n v="15986"/>
    <n v="32371"/>
  </r>
  <r>
    <x v="3"/>
    <x v="2"/>
    <x v="4"/>
    <n v="3203"/>
    <n v="3196"/>
    <n v="3240"/>
    <n v="3218"/>
    <n v="3060"/>
    <n v="2935"/>
    <n v="2872"/>
    <n v="2785"/>
    <n v="2858"/>
    <n v="2737"/>
    <n v="2580"/>
    <n v="2623"/>
    <n v="2534"/>
    <n v="2472"/>
    <n v="2528"/>
    <n v="2466"/>
    <n v="17144"/>
    <n v="16770"/>
    <n v="33914"/>
  </r>
  <r>
    <x v="3"/>
    <x v="2"/>
    <x v="5"/>
    <n v="3426"/>
    <n v="3211"/>
    <n v="3462"/>
    <n v="3230"/>
    <n v="3182"/>
    <n v="3160"/>
    <n v="2975"/>
    <n v="2895"/>
    <n v="2834"/>
    <n v="2721"/>
    <n v="2825"/>
    <n v="2712"/>
    <n v="2550"/>
    <n v="2594"/>
    <n v="2539"/>
    <n v="2589"/>
    <n v="17828"/>
    <n v="17312"/>
    <n v="35140"/>
  </r>
  <r>
    <x v="3"/>
    <x v="2"/>
    <x v="6"/>
    <n v="3322"/>
    <n v="3351"/>
    <n v="3366"/>
    <n v="3372"/>
    <n v="3395"/>
    <n v="3133"/>
    <n v="3115"/>
    <n v="3077"/>
    <n v="2925"/>
    <n v="2836"/>
    <n v="2793"/>
    <n v="2716"/>
    <n v="2761"/>
    <n v="2682"/>
    <n v="2746"/>
    <n v="2675"/>
    <n v="18355"/>
    <n v="17816"/>
    <n v="36171"/>
  </r>
  <r>
    <x v="3"/>
    <x v="2"/>
    <x v="7"/>
    <n v="3227"/>
    <n v="3255"/>
    <n v="3265"/>
    <n v="3288"/>
    <n v="3349"/>
    <n v="3355"/>
    <n v="3361"/>
    <n v="3133"/>
    <n v="3060"/>
    <n v="3077"/>
    <n v="2882"/>
    <n v="2836"/>
    <n v="2765"/>
    <n v="2684"/>
    <n v="2750"/>
    <n v="2677"/>
    <n v="18682"/>
    <n v="18373"/>
    <n v="37055"/>
  </r>
  <r>
    <x v="3"/>
    <x v="2"/>
    <x v="8"/>
    <n v="3233"/>
    <n v="3263"/>
    <n v="3272"/>
    <n v="3295"/>
    <n v="3249"/>
    <n v="3272"/>
    <n v="3316"/>
    <n v="3355"/>
    <n v="3301"/>
    <n v="3133"/>
    <n v="3015"/>
    <n v="3077"/>
    <n v="2853"/>
    <n v="2803"/>
    <n v="2836"/>
    <n v="2796"/>
    <n v="19006"/>
    <n v="18935"/>
    <n v="37941"/>
  </r>
  <r>
    <x v="3"/>
    <x v="2"/>
    <x v="9"/>
    <n v="3231"/>
    <n v="3270"/>
    <n v="3272"/>
    <n v="3318"/>
    <n v="3266"/>
    <n v="3289"/>
    <n v="3223"/>
    <n v="3279"/>
    <n v="3290"/>
    <n v="3362"/>
    <n v="3276"/>
    <n v="3139"/>
    <n v="2991"/>
    <n v="3052"/>
    <n v="2975"/>
    <n v="3045"/>
    <n v="19318"/>
    <n v="19439"/>
    <n v="38757"/>
  </r>
  <r>
    <x v="3"/>
    <x v="2"/>
    <x v="10"/>
    <n v="3225"/>
    <n v="3281"/>
    <n v="3266"/>
    <n v="3328"/>
    <n v="3337"/>
    <n v="3384"/>
    <n v="3299"/>
    <n v="3355"/>
    <n v="3255"/>
    <n v="3312"/>
    <n v="3323"/>
    <n v="3396"/>
    <n v="3309"/>
    <n v="3139"/>
    <n v="3290"/>
    <n v="3132"/>
    <n v="19789"/>
    <n v="19914"/>
    <n v="39703"/>
  </r>
  <r>
    <x v="4"/>
    <x v="2"/>
    <x v="0"/>
    <n v="35749"/>
    <n v="34407"/>
    <n v="36710"/>
    <n v="35042"/>
    <n v="38585"/>
    <n v="36663"/>
    <n v="37709"/>
    <n v="35762"/>
    <n v="37106"/>
    <n v="34974"/>
    <n v="37655"/>
    <n v="35782"/>
    <n v="36001"/>
    <n v="34815"/>
    <n v="36547"/>
    <n v="35084"/>
    <n v="223766"/>
    <n v="213038"/>
    <n v="436804"/>
  </r>
  <r>
    <x v="4"/>
    <x v="2"/>
    <x v="1"/>
    <n v="36081"/>
    <n v="35219"/>
    <n v="36752"/>
    <n v="35730"/>
    <n v="36781"/>
    <n v="35169"/>
    <n v="37942"/>
    <n v="36332"/>
    <n v="37482"/>
    <n v="35377"/>
    <n v="36628"/>
    <n v="34713"/>
    <n v="36164"/>
    <n v="34899"/>
    <n v="36022"/>
    <n v="34807"/>
    <n v="221749"/>
    <n v="212220"/>
    <n v="433969"/>
  </r>
  <r>
    <x v="4"/>
    <x v="2"/>
    <x v="2"/>
    <n v="35337"/>
    <n v="34249"/>
    <n v="36134"/>
    <n v="34799"/>
    <n v="37298"/>
    <n v="36208"/>
    <n v="36519"/>
    <n v="34949"/>
    <n v="37790"/>
    <n v="36143"/>
    <n v="36821"/>
    <n v="34904"/>
    <n v="35397"/>
    <n v="34064"/>
    <n v="34922"/>
    <n v="33763"/>
    <n v="219959"/>
    <n v="211067"/>
    <n v="431026"/>
  </r>
  <r>
    <x v="4"/>
    <x v="2"/>
    <x v="3"/>
    <n v="34844"/>
    <n v="33789"/>
    <n v="35667"/>
    <n v="34397"/>
    <n v="36704"/>
    <n v="35318"/>
    <n v="36892"/>
    <n v="35838"/>
    <n v="36753"/>
    <n v="35115"/>
    <n v="36975"/>
    <n v="35657"/>
    <n v="35943"/>
    <n v="34435"/>
    <n v="34948"/>
    <n v="33784"/>
    <n v="218934"/>
    <n v="210760"/>
    <n v="429694"/>
  </r>
  <r>
    <x v="4"/>
    <x v="2"/>
    <x v="4"/>
    <n v="34160"/>
    <n v="33108"/>
    <n v="34996"/>
    <n v="33746"/>
    <n v="36498"/>
    <n v="35108"/>
    <n v="36414"/>
    <n v="35083"/>
    <n v="37328"/>
    <n v="36071"/>
    <n v="36049"/>
    <n v="34729"/>
    <n v="36164"/>
    <n v="35254"/>
    <n v="35516"/>
    <n v="34764"/>
    <n v="217449"/>
    <n v="209991"/>
    <n v="427440"/>
  </r>
  <r>
    <x v="4"/>
    <x v="2"/>
    <x v="5"/>
    <n v="34459"/>
    <n v="33433"/>
    <n v="35293"/>
    <n v="34122"/>
    <n v="35776"/>
    <n v="34363"/>
    <n v="35979"/>
    <n v="34865"/>
    <n v="36904"/>
    <n v="35279"/>
    <n v="36564"/>
    <n v="35594"/>
    <n v="35306"/>
    <n v="34366"/>
    <n v="34611"/>
    <n v="33810"/>
    <n v="215822"/>
    <n v="208589"/>
    <n v="424411"/>
  </r>
  <r>
    <x v="4"/>
    <x v="2"/>
    <x v="6"/>
    <n v="34152"/>
    <n v="32979"/>
    <n v="35012"/>
    <n v="33646"/>
    <n v="36042"/>
    <n v="34565"/>
    <n v="35313"/>
    <n v="34097"/>
    <n v="36257"/>
    <n v="34969"/>
    <n v="36296"/>
    <n v="34823"/>
    <n v="35771"/>
    <n v="35165"/>
    <n v="35071"/>
    <n v="34600"/>
    <n v="214691"/>
    <n v="207265"/>
    <n v="421956"/>
  </r>
  <r>
    <x v="4"/>
    <x v="2"/>
    <x v="7"/>
    <n v="33595"/>
    <n v="32448"/>
    <n v="34463"/>
    <n v="33161"/>
    <n v="35737"/>
    <n v="34422"/>
    <n v="35843"/>
    <n v="34557"/>
    <n v="35878"/>
    <n v="34492"/>
    <n v="35788"/>
    <n v="34804"/>
    <n v="35699"/>
    <n v="34641"/>
    <n v="35002"/>
    <n v="34082"/>
    <n v="213408"/>
    <n v="206077"/>
    <n v="419485"/>
  </r>
  <r>
    <x v="4"/>
    <x v="2"/>
    <x v="8"/>
    <n v="33664"/>
    <n v="32669"/>
    <n v="34535"/>
    <n v="32976"/>
    <n v="35257"/>
    <n v="34132"/>
    <n v="35145"/>
    <n v="34412"/>
    <n v="36190"/>
    <n v="34955"/>
    <n v="35674"/>
    <n v="34246"/>
    <n v="35341"/>
    <n v="34629"/>
    <n v="34656"/>
    <n v="34077"/>
    <n v="212142"/>
    <n v="205350"/>
    <n v="417492"/>
  </r>
  <r>
    <x v="4"/>
    <x v="2"/>
    <x v="9"/>
    <n v="33638"/>
    <n v="33093"/>
    <n v="34510"/>
    <n v="33610"/>
    <n v="35412"/>
    <n v="33952"/>
    <n v="34672"/>
    <n v="33492"/>
    <n v="35530"/>
    <n v="34809"/>
    <n v="35764"/>
    <n v="34707"/>
    <n v="35246"/>
    <n v="34086"/>
    <n v="34576"/>
    <n v="33547"/>
    <n v="211134"/>
    <n v="204656"/>
    <n v="415790"/>
  </r>
  <r>
    <x v="4"/>
    <x v="2"/>
    <x v="10"/>
    <n v="33070"/>
    <n v="33102"/>
    <n v="33935"/>
    <n v="33624"/>
    <n v="35312"/>
    <n v="34510"/>
    <n v="34879"/>
    <n v="33362"/>
    <n v="35081"/>
    <n v="33888"/>
    <n v="35173"/>
    <n v="34588"/>
    <n v="35434"/>
    <n v="34483"/>
    <n v="34758"/>
    <n v="33934"/>
    <n v="209814"/>
    <n v="204455"/>
    <n v="414269"/>
  </r>
</pivotCacheRecords>
</file>

<file path=xl/pivotCache/pivotCacheRecords5.xml><?xml version="1.0" encoding="utf-8"?>
<pivotCacheRecords xmlns="http://schemas.openxmlformats.org/spreadsheetml/2006/main" xmlns:r="http://schemas.openxmlformats.org/officeDocument/2006/relationships" count="143">
  <r>
    <x v="0"/>
    <x v="0"/>
    <x v="0"/>
    <n v="6419"/>
    <n v="6160"/>
    <n v="6651"/>
    <n v="6238"/>
    <n v="6270"/>
    <n v="6076"/>
    <n v="5751"/>
    <n v="5990"/>
    <n v="5281"/>
    <n v="5675"/>
    <n v="18672"/>
    <n v="18304"/>
    <n v="36976"/>
  </r>
  <r>
    <x v="0"/>
    <x v="0"/>
    <x v="1"/>
    <n v="6512"/>
    <n v="6364"/>
    <n v="6870"/>
    <n v="6493"/>
    <n v="6372"/>
    <n v="6115"/>
    <n v="5693"/>
    <n v="5723"/>
    <n v="5252"/>
    <n v="5435"/>
    <n v="18935"/>
    <n v="18331"/>
    <n v="37266"/>
  </r>
  <r>
    <x v="0"/>
    <x v="0"/>
    <x v="2"/>
    <n v="6565"/>
    <n v="6114"/>
    <n v="6809"/>
    <n v="6231"/>
    <n v="6410"/>
    <n v="6280"/>
    <n v="5865"/>
    <n v="5809"/>
    <n v="5367"/>
    <n v="5531"/>
    <n v="19084"/>
    <n v="18320"/>
    <n v="37404"/>
  </r>
  <r>
    <x v="0"/>
    <x v="0"/>
    <x v="3"/>
    <n v="6045"/>
    <n v="5891"/>
    <n v="6293"/>
    <n v="6002"/>
    <n v="6501"/>
    <n v="6085"/>
    <n v="5842"/>
    <n v="5890"/>
    <n v="5209"/>
    <n v="5515"/>
    <n v="18636"/>
    <n v="17977"/>
    <n v="36613"/>
  </r>
  <r>
    <x v="0"/>
    <x v="0"/>
    <x v="4"/>
    <n v="6102"/>
    <n v="5783"/>
    <n v="6316"/>
    <n v="5894"/>
    <n v="5909"/>
    <n v="5801"/>
    <n v="5771"/>
    <n v="5734"/>
    <n v="5141"/>
    <n v="5315"/>
    <n v="17996"/>
    <n v="17429"/>
    <n v="35425"/>
  </r>
  <r>
    <x v="0"/>
    <x v="0"/>
    <x v="5"/>
    <n v="6050"/>
    <n v="5975"/>
    <n v="6289"/>
    <n v="6077"/>
    <n v="6043"/>
    <n v="5758"/>
    <n v="5330"/>
    <n v="5462"/>
    <n v="4863"/>
    <n v="5162"/>
    <n v="17662"/>
    <n v="17297"/>
    <n v="34959"/>
  </r>
  <r>
    <x v="0"/>
    <x v="0"/>
    <x v="6"/>
    <n v="5824"/>
    <n v="5720"/>
    <n v="6119"/>
    <n v="5844"/>
    <n v="5974"/>
    <n v="5922"/>
    <n v="5451"/>
    <n v="5474"/>
    <n v="4973"/>
    <n v="5173"/>
    <n v="17544"/>
    <n v="17240"/>
    <n v="34784"/>
  </r>
  <r>
    <x v="0"/>
    <x v="0"/>
    <x v="7"/>
    <n v="5837"/>
    <n v="5774"/>
    <n v="6133"/>
    <n v="5899"/>
    <n v="5813"/>
    <n v="5695"/>
    <n v="5389"/>
    <n v="5630"/>
    <n v="4917"/>
    <n v="5321"/>
    <n v="17335"/>
    <n v="17224"/>
    <n v="34559"/>
  </r>
  <r>
    <x v="0"/>
    <x v="0"/>
    <x v="8"/>
    <n v="5780"/>
    <n v="5773"/>
    <n v="6073"/>
    <n v="5898"/>
    <n v="5826"/>
    <n v="5749"/>
    <n v="5244"/>
    <n v="5414"/>
    <n v="4785"/>
    <n v="5117"/>
    <n v="17143"/>
    <n v="17061"/>
    <n v="34204"/>
  </r>
  <r>
    <x v="0"/>
    <x v="0"/>
    <x v="9"/>
    <n v="5766"/>
    <n v="5683"/>
    <n v="6058"/>
    <n v="5806"/>
    <n v="5769"/>
    <n v="5748"/>
    <n v="5255"/>
    <n v="5416"/>
    <n v="4795"/>
    <n v="5119"/>
    <n v="17082"/>
    <n v="16970"/>
    <n v="34052"/>
  </r>
  <r>
    <x v="0"/>
    <x v="0"/>
    <x v="10"/>
    <n v="5797"/>
    <n v="5749"/>
    <n v="6091"/>
    <n v="5874"/>
    <n v="5755"/>
    <n v="5658"/>
    <n v="5204"/>
    <n v="5415"/>
    <n v="4748"/>
    <n v="5118"/>
    <n v="17050"/>
    <n v="16947"/>
    <n v="33997"/>
  </r>
  <r>
    <x v="0"/>
    <x v="1"/>
    <x v="0"/>
    <n v="173"/>
    <n v="167"/>
    <n v="179"/>
    <n v="167"/>
    <n v="149"/>
    <n v="176"/>
    <n v="156"/>
    <n v="159"/>
    <n v="153"/>
    <n v="153"/>
    <n v="484"/>
    <n v="502"/>
    <n v="986"/>
  </r>
  <r>
    <x v="0"/>
    <x v="1"/>
    <x v="1"/>
    <n v="167"/>
    <n v="188"/>
    <n v="172"/>
    <n v="189"/>
    <n v="166"/>
    <n v="158"/>
    <n v="137"/>
    <n v="171"/>
    <n v="134"/>
    <n v="166"/>
    <n v="475"/>
    <n v="518"/>
    <n v="993"/>
  </r>
  <r>
    <x v="0"/>
    <x v="1"/>
    <x v="2"/>
    <n v="163"/>
    <n v="182"/>
    <n v="165"/>
    <n v="182"/>
    <n v="162"/>
    <n v="177"/>
    <n v="158"/>
    <n v="159"/>
    <n v="145"/>
    <n v="157"/>
    <n v="485"/>
    <n v="518"/>
    <n v="1003"/>
  </r>
  <r>
    <x v="0"/>
    <x v="1"/>
    <x v="3"/>
    <n v="164"/>
    <n v="176"/>
    <n v="167"/>
    <n v="178"/>
    <n v="155"/>
    <n v="177"/>
    <n v="153"/>
    <n v="168"/>
    <n v="143"/>
    <n v="164"/>
    <n v="475"/>
    <n v="523"/>
    <n v="998"/>
  </r>
  <r>
    <x v="0"/>
    <x v="1"/>
    <x v="4"/>
    <n v="185"/>
    <n v="165"/>
    <n v="186"/>
    <n v="165"/>
    <n v="160"/>
    <n v="174"/>
    <n v="132"/>
    <n v="171"/>
    <n v="125"/>
    <n v="165"/>
    <n v="478"/>
    <n v="510"/>
    <n v="988"/>
  </r>
  <r>
    <x v="0"/>
    <x v="1"/>
    <x v="5"/>
    <n v="166"/>
    <n v="174"/>
    <n v="170"/>
    <n v="174"/>
    <n v="165"/>
    <n v="164"/>
    <n v="149"/>
    <n v="175"/>
    <n v="138"/>
    <n v="162"/>
    <n v="484"/>
    <n v="513"/>
    <n v="997"/>
  </r>
  <r>
    <x v="0"/>
    <x v="1"/>
    <x v="6"/>
    <n v="208"/>
    <n v="162"/>
    <n v="209"/>
    <n v="162"/>
    <n v="169"/>
    <n v="161"/>
    <n v="166"/>
    <n v="163"/>
    <n v="154"/>
    <n v="151"/>
    <n v="544"/>
    <n v="486"/>
    <n v="1030"/>
  </r>
  <r>
    <x v="0"/>
    <x v="1"/>
    <x v="7"/>
    <n v="208"/>
    <n v="164"/>
    <n v="209"/>
    <n v="164"/>
    <n v="208"/>
    <n v="150"/>
    <n v="170"/>
    <n v="160"/>
    <n v="157"/>
    <n v="148"/>
    <n v="587"/>
    <n v="474"/>
    <n v="1061"/>
  </r>
  <r>
    <x v="0"/>
    <x v="1"/>
    <x v="8"/>
    <n v="206"/>
    <n v="164"/>
    <n v="207"/>
    <n v="164"/>
    <n v="208"/>
    <n v="152"/>
    <n v="209"/>
    <n v="149"/>
    <n v="194"/>
    <n v="138"/>
    <n v="624"/>
    <n v="465"/>
    <n v="1089"/>
  </r>
  <r>
    <x v="0"/>
    <x v="1"/>
    <x v="9"/>
    <n v="206"/>
    <n v="161"/>
    <n v="207"/>
    <n v="163"/>
    <n v="206"/>
    <n v="152"/>
    <n v="209"/>
    <n v="151"/>
    <n v="194"/>
    <n v="140"/>
    <n v="622"/>
    <n v="466"/>
    <n v="1088"/>
  </r>
  <r>
    <x v="0"/>
    <x v="1"/>
    <x v="10"/>
    <n v="207"/>
    <n v="163"/>
    <n v="208"/>
    <n v="163"/>
    <n v="206"/>
    <n v="151"/>
    <n v="207"/>
    <n v="151"/>
    <n v="192"/>
    <n v="140"/>
    <n v="621"/>
    <n v="465"/>
    <n v="1086"/>
  </r>
  <r>
    <x v="0"/>
    <x v="2"/>
    <x v="0"/>
    <n v="1567"/>
    <n v="1538"/>
    <n v="1756"/>
    <n v="1641"/>
    <n v="1615"/>
    <n v="1437"/>
    <n v="1381"/>
    <n v="1340"/>
    <n v="1220"/>
    <n v="1199"/>
    <n v="4752"/>
    <n v="4418"/>
    <n v="9170"/>
  </r>
  <r>
    <x v="0"/>
    <x v="2"/>
    <x v="1"/>
    <n v="1510"/>
    <n v="1456"/>
    <n v="1700"/>
    <n v="1539"/>
    <n v="1558"/>
    <n v="1509"/>
    <n v="1431"/>
    <n v="1318"/>
    <n v="1276"/>
    <n v="1179"/>
    <n v="4689"/>
    <n v="4366"/>
    <n v="9055"/>
  </r>
  <r>
    <x v="0"/>
    <x v="2"/>
    <x v="2"/>
    <n v="1571"/>
    <n v="1431"/>
    <n v="1751"/>
    <n v="1535"/>
    <n v="1550"/>
    <n v="1460"/>
    <n v="1371"/>
    <n v="1406"/>
    <n v="1179"/>
    <n v="1233"/>
    <n v="4672"/>
    <n v="4401"/>
    <n v="9073"/>
  </r>
  <r>
    <x v="0"/>
    <x v="2"/>
    <x v="3"/>
    <n v="1498"/>
    <n v="1432"/>
    <n v="1678"/>
    <n v="1512"/>
    <n v="1578"/>
    <n v="1466"/>
    <n v="1349"/>
    <n v="1290"/>
    <n v="1167"/>
    <n v="1142"/>
    <n v="4605"/>
    <n v="4268"/>
    <n v="8873"/>
  </r>
  <r>
    <x v="0"/>
    <x v="2"/>
    <x v="4"/>
    <n v="1497"/>
    <n v="1422"/>
    <n v="1645"/>
    <n v="1526"/>
    <n v="1532"/>
    <n v="1391"/>
    <n v="1391"/>
    <n v="1307"/>
    <n v="1206"/>
    <n v="1181"/>
    <n v="4568"/>
    <n v="4224"/>
    <n v="8792"/>
  </r>
  <r>
    <x v="0"/>
    <x v="2"/>
    <x v="5"/>
    <n v="1558"/>
    <n v="1445"/>
    <n v="1747"/>
    <n v="1566"/>
    <n v="1611"/>
    <n v="1432"/>
    <n v="1385"/>
    <n v="1313"/>
    <n v="1155"/>
    <n v="1158"/>
    <n v="4743"/>
    <n v="4311"/>
    <n v="9054"/>
  </r>
  <r>
    <x v="0"/>
    <x v="2"/>
    <x v="6"/>
    <n v="1552"/>
    <n v="1439"/>
    <n v="1768"/>
    <n v="1548"/>
    <n v="1580"/>
    <n v="1450"/>
    <n v="1429"/>
    <n v="1285"/>
    <n v="1192"/>
    <n v="1133"/>
    <n v="4777"/>
    <n v="4283"/>
    <n v="9060"/>
  </r>
  <r>
    <x v="0"/>
    <x v="2"/>
    <x v="7"/>
    <n v="1556"/>
    <n v="1453"/>
    <n v="1758"/>
    <n v="1563"/>
    <n v="1599"/>
    <n v="1433"/>
    <n v="1402"/>
    <n v="1301"/>
    <n v="1169"/>
    <n v="1147"/>
    <n v="4759"/>
    <n v="4297"/>
    <n v="9056"/>
  </r>
  <r>
    <x v="0"/>
    <x v="2"/>
    <x v="8"/>
    <n v="1540"/>
    <n v="1452"/>
    <n v="1740"/>
    <n v="1562"/>
    <n v="1590"/>
    <n v="1447"/>
    <n v="1418"/>
    <n v="1286"/>
    <n v="1183"/>
    <n v="1134"/>
    <n v="4748"/>
    <n v="4295"/>
    <n v="9043"/>
  </r>
  <r>
    <x v="0"/>
    <x v="2"/>
    <x v="9"/>
    <n v="1537"/>
    <n v="1443"/>
    <n v="1737"/>
    <n v="1552"/>
    <n v="1574"/>
    <n v="1446"/>
    <n v="1410"/>
    <n v="1298"/>
    <n v="1176"/>
    <n v="1145"/>
    <n v="4721"/>
    <n v="4296"/>
    <n v="9017"/>
  </r>
  <r>
    <x v="0"/>
    <x v="2"/>
    <x v="10"/>
    <n v="1545"/>
    <n v="1459"/>
    <n v="1746"/>
    <n v="1570"/>
    <n v="1571"/>
    <n v="1437"/>
    <n v="1396"/>
    <n v="1298"/>
    <n v="1164"/>
    <n v="1145"/>
    <n v="4713"/>
    <n v="4305"/>
    <n v="9018"/>
  </r>
  <r>
    <x v="0"/>
    <x v="3"/>
    <x v="0"/>
    <n v="8159"/>
    <n v="7865"/>
    <n v="8586"/>
    <n v="8046"/>
    <n v="8034"/>
    <n v="7689"/>
    <n v="7288"/>
    <n v="7489"/>
    <n v="6654"/>
    <n v="7027"/>
    <n v="23908"/>
    <n v="23224"/>
    <n v="47132"/>
  </r>
  <r>
    <x v="0"/>
    <x v="3"/>
    <x v="1"/>
    <n v="8189"/>
    <n v="8008"/>
    <n v="8742"/>
    <n v="8221"/>
    <n v="8096"/>
    <n v="7782"/>
    <n v="7261"/>
    <n v="7212"/>
    <n v="6662"/>
    <n v="6780"/>
    <n v="24099"/>
    <n v="23215"/>
    <n v="47314"/>
  </r>
  <r>
    <x v="0"/>
    <x v="3"/>
    <x v="2"/>
    <n v="8299"/>
    <n v="7727"/>
    <n v="8725"/>
    <n v="7948"/>
    <n v="8122"/>
    <n v="7917"/>
    <n v="7394"/>
    <n v="7374"/>
    <n v="6691"/>
    <n v="6921"/>
    <n v="24241"/>
    <n v="23239"/>
    <n v="47480"/>
  </r>
  <r>
    <x v="0"/>
    <x v="3"/>
    <x v="3"/>
    <n v="7707"/>
    <n v="7499"/>
    <n v="8138"/>
    <n v="7692"/>
    <n v="8234"/>
    <n v="7728"/>
    <n v="7344"/>
    <n v="7348"/>
    <n v="6519"/>
    <n v="6821"/>
    <n v="23716"/>
    <n v="22768"/>
    <n v="46484"/>
  </r>
  <r>
    <x v="0"/>
    <x v="3"/>
    <x v="4"/>
    <n v="7784"/>
    <n v="7370"/>
    <n v="8147"/>
    <n v="7585"/>
    <n v="7601"/>
    <n v="7366"/>
    <n v="7294"/>
    <n v="7212"/>
    <n v="6472"/>
    <n v="6661"/>
    <n v="23042"/>
    <n v="22163"/>
    <n v="45205"/>
  </r>
  <r>
    <x v="0"/>
    <x v="3"/>
    <x v="5"/>
    <n v="7774"/>
    <n v="7594"/>
    <n v="8206"/>
    <n v="7817"/>
    <n v="7819"/>
    <n v="7354"/>
    <n v="6864"/>
    <n v="6950"/>
    <n v="6156"/>
    <n v="6482"/>
    <n v="22889"/>
    <n v="22121"/>
    <n v="45010"/>
  </r>
  <r>
    <x v="0"/>
    <x v="3"/>
    <x v="6"/>
    <n v="7584"/>
    <n v="7321"/>
    <n v="8096"/>
    <n v="7554"/>
    <n v="7723"/>
    <n v="7533"/>
    <n v="7046"/>
    <n v="6922"/>
    <n v="6319"/>
    <n v="6457"/>
    <n v="22865"/>
    <n v="22009"/>
    <n v="44874"/>
  </r>
  <r>
    <x v="0"/>
    <x v="3"/>
    <x v="7"/>
    <n v="7601"/>
    <n v="7391"/>
    <n v="8100"/>
    <n v="7626"/>
    <n v="7620"/>
    <n v="7278"/>
    <n v="6961"/>
    <n v="7091"/>
    <n v="6243"/>
    <n v="6616"/>
    <n v="22681"/>
    <n v="21995"/>
    <n v="44676"/>
  </r>
  <r>
    <x v="0"/>
    <x v="3"/>
    <x v="8"/>
    <n v="7526"/>
    <n v="7389"/>
    <n v="8020"/>
    <n v="7624"/>
    <n v="7624"/>
    <n v="7348"/>
    <n v="6871"/>
    <n v="6849"/>
    <n v="6162"/>
    <n v="6389"/>
    <n v="22515"/>
    <n v="21821"/>
    <n v="44336"/>
  </r>
  <r>
    <x v="0"/>
    <x v="3"/>
    <x v="9"/>
    <n v="7509"/>
    <n v="7287"/>
    <n v="8002"/>
    <n v="7521"/>
    <n v="7549"/>
    <n v="7346"/>
    <n v="6874"/>
    <n v="6865"/>
    <n v="6165"/>
    <n v="6404"/>
    <n v="22425"/>
    <n v="21732"/>
    <n v="44157"/>
  </r>
  <r>
    <x v="0"/>
    <x v="3"/>
    <x v="10"/>
    <n v="7549"/>
    <n v="7371"/>
    <n v="8045"/>
    <n v="7607"/>
    <n v="7532"/>
    <n v="7246"/>
    <n v="6807"/>
    <n v="6864"/>
    <n v="6104"/>
    <n v="6403"/>
    <n v="22384"/>
    <n v="21717"/>
    <n v="44101"/>
  </r>
  <r>
    <x v="1"/>
    <x v="4"/>
    <x v="0"/>
    <m/>
    <m/>
    <m/>
    <m/>
    <m/>
    <m/>
    <m/>
    <m/>
    <n v="62"/>
    <n v="98"/>
    <n v="0"/>
    <n v="0"/>
    <n v="0"/>
  </r>
  <r>
    <x v="1"/>
    <x v="4"/>
    <x v="1"/>
    <n v="295"/>
    <n v="349"/>
    <n v="295"/>
    <n v="349"/>
    <n v="187"/>
    <n v="218"/>
    <n v="105"/>
    <n v="131"/>
    <n v="91"/>
    <n v="122"/>
    <n v="587"/>
    <n v="698"/>
    <n v="1285"/>
  </r>
  <r>
    <x v="1"/>
    <x v="4"/>
    <x v="2"/>
    <n v="287"/>
    <n v="282"/>
    <n v="291"/>
    <n v="283"/>
    <n v="238"/>
    <n v="292"/>
    <n v="164"/>
    <n v="179"/>
    <n v="105"/>
    <n v="138"/>
    <n v="693"/>
    <n v="754"/>
    <n v="1447"/>
  </r>
  <r>
    <x v="1"/>
    <x v="4"/>
    <x v="3"/>
    <n v="211"/>
    <n v="236"/>
    <n v="218"/>
    <n v="238"/>
    <n v="213"/>
    <n v="231"/>
    <n v="163"/>
    <n v="209"/>
    <n v="96"/>
    <n v="137"/>
    <n v="594"/>
    <n v="678"/>
    <n v="1272"/>
  </r>
  <r>
    <x v="1"/>
    <x v="4"/>
    <x v="4"/>
    <n v="178"/>
    <n v="182"/>
    <n v="178"/>
    <n v="182"/>
    <n v="228"/>
    <n v="268"/>
    <n v="176"/>
    <n v="191"/>
    <n v="136"/>
    <n v="166"/>
    <n v="582"/>
    <n v="641"/>
    <n v="1223"/>
  </r>
  <r>
    <x v="1"/>
    <x v="4"/>
    <x v="5"/>
    <n v="136"/>
    <n v="158"/>
    <n v="137"/>
    <n v="158"/>
    <n v="168"/>
    <n v="174"/>
    <n v="158"/>
    <n v="193"/>
    <n v="133"/>
    <n v="161"/>
    <n v="463"/>
    <n v="525"/>
    <n v="988"/>
  </r>
  <r>
    <x v="1"/>
    <x v="4"/>
    <x v="6"/>
    <n v="202"/>
    <n v="224"/>
    <n v="202"/>
    <n v="224"/>
    <n v="232"/>
    <n v="247"/>
    <n v="152"/>
    <n v="176"/>
    <n v="128"/>
    <n v="147"/>
    <n v="586"/>
    <n v="647"/>
    <n v="1233"/>
  </r>
  <r>
    <x v="1"/>
    <x v="4"/>
    <x v="7"/>
    <n v="202"/>
    <n v="226"/>
    <n v="202"/>
    <n v="226"/>
    <n v="342"/>
    <n v="350"/>
    <n v="210"/>
    <n v="250"/>
    <n v="177"/>
    <n v="209"/>
    <n v="754"/>
    <n v="826"/>
    <n v="1580"/>
  </r>
  <r>
    <x v="1"/>
    <x v="4"/>
    <x v="8"/>
    <n v="200"/>
    <n v="226"/>
    <n v="200"/>
    <n v="226"/>
    <n v="342"/>
    <n v="353"/>
    <n v="309"/>
    <n v="354"/>
    <n v="260"/>
    <n v="295"/>
    <n v="851"/>
    <n v="933"/>
    <n v="1784"/>
  </r>
  <r>
    <x v="1"/>
    <x v="4"/>
    <x v="9"/>
    <n v="200"/>
    <n v="223"/>
    <n v="200"/>
    <n v="223"/>
    <n v="339"/>
    <n v="353"/>
    <n v="309"/>
    <n v="357"/>
    <n v="260"/>
    <n v="298"/>
    <n v="848"/>
    <n v="933"/>
    <n v="1781"/>
  </r>
  <r>
    <x v="1"/>
    <x v="4"/>
    <x v="10"/>
    <n v="201"/>
    <n v="225"/>
    <n v="201"/>
    <n v="225"/>
    <n v="339"/>
    <n v="349"/>
    <n v="307"/>
    <n v="357"/>
    <n v="258"/>
    <n v="298"/>
    <n v="847"/>
    <n v="931"/>
    <n v="1778"/>
  </r>
  <r>
    <x v="2"/>
    <x v="0"/>
    <x v="0"/>
    <n v="10269"/>
    <n v="10225"/>
    <n v="10572"/>
    <n v="10378"/>
    <n v="9545"/>
    <n v="9671"/>
    <n v="8836"/>
    <n v="9089"/>
    <n v="8018"/>
    <n v="8501"/>
    <n v="28953"/>
    <n v="29138"/>
    <n v="58091"/>
  </r>
  <r>
    <x v="2"/>
    <x v="0"/>
    <x v="1"/>
    <n v="10516"/>
    <n v="10081"/>
    <n v="10924"/>
    <n v="10235"/>
    <n v="9740"/>
    <n v="9892"/>
    <n v="8514"/>
    <n v="8989"/>
    <n v="7857"/>
    <n v="8478"/>
    <n v="29178"/>
    <n v="29116"/>
    <n v="58294"/>
  </r>
  <r>
    <x v="2"/>
    <x v="0"/>
    <x v="2"/>
    <n v="10133"/>
    <n v="10316"/>
    <n v="10454"/>
    <n v="10475"/>
    <n v="10002"/>
    <n v="9744"/>
    <n v="8917"/>
    <n v="9288"/>
    <n v="8220"/>
    <n v="8758"/>
    <n v="29373"/>
    <n v="29507"/>
    <n v="58880"/>
  </r>
  <r>
    <x v="2"/>
    <x v="0"/>
    <x v="3"/>
    <n v="9960"/>
    <n v="9899"/>
    <n v="10235"/>
    <n v="10062"/>
    <n v="9572"/>
    <n v="9936"/>
    <n v="9027"/>
    <n v="9047"/>
    <n v="8412"/>
    <n v="8591"/>
    <n v="28834"/>
    <n v="29045"/>
    <n v="57879"/>
  </r>
  <r>
    <x v="2"/>
    <x v="0"/>
    <x v="4"/>
    <n v="9812"/>
    <n v="9802"/>
    <n v="10072"/>
    <n v="9935"/>
    <n v="9499"/>
    <n v="9489"/>
    <n v="8617"/>
    <n v="9290"/>
    <n v="7984"/>
    <n v="8881"/>
    <n v="28188"/>
    <n v="28714"/>
    <n v="56902"/>
  </r>
  <r>
    <x v="2"/>
    <x v="0"/>
    <x v="5"/>
    <n v="10040"/>
    <n v="9978"/>
    <n v="10339"/>
    <n v="10127"/>
    <n v="9206"/>
    <n v="9457"/>
    <n v="8514"/>
    <n v="8857"/>
    <n v="7949"/>
    <n v="8511"/>
    <n v="28059"/>
    <n v="28441"/>
    <n v="56500"/>
  </r>
  <r>
    <x v="2"/>
    <x v="0"/>
    <x v="6"/>
    <n v="9644"/>
    <n v="9744"/>
    <n v="9973"/>
    <n v="9918"/>
    <n v="9769"/>
    <n v="9759"/>
    <n v="8386"/>
    <n v="8965"/>
    <n v="7829"/>
    <n v="8615"/>
    <n v="28128"/>
    <n v="28642"/>
    <n v="56770"/>
  </r>
  <r>
    <x v="2"/>
    <x v="0"/>
    <x v="7"/>
    <n v="9666"/>
    <n v="9713"/>
    <n v="9956"/>
    <n v="9886"/>
    <n v="9423"/>
    <n v="9558"/>
    <n v="8899"/>
    <n v="9251"/>
    <n v="8308"/>
    <n v="8890"/>
    <n v="28278"/>
    <n v="28695"/>
    <n v="56973"/>
  </r>
  <r>
    <x v="2"/>
    <x v="0"/>
    <x v="8"/>
    <n v="9704"/>
    <n v="9882"/>
    <n v="10044"/>
    <n v="10080"/>
    <n v="9558"/>
    <n v="9688"/>
    <n v="8669"/>
    <n v="9176"/>
    <n v="8094"/>
    <n v="8818"/>
    <n v="28271"/>
    <n v="28944"/>
    <n v="57215"/>
  </r>
  <r>
    <x v="2"/>
    <x v="0"/>
    <x v="9"/>
    <n v="9854"/>
    <n v="9829"/>
    <n v="10199"/>
    <n v="10026"/>
    <n v="9642"/>
    <n v="9596"/>
    <n v="8612"/>
    <n v="9300"/>
    <n v="8040"/>
    <n v="8937"/>
    <n v="28453"/>
    <n v="28922"/>
    <n v="57375"/>
  </r>
  <r>
    <x v="2"/>
    <x v="0"/>
    <x v="10"/>
    <n v="9906"/>
    <n v="9841"/>
    <n v="10253"/>
    <n v="10038"/>
    <n v="9791"/>
    <n v="9525"/>
    <n v="8687"/>
    <n v="9212"/>
    <n v="8111"/>
    <n v="8852"/>
    <n v="28731"/>
    <n v="28775"/>
    <n v="57506"/>
  </r>
  <r>
    <x v="2"/>
    <x v="1"/>
    <x v="0"/>
    <n v="11547"/>
    <n v="10902"/>
    <n v="11820"/>
    <n v="11044"/>
    <n v="10610"/>
    <n v="10519"/>
    <n v="9905"/>
    <n v="10029"/>
    <n v="8938"/>
    <n v="9352"/>
    <n v="32335"/>
    <n v="31592"/>
    <n v="63927"/>
  </r>
  <r>
    <x v="2"/>
    <x v="1"/>
    <x v="1"/>
    <n v="11707"/>
    <n v="11349"/>
    <n v="12095"/>
    <n v="11522"/>
    <n v="11024"/>
    <n v="10658"/>
    <n v="9577"/>
    <n v="9874"/>
    <n v="8854"/>
    <n v="9391"/>
    <n v="32696"/>
    <n v="32054"/>
    <n v="64750"/>
  </r>
  <r>
    <x v="2"/>
    <x v="1"/>
    <x v="2"/>
    <n v="11638"/>
    <n v="11305"/>
    <n v="11917"/>
    <n v="11418"/>
    <n v="11104"/>
    <n v="10950"/>
    <n v="10046"/>
    <n v="10031"/>
    <n v="9234"/>
    <n v="9521"/>
    <n v="33067"/>
    <n v="32399"/>
    <n v="65466"/>
  </r>
  <r>
    <x v="2"/>
    <x v="1"/>
    <x v="3"/>
    <n v="11185"/>
    <n v="10938"/>
    <n v="11400"/>
    <n v="11059"/>
    <n v="10986"/>
    <n v="10913"/>
    <n v="10062"/>
    <n v="10303"/>
    <n v="9238"/>
    <n v="9767"/>
    <n v="32448"/>
    <n v="32275"/>
    <n v="64723"/>
  </r>
  <r>
    <x v="2"/>
    <x v="1"/>
    <x v="4"/>
    <n v="11311"/>
    <n v="11028"/>
    <n v="11503"/>
    <n v="11133"/>
    <n v="10507"/>
    <n v="10509"/>
    <n v="9934"/>
    <n v="10209"/>
    <n v="9086"/>
    <n v="9688"/>
    <n v="31944"/>
    <n v="31851"/>
    <n v="63795"/>
  </r>
  <r>
    <x v="2"/>
    <x v="1"/>
    <x v="5"/>
    <n v="11108"/>
    <n v="10885"/>
    <n v="11369"/>
    <n v="11016"/>
    <n v="10634"/>
    <n v="10599"/>
    <n v="9418"/>
    <n v="9862"/>
    <n v="8832"/>
    <n v="9471"/>
    <n v="31421"/>
    <n v="31477"/>
    <n v="62898"/>
  </r>
  <r>
    <x v="2"/>
    <x v="1"/>
    <x v="6"/>
    <n v="11065"/>
    <n v="10745"/>
    <n v="11363"/>
    <n v="10885"/>
    <n v="10649"/>
    <n v="10709"/>
    <n v="9657"/>
    <n v="9964"/>
    <n v="9056"/>
    <n v="9569"/>
    <n v="31669"/>
    <n v="31558"/>
    <n v="63227"/>
  </r>
  <r>
    <x v="2"/>
    <x v="1"/>
    <x v="7"/>
    <n v="11090"/>
    <n v="10906"/>
    <n v="11389"/>
    <n v="11048"/>
    <n v="10643"/>
    <n v="10582"/>
    <n v="9691"/>
    <n v="10099"/>
    <n v="9088"/>
    <n v="9699"/>
    <n v="31723"/>
    <n v="31729"/>
    <n v="63452"/>
  </r>
  <r>
    <x v="2"/>
    <x v="1"/>
    <x v="8"/>
    <n v="11090"/>
    <n v="10905"/>
    <n v="11389"/>
    <n v="11047"/>
    <n v="10706"/>
    <n v="10827"/>
    <n v="9696"/>
    <n v="9979"/>
    <n v="9093"/>
    <n v="9583"/>
    <n v="31791"/>
    <n v="31853"/>
    <n v="63644"/>
  </r>
  <r>
    <x v="2"/>
    <x v="1"/>
    <x v="9"/>
    <n v="11064"/>
    <n v="10802"/>
    <n v="11362"/>
    <n v="10942"/>
    <n v="10706"/>
    <n v="10826"/>
    <n v="9753"/>
    <n v="10210"/>
    <n v="9146"/>
    <n v="9805"/>
    <n v="31821"/>
    <n v="31978"/>
    <n v="63799"/>
  </r>
  <r>
    <x v="2"/>
    <x v="1"/>
    <x v="10"/>
    <n v="11192"/>
    <n v="10961"/>
    <n v="11493"/>
    <n v="11103"/>
    <n v="10680"/>
    <n v="10723"/>
    <n v="9753"/>
    <n v="10209"/>
    <n v="9146"/>
    <n v="9804"/>
    <n v="31926"/>
    <n v="32035"/>
    <n v="63961"/>
  </r>
  <r>
    <x v="2"/>
    <x v="2"/>
    <x v="0"/>
    <n v="1304"/>
    <n v="1239"/>
    <n v="1426"/>
    <n v="1329"/>
    <n v="1159"/>
    <n v="1175"/>
    <n v="908"/>
    <n v="961"/>
    <n v="791"/>
    <n v="861"/>
    <n v="3493"/>
    <n v="3465"/>
    <n v="6958"/>
  </r>
  <r>
    <x v="2"/>
    <x v="2"/>
    <x v="1"/>
    <n v="1428"/>
    <n v="1393"/>
    <n v="1553"/>
    <n v="1471"/>
    <n v="1198"/>
    <n v="1165"/>
    <n v="984"/>
    <n v="1067"/>
    <n v="861"/>
    <n v="922"/>
    <n v="3735"/>
    <n v="3703"/>
    <n v="7438"/>
  </r>
  <r>
    <x v="2"/>
    <x v="2"/>
    <x v="2"/>
    <n v="1412"/>
    <n v="1283"/>
    <n v="1528"/>
    <n v="1357"/>
    <n v="1229"/>
    <n v="1274"/>
    <n v="1021"/>
    <n v="1014"/>
    <n v="900"/>
    <n v="898"/>
    <n v="3778"/>
    <n v="3645"/>
    <n v="7423"/>
  </r>
  <r>
    <x v="2"/>
    <x v="2"/>
    <x v="3"/>
    <n v="1441"/>
    <n v="1356"/>
    <n v="1555"/>
    <n v="1426"/>
    <n v="1303"/>
    <n v="1258"/>
    <n v="1062"/>
    <n v="1126"/>
    <n v="907"/>
    <n v="980"/>
    <n v="3920"/>
    <n v="3810"/>
    <n v="7730"/>
  </r>
  <r>
    <x v="2"/>
    <x v="2"/>
    <x v="4"/>
    <n v="1406"/>
    <n v="1386"/>
    <n v="1516"/>
    <n v="1475"/>
    <n v="1262"/>
    <n v="1287"/>
    <n v="1094"/>
    <n v="1127"/>
    <n v="914"/>
    <n v="985"/>
    <n v="3872"/>
    <n v="3889"/>
    <n v="7761"/>
  </r>
  <r>
    <x v="2"/>
    <x v="2"/>
    <x v="5"/>
    <n v="1513"/>
    <n v="1606"/>
    <n v="1679"/>
    <n v="1731"/>
    <n v="1284"/>
    <n v="1345"/>
    <n v="1075"/>
    <n v="1157"/>
    <n v="884"/>
    <n v="997"/>
    <n v="4038"/>
    <n v="4233"/>
    <n v="8271"/>
  </r>
  <r>
    <x v="2"/>
    <x v="2"/>
    <x v="6"/>
    <n v="1586"/>
    <n v="1507"/>
    <n v="1792"/>
    <n v="1655"/>
    <n v="1444"/>
    <n v="1485"/>
    <n v="1115"/>
    <n v="1212"/>
    <n v="917"/>
    <n v="1044"/>
    <n v="4351"/>
    <n v="4352"/>
    <n v="8703"/>
  </r>
  <r>
    <x v="2"/>
    <x v="2"/>
    <x v="7"/>
    <n v="1590"/>
    <n v="1521"/>
    <n v="1797"/>
    <n v="1670"/>
    <n v="1541"/>
    <n v="1420"/>
    <n v="1254"/>
    <n v="1338"/>
    <n v="1031"/>
    <n v="1153"/>
    <n v="4592"/>
    <n v="4428"/>
    <n v="9020"/>
  </r>
  <r>
    <x v="2"/>
    <x v="2"/>
    <x v="8"/>
    <n v="1574"/>
    <n v="1521"/>
    <n v="1731"/>
    <n v="1670"/>
    <n v="1509"/>
    <n v="1523"/>
    <n v="1325"/>
    <n v="1277"/>
    <n v="1090"/>
    <n v="1100"/>
    <n v="4565"/>
    <n v="4470"/>
    <n v="9035"/>
  </r>
  <r>
    <x v="2"/>
    <x v="2"/>
    <x v="9"/>
    <n v="1570"/>
    <n v="1497"/>
    <n v="1727"/>
    <n v="1644"/>
    <n v="1454"/>
    <n v="1523"/>
    <n v="1298"/>
    <n v="1369"/>
    <n v="1067"/>
    <n v="1180"/>
    <n v="4479"/>
    <n v="4536"/>
    <n v="9015"/>
  </r>
  <r>
    <x v="2"/>
    <x v="2"/>
    <x v="10"/>
    <n v="1579"/>
    <n v="1515"/>
    <n v="1737"/>
    <n v="1664"/>
    <n v="1451"/>
    <n v="1499"/>
    <n v="1250"/>
    <n v="1369"/>
    <n v="1028"/>
    <n v="1180"/>
    <n v="4438"/>
    <n v="4532"/>
    <n v="8970"/>
  </r>
  <r>
    <x v="2"/>
    <x v="3"/>
    <x v="0"/>
    <n v="23120"/>
    <n v="22366"/>
    <n v="23818"/>
    <n v="22751"/>
    <n v="21314"/>
    <n v="21365"/>
    <n v="19649"/>
    <n v="20079"/>
    <n v="17747"/>
    <n v="18714"/>
    <n v="64781"/>
    <n v="64195"/>
    <n v="128976"/>
  </r>
  <r>
    <x v="2"/>
    <x v="3"/>
    <x v="1"/>
    <n v="23651"/>
    <n v="22823"/>
    <n v="24572"/>
    <n v="23228"/>
    <n v="21962"/>
    <n v="21715"/>
    <n v="19075"/>
    <n v="19930"/>
    <n v="17572"/>
    <n v="18791"/>
    <n v="65609"/>
    <n v="64873"/>
    <n v="130482"/>
  </r>
  <r>
    <x v="2"/>
    <x v="3"/>
    <x v="2"/>
    <n v="23183"/>
    <n v="22904"/>
    <n v="23899"/>
    <n v="23250"/>
    <n v="22335"/>
    <n v="21968"/>
    <n v="19984"/>
    <n v="20333"/>
    <n v="18354"/>
    <n v="19177"/>
    <n v="66218"/>
    <n v="65551"/>
    <n v="131769"/>
  </r>
  <r>
    <x v="2"/>
    <x v="3"/>
    <x v="3"/>
    <n v="22586"/>
    <n v="22193"/>
    <n v="23190"/>
    <n v="22547"/>
    <n v="21861"/>
    <n v="22107"/>
    <n v="20151"/>
    <n v="20476"/>
    <n v="18557"/>
    <n v="19338"/>
    <n v="65202"/>
    <n v="65130"/>
    <n v="130332"/>
  </r>
  <r>
    <x v="2"/>
    <x v="3"/>
    <x v="4"/>
    <n v="22529"/>
    <n v="22216"/>
    <n v="23091"/>
    <n v="22543"/>
    <n v="21268"/>
    <n v="21285"/>
    <n v="19645"/>
    <n v="20626"/>
    <n v="17984"/>
    <n v="19554"/>
    <n v="64004"/>
    <n v="64454"/>
    <n v="128458"/>
  </r>
  <r>
    <x v="2"/>
    <x v="3"/>
    <x v="5"/>
    <n v="22661"/>
    <n v="22469"/>
    <n v="23387"/>
    <n v="22874"/>
    <n v="21124"/>
    <n v="21401"/>
    <n v="19007"/>
    <n v="19876"/>
    <n v="17665"/>
    <n v="18979"/>
    <n v="63518"/>
    <n v="64151"/>
    <n v="127669"/>
  </r>
  <r>
    <x v="2"/>
    <x v="3"/>
    <x v="6"/>
    <n v="22295"/>
    <n v="21996"/>
    <n v="23128"/>
    <n v="22458"/>
    <n v="21862"/>
    <n v="21953"/>
    <n v="19158"/>
    <n v="20141"/>
    <n v="17802"/>
    <n v="19228"/>
    <n v="64148"/>
    <n v="64552"/>
    <n v="128700"/>
  </r>
  <r>
    <x v="2"/>
    <x v="3"/>
    <x v="7"/>
    <n v="22346"/>
    <n v="22140"/>
    <n v="23142"/>
    <n v="22604"/>
    <n v="21607"/>
    <n v="21560"/>
    <n v="19844"/>
    <n v="20688"/>
    <n v="18427"/>
    <n v="19742"/>
    <n v="64593"/>
    <n v="64852"/>
    <n v="129445"/>
  </r>
  <r>
    <x v="2"/>
    <x v="3"/>
    <x v="8"/>
    <n v="22368"/>
    <n v="22308"/>
    <n v="23164"/>
    <n v="22797"/>
    <n v="21773"/>
    <n v="22038"/>
    <n v="19690"/>
    <n v="20432"/>
    <n v="18277"/>
    <n v="19501"/>
    <n v="64627"/>
    <n v="65267"/>
    <n v="129894"/>
  </r>
  <r>
    <x v="2"/>
    <x v="3"/>
    <x v="9"/>
    <n v="22488"/>
    <n v="22128"/>
    <n v="23288"/>
    <n v="22612"/>
    <n v="21802"/>
    <n v="21945"/>
    <n v="19663"/>
    <n v="20879"/>
    <n v="18253"/>
    <n v="19922"/>
    <n v="64753"/>
    <n v="65436"/>
    <n v="130189"/>
  </r>
  <r>
    <x v="2"/>
    <x v="3"/>
    <x v="10"/>
    <n v="22677"/>
    <n v="22317"/>
    <n v="23483"/>
    <n v="22805"/>
    <n v="21922"/>
    <n v="21747"/>
    <n v="19690"/>
    <n v="20790"/>
    <n v="18285"/>
    <n v="19836"/>
    <n v="65095"/>
    <n v="65342"/>
    <n v="130437"/>
  </r>
  <r>
    <x v="3"/>
    <x v="0"/>
    <x v="0"/>
    <n v="2021"/>
    <n v="2048"/>
    <n v="2062"/>
    <n v="2066"/>
    <n v="1882"/>
    <n v="1847"/>
    <n v="1685"/>
    <n v="1790"/>
    <n v="1670"/>
    <n v="1789"/>
    <n v="5629"/>
    <n v="5703"/>
    <n v="11332"/>
  </r>
  <r>
    <x v="3"/>
    <x v="0"/>
    <x v="1"/>
    <n v="2040"/>
    <n v="1981"/>
    <n v="2073"/>
    <n v="2001"/>
    <n v="1957"/>
    <n v="2005"/>
    <n v="1770"/>
    <n v="1780"/>
    <n v="1725"/>
    <n v="1757"/>
    <n v="5800"/>
    <n v="5786"/>
    <n v="11586"/>
  </r>
  <r>
    <x v="3"/>
    <x v="0"/>
    <x v="2"/>
    <n v="2130"/>
    <n v="2044"/>
    <n v="2171"/>
    <n v="2064"/>
    <n v="2022"/>
    <n v="2001"/>
    <n v="1851"/>
    <n v="1921"/>
    <n v="1784"/>
    <n v="1890"/>
    <n v="6044"/>
    <n v="5986"/>
    <n v="12030"/>
  </r>
  <r>
    <x v="3"/>
    <x v="0"/>
    <x v="3"/>
    <n v="2167"/>
    <n v="2075"/>
    <n v="2194"/>
    <n v="2084"/>
    <n v="2092"/>
    <n v="2029"/>
    <n v="1945"/>
    <n v="1956"/>
    <n v="1911"/>
    <n v="1948"/>
    <n v="6231"/>
    <n v="6069"/>
    <n v="12300"/>
  </r>
  <r>
    <x v="3"/>
    <x v="0"/>
    <x v="4"/>
    <n v="2326"/>
    <n v="2229"/>
    <n v="2352"/>
    <n v="2243"/>
    <n v="2197"/>
    <n v="2063"/>
    <n v="1996"/>
    <n v="1969"/>
    <n v="1975"/>
    <n v="1964"/>
    <n v="6545"/>
    <n v="6275"/>
    <n v="12820"/>
  </r>
  <r>
    <x v="3"/>
    <x v="0"/>
    <x v="5"/>
    <n v="2290"/>
    <n v="2269"/>
    <n v="2319"/>
    <n v="2290"/>
    <n v="2272"/>
    <n v="2225"/>
    <n v="2061"/>
    <n v="1984"/>
    <n v="2023"/>
    <n v="1968"/>
    <n v="6652"/>
    <n v="6499"/>
    <n v="13151"/>
  </r>
  <r>
    <x v="3"/>
    <x v="0"/>
    <x v="6"/>
    <n v="2314"/>
    <n v="2379"/>
    <n v="2355"/>
    <n v="2401"/>
    <n v="2275"/>
    <n v="2271"/>
    <n v="2099"/>
    <n v="2118"/>
    <n v="2060"/>
    <n v="2101"/>
    <n v="6729"/>
    <n v="6790"/>
    <n v="13519"/>
  </r>
  <r>
    <x v="3"/>
    <x v="0"/>
    <x v="7"/>
    <n v="2345"/>
    <n v="2401"/>
    <n v="2375"/>
    <n v="2425"/>
    <n v="2284"/>
    <n v="2381"/>
    <n v="2102"/>
    <n v="2162"/>
    <n v="2063"/>
    <n v="2145"/>
    <n v="6761"/>
    <n v="6968"/>
    <n v="13729"/>
  </r>
  <r>
    <x v="3"/>
    <x v="0"/>
    <x v="8"/>
    <n v="2322"/>
    <n v="2401"/>
    <n v="2352"/>
    <n v="2425"/>
    <n v="2304"/>
    <n v="2405"/>
    <n v="2110"/>
    <n v="2266"/>
    <n v="2071"/>
    <n v="2248"/>
    <n v="6766"/>
    <n v="7096"/>
    <n v="13862"/>
  </r>
  <r>
    <x v="3"/>
    <x v="0"/>
    <x v="9"/>
    <n v="2420"/>
    <n v="2364"/>
    <n v="2451"/>
    <n v="2388"/>
    <n v="2281"/>
    <n v="2405"/>
    <n v="2129"/>
    <n v="2289"/>
    <n v="2090"/>
    <n v="2271"/>
    <n v="6861"/>
    <n v="7082"/>
    <n v="13943"/>
  </r>
  <r>
    <x v="3"/>
    <x v="0"/>
    <x v="10"/>
    <n v="2433"/>
    <n v="2391"/>
    <n v="2465"/>
    <n v="2415"/>
    <n v="2377"/>
    <n v="2368"/>
    <n v="2107"/>
    <n v="2289"/>
    <n v="2068"/>
    <n v="2271"/>
    <n v="6949"/>
    <n v="7072"/>
    <n v="14021"/>
  </r>
  <r>
    <x v="3"/>
    <x v="1"/>
    <x v="0"/>
    <n v="61"/>
    <n v="136"/>
    <n v="63"/>
    <n v="141"/>
    <n v="52"/>
    <n v="123"/>
    <n v="42"/>
    <n v="88"/>
    <n v="38"/>
    <n v="79"/>
    <n v="157"/>
    <n v="352"/>
    <n v="509"/>
  </r>
  <r>
    <x v="3"/>
    <x v="1"/>
    <x v="1"/>
    <n v="52"/>
    <n v="119"/>
    <n v="55"/>
    <n v="121"/>
    <n v="57"/>
    <n v="130"/>
    <n v="39"/>
    <n v="105"/>
    <n v="39"/>
    <n v="100"/>
    <n v="151"/>
    <n v="356"/>
    <n v="507"/>
  </r>
  <r>
    <x v="3"/>
    <x v="1"/>
    <x v="2"/>
    <n v="39"/>
    <n v="120"/>
    <n v="44"/>
    <n v="122"/>
    <n v="50"/>
    <n v="121"/>
    <n v="56"/>
    <n v="116"/>
    <n v="51"/>
    <n v="114"/>
    <n v="150"/>
    <n v="359"/>
    <n v="509"/>
  </r>
  <r>
    <x v="3"/>
    <x v="1"/>
    <x v="3"/>
    <n v="67"/>
    <n v="108"/>
    <n v="69"/>
    <n v="109"/>
    <n v="36"/>
    <n v="107"/>
    <n v="44"/>
    <n v="112"/>
    <n v="42"/>
    <n v="107"/>
    <n v="149"/>
    <n v="328"/>
    <n v="477"/>
  </r>
  <r>
    <x v="3"/>
    <x v="1"/>
    <x v="4"/>
    <n v="65"/>
    <n v="119"/>
    <n v="66"/>
    <n v="121"/>
    <n v="74"/>
    <n v="102"/>
    <n v="38"/>
    <n v="99"/>
    <n v="35"/>
    <n v="98"/>
    <n v="178"/>
    <n v="322"/>
    <n v="500"/>
  </r>
  <r>
    <x v="3"/>
    <x v="1"/>
    <x v="5"/>
    <n v="66"/>
    <n v="105"/>
    <n v="68"/>
    <n v="107"/>
    <n v="66"/>
    <n v="103"/>
    <n v="70"/>
    <n v="93"/>
    <n v="61"/>
    <n v="89"/>
    <n v="204"/>
    <n v="303"/>
    <n v="507"/>
  </r>
  <r>
    <x v="3"/>
    <x v="1"/>
    <x v="6"/>
    <n v="69"/>
    <n v="87"/>
    <n v="70"/>
    <n v="87"/>
    <n v="55"/>
    <n v="88"/>
    <n v="55"/>
    <n v="85"/>
    <n v="48"/>
    <n v="81"/>
    <n v="180"/>
    <n v="260"/>
    <n v="440"/>
  </r>
  <r>
    <x v="3"/>
    <x v="1"/>
    <x v="7"/>
    <n v="69"/>
    <n v="88"/>
    <n v="70"/>
    <n v="88"/>
    <n v="57"/>
    <n v="72"/>
    <n v="46"/>
    <n v="73"/>
    <n v="40"/>
    <n v="70"/>
    <n v="173"/>
    <n v="233"/>
    <n v="406"/>
  </r>
  <r>
    <x v="3"/>
    <x v="1"/>
    <x v="8"/>
    <n v="68"/>
    <n v="88"/>
    <n v="69"/>
    <n v="88"/>
    <n v="57"/>
    <n v="72"/>
    <n v="48"/>
    <n v="59"/>
    <n v="42"/>
    <n v="56"/>
    <n v="174"/>
    <n v="219"/>
    <n v="393"/>
  </r>
  <r>
    <x v="3"/>
    <x v="1"/>
    <x v="9"/>
    <n v="68"/>
    <n v="86"/>
    <n v="69"/>
    <n v="86"/>
    <n v="56"/>
    <n v="72"/>
    <n v="48"/>
    <n v="59"/>
    <n v="42"/>
    <n v="56"/>
    <n v="173"/>
    <n v="217"/>
    <n v="390"/>
  </r>
  <r>
    <x v="3"/>
    <x v="1"/>
    <x v="10"/>
    <n v="69"/>
    <n v="87"/>
    <n v="70"/>
    <n v="87"/>
    <n v="56"/>
    <n v="71"/>
    <n v="47"/>
    <n v="59"/>
    <n v="41"/>
    <n v="56"/>
    <n v="173"/>
    <n v="217"/>
    <n v="390"/>
  </r>
  <r>
    <x v="3"/>
    <x v="3"/>
    <x v="0"/>
    <n v="2082"/>
    <n v="2184"/>
    <n v="2125"/>
    <n v="2207"/>
    <n v="1934"/>
    <n v="1970"/>
    <n v="1727"/>
    <n v="1878"/>
    <n v="1708"/>
    <n v="1868"/>
    <n v="5786"/>
    <n v="6055"/>
    <n v="11841"/>
  </r>
  <r>
    <x v="3"/>
    <x v="3"/>
    <x v="1"/>
    <n v="2092"/>
    <n v="2100"/>
    <n v="2128"/>
    <n v="2122"/>
    <n v="2014"/>
    <n v="2135"/>
    <n v="1809"/>
    <n v="1885"/>
    <n v="1764"/>
    <n v="1857"/>
    <n v="5951"/>
    <n v="6142"/>
    <n v="12093"/>
  </r>
  <r>
    <x v="3"/>
    <x v="3"/>
    <x v="2"/>
    <n v="2169"/>
    <n v="2164"/>
    <n v="2215"/>
    <n v="2186"/>
    <n v="2072"/>
    <n v="2122"/>
    <n v="1907"/>
    <n v="2037"/>
    <n v="1835"/>
    <n v="2004"/>
    <n v="6194"/>
    <n v="6345"/>
    <n v="12539"/>
  </r>
  <r>
    <x v="3"/>
    <x v="3"/>
    <x v="3"/>
    <n v="2234"/>
    <n v="2183"/>
    <n v="2263"/>
    <n v="2193"/>
    <n v="2128"/>
    <n v="2136"/>
    <n v="1989"/>
    <n v="2068"/>
    <n v="1953"/>
    <n v="2055"/>
    <n v="6380"/>
    <n v="6397"/>
    <n v="12777"/>
  </r>
  <r>
    <x v="3"/>
    <x v="3"/>
    <x v="4"/>
    <n v="2391"/>
    <n v="2348"/>
    <n v="2418"/>
    <n v="2364"/>
    <n v="2271"/>
    <n v="2165"/>
    <n v="2034"/>
    <n v="2068"/>
    <n v="2010"/>
    <n v="2062"/>
    <n v="6723"/>
    <n v="6597"/>
    <n v="13320"/>
  </r>
  <r>
    <x v="3"/>
    <x v="3"/>
    <x v="5"/>
    <n v="2356"/>
    <n v="2374"/>
    <n v="2387"/>
    <n v="2397"/>
    <n v="2338"/>
    <n v="2328"/>
    <n v="2131"/>
    <n v="2077"/>
    <n v="2084"/>
    <n v="2057"/>
    <n v="6856"/>
    <n v="6802"/>
    <n v="13658"/>
  </r>
  <r>
    <x v="3"/>
    <x v="3"/>
    <x v="6"/>
    <n v="2383"/>
    <n v="2466"/>
    <n v="2425"/>
    <n v="2488"/>
    <n v="2330"/>
    <n v="2359"/>
    <n v="2154"/>
    <n v="2203"/>
    <n v="2108"/>
    <n v="2182"/>
    <n v="6909"/>
    <n v="7050"/>
    <n v="13959"/>
  </r>
  <r>
    <x v="3"/>
    <x v="3"/>
    <x v="7"/>
    <n v="2414"/>
    <n v="2489"/>
    <n v="2445"/>
    <n v="2513"/>
    <n v="2341"/>
    <n v="2453"/>
    <n v="2148"/>
    <n v="2235"/>
    <n v="2103"/>
    <n v="2215"/>
    <n v="6934"/>
    <n v="7201"/>
    <n v="14135"/>
  </r>
  <r>
    <x v="3"/>
    <x v="3"/>
    <x v="8"/>
    <n v="2390"/>
    <n v="2489"/>
    <n v="2421"/>
    <n v="2513"/>
    <n v="2361"/>
    <n v="2477"/>
    <n v="2158"/>
    <n v="2325"/>
    <n v="2113"/>
    <n v="2304"/>
    <n v="6940"/>
    <n v="7315"/>
    <n v="14255"/>
  </r>
  <r>
    <x v="3"/>
    <x v="3"/>
    <x v="9"/>
    <n v="2488"/>
    <n v="2450"/>
    <n v="2520"/>
    <n v="2474"/>
    <n v="2337"/>
    <n v="2477"/>
    <n v="2177"/>
    <n v="2348"/>
    <n v="2132"/>
    <n v="2327"/>
    <n v="7034"/>
    <n v="7299"/>
    <n v="14333"/>
  </r>
  <r>
    <x v="3"/>
    <x v="3"/>
    <x v="10"/>
    <n v="2502"/>
    <n v="2478"/>
    <n v="2535"/>
    <n v="2502"/>
    <n v="2433"/>
    <n v="2439"/>
    <n v="2154"/>
    <n v="2348"/>
    <n v="2109"/>
    <n v="2327"/>
    <n v="7122"/>
    <n v="7289"/>
    <n v="14411"/>
  </r>
  <r>
    <x v="4"/>
    <x v="3"/>
    <x v="0"/>
    <n v="33361"/>
    <n v="32415"/>
    <n v="34529"/>
    <n v="33004"/>
    <n v="31282"/>
    <n v="31024"/>
    <n v="28664"/>
    <n v="29446"/>
    <n v="26171"/>
    <n v="27707"/>
    <n v="94475"/>
    <n v="93474"/>
    <n v="187949"/>
  </r>
  <r>
    <x v="4"/>
    <x v="3"/>
    <x v="1"/>
    <n v="34227"/>
    <n v="33280"/>
    <n v="35737"/>
    <n v="33920"/>
    <n v="32259"/>
    <n v="31850"/>
    <n v="28250"/>
    <n v="29158"/>
    <n v="26089"/>
    <n v="27550"/>
    <n v="96246"/>
    <n v="94928"/>
    <n v="191174"/>
  </r>
  <r>
    <x v="4"/>
    <x v="3"/>
    <x v="2"/>
    <n v="33938"/>
    <n v="33077"/>
    <n v="35130"/>
    <n v="33667"/>
    <n v="32767"/>
    <n v="32299"/>
    <n v="29449"/>
    <n v="29923"/>
    <n v="26985"/>
    <n v="28240"/>
    <n v="97346"/>
    <n v="95889"/>
    <n v="193235"/>
  </r>
  <r>
    <x v="4"/>
    <x v="3"/>
    <x v="3"/>
    <n v="32738"/>
    <n v="32111"/>
    <n v="33809"/>
    <n v="32670"/>
    <n v="32436"/>
    <n v="32202"/>
    <n v="29647"/>
    <n v="30101"/>
    <n v="27125"/>
    <n v="28351"/>
    <n v="95892"/>
    <n v="94973"/>
    <n v="190865"/>
  </r>
  <r>
    <x v="4"/>
    <x v="3"/>
    <x v="4"/>
    <n v="32882"/>
    <n v="32116"/>
    <n v="33834"/>
    <n v="32674"/>
    <n v="31368"/>
    <n v="31084"/>
    <n v="29149"/>
    <n v="30097"/>
    <n v="26602"/>
    <n v="28443"/>
    <n v="94351"/>
    <n v="93855"/>
    <n v="188206"/>
  </r>
  <r>
    <x v="4"/>
    <x v="3"/>
    <x v="5"/>
    <n v="32927"/>
    <n v="32595"/>
    <n v="34117"/>
    <n v="33246"/>
    <n v="31449"/>
    <n v="31257"/>
    <n v="28160"/>
    <n v="29096"/>
    <n v="26038"/>
    <n v="27679"/>
    <n v="93726"/>
    <n v="93599"/>
    <n v="187325"/>
  </r>
  <r>
    <x v="4"/>
    <x v="3"/>
    <x v="6"/>
    <n v="32464"/>
    <n v="32007"/>
    <n v="33851"/>
    <n v="32724"/>
    <n v="32147"/>
    <n v="32092"/>
    <n v="28510"/>
    <n v="29442"/>
    <n v="26357"/>
    <n v="28014"/>
    <n v="94508"/>
    <n v="94258"/>
    <n v="188766"/>
  </r>
  <r>
    <x v="4"/>
    <x v="3"/>
    <x v="7"/>
    <n v="32563"/>
    <n v="32246"/>
    <n v="33889"/>
    <n v="32969"/>
    <n v="31910"/>
    <n v="31641"/>
    <n v="29163"/>
    <n v="30264"/>
    <n v="26950"/>
    <n v="28782"/>
    <n v="94962"/>
    <n v="94874"/>
    <n v="189836"/>
  </r>
  <r>
    <x v="4"/>
    <x v="3"/>
    <x v="8"/>
    <n v="32484"/>
    <n v="32412"/>
    <n v="33805"/>
    <n v="33160"/>
    <n v="32100"/>
    <n v="32216"/>
    <n v="29028"/>
    <n v="29960"/>
    <n v="26812"/>
    <n v="28489"/>
    <n v="94933"/>
    <n v="95336"/>
    <n v="190269"/>
  </r>
  <r>
    <x v="4"/>
    <x v="3"/>
    <x v="9"/>
    <n v="32685"/>
    <n v="32088"/>
    <n v="34010"/>
    <n v="32830"/>
    <n v="32027"/>
    <n v="32121"/>
    <n v="29023"/>
    <n v="30449"/>
    <n v="26810"/>
    <n v="28951"/>
    <n v="95060"/>
    <n v="95400"/>
    <n v="190460"/>
  </r>
  <r>
    <x v="4"/>
    <x v="3"/>
    <x v="10"/>
    <n v="32929"/>
    <n v="32391"/>
    <n v="34264"/>
    <n v="33139"/>
    <n v="32226"/>
    <n v="31781"/>
    <n v="28958"/>
    <n v="30359"/>
    <n v="26756"/>
    <n v="28864"/>
    <n v="95448"/>
    <n v="95279"/>
    <n v="1907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2" cacheId="16" applyNumberFormats="0" applyBorderFormats="0" applyFontFormats="0" applyPatternFormats="0" applyAlignmentFormats="0" applyWidthHeightFormats="1" dataCaption="Valores" updatedVersion="4" minRefreshableVersion="3" rowGrandTotals="0" itemPrintTitles="1" createdVersion="4" indent="0" compact="0" outline="1" outlineData="1" compactData="0" multipleFieldFilters="0">
  <location ref="A4:O85" firstHeaderRow="0" firstDataRow="1" firstDataCol="3"/>
  <pivotFields count="71">
    <pivotField compact="0" showAll="0"/>
    <pivotField compact="0" showAll="0"/>
    <pivotField compact="0" showAll="0"/>
    <pivotField compact="0" showAll="0"/>
    <pivotField compact="0" showAll="0" defaultSubtotal="0"/>
    <pivotField compact="0" showAll="0" defaultSubtotal="0"/>
    <pivotField compact="0" showAll="0"/>
    <pivotField compact="0" showAll="0"/>
    <pivotField compact="0" showAll="0"/>
    <pivotField compact="0" showAll="0"/>
    <pivotField axis="axisRow" compact="0" showAll="0">
      <items count="9">
        <item x="0"/>
        <item x="1"/>
        <item x="2"/>
        <item x="3"/>
        <item m="1" x="7"/>
        <item n="PARTICULAR - ESTATAL" x="4"/>
        <item x="5"/>
        <item x="6"/>
        <item t="default"/>
      </items>
    </pivotField>
    <pivotField compact="0" showAll="0"/>
    <pivotField axis="axisRow" compact="0" showAll="0">
      <items count="7">
        <item x="3"/>
        <item x="1"/>
        <item x="2"/>
        <item x="4"/>
        <item x="5"/>
        <item x="0"/>
        <item t="default"/>
      </items>
    </pivotField>
    <pivotField axis="axisRow" compact="0" showAll="0">
      <items count="12">
        <item x="4"/>
        <item x="1"/>
        <item x="5"/>
        <item x="3"/>
        <item x="2"/>
        <item x="6"/>
        <item x="8"/>
        <item x="7"/>
        <item x="0"/>
        <item x="9"/>
        <item x="10"/>
        <item t="default"/>
      </items>
    </pivotField>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defaultSubtotal="0"/>
  </pivotFields>
  <rowFields count="3">
    <field x="12"/>
    <field x="10"/>
    <field x="13"/>
  </rowFields>
  <rowItems count="81">
    <i>
      <x/>
    </i>
    <i r="1">
      <x v="1"/>
    </i>
    <i r="2">
      <x v="1"/>
    </i>
    <i r="1">
      <x v="2"/>
    </i>
    <i r="2">
      <x v="1"/>
    </i>
    <i r="2">
      <x v="7"/>
    </i>
    <i r="1">
      <x v="3"/>
    </i>
    <i r="2">
      <x v="1"/>
    </i>
    <i r="2">
      <x v="6"/>
    </i>
    <i r="2">
      <x v="9"/>
    </i>
    <i r="1">
      <x v="5"/>
    </i>
    <i r="2">
      <x v="1"/>
    </i>
    <i r="1">
      <x v="6"/>
    </i>
    <i r="2">
      <x v="1"/>
    </i>
    <i>
      <x v="1"/>
    </i>
    <i r="1">
      <x v="1"/>
    </i>
    <i r="2">
      <x v="1"/>
    </i>
    <i r="1">
      <x v="2"/>
    </i>
    <i r="2">
      <x v="7"/>
    </i>
    <i r="1">
      <x v="3"/>
    </i>
    <i r="2">
      <x v="1"/>
    </i>
    <i r="2">
      <x v="6"/>
    </i>
    <i r="1">
      <x v="5"/>
    </i>
    <i r="2">
      <x v="1"/>
    </i>
    <i r="1">
      <x v="6"/>
    </i>
    <i r="2">
      <x v="1"/>
    </i>
    <i r="2">
      <x v="6"/>
    </i>
    <i>
      <x v="2"/>
    </i>
    <i r="1">
      <x v="1"/>
    </i>
    <i r="2">
      <x v="1"/>
    </i>
    <i r="2">
      <x v="3"/>
    </i>
    <i r="2">
      <x v="4"/>
    </i>
    <i r="1">
      <x v="2"/>
    </i>
    <i r="2">
      <x v="7"/>
    </i>
    <i r="1">
      <x v="3"/>
    </i>
    <i r="2">
      <x v="1"/>
    </i>
    <i r="2">
      <x v="3"/>
    </i>
    <i r="2">
      <x v="4"/>
    </i>
    <i r="1">
      <x v="5"/>
    </i>
    <i r="2">
      <x v="1"/>
    </i>
    <i r="2">
      <x v="3"/>
    </i>
    <i r="1">
      <x v="6"/>
    </i>
    <i r="2">
      <x v="1"/>
    </i>
    <i r="2">
      <x v="3"/>
    </i>
    <i>
      <x v="3"/>
    </i>
    <i r="1">
      <x v="1"/>
    </i>
    <i r="2">
      <x/>
    </i>
    <i r="1">
      <x v="2"/>
    </i>
    <i r="2">
      <x/>
    </i>
    <i r="1">
      <x v="3"/>
    </i>
    <i r="2">
      <x/>
    </i>
    <i r="2">
      <x v="6"/>
    </i>
    <i r="2">
      <x v="10"/>
    </i>
    <i r="1">
      <x v="5"/>
    </i>
    <i r="2">
      <x/>
    </i>
    <i r="1">
      <x v="6"/>
    </i>
    <i r="2">
      <x/>
    </i>
    <i>
      <x v="4"/>
    </i>
    <i r="1">
      <x v="1"/>
    </i>
    <i r="2">
      <x v="2"/>
    </i>
    <i r="2">
      <x v="5"/>
    </i>
    <i r="1">
      <x v="3"/>
    </i>
    <i r="2">
      <x v="2"/>
    </i>
    <i r="2">
      <x v="5"/>
    </i>
    <i r="1">
      <x v="5"/>
    </i>
    <i r="2">
      <x v="2"/>
    </i>
    <i r="1">
      <x v="6"/>
    </i>
    <i r="2">
      <x v="2"/>
    </i>
    <i>
      <x v="5"/>
    </i>
    <i r="1">
      <x/>
    </i>
    <i r="2">
      <x v="8"/>
    </i>
    <i r="1">
      <x v="1"/>
    </i>
    <i r="2">
      <x v="8"/>
    </i>
    <i r="1">
      <x v="2"/>
    </i>
    <i r="2">
      <x v="8"/>
    </i>
    <i r="1">
      <x v="5"/>
    </i>
    <i r="2">
      <x v="8"/>
    </i>
    <i r="1">
      <x v="6"/>
    </i>
    <i r="2">
      <x v="8"/>
    </i>
    <i r="1">
      <x v="7"/>
    </i>
    <i r="2">
      <x v="8"/>
    </i>
  </rowItems>
  <colFields count="1">
    <field x="-2"/>
  </colFields>
  <colItems count="12">
    <i>
      <x/>
    </i>
    <i i="1">
      <x v="1"/>
    </i>
    <i i="2">
      <x v="2"/>
    </i>
    <i i="3">
      <x v="3"/>
    </i>
    <i i="4">
      <x v="4"/>
    </i>
    <i i="5">
      <x v="5"/>
    </i>
    <i i="6">
      <x v="6"/>
    </i>
    <i i="7">
      <x v="7"/>
    </i>
    <i i="8">
      <x v="8"/>
    </i>
    <i i="9">
      <x v="9"/>
    </i>
    <i i="10">
      <x v="10"/>
    </i>
    <i i="11">
      <x v="11"/>
    </i>
  </colItems>
  <dataFields count="12">
    <dataField name="NVO ING 1o HOM" fld="28" baseField="0" baseItem="0"/>
    <dataField name="NVO ING 1o MUJ" fld="29" baseField="0" baseItem="0"/>
    <dataField name=" NVO ING 1o TOTAL" fld="30" baseField="0" baseItem="0"/>
    <dataField name="MATRÍCULA HOM" fld="31" baseField="0" baseItem="0"/>
    <dataField name="MATRÍCULA MUJ" fld="32" baseField="0" baseItem="0"/>
    <dataField name="MATRÍCULA TOTAL" fld="33" baseField="0" baseItem="0"/>
    <dataField name="GRUPOS TOTAL" fld="34" baseField="12" baseItem="0"/>
    <dataField name="DOCENTE HOM" fld="35" baseField="0" baseItem="0"/>
    <dataField name="DOCENTE MUJ" fld="36" baseField="0" baseItem="0"/>
    <dataField name="DOCENTE TOTAL" fld="37" baseField="0" baseItem="0"/>
    <dataField name=" AULAS EN USO" fld="44" baseField="12" baseItem="0"/>
    <dataField name="ESCUELAS" fld="70" baseField="0" baseItem="0"/>
  </dataFields>
  <formats count="9">
    <format dxfId="101">
      <pivotArea dataOnly="0" labelOnly="1" outline="0" fieldPosition="0">
        <references count="1">
          <reference field="4294967294" count="7">
            <x v="3"/>
            <x v="4"/>
            <x v="5"/>
            <x v="6"/>
            <x v="7"/>
            <x v="8"/>
            <x v="9"/>
          </reference>
        </references>
      </pivotArea>
    </format>
    <format dxfId="100">
      <pivotArea dataOnly="0" labelOnly="1" outline="0" fieldPosition="0">
        <references count="1">
          <reference field="4294967294" count="1">
            <x v="10"/>
          </reference>
        </references>
      </pivotArea>
    </format>
    <format dxfId="99">
      <pivotArea outline="0" collapsedLevelsAreSubtotals="1" fieldPosition="0"/>
    </format>
    <format dxfId="98">
      <pivotArea dataOnly="0" labelOnly="1" outline="0" fieldPosition="0">
        <references count="1">
          <reference field="4294967294" count="9">
            <x v="3"/>
            <x v="4"/>
            <x v="5"/>
            <x v="6"/>
            <x v="7"/>
            <x v="8"/>
            <x v="9"/>
            <x v="10"/>
            <x v="11"/>
          </reference>
        </references>
      </pivotArea>
    </format>
    <format dxfId="97">
      <pivotArea dataOnly="0" outline="0" fieldPosition="0">
        <references count="1">
          <reference field="4294967294" count="1">
            <x v="11"/>
          </reference>
        </references>
      </pivotArea>
    </format>
    <format dxfId="96">
      <pivotArea dataOnly="0" labelOnly="1" outline="0" fieldPosition="0">
        <references count="1">
          <reference field="4294967294" count="11">
            <x v="0"/>
            <x v="1"/>
            <x v="2"/>
            <x v="3"/>
            <x v="4"/>
            <x v="5"/>
            <x v="6"/>
            <x v="7"/>
            <x v="8"/>
            <x v="9"/>
            <x v="10"/>
          </reference>
        </references>
      </pivotArea>
    </format>
    <format dxfId="95">
      <pivotArea dataOnly="0" labelOnly="1" outline="0" fieldPosition="0">
        <references count="1">
          <reference field="4294967294" count="1">
            <x v="0"/>
          </reference>
        </references>
      </pivotArea>
    </format>
    <format dxfId="94">
      <pivotArea dataOnly="0" labelOnly="1" outline="0" fieldPosition="0">
        <references count="1">
          <reference field="4294967294" count="2">
            <x v="1"/>
            <x v="2"/>
          </reference>
        </references>
      </pivotArea>
    </format>
    <format dxfId="93">
      <pivotArea type="all" dataOnly="0"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7" applyNumberFormats="0" applyBorderFormats="0" applyFontFormats="0" applyPatternFormats="0" applyAlignmentFormats="0" applyWidthHeightFormats="1" dataCaption="Valores" updatedVersion="4" minRefreshableVersion="3" itemPrintTitles="1" createdVersion="4" indent="0" compact="0" outline="1" outlineData="1" compactData="0" multipleFieldFilters="0">
  <location ref="A10:R2188" firstHeaderRow="0" firstDataRow="1" firstDataCol="6" rowPageCount="3" colPageCount="1"/>
  <pivotFields count="84">
    <pivotField compact="0" showAll="0"/>
    <pivotField axis="axisRow" compact="0" showAll="0">
      <items count="123">
        <item x="43"/>
        <item x="24"/>
        <item x="57"/>
        <item x="78"/>
        <item x="114"/>
        <item x="105"/>
        <item x="106"/>
        <item x="115"/>
        <item x="14"/>
        <item x="15"/>
        <item x="44"/>
        <item x="7"/>
        <item x="62"/>
        <item x="61"/>
        <item x="13"/>
        <item x="3"/>
        <item x="100"/>
        <item x="74"/>
        <item x="19"/>
        <item x="93"/>
        <item x="22"/>
        <item x="18"/>
        <item x="20"/>
        <item x="16"/>
        <item x="87"/>
        <item x="50"/>
        <item x="108"/>
        <item x="60"/>
        <item x="29"/>
        <item x="35"/>
        <item x="77"/>
        <item x="75"/>
        <item x="39"/>
        <item x="41"/>
        <item x="36"/>
        <item x="56"/>
        <item x="54"/>
        <item x="48"/>
        <item x="38"/>
        <item x="5"/>
        <item x="17"/>
        <item x="107"/>
        <item x="101"/>
        <item x="99"/>
        <item x="47"/>
        <item x="117"/>
        <item x="33"/>
        <item x="116"/>
        <item x="98"/>
        <item x="97"/>
        <item x="31"/>
        <item x="25"/>
        <item x="1"/>
        <item x="32"/>
        <item x="58"/>
        <item x="95"/>
        <item x="118"/>
        <item x="73"/>
        <item x="59"/>
        <item x="91"/>
        <item x="110"/>
        <item x="80"/>
        <item x="71"/>
        <item x="69"/>
        <item x="79"/>
        <item x="102"/>
        <item x="96"/>
        <item x="9"/>
        <item x="119"/>
        <item x="65"/>
        <item x="6"/>
        <item x="63"/>
        <item x="109"/>
        <item x="104"/>
        <item x="68"/>
        <item x="94"/>
        <item x="27"/>
        <item x="37"/>
        <item x="111"/>
        <item x="2"/>
        <item x="34"/>
        <item x="55"/>
        <item x="28"/>
        <item x="53"/>
        <item x="4"/>
        <item x="89"/>
        <item x="66"/>
        <item x="103"/>
        <item x="40"/>
        <item x="45"/>
        <item x="46"/>
        <item x="49"/>
        <item x="26"/>
        <item x="51"/>
        <item x="12"/>
        <item x="90"/>
        <item x="113"/>
        <item x="120"/>
        <item x="8"/>
        <item x="64"/>
        <item x="92"/>
        <item x="76"/>
        <item x="10"/>
        <item x="23"/>
        <item x="70"/>
        <item x="112"/>
        <item x="121"/>
        <item x="52"/>
        <item x="67"/>
        <item x="42"/>
        <item x="0"/>
        <item x="30"/>
        <item x="86"/>
        <item x="21"/>
        <item x="84"/>
        <item x="11"/>
        <item x="82"/>
        <item x="72"/>
        <item x="83"/>
        <item x="81"/>
        <item x="85"/>
        <item x="88"/>
        <item t="default"/>
      </items>
    </pivotField>
    <pivotField compact="0" showAll="0"/>
    <pivotField compact="0" showAll="0"/>
    <pivotField compact="0" showAll="0"/>
    <pivotField axis="axisRow" compact="0" showAll="0">
      <items count="187">
        <item x="79"/>
        <item x="58"/>
        <item x="111"/>
        <item x="112"/>
        <item x="110"/>
        <item x="114"/>
        <item x="113"/>
        <item x="138"/>
        <item x="177"/>
        <item x="167"/>
        <item x="168"/>
        <item x="178"/>
        <item x="46"/>
        <item x="47"/>
        <item x="80"/>
        <item x="7"/>
        <item x="119"/>
        <item x="118"/>
        <item x="45"/>
        <item x="3"/>
        <item x="162"/>
        <item x="132"/>
        <item x="133"/>
        <item x="134"/>
        <item x="51"/>
        <item x="155"/>
        <item x="35"/>
        <item x="36"/>
        <item x="34"/>
        <item x="56"/>
        <item x="50"/>
        <item x="41"/>
        <item x="40"/>
        <item x="52"/>
        <item x="48"/>
        <item x="149"/>
        <item x="86"/>
        <item x="170"/>
        <item x="171"/>
        <item x="117"/>
        <item x="63"/>
        <item x="69"/>
        <item x="91"/>
        <item x="93"/>
        <item x="92"/>
        <item x="137"/>
        <item x="135"/>
        <item x="73"/>
        <item x="75"/>
        <item x="70"/>
        <item x="109"/>
        <item x="107"/>
        <item x="81"/>
        <item x="85"/>
        <item x="82"/>
        <item x="84"/>
        <item x="72"/>
        <item x="5"/>
        <item x="49"/>
        <item x="169"/>
        <item x="163"/>
        <item x="33"/>
        <item x="17"/>
        <item x="27"/>
        <item x="30"/>
        <item x="26"/>
        <item x="15"/>
        <item x="37"/>
        <item x="43"/>
        <item x="44"/>
        <item x="14"/>
        <item x="32"/>
        <item x="31"/>
        <item x="38"/>
        <item x="24"/>
        <item x="16"/>
        <item x="21"/>
        <item x="18"/>
        <item x="12"/>
        <item x="19"/>
        <item x="39"/>
        <item x="29"/>
        <item x="25"/>
        <item x="20"/>
        <item x="23"/>
        <item x="42"/>
        <item x="22"/>
        <item x="28"/>
        <item x="13"/>
        <item x="161"/>
        <item x="83"/>
        <item x="180"/>
        <item x="87"/>
        <item x="90"/>
        <item x="88"/>
        <item x="179"/>
        <item x="160"/>
        <item x="159"/>
        <item x="65"/>
        <item x="59"/>
        <item x="1"/>
        <item x="66"/>
        <item x="115"/>
        <item x="157"/>
        <item x="181"/>
        <item x="182"/>
        <item x="130"/>
        <item x="131"/>
        <item x="89"/>
        <item x="116"/>
        <item x="153"/>
        <item x="173"/>
        <item x="140"/>
        <item x="128"/>
        <item x="126"/>
        <item x="139"/>
        <item x="164"/>
        <item x="158"/>
        <item x="9"/>
        <item x="183"/>
        <item x="122"/>
        <item x="6"/>
        <item x="120"/>
        <item x="172"/>
        <item x="166"/>
        <item x="125"/>
        <item x="156"/>
        <item x="61"/>
        <item x="71"/>
        <item x="174"/>
        <item x="2"/>
        <item x="68"/>
        <item x="108"/>
        <item x="62"/>
        <item x="106"/>
        <item x="4"/>
        <item x="151"/>
        <item x="123"/>
        <item x="165"/>
        <item x="74"/>
        <item x="60"/>
        <item x="55"/>
        <item x="144"/>
        <item x="54"/>
        <item x="67"/>
        <item x="152"/>
        <item x="176"/>
        <item x="184"/>
        <item x="8"/>
        <item x="121"/>
        <item x="154"/>
        <item x="136"/>
        <item x="10"/>
        <item x="57"/>
        <item x="127"/>
        <item x="175"/>
        <item x="185"/>
        <item x="104"/>
        <item x="95"/>
        <item x="99"/>
        <item x="100"/>
        <item x="103"/>
        <item x="98"/>
        <item x="105"/>
        <item x="96"/>
        <item x="102"/>
        <item x="101"/>
        <item x="97"/>
        <item x="94"/>
        <item x="124"/>
        <item x="77"/>
        <item x="78"/>
        <item x="0"/>
        <item x="76"/>
        <item x="64"/>
        <item x="148"/>
        <item x="53"/>
        <item x="146"/>
        <item x="11"/>
        <item x="143"/>
        <item x="129"/>
        <item x="145"/>
        <item x="141"/>
        <item x="142"/>
        <item x="147"/>
        <item x="150"/>
        <item t="default"/>
      </items>
    </pivotField>
    <pivotField compact="0" showAll="0"/>
    <pivotField compact="0" showAll="0"/>
    <pivotField compact="0" showAll="0"/>
    <pivotField compact="0" showAll="0"/>
    <pivotField compact="0" showAll="0"/>
    <pivotField axis="axisRow" compact="0" showAll="0">
      <items count="21">
        <item x="16"/>
        <item x="17"/>
        <item x="14"/>
        <item x="7"/>
        <item x="19"/>
        <item x="1"/>
        <item x="15"/>
        <item x="8"/>
        <item x="4"/>
        <item x="9"/>
        <item x="12"/>
        <item x="11"/>
        <item x="5"/>
        <item x="2"/>
        <item x="0"/>
        <item x="10"/>
        <item x="18"/>
        <item x="3"/>
        <item x="6"/>
        <item x="13"/>
        <item t="default"/>
      </items>
    </pivotField>
    <pivotField compact="0" showAll="0"/>
    <pivotField compact="0" showAll="0"/>
    <pivotField compact="0" showAll="0"/>
    <pivotField compact="0" showAll="0"/>
    <pivotField axis="axisPage" compact="0" showAll="0">
      <items count="3">
        <item x="0"/>
        <item x="1"/>
        <item t="default"/>
      </items>
    </pivotField>
    <pivotField axis="axisPage" compact="0" showAll="0">
      <items count="6">
        <item x="4"/>
        <item x="3"/>
        <item x="1"/>
        <item x="2"/>
        <item x="0"/>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Row" compact="0" showAll="0">
      <items count="6">
        <item x="0"/>
        <item x="1"/>
        <item x="2"/>
        <item x="3"/>
        <item x="4"/>
        <item t="default"/>
      </items>
    </pivotField>
    <pivotField axis="axisPage" compact="0" showAll="0">
      <items count="11">
        <item x="2"/>
        <item x="9"/>
        <item x="0"/>
        <item x="6"/>
        <item x="7"/>
        <item x="1"/>
        <item x="4"/>
        <item x="3"/>
        <item x="8"/>
        <item x="5"/>
        <item t="default"/>
      </items>
    </pivotField>
    <pivotField axis="axisRow" compact="0" showAll="0">
      <items count="578">
        <item x="270"/>
        <item x="274"/>
        <item x="169"/>
        <item x="18"/>
        <item x="148"/>
        <item x="188"/>
        <item x="190"/>
        <item x="83"/>
        <item x="369"/>
        <item x="90"/>
        <item x="25"/>
        <item x="268"/>
        <item x="391"/>
        <item x="414"/>
        <item x="367"/>
        <item x="99"/>
        <item x="492"/>
        <item x="344"/>
        <item x="260"/>
        <item x="158"/>
        <item x="157"/>
        <item x="501"/>
        <item x="493"/>
        <item x="254"/>
        <item x="345"/>
        <item x="76"/>
        <item x="135"/>
        <item x="269"/>
        <item x="189"/>
        <item x="455"/>
        <item x="368"/>
        <item x="39"/>
        <item x="502"/>
        <item x="390"/>
        <item x="104"/>
        <item x="105"/>
        <item x="106"/>
        <item x="107"/>
        <item x="429"/>
        <item x="330"/>
        <item x="257"/>
        <item x="8"/>
        <item x="401"/>
        <item x="488"/>
        <item x="108"/>
        <item x="109"/>
        <item x="399"/>
        <item x="111"/>
        <item x="398"/>
        <item x="112"/>
        <item x="113"/>
        <item x="402"/>
        <item x="403"/>
        <item x="400"/>
        <item x="541"/>
        <item x="115"/>
        <item x="404"/>
        <item x="526"/>
        <item x="405"/>
        <item x="328"/>
        <item x="567"/>
        <item x="116"/>
        <item x="329"/>
        <item x="489"/>
        <item x="114"/>
        <item x="110"/>
        <item x="128"/>
        <item x="176"/>
        <item x="378"/>
        <item x="373"/>
        <item x="550"/>
        <item x="93"/>
        <item x="375"/>
        <item x="126"/>
        <item x="121"/>
        <item x="247"/>
        <item x="26"/>
        <item x="227"/>
        <item x="248"/>
        <item x="376"/>
        <item x="486"/>
        <item x="415"/>
        <item x="548"/>
        <item x="33"/>
        <item x="207"/>
        <item x="159"/>
        <item x="418"/>
        <item x="419"/>
        <item x="225"/>
        <item x="71"/>
        <item x="264"/>
        <item x="22"/>
        <item x="265"/>
        <item x="226"/>
        <item x="64"/>
        <item x="60"/>
        <item x="123"/>
        <item x="370"/>
        <item x="117"/>
        <item x="161"/>
        <item x="508"/>
        <item x="19"/>
        <item x="561"/>
        <item x="272"/>
        <item x="263"/>
        <item x="59"/>
        <item x="487"/>
        <item x="63"/>
        <item x="379"/>
        <item x="249"/>
        <item x="209"/>
        <item x="436"/>
        <item x="216"/>
        <item x="61"/>
        <item x="531"/>
        <item x="525"/>
        <item x="65"/>
        <item x="162"/>
        <item x="377"/>
        <item x="20"/>
        <item x="120"/>
        <item x="374"/>
        <item x="510"/>
        <item x="127"/>
        <item x="122"/>
        <item x="473"/>
        <item x="509"/>
        <item x="212"/>
        <item x="125"/>
        <item x="522"/>
        <item x="549"/>
        <item x="208"/>
        <item x="214"/>
        <item x="62"/>
        <item x="224"/>
        <item x="441"/>
        <item x="372"/>
        <item x="177"/>
        <item x="23"/>
        <item x="228"/>
        <item x="554"/>
        <item x="7"/>
        <item x="559"/>
        <item x="284"/>
        <item x="118"/>
        <item x="246"/>
        <item x="472"/>
        <item x="547"/>
        <item x="21"/>
        <item x="250"/>
        <item x="79"/>
        <item x="72"/>
        <item x="100"/>
        <item x="163"/>
        <item x="92"/>
        <item x="41"/>
        <item x="195"/>
        <item x="160"/>
        <item x="297"/>
        <item x="3"/>
        <item x="4"/>
        <item x="175"/>
        <item x="15"/>
        <item x="298"/>
        <item x="300"/>
        <item x="527"/>
        <item x="294"/>
        <item x="138"/>
        <item x="136"/>
        <item x="137"/>
        <item x="299"/>
        <item x="184"/>
        <item x="243"/>
        <item x="470"/>
        <item x="543"/>
        <item x="471"/>
        <item x="287"/>
        <item x="288"/>
        <item x="289"/>
        <item x="285"/>
        <item x="30"/>
        <item x="229"/>
        <item x="91"/>
        <item x="215"/>
        <item x="392"/>
        <item x="352"/>
        <item x="456"/>
        <item x="32"/>
        <item x="292"/>
        <item x="293"/>
        <item x="35"/>
        <item x="218"/>
        <item x="154"/>
        <item x="354"/>
        <item x="453"/>
        <item x="2"/>
        <item x="244"/>
        <item x="221"/>
        <item x="465"/>
        <item x="241"/>
        <item x="457"/>
        <item x="326"/>
        <item x="468"/>
        <item x="276"/>
        <item x="498"/>
        <item x="219"/>
        <item x="279"/>
        <item x="242"/>
        <item x="40"/>
        <item x="13"/>
        <item x="295"/>
        <item x="282"/>
        <item x="296"/>
        <item x="240"/>
        <item x="494"/>
        <item x="440"/>
        <item x="558"/>
        <item x="165"/>
        <item x="544"/>
        <item x="1"/>
        <item x="220"/>
        <item x="327"/>
        <item x="529"/>
        <item x="302"/>
        <item x="29"/>
        <item x="336"/>
        <item x="555"/>
        <item x="545"/>
        <item x="335"/>
        <item x="0"/>
        <item x="564"/>
        <item x="337"/>
        <item x="338"/>
        <item x="467"/>
        <item x="350"/>
        <item x="556"/>
        <item x="68"/>
        <item x="346"/>
        <item x="311"/>
        <item x="323"/>
        <item x="84"/>
        <item x="431"/>
        <item x="308"/>
        <item x="432"/>
        <item x="309"/>
        <item x="433"/>
        <item x="310"/>
        <item x="435"/>
        <item x="312"/>
        <item x="313"/>
        <item x="314"/>
        <item x="317"/>
        <item x="315"/>
        <item x="318"/>
        <item x="319"/>
        <item x="316"/>
        <item x="320"/>
        <item x="321"/>
        <item x="171"/>
        <item x="420"/>
        <item x="397"/>
        <item x="475"/>
        <item x="152"/>
        <item x="351"/>
        <item x="222"/>
        <item x="230"/>
        <item x="256"/>
        <item x="466"/>
        <item x="417"/>
        <item x="421"/>
        <item x="485"/>
        <item x="151"/>
        <item x="416"/>
        <item x="217"/>
        <item x="273"/>
        <item x="34"/>
        <item x="124"/>
        <item x="119"/>
        <item x="37"/>
        <item x="301"/>
        <item x="6"/>
        <item x="450"/>
        <item x="262"/>
        <item x="281"/>
        <item x="424"/>
        <item x="149"/>
        <item x="150"/>
        <item x="286"/>
        <item x="347"/>
        <item x="371"/>
        <item x="36"/>
        <item x="546"/>
        <item x="85"/>
        <item x="166"/>
        <item x="458"/>
        <item x="459"/>
        <item x="460"/>
        <item x="461"/>
        <item x="462"/>
        <item x="463"/>
        <item x="464"/>
        <item x="58"/>
        <item x="528"/>
        <item x="69"/>
        <item x="172"/>
        <item x="495"/>
        <item x="231"/>
        <item x="562"/>
        <item x="42"/>
        <item x="238"/>
        <item x="451"/>
        <item x="153"/>
        <item x="476"/>
        <item x="439"/>
        <item x="334"/>
        <item x="5"/>
        <item x="67"/>
        <item x="27"/>
        <item x="325"/>
        <item x="452"/>
        <item x="324"/>
        <item x="191"/>
        <item x="192"/>
        <item x="322"/>
        <item x="422"/>
        <item x="469"/>
        <item x="563"/>
        <item x="478"/>
        <item x="393"/>
        <item x="396"/>
        <item x="223"/>
        <item x="16"/>
        <item x="182"/>
        <item x="103"/>
        <item x="349"/>
        <item x="17"/>
        <item x="348"/>
        <item x="167"/>
        <item x="560"/>
        <item x="333"/>
        <item x="66"/>
        <item x="102"/>
        <item x="239"/>
        <item x="353"/>
        <item x="530"/>
        <item x="143"/>
        <item x="304"/>
        <item x="539"/>
        <item x="255"/>
        <item x="536"/>
        <item x="538"/>
        <item x="535"/>
        <item x="534"/>
        <item x="266"/>
        <item x="144"/>
        <item x="537"/>
        <item x="145"/>
        <item x="178"/>
        <item x="497"/>
        <item x="565"/>
        <item x="290"/>
        <item x="291"/>
        <item x="342"/>
        <item x="168"/>
        <item x="141"/>
        <item x="236"/>
        <item x="11"/>
        <item x="409"/>
        <item x="383"/>
        <item x="186"/>
        <item x="187"/>
        <item x="74"/>
        <item x="129"/>
        <item x="181"/>
        <item x="183"/>
        <item x="306"/>
        <item x="164"/>
        <item x="412"/>
        <item x="89"/>
        <item x="179"/>
        <item x="80"/>
        <item x="82"/>
        <item x="385"/>
        <item x="180"/>
        <item x="252"/>
        <item x="81"/>
        <item x="411"/>
        <item x="407"/>
        <item x="448"/>
        <item x="408"/>
        <item x="358"/>
        <item x="245"/>
        <item x="185"/>
        <item x="569"/>
        <item x="447"/>
        <item x="490"/>
        <item x="234"/>
        <item x="193"/>
        <item x="194"/>
        <item x="365"/>
        <item x="95"/>
        <item x="366"/>
        <item x="96"/>
        <item x="491"/>
        <item x="97"/>
        <item x="94"/>
        <item x="442"/>
        <item x="305"/>
        <item x="571"/>
        <item x="566"/>
        <item x="12"/>
        <item x="303"/>
        <item x="10"/>
        <item x="557"/>
        <item x="31"/>
        <item x="278"/>
        <item x="339"/>
        <item x="341"/>
        <item x="258"/>
        <item x="406"/>
        <item x="73"/>
        <item x="362"/>
        <item x="70"/>
        <item x="430"/>
        <item x="532"/>
        <item x="426"/>
        <item x="428"/>
        <item x="24"/>
        <item x="356"/>
        <item x="499"/>
        <item x="434"/>
        <item x="423"/>
        <item x="232"/>
        <item x="425"/>
        <item x="173"/>
        <item x="75"/>
        <item x="170"/>
        <item x="9"/>
        <item x="134"/>
        <item x="361"/>
        <item x="357"/>
        <item x="340"/>
        <item x="140"/>
        <item x="382"/>
        <item x="261"/>
        <item x="364"/>
        <item x="443"/>
        <item x="540"/>
        <item x="427"/>
        <item x="156"/>
        <item x="142"/>
        <item x="133"/>
        <item x="237"/>
        <item x="387"/>
        <item x="389"/>
        <item x="131"/>
        <item x="233"/>
        <item x="386"/>
        <item x="130"/>
        <item x="388"/>
        <item x="267"/>
        <item x="155"/>
        <item x="496"/>
        <item x="446"/>
        <item x="355"/>
        <item x="259"/>
        <item x="449"/>
        <item x="384"/>
        <item x="380"/>
        <item x="251"/>
        <item x="139"/>
        <item x="576"/>
        <item x="454"/>
        <item x="542"/>
        <item x="343"/>
        <item x="98"/>
        <item x="533"/>
        <item x="359"/>
        <item x="437"/>
        <item x="28"/>
        <item x="331"/>
        <item x="332"/>
        <item x="479"/>
        <item x="438"/>
        <item x="307"/>
        <item x="570"/>
        <item x="572"/>
        <item x="573"/>
        <item x="568"/>
        <item x="500"/>
        <item x="360"/>
        <item x="235"/>
        <item x="132"/>
        <item x="552"/>
        <item x="174"/>
        <item x="413"/>
        <item x="444"/>
        <item x="275"/>
        <item x="146"/>
        <item x="253"/>
        <item x="147"/>
        <item x="381"/>
        <item x="553"/>
        <item x="38"/>
        <item x="363"/>
        <item x="575"/>
        <item x="410"/>
        <item x="88"/>
        <item x="86"/>
        <item x="87"/>
        <item x="395"/>
        <item x="101"/>
        <item x="574"/>
        <item x="394"/>
        <item x="474"/>
        <item x="271"/>
        <item x="78"/>
        <item x="77"/>
        <item x="518"/>
        <item x="504"/>
        <item x="503"/>
        <item x="481"/>
        <item x="45"/>
        <item x="512"/>
        <item x="210"/>
        <item x="513"/>
        <item x="44"/>
        <item x="52"/>
        <item x="201"/>
        <item x="483"/>
        <item x="516"/>
        <item x="551"/>
        <item x="514"/>
        <item x="506"/>
        <item x="51"/>
        <item x="511"/>
        <item x="202"/>
        <item x="520"/>
        <item x="54"/>
        <item x="213"/>
        <item x="515"/>
        <item x="53"/>
        <item x="203"/>
        <item x="507"/>
        <item x="46"/>
        <item x="517"/>
        <item x="43"/>
        <item x="57"/>
        <item x="523"/>
        <item x="521"/>
        <item x="205"/>
        <item x="55"/>
        <item x="204"/>
        <item x="206"/>
        <item x="480"/>
        <item x="482"/>
        <item x="211"/>
        <item x="50"/>
        <item x="196"/>
        <item x="197"/>
        <item x="505"/>
        <item x="48"/>
        <item x="199"/>
        <item x="519"/>
        <item x="198"/>
        <item x="49"/>
        <item x="47"/>
        <item x="200"/>
        <item x="56"/>
        <item x="524"/>
        <item x="484"/>
        <item x="14"/>
        <item x="477"/>
        <item x="277"/>
        <item x="283"/>
        <item x="280"/>
        <item x="445"/>
        <item t="default"/>
      </items>
    </pivotField>
    <pivotField compact="0" showAll="0"/>
    <pivotField axis="axisRow" compact="0" showAll="0">
      <items count="4">
        <item x="0"/>
        <item x="2"/>
        <item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defaultSubtotal="0"/>
    <pivotField dataField="1" compact="0" showAll="0" defaultSubtotal="0"/>
    <pivotField dataField="1" compact="0" showAll="0" defaultSubtotal="0"/>
    <pivotField compact="0" showAll="0"/>
    <pivotField compact="0" showAll="0"/>
    <pivotField dataField="1" compact="0" showAll="0" defaultSubtotal="0"/>
    <pivotField dataField="1" compact="0" showAll="0" defaultSubtotal="0"/>
    <pivotField dataField="1" compact="0" showAll="0" defaultSubtotal="0"/>
    <pivotField compact="0" showAll="0"/>
    <pivotField compact="0" showAll="0"/>
    <pivotField dataField="1" compact="0" showAll="0" defaultSubtotal="0"/>
    <pivotField dataField="1" compact="0" showAll="0" defaultSubtotal="0"/>
    <pivotField dataField="1"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defaultSubtotal="0"/>
    <pivotField dataField="1" compact="0" showAll="0" defaultSubtotal="0"/>
    <pivotField dataField="1" compact="0" showAll="0" defaultSubtotal="0"/>
    <pivotField compact="0" showAll="0"/>
    <pivotField compact="0" showAll="0"/>
    <pivotField compact="0" numFmtId="14" showAll="0"/>
    <pivotField compact="0" showAll="0"/>
  </pivotFields>
  <rowFields count="6">
    <field x="11"/>
    <field x="1"/>
    <field x="5"/>
    <field x="28"/>
    <field x="32"/>
    <field x="30"/>
  </rowFields>
  <rowItems count="2178">
    <i>
      <x/>
    </i>
    <i r="1">
      <x v="2"/>
    </i>
    <i r="2">
      <x v="6"/>
    </i>
    <i r="3">
      <x/>
    </i>
    <i r="4">
      <x/>
    </i>
    <i r="5">
      <x v="162"/>
    </i>
    <i r="5">
      <x v="180"/>
    </i>
    <i r="5">
      <x v="213"/>
    </i>
    <i r="5">
      <x v="219"/>
    </i>
    <i r="5">
      <x v="229"/>
    </i>
    <i r="5">
      <x v="266"/>
    </i>
    <i r="5">
      <x v="281"/>
    </i>
    <i r="5">
      <x v="309"/>
    </i>
    <i r="5">
      <x v="320"/>
    </i>
    <i r="5">
      <x v="342"/>
    </i>
    <i>
      <x v="1"/>
    </i>
    <i r="1">
      <x v="119"/>
    </i>
    <i r="2">
      <x v="183"/>
    </i>
    <i r="3">
      <x/>
    </i>
    <i r="4">
      <x/>
    </i>
    <i r="5">
      <x v="80"/>
    </i>
    <i r="5">
      <x v="100"/>
    </i>
    <i r="3">
      <x v="4"/>
    </i>
    <i r="4">
      <x/>
    </i>
    <i r="5">
      <x v="519"/>
    </i>
    <i r="5">
      <x v="520"/>
    </i>
    <i r="5">
      <x v="521"/>
    </i>
    <i r="5">
      <x v="560"/>
    </i>
    <i>
      <x v="2"/>
    </i>
    <i r="1">
      <x v="37"/>
    </i>
    <i r="2">
      <x v="55"/>
    </i>
    <i r="3">
      <x/>
    </i>
    <i r="4">
      <x v="1"/>
    </i>
    <i r="5">
      <x v="249"/>
    </i>
    <i r="5">
      <x v="255"/>
    </i>
    <i r="1">
      <x v="91"/>
    </i>
    <i r="2">
      <x v="53"/>
    </i>
    <i r="3">
      <x/>
    </i>
    <i r="4">
      <x/>
    </i>
    <i r="5">
      <x v="244"/>
    </i>
    <i r="1">
      <x v="106"/>
    </i>
    <i r="2">
      <x v="156"/>
    </i>
    <i r="3">
      <x/>
    </i>
    <i r="4">
      <x/>
    </i>
    <i r="5">
      <x v="307"/>
    </i>
    <i r="1">
      <x v="107"/>
    </i>
    <i r="2">
      <x v="159"/>
    </i>
    <i r="3">
      <x/>
    </i>
    <i r="4">
      <x/>
    </i>
    <i r="5">
      <x v="247"/>
    </i>
    <i r="5">
      <x v="284"/>
    </i>
    <i r="4">
      <x v="1"/>
    </i>
    <i r="5">
      <x v="241"/>
    </i>
    <i r="3">
      <x v="2"/>
    </i>
    <i r="4">
      <x/>
    </i>
    <i r="5">
      <x v="425"/>
    </i>
    <i>
      <x v="3"/>
    </i>
    <i r="1">
      <x v="2"/>
    </i>
    <i r="2">
      <x v="2"/>
    </i>
    <i r="3">
      <x/>
    </i>
    <i r="4">
      <x/>
    </i>
    <i r="5">
      <x v="162"/>
    </i>
    <i r="5">
      <x v="180"/>
    </i>
    <i r="5">
      <x v="213"/>
    </i>
    <i r="5">
      <x v="219"/>
    </i>
    <i r="5">
      <x v="281"/>
    </i>
    <i r="5">
      <x v="309"/>
    </i>
    <i r="5">
      <x v="320"/>
    </i>
    <i r="1">
      <x v="94"/>
    </i>
    <i r="2">
      <x v="71"/>
    </i>
    <i r="3">
      <x/>
    </i>
    <i r="4">
      <x/>
    </i>
    <i r="5">
      <x v="3"/>
    </i>
    <i r="5">
      <x v="162"/>
    </i>
    <i r="3">
      <x v="2"/>
    </i>
    <i r="4">
      <x/>
    </i>
    <i r="5">
      <x v="356"/>
    </i>
    <i r="1">
      <x v="107"/>
    </i>
    <i r="2">
      <x v="157"/>
    </i>
    <i r="3">
      <x/>
    </i>
    <i r="4">
      <x/>
    </i>
    <i r="5">
      <x v="284"/>
    </i>
    <i r="5">
      <x v="309"/>
    </i>
    <i r="3">
      <x v="2"/>
    </i>
    <i r="4">
      <x/>
    </i>
    <i r="5">
      <x v="425"/>
    </i>
    <i r="1">
      <x v="112"/>
    </i>
    <i r="2">
      <x v="175"/>
    </i>
    <i r="3">
      <x/>
    </i>
    <i r="4">
      <x/>
    </i>
    <i r="5">
      <x v="80"/>
    </i>
    <i r="5">
      <x v="84"/>
    </i>
    <i r="5">
      <x v="110"/>
    </i>
    <i r="5">
      <x v="115"/>
    </i>
    <i r="5">
      <x v="270"/>
    </i>
    <i r="3">
      <x v="4"/>
    </i>
    <i r="4">
      <x/>
    </i>
    <i r="5">
      <x v="521"/>
    </i>
    <i r="5">
      <x v="524"/>
    </i>
    <i r="5">
      <x v="534"/>
    </i>
    <i r="5">
      <x v="537"/>
    </i>
    <i r="5">
      <x v="548"/>
    </i>
    <i r="5">
      <x v="569"/>
    </i>
    <i r="5">
      <x v="570"/>
    </i>
    <i>
      <x v="4"/>
    </i>
    <i r="1">
      <x v="118"/>
    </i>
    <i r="2">
      <x v="181"/>
    </i>
    <i r="3">
      <x/>
    </i>
    <i r="4">
      <x/>
    </i>
    <i r="5">
      <x v="80"/>
    </i>
    <i r="5">
      <x v="84"/>
    </i>
    <i r="5">
      <x v="131"/>
    </i>
    <i r="3">
      <x v="4"/>
    </i>
    <i r="4">
      <x/>
    </i>
    <i r="5">
      <x v="521"/>
    </i>
    <i r="5">
      <x v="523"/>
    </i>
    <i r="5">
      <x v="564"/>
    </i>
    <i>
      <x v="5"/>
    </i>
    <i r="1">
      <x/>
    </i>
    <i r="2">
      <x/>
    </i>
    <i r="3">
      <x v="2"/>
    </i>
    <i r="4">
      <x v="1"/>
    </i>
    <i r="5">
      <x v="407"/>
    </i>
    <i r="1">
      <x v="1"/>
    </i>
    <i r="2">
      <x v="1"/>
    </i>
    <i r="3">
      <x/>
    </i>
    <i r="4">
      <x/>
    </i>
    <i r="5">
      <x v="180"/>
    </i>
    <i r="5">
      <x v="213"/>
    </i>
    <i r="5">
      <x v="219"/>
    </i>
    <i r="5">
      <x v="229"/>
    </i>
    <i r="5">
      <x v="309"/>
    </i>
    <i r="5">
      <x v="342"/>
    </i>
    <i r="1">
      <x v="3"/>
    </i>
    <i r="2">
      <x v="7"/>
    </i>
    <i r="3">
      <x v="2"/>
    </i>
    <i r="4">
      <x v="1"/>
    </i>
    <i r="5">
      <x v="358"/>
    </i>
    <i r="1">
      <x v="4"/>
    </i>
    <i r="2">
      <x v="8"/>
    </i>
    <i r="3">
      <x v="1"/>
    </i>
    <i r="4">
      <x v="1"/>
    </i>
    <i r="5">
      <x v="60"/>
    </i>
    <i r="3">
      <x v="2"/>
    </i>
    <i r="4">
      <x v="1"/>
    </i>
    <i r="5">
      <x v="488"/>
    </i>
    <i r="1">
      <x v="5"/>
    </i>
    <i r="2">
      <x v="9"/>
    </i>
    <i r="3">
      <x v="2"/>
    </i>
    <i r="4">
      <x/>
    </i>
    <i r="5">
      <x v="493"/>
    </i>
    <i r="5">
      <x v="502"/>
    </i>
    <i r="1">
      <x v="8"/>
    </i>
    <i r="2">
      <x v="12"/>
    </i>
    <i r="3">
      <x/>
    </i>
    <i r="4">
      <x/>
    </i>
    <i r="5">
      <x v="321"/>
    </i>
    <i r="5">
      <x v="322"/>
    </i>
    <i r="4">
      <x v="1"/>
    </i>
    <i r="5">
      <x v="162"/>
    </i>
    <i r="5">
      <x v="209"/>
    </i>
    <i r="5">
      <x v="219"/>
    </i>
    <i r="3">
      <x v="2"/>
    </i>
    <i r="4">
      <x v="1"/>
    </i>
    <i r="5">
      <x v="397"/>
    </i>
    <i r="5">
      <x v="398"/>
    </i>
    <i r="1">
      <x v="9"/>
    </i>
    <i r="2">
      <x v="13"/>
    </i>
    <i r="3">
      <x/>
    </i>
    <i r="4">
      <x/>
    </i>
    <i r="5">
      <x v="162"/>
    </i>
    <i r="5">
      <x v="209"/>
    </i>
    <i r="1">
      <x v="12"/>
    </i>
    <i r="2">
      <x v="16"/>
    </i>
    <i r="3">
      <x/>
    </i>
    <i r="4">
      <x/>
    </i>
    <i r="5">
      <x v="162"/>
    </i>
    <i r="5">
      <x v="187"/>
    </i>
    <i r="5">
      <x v="198"/>
    </i>
    <i r="5">
      <x v="219"/>
    </i>
    <i r="5">
      <x v="229"/>
    </i>
    <i r="5">
      <x v="331"/>
    </i>
    <i r="1">
      <x v="14"/>
    </i>
    <i r="2">
      <x v="18"/>
    </i>
    <i r="3">
      <x v="2"/>
    </i>
    <i r="4">
      <x/>
    </i>
    <i r="5">
      <x v="369"/>
    </i>
    <i r="5">
      <x v="370"/>
    </i>
    <i r="3">
      <x v="3"/>
    </i>
    <i r="4">
      <x/>
    </i>
    <i r="5">
      <x v="5"/>
    </i>
    <i r="5">
      <x v="6"/>
    </i>
    <i r="5">
      <x v="28"/>
    </i>
    <i r="1">
      <x v="15"/>
    </i>
    <i r="2">
      <x v="19"/>
    </i>
    <i r="3">
      <x v="2"/>
    </i>
    <i r="4">
      <x v="1"/>
    </i>
    <i r="5">
      <x v="427"/>
    </i>
    <i r="3">
      <x v="3"/>
    </i>
    <i r="4">
      <x v="1"/>
    </i>
    <i r="5">
      <x v="10"/>
    </i>
    <i r="1">
      <x v="17"/>
    </i>
    <i r="2">
      <x v="21"/>
    </i>
    <i r="3">
      <x v="2"/>
    </i>
    <i r="4">
      <x/>
    </i>
    <i r="5">
      <x v="423"/>
    </i>
    <i r="3">
      <x v="3"/>
    </i>
    <i r="4">
      <x/>
    </i>
    <i r="5">
      <x v="22"/>
    </i>
    <i r="1">
      <x v="18"/>
    </i>
    <i r="2">
      <x v="24"/>
    </i>
    <i r="3">
      <x/>
    </i>
    <i r="4">
      <x v="1"/>
    </i>
    <i r="5">
      <x v="190"/>
    </i>
    <i r="1">
      <x v="20"/>
    </i>
    <i r="2">
      <x v="29"/>
    </i>
    <i r="3">
      <x/>
    </i>
    <i r="4">
      <x/>
    </i>
    <i r="5">
      <x v="112"/>
    </i>
    <i r="5">
      <x v="183"/>
    </i>
    <i r="1">
      <x v="22"/>
    </i>
    <i r="2">
      <x v="33"/>
    </i>
    <i r="3">
      <x/>
    </i>
    <i r="4">
      <x/>
    </i>
    <i r="5">
      <x v="162"/>
    </i>
    <i r="5">
      <x v="209"/>
    </i>
    <i r="5">
      <x v="571"/>
    </i>
    <i r="1">
      <x v="25"/>
    </i>
    <i r="2">
      <x v="36"/>
    </i>
    <i r="3">
      <x/>
    </i>
    <i r="4">
      <x/>
    </i>
    <i r="5">
      <x v="104"/>
    </i>
    <i r="5">
      <x v="201"/>
    </i>
    <i r="5">
      <x v="213"/>
    </i>
    <i r="5">
      <x v="219"/>
    </i>
    <i r="5">
      <x v="221"/>
    </i>
    <i r="5">
      <x v="239"/>
    </i>
    <i r="5">
      <x v="317"/>
    </i>
    <i r="5">
      <x v="318"/>
    </i>
    <i r="5">
      <x v="320"/>
    </i>
    <i r="5">
      <x v="323"/>
    </i>
    <i r="3">
      <x v="1"/>
    </i>
    <i r="4">
      <x/>
    </i>
    <i r="5">
      <x v="39"/>
    </i>
    <i r="5">
      <x v="59"/>
    </i>
    <i r="5">
      <x v="62"/>
    </i>
    <i r="3">
      <x v="2"/>
    </i>
    <i r="4">
      <x/>
    </i>
    <i r="5">
      <x v="480"/>
    </i>
    <i r="5">
      <x v="481"/>
    </i>
    <i r="1">
      <x v="26"/>
    </i>
    <i r="2">
      <x v="37"/>
    </i>
    <i r="3">
      <x/>
    </i>
    <i r="4">
      <x/>
    </i>
    <i r="5">
      <x v="235"/>
    </i>
    <i r="3">
      <x v="2"/>
    </i>
    <i r="4">
      <x/>
    </i>
    <i r="5">
      <x v="413"/>
    </i>
    <i r="1">
      <x v="27"/>
    </i>
    <i r="2">
      <x v="39"/>
    </i>
    <i r="3">
      <x/>
    </i>
    <i r="4">
      <x/>
    </i>
    <i r="5">
      <x v="186"/>
    </i>
    <i r="5">
      <x v="200"/>
    </i>
    <i r="5">
      <x v="293"/>
    </i>
    <i r="5">
      <x v="294"/>
    </i>
    <i r="5">
      <x v="295"/>
    </i>
    <i r="5">
      <x v="296"/>
    </i>
    <i r="5">
      <x v="297"/>
    </i>
    <i r="5">
      <x v="298"/>
    </i>
    <i r="5">
      <x v="299"/>
    </i>
    <i r="5">
      <x v="300"/>
    </i>
    <i r="1">
      <x v="29"/>
    </i>
    <i r="2">
      <x v="41"/>
    </i>
    <i r="3">
      <x/>
    </i>
    <i r="4">
      <x/>
    </i>
    <i r="5">
      <x/>
    </i>
    <i r="1">
      <x v="31"/>
    </i>
    <i r="2">
      <x v="46"/>
    </i>
    <i r="3">
      <x/>
    </i>
    <i r="4">
      <x/>
    </i>
    <i r="5">
      <x v="317"/>
    </i>
    <i r="1">
      <x v="32"/>
    </i>
    <i r="2">
      <x v="47"/>
    </i>
    <i r="3">
      <x/>
    </i>
    <i r="4">
      <x/>
    </i>
    <i r="5">
      <x v="317"/>
    </i>
    <i r="1">
      <x v="33"/>
    </i>
    <i r="2">
      <x v="48"/>
    </i>
    <i r="3">
      <x/>
    </i>
    <i r="4">
      <x/>
    </i>
    <i r="5">
      <x v="176"/>
    </i>
    <i r="5">
      <x v="177"/>
    </i>
    <i r="5">
      <x v="178"/>
    </i>
    <i r="5">
      <x v="179"/>
    </i>
    <i r="5">
      <x v="287"/>
    </i>
    <i r="3">
      <x v="2"/>
    </i>
    <i r="4">
      <x/>
    </i>
    <i r="5">
      <x v="360"/>
    </i>
    <i r="5">
      <x v="361"/>
    </i>
    <i r="1">
      <x v="34"/>
    </i>
    <i r="2">
      <x v="49"/>
    </i>
    <i r="3">
      <x/>
    </i>
    <i r="4">
      <x/>
    </i>
    <i r="5">
      <x v="342"/>
    </i>
    <i r="3">
      <x v="4"/>
    </i>
    <i r="4">
      <x/>
    </i>
    <i r="5">
      <x v="515"/>
    </i>
    <i r="1">
      <x v="35"/>
    </i>
    <i r="2">
      <x v="50"/>
    </i>
    <i r="3">
      <x/>
    </i>
    <i r="4">
      <x/>
    </i>
    <i r="5">
      <x v="215"/>
    </i>
    <i r="5">
      <x v="313"/>
    </i>
    <i r="4">
      <x v="1"/>
    </i>
    <i r="5">
      <x v="135"/>
    </i>
    <i r="3">
      <x v="2"/>
    </i>
    <i r="4">
      <x/>
    </i>
    <i r="5">
      <x v="446"/>
    </i>
    <i r="5">
      <x v="496"/>
    </i>
    <i r="4">
      <x v="1"/>
    </i>
    <i r="5">
      <x v="406"/>
    </i>
    <i r="1">
      <x v="36"/>
    </i>
    <i r="2">
      <x v="51"/>
    </i>
    <i r="3">
      <x v="2"/>
    </i>
    <i r="4">
      <x/>
    </i>
    <i r="5">
      <x v="478"/>
    </i>
    <i r="5">
      <x v="483"/>
    </i>
    <i r="1">
      <x v="37"/>
    </i>
    <i r="2">
      <x v="55"/>
    </i>
    <i r="3">
      <x/>
    </i>
    <i r="4">
      <x/>
    </i>
    <i r="5">
      <x v="248"/>
    </i>
    <i r="5">
      <x v="249"/>
    </i>
    <i r="5">
      <x v="250"/>
    </i>
    <i r="5">
      <x v="251"/>
    </i>
    <i r="5">
      <x v="252"/>
    </i>
    <i r="5">
      <x v="253"/>
    </i>
    <i r="5">
      <x v="254"/>
    </i>
    <i r="5">
      <x v="255"/>
    </i>
    <i r="5">
      <x v="256"/>
    </i>
    <i r="5">
      <x v="257"/>
    </i>
    <i r="4">
      <x v="1"/>
    </i>
    <i r="5">
      <x v="248"/>
    </i>
    <i r="5">
      <x v="249"/>
    </i>
    <i r="5">
      <x v="250"/>
    </i>
    <i r="5">
      <x v="252"/>
    </i>
    <i r="5">
      <x v="255"/>
    </i>
    <i r="1">
      <x v="38"/>
    </i>
    <i r="2">
      <x v="56"/>
    </i>
    <i r="3">
      <x/>
    </i>
    <i r="4">
      <x/>
    </i>
    <i r="5">
      <x v="203"/>
    </i>
    <i r="5">
      <x v="229"/>
    </i>
    <i r="5">
      <x v="573"/>
    </i>
    <i r="3">
      <x v="2"/>
    </i>
    <i r="4">
      <x/>
    </i>
    <i r="5">
      <x v="415"/>
    </i>
    <i r="1">
      <x v="40"/>
    </i>
    <i r="2">
      <x v="58"/>
    </i>
    <i r="3">
      <x/>
    </i>
    <i r="4">
      <x/>
    </i>
    <i r="5">
      <x v="209"/>
    </i>
    <i r="5">
      <x v="317"/>
    </i>
    <i r="1">
      <x v="41"/>
    </i>
    <i r="2">
      <x v="59"/>
    </i>
    <i r="3">
      <x/>
    </i>
    <i r="4">
      <x/>
    </i>
    <i r="5">
      <x v="226"/>
    </i>
    <i r="1">
      <x v="42"/>
    </i>
    <i r="2">
      <x v="60"/>
    </i>
    <i r="3">
      <x/>
    </i>
    <i r="4">
      <x/>
    </i>
    <i r="5">
      <x v="317"/>
    </i>
    <i r="1">
      <x v="44"/>
    </i>
    <i r="2">
      <x v="90"/>
    </i>
    <i r="3">
      <x/>
    </i>
    <i r="4">
      <x/>
    </i>
    <i r="5">
      <x v="238"/>
    </i>
    <i r="5">
      <x v="242"/>
    </i>
    <i r="5">
      <x v="244"/>
    </i>
    <i r="1">
      <x v="45"/>
    </i>
    <i r="2">
      <x v="91"/>
    </i>
    <i r="3">
      <x v="2"/>
    </i>
    <i r="4">
      <x/>
    </i>
    <i r="5">
      <x v="408"/>
    </i>
    <i r="5">
      <x v="485"/>
    </i>
    <i r="1">
      <x v="47"/>
    </i>
    <i r="2">
      <x v="95"/>
    </i>
    <i r="3">
      <x v="2"/>
    </i>
    <i r="4">
      <x v="1"/>
    </i>
    <i r="5">
      <x v="393"/>
    </i>
    <i r="1">
      <x v="48"/>
    </i>
    <i r="2">
      <x v="96"/>
    </i>
    <i r="3">
      <x/>
    </i>
    <i r="4">
      <x/>
    </i>
    <i r="5">
      <x v="227"/>
    </i>
    <i r="1">
      <x v="50"/>
    </i>
    <i r="2">
      <x v="98"/>
    </i>
    <i r="3">
      <x v="2"/>
    </i>
    <i r="4">
      <x/>
    </i>
    <i r="5">
      <x v="444"/>
    </i>
    <i r="1">
      <x v="52"/>
    </i>
    <i r="2">
      <x v="100"/>
    </i>
    <i r="3">
      <x/>
    </i>
    <i r="4">
      <x/>
    </i>
    <i r="5">
      <x v="162"/>
    </i>
    <i r="5">
      <x v="209"/>
    </i>
    <i r="5">
      <x v="331"/>
    </i>
    <i r="5">
      <x v="335"/>
    </i>
    <i r="5">
      <x v="571"/>
    </i>
    <i r="1">
      <x v="55"/>
    </i>
    <i r="2">
      <x v="103"/>
    </i>
    <i r="3">
      <x/>
    </i>
    <i r="4">
      <x v="1"/>
    </i>
    <i r="5">
      <x v="218"/>
    </i>
    <i r="1">
      <x v="56"/>
    </i>
    <i r="2">
      <x v="104"/>
    </i>
    <i r="3">
      <x v="2"/>
    </i>
    <i r="4">
      <x v="1"/>
    </i>
    <i r="5">
      <x v="486"/>
    </i>
    <i r="5">
      <x v="487"/>
    </i>
    <i r="1">
      <x v="57"/>
    </i>
    <i r="2">
      <x v="106"/>
    </i>
    <i r="3">
      <x v="1"/>
    </i>
    <i r="4">
      <x/>
    </i>
    <i r="5">
      <x v="43"/>
    </i>
    <i r="5">
      <x v="63"/>
    </i>
    <i r="3">
      <x v="2"/>
    </i>
    <i r="4">
      <x/>
    </i>
    <i r="5">
      <x v="395"/>
    </i>
    <i r="5">
      <x v="403"/>
    </i>
    <i r="3">
      <x v="3"/>
    </i>
    <i r="4">
      <x/>
    </i>
    <i r="5">
      <x v="16"/>
    </i>
    <i r="1">
      <x v="58"/>
    </i>
    <i r="2">
      <x v="109"/>
    </i>
    <i r="3">
      <x v="2"/>
    </i>
    <i r="4">
      <x/>
    </i>
    <i r="5">
      <x v="472"/>
    </i>
    <i r="4">
      <x v="1"/>
    </i>
    <i r="5">
      <x v="472"/>
    </i>
    <i r="3">
      <x v="3"/>
    </i>
    <i r="4">
      <x/>
    </i>
    <i r="5">
      <x v="29"/>
    </i>
    <i r="4">
      <x v="1"/>
    </i>
    <i r="5">
      <x v="29"/>
    </i>
    <i r="1">
      <x v="59"/>
    </i>
    <i r="2">
      <x v="110"/>
    </i>
    <i r="3">
      <x v="1"/>
    </i>
    <i r="4">
      <x v="1"/>
    </i>
    <i r="5">
      <x v="57"/>
    </i>
    <i r="1">
      <x v="60"/>
    </i>
    <i r="2">
      <x v="111"/>
    </i>
    <i r="3">
      <x/>
    </i>
    <i r="4">
      <x/>
    </i>
    <i r="5">
      <x v="266"/>
    </i>
    <i r="1">
      <x v="61"/>
    </i>
    <i r="2">
      <x v="112"/>
    </i>
    <i r="3">
      <x v="2"/>
    </i>
    <i r="4">
      <x/>
    </i>
    <i r="5">
      <x v="429"/>
    </i>
    <i r="5">
      <x v="489"/>
    </i>
    <i r="3">
      <x v="3"/>
    </i>
    <i r="4">
      <x/>
    </i>
    <i r="5">
      <x v="21"/>
    </i>
    <i r="5">
      <x v="32"/>
    </i>
    <i r="1">
      <x v="62"/>
    </i>
    <i r="2">
      <x v="113"/>
    </i>
    <i r="3">
      <x v="2"/>
    </i>
    <i r="4">
      <x/>
    </i>
    <i r="5">
      <x v="418"/>
    </i>
    <i r="5">
      <x v="482"/>
    </i>
    <i r="1">
      <x v="63"/>
    </i>
    <i r="2">
      <x v="114"/>
    </i>
    <i r="3">
      <x/>
    </i>
    <i r="4">
      <x v="1"/>
    </i>
    <i r="5">
      <x v="312"/>
    </i>
    <i r="5">
      <x v="572"/>
    </i>
    <i r="1">
      <x v="64"/>
    </i>
    <i r="2">
      <x v="115"/>
    </i>
    <i r="3">
      <x/>
    </i>
    <i r="4">
      <x/>
    </i>
    <i r="5">
      <x v="204"/>
    </i>
    <i r="1">
      <x v="67"/>
    </i>
    <i r="2">
      <x v="118"/>
    </i>
    <i r="3">
      <x v="2"/>
    </i>
    <i r="4">
      <x v="1"/>
    </i>
    <i r="5">
      <x v="503"/>
    </i>
    <i r="3">
      <x v="3"/>
    </i>
    <i r="4">
      <x v="1"/>
    </i>
    <i r="5">
      <x v="31"/>
    </i>
    <i r="1">
      <x v="70"/>
    </i>
    <i r="2">
      <x v="121"/>
    </i>
    <i r="3">
      <x/>
    </i>
    <i r="4">
      <x/>
    </i>
    <i r="5">
      <x v="180"/>
    </i>
    <i r="5">
      <x v="224"/>
    </i>
    <i r="3">
      <x v="2"/>
    </i>
    <i r="4">
      <x/>
    </i>
    <i r="5">
      <x v="414"/>
    </i>
    <i r="1">
      <x v="71"/>
    </i>
    <i r="2">
      <x v="122"/>
    </i>
    <i r="3">
      <x/>
    </i>
    <i r="4">
      <x/>
    </i>
    <i r="5">
      <x v="267"/>
    </i>
    <i r="1">
      <x v="74"/>
    </i>
    <i r="2">
      <x v="125"/>
    </i>
    <i r="3">
      <x/>
    </i>
    <i r="4">
      <x/>
    </i>
    <i r="5">
      <x v="261"/>
    </i>
    <i r="3">
      <x v="4"/>
    </i>
    <i r="4">
      <x/>
    </i>
    <i r="5">
      <x v="514"/>
    </i>
    <i r="1">
      <x v="76"/>
    </i>
    <i r="2">
      <x v="127"/>
    </i>
    <i r="3">
      <x/>
    </i>
    <i r="4">
      <x/>
    </i>
    <i r="5">
      <x v="75"/>
    </i>
    <i r="5">
      <x v="78"/>
    </i>
    <i r="5">
      <x v="91"/>
    </i>
    <i r="5">
      <x v="109"/>
    </i>
    <i r="5">
      <x v="138"/>
    </i>
    <i r="5">
      <x v="145"/>
    </i>
    <i r="5">
      <x v="149"/>
    </i>
    <i r="5">
      <x v="155"/>
    </i>
    <i r="4">
      <x v="2"/>
    </i>
    <i r="5">
      <x v="138"/>
    </i>
    <i r="3">
      <x v="2"/>
    </i>
    <i r="4">
      <x/>
    </i>
    <i r="5">
      <x v="345"/>
    </i>
    <i r="5">
      <x v="384"/>
    </i>
    <i r="5">
      <x v="469"/>
    </i>
    <i r="5">
      <x v="499"/>
    </i>
    <i r="3">
      <x v="3"/>
    </i>
    <i r="4">
      <x/>
    </i>
    <i r="5">
      <x v="23"/>
    </i>
    <i r="1">
      <x v="77"/>
    </i>
    <i r="2">
      <x v="128"/>
    </i>
    <i r="3">
      <x/>
    </i>
    <i r="4">
      <x/>
    </i>
    <i r="5">
      <x v="1"/>
    </i>
    <i r="5">
      <x v="88"/>
    </i>
    <i r="5">
      <x v="101"/>
    </i>
    <i r="5">
      <x v="103"/>
    </i>
    <i r="5">
      <x v="119"/>
    </i>
    <i r="5">
      <x v="138"/>
    </i>
    <i r="5">
      <x v="155"/>
    </i>
    <i r="5">
      <x v="274"/>
    </i>
    <i r="3">
      <x v="2"/>
    </i>
    <i r="4">
      <x/>
    </i>
    <i r="5">
      <x v="460"/>
    </i>
    <i r="5">
      <x v="497"/>
    </i>
    <i r="1">
      <x v="82"/>
    </i>
    <i r="2">
      <x v="133"/>
    </i>
    <i r="3">
      <x v="2"/>
    </i>
    <i r="4">
      <x/>
    </i>
    <i r="5">
      <x v="348"/>
    </i>
    <i r="1">
      <x v="85"/>
    </i>
    <i r="2">
      <x v="136"/>
    </i>
    <i r="3">
      <x/>
    </i>
    <i r="4">
      <x v="1"/>
    </i>
    <i r="5">
      <x v="317"/>
    </i>
    <i r="1">
      <x v="86"/>
    </i>
    <i r="2">
      <x v="137"/>
    </i>
    <i r="3">
      <x/>
    </i>
    <i r="4">
      <x/>
    </i>
    <i r="5">
      <x v="180"/>
    </i>
    <i r="1">
      <x v="87"/>
    </i>
    <i r="2">
      <x v="138"/>
    </i>
    <i r="3">
      <x/>
    </i>
    <i r="4">
      <x/>
    </i>
    <i r="5">
      <x/>
    </i>
    <i r="5">
      <x v="70"/>
    </i>
    <i r="5">
      <x v="71"/>
    </i>
    <i r="5">
      <x v="82"/>
    </i>
    <i r="5">
      <x v="110"/>
    </i>
    <i r="5">
      <x v="130"/>
    </i>
    <i r="5">
      <x v="143"/>
    </i>
    <i r="5">
      <x v="147"/>
    </i>
    <i r="5">
      <x v="162"/>
    </i>
    <i r="5">
      <x v="168"/>
    </i>
    <i r="5">
      <x v="187"/>
    </i>
    <i r="5">
      <x v="197"/>
    </i>
    <i r="5">
      <x v="206"/>
    </i>
    <i r="5">
      <x v="212"/>
    </i>
    <i r="5">
      <x v="219"/>
    </i>
    <i r="5">
      <x v="231"/>
    </i>
    <i r="5">
      <x v="290"/>
    </i>
    <i r="5">
      <x v="291"/>
    </i>
    <i r="5">
      <x v="332"/>
    </i>
    <i r="5">
      <x v="510"/>
    </i>
    <i r="3">
      <x v="2"/>
    </i>
    <i r="4">
      <x/>
    </i>
    <i r="5">
      <x v="345"/>
    </i>
    <i r="1">
      <x v="94"/>
    </i>
    <i r="2">
      <x v="63"/>
    </i>
    <i r="3">
      <x/>
    </i>
    <i r="4">
      <x/>
    </i>
    <i r="5">
      <x v="182"/>
    </i>
    <i r="5">
      <x v="217"/>
    </i>
    <i r="5">
      <x v="293"/>
    </i>
    <i r="5">
      <x v="337"/>
    </i>
    <i r="3">
      <x v="2"/>
    </i>
    <i r="4">
      <x/>
    </i>
    <i r="5">
      <x v="363"/>
    </i>
    <i r="2">
      <x v="65"/>
    </i>
    <i r="3">
      <x/>
    </i>
    <i r="4">
      <x/>
    </i>
    <i r="5">
      <x v="85"/>
    </i>
    <i r="5">
      <x v="99"/>
    </i>
    <i r="5">
      <x v="117"/>
    </i>
    <i r="5">
      <x v="153"/>
    </i>
    <i r="5">
      <x v="157"/>
    </i>
    <i r="3">
      <x v="2"/>
    </i>
    <i r="4">
      <x/>
    </i>
    <i r="5">
      <x v="376"/>
    </i>
    <i r="2">
      <x v="66"/>
    </i>
    <i r="3">
      <x/>
    </i>
    <i r="4">
      <x/>
    </i>
    <i r="5">
      <x v="240"/>
    </i>
    <i r="5">
      <x v="292"/>
    </i>
    <i r="3">
      <x v="2"/>
    </i>
    <i r="4">
      <x/>
    </i>
    <i r="5">
      <x v="378"/>
    </i>
    <i r="5">
      <x v="507"/>
    </i>
    <i r="5">
      <x v="508"/>
    </i>
    <i r="5">
      <x v="509"/>
    </i>
    <i r="3">
      <x v="3"/>
    </i>
    <i r="4">
      <x/>
    </i>
    <i r="5">
      <x v="9"/>
    </i>
    <i r="2">
      <x v="68"/>
    </i>
    <i r="3">
      <x/>
    </i>
    <i r="4">
      <x/>
    </i>
    <i r="5">
      <x v="187"/>
    </i>
    <i r="5">
      <x v="332"/>
    </i>
    <i r="3">
      <x v="2"/>
    </i>
    <i r="4">
      <x/>
    </i>
    <i r="5">
      <x v="374"/>
    </i>
    <i r="2">
      <x v="70"/>
    </i>
    <i r="3">
      <x/>
    </i>
    <i r="4">
      <x/>
    </i>
    <i r="5">
      <x v="150"/>
    </i>
    <i r="5">
      <x v="516"/>
    </i>
    <i r="5">
      <x v="517"/>
    </i>
    <i r="3">
      <x v="2"/>
    </i>
    <i r="4">
      <x/>
    </i>
    <i r="5">
      <x v="380"/>
    </i>
    <i r="5">
      <x v="381"/>
    </i>
    <i r="5">
      <x v="385"/>
    </i>
    <i r="3">
      <x v="3"/>
    </i>
    <i r="4">
      <x/>
    </i>
    <i r="5">
      <x v="7"/>
    </i>
    <i r="2">
      <x v="74"/>
    </i>
    <i r="3">
      <x/>
    </i>
    <i r="4">
      <x/>
    </i>
    <i r="5">
      <x v="3"/>
    </i>
    <i r="5">
      <x v="162"/>
    </i>
    <i r="5">
      <x v="167"/>
    </i>
    <i r="5">
      <x v="168"/>
    </i>
    <i r="5">
      <x v="169"/>
    </i>
    <i r="4">
      <x v="2"/>
    </i>
    <i r="5">
      <x v="3"/>
    </i>
    <i r="5">
      <x v="162"/>
    </i>
    <i r="5">
      <x v="167"/>
    </i>
    <i r="5">
      <x v="168"/>
    </i>
    <i r="5">
      <x v="169"/>
    </i>
    <i r="3">
      <x v="2"/>
    </i>
    <i r="4">
      <x/>
    </i>
    <i r="5">
      <x v="345"/>
    </i>
    <i r="5">
      <x v="354"/>
    </i>
    <i r="5">
      <x v="356"/>
    </i>
    <i r="5">
      <x v="364"/>
    </i>
    <i r="5">
      <x v="442"/>
    </i>
    <i r="5">
      <x v="450"/>
    </i>
    <i r="5">
      <x v="470"/>
    </i>
    <i r="5">
      <x v="498"/>
    </i>
    <i r="5">
      <x v="500"/>
    </i>
    <i r="4">
      <x v="2"/>
    </i>
    <i r="5">
      <x v="345"/>
    </i>
    <i r="5">
      <x v="354"/>
    </i>
    <i r="5">
      <x v="356"/>
    </i>
    <i r="5">
      <x v="442"/>
    </i>
    <i r="5">
      <x v="470"/>
    </i>
    <i r="5">
      <x v="498"/>
    </i>
    <i r="5">
      <x v="500"/>
    </i>
    <i r="3">
      <x v="3"/>
    </i>
    <i r="4">
      <x/>
    </i>
    <i r="5">
      <x v="4"/>
    </i>
    <i r="2">
      <x v="76"/>
    </i>
    <i r="3">
      <x/>
    </i>
    <i r="4">
      <x/>
    </i>
    <i r="5">
      <x v="219"/>
    </i>
    <i r="4">
      <x v="2"/>
    </i>
    <i r="5">
      <x v="219"/>
    </i>
    <i r="3">
      <x v="2"/>
    </i>
    <i r="4">
      <x/>
    </i>
    <i r="5">
      <x v="400"/>
    </i>
    <i r="5">
      <x v="402"/>
    </i>
    <i r="5">
      <x v="404"/>
    </i>
    <i r="5">
      <x v="405"/>
    </i>
    <i r="5">
      <x v="475"/>
    </i>
    <i r="3">
      <x v="3"/>
    </i>
    <i r="4">
      <x/>
    </i>
    <i r="5">
      <x v="15"/>
    </i>
    <i r="2">
      <x v="77"/>
    </i>
    <i r="3">
      <x/>
    </i>
    <i r="4">
      <x/>
    </i>
    <i r="5">
      <x v="236"/>
    </i>
    <i r="5">
      <x v="303"/>
    </i>
    <i r="2">
      <x v="81"/>
    </i>
    <i r="3">
      <x/>
    </i>
    <i r="4">
      <x/>
    </i>
    <i r="5">
      <x v="258"/>
    </i>
    <i r="5">
      <x v="304"/>
    </i>
    <i r="4">
      <x v="2"/>
    </i>
    <i r="5">
      <x v="258"/>
    </i>
    <i r="3">
      <x v="2"/>
    </i>
    <i r="4">
      <x/>
    </i>
    <i r="5">
      <x v="434"/>
    </i>
    <i r="5">
      <x v="494"/>
    </i>
    <i r="2">
      <x v="82"/>
    </i>
    <i r="3">
      <x/>
    </i>
    <i r="4">
      <x/>
    </i>
    <i r="5">
      <x v="192"/>
    </i>
    <i r="5">
      <x v="262"/>
    </i>
    <i r="5">
      <x v="271"/>
    </i>
    <i r="5">
      <x v="285"/>
    </i>
    <i r="5">
      <x v="286"/>
    </i>
    <i r="5">
      <x v="311"/>
    </i>
    <i r="4">
      <x v="2"/>
    </i>
    <i r="5">
      <x v="262"/>
    </i>
    <i r="5">
      <x v="271"/>
    </i>
    <i r="5">
      <x v="311"/>
    </i>
    <i r="3">
      <x v="2"/>
    </i>
    <i r="4">
      <x/>
    </i>
    <i r="5">
      <x v="449"/>
    </i>
    <i r="5">
      <x v="461"/>
    </i>
    <i r="3">
      <x v="3"/>
    </i>
    <i r="4">
      <x/>
    </i>
    <i r="5">
      <x v="19"/>
    </i>
    <i r="5">
      <x v="20"/>
    </i>
    <i r="2">
      <x v="84"/>
    </i>
    <i r="3">
      <x/>
    </i>
    <i r="4">
      <x/>
    </i>
    <i r="5">
      <x v="71"/>
    </i>
    <i r="5">
      <x v="73"/>
    </i>
    <i r="5">
      <x v="74"/>
    </i>
    <i r="5">
      <x v="96"/>
    </i>
    <i r="5">
      <x v="98"/>
    </i>
    <i r="5">
      <x v="120"/>
    </i>
    <i r="5">
      <x v="123"/>
    </i>
    <i r="5">
      <x v="128"/>
    </i>
    <i r="5">
      <x v="144"/>
    </i>
    <i r="5">
      <x v="276"/>
    </i>
    <i r="5">
      <x v="277"/>
    </i>
    <i r="4">
      <x v="2"/>
    </i>
    <i r="5">
      <x v="124"/>
    </i>
    <i r="3">
      <x v="1"/>
    </i>
    <i r="4">
      <x/>
    </i>
    <i r="5">
      <x v="66"/>
    </i>
    <i r="3">
      <x v="2"/>
    </i>
    <i r="4">
      <x/>
    </i>
    <i r="5">
      <x v="372"/>
    </i>
    <i r="5">
      <x v="438"/>
    </i>
    <i r="5">
      <x v="451"/>
    </i>
    <i r="5">
      <x v="458"/>
    </i>
    <i r="5">
      <x v="492"/>
    </i>
    <i r="4">
      <x v="2"/>
    </i>
    <i r="5">
      <x v="455"/>
    </i>
    <i r="3">
      <x v="3"/>
    </i>
    <i r="4">
      <x/>
    </i>
    <i r="5">
      <x v="26"/>
    </i>
    <i r="2">
      <x v="86"/>
    </i>
    <i r="3">
      <x/>
    </i>
    <i r="4">
      <x/>
    </i>
    <i r="5">
      <x v="152"/>
    </i>
    <i r="5">
      <x v="333"/>
    </i>
    <i r="5">
      <x v="341"/>
    </i>
    <i r="5">
      <x v="511"/>
    </i>
    <i r="3">
      <x v="1"/>
    </i>
    <i r="4">
      <x/>
    </i>
    <i r="5">
      <x v="34"/>
    </i>
    <i r="5">
      <x v="35"/>
    </i>
    <i r="5">
      <x v="36"/>
    </i>
    <i r="5">
      <x v="37"/>
    </i>
    <i r="5">
      <x v="44"/>
    </i>
    <i r="5">
      <x v="45"/>
    </i>
    <i r="5">
      <x v="47"/>
    </i>
    <i r="5">
      <x v="49"/>
    </i>
    <i r="5">
      <x v="50"/>
    </i>
    <i r="5">
      <x v="55"/>
    </i>
    <i r="5">
      <x v="61"/>
    </i>
    <i r="5">
      <x v="64"/>
    </i>
    <i r="5">
      <x v="65"/>
    </i>
    <i r="2">
      <x v="87"/>
    </i>
    <i r="3">
      <x/>
    </i>
    <i r="4">
      <x/>
    </i>
    <i r="5">
      <x v="2"/>
    </i>
    <i r="3">
      <x v="2"/>
    </i>
    <i r="4">
      <x/>
    </i>
    <i r="5">
      <x v="436"/>
    </i>
    <i r="2">
      <x v="88"/>
    </i>
    <i r="3">
      <x/>
    </i>
    <i r="4">
      <x/>
    </i>
    <i r="5">
      <x v="89"/>
    </i>
    <i r="5">
      <x v="151"/>
    </i>
    <i r="3">
      <x v="2"/>
    </i>
    <i r="4">
      <x/>
    </i>
    <i r="5">
      <x v="371"/>
    </i>
    <i r="5">
      <x v="420"/>
    </i>
    <i r="5">
      <x v="435"/>
    </i>
    <i r="3">
      <x v="3"/>
    </i>
    <i r="4">
      <x/>
    </i>
    <i r="5">
      <x v="25"/>
    </i>
    <i r="1">
      <x v="95"/>
    </i>
    <i r="2">
      <x v="145"/>
    </i>
    <i r="3">
      <x/>
    </i>
    <i r="4">
      <x/>
    </i>
    <i r="5">
      <x v="265"/>
    </i>
    <i r="4">
      <x v="2"/>
    </i>
    <i r="5">
      <x v="141"/>
    </i>
    <i r="5">
      <x v="219"/>
    </i>
    <i r="5">
      <x v="315"/>
    </i>
    <i r="1">
      <x v="96"/>
    </i>
    <i r="2">
      <x v="146"/>
    </i>
    <i r="3">
      <x/>
    </i>
    <i r="4">
      <x/>
    </i>
    <i r="5">
      <x v="180"/>
    </i>
    <i r="5">
      <x v="230"/>
    </i>
    <i r="5">
      <x v="266"/>
    </i>
    <i r="5">
      <x v="304"/>
    </i>
    <i r="5">
      <x v="326"/>
    </i>
    <i r="3">
      <x v="2"/>
    </i>
    <i r="4">
      <x/>
    </i>
    <i r="5">
      <x v="359"/>
    </i>
    <i r="5">
      <x v="409"/>
    </i>
    <i r="3">
      <x v="3"/>
    </i>
    <i r="4">
      <x/>
    </i>
    <i r="5">
      <x v="18"/>
    </i>
    <i r="1">
      <x v="98"/>
    </i>
    <i r="2">
      <x v="148"/>
    </i>
    <i r="3">
      <x/>
    </i>
    <i r="4">
      <x/>
    </i>
    <i r="5">
      <x v="219"/>
    </i>
    <i r="4">
      <x v="1"/>
    </i>
    <i r="5">
      <x v="162"/>
    </i>
    <i r="5">
      <x v="180"/>
    </i>
    <i r="5">
      <x v="190"/>
    </i>
    <i r="5">
      <x v="209"/>
    </i>
    <i r="5">
      <x v="219"/>
    </i>
    <i r="5">
      <x v="278"/>
    </i>
    <i r="5">
      <x v="290"/>
    </i>
    <i r="5">
      <x v="317"/>
    </i>
    <i r="1">
      <x v="99"/>
    </i>
    <i r="2">
      <x v="149"/>
    </i>
    <i r="3">
      <x/>
    </i>
    <i r="4">
      <x/>
    </i>
    <i r="5">
      <x v="119"/>
    </i>
    <i r="5">
      <x v="162"/>
    </i>
    <i r="5">
      <x v="197"/>
    </i>
    <i r="5">
      <x v="202"/>
    </i>
    <i r="5">
      <x v="219"/>
    </i>
    <i r="5">
      <x v="229"/>
    </i>
    <i r="5">
      <x v="233"/>
    </i>
    <i r="5">
      <x v="320"/>
    </i>
    <i r="5">
      <x v="325"/>
    </i>
    <i r="4">
      <x v="1"/>
    </i>
    <i r="5">
      <x v="237"/>
    </i>
    <i r="1">
      <x v="100"/>
    </i>
    <i r="2">
      <x v="150"/>
    </i>
    <i r="3">
      <x/>
    </i>
    <i r="4">
      <x/>
    </i>
    <i r="5">
      <x v="110"/>
    </i>
    <i r="5">
      <x v="114"/>
    </i>
    <i r="5">
      <x v="164"/>
    </i>
    <i r="5">
      <x v="165"/>
    </i>
    <i r="5">
      <x v="180"/>
    </i>
    <i r="5">
      <x v="219"/>
    </i>
    <i r="5">
      <x v="265"/>
    </i>
    <i r="5">
      <x v="290"/>
    </i>
    <i r="5">
      <x v="302"/>
    </i>
    <i r="5">
      <x v="317"/>
    </i>
    <i r="4">
      <x v="1"/>
    </i>
    <i r="5">
      <x v="155"/>
    </i>
    <i r="5">
      <x v="219"/>
    </i>
    <i r="5">
      <x v="222"/>
    </i>
    <i r="5">
      <x v="281"/>
    </i>
    <i r="5">
      <x v="344"/>
    </i>
    <i r="3">
      <x v="2"/>
    </i>
    <i r="4">
      <x/>
    </i>
    <i r="5">
      <x v="447"/>
    </i>
    <i r="4">
      <x v="1"/>
    </i>
    <i r="5">
      <x v="347"/>
    </i>
    <i r="5">
      <x v="349"/>
    </i>
    <i r="5">
      <x v="350"/>
    </i>
    <i r="5">
      <x v="351"/>
    </i>
    <i r="5">
      <x v="352"/>
    </i>
    <i r="5">
      <x v="355"/>
    </i>
    <i r="5">
      <x v="424"/>
    </i>
    <i r="5">
      <x v="476"/>
    </i>
    <i r="1">
      <x v="103"/>
    </i>
    <i r="2">
      <x v="153"/>
    </i>
    <i r="3">
      <x/>
    </i>
    <i r="4">
      <x/>
    </i>
    <i r="5">
      <x v="77"/>
    </i>
    <i r="5">
      <x v="88"/>
    </i>
    <i r="5">
      <x v="93"/>
    </i>
    <i r="5">
      <x v="110"/>
    </i>
    <i r="5">
      <x v="134"/>
    </i>
    <i r="5">
      <x v="139"/>
    </i>
    <i r="5">
      <x v="181"/>
    </i>
    <i r="5">
      <x v="191"/>
    </i>
    <i r="5">
      <x v="197"/>
    </i>
    <i r="5">
      <x v="205"/>
    </i>
    <i r="5">
      <x v="220"/>
    </i>
    <i r="5">
      <x v="224"/>
    </i>
    <i r="5">
      <x v="264"/>
    </i>
    <i r="5">
      <x v="265"/>
    </i>
    <i r="5">
      <x v="273"/>
    </i>
    <i r="5">
      <x v="290"/>
    </i>
    <i r="5">
      <x v="306"/>
    </i>
    <i r="5">
      <x v="330"/>
    </i>
    <i r="3">
      <x v="2"/>
    </i>
    <i r="4">
      <x/>
    </i>
    <i r="5">
      <x v="365"/>
    </i>
    <i r="5">
      <x v="396"/>
    </i>
    <i r="5">
      <x v="432"/>
    </i>
    <i r="5">
      <x v="452"/>
    </i>
    <i r="5">
      <x v="456"/>
    </i>
    <i r="5">
      <x v="491"/>
    </i>
    <i r="1">
      <x v="107"/>
    </i>
    <i r="2">
      <x v="158"/>
    </i>
    <i r="3">
      <x/>
    </i>
    <i r="4">
      <x/>
    </i>
    <i r="5">
      <x v="284"/>
    </i>
    <i r="5">
      <x v="309"/>
    </i>
    <i r="3">
      <x v="2"/>
    </i>
    <i r="4">
      <x/>
    </i>
    <i r="5">
      <x v="425"/>
    </i>
    <i r="4">
      <x v="1"/>
    </i>
    <i r="5">
      <x v="433"/>
    </i>
    <i r="3">
      <x v="3"/>
    </i>
    <i r="4">
      <x/>
    </i>
    <i r="5">
      <x v="18"/>
    </i>
    <i r="2">
      <x v="168"/>
    </i>
    <i r="3">
      <x/>
    </i>
    <i r="4">
      <x v="2"/>
    </i>
    <i r="5">
      <x v="242"/>
    </i>
    <i r="5">
      <x v="244"/>
    </i>
    <i r="3">
      <x v="2"/>
    </i>
    <i r="4">
      <x v="2"/>
    </i>
    <i r="5">
      <x v="431"/>
    </i>
    <i r="1">
      <x v="108"/>
    </i>
    <i r="2">
      <x v="169"/>
    </i>
    <i r="3">
      <x/>
    </i>
    <i r="4">
      <x/>
    </i>
    <i r="5">
      <x v="79"/>
    </i>
    <i r="5">
      <x v="125"/>
    </i>
    <i r="5">
      <x v="146"/>
    </i>
    <i r="5">
      <x v="173"/>
    </i>
    <i r="5">
      <x v="175"/>
    </i>
    <i r="1">
      <x v="109"/>
    </i>
    <i r="2">
      <x v="173"/>
    </i>
    <i r="3">
      <x/>
    </i>
    <i r="4">
      <x/>
    </i>
    <i r="5">
      <x v="158"/>
    </i>
    <i r="5">
      <x v="163"/>
    </i>
    <i r="5">
      <x v="164"/>
    </i>
    <i r="5">
      <x v="166"/>
    </i>
    <i r="5">
      <x v="170"/>
    </i>
    <i r="5">
      <x v="187"/>
    </i>
    <i r="5">
      <x v="188"/>
    </i>
    <i r="5">
      <x v="189"/>
    </i>
    <i r="5">
      <x v="195"/>
    </i>
    <i r="5">
      <x v="210"/>
    </i>
    <i r="5">
      <x v="212"/>
    </i>
    <i r="5">
      <x v="219"/>
    </i>
    <i r="5">
      <x v="223"/>
    </i>
    <i r="5">
      <x v="279"/>
    </i>
    <i r="5">
      <x v="303"/>
    </i>
    <i r="5">
      <x v="306"/>
    </i>
    <i r="5">
      <x v="331"/>
    </i>
    <i r="3">
      <x v="1"/>
    </i>
    <i r="4">
      <x/>
    </i>
    <i r="5">
      <x v="41"/>
    </i>
    <i r="3">
      <x v="2"/>
    </i>
    <i r="4">
      <x/>
    </i>
    <i r="5">
      <x v="346"/>
    </i>
    <i r="5">
      <x v="418"/>
    </i>
    <i r="5">
      <x v="437"/>
    </i>
    <i r="4">
      <x v="2"/>
    </i>
    <i r="5">
      <x v="366"/>
    </i>
    <i r="5">
      <x v="410"/>
    </i>
    <i r="5">
      <x v="411"/>
    </i>
    <i r="5">
      <x v="418"/>
    </i>
    <i r="5">
      <x v="437"/>
    </i>
    <i r="3">
      <x v="3"/>
    </i>
    <i r="4">
      <x/>
    </i>
    <i r="5">
      <x v="18"/>
    </i>
    <i r="4">
      <x v="2"/>
    </i>
    <i r="5">
      <x v="18"/>
    </i>
    <i r="1">
      <x v="113"/>
    </i>
    <i r="2">
      <x v="176"/>
    </i>
    <i r="3">
      <x/>
    </i>
    <i r="4">
      <x/>
    </i>
    <i r="5">
      <x v="84"/>
    </i>
    <i r="5">
      <x v="94"/>
    </i>
    <i r="5">
      <x v="107"/>
    </i>
    <i r="5">
      <x v="110"/>
    </i>
    <i r="5">
      <x v="116"/>
    </i>
    <i r="5">
      <x v="131"/>
    </i>
    <i r="3">
      <x v="4"/>
    </i>
    <i r="4">
      <x/>
    </i>
    <i r="5">
      <x v="526"/>
    </i>
    <i r="5">
      <x v="528"/>
    </i>
    <i r="5">
      <x v="534"/>
    </i>
    <i r="5">
      <x v="536"/>
    </i>
    <i r="5">
      <x v="542"/>
    </i>
    <i r="5">
      <x v="550"/>
    </i>
    <i r="5">
      <x v="551"/>
    </i>
    <i r="5">
      <x v="552"/>
    </i>
    <i r="5">
      <x v="553"/>
    </i>
    <i r="5">
      <x v="558"/>
    </i>
    <i r="5">
      <x v="559"/>
    </i>
    <i r="5">
      <x v="562"/>
    </i>
    <i r="5">
      <x v="564"/>
    </i>
    <i r="5">
      <x v="567"/>
    </i>
    <i r="1">
      <x v="114"/>
    </i>
    <i r="2">
      <x v="177"/>
    </i>
    <i r="3">
      <x/>
    </i>
    <i r="4">
      <x/>
    </i>
    <i r="5">
      <x v="105"/>
    </i>
    <i r="5">
      <x v="110"/>
    </i>
    <i r="5">
      <x v="113"/>
    </i>
    <i r="5">
      <x v="266"/>
    </i>
    <i r="3">
      <x v="4"/>
    </i>
    <i r="4">
      <x/>
    </i>
    <i r="5">
      <x v="525"/>
    </i>
    <i r="5">
      <x v="530"/>
    </i>
    <i r="5">
      <x v="532"/>
    </i>
    <i r="5">
      <x v="540"/>
    </i>
    <i r="5">
      <x v="544"/>
    </i>
    <i r="4">
      <x v="1"/>
    </i>
    <i r="5">
      <x v="540"/>
    </i>
    <i r="1">
      <x v="121"/>
    </i>
    <i r="2">
      <x v="185"/>
    </i>
    <i r="3">
      <x/>
    </i>
    <i r="4">
      <x/>
    </i>
    <i r="5">
      <x v="513"/>
    </i>
    <i>
      <x v="6"/>
    </i>
    <i r="1">
      <x v="37"/>
    </i>
    <i r="2">
      <x v="55"/>
    </i>
    <i r="3">
      <x/>
    </i>
    <i r="4">
      <x v="1"/>
    </i>
    <i r="5">
      <x v="251"/>
    </i>
    <i>
      <x v="7"/>
    </i>
    <i r="1">
      <x v="2"/>
    </i>
    <i r="2">
      <x v="3"/>
    </i>
    <i r="3">
      <x/>
    </i>
    <i r="4">
      <x/>
    </i>
    <i r="5">
      <x v="162"/>
    </i>
    <i r="5">
      <x v="180"/>
    </i>
    <i r="5">
      <x v="213"/>
    </i>
    <i r="5">
      <x v="219"/>
    </i>
    <i r="5">
      <x v="229"/>
    </i>
    <i r="5">
      <x v="266"/>
    </i>
    <i r="5">
      <x v="281"/>
    </i>
    <i r="5">
      <x v="309"/>
    </i>
    <i r="5">
      <x v="320"/>
    </i>
    <i r="5">
      <x v="342"/>
    </i>
    <i r="1">
      <x v="37"/>
    </i>
    <i r="2">
      <x v="55"/>
    </i>
    <i r="3">
      <x/>
    </i>
    <i r="4">
      <x v="1"/>
    </i>
    <i r="5">
      <x v="249"/>
    </i>
    <i r="5">
      <x v="251"/>
    </i>
    <i r="5">
      <x v="254"/>
    </i>
    <i r="5">
      <x v="255"/>
    </i>
    <i r="1">
      <x v="78"/>
    </i>
    <i r="2">
      <x v="129"/>
    </i>
    <i r="3">
      <x/>
    </i>
    <i r="4">
      <x/>
    </i>
    <i r="5">
      <x v="1"/>
    </i>
    <i r="5">
      <x v="3"/>
    </i>
    <i r="5">
      <x v="101"/>
    </i>
    <i r="5">
      <x v="102"/>
    </i>
    <i r="5">
      <x v="104"/>
    </i>
    <i r="5">
      <x v="119"/>
    </i>
    <i r="5">
      <x v="138"/>
    </i>
    <i r="5">
      <x v="148"/>
    </i>
    <i r="5">
      <x v="155"/>
    </i>
    <i r="5">
      <x v="208"/>
    </i>
    <i r="5">
      <x v="274"/>
    </i>
    <i r="5">
      <x v="338"/>
    </i>
    <i r="4">
      <x v="2"/>
    </i>
    <i r="5">
      <x v="3"/>
    </i>
    <i r="5">
      <x v="101"/>
    </i>
    <i r="5">
      <x v="119"/>
    </i>
    <i r="5">
      <x v="138"/>
    </i>
    <i r="3">
      <x v="2"/>
    </i>
    <i r="4">
      <x/>
    </i>
    <i r="5">
      <x v="451"/>
    </i>
    <i r="1">
      <x v="93"/>
    </i>
    <i r="2">
      <x v="44"/>
    </i>
    <i r="3">
      <x/>
    </i>
    <i r="4">
      <x/>
    </i>
    <i r="5">
      <x v="86"/>
    </i>
    <i r="5">
      <x v="87"/>
    </i>
    <i r="5">
      <x v="237"/>
    </i>
    <i r="5">
      <x v="258"/>
    </i>
    <i r="5">
      <x v="268"/>
    </i>
    <i r="5">
      <x v="272"/>
    </i>
    <i r="5">
      <x v="510"/>
    </i>
    <i r="1">
      <x v="94"/>
    </i>
    <i r="2">
      <x v="61"/>
    </i>
    <i r="3">
      <x/>
    </i>
    <i r="4">
      <x/>
    </i>
    <i r="5">
      <x v="99"/>
    </i>
    <i r="5">
      <x v="117"/>
    </i>
    <i r="5">
      <x v="153"/>
    </i>
    <i r="5">
      <x v="157"/>
    </i>
    <i r="1">
      <x v="105"/>
    </i>
    <i r="2">
      <x v="155"/>
    </i>
    <i r="3">
      <x/>
    </i>
    <i r="4">
      <x/>
    </i>
    <i r="5">
      <x v="307"/>
    </i>
    <i r="1">
      <x v="107"/>
    </i>
    <i r="2">
      <x v="160"/>
    </i>
    <i r="3">
      <x/>
    </i>
    <i r="4">
      <x/>
    </i>
    <i r="5">
      <x v="284"/>
    </i>
    <i r="5">
      <x v="309"/>
    </i>
    <i r="4">
      <x v="2"/>
    </i>
    <i r="5">
      <x v="244"/>
    </i>
    <i r="3">
      <x v="2"/>
    </i>
    <i r="4">
      <x/>
    </i>
    <i r="5">
      <x v="425"/>
    </i>
    <i r="5">
      <x v="433"/>
    </i>
    <i r="3">
      <x v="3"/>
    </i>
    <i r="4">
      <x/>
    </i>
    <i r="5">
      <x v="18"/>
    </i>
    <i r="1">
      <x v="111"/>
    </i>
    <i r="2">
      <x v="174"/>
    </i>
    <i r="3">
      <x/>
    </i>
    <i r="4">
      <x v="1"/>
    </i>
    <i r="5">
      <x v="219"/>
    </i>
    <i r="3">
      <x v="1"/>
    </i>
    <i r="4">
      <x/>
    </i>
    <i r="5">
      <x v="40"/>
    </i>
    <i r="3">
      <x v="2"/>
    </i>
    <i r="4">
      <x/>
    </i>
    <i r="5">
      <x v="410"/>
    </i>
    <i r="5">
      <x v="412"/>
    </i>
    <i r="5">
      <x v="418"/>
    </i>
    <i r="5">
      <x v="437"/>
    </i>
    <i r="5">
      <x v="465"/>
    </i>
    <i r="3">
      <x v="3"/>
    </i>
    <i r="4">
      <x/>
    </i>
    <i r="5">
      <x v="18"/>
    </i>
    <i r="1">
      <x v="113"/>
    </i>
    <i r="2">
      <x v="141"/>
    </i>
    <i r="3">
      <x/>
    </i>
    <i r="4">
      <x/>
    </i>
    <i r="5">
      <x v="84"/>
    </i>
    <i r="5">
      <x v="107"/>
    </i>
    <i r="5">
      <x v="110"/>
    </i>
    <i r="5">
      <x v="132"/>
    </i>
    <i r="3">
      <x v="4"/>
    </i>
    <i r="4">
      <x/>
    </i>
    <i r="5">
      <x v="524"/>
    </i>
    <i r="5">
      <x v="534"/>
    </i>
    <i r="5">
      <x v="536"/>
    </i>
    <i r="5">
      <x v="539"/>
    </i>
    <i r="5">
      <x v="547"/>
    </i>
    <i r="5">
      <x v="567"/>
    </i>
    <i>
      <x v="8"/>
    </i>
    <i r="1">
      <x v="7"/>
    </i>
    <i r="2">
      <x v="11"/>
    </i>
    <i r="3">
      <x/>
    </i>
    <i r="4">
      <x/>
    </i>
    <i r="5">
      <x v="290"/>
    </i>
    <i r="1">
      <x v="11"/>
    </i>
    <i r="2">
      <x v="15"/>
    </i>
    <i r="3">
      <x/>
    </i>
    <i r="4">
      <x/>
    </i>
    <i r="5">
      <x v="83"/>
    </i>
    <i r="5">
      <x v="187"/>
    </i>
    <i r="5">
      <x v="219"/>
    </i>
    <i r="5">
      <x v="275"/>
    </i>
    <i r="5">
      <x v="317"/>
    </i>
    <i r="1">
      <x v="13"/>
    </i>
    <i r="2">
      <x v="17"/>
    </i>
    <i r="3">
      <x/>
    </i>
    <i r="4">
      <x/>
    </i>
    <i r="5">
      <x v="180"/>
    </i>
    <i r="5">
      <x v="198"/>
    </i>
    <i r="5">
      <x v="229"/>
    </i>
    <i r="5">
      <x v="258"/>
    </i>
    <i r="5">
      <x v="304"/>
    </i>
    <i r="1">
      <x v="26"/>
    </i>
    <i r="2">
      <x v="38"/>
    </i>
    <i r="3">
      <x v="2"/>
    </i>
    <i r="4">
      <x/>
    </i>
    <i r="5">
      <x v="413"/>
    </i>
    <i r="1">
      <x v="43"/>
    </i>
    <i r="2">
      <x v="89"/>
    </i>
    <i r="3">
      <x/>
    </i>
    <i r="4">
      <x/>
    </i>
    <i r="5">
      <x v="327"/>
    </i>
    <i r="1">
      <x v="81"/>
    </i>
    <i r="2">
      <x v="132"/>
    </i>
    <i r="3">
      <x/>
    </i>
    <i r="4">
      <x/>
    </i>
    <i r="5">
      <x v="76"/>
    </i>
    <i r="5">
      <x v="91"/>
    </i>
    <i r="5">
      <x v="94"/>
    </i>
    <i r="5">
      <x v="101"/>
    </i>
    <i r="5">
      <x v="119"/>
    </i>
    <i r="5">
      <x v="132"/>
    </i>
    <i r="5">
      <x v="138"/>
    </i>
    <i r="4">
      <x v="2"/>
    </i>
    <i r="5">
      <x v="119"/>
    </i>
    <i r="5">
      <x v="138"/>
    </i>
    <i r="1">
      <x v="94"/>
    </i>
    <i r="2">
      <x v="64"/>
    </i>
    <i r="3">
      <x/>
    </i>
    <i r="4">
      <x/>
    </i>
    <i r="5">
      <x v="67"/>
    </i>
    <i r="5">
      <x v="137"/>
    </i>
    <i r="5">
      <x v="161"/>
    </i>
    <i r="3">
      <x v="2"/>
    </i>
    <i r="4">
      <x/>
    </i>
    <i r="5">
      <x v="357"/>
    </i>
    <i r="5">
      <x v="373"/>
    </i>
    <i r="5">
      <x v="379"/>
    </i>
    <i r="5">
      <x v="383"/>
    </i>
    <i r="2">
      <x v="72"/>
    </i>
    <i r="3">
      <x/>
    </i>
    <i r="4">
      <x/>
    </i>
    <i r="5">
      <x v="3"/>
    </i>
    <i r="5">
      <x v="162"/>
    </i>
    <i r="5">
      <x v="168"/>
    </i>
    <i r="3">
      <x v="2"/>
    </i>
    <i r="4">
      <x/>
    </i>
    <i r="5">
      <x v="345"/>
    </i>
    <i r="5">
      <x v="354"/>
    </i>
    <i r="5">
      <x v="364"/>
    </i>
    <i r="5">
      <x v="450"/>
    </i>
    <i r="5">
      <x v="470"/>
    </i>
    <i r="3">
      <x v="3"/>
    </i>
    <i r="4">
      <x/>
    </i>
    <i r="5">
      <x v="4"/>
    </i>
    <i r="1">
      <x v="107"/>
    </i>
    <i r="2">
      <x v="161"/>
    </i>
    <i r="3">
      <x/>
    </i>
    <i r="4">
      <x/>
    </i>
    <i r="5">
      <x v="284"/>
    </i>
    <i r="5">
      <x v="309"/>
    </i>
    <i r="3">
      <x v="2"/>
    </i>
    <i r="4">
      <x/>
    </i>
    <i r="5">
      <x v="425"/>
    </i>
    <i r="5">
      <x v="433"/>
    </i>
    <i r="3">
      <x v="3"/>
    </i>
    <i r="4">
      <x/>
    </i>
    <i r="5">
      <x v="18"/>
    </i>
    <i>
      <x v="9"/>
    </i>
    <i r="1">
      <x v="2"/>
    </i>
    <i r="2">
      <x v="5"/>
    </i>
    <i r="3">
      <x/>
    </i>
    <i r="4">
      <x/>
    </i>
    <i r="5">
      <x v="213"/>
    </i>
    <i r="5">
      <x v="310"/>
    </i>
    <i r="5">
      <x v="320"/>
    </i>
    <i r="1">
      <x v="17"/>
    </i>
    <i r="2">
      <x v="22"/>
    </i>
    <i r="3">
      <x v="2"/>
    </i>
    <i r="4">
      <x/>
    </i>
    <i r="5">
      <x v="423"/>
    </i>
    <i r="1">
      <x v="49"/>
    </i>
    <i r="2">
      <x v="97"/>
    </i>
    <i r="3">
      <x/>
    </i>
    <i r="4">
      <x/>
    </i>
    <i r="5">
      <x v="274"/>
    </i>
    <i r="1">
      <x v="94"/>
    </i>
    <i r="2">
      <x v="26"/>
    </i>
    <i r="3">
      <x/>
    </i>
    <i r="4">
      <x v="2"/>
    </i>
    <i r="5">
      <x v="3"/>
    </i>
    <i r="5">
      <x v="162"/>
    </i>
    <i r="5">
      <x v="167"/>
    </i>
    <i r="1">
      <x v="107"/>
    </i>
    <i r="2">
      <x v="162"/>
    </i>
    <i r="3">
      <x/>
    </i>
    <i r="4">
      <x/>
    </i>
    <i r="5">
      <x v="241"/>
    </i>
    <i r="5">
      <x v="243"/>
    </i>
    <i r="5">
      <x v="245"/>
    </i>
    <i r="5">
      <x v="284"/>
    </i>
    <i r="5">
      <x v="309"/>
    </i>
    <i r="3">
      <x v="2"/>
    </i>
    <i r="4">
      <x/>
    </i>
    <i r="5">
      <x v="423"/>
    </i>
    <i r="5">
      <x v="430"/>
    </i>
    <i r="1">
      <x v="117"/>
    </i>
    <i r="2">
      <x v="180"/>
    </i>
    <i r="3">
      <x/>
    </i>
    <i r="4">
      <x/>
    </i>
    <i r="5">
      <x v="80"/>
    </i>
    <i r="5">
      <x v="106"/>
    </i>
    <i r="5">
      <x v="125"/>
    </i>
    <i r="5">
      <x v="270"/>
    </i>
    <i r="3">
      <x v="4"/>
    </i>
    <i r="4">
      <x/>
    </i>
    <i r="5">
      <x v="521"/>
    </i>
    <i r="5">
      <x v="529"/>
    </i>
    <i r="5">
      <x v="554"/>
    </i>
    <i r="5">
      <x v="555"/>
    </i>
    <i r="5">
      <x v="570"/>
    </i>
    <i>
      <x v="10"/>
    </i>
    <i r="1">
      <x v="94"/>
    </i>
    <i r="2">
      <x v="31"/>
    </i>
    <i r="3">
      <x/>
    </i>
    <i r="4">
      <x v="2"/>
    </i>
    <i r="5">
      <x v="3"/>
    </i>
    <i r="5">
      <x v="162"/>
    </i>
    <i r="5">
      <x v="169"/>
    </i>
    <i r="1">
      <x v="107"/>
    </i>
    <i r="2">
      <x v="163"/>
    </i>
    <i r="3">
      <x/>
    </i>
    <i r="4">
      <x/>
    </i>
    <i r="5">
      <x v="241"/>
    </i>
    <i r="3">
      <x v="2"/>
    </i>
    <i r="4">
      <x/>
    </i>
    <i r="5">
      <x v="425"/>
    </i>
    <i>
      <x v="11"/>
    </i>
    <i r="1">
      <x v="94"/>
    </i>
    <i r="2">
      <x v="32"/>
    </i>
    <i r="3">
      <x/>
    </i>
    <i r="4">
      <x v="2"/>
    </i>
    <i r="5">
      <x v="3"/>
    </i>
    <i r="5">
      <x v="162"/>
    </i>
    <i>
      <x v="12"/>
    </i>
    <i r="1">
      <x v="10"/>
    </i>
    <i r="2">
      <x v="14"/>
    </i>
    <i r="3">
      <x/>
    </i>
    <i r="4">
      <x/>
    </i>
    <i r="5">
      <x v="317"/>
    </i>
    <i r="3">
      <x v="2"/>
    </i>
    <i r="4">
      <x/>
    </i>
    <i r="5">
      <x v="354"/>
    </i>
    <i r="5">
      <x v="375"/>
    </i>
    <i r="5">
      <x v="484"/>
    </i>
    <i r="1">
      <x v="16"/>
    </i>
    <i r="2">
      <x v="20"/>
    </i>
    <i r="3">
      <x/>
    </i>
    <i r="4">
      <x/>
    </i>
    <i r="5">
      <x v="317"/>
    </i>
    <i r="1">
      <x v="17"/>
    </i>
    <i r="2">
      <x v="23"/>
    </i>
    <i r="3">
      <x v="3"/>
    </i>
    <i r="4">
      <x/>
    </i>
    <i r="5">
      <x v="22"/>
    </i>
    <i r="1">
      <x v="37"/>
    </i>
    <i r="2">
      <x v="55"/>
    </i>
    <i r="3">
      <x/>
    </i>
    <i r="4">
      <x/>
    </i>
    <i r="5">
      <x v="249"/>
    </i>
    <i r="5">
      <x v="255"/>
    </i>
    <i r="4">
      <x v="1"/>
    </i>
    <i r="5">
      <x v="254"/>
    </i>
    <i r="5">
      <x v="255"/>
    </i>
    <i r="1">
      <x v="73"/>
    </i>
    <i r="2">
      <x v="124"/>
    </i>
    <i r="3">
      <x v="4"/>
    </i>
    <i r="4">
      <x/>
    </i>
    <i r="5">
      <x v="531"/>
    </i>
    <i r="1">
      <x v="83"/>
    </i>
    <i r="2">
      <x v="134"/>
    </i>
    <i r="3">
      <x/>
    </i>
    <i r="4">
      <x/>
    </i>
    <i r="5">
      <x v="1"/>
    </i>
    <i r="5">
      <x v="3"/>
    </i>
    <i r="5">
      <x v="76"/>
    </i>
    <i r="5">
      <x v="101"/>
    </i>
    <i r="5">
      <x v="111"/>
    </i>
    <i r="5">
      <x v="119"/>
    </i>
    <i r="5">
      <x v="133"/>
    </i>
    <i r="5">
      <x v="138"/>
    </i>
    <i r="5">
      <x v="148"/>
    </i>
    <i r="5">
      <x v="149"/>
    </i>
    <i r="5">
      <x v="155"/>
    </i>
    <i r="5">
      <x v="208"/>
    </i>
    <i r="4">
      <x v="1"/>
    </i>
    <i r="5">
      <x v="138"/>
    </i>
    <i r="1">
      <x v="89"/>
    </i>
    <i r="2">
      <x v="52"/>
    </i>
    <i r="3">
      <x/>
    </i>
    <i r="4">
      <x/>
    </i>
    <i r="5">
      <x v="242"/>
    </i>
    <i r="5">
      <x v="244"/>
    </i>
    <i r="5">
      <x v="246"/>
    </i>
    <i r="1">
      <x v="94"/>
    </i>
    <i r="2">
      <x v="62"/>
    </i>
    <i r="3">
      <x/>
    </i>
    <i r="4">
      <x/>
    </i>
    <i r="5">
      <x v="182"/>
    </i>
    <i r="2">
      <x v="73"/>
    </i>
    <i r="3">
      <x/>
    </i>
    <i r="4">
      <x/>
    </i>
    <i r="5">
      <x v="3"/>
    </i>
    <i r="5">
      <x v="162"/>
    </i>
    <i r="5">
      <x v="168"/>
    </i>
    <i r="5">
      <x v="169"/>
    </i>
    <i r="2">
      <x v="75"/>
    </i>
    <i r="3">
      <x/>
    </i>
    <i r="4">
      <x/>
    </i>
    <i r="5">
      <x v="219"/>
    </i>
    <i r="2">
      <x v="78"/>
    </i>
    <i r="3">
      <x/>
    </i>
    <i r="4">
      <x/>
    </i>
    <i r="5">
      <x v="236"/>
    </i>
    <i r="5">
      <x v="303"/>
    </i>
    <i r="3">
      <x v="2"/>
    </i>
    <i r="4">
      <x/>
    </i>
    <i r="5">
      <x v="422"/>
    </i>
    <i r="2">
      <x v="80"/>
    </i>
    <i r="3">
      <x/>
    </i>
    <i r="4">
      <x/>
    </i>
    <i r="5">
      <x v="258"/>
    </i>
    <i r="5">
      <x v="304"/>
    </i>
    <i r="2">
      <x v="83"/>
    </i>
    <i r="3">
      <x/>
    </i>
    <i r="4">
      <x/>
    </i>
    <i r="5">
      <x v="71"/>
    </i>
    <i r="2">
      <x v="85"/>
    </i>
    <i r="3">
      <x/>
    </i>
    <i r="4">
      <x/>
    </i>
    <i r="5">
      <x v="511"/>
    </i>
    <i r="1">
      <x v="101"/>
    </i>
    <i r="2">
      <x v="151"/>
    </i>
    <i r="3">
      <x/>
    </i>
    <i r="4">
      <x/>
    </i>
    <i r="5">
      <x v="1"/>
    </i>
    <i r="5">
      <x v="214"/>
    </i>
    <i r="5">
      <x v="305"/>
    </i>
    <i r="1">
      <x v="107"/>
    </i>
    <i r="2">
      <x v="167"/>
    </i>
    <i r="3">
      <x/>
    </i>
    <i r="4">
      <x/>
    </i>
    <i r="5">
      <x v="284"/>
    </i>
    <i r="5">
      <x v="309"/>
    </i>
    <i r="3">
      <x v="1"/>
    </i>
    <i r="4">
      <x/>
    </i>
    <i r="5">
      <x v="38"/>
    </i>
    <i r="3">
      <x v="2"/>
    </i>
    <i r="4">
      <x/>
    </i>
    <i r="5">
      <x v="423"/>
    </i>
    <i r="5">
      <x v="425"/>
    </i>
    <i r="4">
      <x v="1"/>
    </i>
    <i r="5">
      <x v="425"/>
    </i>
    <i r="3">
      <x v="3"/>
    </i>
    <i r="4">
      <x/>
    </i>
    <i r="5">
      <x v="18"/>
    </i>
    <i r="4">
      <x v="1"/>
    </i>
    <i r="5">
      <x v="18"/>
    </i>
    <i r="1">
      <x v="109"/>
    </i>
    <i r="2">
      <x v="171"/>
    </i>
    <i r="3">
      <x v="2"/>
    </i>
    <i r="4">
      <x/>
    </i>
    <i r="5">
      <x v="418"/>
    </i>
    <i r="5">
      <x v="465"/>
    </i>
    <i r="1">
      <x v="119"/>
    </i>
    <i r="2">
      <x v="182"/>
    </i>
    <i r="3">
      <x/>
    </i>
    <i r="4">
      <x/>
    </i>
    <i r="5">
      <x v="100"/>
    </i>
    <i r="5">
      <x v="107"/>
    </i>
    <i r="5">
      <x v="111"/>
    </i>
    <i r="5">
      <x v="122"/>
    </i>
    <i r="5">
      <x v="126"/>
    </i>
    <i r="3">
      <x v="4"/>
    </i>
    <i r="4">
      <x/>
    </i>
    <i r="5">
      <x v="519"/>
    </i>
    <i r="5">
      <x v="520"/>
    </i>
    <i r="5">
      <x v="533"/>
    </i>
    <i r="5">
      <x v="543"/>
    </i>
    <i r="5">
      <x v="551"/>
    </i>
    <i r="5">
      <x v="560"/>
    </i>
    <i r="5">
      <x v="564"/>
    </i>
    <i>
      <x v="13"/>
    </i>
    <i r="1">
      <x v="79"/>
    </i>
    <i r="2">
      <x v="130"/>
    </i>
    <i r="3">
      <x/>
    </i>
    <i r="4">
      <x/>
    </i>
    <i r="5">
      <x v="3"/>
    </i>
    <i r="5">
      <x v="91"/>
    </i>
    <i r="5">
      <x v="101"/>
    </i>
    <i r="5">
      <x v="119"/>
    </i>
    <i r="5">
      <x v="138"/>
    </i>
    <i r="5">
      <x v="148"/>
    </i>
    <i r="4">
      <x v="2"/>
    </i>
    <i r="5">
      <x v="101"/>
    </i>
    <i r="5">
      <x v="119"/>
    </i>
    <i r="5">
      <x v="138"/>
    </i>
    <i>
      <x v="14"/>
    </i>
    <i r="1">
      <x/>
    </i>
    <i r="2">
      <x/>
    </i>
    <i r="3">
      <x v="2"/>
    </i>
    <i r="4">
      <x v="1"/>
    </i>
    <i r="5">
      <x v="407"/>
    </i>
    <i r="1">
      <x v="2"/>
    </i>
    <i r="2">
      <x v="4"/>
    </i>
    <i r="3">
      <x/>
    </i>
    <i r="4">
      <x/>
    </i>
    <i r="5">
      <x v="162"/>
    </i>
    <i r="5">
      <x v="209"/>
    </i>
    <i r="5">
      <x v="213"/>
    </i>
    <i r="5">
      <x v="219"/>
    </i>
    <i r="5">
      <x v="266"/>
    </i>
    <i r="5">
      <x v="282"/>
    </i>
    <i r="5">
      <x v="309"/>
    </i>
    <i r="5">
      <x v="317"/>
    </i>
    <i r="5">
      <x v="335"/>
    </i>
    <i r="5">
      <x v="576"/>
    </i>
    <i r="3">
      <x v="2"/>
    </i>
    <i r="4">
      <x/>
    </i>
    <i r="5">
      <x v="388"/>
    </i>
    <i r="5">
      <x v="394"/>
    </i>
    <i r="5">
      <x v="463"/>
    </i>
    <i r="5">
      <x v="466"/>
    </i>
    <i r="1">
      <x v="6"/>
    </i>
    <i r="2">
      <x v="10"/>
    </i>
    <i r="3">
      <x/>
    </i>
    <i r="4">
      <x/>
    </i>
    <i r="5">
      <x v="140"/>
    </i>
    <i r="1">
      <x v="19"/>
    </i>
    <i r="2">
      <x v="25"/>
    </i>
    <i r="3">
      <x v="1"/>
    </i>
    <i r="4">
      <x v="1"/>
    </i>
    <i r="5">
      <x v="54"/>
    </i>
    <i r="3">
      <x v="2"/>
    </i>
    <i r="4">
      <x v="1"/>
    </i>
    <i r="5">
      <x v="473"/>
    </i>
    <i r="1">
      <x v="21"/>
    </i>
    <i r="2">
      <x v="30"/>
    </i>
    <i r="3">
      <x/>
    </i>
    <i r="4">
      <x/>
    </i>
    <i r="5">
      <x v="317"/>
    </i>
    <i r="1">
      <x v="23"/>
    </i>
    <i r="2">
      <x v="34"/>
    </i>
    <i r="3">
      <x/>
    </i>
    <i r="4">
      <x/>
    </i>
    <i r="5">
      <x v="156"/>
    </i>
    <i r="5">
      <x v="162"/>
    </i>
    <i r="5">
      <x v="219"/>
    </i>
    <i r="5">
      <x v="571"/>
    </i>
    <i r="1">
      <x v="24"/>
    </i>
    <i r="2">
      <x v="35"/>
    </i>
    <i r="3">
      <x/>
    </i>
    <i r="4">
      <x v="1"/>
    </i>
    <i r="5">
      <x v="162"/>
    </i>
    <i r="5">
      <x v="209"/>
    </i>
    <i r="5">
      <x v="219"/>
    </i>
    <i r="1">
      <x v="28"/>
    </i>
    <i r="2">
      <x v="40"/>
    </i>
    <i r="3">
      <x/>
    </i>
    <i r="4">
      <x/>
    </i>
    <i r="5">
      <x v="266"/>
    </i>
    <i r="1">
      <x v="30"/>
    </i>
    <i r="2">
      <x v="45"/>
    </i>
    <i r="3">
      <x v="2"/>
    </i>
    <i r="4">
      <x/>
    </i>
    <i r="5">
      <x v="462"/>
    </i>
    <i r="1">
      <x v="37"/>
    </i>
    <i r="2">
      <x v="55"/>
    </i>
    <i r="3">
      <x/>
    </i>
    <i r="4">
      <x/>
    </i>
    <i r="5">
      <x v="248"/>
    </i>
    <i r="5">
      <x v="249"/>
    </i>
    <i r="5">
      <x v="250"/>
    </i>
    <i r="5">
      <x v="252"/>
    </i>
    <i r="5">
      <x v="253"/>
    </i>
    <i r="5">
      <x v="254"/>
    </i>
    <i r="5">
      <x v="255"/>
    </i>
    <i r="4">
      <x v="1"/>
    </i>
    <i r="5">
      <x v="249"/>
    </i>
    <i r="5">
      <x v="251"/>
    </i>
    <i r="5">
      <x v="253"/>
    </i>
    <i r="5">
      <x v="254"/>
    </i>
    <i r="1">
      <x v="39"/>
    </i>
    <i r="2">
      <x v="57"/>
    </i>
    <i r="3">
      <x/>
    </i>
    <i r="4">
      <x/>
    </i>
    <i r="5">
      <x v="317"/>
    </i>
    <i r="3">
      <x v="2"/>
    </i>
    <i r="4">
      <x/>
    </i>
    <i r="5">
      <x v="479"/>
    </i>
    <i r="1">
      <x v="51"/>
    </i>
    <i r="2">
      <x v="99"/>
    </i>
    <i r="3">
      <x/>
    </i>
    <i r="4">
      <x v="1"/>
    </i>
    <i r="5">
      <x v="172"/>
    </i>
    <i r="5">
      <x v="199"/>
    </i>
    <i r="5">
      <x v="207"/>
    </i>
    <i r="5">
      <x v="219"/>
    </i>
    <i r="1">
      <x v="53"/>
    </i>
    <i r="2">
      <x v="101"/>
    </i>
    <i r="3">
      <x/>
    </i>
    <i r="4">
      <x/>
    </i>
    <i r="5">
      <x v="258"/>
    </i>
    <i r="1">
      <x v="56"/>
    </i>
    <i r="2">
      <x v="105"/>
    </i>
    <i r="3">
      <x v="2"/>
    </i>
    <i r="4">
      <x v="1"/>
    </i>
    <i r="5">
      <x v="486"/>
    </i>
    <i r="1">
      <x v="57"/>
    </i>
    <i r="2">
      <x v="107"/>
    </i>
    <i r="3">
      <x v="1"/>
    </i>
    <i r="4">
      <x/>
    </i>
    <i r="5">
      <x v="43"/>
    </i>
    <i r="3">
      <x v="2"/>
    </i>
    <i r="4">
      <x/>
    </i>
    <i r="5">
      <x v="395"/>
    </i>
    <i r="5">
      <x v="403"/>
    </i>
    <i r="3">
      <x v="3"/>
    </i>
    <i r="4">
      <x/>
    </i>
    <i r="5">
      <x v="16"/>
    </i>
    <i r="1">
      <x v="62"/>
    </i>
    <i r="2">
      <x v="113"/>
    </i>
    <i r="3">
      <x v="2"/>
    </i>
    <i r="4">
      <x v="1"/>
    </i>
    <i r="5">
      <x v="418"/>
    </i>
    <i r="5">
      <x v="482"/>
    </i>
    <i r="1">
      <x v="65"/>
    </i>
    <i r="2">
      <x v="116"/>
    </i>
    <i r="3">
      <x/>
    </i>
    <i r="4">
      <x/>
    </i>
    <i r="5">
      <x v="262"/>
    </i>
    <i r="1">
      <x v="66"/>
    </i>
    <i r="2">
      <x v="117"/>
    </i>
    <i r="3">
      <x/>
    </i>
    <i r="4">
      <x v="1"/>
    </i>
    <i r="5">
      <x v="91"/>
    </i>
    <i r="5">
      <x v="155"/>
    </i>
    <i r="5">
      <x v="213"/>
    </i>
    <i r="1">
      <x v="68"/>
    </i>
    <i r="2">
      <x v="119"/>
    </i>
    <i r="3">
      <x v="2"/>
    </i>
    <i r="4">
      <x/>
    </i>
    <i r="5">
      <x v="503"/>
    </i>
    <i r="1">
      <x v="69"/>
    </i>
    <i r="2">
      <x v="120"/>
    </i>
    <i r="3">
      <x/>
    </i>
    <i r="4">
      <x/>
    </i>
    <i r="5">
      <x v="266"/>
    </i>
    <i r="1">
      <x v="72"/>
    </i>
    <i r="2">
      <x v="123"/>
    </i>
    <i r="3">
      <x/>
    </i>
    <i r="4">
      <x/>
    </i>
    <i r="5">
      <x v="119"/>
    </i>
    <i r="5">
      <x v="142"/>
    </i>
    <i r="5">
      <x v="148"/>
    </i>
    <i r="5">
      <x v="216"/>
    </i>
    <i r="5">
      <x v="330"/>
    </i>
    <i r="5">
      <x v="571"/>
    </i>
    <i r="1">
      <x v="75"/>
    </i>
    <i r="2">
      <x v="126"/>
    </i>
    <i r="3">
      <x/>
    </i>
    <i r="4">
      <x/>
    </i>
    <i r="5">
      <x v="174"/>
    </i>
    <i r="5">
      <x v="229"/>
    </i>
    <i r="5">
      <x v="274"/>
    </i>
    <i r="5">
      <x v="309"/>
    </i>
    <i r="1">
      <x v="80"/>
    </i>
    <i r="2">
      <x v="131"/>
    </i>
    <i r="3">
      <x/>
    </i>
    <i r="4">
      <x/>
    </i>
    <i r="5">
      <x v="3"/>
    </i>
    <i r="5">
      <x v="90"/>
    </i>
    <i r="5">
      <x v="91"/>
    </i>
    <i r="5">
      <x v="92"/>
    </i>
    <i r="5">
      <x v="101"/>
    </i>
    <i r="5">
      <x v="104"/>
    </i>
    <i r="5">
      <x v="110"/>
    </i>
    <i r="5">
      <x v="119"/>
    </i>
    <i r="5">
      <x v="132"/>
    </i>
    <i r="5">
      <x v="138"/>
    </i>
    <i r="5">
      <x v="145"/>
    </i>
    <i r="5">
      <x v="155"/>
    </i>
    <i r="4">
      <x v="1"/>
    </i>
    <i r="5">
      <x v="101"/>
    </i>
    <i r="5">
      <x v="119"/>
    </i>
    <i r="4">
      <x v="2"/>
    </i>
    <i r="5">
      <x v="138"/>
    </i>
    <i r="3">
      <x v="2"/>
    </i>
    <i r="4">
      <x/>
    </i>
    <i r="5">
      <x v="353"/>
    </i>
    <i r="5">
      <x v="452"/>
    </i>
    <i r="5">
      <x v="460"/>
    </i>
    <i r="3">
      <x v="3"/>
    </i>
    <i r="4">
      <x/>
    </i>
    <i r="5">
      <x v="11"/>
    </i>
    <i r="5">
      <x v="27"/>
    </i>
    <i r="1">
      <x v="88"/>
    </i>
    <i r="2">
      <x v="139"/>
    </i>
    <i r="3">
      <x/>
    </i>
    <i r="4">
      <x/>
    </i>
    <i r="5">
      <x/>
    </i>
    <i r="5">
      <x v="110"/>
    </i>
    <i r="5">
      <x v="143"/>
    </i>
    <i r="5">
      <x v="197"/>
    </i>
    <i r="5">
      <x v="206"/>
    </i>
    <i r="5">
      <x v="211"/>
    </i>
    <i r="5">
      <x v="283"/>
    </i>
    <i r="5">
      <x v="290"/>
    </i>
    <i r="5">
      <x v="574"/>
    </i>
    <i r="5">
      <x v="575"/>
    </i>
    <i r="1">
      <x v="92"/>
    </i>
    <i r="2">
      <x v="140"/>
    </i>
    <i r="3">
      <x/>
    </i>
    <i r="4">
      <x v="1"/>
    </i>
    <i r="5">
      <x v="196"/>
    </i>
    <i r="3">
      <x v="2"/>
    </i>
    <i r="4">
      <x v="1"/>
    </i>
    <i r="5">
      <x v="391"/>
    </i>
    <i r="1">
      <x v="93"/>
    </i>
    <i r="2">
      <x v="43"/>
    </i>
    <i r="3">
      <x/>
    </i>
    <i r="4">
      <x/>
    </i>
    <i r="5">
      <x v="110"/>
    </i>
    <i r="5">
      <x v="118"/>
    </i>
    <i r="5">
      <x v="119"/>
    </i>
    <i r="5">
      <x v="124"/>
    </i>
    <i r="5">
      <x v="143"/>
    </i>
    <i r="5">
      <x v="162"/>
    </i>
    <i r="5">
      <x v="195"/>
    </i>
    <i r="5">
      <x v="208"/>
    </i>
    <i r="5">
      <x v="219"/>
    </i>
    <i r="5">
      <x v="237"/>
    </i>
    <i r="5">
      <x v="259"/>
    </i>
    <i r="5">
      <x v="269"/>
    </i>
    <i r="5">
      <x v="311"/>
    </i>
    <i r="5">
      <x v="317"/>
    </i>
    <i r="5">
      <x v="324"/>
    </i>
    <i r="5">
      <x v="329"/>
    </i>
    <i r="5">
      <x v="342"/>
    </i>
    <i r="2">
      <x v="92"/>
    </i>
    <i r="3">
      <x/>
    </i>
    <i r="4">
      <x/>
    </i>
    <i r="5">
      <x v="1"/>
    </i>
    <i r="5">
      <x v="183"/>
    </i>
    <i r="5">
      <x v="225"/>
    </i>
    <i r="5">
      <x v="228"/>
    </i>
    <i r="5">
      <x v="229"/>
    </i>
    <i r="5">
      <x v="231"/>
    </i>
    <i r="5">
      <x v="232"/>
    </i>
    <i r="5">
      <x v="293"/>
    </i>
    <i r="5">
      <x v="314"/>
    </i>
    <i r="5">
      <x v="339"/>
    </i>
    <i r="3">
      <x v="2"/>
    </i>
    <i r="4">
      <x/>
    </i>
    <i r="5">
      <x v="362"/>
    </i>
    <i r="5">
      <x v="416"/>
    </i>
    <i r="5">
      <x v="417"/>
    </i>
    <i r="5">
      <x v="441"/>
    </i>
    <i r="5">
      <x v="474"/>
    </i>
    <i r="3">
      <x v="3"/>
    </i>
    <i r="4">
      <x/>
    </i>
    <i r="5">
      <x v="17"/>
    </i>
    <i r="5">
      <x v="24"/>
    </i>
    <i r="2">
      <x v="93"/>
    </i>
    <i r="3">
      <x/>
    </i>
    <i r="4">
      <x/>
    </i>
    <i r="5">
      <x v="2"/>
    </i>
    <i r="5">
      <x v="184"/>
    </i>
    <i r="5">
      <x v="185"/>
    </i>
    <i r="5">
      <x v="258"/>
    </i>
    <i r="5">
      <x v="260"/>
    </i>
    <i r="5">
      <x v="304"/>
    </i>
    <i r="5">
      <x v="328"/>
    </i>
    <i r="5">
      <x v="329"/>
    </i>
    <i r="5">
      <x v="510"/>
    </i>
    <i r="5">
      <x v="513"/>
    </i>
    <i r="3">
      <x v="1"/>
    </i>
    <i r="4">
      <x/>
    </i>
    <i r="5">
      <x v="34"/>
    </i>
    <i r="5">
      <x v="36"/>
    </i>
    <i r="5">
      <x v="42"/>
    </i>
    <i r="5">
      <x v="44"/>
    </i>
    <i r="5">
      <x v="46"/>
    </i>
    <i r="5">
      <x v="48"/>
    </i>
    <i r="5">
      <x v="51"/>
    </i>
    <i r="5">
      <x v="52"/>
    </i>
    <i r="5">
      <x v="53"/>
    </i>
    <i r="5">
      <x v="55"/>
    </i>
    <i r="5">
      <x v="56"/>
    </i>
    <i r="5">
      <x v="58"/>
    </i>
    <i r="3">
      <x v="2"/>
    </i>
    <i r="4">
      <x/>
    </i>
    <i r="5">
      <x v="367"/>
    </i>
    <i r="5">
      <x v="377"/>
    </i>
    <i r="5">
      <x v="386"/>
    </i>
    <i r="5">
      <x v="387"/>
    </i>
    <i r="5">
      <x v="389"/>
    </i>
    <i r="5">
      <x v="419"/>
    </i>
    <i r="5">
      <x v="495"/>
    </i>
    <i r="5">
      <x v="506"/>
    </i>
    <i r="3">
      <x v="3"/>
    </i>
    <i r="4">
      <x/>
    </i>
    <i r="5">
      <x v="13"/>
    </i>
    <i r="2">
      <x v="94"/>
    </i>
    <i r="3">
      <x/>
    </i>
    <i r="4">
      <x/>
    </i>
    <i r="5">
      <x v="162"/>
    </i>
    <i r="5">
      <x v="185"/>
    </i>
    <i r="5">
      <x v="193"/>
    </i>
    <i r="5">
      <x v="208"/>
    </i>
    <i r="5">
      <x v="219"/>
    </i>
    <i r="5">
      <x v="234"/>
    </i>
    <i r="5">
      <x v="237"/>
    </i>
    <i r="5">
      <x v="263"/>
    </i>
    <i r="5">
      <x v="271"/>
    </i>
    <i r="5">
      <x v="288"/>
    </i>
    <i r="5">
      <x v="317"/>
    </i>
    <i r="5">
      <x v="334"/>
    </i>
    <i r="5">
      <x v="336"/>
    </i>
    <i r="5">
      <x v="342"/>
    </i>
    <i r="5">
      <x v="343"/>
    </i>
    <i r="3">
      <x v="2"/>
    </i>
    <i r="4">
      <x/>
    </i>
    <i r="5">
      <x v="345"/>
    </i>
    <i r="5">
      <x v="390"/>
    </i>
    <i r="5">
      <x v="399"/>
    </i>
    <i r="5">
      <x v="401"/>
    </i>
    <i r="5">
      <x v="421"/>
    </i>
    <i r="5">
      <x v="428"/>
    </i>
    <i r="5">
      <x v="439"/>
    </i>
    <i r="5">
      <x v="440"/>
    </i>
    <i r="5">
      <x v="464"/>
    </i>
    <i r="5">
      <x v="477"/>
    </i>
    <i r="5">
      <x v="490"/>
    </i>
    <i r="5">
      <x v="504"/>
    </i>
    <i r="4">
      <x v="2"/>
    </i>
    <i r="5">
      <x v="445"/>
    </i>
    <i r="3">
      <x v="3"/>
    </i>
    <i r="4">
      <x/>
    </i>
    <i r="5">
      <x v="4"/>
    </i>
    <i r="5">
      <x v="8"/>
    </i>
    <i r="5">
      <x v="14"/>
    </i>
    <i r="5">
      <x v="30"/>
    </i>
    <i r="2">
      <x v="108"/>
    </i>
    <i r="3">
      <x/>
    </i>
    <i r="4">
      <x/>
    </i>
    <i r="5">
      <x v="68"/>
    </i>
    <i r="5">
      <x v="69"/>
    </i>
    <i r="5">
      <x v="71"/>
    </i>
    <i r="5">
      <x v="72"/>
    </i>
    <i r="5">
      <x v="75"/>
    </i>
    <i r="5">
      <x v="79"/>
    </i>
    <i r="5">
      <x v="97"/>
    </i>
    <i r="5">
      <x v="108"/>
    </i>
    <i r="5">
      <x v="110"/>
    </i>
    <i r="5">
      <x v="118"/>
    </i>
    <i r="5">
      <x v="119"/>
    </i>
    <i r="5">
      <x v="121"/>
    </i>
    <i r="5">
      <x v="136"/>
    </i>
    <i r="5">
      <x v="143"/>
    </i>
    <i r="5">
      <x v="145"/>
    </i>
    <i r="5">
      <x v="289"/>
    </i>
    <i r="3">
      <x v="2"/>
    </i>
    <i r="4">
      <x/>
    </i>
    <i r="5">
      <x v="368"/>
    </i>
    <i r="5">
      <x v="382"/>
    </i>
    <i r="5">
      <x v="443"/>
    </i>
    <i r="5">
      <x v="453"/>
    </i>
    <i r="5">
      <x v="454"/>
    </i>
    <i r="5">
      <x v="457"/>
    </i>
    <i r="5">
      <x v="459"/>
    </i>
    <i r="5">
      <x v="460"/>
    </i>
    <i r="5">
      <x v="467"/>
    </i>
    <i r="5">
      <x v="468"/>
    </i>
    <i r="5">
      <x v="501"/>
    </i>
    <i r="3">
      <x v="3"/>
    </i>
    <i r="4">
      <x/>
    </i>
    <i r="5">
      <x v="11"/>
    </i>
    <i r="5">
      <x v="12"/>
    </i>
    <i r="5">
      <x v="33"/>
    </i>
    <i r="1">
      <x v="94"/>
    </i>
    <i r="2">
      <x v="67"/>
    </i>
    <i r="3">
      <x/>
    </i>
    <i r="4">
      <x/>
    </i>
    <i r="5">
      <x v="240"/>
    </i>
    <i r="3">
      <x v="2"/>
    </i>
    <i r="4">
      <x/>
    </i>
    <i r="5">
      <x v="507"/>
    </i>
    <i r="5">
      <x v="508"/>
    </i>
    <i r="2">
      <x v="69"/>
    </i>
    <i r="3">
      <x/>
    </i>
    <i r="4">
      <x/>
    </i>
    <i r="5">
      <x v="171"/>
    </i>
    <i r="5">
      <x v="187"/>
    </i>
    <i r="5">
      <x v="332"/>
    </i>
    <i r="4">
      <x v="2"/>
    </i>
    <i r="5">
      <x v="171"/>
    </i>
    <i r="5">
      <x v="187"/>
    </i>
    <i r="5">
      <x v="332"/>
    </i>
    <i r="3">
      <x v="2"/>
    </i>
    <i r="4">
      <x/>
    </i>
    <i r="5">
      <x v="345"/>
    </i>
    <i r="5">
      <x v="356"/>
    </i>
    <i r="5">
      <x v="374"/>
    </i>
    <i r="4">
      <x v="2"/>
    </i>
    <i r="5">
      <x v="345"/>
    </i>
    <i r="5">
      <x v="356"/>
    </i>
    <i r="5">
      <x v="392"/>
    </i>
    <i r="1">
      <x v="97"/>
    </i>
    <i r="2">
      <x v="147"/>
    </i>
    <i r="3">
      <x/>
    </i>
    <i r="4">
      <x/>
    </i>
    <i r="5">
      <x v="213"/>
    </i>
    <i r="5">
      <x v="266"/>
    </i>
    <i r="5">
      <x v="304"/>
    </i>
    <i r="5">
      <x v="326"/>
    </i>
    <i r="5">
      <x v="512"/>
    </i>
    <i r="3">
      <x v="2"/>
    </i>
    <i r="4">
      <x/>
    </i>
    <i r="5">
      <x v="359"/>
    </i>
    <i r="5">
      <x v="423"/>
    </i>
    <i r="5">
      <x v="471"/>
    </i>
    <i r="5">
      <x v="505"/>
    </i>
    <i r="3">
      <x v="3"/>
    </i>
    <i r="4">
      <x/>
    </i>
    <i r="5">
      <x v="15"/>
    </i>
    <i r="5">
      <x v="18"/>
    </i>
    <i r="1">
      <x v="102"/>
    </i>
    <i r="2">
      <x v="152"/>
    </i>
    <i r="3">
      <x/>
    </i>
    <i r="4">
      <x/>
    </i>
    <i r="5">
      <x v="308"/>
    </i>
    <i r="4">
      <x v="1"/>
    </i>
    <i r="5">
      <x v="155"/>
    </i>
    <i r="5">
      <x v="208"/>
    </i>
    <i r="5">
      <x v="219"/>
    </i>
    <i r="1">
      <x v="104"/>
    </i>
    <i r="2">
      <x v="154"/>
    </i>
    <i r="3">
      <x/>
    </i>
    <i r="4">
      <x/>
    </i>
    <i r="5">
      <x v="327"/>
    </i>
    <i r="5">
      <x v="341"/>
    </i>
    <i r="1">
      <x v="107"/>
    </i>
    <i r="2">
      <x v="164"/>
    </i>
    <i r="3">
      <x/>
    </i>
    <i r="4">
      <x/>
    </i>
    <i r="5">
      <x v="284"/>
    </i>
    <i r="5">
      <x v="309"/>
    </i>
    <i r="3">
      <x v="2"/>
    </i>
    <i r="4">
      <x/>
    </i>
    <i r="5">
      <x v="425"/>
    </i>
    <i r="5">
      <x v="426"/>
    </i>
    <i r="5">
      <x v="448"/>
    </i>
    <i r="1">
      <x v="110"/>
    </i>
    <i r="2">
      <x v="172"/>
    </i>
    <i r="3">
      <x/>
    </i>
    <i r="4">
      <x/>
    </i>
    <i r="5">
      <x v="141"/>
    </i>
    <i r="5">
      <x v="159"/>
    </i>
    <i r="5">
      <x v="160"/>
    </i>
    <i r="5">
      <x v="195"/>
    </i>
    <i r="5">
      <x v="219"/>
    </i>
    <i r="5">
      <x v="229"/>
    </i>
    <i r="5">
      <x v="280"/>
    </i>
    <i r="5">
      <x v="315"/>
    </i>
    <i r="3">
      <x v="1"/>
    </i>
    <i r="4">
      <x/>
    </i>
    <i r="5">
      <x v="41"/>
    </i>
    <i r="3">
      <x v="2"/>
    </i>
    <i r="4">
      <x/>
    </i>
    <i r="5">
      <x v="366"/>
    </i>
    <i r="5">
      <x v="410"/>
    </i>
    <i r="5">
      <x v="412"/>
    </i>
    <i r="5">
      <x v="437"/>
    </i>
    <i r="1">
      <x v="115"/>
    </i>
    <i r="2">
      <x v="178"/>
    </i>
    <i r="3">
      <x/>
    </i>
    <i r="4">
      <x/>
    </i>
    <i r="5">
      <x v="94"/>
    </i>
    <i r="5">
      <x v="95"/>
    </i>
    <i r="5">
      <x v="105"/>
    </i>
    <i r="5">
      <x v="107"/>
    </i>
    <i r="5">
      <x v="113"/>
    </i>
    <i r="5">
      <x v="116"/>
    </i>
    <i r="5">
      <x v="133"/>
    </i>
    <i r="5">
      <x v="148"/>
    </i>
    <i r="5">
      <x v="301"/>
    </i>
    <i r="5">
      <x v="316"/>
    </i>
    <i r="5">
      <x v="340"/>
    </i>
    <i r="3">
      <x v="4"/>
    </i>
    <i r="4">
      <x/>
    </i>
    <i r="5">
      <x v="522"/>
    </i>
    <i r="5">
      <x v="526"/>
    </i>
    <i r="5">
      <x v="527"/>
    </i>
    <i r="5">
      <x v="534"/>
    </i>
    <i r="5">
      <x v="538"/>
    </i>
    <i r="5">
      <x v="541"/>
    </i>
    <i r="5">
      <x v="544"/>
    </i>
    <i r="5">
      <x v="546"/>
    </i>
    <i r="5">
      <x v="547"/>
    </i>
    <i r="5">
      <x v="551"/>
    </i>
    <i r="5">
      <x v="557"/>
    </i>
    <i r="5">
      <x v="561"/>
    </i>
    <i r="5">
      <x v="565"/>
    </i>
    <i r="5">
      <x v="566"/>
    </i>
    <i r="5">
      <x v="568"/>
    </i>
    <i r="1">
      <x v="120"/>
    </i>
    <i r="2">
      <x v="184"/>
    </i>
    <i r="3">
      <x/>
    </i>
    <i r="4">
      <x/>
    </i>
    <i r="5">
      <x v="100"/>
    </i>
    <i r="5">
      <x v="105"/>
    </i>
    <i r="5">
      <x v="110"/>
    </i>
    <i r="5">
      <x v="129"/>
    </i>
    <i r="5">
      <x v="138"/>
    </i>
    <i r="3">
      <x v="4"/>
    </i>
    <i r="4">
      <x/>
    </i>
    <i r="5">
      <x v="518"/>
    </i>
    <i r="5">
      <x v="537"/>
    </i>
    <i r="5">
      <x v="545"/>
    </i>
    <i r="5">
      <x v="549"/>
    </i>
    <i r="5">
      <x v="563"/>
    </i>
    <i>
      <x v="15"/>
    </i>
    <i r="1">
      <x v="94"/>
    </i>
    <i r="2">
      <x v="27"/>
    </i>
    <i r="3">
      <x/>
    </i>
    <i r="4">
      <x v="2"/>
    </i>
    <i r="5">
      <x v="3"/>
    </i>
    <i r="5">
      <x v="162"/>
    </i>
    <i r="5">
      <x v="167"/>
    </i>
    <i r="5">
      <x v="168"/>
    </i>
    <i r="5">
      <x v="169"/>
    </i>
    <i r="1">
      <x v="107"/>
    </i>
    <i r="2">
      <x v="165"/>
    </i>
    <i r="3">
      <x/>
    </i>
    <i r="4">
      <x/>
    </i>
    <i r="5">
      <x v="284"/>
    </i>
    <i r="5">
      <x v="309"/>
    </i>
    <i r="3">
      <x v="2"/>
    </i>
    <i r="4">
      <x/>
    </i>
    <i r="5">
      <x v="431"/>
    </i>
    <i r="5">
      <x v="433"/>
    </i>
    <i r="1">
      <x v="116"/>
    </i>
    <i r="2">
      <x v="142"/>
    </i>
    <i r="3">
      <x v="4"/>
    </i>
    <i r="4">
      <x/>
    </i>
    <i r="5">
      <x v="524"/>
    </i>
    <i r="5">
      <x v="535"/>
    </i>
    <i>
      <x v="16"/>
    </i>
    <i r="1">
      <x v="116"/>
    </i>
    <i r="2">
      <x v="179"/>
    </i>
    <i r="3">
      <x/>
    </i>
    <i r="4">
      <x/>
    </i>
    <i r="5">
      <x v="80"/>
    </i>
    <i r="5">
      <x v="84"/>
    </i>
    <i r="5">
      <x v="107"/>
    </i>
    <i r="3">
      <x v="4"/>
    </i>
    <i r="4">
      <x/>
    </i>
    <i r="5">
      <x v="521"/>
    </i>
    <i r="5">
      <x v="526"/>
    </i>
    <i r="5">
      <x v="535"/>
    </i>
    <i>
      <x v="17"/>
    </i>
    <i r="1">
      <x v="37"/>
    </i>
    <i r="2">
      <x v="55"/>
    </i>
    <i r="3">
      <x/>
    </i>
    <i r="4">
      <x/>
    </i>
    <i r="5">
      <x v="257"/>
    </i>
    <i r="4">
      <x v="1"/>
    </i>
    <i r="5">
      <x v="248"/>
    </i>
    <i r="5">
      <x v="249"/>
    </i>
    <i r="5">
      <x v="253"/>
    </i>
    <i r="1">
      <x v="46"/>
    </i>
    <i r="2">
      <x v="144"/>
    </i>
    <i r="3">
      <x/>
    </i>
    <i r="4">
      <x/>
    </i>
    <i r="5">
      <x v="162"/>
    </i>
    <i r="5">
      <x v="219"/>
    </i>
    <i r="5">
      <x v="266"/>
    </i>
    <i r="5">
      <x v="282"/>
    </i>
    <i r="1">
      <x v="54"/>
    </i>
    <i r="2">
      <x v="102"/>
    </i>
    <i r="3">
      <x/>
    </i>
    <i r="4">
      <x/>
    </i>
    <i r="5">
      <x v="194"/>
    </i>
    <i r="5">
      <x v="213"/>
    </i>
    <i r="5">
      <x v="319"/>
    </i>
    <i r="1">
      <x v="84"/>
    </i>
    <i r="2">
      <x v="135"/>
    </i>
    <i r="3">
      <x/>
    </i>
    <i r="4">
      <x/>
    </i>
    <i r="5">
      <x v="3"/>
    </i>
    <i r="5">
      <x v="76"/>
    </i>
    <i r="5">
      <x v="101"/>
    </i>
    <i r="5">
      <x v="119"/>
    </i>
    <i r="5">
      <x v="138"/>
    </i>
    <i r="5">
      <x v="148"/>
    </i>
    <i r="4">
      <x v="1"/>
    </i>
    <i r="5">
      <x v="138"/>
    </i>
    <i r="4">
      <x v="2"/>
    </i>
    <i r="5">
      <x v="101"/>
    </i>
    <i r="1">
      <x v="93"/>
    </i>
    <i r="2">
      <x v="42"/>
    </i>
    <i r="3">
      <x/>
    </i>
    <i r="4">
      <x/>
    </i>
    <i r="5">
      <x v="81"/>
    </i>
    <i r="5">
      <x v="162"/>
    </i>
    <i r="5">
      <x v="237"/>
    </i>
    <i r="5">
      <x v="258"/>
    </i>
    <i r="5">
      <x v="290"/>
    </i>
    <i r="5">
      <x v="304"/>
    </i>
    <i r="5">
      <x v="317"/>
    </i>
    <i r="5">
      <x v="320"/>
    </i>
    <i r="5">
      <x v="342"/>
    </i>
    <i r="5">
      <x v="513"/>
    </i>
    <i r="1">
      <x v="107"/>
    </i>
    <i r="2">
      <x v="166"/>
    </i>
    <i r="3">
      <x/>
    </i>
    <i r="4">
      <x/>
    </i>
    <i r="5">
      <x v="284"/>
    </i>
    <i r="5">
      <x v="309"/>
    </i>
    <i r="3">
      <x v="2"/>
    </i>
    <i r="4">
      <x/>
    </i>
    <i r="5">
      <x v="431"/>
    </i>
    <i r="5">
      <x v="433"/>
    </i>
    <i r="5">
      <x v="448"/>
    </i>
    <i r="1">
      <x v="109"/>
    </i>
    <i r="2">
      <x v="170"/>
    </i>
    <i r="3">
      <x/>
    </i>
    <i r="4">
      <x/>
    </i>
    <i r="5">
      <x v="219"/>
    </i>
    <i r="5">
      <x v="303"/>
    </i>
    <i r="3">
      <x v="2"/>
    </i>
    <i r="4">
      <x/>
    </i>
    <i r="5">
      <x v="418"/>
    </i>
    <i r="5">
      <x v="437"/>
    </i>
    <i>
      <x v="18"/>
    </i>
    <i r="1">
      <x v="94"/>
    </i>
    <i r="2">
      <x v="28"/>
    </i>
    <i r="3">
      <x/>
    </i>
    <i r="4">
      <x v="2"/>
    </i>
    <i r="5">
      <x v="3"/>
    </i>
    <i r="5">
      <x v="162"/>
    </i>
    <i r="5">
      <x v="167"/>
    </i>
    <i r="5">
      <x v="168"/>
    </i>
    <i r="2">
      <x v="79"/>
    </i>
    <i r="3">
      <x/>
    </i>
    <i r="4">
      <x/>
    </i>
    <i r="5">
      <x v="154"/>
    </i>
    <i r="1">
      <x v="113"/>
    </i>
    <i r="2">
      <x v="143"/>
    </i>
    <i r="3">
      <x/>
    </i>
    <i r="4">
      <x/>
    </i>
    <i r="5">
      <x v="84"/>
    </i>
    <i r="5">
      <x v="94"/>
    </i>
    <i r="5">
      <x v="107"/>
    </i>
    <i r="5">
      <x v="127"/>
    </i>
    <i r="3">
      <x v="4"/>
    </i>
    <i r="4">
      <x/>
    </i>
    <i r="5">
      <x v="524"/>
    </i>
    <i r="5">
      <x v="528"/>
    </i>
    <i r="5">
      <x v="534"/>
    </i>
    <i r="5">
      <x v="556"/>
    </i>
    <i>
      <x v="19"/>
    </i>
    <i r="1">
      <x v="90"/>
    </i>
    <i r="2">
      <x v="54"/>
    </i>
    <i r="3">
      <x/>
    </i>
    <i r="4">
      <x/>
    </i>
    <i r="5">
      <x v="242"/>
    </i>
    <i r="5">
      <x v="244"/>
    </i>
    <i t="grand">
      <x/>
    </i>
  </rowItems>
  <colFields count="1">
    <field x="-2"/>
  </colFields>
  <colItems count="12">
    <i>
      <x/>
    </i>
    <i i="1">
      <x v="1"/>
    </i>
    <i i="2">
      <x v="2"/>
    </i>
    <i i="3">
      <x v="3"/>
    </i>
    <i i="4">
      <x v="4"/>
    </i>
    <i i="5">
      <x v="5"/>
    </i>
    <i i="6">
      <x v="6"/>
    </i>
    <i i="7">
      <x v="7"/>
    </i>
    <i i="8">
      <x v="8"/>
    </i>
    <i i="9">
      <x v="9"/>
    </i>
    <i i="10">
      <x v="10"/>
    </i>
    <i i="11">
      <x v="11"/>
    </i>
  </colItems>
  <pageFields count="3">
    <pageField fld="16" hier="-1"/>
    <pageField fld="17" hier="-1"/>
    <pageField fld="29" hier="-1"/>
  </pageFields>
  <dataFields count="12">
    <dataField name="TOTAL MATRÍCULA " fld="79" baseField="0" baseItem="0"/>
    <dataField name="MATRÍCULA HOMBRES " fld="77" baseField="0" baseItem="0"/>
    <dataField name="MATRÍCULA MUJERES " fld="78" baseField="0" baseItem="0"/>
    <dataField name="TOTAL NUEVO INGRESO " fld="56" baseField="0" baseItem="0"/>
    <dataField name="NUEVO INGRESO HOMBRES " fld="54" baseField="0" baseItem="0"/>
    <dataField name="NUEVO INGRESO MUJERES " fld="55" baseField="0" baseItem="0"/>
    <dataField name="TOTAL EGRESADOS " fld="46" baseField="0" baseItem="0"/>
    <dataField name="EGRESADOS HOMBRES " fld="44" baseField="0" baseItem="0"/>
    <dataField name="EGRESADOS MUJERES " fld="45" baseField="0" baseItem="0"/>
    <dataField name="TOTAL TITULADOS  " fld="51" baseField="0" baseItem="0"/>
    <dataField name="TITULADOS HOMBRES " fld="49" baseField="0" baseItem="0"/>
    <dataField name="TITULADOS MUJERES " fld="50" baseField="0" baseItem="0"/>
  </dataFields>
  <formats count="28">
    <format dxfId="44">
      <pivotArea field="16" type="button" dataOnly="0" labelOnly="1" outline="0" axis="axisPage" fieldPosition="0"/>
    </format>
    <format dxfId="43">
      <pivotArea dataOnly="0" labelOnly="1" outline="0" fieldPosition="0">
        <references count="1">
          <reference field="16" count="0"/>
        </references>
      </pivotArea>
    </format>
    <format dxfId="42">
      <pivotArea field="17" type="button" dataOnly="0" labelOnly="1" outline="0" axis="axisPage" fieldPosition="1"/>
    </format>
    <format dxfId="41">
      <pivotArea dataOnly="0" labelOnly="1" outline="0" fieldPosition="0">
        <references count="1">
          <reference field="17" count="0"/>
        </references>
      </pivotArea>
    </format>
    <format dxfId="40">
      <pivotArea field="29" type="button" dataOnly="0" labelOnly="1" outline="0" axis="axisPage" fieldPosition="2"/>
    </format>
    <format dxfId="39">
      <pivotArea dataOnly="0" labelOnly="1" outline="0" fieldPosition="0">
        <references count="1">
          <reference field="29" count="0"/>
        </references>
      </pivotArea>
    </format>
    <format dxfId="38">
      <pivotArea field="11" type="button" dataOnly="0" labelOnly="1" outline="0" axis="axisRow" fieldPosition="0"/>
    </format>
    <format dxfId="37">
      <pivotArea field="1" type="button" dataOnly="0" labelOnly="1" outline="0" axis="axisRow" fieldPosition="1"/>
    </format>
    <format dxfId="36">
      <pivotArea field="5" type="button" dataOnly="0" labelOnly="1" outline="0" axis="axisRow" fieldPosition="2"/>
    </format>
    <format dxfId="35">
      <pivotArea field="28" type="button" dataOnly="0" labelOnly="1" outline="0" axis="axisRow" fieldPosition="3"/>
    </format>
    <format dxfId="34">
      <pivotArea field="32" type="button" dataOnly="0" labelOnly="1" outline="0" axis="axisRow" fieldPosition="4"/>
    </format>
    <format dxfId="33">
      <pivotArea field="30" type="button" dataOnly="0" labelOnly="1" outline="0" axis="axisRow" fieldPosition="5"/>
    </format>
    <format dxfId="32">
      <pivotArea dataOnly="0" labelOnly="1" outline="0" fieldPosition="0">
        <references count="1">
          <reference field="4294967294" count="12">
            <x v="0"/>
            <x v="1"/>
            <x v="2"/>
            <x v="3"/>
            <x v="4"/>
            <x v="5"/>
            <x v="6"/>
            <x v="7"/>
            <x v="8"/>
            <x v="9"/>
            <x v="10"/>
            <x v="11"/>
          </reference>
        </references>
      </pivotArea>
    </format>
    <format dxfId="31">
      <pivotArea field="11" type="button" dataOnly="0" labelOnly="1" outline="0" axis="axisRow" fieldPosition="0"/>
    </format>
    <format dxfId="30">
      <pivotArea field="1" type="button" dataOnly="0" labelOnly="1" outline="0" axis="axisRow" fieldPosition="1"/>
    </format>
    <format dxfId="29">
      <pivotArea field="5" type="button" dataOnly="0" labelOnly="1" outline="0" axis="axisRow" fieldPosition="2"/>
    </format>
    <format dxfId="28">
      <pivotArea field="28" type="button" dataOnly="0" labelOnly="1" outline="0" axis="axisRow" fieldPosition="3"/>
    </format>
    <format dxfId="27">
      <pivotArea field="32" type="button" dataOnly="0" labelOnly="1" outline="0" axis="axisRow" fieldPosition="4"/>
    </format>
    <format dxfId="26">
      <pivotArea field="30" type="button" dataOnly="0" labelOnly="1" outline="0" axis="axisRow" fieldPosition="5"/>
    </format>
    <format dxfId="25">
      <pivotArea dataOnly="0" labelOnly="1" outline="0" fieldPosition="0">
        <references count="1">
          <reference field="4294967294" count="12">
            <x v="0"/>
            <x v="1"/>
            <x v="2"/>
            <x v="3"/>
            <x v="4"/>
            <x v="5"/>
            <x v="6"/>
            <x v="7"/>
            <x v="8"/>
            <x v="9"/>
            <x v="10"/>
            <x v="11"/>
          </reference>
        </references>
      </pivotArea>
    </format>
    <format dxfId="24">
      <pivotArea field="11" type="button" dataOnly="0" labelOnly="1" outline="0" axis="axisRow" fieldPosition="0"/>
    </format>
    <format dxfId="23">
      <pivotArea field="1" type="button" dataOnly="0" labelOnly="1" outline="0" axis="axisRow" fieldPosition="1"/>
    </format>
    <format dxfId="22">
      <pivotArea field="5" type="button" dataOnly="0" labelOnly="1" outline="0" axis="axisRow" fieldPosition="2"/>
    </format>
    <format dxfId="21">
      <pivotArea field="28" type="button" dataOnly="0" labelOnly="1" outline="0" axis="axisRow" fieldPosition="3"/>
    </format>
    <format dxfId="20">
      <pivotArea field="32" type="button" dataOnly="0" labelOnly="1" outline="0" axis="axisRow" fieldPosition="4"/>
    </format>
    <format dxfId="19">
      <pivotArea field="30" type="button" dataOnly="0" labelOnly="1" outline="0" axis="axisRow" fieldPosition="5"/>
    </format>
    <format dxfId="18">
      <pivotArea dataOnly="0" labelOnly="1" outline="0" fieldPosition="0">
        <references count="1">
          <reference field="4294967294" count="12">
            <x v="0"/>
            <x v="1"/>
            <x v="2"/>
            <x v="3"/>
            <x v="4"/>
            <x v="5"/>
            <x v="6"/>
            <x v="7"/>
            <x v="8"/>
            <x v="9"/>
            <x v="10"/>
            <x v="11"/>
          </reference>
        </references>
      </pivotArea>
    </format>
    <format dxfId="17">
      <pivotArea type="all" dataOnly="0" outline="0" fieldPosition="0"/>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6" applyNumberFormats="0" applyBorderFormats="0" applyFontFormats="0" applyPatternFormats="0" applyAlignmentFormats="0" applyWidthHeightFormats="1" dataCaption="Valores" updatedVersion="4" minRefreshableVersion="3" rowGrandTotals="0" itemPrintTitles="1" createdVersion="4" indent="0" compact="0" outline="1" outlineData="1" compactData="0" multipleFieldFilters="0">
  <location ref="A4:AB48" firstHeaderRow="0" firstDataRow="1" firstDataCol="3"/>
  <pivotFields count="71">
    <pivotField compact="0" showAll="0"/>
    <pivotField compact="0" showAll="0"/>
    <pivotField compact="0" showAll="0"/>
    <pivotField compact="0" showAll="0"/>
    <pivotField compact="0" showAll="0" defaultSubtotal="0"/>
    <pivotField compact="0" showAll="0" defaultSubtotal="0"/>
    <pivotField compact="0" showAll="0"/>
    <pivotField compact="0" showAll="0"/>
    <pivotField compact="0" showAll="0"/>
    <pivotField compact="0" showAll="0"/>
    <pivotField axis="axisRow" compact="0" showAll="0">
      <items count="9">
        <item x="0"/>
        <item x="1"/>
        <item x="2"/>
        <item x="3"/>
        <item m="1" x="7"/>
        <item x="4"/>
        <item x="5"/>
        <item x="6"/>
        <item t="default"/>
      </items>
    </pivotField>
    <pivotField compact="0" showAll="0"/>
    <pivotField axis="axisRow" compact="0" showAll="0">
      <items count="7">
        <item x="3"/>
        <item x="1"/>
        <item x="2"/>
        <item h="1" x="4"/>
        <item h="1" x="5"/>
        <item h="1" x="0"/>
        <item t="default"/>
      </items>
    </pivotField>
    <pivotField axis="axisRow" compact="0" showAll="0">
      <items count="12">
        <item x="4"/>
        <item x="1"/>
        <item x="5"/>
        <item x="3"/>
        <item x="2"/>
        <item x="6"/>
        <item x="8"/>
        <item x="7"/>
        <item x="0"/>
        <item x="9"/>
        <item x="10"/>
        <item t="default"/>
      </items>
    </pivotField>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showAll="0" defaultSubtotal="0"/>
  </pivotFields>
  <rowFields count="3">
    <field x="12"/>
    <field x="10"/>
    <field x="13"/>
  </rowFields>
  <rowItems count="44">
    <i>
      <x/>
    </i>
    <i r="1">
      <x v="1"/>
    </i>
    <i r="2">
      <x v="1"/>
    </i>
    <i r="1">
      <x v="2"/>
    </i>
    <i r="2">
      <x v="1"/>
    </i>
    <i r="2">
      <x v="7"/>
    </i>
    <i r="1">
      <x v="3"/>
    </i>
    <i r="2">
      <x v="1"/>
    </i>
    <i r="2">
      <x v="6"/>
    </i>
    <i r="2">
      <x v="9"/>
    </i>
    <i r="1">
      <x v="5"/>
    </i>
    <i r="2">
      <x v="1"/>
    </i>
    <i r="1">
      <x v="6"/>
    </i>
    <i r="2">
      <x v="1"/>
    </i>
    <i>
      <x v="1"/>
    </i>
    <i r="1">
      <x v="1"/>
    </i>
    <i r="2">
      <x v="1"/>
    </i>
    <i r="1">
      <x v="2"/>
    </i>
    <i r="2">
      <x v="7"/>
    </i>
    <i r="1">
      <x v="3"/>
    </i>
    <i r="2">
      <x v="1"/>
    </i>
    <i r="2">
      <x v="6"/>
    </i>
    <i r="1">
      <x v="5"/>
    </i>
    <i r="2">
      <x v="1"/>
    </i>
    <i r="1">
      <x v="6"/>
    </i>
    <i r="2">
      <x v="1"/>
    </i>
    <i r="2">
      <x v="6"/>
    </i>
    <i>
      <x v="2"/>
    </i>
    <i r="1">
      <x v="1"/>
    </i>
    <i r="2">
      <x v="1"/>
    </i>
    <i r="2">
      <x v="3"/>
    </i>
    <i r="2">
      <x v="4"/>
    </i>
    <i r="1">
      <x v="2"/>
    </i>
    <i r="2">
      <x v="7"/>
    </i>
    <i r="1">
      <x v="3"/>
    </i>
    <i r="2">
      <x v="1"/>
    </i>
    <i r="2">
      <x v="3"/>
    </i>
    <i r="2">
      <x v="4"/>
    </i>
    <i r="1">
      <x v="5"/>
    </i>
    <i r="2">
      <x v="1"/>
    </i>
    <i r="2">
      <x v="3"/>
    </i>
    <i r="1">
      <x v="6"/>
    </i>
    <i r="2">
      <x v="1"/>
    </i>
    <i r="2">
      <x v="3"/>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HOM 1o" fld="45" baseField="0" baseItem="0"/>
    <dataField name="MUJ 1o" fld="46" baseField="0" baseItem="0"/>
    <dataField name="TOT 1o" fld="47" baseField="0" baseItem="0"/>
    <dataField name=" GPOS 1o" fld="48" baseField="11" baseItem="0"/>
    <dataField name=" HOM 2o" fld="49" baseField="0" baseItem="0"/>
    <dataField name=" MUJ 2o" fld="50" baseField="0" baseItem="0"/>
    <dataField name=" TOT  2o" fld="51" baseField="0" baseItem="0"/>
    <dataField name=" GPOS 2o" fld="52" baseField="11" baseItem="0"/>
    <dataField name=" HOM 3o" fld="53" baseField="0" baseItem="0"/>
    <dataField name=" MUJ 3o" fld="54" baseField="0" baseItem="0"/>
    <dataField name=" TOT 3o" fld="55" baseField="0" baseItem="0"/>
    <dataField name=" GPOS 3o" fld="56" baseField="11" baseItem="0"/>
    <dataField name=" HOM 4o" fld="57" baseField="0" baseItem="0"/>
    <dataField name=" MUJ 4o" fld="58" baseField="0" baseItem="0"/>
    <dataField name=" TOT  4o" fld="59" baseField="0" baseItem="0"/>
    <dataField name=" GPOS 4o" fld="60" baseField="0" baseItem="0"/>
    <dataField name=" HOM 5o" fld="61" baseField="0" baseItem="0"/>
    <dataField name=" MUJ 5o" fld="62" baseField="0" baseItem="0"/>
    <dataField name=" TOT  5o" fld="63" baseField="0" baseItem="0"/>
    <dataField name=" GPOS 5o" fld="64" baseField="0" baseItem="0"/>
    <dataField name=" HOM 6o" fld="65" baseField="0" baseItem="0"/>
    <dataField name=" MUJ 6o" fld="66" baseField="0" baseItem="0"/>
    <dataField name=" TOT  6o" fld="67" baseField="0" baseItem="0"/>
    <dataField name=" GPOS 6o" fld="68" baseField="0" baseItem="0"/>
    <dataField name="GPOS MULTIGRADO" fld="69" baseField="0" baseItem="0"/>
  </dataFields>
  <formats count="4">
    <format dxfId="16">
      <pivotArea outline="0" collapsedLevelsAreSubtotals="1" fieldPosition="0"/>
    </format>
    <format dxfId="15">
      <pivotArea dataOnly="0" labelOnly="1" outline="0" fieldPosition="0">
        <references count="1">
          <reference field="4294967294" count="1">
            <x v="24"/>
          </reference>
        </references>
      </pivotArea>
    </format>
    <format dxfId="14">
      <pivotArea dataOnly="0" labelOnly="1" outline="0" fieldPosition="0">
        <references count="1">
          <reference field="4294967294" count="24">
            <x v="0"/>
            <x v="1"/>
            <x v="2"/>
            <x v="3"/>
            <x v="4"/>
            <x v="5"/>
            <x v="6"/>
            <x v="7"/>
            <x v="8"/>
            <x v="9"/>
            <x v="10"/>
            <x v="11"/>
            <x v="12"/>
            <x v="13"/>
            <x v="14"/>
            <x v="15"/>
            <x v="16"/>
            <x v="17"/>
            <x v="18"/>
            <x v="19"/>
            <x v="20"/>
            <x v="21"/>
            <x v="22"/>
            <x v="23"/>
          </reference>
        </references>
      </pivotArea>
    </format>
    <format dxfId="13">
      <pivotArea type="all" dataOnly="0"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8" applyNumberFormats="0" applyBorderFormats="0" applyFontFormats="0" applyPatternFormats="0" applyAlignmentFormats="0" applyWidthHeightFormats="1" dataCaption="Datos" showMissing="0" updatedVersion="4" minRefreshableVersion="3" showMemberPropertyTips="0" rowGrandTotals="0" itemPrintTitles="1" createdVersion="4" indent="0" compact="0" outline="1" outlineData="1" compactData="0" gridDropZones="1">
  <location ref="A4:L46" firstHeaderRow="1" firstDataRow="2" firstDataCol="3"/>
  <pivotFields count="12">
    <pivotField axis="axisRow" compact="0" showAll="0" insertBlankRow="1" includeNewItemsInFilter="1" defaultSubtotal="0">
      <items count="5">
        <item n="ENTIDAD" x="4"/>
        <item x="0"/>
        <item x="1"/>
        <item x="2"/>
        <item x="3"/>
      </items>
    </pivotField>
    <pivotField axis="axisRow" compact="0" showAll="0" insertBlankRow="1" includeNewItemsInFilter="1" defaultSubtotal="0">
      <items count="5">
        <item x="1"/>
        <item x="3"/>
        <item x="2"/>
        <item x="0"/>
        <item x="4"/>
      </items>
    </pivotField>
    <pivotField axis="axisRow" compact="0" showAll="0" insertBlankRow="1" includeNewItemsInFilter="1">
      <items count="18">
        <item h="1" m="1" x="14"/>
        <item h="1" m="1" x="16"/>
        <item h="1" m="1" x="13"/>
        <item h="1" m="1" x="12"/>
        <item h="1" m="1" x="15"/>
        <item h="1" m="1" x="11"/>
        <item h="1" x="0"/>
        <item h="1" x="1"/>
        <item h="1" x="2"/>
        <item h="1" x="3"/>
        <item h="1" x="4"/>
        <item h="1" x="5"/>
        <item h="1" x="6"/>
        <item x="7"/>
        <item h="1" x="8"/>
        <item h="1" x="9"/>
        <item h="1" x="10"/>
        <item t="default"/>
      </items>
    </pivotField>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numFmtId="3" showAll="0" insertBlankRow="1" includeNewItemsInFilter="1" defaultSubtotal="0"/>
  </pivotFields>
  <rowFields count="3">
    <field x="0"/>
    <field x="1"/>
    <field x="2"/>
  </rowFields>
  <rowItems count="41">
    <i>
      <x/>
    </i>
    <i r="1">
      <x/>
    </i>
    <i r="2">
      <x v="13"/>
    </i>
    <i t="blank" r="1">
      <x/>
    </i>
    <i>
      <x v="1"/>
    </i>
    <i r="1">
      <x/>
    </i>
    <i r="2">
      <x v="13"/>
    </i>
    <i t="blank" r="1">
      <x/>
    </i>
    <i r="1">
      <x v="3"/>
    </i>
    <i r="2">
      <x v="13"/>
    </i>
    <i t="blank" r="1">
      <x v="3"/>
    </i>
    <i>
      <x v="2"/>
    </i>
    <i r="1">
      <x/>
    </i>
    <i r="2">
      <x v="13"/>
    </i>
    <i t="blank" r="1">
      <x/>
    </i>
    <i r="1">
      <x v="2"/>
    </i>
    <i r="2">
      <x v="13"/>
    </i>
    <i t="blank" r="1">
      <x v="2"/>
    </i>
    <i r="1">
      <x v="3"/>
    </i>
    <i r="2">
      <x v="13"/>
    </i>
    <i t="blank" r="1">
      <x v="3"/>
    </i>
    <i>
      <x v="3"/>
    </i>
    <i r="1">
      <x/>
    </i>
    <i r="2">
      <x v="13"/>
    </i>
    <i t="blank" r="1">
      <x/>
    </i>
    <i r="1">
      <x v="1"/>
    </i>
    <i r="2">
      <x v="13"/>
    </i>
    <i t="blank" r="1">
      <x v="1"/>
    </i>
    <i r="1">
      <x v="3"/>
    </i>
    <i r="2">
      <x v="13"/>
    </i>
    <i t="blank" r="1">
      <x v="3"/>
    </i>
    <i r="1">
      <x v="4"/>
    </i>
    <i r="2">
      <x v="13"/>
    </i>
    <i t="blank" r="1">
      <x v="4"/>
    </i>
    <i>
      <x v="4"/>
    </i>
    <i r="1">
      <x/>
    </i>
    <i r="2">
      <x v="13"/>
    </i>
    <i t="blank" r="1">
      <x/>
    </i>
    <i r="1">
      <x v="3"/>
    </i>
    <i r="2">
      <x v="13"/>
    </i>
    <i t="blank" r="1">
      <x v="3"/>
    </i>
  </rowItems>
  <colFields count="1">
    <field x="-2"/>
  </colFields>
  <colItems count="9">
    <i>
      <x/>
    </i>
    <i i="1">
      <x v="1"/>
    </i>
    <i i="2">
      <x v="2"/>
    </i>
    <i i="3">
      <x v="3"/>
    </i>
    <i i="4">
      <x v="4"/>
    </i>
    <i i="5">
      <x v="5"/>
    </i>
    <i i="6">
      <x v="6"/>
    </i>
    <i i="7">
      <x v="7"/>
    </i>
    <i i="8">
      <x v="8"/>
    </i>
  </colItems>
  <dataFields count="9">
    <dataField name="HOM 1o" fld="3" baseField="0" baseItem="0"/>
    <dataField name="MUJ 1o" fld="4" baseField="0" baseItem="0"/>
    <dataField name="HOM 2o" fld="5" baseField="0" baseItem="0"/>
    <dataField name="MUJ 2o" fld="6" baseField="0" baseItem="0"/>
    <dataField name="HOM 3o" fld="7" baseField="0" baseItem="0"/>
    <dataField name="MUJ 3o" fld="8" baseField="0" baseItem="0"/>
    <dataField name="HOM TOTAL" fld="9" baseField="0" baseItem="0"/>
    <dataField name="MUJ TOTAL" fld="10" baseField="0" baseItem="0"/>
    <dataField name="MAT TOTAL" fld="11" baseField="0" baseItem="0"/>
  </dataFields>
  <formats count="3">
    <format dxfId="12">
      <pivotArea outline="0" fieldPosition="0"/>
    </format>
    <format dxfId="11">
      <pivotArea type="all" dataOnly="0" outline="0" fieldPosition="0"/>
    </format>
    <format dxfId="10">
      <pivotArea dataOnly="0" labelOnly="1" outline="0" fieldPosition="0">
        <references count="1">
          <reference field="4294967294" count="3">
            <x v="6"/>
            <x v="7"/>
            <x v="8"/>
          </reference>
        </references>
      </pivotArea>
    </format>
  </formats>
  <pivotTableStyleInfo name="PivotStyleMedium7" showRowHeaders="1" showColHeaders="1" showRowStripes="0" showColStripes="0" showLastColumn="1"/>
</pivotTableDefinition>
</file>

<file path=xl/pivotTables/pivotTable5.xml><?xml version="1.0" encoding="utf-8"?>
<pivotTableDefinition xmlns="http://schemas.openxmlformats.org/spreadsheetml/2006/main" name="Tabla dinámica1" cacheId="19" applyNumberFormats="0" applyBorderFormats="0" applyFontFormats="0" applyPatternFormats="0" applyAlignmentFormats="0" applyWidthHeightFormats="1" dataCaption="Datos" updatedVersion="4" minRefreshableVersion="3" showMemberPropertyTips="0" rowGrandTotals="0" itemPrintTitles="1" createdVersion="4" indent="0" compact="0" outline="1" outlineData="1" compactData="0" gridDropZones="1">
  <location ref="A4:V37" firstHeaderRow="1" firstDataRow="2" firstDataCol="3"/>
  <pivotFields count="22">
    <pivotField axis="axisRow" compact="0" showAll="0" insertBlankRow="1" includeNewItemsInFilter="1" defaultSubtotal="0">
      <items count="5">
        <item x="4"/>
        <item x="0"/>
        <item x="1"/>
        <item x="2"/>
        <item x="3"/>
      </items>
    </pivotField>
    <pivotField axis="axisRow" compact="0" showAll="0" insertBlankRow="1" includeNewItemsInFilter="1" defaultSubtotal="0">
      <items count="3">
        <item x="2"/>
        <item x="0"/>
        <item x="1"/>
      </items>
    </pivotField>
    <pivotField axis="axisRow" compact="0" showAll="0" includeNewItemsInFilter="1">
      <items count="12">
        <item h="1" x="0"/>
        <item h="1" x="1"/>
        <item h="1" x="2"/>
        <item h="1" x="3"/>
        <item h="1" x="4"/>
        <item h="1" x="5"/>
        <item h="1" x="6"/>
        <item x="7"/>
        <item h="1" x="8"/>
        <item h="1" x="9"/>
        <item h="1" x="10"/>
        <item t="default"/>
      </items>
    </pivotField>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showAll="0" includeNewItemsInFilter="1" defaultSubtotal="0"/>
  </pivotFields>
  <rowFields count="3">
    <field x="0"/>
    <field x="1"/>
    <field x="2"/>
  </rowFields>
  <rowItems count="32">
    <i>
      <x/>
    </i>
    <i r="1">
      <x/>
    </i>
    <i r="2">
      <x v="7"/>
    </i>
    <i t="blank" r="1">
      <x/>
    </i>
    <i>
      <x v="1"/>
    </i>
    <i r="1">
      <x v="1"/>
    </i>
    <i r="2">
      <x v="7"/>
    </i>
    <i t="blank" r="1">
      <x v="1"/>
    </i>
    <i>
      <x v="2"/>
    </i>
    <i r="1">
      <x v="1"/>
    </i>
    <i r="2">
      <x v="7"/>
    </i>
    <i t="blank" r="1">
      <x v="1"/>
    </i>
    <i>
      <x v="3"/>
    </i>
    <i r="1">
      <x/>
    </i>
    <i r="2">
      <x v="7"/>
    </i>
    <i t="blank" r="1">
      <x/>
    </i>
    <i r="1">
      <x v="1"/>
    </i>
    <i r="2">
      <x v="7"/>
    </i>
    <i t="blank" r="1">
      <x v="1"/>
    </i>
    <i r="1">
      <x v="2"/>
    </i>
    <i r="2">
      <x v="7"/>
    </i>
    <i t="blank" r="1">
      <x v="2"/>
    </i>
    <i>
      <x v="4"/>
    </i>
    <i r="1">
      <x/>
    </i>
    <i r="2">
      <x v="7"/>
    </i>
    <i t="blank" r="1">
      <x/>
    </i>
    <i r="1">
      <x v="1"/>
    </i>
    <i r="2">
      <x v="7"/>
    </i>
    <i t="blank" r="1">
      <x v="1"/>
    </i>
    <i r="1">
      <x v="2"/>
    </i>
    <i r="2">
      <x v="7"/>
    </i>
    <i t="blank" r="1">
      <x v="2"/>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HOM NVO ING 1o" fld="3" baseField="0" baseItem="0" numFmtId="3"/>
    <dataField name="MUJ NVO ING 1o" fld="4" baseField="0" baseItem="0" numFmtId="3"/>
    <dataField name="HOM 1o" fld="5" baseField="0" baseItem="0" numFmtId="3"/>
    <dataField name="MUJ 1o" fld="6" baseField="0" baseItem="0" numFmtId="3"/>
    <dataField name="HOM 2o" fld="7" baseField="0" baseItem="0" numFmtId="3"/>
    <dataField name="MUJ 2o" fld="8" baseField="0" baseItem="0" numFmtId="3"/>
    <dataField name="HOM 3o" fld="9" baseField="0" baseItem="0" numFmtId="3"/>
    <dataField name="MUJ 3o" fld="10" baseField="0" baseItem="0" numFmtId="3"/>
    <dataField name="HOM 4o" fld="11" baseField="0" baseItem="0" numFmtId="3"/>
    <dataField name="MUJ 4o" fld="12" baseField="0" baseItem="0" numFmtId="3"/>
    <dataField name="HOM 5o" fld="13" baseField="0" baseItem="0" numFmtId="3"/>
    <dataField name="MUJ 5o" fld="14" baseField="0" baseItem="0" numFmtId="3"/>
    <dataField name="HOM 6o" fld="15" baseField="0" baseItem="0" numFmtId="3"/>
    <dataField name="MUJ 6o" fld="16" baseField="0" baseItem="0" numFmtId="3"/>
    <dataField name="HOM EGRESADOS" fld="17" baseField="0" baseItem="0" numFmtId="3"/>
    <dataField name="MUJ EGRESADAS" fld="18" baseField="0" baseItem="0" numFmtId="3"/>
    <dataField name="HOM TOTAL" fld="19" baseField="0" baseItem="0" numFmtId="3"/>
    <dataField name="MUJ  TOTAL" fld="20" baseField="0" baseItem="0" numFmtId="3"/>
    <dataField name="MAT TOTAL" fld="21" baseField="0" baseItem="0" numFmtId="3"/>
  </dataFields>
  <formats count="5">
    <format dxfId="9">
      <pivotArea outline="0" fieldPosition="0">
        <references count="1">
          <reference field="4294967294" count="18" selected="0">
            <x v="0"/>
            <x v="1"/>
            <x v="2"/>
            <x v="3"/>
            <x v="4"/>
            <x v="5"/>
            <x v="6"/>
            <x v="7"/>
            <x v="8"/>
            <x v="9"/>
            <x v="10"/>
            <x v="11"/>
            <x v="12"/>
            <x v="13"/>
            <x v="14"/>
            <x v="15"/>
            <x v="16"/>
            <x v="17"/>
          </reference>
        </references>
      </pivotArea>
    </format>
    <format dxfId="8">
      <pivotArea type="all" dataOnly="0" outline="0" fieldPosition="0"/>
    </format>
    <format dxfId="7">
      <pivotArea outline="0" fieldPosition="0">
        <references count="1">
          <reference field="4294967294" count="1" selected="0">
            <x v="18"/>
          </reference>
        </references>
      </pivotArea>
    </format>
    <format dxfId="6">
      <pivotArea type="all" dataOnly="0" outline="0" fieldPosition="0"/>
    </format>
    <format dxfId="5">
      <pivotArea dataOnly="0" labelOnly="1" outline="0" fieldPosition="0">
        <references count="1">
          <reference field="4294967294" count="19">
            <x v="0"/>
            <x v="1"/>
            <x v="2"/>
            <x v="3"/>
            <x v="4"/>
            <x v="5"/>
            <x v="6"/>
            <x v="7"/>
            <x v="8"/>
            <x v="9"/>
            <x v="10"/>
            <x v="11"/>
            <x v="12"/>
            <x v="13"/>
            <x v="14"/>
            <x v="15"/>
            <x v="16"/>
            <x v="17"/>
            <x v="18"/>
          </reference>
        </references>
      </pivotArea>
    </format>
  </formats>
  <pivotTableStyleInfo name="PivotStyleMedium7" showRowHeaders="1" showColHeaders="1" showRowStripes="0" showColStripes="0" showLastColumn="1"/>
</pivotTableDefinition>
</file>

<file path=xl/pivotTables/pivotTable6.xml><?xml version="1.0" encoding="utf-8"?>
<pivotTableDefinition xmlns="http://schemas.openxmlformats.org/spreadsheetml/2006/main" name="Tabla dinámica1" cacheId="20" applyNumberFormats="0" applyBorderFormats="0" applyFontFormats="0" applyPatternFormats="0" applyAlignmentFormats="0" applyWidthHeightFormats="1" dataCaption="Datos" updatedVersion="4" minRefreshableVersion="3" showMemberPropertyTips="0" rowGrandTotals="0" itemPrintTitles="1" createdVersion="4" indent="0" compact="0" outline="1" outlineData="1" compactData="0" gridDropZones="1">
  <location ref="A4:P49" firstHeaderRow="1" firstDataRow="2" firstDataCol="3"/>
  <pivotFields count="16">
    <pivotField axis="axisRow" compact="0" showAll="0" insertBlankRow="1" includeNewItemsInFilter="1" defaultSubtotal="0">
      <items count="5">
        <item x="4"/>
        <item x="0"/>
        <item x="2"/>
        <item x="1"/>
        <item x="3"/>
      </items>
    </pivotField>
    <pivotField axis="axisRow" compact="0" showAll="0" insertBlankRow="1" includeNewItemsInFilter="1" defaultSubtotal="0">
      <items count="5">
        <item x="3"/>
        <item x="0"/>
        <item x="1"/>
        <item x="2"/>
        <item x="4"/>
      </items>
    </pivotField>
    <pivotField axis="axisRow" compact="0" showAll="0" includeNewItemsInFilter="1">
      <items count="12">
        <item h="1" x="0"/>
        <item h="1" x="1"/>
        <item h="1" x="2"/>
        <item h="1" x="3"/>
        <item h="1" x="4"/>
        <item h="1" x="5"/>
        <item h="1" x="6"/>
        <item x="7"/>
        <item h="1" x="8"/>
        <item h="1" x="9"/>
        <item h="1" x="10"/>
        <item t="default"/>
      </items>
    </pivotField>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defaultSubtotal="0"/>
  </pivotFields>
  <rowFields count="3">
    <field x="0"/>
    <field x="1"/>
    <field x="2"/>
  </rowFields>
  <rowItems count="44">
    <i>
      <x/>
    </i>
    <i r="1">
      <x/>
    </i>
    <i r="2">
      <x v="7"/>
    </i>
    <i t="blank" r="1">
      <x/>
    </i>
    <i>
      <x v="1"/>
    </i>
    <i r="1">
      <x/>
    </i>
    <i r="2">
      <x v="7"/>
    </i>
    <i t="blank" r="1">
      <x/>
    </i>
    <i r="1">
      <x v="1"/>
    </i>
    <i r="2">
      <x v="7"/>
    </i>
    <i t="blank" r="1">
      <x v="1"/>
    </i>
    <i r="1">
      <x v="2"/>
    </i>
    <i r="2">
      <x v="7"/>
    </i>
    <i t="blank" r="1">
      <x v="2"/>
    </i>
    <i r="1">
      <x v="3"/>
    </i>
    <i r="2">
      <x v="7"/>
    </i>
    <i t="blank" r="1">
      <x v="3"/>
    </i>
    <i>
      <x v="2"/>
    </i>
    <i r="1">
      <x/>
    </i>
    <i r="2">
      <x v="7"/>
    </i>
    <i t="blank" r="1">
      <x/>
    </i>
    <i r="1">
      <x v="1"/>
    </i>
    <i r="2">
      <x v="7"/>
    </i>
    <i t="blank" r="1">
      <x v="1"/>
    </i>
    <i r="1">
      <x v="2"/>
    </i>
    <i r="2">
      <x v="7"/>
    </i>
    <i t="blank" r="1">
      <x v="2"/>
    </i>
    <i r="1">
      <x v="3"/>
    </i>
    <i r="2">
      <x v="7"/>
    </i>
    <i t="blank" r="1">
      <x v="3"/>
    </i>
    <i>
      <x v="3"/>
    </i>
    <i r="1">
      <x v="4"/>
    </i>
    <i r="2">
      <x v="7"/>
    </i>
    <i t="blank" r="1">
      <x v="4"/>
    </i>
    <i>
      <x v="4"/>
    </i>
    <i r="1">
      <x/>
    </i>
    <i r="2">
      <x v="7"/>
    </i>
    <i t="blank" r="1">
      <x/>
    </i>
    <i r="1">
      <x v="1"/>
    </i>
    <i r="2">
      <x v="7"/>
    </i>
    <i t="blank" r="1">
      <x v="1"/>
    </i>
    <i r="1">
      <x v="2"/>
    </i>
    <i r="2">
      <x v="7"/>
    </i>
    <i t="blank" r="1">
      <x v="2"/>
    </i>
  </rowItems>
  <colFields count="1">
    <field x="-2"/>
  </colFields>
  <colItems count="13">
    <i>
      <x/>
    </i>
    <i i="1">
      <x v="1"/>
    </i>
    <i i="2">
      <x v="2"/>
    </i>
    <i i="3">
      <x v="3"/>
    </i>
    <i i="4">
      <x v="4"/>
    </i>
    <i i="5">
      <x v="5"/>
    </i>
    <i i="6">
      <x v="6"/>
    </i>
    <i i="7">
      <x v="7"/>
    </i>
    <i i="8">
      <x v="8"/>
    </i>
    <i i="9">
      <x v="9"/>
    </i>
    <i i="10">
      <x v="10"/>
    </i>
    <i i="11">
      <x v="11"/>
    </i>
    <i i="12">
      <x v="12"/>
    </i>
  </colItems>
  <dataFields count="13">
    <dataField name="HOM NVO ING 1o" fld="3" baseField="0" baseItem="0" numFmtId="3"/>
    <dataField name="MUJ NVO ING 1o" fld="4" baseField="0" baseItem="0" numFmtId="3"/>
    <dataField name="HOM 1o" fld="5" baseField="0" baseItem="0" numFmtId="3"/>
    <dataField name="MUJ 1o" fld="6" baseField="0" baseItem="0" numFmtId="3"/>
    <dataField name="HOM 2o" fld="7" baseField="0" baseItem="0" numFmtId="3"/>
    <dataField name="MUJ 2o" fld="8" baseField="0" baseItem="0" numFmtId="3"/>
    <dataField name="HOM 3o" fld="9" baseField="0" baseItem="0" numFmtId="3"/>
    <dataField name="MUJ 3o" fld="10" baseField="0" baseItem="0" numFmtId="3"/>
    <dataField name="HOM EGRESADOS" fld="11" baseField="0" baseItem="0" numFmtId="3"/>
    <dataField name="MUJ EGRESADAS" fld="12" baseField="0" baseItem="0" numFmtId="3"/>
    <dataField name="HOM TOTAL" fld="13" baseField="0" baseItem="0" numFmtId="3"/>
    <dataField name="MUJ   TOTAL" fld="14" baseField="0" baseItem="0" numFmtId="3"/>
    <dataField name="MAT TOTAL" fld="15" baseField="0" baseItem="0" numFmtId="3"/>
  </dataFields>
  <formats count="5">
    <format dxfId="4">
      <pivotArea type="all" dataOnly="0" outline="0" fieldPosition="0"/>
    </format>
    <format dxfId="3">
      <pivotArea outline="0" fieldPosition="0">
        <references count="1">
          <reference field="4294967294" count="12" selected="0">
            <x v="0"/>
            <x v="1"/>
            <x v="2"/>
            <x v="3"/>
            <x v="4"/>
            <x v="5"/>
            <x v="6"/>
            <x v="7"/>
            <x v="8"/>
            <x v="9"/>
            <x v="10"/>
            <x v="11"/>
          </reference>
        </references>
      </pivotArea>
    </format>
    <format dxfId="2">
      <pivotArea outline="0" fieldPosition="0">
        <references count="1">
          <reference field="4294967294" count="1" selected="0">
            <x v="12"/>
          </reference>
        </references>
      </pivotArea>
    </format>
    <format dxfId="1">
      <pivotArea type="all" dataOnly="0" outline="0" fieldPosition="0"/>
    </format>
    <format dxfId="0">
      <pivotArea dataOnly="0" labelOnly="1" outline="0" fieldPosition="0">
        <references count="1">
          <reference field="4294967294" count="13">
            <x v="0"/>
            <x v="1"/>
            <x v="2"/>
            <x v="3"/>
            <x v="4"/>
            <x v="5"/>
            <x v="6"/>
            <x v="7"/>
            <x v="8"/>
            <x v="9"/>
            <x v="10"/>
            <x v="11"/>
            <x v="12"/>
          </reference>
        </references>
      </pivotArea>
    </format>
  </formats>
  <pivotTableStyleInfo name="PivotStyleMedium7" showRowHeaders="1" showColHeaders="1" showRowStripes="0" showColStripes="0" showLastColumn="1"/>
</pivotTableDefinition>
</file>

<file path=xl/tables/table1.xml><?xml version="1.0" encoding="utf-8"?>
<table xmlns="http://schemas.openxmlformats.org/spreadsheetml/2006/main" id="1" name="DatosxEscuela1819" displayName="DatosxEscuela1819" ref="A5:AS644" totalsRowShown="0" headerRowDxfId="92" dataDxfId="91" tableBorderDxfId="90">
  <autoFilter ref="A5:AS644"/>
  <tableColumns count="45">
    <tableColumn id="1" name="MUNICIPIO" dataDxfId="89"/>
    <tableColumn id="2" name="CVEESCUELA" dataDxfId="88"/>
    <tableColumn id="3" name="ESCUELA" dataDxfId="87"/>
    <tableColumn id="4" name="TURNO" dataDxfId="86"/>
    <tableColumn id="5" name="SUBSISTEMA" dataDxfId="85"/>
    <tableColumn id="6" name="SOSTENIMIENTO" dataDxfId="84"/>
    <tableColumn id="7" name="NIVEL" dataDxfId="83"/>
    <tableColumn id="8" name="SERVICIO" dataDxfId="82"/>
    <tableColumn id="9" name="MODALIDAD" dataDxfId="81"/>
    <tableColumn id="10" name="HOM NVO ING 1o" dataDxfId="80"/>
    <tableColumn id="11" name="MUJ NVO ING 1o" dataDxfId="79"/>
    <tableColumn id="12" name="TOT NVO ING 1o" dataDxfId="78"/>
    <tableColumn id="13" name="HOM 1o" dataDxfId="77"/>
    <tableColumn id="14" name="MUJ 1o" dataDxfId="76"/>
    <tableColumn id="15" name="TOT 1o" dataDxfId="75"/>
    <tableColumn id="16" name="GPOS 1o" dataDxfId="74"/>
    <tableColumn id="17" name="HOM 2o" dataDxfId="73"/>
    <tableColumn id="18" name="MUJ 2o" dataDxfId="72"/>
    <tableColumn id="19" name="TOT 2o" dataDxfId="71"/>
    <tableColumn id="20" name="GPOS 2o" dataDxfId="70"/>
    <tableColumn id="21" name="HOM 3o" dataDxfId="69"/>
    <tableColumn id="22" name="MUJ 3o" dataDxfId="68"/>
    <tableColumn id="23" name="TOT 3o" dataDxfId="67"/>
    <tableColumn id="24" name="GPOS 3o" dataDxfId="66"/>
    <tableColumn id="25" name="HOM 4o" dataDxfId="65"/>
    <tableColumn id="26" name="MUJ 4o" dataDxfId="64"/>
    <tableColumn id="27" name="TOT 4o" dataDxfId="63"/>
    <tableColumn id="28" name="GPOS 4o" dataDxfId="62"/>
    <tableColumn id="29" name="HOM 5o" dataDxfId="61"/>
    <tableColumn id="30" name="MUJ 5o" dataDxfId="60"/>
    <tableColumn id="31" name="TOT 5o" dataDxfId="59"/>
    <tableColumn id="32" name="GPOS 5o" dataDxfId="58"/>
    <tableColumn id="33" name="HOM TOTAL" dataDxfId="57"/>
    <tableColumn id="34" name="MUJ TOTAL" dataDxfId="56"/>
    <tableColumn id="35" name="TOTAL" dataDxfId="55"/>
    <tableColumn id="36" name="TOTAL GPOS" dataDxfId="54"/>
    <tableColumn id="37" name="HOM EGRESADOS" dataDxfId="53"/>
    <tableColumn id="38" name="MUJ EGRESADAS" dataDxfId="52"/>
    <tableColumn id="39" name="TOT EGRESADOS" dataDxfId="51"/>
    <tableColumn id="40" name="HOM TITULADOS" dataDxfId="50"/>
    <tableColumn id="41" name="MUJ TITULADOS" dataDxfId="49"/>
    <tableColumn id="42" name="TOT TITULADOS" dataDxfId="48"/>
    <tableColumn id="43" name="HOM DOCENTES" dataDxfId="47"/>
    <tableColumn id="44" name="MUJ DOCENTES" dataDxfId="46"/>
    <tableColumn id="45" name="TOTAL DOCENTES" dataDxfId="45"/>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5.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tabSelected="1" workbookViewId="0"/>
  </sheetViews>
  <sheetFormatPr baseColWidth="10" defaultRowHeight="15" x14ac:dyDescent="0.25"/>
  <cols>
    <col min="2" max="2" width="23.85546875" customWidth="1"/>
    <col min="3" max="3" width="119.42578125" bestFit="1" customWidth="1"/>
  </cols>
  <sheetData>
    <row r="1" spans="1:3" ht="15.75" x14ac:dyDescent="0.25">
      <c r="A1" s="1" t="s">
        <v>85</v>
      </c>
    </row>
    <row r="3" spans="1:3" x14ac:dyDescent="0.25">
      <c r="A3" s="46" t="s">
        <v>83</v>
      </c>
      <c r="B3" s="46" t="s">
        <v>84</v>
      </c>
      <c r="C3" s="46" t="s">
        <v>139</v>
      </c>
    </row>
    <row r="5" spans="1:3" x14ac:dyDescent="0.25">
      <c r="A5" s="45" t="s">
        <v>122</v>
      </c>
      <c r="B5" s="45" t="s">
        <v>2018</v>
      </c>
      <c r="C5" s="45" t="s">
        <v>179</v>
      </c>
    </row>
    <row r="7" spans="1:3" x14ac:dyDescent="0.25">
      <c r="A7" s="45" t="s">
        <v>202</v>
      </c>
      <c r="B7" s="45" t="s">
        <v>2019</v>
      </c>
      <c r="C7" s="781" t="s">
        <v>2016</v>
      </c>
    </row>
    <row r="8" spans="1:3" x14ac:dyDescent="0.25">
      <c r="A8" s="45"/>
      <c r="B8" s="45"/>
      <c r="C8" s="781"/>
    </row>
    <row r="10" spans="1:3" x14ac:dyDescent="0.25">
      <c r="A10" s="45" t="s">
        <v>2017</v>
      </c>
      <c r="B10" s="45" t="s">
        <v>2020</v>
      </c>
      <c r="C10" s="781" t="s">
        <v>2817</v>
      </c>
    </row>
    <row r="11" spans="1:3" x14ac:dyDescent="0.25">
      <c r="A11" s="45"/>
      <c r="B11" s="45"/>
      <c r="C11" s="781"/>
    </row>
    <row r="13" spans="1:3" x14ac:dyDescent="0.25">
      <c r="A13" s="45" t="s">
        <v>2831</v>
      </c>
      <c r="B13" s="45" t="s">
        <v>2832</v>
      </c>
      <c r="C13" s="480" t="s">
        <v>2833</v>
      </c>
    </row>
    <row r="15" spans="1:3" x14ac:dyDescent="0.25">
      <c r="A15" s="45" t="s">
        <v>2834</v>
      </c>
      <c r="B15" s="45" t="s">
        <v>2835</v>
      </c>
      <c r="C15" s="763" t="s">
        <v>2836</v>
      </c>
    </row>
  </sheetData>
  <mergeCells count="2">
    <mergeCell ref="C7:C8"/>
    <mergeCell ref="C10:C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showGridLines="0" workbookViewId="0">
      <pane ySplit="5" topLeftCell="A6" activePane="bottomLeft" state="frozen"/>
      <selection pane="bottomLeft" activeCell="A6" sqref="A6"/>
    </sheetView>
  </sheetViews>
  <sheetFormatPr baseColWidth="10" defaultRowHeight="12.75" x14ac:dyDescent="0.2"/>
  <cols>
    <col min="1" max="1" width="19.42578125" style="257" customWidth="1"/>
    <col min="2" max="2" width="51.7109375" style="257" customWidth="1"/>
    <col min="3" max="3" width="14.42578125" style="257" customWidth="1"/>
    <col min="4" max="7" width="12.7109375" style="259" customWidth="1"/>
    <col min="8" max="12" width="12.7109375" style="258" customWidth="1"/>
    <col min="13" max="16384" width="11.42578125" style="257"/>
  </cols>
  <sheetData>
    <row r="1" spans="1:22" s="324" customFormat="1" ht="15.75" x14ac:dyDescent="0.25">
      <c r="A1" s="328" t="s">
        <v>283</v>
      </c>
      <c r="B1" s="327"/>
      <c r="C1" s="327"/>
      <c r="D1" s="326"/>
      <c r="E1" s="326"/>
      <c r="F1" s="326"/>
      <c r="G1" s="326"/>
      <c r="H1" s="326"/>
      <c r="I1" s="326"/>
      <c r="J1" s="326"/>
      <c r="K1" s="326"/>
      <c r="L1" s="326"/>
      <c r="M1" s="325"/>
      <c r="N1" s="325"/>
      <c r="O1" s="325"/>
      <c r="P1" s="325"/>
      <c r="Q1" s="325"/>
      <c r="R1" s="325"/>
      <c r="S1" s="325"/>
      <c r="T1" s="325"/>
      <c r="U1" s="325"/>
      <c r="V1" s="325"/>
    </row>
    <row r="2" spans="1:22" s="320" customFormat="1" ht="15.75" x14ac:dyDescent="0.25">
      <c r="A2" s="323" t="s">
        <v>282</v>
      </c>
      <c r="D2" s="322"/>
      <c r="E2" s="322"/>
      <c r="F2" s="322"/>
      <c r="G2" s="322"/>
      <c r="H2" s="321"/>
      <c r="I2" s="321"/>
      <c r="J2" s="321"/>
      <c r="K2" s="321"/>
      <c r="L2" s="321"/>
    </row>
    <row r="3" spans="1:22" s="320" customFormat="1" ht="15" x14ac:dyDescent="0.25">
      <c r="D3" s="322"/>
      <c r="E3" s="322"/>
      <c r="F3" s="322"/>
      <c r="G3" s="322"/>
      <c r="H3" s="321"/>
      <c r="I3" s="321"/>
      <c r="J3" s="321"/>
      <c r="K3" s="321"/>
      <c r="L3" s="321"/>
    </row>
    <row r="4" spans="1:22" ht="15" customHeight="1" x14ac:dyDescent="0.2">
      <c r="A4" s="316"/>
      <c r="B4" s="319"/>
      <c r="C4" s="319"/>
      <c r="D4" s="809" t="s">
        <v>281</v>
      </c>
      <c r="E4" s="810"/>
      <c r="F4" s="811"/>
      <c r="G4" s="809" t="s">
        <v>280</v>
      </c>
      <c r="H4" s="810"/>
      <c r="I4" s="811"/>
      <c r="J4" s="809" t="s">
        <v>205</v>
      </c>
      <c r="K4" s="810"/>
      <c r="L4" s="811"/>
    </row>
    <row r="5" spans="1:22" ht="17.25" customHeight="1" x14ac:dyDescent="0.2">
      <c r="A5" s="318" t="s">
        <v>279</v>
      </c>
      <c r="B5" s="317" t="s">
        <v>278</v>
      </c>
      <c r="C5" s="316" t="s">
        <v>1</v>
      </c>
      <c r="D5" s="314" t="s">
        <v>11</v>
      </c>
      <c r="E5" s="315" t="s">
        <v>3</v>
      </c>
      <c r="F5" s="314" t="s">
        <v>4</v>
      </c>
      <c r="G5" s="314" t="s">
        <v>11</v>
      </c>
      <c r="H5" s="315" t="s">
        <v>3</v>
      </c>
      <c r="I5" s="314" t="s">
        <v>4</v>
      </c>
      <c r="J5" s="314" t="s">
        <v>11</v>
      </c>
      <c r="K5" s="313" t="s">
        <v>3</v>
      </c>
      <c r="L5" s="312" t="s">
        <v>4</v>
      </c>
    </row>
    <row r="6" spans="1:22" s="286" customFormat="1" ht="12.75" customHeight="1" x14ac:dyDescent="0.2">
      <c r="A6" s="273" t="s">
        <v>7</v>
      </c>
      <c r="B6" s="273" t="s">
        <v>277</v>
      </c>
      <c r="C6" s="273" t="s">
        <v>11</v>
      </c>
      <c r="D6" s="272">
        <f t="shared" ref="D6:L6" si="0">SUM(D7:D8)</f>
        <v>68</v>
      </c>
      <c r="E6" s="272">
        <f t="shared" si="0"/>
        <v>16</v>
      </c>
      <c r="F6" s="272">
        <f t="shared" si="0"/>
        <v>52</v>
      </c>
      <c r="G6" s="272">
        <f t="shared" si="0"/>
        <v>10</v>
      </c>
      <c r="H6" s="272">
        <f t="shared" si="0"/>
        <v>4</v>
      </c>
      <c r="I6" s="272">
        <f t="shared" si="0"/>
        <v>6</v>
      </c>
      <c r="J6" s="272">
        <f t="shared" si="0"/>
        <v>35</v>
      </c>
      <c r="K6" s="272">
        <f t="shared" si="0"/>
        <v>12</v>
      </c>
      <c r="L6" s="288">
        <f t="shared" si="0"/>
        <v>23</v>
      </c>
    </row>
    <row r="7" spans="1:22" ht="12.75" customHeight="1" x14ac:dyDescent="0.2">
      <c r="A7" s="311"/>
      <c r="B7" s="310" t="s">
        <v>267</v>
      </c>
      <c r="C7" s="275" t="s">
        <v>260</v>
      </c>
      <c r="D7" s="268">
        <v>44</v>
      </c>
      <c r="E7" s="265">
        <v>9</v>
      </c>
      <c r="F7" s="265">
        <v>35</v>
      </c>
      <c r="G7" s="267">
        <v>7</v>
      </c>
      <c r="H7" s="267">
        <v>4</v>
      </c>
      <c r="I7" s="266">
        <v>3</v>
      </c>
      <c r="J7" s="265">
        <v>20</v>
      </c>
      <c r="K7" s="264">
        <v>8</v>
      </c>
      <c r="L7" s="309">
        <v>12</v>
      </c>
    </row>
    <row r="8" spans="1:22" ht="12.75" customHeight="1" x14ac:dyDescent="0.2">
      <c r="A8" s="281"/>
      <c r="B8" s="308" t="s">
        <v>259</v>
      </c>
      <c r="C8" s="275" t="s">
        <v>260</v>
      </c>
      <c r="D8" s="307">
        <v>24</v>
      </c>
      <c r="E8" s="274">
        <v>7</v>
      </c>
      <c r="F8" s="274">
        <v>17</v>
      </c>
      <c r="G8" s="267">
        <v>3</v>
      </c>
      <c r="H8" s="267">
        <v>0</v>
      </c>
      <c r="I8" s="266">
        <v>3</v>
      </c>
      <c r="J8" s="274">
        <v>15</v>
      </c>
      <c r="K8" s="274">
        <v>4</v>
      </c>
      <c r="L8" s="306">
        <v>11</v>
      </c>
    </row>
    <row r="9" spans="1:22" s="286" customFormat="1" ht="12.75" customHeight="1" x14ac:dyDescent="0.2">
      <c r="A9" s="273" t="s">
        <v>7</v>
      </c>
      <c r="B9" s="273" t="s">
        <v>276</v>
      </c>
      <c r="C9" s="273" t="s">
        <v>11</v>
      </c>
      <c r="D9" s="262">
        <f t="shared" ref="D9:L9" si="1">SUM(D10:D20)</f>
        <v>1005</v>
      </c>
      <c r="E9" s="262">
        <f t="shared" si="1"/>
        <v>331</v>
      </c>
      <c r="F9" s="262">
        <f t="shared" si="1"/>
        <v>674</v>
      </c>
      <c r="G9" s="262">
        <f t="shared" si="1"/>
        <v>128</v>
      </c>
      <c r="H9" s="262">
        <f t="shared" si="1"/>
        <v>72</v>
      </c>
      <c r="I9" s="262">
        <f t="shared" si="1"/>
        <v>56</v>
      </c>
      <c r="J9" s="262">
        <f t="shared" si="1"/>
        <v>362</v>
      </c>
      <c r="K9" s="262">
        <f t="shared" si="1"/>
        <v>113</v>
      </c>
      <c r="L9" s="305">
        <f t="shared" si="1"/>
        <v>249</v>
      </c>
    </row>
    <row r="10" spans="1:22" ht="12.75" customHeight="1" x14ac:dyDescent="0.2">
      <c r="A10" s="277"/>
      <c r="B10" s="304" t="s">
        <v>255</v>
      </c>
      <c r="C10" s="275" t="s">
        <v>260</v>
      </c>
      <c r="D10" s="303">
        <v>7</v>
      </c>
      <c r="E10" s="303">
        <v>4</v>
      </c>
      <c r="F10" s="302">
        <v>3</v>
      </c>
      <c r="G10" s="267">
        <v>1</v>
      </c>
      <c r="H10" s="267">
        <v>1</v>
      </c>
      <c r="I10" s="266">
        <v>0</v>
      </c>
      <c r="J10" s="303">
        <v>18</v>
      </c>
      <c r="K10" s="303">
        <v>7</v>
      </c>
      <c r="L10" s="302">
        <v>11</v>
      </c>
    </row>
    <row r="11" spans="1:22" ht="12.75" customHeight="1" x14ac:dyDescent="0.2">
      <c r="A11" s="277"/>
      <c r="B11" s="301" t="s">
        <v>267</v>
      </c>
      <c r="C11" s="275" t="s">
        <v>254</v>
      </c>
      <c r="D11" s="267">
        <v>402</v>
      </c>
      <c r="E11" s="267">
        <v>131</v>
      </c>
      <c r="F11" s="266">
        <v>271</v>
      </c>
      <c r="G11" s="267">
        <v>51</v>
      </c>
      <c r="H11" s="267">
        <v>29</v>
      </c>
      <c r="I11" s="266">
        <v>22</v>
      </c>
      <c r="J11" s="267">
        <v>111</v>
      </c>
      <c r="K11" s="267">
        <v>39</v>
      </c>
      <c r="L11" s="266">
        <v>72</v>
      </c>
    </row>
    <row r="12" spans="1:22" ht="12.75" customHeight="1" x14ac:dyDescent="0.2">
      <c r="A12" s="277"/>
      <c r="B12" s="300"/>
      <c r="C12" s="275" t="s">
        <v>260</v>
      </c>
      <c r="D12" s="267">
        <v>87</v>
      </c>
      <c r="E12" s="267">
        <v>40</v>
      </c>
      <c r="F12" s="266">
        <v>47</v>
      </c>
      <c r="G12" s="267">
        <v>12</v>
      </c>
      <c r="H12" s="267">
        <v>7</v>
      </c>
      <c r="I12" s="266">
        <v>5</v>
      </c>
      <c r="J12" s="267">
        <v>56</v>
      </c>
      <c r="K12" s="267">
        <v>19</v>
      </c>
      <c r="L12" s="266">
        <v>37</v>
      </c>
    </row>
    <row r="13" spans="1:22" ht="12.75" customHeight="1" x14ac:dyDescent="0.2">
      <c r="A13" s="277"/>
      <c r="B13" s="299" t="s">
        <v>275</v>
      </c>
      <c r="C13" s="275" t="s">
        <v>260</v>
      </c>
      <c r="D13" s="267">
        <v>0</v>
      </c>
      <c r="E13" s="267">
        <v>0</v>
      </c>
      <c r="F13" s="266">
        <v>0</v>
      </c>
      <c r="G13" s="267">
        <v>0</v>
      </c>
      <c r="H13" s="267">
        <v>0</v>
      </c>
      <c r="I13" s="266">
        <v>0</v>
      </c>
      <c r="J13" s="267">
        <v>16</v>
      </c>
      <c r="K13" s="267">
        <v>8</v>
      </c>
      <c r="L13" s="266">
        <v>8</v>
      </c>
    </row>
    <row r="14" spans="1:22" ht="12.75" customHeight="1" x14ac:dyDescent="0.2">
      <c r="A14" s="277"/>
      <c r="B14" s="298" t="s">
        <v>266</v>
      </c>
      <c r="C14" s="275" t="s">
        <v>260</v>
      </c>
      <c r="D14" s="267">
        <v>15</v>
      </c>
      <c r="E14" s="267">
        <v>2</v>
      </c>
      <c r="F14" s="266">
        <v>13</v>
      </c>
      <c r="G14" s="267">
        <v>2</v>
      </c>
      <c r="H14" s="267">
        <v>1</v>
      </c>
      <c r="I14" s="266">
        <v>1</v>
      </c>
      <c r="J14" s="267">
        <v>57</v>
      </c>
      <c r="K14" s="267">
        <v>14</v>
      </c>
      <c r="L14" s="266">
        <v>43</v>
      </c>
    </row>
    <row r="15" spans="1:22" ht="12.75" customHeight="1" x14ac:dyDescent="0.2">
      <c r="A15" s="277"/>
      <c r="B15" s="297" t="s">
        <v>261</v>
      </c>
      <c r="C15" s="275" t="s">
        <v>254</v>
      </c>
      <c r="D15" s="267">
        <v>77</v>
      </c>
      <c r="E15" s="267">
        <v>20</v>
      </c>
      <c r="F15" s="266">
        <v>57</v>
      </c>
      <c r="G15" s="267">
        <v>9</v>
      </c>
      <c r="H15" s="267">
        <v>3</v>
      </c>
      <c r="I15" s="266">
        <v>6</v>
      </c>
      <c r="J15" s="267">
        <v>0</v>
      </c>
      <c r="K15" s="267">
        <v>0</v>
      </c>
      <c r="L15" s="266">
        <v>0</v>
      </c>
    </row>
    <row r="16" spans="1:22" ht="12.75" customHeight="1" x14ac:dyDescent="0.2">
      <c r="A16" s="277"/>
      <c r="B16" s="296"/>
      <c r="C16" s="275" t="s">
        <v>260</v>
      </c>
      <c r="D16" s="267">
        <v>12</v>
      </c>
      <c r="E16" s="267">
        <v>4</v>
      </c>
      <c r="F16" s="266">
        <v>8</v>
      </c>
      <c r="G16" s="267">
        <v>9</v>
      </c>
      <c r="H16" s="267">
        <v>3</v>
      </c>
      <c r="I16" s="266">
        <v>6</v>
      </c>
      <c r="J16" s="267">
        <v>12</v>
      </c>
      <c r="K16" s="267">
        <v>2</v>
      </c>
      <c r="L16" s="266">
        <v>10</v>
      </c>
    </row>
    <row r="17" spans="1:16" ht="12.75" customHeight="1" x14ac:dyDescent="0.2">
      <c r="A17" s="277"/>
      <c r="B17" s="295" t="s">
        <v>259</v>
      </c>
      <c r="C17" s="275" t="s">
        <v>254</v>
      </c>
      <c r="D17" s="267">
        <v>277</v>
      </c>
      <c r="E17" s="267">
        <v>74</v>
      </c>
      <c r="F17" s="266">
        <v>203</v>
      </c>
      <c r="G17" s="267">
        <v>21</v>
      </c>
      <c r="H17" s="267">
        <v>12</v>
      </c>
      <c r="I17" s="266">
        <v>9</v>
      </c>
      <c r="J17" s="267">
        <v>53</v>
      </c>
      <c r="K17" s="267">
        <v>13</v>
      </c>
      <c r="L17" s="266">
        <v>40</v>
      </c>
    </row>
    <row r="18" spans="1:16" ht="12.75" customHeight="1" x14ac:dyDescent="0.2">
      <c r="A18" s="277"/>
      <c r="B18" s="294"/>
      <c r="C18" s="275" t="s">
        <v>260</v>
      </c>
      <c r="D18" s="267">
        <v>78</v>
      </c>
      <c r="E18" s="267">
        <v>31</v>
      </c>
      <c r="F18" s="266">
        <v>47</v>
      </c>
      <c r="G18" s="267">
        <v>5</v>
      </c>
      <c r="H18" s="267">
        <v>1</v>
      </c>
      <c r="I18" s="266">
        <v>4</v>
      </c>
      <c r="J18" s="267">
        <v>21</v>
      </c>
      <c r="K18" s="267">
        <v>5</v>
      </c>
      <c r="L18" s="266">
        <v>16</v>
      </c>
    </row>
    <row r="19" spans="1:16" ht="12.75" customHeight="1" x14ac:dyDescent="0.2">
      <c r="A19" s="277"/>
      <c r="B19" s="293" t="s">
        <v>257</v>
      </c>
      <c r="C19" s="275" t="s">
        <v>254</v>
      </c>
      <c r="D19" s="267">
        <v>30</v>
      </c>
      <c r="E19" s="267">
        <v>14</v>
      </c>
      <c r="F19" s="266">
        <v>16</v>
      </c>
      <c r="G19" s="267">
        <v>12</v>
      </c>
      <c r="H19" s="267">
        <v>10</v>
      </c>
      <c r="I19" s="266">
        <v>2</v>
      </c>
      <c r="J19" s="267">
        <v>0</v>
      </c>
      <c r="K19" s="267">
        <v>0</v>
      </c>
      <c r="L19" s="266">
        <v>0</v>
      </c>
    </row>
    <row r="20" spans="1:16" ht="12.75" customHeight="1" x14ac:dyDescent="0.2">
      <c r="A20" s="281"/>
      <c r="B20" s="292"/>
      <c r="C20" s="275" t="s">
        <v>260</v>
      </c>
      <c r="D20" s="291">
        <v>20</v>
      </c>
      <c r="E20" s="291">
        <v>11</v>
      </c>
      <c r="F20" s="290">
        <v>9</v>
      </c>
      <c r="G20" s="267">
        <v>6</v>
      </c>
      <c r="H20" s="267">
        <v>5</v>
      </c>
      <c r="I20" s="266">
        <v>1</v>
      </c>
      <c r="J20" s="291">
        <v>18</v>
      </c>
      <c r="K20" s="291">
        <v>6</v>
      </c>
      <c r="L20" s="290">
        <v>12</v>
      </c>
      <c r="N20" s="258"/>
      <c r="O20" s="258"/>
      <c r="P20" s="258"/>
    </row>
    <row r="21" spans="1:16" s="286" customFormat="1" ht="12.75" customHeight="1" x14ac:dyDescent="0.2">
      <c r="A21" s="289" t="s">
        <v>7</v>
      </c>
      <c r="B21" s="282" t="s">
        <v>274</v>
      </c>
      <c r="C21" s="273" t="s">
        <v>11</v>
      </c>
      <c r="D21" s="272">
        <f t="shared" ref="D21:L21" si="2">SUM(D22)</f>
        <v>846</v>
      </c>
      <c r="E21" s="272">
        <f t="shared" si="2"/>
        <v>65</v>
      </c>
      <c r="F21" s="272">
        <f t="shared" si="2"/>
        <v>781</v>
      </c>
      <c r="G21" s="272">
        <f t="shared" si="2"/>
        <v>74</v>
      </c>
      <c r="H21" s="272">
        <f t="shared" si="2"/>
        <v>30</v>
      </c>
      <c r="I21" s="272">
        <f t="shared" si="2"/>
        <v>44</v>
      </c>
      <c r="J21" s="272">
        <f t="shared" si="2"/>
        <v>266</v>
      </c>
      <c r="K21" s="272">
        <f t="shared" si="2"/>
        <v>19</v>
      </c>
      <c r="L21" s="288">
        <f t="shared" si="2"/>
        <v>247</v>
      </c>
      <c r="N21" s="287"/>
      <c r="O21" s="287"/>
      <c r="P21" s="287"/>
    </row>
    <row r="22" spans="1:16" ht="12.75" customHeight="1" x14ac:dyDescent="0.2">
      <c r="A22" s="281"/>
      <c r="B22" s="285" t="s">
        <v>267</v>
      </c>
      <c r="C22" s="275" t="s">
        <v>254</v>
      </c>
      <c r="D22" s="284">
        <v>846</v>
      </c>
      <c r="E22" s="284">
        <v>65</v>
      </c>
      <c r="F22" s="283">
        <v>781</v>
      </c>
      <c r="G22" s="267">
        <v>74</v>
      </c>
      <c r="H22" s="267">
        <v>30</v>
      </c>
      <c r="I22" s="266">
        <v>44</v>
      </c>
      <c r="J22" s="284">
        <v>266</v>
      </c>
      <c r="K22" s="284">
        <v>19</v>
      </c>
      <c r="L22" s="283">
        <v>247</v>
      </c>
      <c r="N22" s="259"/>
      <c r="O22" s="259"/>
      <c r="P22" s="259"/>
    </row>
    <row r="23" spans="1:16" ht="12.75" customHeight="1" x14ac:dyDescent="0.2">
      <c r="A23" s="273" t="s">
        <v>12</v>
      </c>
      <c r="B23" s="273" t="s">
        <v>273</v>
      </c>
      <c r="C23" s="273" t="s">
        <v>11</v>
      </c>
      <c r="D23" s="272">
        <f t="shared" ref="D23:L23" si="3">D24</f>
        <v>137</v>
      </c>
      <c r="E23" s="272">
        <f t="shared" si="3"/>
        <v>36</v>
      </c>
      <c r="F23" s="272">
        <f t="shared" si="3"/>
        <v>101</v>
      </c>
      <c r="G23" s="272">
        <f t="shared" si="3"/>
        <v>32</v>
      </c>
      <c r="H23" s="272">
        <f t="shared" si="3"/>
        <v>13</v>
      </c>
      <c r="I23" s="272">
        <f t="shared" si="3"/>
        <v>19</v>
      </c>
      <c r="J23" s="272">
        <f t="shared" si="3"/>
        <v>35</v>
      </c>
      <c r="K23" s="272">
        <f t="shared" si="3"/>
        <v>9</v>
      </c>
      <c r="L23" s="271">
        <f t="shared" si="3"/>
        <v>26</v>
      </c>
    </row>
    <row r="24" spans="1:16" ht="12.75" customHeight="1" x14ac:dyDescent="0.2">
      <c r="A24" s="269"/>
      <c r="B24" s="270" t="s">
        <v>267</v>
      </c>
      <c r="C24" s="275" t="s">
        <v>260</v>
      </c>
      <c r="D24" s="268">
        <v>137</v>
      </c>
      <c r="E24" s="265">
        <v>36</v>
      </c>
      <c r="F24" s="265">
        <v>101</v>
      </c>
      <c r="G24" s="267">
        <v>32</v>
      </c>
      <c r="H24" s="267">
        <v>13</v>
      </c>
      <c r="I24" s="266">
        <v>19</v>
      </c>
      <c r="J24" s="265">
        <v>35</v>
      </c>
      <c r="K24" s="264">
        <v>9</v>
      </c>
      <c r="L24" s="263">
        <v>26</v>
      </c>
    </row>
    <row r="25" spans="1:16" ht="12.75" customHeight="1" x14ac:dyDescent="0.2">
      <c r="A25" s="273" t="s">
        <v>12</v>
      </c>
      <c r="B25" s="273" t="s">
        <v>272</v>
      </c>
      <c r="C25" s="273" t="s">
        <v>11</v>
      </c>
      <c r="D25" s="272">
        <f t="shared" ref="D25:L25" si="4">D26</f>
        <v>389</v>
      </c>
      <c r="E25" s="272">
        <f t="shared" si="4"/>
        <v>66</v>
      </c>
      <c r="F25" s="272">
        <f t="shared" si="4"/>
        <v>323</v>
      </c>
      <c r="G25" s="272">
        <f t="shared" si="4"/>
        <v>39</v>
      </c>
      <c r="H25" s="272">
        <f t="shared" si="4"/>
        <v>17</v>
      </c>
      <c r="I25" s="272">
        <f t="shared" si="4"/>
        <v>22</v>
      </c>
      <c r="J25" s="272">
        <f t="shared" si="4"/>
        <v>74</v>
      </c>
      <c r="K25" s="272">
        <f t="shared" si="4"/>
        <v>22</v>
      </c>
      <c r="L25" s="271">
        <f t="shared" si="4"/>
        <v>52</v>
      </c>
    </row>
    <row r="26" spans="1:16" ht="12.75" customHeight="1" x14ac:dyDescent="0.2">
      <c r="A26" s="269"/>
      <c r="B26" s="270" t="s">
        <v>261</v>
      </c>
      <c r="C26" s="275" t="s">
        <v>254</v>
      </c>
      <c r="D26" s="268">
        <v>389</v>
      </c>
      <c r="E26" s="265">
        <v>66</v>
      </c>
      <c r="F26" s="265">
        <v>323</v>
      </c>
      <c r="G26" s="267">
        <v>39</v>
      </c>
      <c r="H26" s="267">
        <v>17</v>
      </c>
      <c r="I26" s="266">
        <v>22</v>
      </c>
      <c r="J26" s="265">
        <v>74</v>
      </c>
      <c r="K26" s="264">
        <v>22</v>
      </c>
      <c r="L26" s="263">
        <v>52</v>
      </c>
    </row>
    <row r="27" spans="1:16" ht="12.75" customHeight="1" x14ac:dyDescent="0.2">
      <c r="A27" s="273" t="s">
        <v>12</v>
      </c>
      <c r="B27" s="273" t="s">
        <v>271</v>
      </c>
      <c r="C27" s="273" t="s">
        <v>11</v>
      </c>
      <c r="D27" s="272">
        <f t="shared" ref="D27:L27" si="5">D28</f>
        <v>477</v>
      </c>
      <c r="E27" s="272">
        <f t="shared" si="5"/>
        <v>0</v>
      </c>
      <c r="F27" s="272">
        <f t="shared" si="5"/>
        <v>477</v>
      </c>
      <c r="G27" s="272">
        <f t="shared" si="5"/>
        <v>47</v>
      </c>
      <c r="H27" s="272">
        <f t="shared" si="5"/>
        <v>21</v>
      </c>
      <c r="I27" s="272">
        <f t="shared" si="5"/>
        <v>26</v>
      </c>
      <c r="J27" s="272">
        <f t="shared" si="5"/>
        <v>105</v>
      </c>
      <c r="K27" s="272">
        <f t="shared" si="5"/>
        <v>0</v>
      </c>
      <c r="L27" s="271">
        <f t="shared" si="5"/>
        <v>105</v>
      </c>
    </row>
    <row r="28" spans="1:16" ht="12.75" customHeight="1" x14ac:dyDescent="0.2">
      <c r="A28" s="269"/>
      <c r="B28" s="270" t="s">
        <v>270</v>
      </c>
      <c r="C28" s="275" t="s">
        <v>254</v>
      </c>
      <c r="D28" s="268">
        <v>477</v>
      </c>
      <c r="E28" s="265">
        <v>0</v>
      </c>
      <c r="F28" s="265">
        <v>477</v>
      </c>
      <c r="G28" s="267">
        <v>47</v>
      </c>
      <c r="H28" s="267">
        <v>21</v>
      </c>
      <c r="I28" s="266">
        <v>26</v>
      </c>
      <c r="J28" s="265">
        <v>105</v>
      </c>
      <c r="K28" s="264">
        <v>0</v>
      </c>
      <c r="L28" s="263">
        <v>105</v>
      </c>
    </row>
    <row r="29" spans="1:16" ht="12.75" customHeight="1" x14ac:dyDescent="0.2">
      <c r="A29" s="273" t="s">
        <v>12</v>
      </c>
      <c r="B29" s="282" t="s">
        <v>269</v>
      </c>
      <c r="C29" s="273" t="s">
        <v>11</v>
      </c>
      <c r="D29" s="272">
        <f t="shared" ref="D29:L29" si="6">SUM(D30:D45)</f>
        <v>3200</v>
      </c>
      <c r="E29" s="272">
        <f t="shared" si="6"/>
        <v>567</v>
      </c>
      <c r="F29" s="272">
        <f t="shared" si="6"/>
        <v>2633</v>
      </c>
      <c r="G29" s="272">
        <f t="shared" si="6"/>
        <v>292</v>
      </c>
      <c r="H29" s="272">
        <f t="shared" si="6"/>
        <v>147</v>
      </c>
      <c r="I29" s="272">
        <f t="shared" si="6"/>
        <v>145</v>
      </c>
      <c r="J29" s="272">
        <f t="shared" si="6"/>
        <v>536</v>
      </c>
      <c r="K29" s="272">
        <f t="shared" si="6"/>
        <v>86</v>
      </c>
      <c r="L29" s="272">
        <f t="shared" si="6"/>
        <v>450</v>
      </c>
    </row>
    <row r="30" spans="1:16" ht="12.75" customHeight="1" x14ac:dyDescent="0.2">
      <c r="A30" s="277"/>
      <c r="B30" s="279" t="s">
        <v>255</v>
      </c>
      <c r="C30" s="278" t="s">
        <v>254</v>
      </c>
      <c r="D30" s="268">
        <v>208</v>
      </c>
      <c r="E30" s="265">
        <v>64</v>
      </c>
      <c r="F30" s="265">
        <v>144</v>
      </c>
      <c r="G30" s="265">
        <v>10</v>
      </c>
      <c r="H30" s="274">
        <v>5</v>
      </c>
      <c r="I30" s="274">
        <v>5</v>
      </c>
      <c r="J30" s="265">
        <v>31</v>
      </c>
      <c r="K30" s="264">
        <v>8</v>
      </c>
      <c r="L30" s="263">
        <v>23</v>
      </c>
    </row>
    <row r="31" spans="1:16" ht="12.75" customHeight="1" x14ac:dyDescent="0.2">
      <c r="A31" s="277"/>
      <c r="B31" s="279"/>
      <c r="C31" s="278" t="s">
        <v>260</v>
      </c>
      <c r="D31" s="268">
        <v>30</v>
      </c>
      <c r="E31" s="265">
        <v>7</v>
      </c>
      <c r="F31" s="265">
        <v>23</v>
      </c>
      <c r="G31" s="265">
        <v>1</v>
      </c>
      <c r="H31" s="274">
        <v>0</v>
      </c>
      <c r="I31" s="274">
        <v>1</v>
      </c>
      <c r="J31" s="265">
        <v>28</v>
      </c>
      <c r="K31" s="264">
        <v>6</v>
      </c>
      <c r="L31" s="263">
        <v>22</v>
      </c>
    </row>
    <row r="32" spans="1:16" ht="12.75" customHeight="1" x14ac:dyDescent="0.2">
      <c r="A32" s="281"/>
      <c r="B32" s="276" t="s">
        <v>268</v>
      </c>
      <c r="C32" s="278" t="s">
        <v>254</v>
      </c>
      <c r="D32" s="268">
        <v>214</v>
      </c>
      <c r="E32" s="265">
        <v>25</v>
      </c>
      <c r="F32" s="265">
        <v>189</v>
      </c>
      <c r="G32" s="265">
        <v>14</v>
      </c>
      <c r="H32" s="274">
        <v>4</v>
      </c>
      <c r="I32" s="274">
        <v>10</v>
      </c>
      <c r="J32" s="265">
        <v>51</v>
      </c>
      <c r="K32" s="264">
        <v>9</v>
      </c>
      <c r="L32" s="263">
        <v>42</v>
      </c>
    </row>
    <row r="33" spans="1:12" ht="12.75" customHeight="1" x14ac:dyDescent="0.2">
      <c r="A33" s="275"/>
      <c r="B33" s="280" t="s">
        <v>267</v>
      </c>
      <c r="C33" s="278" t="s">
        <v>254</v>
      </c>
      <c r="D33" s="268">
        <v>497</v>
      </c>
      <c r="E33" s="265">
        <v>45</v>
      </c>
      <c r="F33" s="265">
        <v>452</v>
      </c>
      <c r="G33" s="265">
        <v>47</v>
      </c>
      <c r="H33" s="274">
        <v>26</v>
      </c>
      <c r="I33" s="274">
        <v>21</v>
      </c>
      <c r="J33" s="265">
        <v>93</v>
      </c>
      <c r="K33" s="264">
        <v>4</v>
      </c>
      <c r="L33" s="263">
        <v>89</v>
      </c>
    </row>
    <row r="34" spans="1:12" ht="12.75" customHeight="1" x14ac:dyDescent="0.2">
      <c r="A34" s="277"/>
      <c r="B34" s="279"/>
      <c r="C34" s="278" t="s">
        <v>260</v>
      </c>
      <c r="D34" s="268">
        <v>55</v>
      </c>
      <c r="E34" s="265">
        <v>13</v>
      </c>
      <c r="F34" s="265">
        <v>42</v>
      </c>
      <c r="G34" s="265">
        <v>5</v>
      </c>
      <c r="H34" s="274">
        <v>2</v>
      </c>
      <c r="I34" s="274">
        <v>3</v>
      </c>
      <c r="J34" s="265">
        <v>9</v>
      </c>
      <c r="K34" s="264">
        <v>2</v>
      </c>
      <c r="L34" s="263">
        <v>7</v>
      </c>
    </row>
    <row r="35" spans="1:12" ht="12.75" customHeight="1" x14ac:dyDescent="0.2">
      <c r="A35" s="277"/>
      <c r="B35" s="279"/>
      <c r="C35" s="278" t="s">
        <v>265</v>
      </c>
      <c r="D35" s="268">
        <v>96</v>
      </c>
      <c r="E35" s="265">
        <v>19</v>
      </c>
      <c r="F35" s="265">
        <v>77</v>
      </c>
      <c r="G35" s="265">
        <v>22</v>
      </c>
      <c r="H35" s="274">
        <v>7</v>
      </c>
      <c r="I35" s="274">
        <v>15</v>
      </c>
      <c r="J35" s="265">
        <v>0</v>
      </c>
      <c r="K35" s="264">
        <v>0</v>
      </c>
      <c r="L35" s="263">
        <v>0</v>
      </c>
    </row>
    <row r="36" spans="1:12" ht="12.75" customHeight="1" x14ac:dyDescent="0.2">
      <c r="A36" s="277"/>
      <c r="B36" s="279" t="s">
        <v>266</v>
      </c>
      <c r="C36" s="278" t="s">
        <v>254</v>
      </c>
      <c r="D36" s="268">
        <v>215</v>
      </c>
      <c r="E36" s="265">
        <v>33</v>
      </c>
      <c r="F36" s="265">
        <v>182</v>
      </c>
      <c r="G36" s="265">
        <v>19</v>
      </c>
      <c r="H36" s="274">
        <v>11</v>
      </c>
      <c r="I36" s="274">
        <v>8</v>
      </c>
      <c r="J36" s="265">
        <v>44</v>
      </c>
      <c r="K36" s="264">
        <v>5</v>
      </c>
      <c r="L36" s="263">
        <v>39</v>
      </c>
    </row>
    <row r="37" spans="1:12" ht="12.75" customHeight="1" x14ac:dyDescent="0.2">
      <c r="A37" s="277"/>
      <c r="B37" s="279"/>
      <c r="C37" s="278" t="s">
        <v>265</v>
      </c>
      <c r="D37" s="268">
        <v>22</v>
      </c>
      <c r="E37" s="265">
        <v>7</v>
      </c>
      <c r="F37" s="265">
        <v>15</v>
      </c>
      <c r="G37" s="265">
        <v>1</v>
      </c>
      <c r="H37" s="274">
        <v>0</v>
      </c>
      <c r="I37" s="274">
        <v>1</v>
      </c>
      <c r="J37" s="265">
        <v>0</v>
      </c>
      <c r="K37" s="264">
        <v>0</v>
      </c>
      <c r="L37" s="263">
        <v>0</v>
      </c>
    </row>
    <row r="38" spans="1:12" ht="12.75" customHeight="1" x14ac:dyDescent="0.2">
      <c r="A38" s="277"/>
      <c r="B38" s="279" t="s">
        <v>264</v>
      </c>
      <c r="C38" s="278" t="s">
        <v>254</v>
      </c>
      <c r="D38" s="268">
        <v>251</v>
      </c>
      <c r="E38" s="265">
        <v>29</v>
      </c>
      <c r="F38" s="265">
        <v>222</v>
      </c>
      <c r="G38" s="265">
        <v>25</v>
      </c>
      <c r="H38" s="274">
        <v>15</v>
      </c>
      <c r="I38" s="274">
        <v>10</v>
      </c>
      <c r="J38" s="265">
        <v>16</v>
      </c>
      <c r="K38" s="264">
        <v>6</v>
      </c>
      <c r="L38" s="263">
        <v>10</v>
      </c>
    </row>
    <row r="39" spans="1:12" ht="12.75" customHeight="1" x14ac:dyDescent="0.2">
      <c r="A39" s="277"/>
      <c r="B39" s="279" t="s">
        <v>263</v>
      </c>
      <c r="C39" s="278" t="s">
        <v>254</v>
      </c>
      <c r="D39" s="268">
        <v>310</v>
      </c>
      <c r="E39" s="265">
        <v>77</v>
      </c>
      <c r="F39" s="265">
        <v>233</v>
      </c>
      <c r="G39" s="265">
        <v>24</v>
      </c>
      <c r="H39" s="274">
        <v>12</v>
      </c>
      <c r="I39" s="274">
        <v>12</v>
      </c>
      <c r="J39" s="265">
        <v>30</v>
      </c>
      <c r="K39" s="264">
        <v>7</v>
      </c>
      <c r="L39" s="263">
        <v>23</v>
      </c>
    </row>
    <row r="40" spans="1:12" ht="12.75" customHeight="1" x14ac:dyDescent="0.2">
      <c r="A40" s="277"/>
      <c r="B40" s="279" t="s">
        <v>262</v>
      </c>
      <c r="C40" s="278" t="s">
        <v>254</v>
      </c>
      <c r="D40" s="268">
        <v>163</v>
      </c>
      <c r="E40" s="265">
        <v>40</v>
      </c>
      <c r="F40" s="265">
        <v>123</v>
      </c>
      <c r="G40" s="265">
        <v>14</v>
      </c>
      <c r="H40" s="274">
        <v>6</v>
      </c>
      <c r="I40" s="274">
        <v>8</v>
      </c>
      <c r="J40" s="265">
        <v>14</v>
      </c>
      <c r="K40" s="264">
        <v>1</v>
      </c>
      <c r="L40" s="263">
        <v>13</v>
      </c>
    </row>
    <row r="41" spans="1:12" ht="12.75" customHeight="1" x14ac:dyDescent="0.2">
      <c r="A41" s="277"/>
      <c r="B41" s="279" t="s">
        <v>261</v>
      </c>
      <c r="C41" s="278" t="s">
        <v>254</v>
      </c>
      <c r="D41" s="268">
        <v>262</v>
      </c>
      <c r="E41" s="265">
        <v>50</v>
      </c>
      <c r="F41" s="265">
        <v>212</v>
      </c>
      <c r="G41" s="265">
        <v>30</v>
      </c>
      <c r="H41" s="274">
        <v>12</v>
      </c>
      <c r="I41" s="274">
        <v>18</v>
      </c>
      <c r="J41" s="265">
        <v>73</v>
      </c>
      <c r="K41" s="264">
        <v>9</v>
      </c>
      <c r="L41" s="263">
        <v>64</v>
      </c>
    </row>
    <row r="42" spans="1:12" ht="12.75" customHeight="1" x14ac:dyDescent="0.2">
      <c r="A42" s="277"/>
      <c r="B42" s="279"/>
      <c r="C42" s="278" t="s">
        <v>260</v>
      </c>
      <c r="D42" s="268">
        <v>34</v>
      </c>
      <c r="E42" s="265">
        <v>9</v>
      </c>
      <c r="F42" s="265">
        <v>25</v>
      </c>
      <c r="G42" s="265">
        <v>6</v>
      </c>
      <c r="H42" s="274">
        <v>3</v>
      </c>
      <c r="I42" s="274">
        <v>3</v>
      </c>
      <c r="J42" s="265">
        <v>20</v>
      </c>
      <c r="K42" s="264">
        <v>4</v>
      </c>
      <c r="L42" s="263">
        <v>16</v>
      </c>
    </row>
    <row r="43" spans="1:12" ht="12.75" customHeight="1" x14ac:dyDescent="0.2">
      <c r="A43" s="277"/>
      <c r="B43" s="279" t="s">
        <v>259</v>
      </c>
      <c r="C43" s="278" t="s">
        <v>254</v>
      </c>
      <c r="D43" s="268">
        <v>516</v>
      </c>
      <c r="E43" s="265">
        <v>78</v>
      </c>
      <c r="F43" s="265">
        <v>438</v>
      </c>
      <c r="G43" s="265">
        <v>35</v>
      </c>
      <c r="H43" s="274">
        <v>22</v>
      </c>
      <c r="I43" s="274">
        <v>13</v>
      </c>
      <c r="J43" s="265">
        <v>92</v>
      </c>
      <c r="K43" s="264">
        <v>17</v>
      </c>
      <c r="L43" s="263">
        <v>75</v>
      </c>
    </row>
    <row r="44" spans="1:12" ht="12.75" customHeight="1" x14ac:dyDescent="0.2">
      <c r="A44" s="277"/>
      <c r="B44" s="279" t="s">
        <v>258</v>
      </c>
      <c r="C44" s="278" t="s">
        <v>254</v>
      </c>
      <c r="D44" s="268">
        <v>114</v>
      </c>
      <c r="E44" s="265">
        <v>23</v>
      </c>
      <c r="F44" s="265">
        <v>91</v>
      </c>
      <c r="G44" s="265">
        <v>19</v>
      </c>
      <c r="H44" s="274">
        <v>13</v>
      </c>
      <c r="I44" s="274">
        <v>6</v>
      </c>
      <c r="J44" s="265">
        <v>19</v>
      </c>
      <c r="K44" s="264">
        <v>5</v>
      </c>
      <c r="L44" s="263">
        <v>14</v>
      </c>
    </row>
    <row r="45" spans="1:12" ht="12.75" customHeight="1" x14ac:dyDescent="0.2">
      <c r="A45" s="277"/>
      <c r="B45" s="276" t="s">
        <v>257</v>
      </c>
      <c r="C45" s="275" t="s">
        <v>254</v>
      </c>
      <c r="D45" s="268">
        <v>213</v>
      </c>
      <c r="E45" s="265">
        <v>48</v>
      </c>
      <c r="F45" s="265">
        <v>165</v>
      </c>
      <c r="G45" s="265">
        <v>20</v>
      </c>
      <c r="H45" s="274">
        <v>9</v>
      </c>
      <c r="I45" s="274">
        <v>11</v>
      </c>
      <c r="J45" s="265">
        <v>16</v>
      </c>
      <c r="K45" s="264">
        <v>3</v>
      </c>
      <c r="L45" s="263">
        <v>13</v>
      </c>
    </row>
    <row r="46" spans="1:12" ht="12.75" customHeight="1" x14ac:dyDescent="0.2">
      <c r="A46" s="273" t="s">
        <v>212</v>
      </c>
      <c r="B46" s="273" t="s">
        <v>256</v>
      </c>
      <c r="C46" s="273" t="s">
        <v>11</v>
      </c>
      <c r="D46" s="272">
        <f t="shared" ref="D46:L46" si="7">D47</f>
        <v>83</v>
      </c>
      <c r="E46" s="272">
        <f t="shared" si="7"/>
        <v>23</v>
      </c>
      <c r="F46" s="272">
        <f t="shared" si="7"/>
        <v>60</v>
      </c>
      <c r="G46" s="272">
        <f t="shared" si="7"/>
        <v>10</v>
      </c>
      <c r="H46" s="272">
        <f t="shared" si="7"/>
        <v>5</v>
      </c>
      <c r="I46" s="272">
        <f t="shared" si="7"/>
        <v>5</v>
      </c>
      <c r="J46" s="272">
        <f t="shared" si="7"/>
        <v>26</v>
      </c>
      <c r="K46" s="272">
        <f t="shared" si="7"/>
        <v>8</v>
      </c>
      <c r="L46" s="271">
        <f t="shared" si="7"/>
        <v>18</v>
      </c>
    </row>
    <row r="47" spans="1:12" ht="12.75" customHeight="1" x14ac:dyDescent="0.2">
      <c r="A47" s="269"/>
      <c r="B47" s="270" t="s">
        <v>255</v>
      </c>
      <c r="C47" s="269" t="s">
        <v>254</v>
      </c>
      <c r="D47" s="268">
        <v>83</v>
      </c>
      <c r="E47" s="265">
        <v>23</v>
      </c>
      <c r="F47" s="265">
        <v>60</v>
      </c>
      <c r="G47" s="267">
        <v>10</v>
      </c>
      <c r="H47" s="267">
        <v>5</v>
      </c>
      <c r="I47" s="266">
        <v>5</v>
      </c>
      <c r="J47" s="265">
        <v>26</v>
      </c>
      <c r="K47" s="264">
        <v>8</v>
      </c>
      <c r="L47" s="263">
        <v>18</v>
      </c>
    </row>
    <row r="48" spans="1:12" ht="12.75" customHeight="1" x14ac:dyDescent="0.2">
      <c r="A48" s="812" t="s">
        <v>11</v>
      </c>
      <c r="B48" s="813"/>
      <c r="C48" s="814"/>
      <c r="D48" s="262">
        <f t="shared" ref="D48:L48" si="8">D6+D9+D21+D23+D25+D27+D29+D46</f>
        <v>6205</v>
      </c>
      <c r="E48" s="262">
        <f t="shared" si="8"/>
        <v>1104</v>
      </c>
      <c r="F48" s="262">
        <f t="shared" si="8"/>
        <v>5101</v>
      </c>
      <c r="G48" s="262">
        <f t="shared" si="8"/>
        <v>632</v>
      </c>
      <c r="H48" s="262">
        <f t="shared" si="8"/>
        <v>309</v>
      </c>
      <c r="I48" s="262">
        <f t="shared" si="8"/>
        <v>323</v>
      </c>
      <c r="J48" s="262">
        <f t="shared" si="8"/>
        <v>1439</v>
      </c>
      <c r="K48" s="262">
        <f t="shared" si="8"/>
        <v>269</v>
      </c>
      <c r="L48" s="262">
        <f t="shared" si="8"/>
        <v>1170</v>
      </c>
    </row>
    <row r="49" spans="2:7" ht="12.75" customHeight="1" x14ac:dyDescent="0.2">
      <c r="B49" s="261"/>
      <c r="C49" s="261"/>
      <c r="D49" s="260"/>
      <c r="E49" s="260"/>
      <c r="F49" s="260"/>
      <c r="G49" s="260"/>
    </row>
    <row r="50" spans="2:7" ht="12.75" customHeight="1" x14ac:dyDescent="0.2"/>
    <row r="51" spans="2:7" ht="12.75" customHeight="1" x14ac:dyDescent="0.2"/>
  </sheetData>
  <mergeCells count="4">
    <mergeCell ref="D4:F4"/>
    <mergeCell ref="G4:I4"/>
    <mergeCell ref="J4:L4"/>
    <mergeCell ref="A48:C48"/>
  </mergeCells>
  <printOptions horizontalCentered="1"/>
  <pageMargins left="0.23622047244094491" right="0.23622047244094491" top="0.35433070866141736" bottom="0.19685039370078741" header="0.31496062992125984" footer="0.31496062992125984"/>
  <pageSetup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zoomScaleNormal="100" workbookViewId="0">
      <selection sqref="A1:P1"/>
    </sheetView>
  </sheetViews>
  <sheetFormatPr baseColWidth="10" defaultColWidth="9.140625" defaultRowHeight="12.75" x14ac:dyDescent="0.2"/>
  <cols>
    <col min="1" max="1" width="15.140625" style="485" customWidth="1"/>
    <col min="2" max="2" width="0.42578125" style="483" customWidth="1"/>
    <col min="3" max="16" width="9.7109375" style="533" customWidth="1"/>
    <col min="17" max="16384" width="9.140625" style="485"/>
  </cols>
  <sheetData>
    <row r="1" spans="1:16" s="481" customFormat="1" ht="21" x14ac:dyDescent="0.35">
      <c r="A1" s="815" t="s">
        <v>2703</v>
      </c>
      <c r="B1" s="815"/>
      <c r="C1" s="815"/>
      <c r="D1" s="815"/>
      <c r="E1" s="815"/>
      <c r="F1" s="815"/>
      <c r="G1" s="815"/>
      <c r="H1" s="815"/>
      <c r="I1" s="815"/>
      <c r="J1" s="815"/>
      <c r="K1" s="815"/>
      <c r="L1" s="815"/>
      <c r="M1" s="815"/>
      <c r="N1" s="815"/>
      <c r="O1" s="815"/>
      <c r="P1" s="815"/>
    </row>
    <row r="2" spans="1:16" ht="15" x14ac:dyDescent="0.25">
      <c r="A2" s="482" t="s">
        <v>2704</v>
      </c>
      <c r="C2" s="484"/>
      <c r="D2" s="484"/>
      <c r="E2" s="484"/>
      <c r="F2" s="484"/>
      <c r="G2" s="484"/>
      <c r="H2" s="484"/>
      <c r="I2" s="484"/>
      <c r="J2" s="484"/>
    </row>
    <row r="3" spans="1:16" ht="15" x14ac:dyDescent="0.25">
      <c r="A3" s="482" t="s">
        <v>2705</v>
      </c>
      <c r="C3" s="484"/>
      <c r="D3" s="484"/>
      <c r="E3" s="484"/>
      <c r="F3" s="484"/>
      <c r="G3" s="484"/>
      <c r="H3" s="536"/>
      <c r="I3" s="536"/>
      <c r="J3" s="536"/>
      <c r="K3" s="536"/>
      <c r="L3" s="536"/>
      <c r="M3" s="537"/>
      <c r="O3" s="484"/>
      <c r="P3" s="484"/>
    </row>
    <row r="5" spans="1:16" s="487" customFormat="1" ht="20.100000000000001" customHeight="1" x14ac:dyDescent="0.2">
      <c r="B5" s="488"/>
      <c r="C5" s="816" t="s">
        <v>9</v>
      </c>
      <c r="D5" s="817"/>
      <c r="E5" s="817"/>
      <c r="F5" s="817"/>
      <c r="G5" s="817"/>
      <c r="H5" s="817"/>
      <c r="I5" s="817"/>
      <c r="J5" s="816" t="s">
        <v>10</v>
      </c>
      <c r="K5" s="817"/>
      <c r="L5" s="817"/>
      <c r="M5" s="817"/>
      <c r="N5" s="817"/>
      <c r="O5" s="817"/>
      <c r="P5" s="818"/>
    </row>
    <row r="6" spans="1:16" s="490" customFormat="1" ht="20.100000000000001" customHeight="1" thickBot="1" x14ac:dyDescent="0.25">
      <c r="A6" s="819" t="s">
        <v>314</v>
      </c>
      <c r="B6" s="489"/>
      <c r="C6" s="821" t="s">
        <v>2706</v>
      </c>
      <c r="D6" s="822"/>
      <c r="E6" s="823" t="s">
        <v>2707</v>
      </c>
      <c r="F6" s="823"/>
      <c r="G6" s="823" t="s">
        <v>2708</v>
      </c>
      <c r="H6" s="823"/>
      <c r="I6" s="824" t="s">
        <v>2709</v>
      </c>
      <c r="J6" s="821" t="s">
        <v>2706</v>
      </c>
      <c r="K6" s="822"/>
      <c r="L6" s="823" t="s">
        <v>2707</v>
      </c>
      <c r="M6" s="823"/>
      <c r="N6" s="823" t="s">
        <v>2708</v>
      </c>
      <c r="O6" s="823"/>
      <c r="P6" s="824" t="s">
        <v>2709</v>
      </c>
    </row>
    <row r="7" spans="1:16" s="481" customFormat="1" ht="15.75" customHeight="1" thickTop="1" x14ac:dyDescent="0.2">
      <c r="A7" s="820"/>
      <c r="B7" s="491"/>
      <c r="C7" s="538" t="s">
        <v>2710</v>
      </c>
      <c r="D7" s="539" t="s">
        <v>2711</v>
      </c>
      <c r="E7" s="539" t="s">
        <v>2710</v>
      </c>
      <c r="F7" s="539" t="s">
        <v>2711</v>
      </c>
      <c r="G7" s="539" t="s">
        <v>2710</v>
      </c>
      <c r="H7" s="540" t="s">
        <v>2711</v>
      </c>
      <c r="I7" s="825"/>
      <c r="J7" s="493" t="s">
        <v>2710</v>
      </c>
      <c r="K7" s="493" t="s">
        <v>2711</v>
      </c>
      <c r="L7" s="493" t="s">
        <v>2710</v>
      </c>
      <c r="M7" s="493" t="s">
        <v>2711</v>
      </c>
      <c r="N7" s="493" t="s">
        <v>2710</v>
      </c>
      <c r="O7" s="493" t="s">
        <v>2711</v>
      </c>
      <c r="P7" s="825"/>
    </row>
    <row r="8" spans="1:16" s="481" customFormat="1" ht="3" customHeight="1" x14ac:dyDescent="0.2">
      <c r="A8" s="541"/>
      <c r="B8" s="491"/>
      <c r="C8" s="496"/>
      <c r="D8" s="496"/>
      <c r="E8" s="496"/>
      <c r="F8" s="496"/>
      <c r="G8" s="496"/>
      <c r="H8" s="496"/>
      <c r="I8" s="496"/>
      <c r="J8" s="496"/>
      <c r="K8" s="496"/>
      <c r="L8" s="496"/>
      <c r="M8" s="496"/>
      <c r="N8" s="496"/>
      <c r="O8" s="496"/>
      <c r="P8" s="496"/>
    </row>
    <row r="9" spans="1:16" s="481" customFormat="1" ht="13.5" customHeight="1" x14ac:dyDescent="0.2">
      <c r="A9" s="542" t="s">
        <v>2712</v>
      </c>
      <c r="B9" s="543"/>
      <c r="C9" s="500">
        <f t="shared" ref="C9:P9" si="0">SUM(C11:C15)</f>
        <v>160</v>
      </c>
      <c r="D9" s="500">
        <f t="shared" si="0"/>
        <v>141</v>
      </c>
      <c r="E9" s="500">
        <f t="shared" si="0"/>
        <v>122</v>
      </c>
      <c r="F9" s="500">
        <f t="shared" si="0"/>
        <v>110</v>
      </c>
      <c r="G9" s="500">
        <f t="shared" si="0"/>
        <v>5</v>
      </c>
      <c r="H9" s="500">
        <f t="shared" si="0"/>
        <v>8</v>
      </c>
      <c r="I9" s="500">
        <f t="shared" si="0"/>
        <v>9</v>
      </c>
      <c r="J9" s="500">
        <f t="shared" si="0"/>
        <v>1032</v>
      </c>
      <c r="K9" s="500">
        <f t="shared" si="0"/>
        <v>902</v>
      </c>
      <c r="L9" s="500">
        <f t="shared" si="0"/>
        <v>743</v>
      </c>
      <c r="M9" s="500">
        <f t="shared" si="0"/>
        <v>666</v>
      </c>
      <c r="N9" s="500">
        <f t="shared" si="0"/>
        <v>31</v>
      </c>
      <c r="O9" s="500">
        <f t="shared" si="0"/>
        <v>46</v>
      </c>
      <c r="P9" s="500">
        <f t="shared" si="0"/>
        <v>13</v>
      </c>
    </row>
    <row r="10" spans="1:16" s="481" customFormat="1" ht="3" customHeight="1" x14ac:dyDescent="0.2">
      <c r="A10" s="541"/>
      <c r="B10" s="491"/>
      <c r="C10" s="496"/>
      <c r="D10" s="496"/>
      <c r="E10" s="496"/>
      <c r="F10" s="496"/>
      <c r="G10" s="496"/>
      <c r="H10" s="496"/>
      <c r="I10" s="496"/>
      <c r="J10" s="496"/>
      <c r="K10" s="496"/>
      <c r="L10" s="496"/>
      <c r="M10" s="496"/>
      <c r="N10" s="496"/>
      <c r="O10" s="496"/>
      <c r="P10" s="496"/>
    </row>
    <row r="11" spans="1:16" s="508" customFormat="1" ht="15.95" customHeight="1" x14ac:dyDescent="0.2">
      <c r="A11" s="544" t="s">
        <v>2713</v>
      </c>
      <c r="B11" s="504"/>
      <c r="C11" s="545">
        <v>11</v>
      </c>
      <c r="D11" s="546">
        <v>7</v>
      </c>
      <c r="E11" s="546">
        <v>9</v>
      </c>
      <c r="F11" s="546">
        <v>8</v>
      </c>
      <c r="G11" s="546">
        <v>0</v>
      </c>
      <c r="H11" s="546">
        <v>1</v>
      </c>
      <c r="I11" s="547">
        <v>1</v>
      </c>
      <c r="J11" s="545">
        <v>71</v>
      </c>
      <c r="K11" s="546">
        <v>53</v>
      </c>
      <c r="L11" s="546">
        <v>59</v>
      </c>
      <c r="M11" s="546">
        <v>29</v>
      </c>
      <c r="N11" s="546">
        <v>2</v>
      </c>
      <c r="O11" s="548">
        <v>4</v>
      </c>
      <c r="P11" s="549">
        <v>1</v>
      </c>
    </row>
    <row r="12" spans="1:16" s="508" customFormat="1" ht="15.95" customHeight="1" x14ac:dyDescent="0.2">
      <c r="A12" s="550" t="s">
        <v>2714</v>
      </c>
      <c r="B12" s="504"/>
      <c r="C12" s="551">
        <f>6+8+2+4</f>
        <v>20</v>
      </c>
      <c r="D12" s="506">
        <f>5+6+4+5</f>
        <v>20</v>
      </c>
      <c r="E12" s="506">
        <v>12</v>
      </c>
      <c r="F12" s="506">
        <v>15</v>
      </c>
      <c r="G12" s="506">
        <v>2</v>
      </c>
      <c r="H12" s="506">
        <v>2</v>
      </c>
      <c r="I12" s="552">
        <v>4</v>
      </c>
      <c r="J12" s="551">
        <f>108+125+72+38</f>
        <v>343</v>
      </c>
      <c r="K12" s="506">
        <f>72+50+31+28</f>
        <v>181</v>
      </c>
      <c r="L12" s="506">
        <f>81+48+11+29</f>
        <v>169</v>
      </c>
      <c r="M12" s="506">
        <f>58+28+13+20</f>
        <v>119</v>
      </c>
      <c r="N12" s="506">
        <f>1+2+2+2</f>
        <v>7</v>
      </c>
      <c r="O12" s="553">
        <f>5+4+4+4</f>
        <v>17</v>
      </c>
      <c r="P12" s="554">
        <v>4</v>
      </c>
    </row>
    <row r="13" spans="1:16" s="508" customFormat="1" ht="15.95" customHeight="1" x14ac:dyDescent="0.2">
      <c r="A13" s="550" t="s">
        <v>2715</v>
      </c>
      <c r="B13" s="504"/>
      <c r="C13" s="551">
        <v>12</v>
      </c>
      <c r="D13" s="506">
        <v>13</v>
      </c>
      <c r="E13" s="506">
        <v>5</v>
      </c>
      <c r="F13" s="506">
        <v>1</v>
      </c>
      <c r="G13" s="506">
        <v>0</v>
      </c>
      <c r="H13" s="506">
        <v>1</v>
      </c>
      <c r="I13" s="552">
        <v>1</v>
      </c>
      <c r="J13" s="551">
        <v>87</v>
      </c>
      <c r="K13" s="506">
        <v>87</v>
      </c>
      <c r="L13" s="506">
        <v>43</v>
      </c>
      <c r="M13" s="506">
        <v>39</v>
      </c>
      <c r="N13" s="506">
        <v>2</v>
      </c>
      <c r="O13" s="553">
        <v>4</v>
      </c>
      <c r="P13" s="554">
        <v>1</v>
      </c>
    </row>
    <row r="14" spans="1:16" s="508" customFormat="1" ht="15.95" customHeight="1" x14ac:dyDescent="0.2">
      <c r="A14" s="550" t="s">
        <v>2716</v>
      </c>
      <c r="B14" s="504"/>
      <c r="C14" s="551">
        <v>10</v>
      </c>
      <c r="D14" s="506">
        <v>7</v>
      </c>
      <c r="E14" s="506">
        <v>0</v>
      </c>
      <c r="F14" s="506">
        <v>1</v>
      </c>
      <c r="G14" s="506">
        <v>1</v>
      </c>
      <c r="H14" s="506">
        <v>0</v>
      </c>
      <c r="I14" s="552">
        <v>1</v>
      </c>
      <c r="J14" s="551">
        <v>32</v>
      </c>
      <c r="K14" s="506">
        <v>24</v>
      </c>
      <c r="L14" s="506">
        <v>41</v>
      </c>
      <c r="M14" s="506">
        <v>23</v>
      </c>
      <c r="N14" s="506">
        <v>3</v>
      </c>
      <c r="O14" s="553">
        <v>3</v>
      </c>
      <c r="P14" s="554">
        <v>6</v>
      </c>
    </row>
    <row r="15" spans="1:16" s="508" customFormat="1" ht="15.95" customHeight="1" x14ac:dyDescent="0.2">
      <c r="A15" s="555" t="s">
        <v>2717</v>
      </c>
      <c r="B15" s="504"/>
      <c r="C15" s="556">
        <f>68+24+3+12</f>
        <v>107</v>
      </c>
      <c r="D15" s="557">
        <f>66+16+1+11</f>
        <v>94</v>
      </c>
      <c r="E15" s="557">
        <f>61+20+5+10</f>
        <v>96</v>
      </c>
      <c r="F15" s="557">
        <f>58+14+2+11</f>
        <v>85</v>
      </c>
      <c r="G15" s="557">
        <v>2</v>
      </c>
      <c r="H15" s="557">
        <v>4</v>
      </c>
      <c r="I15" s="558">
        <v>2</v>
      </c>
      <c r="J15" s="556">
        <f>112+64+99+83+74+67</f>
        <v>499</v>
      </c>
      <c r="K15" s="557">
        <f>144+51+107+90+76+89</f>
        <v>557</v>
      </c>
      <c r="L15" s="557">
        <f>94+59+83+68+57+70</f>
        <v>431</v>
      </c>
      <c r="M15" s="557">
        <f>110+62+98+67+29+90</f>
        <v>456</v>
      </c>
      <c r="N15" s="557">
        <f>2+2+3+2+4+4</f>
        <v>17</v>
      </c>
      <c r="O15" s="559">
        <f>4+3+3+4+2+2</f>
        <v>18</v>
      </c>
      <c r="P15" s="560">
        <v>1</v>
      </c>
    </row>
    <row r="16" spans="1:16" s="508" customFormat="1" ht="12" customHeight="1" x14ac:dyDescent="0.2">
      <c r="A16" s="514"/>
      <c r="B16" s="515"/>
      <c r="C16" s="516"/>
      <c r="D16" s="516"/>
      <c r="E16" s="516"/>
      <c r="F16" s="516"/>
      <c r="G16" s="516"/>
      <c r="H16" s="516"/>
      <c r="I16" s="516"/>
      <c r="J16" s="516"/>
      <c r="K16" s="516"/>
      <c r="L16" s="516"/>
      <c r="M16" s="516"/>
      <c r="N16" s="516"/>
      <c r="O16" s="516"/>
      <c r="P16" s="516"/>
    </row>
    <row r="17" spans="1:16" s="481" customFormat="1" ht="11.25" x14ac:dyDescent="0.2">
      <c r="B17" s="517"/>
      <c r="C17" s="518"/>
      <c r="D17" s="518"/>
      <c r="E17" s="518"/>
      <c r="F17" s="518"/>
      <c r="G17" s="518"/>
      <c r="H17" s="518"/>
      <c r="I17" s="518"/>
      <c r="J17" s="518"/>
      <c r="K17" s="518"/>
      <c r="L17" s="518"/>
      <c r="M17" s="518"/>
      <c r="N17" s="518"/>
      <c r="O17" s="518"/>
      <c r="P17" s="518"/>
    </row>
    <row r="18" spans="1:16" s="487" customFormat="1" ht="20.100000000000001" customHeight="1" x14ac:dyDescent="0.2">
      <c r="B18" s="488"/>
      <c r="C18" s="816" t="s">
        <v>2718</v>
      </c>
      <c r="D18" s="817"/>
      <c r="E18" s="817"/>
      <c r="F18" s="817"/>
      <c r="G18" s="817"/>
      <c r="H18" s="817"/>
      <c r="I18" s="818"/>
      <c r="J18" s="519"/>
      <c r="K18" s="519"/>
      <c r="L18" s="519"/>
      <c r="M18" s="519"/>
      <c r="N18" s="519"/>
      <c r="O18" s="519"/>
      <c r="P18" s="519"/>
    </row>
    <row r="19" spans="1:16" s="481" customFormat="1" ht="20.100000000000001" customHeight="1" thickBot="1" x14ac:dyDescent="0.25">
      <c r="A19" s="819" t="s">
        <v>314</v>
      </c>
      <c r="B19" s="517"/>
      <c r="C19" s="821" t="s">
        <v>2706</v>
      </c>
      <c r="D19" s="822"/>
      <c r="E19" s="823" t="s">
        <v>2707</v>
      </c>
      <c r="F19" s="823"/>
      <c r="G19" s="823" t="s">
        <v>2708</v>
      </c>
      <c r="H19" s="823"/>
      <c r="I19" s="824" t="s">
        <v>2709</v>
      </c>
      <c r="J19" s="518"/>
      <c r="K19" s="518"/>
      <c r="L19" s="518"/>
      <c r="M19" s="518"/>
      <c r="N19" s="518"/>
      <c r="O19" s="518"/>
      <c r="P19" s="518"/>
    </row>
    <row r="20" spans="1:16" s="481" customFormat="1" ht="15.75" customHeight="1" thickTop="1" x14ac:dyDescent="0.2">
      <c r="A20" s="820"/>
      <c r="B20" s="517"/>
      <c r="C20" s="493" t="s">
        <v>2710</v>
      </c>
      <c r="D20" s="493" t="s">
        <v>2711</v>
      </c>
      <c r="E20" s="493" t="s">
        <v>2710</v>
      </c>
      <c r="F20" s="493" t="s">
        <v>2711</v>
      </c>
      <c r="G20" s="493" t="s">
        <v>2710</v>
      </c>
      <c r="H20" s="493" t="s">
        <v>2711</v>
      </c>
      <c r="I20" s="825"/>
      <c r="J20" s="518"/>
      <c r="K20" s="518"/>
      <c r="L20" s="518"/>
      <c r="M20" s="518"/>
      <c r="N20" s="518"/>
      <c r="O20" s="518"/>
      <c r="P20" s="518"/>
    </row>
    <row r="21" spans="1:16" s="481" customFormat="1" ht="3" customHeight="1" x14ac:dyDescent="0.2">
      <c r="A21" s="541"/>
      <c r="B21" s="517"/>
      <c r="C21" s="496"/>
      <c r="D21" s="496"/>
      <c r="E21" s="496"/>
      <c r="F21" s="496"/>
      <c r="G21" s="496"/>
      <c r="H21" s="496"/>
      <c r="I21" s="496"/>
      <c r="J21" s="518"/>
      <c r="K21" s="518"/>
      <c r="L21" s="518"/>
      <c r="M21" s="518"/>
      <c r="N21" s="518"/>
      <c r="O21" s="518"/>
      <c r="P21" s="518"/>
    </row>
    <row r="22" spans="1:16" s="481" customFormat="1" ht="11.25" x14ac:dyDescent="0.2">
      <c r="A22" s="542" t="s">
        <v>2712</v>
      </c>
      <c r="B22" s="561"/>
      <c r="C22" s="500">
        <f t="shared" ref="C22:I22" si="1">SUM(C24:C28)</f>
        <v>1192</v>
      </c>
      <c r="D22" s="500">
        <f t="shared" si="1"/>
        <v>1043</v>
      </c>
      <c r="E22" s="500">
        <f t="shared" si="1"/>
        <v>865</v>
      </c>
      <c r="F22" s="500">
        <f t="shared" si="1"/>
        <v>776</v>
      </c>
      <c r="G22" s="500">
        <f t="shared" si="1"/>
        <v>36</v>
      </c>
      <c r="H22" s="500">
        <f t="shared" si="1"/>
        <v>54</v>
      </c>
      <c r="I22" s="500">
        <f t="shared" si="1"/>
        <v>22</v>
      </c>
      <c r="J22" s="518"/>
      <c r="K22" s="518"/>
      <c r="L22" s="518"/>
      <c r="M22" s="518"/>
      <c r="N22" s="518"/>
      <c r="O22" s="518"/>
      <c r="P22" s="518"/>
    </row>
    <row r="23" spans="1:16" s="481" customFormat="1" ht="3" customHeight="1" x14ac:dyDescent="0.2">
      <c r="A23" s="541"/>
      <c r="B23" s="517"/>
      <c r="C23" s="496"/>
      <c r="D23" s="496"/>
      <c r="E23" s="496"/>
      <c r="F23" s="496"/>
      <c r="G23" s="496"/>
      <c r="H23" s="496"/>
      <c r="I23" s="496"/>
      <c r="J23" s="518"/>
      <c r="K23" s="518"/>
      <c r="L23" s="518"/>
      <c r="M23" s="518"/>
      <c r="N23" s="518"/>
      <c r="O23" s="518"/>
      <c r="P23" s="518"/>
    </row>
    <row r="24" spans="1:16" ht="15.95" customHeight="1" x14ac:dyDescent="0.2">
      <c r="A24" s="544" t="s">
        <v>2713</v>
      </c>
      <c r="C24" s="562">
        <f>C11+J11</f>
        <v>82</v>
      </c>
      <c r="D24" s="563">
        <f t="shared" ref="D24:I28" si="2">D11+K11</f>
        <v>60</v>
      </c>
      <c r="E24" s="563">
        <f t="shared" si="2"/>
        <v>68</v>
      </c>
      <c r="F24" s="563">
        <f t="shared" si="2"/>
        <v>37</v>
      </c>
      <c r="G24" s="563">
        <f t="shared" si="2"/>
        <v>2</v>
      </c>
      <c r="H24" s="563">
        <f t="shared" si="2"/>
        <v>5</v>
      </c>
      <c r="I24" s="564">
        <f t="shared" si="2"/>
        <v>2</v>
      </c>
    </row>
    <row r="25" spans="1:16" ht="15.95" customHeight="1" x14ac:dyDescent="0.2">
      <c r="A25" s="550" t="s">
        <v>2714</v>
      </c>
      <c r="C25" s="565">
        <f>C12+J12</f>
        <v>363</v>
      </c>
      <c r="D25" s="526">
        <f t="shared" si="2"/>
        <v>201</v>
      </c>
      <c r="E25" s="526">
        <f t="shared" si="2"/>
        <v>181</v>
      </c>
      <c r="F25" s="526">
        <f t="shared" si="2"/>
        <v>134</v>
      </c>
      <c r="G25" s="526">
        <f t="shared" si="2"/>
        <v>9</v>
      </c>
      <c r="H25" s="526">
        <f t="shared" si="2"/>
        <v>19</v>
      </c>
      <c r="I25" s="566">
        <f t="shared" si="2"/>
        <v>8</v>
      </c>
    </row>
    <row r="26" spans="1:16" ht="15.95" customHeight="1" x14ac:dyDescent="0.2">
      <c r="A26" s="550" t="s">
        <v>2715</v>
      </c>
      <c r="C26" s="565">
        <f>C13+J13</f>
        <v>99</v>
      </c>
      <c r="D26" s="526">
        <f t="shared" si="2"/>
        <v>100</v>
      </c>
      <c r="E26" s="526">
        <f t="shared" si="2"/>
        <v>48</v>
      </c>
      <c r="F26" s="526">
        <f t="shared" si="2"/>
        <v>40</v>
      </c>
      <c r="G26" s="526">
        <f t="shared" si="2"/>
        <v>2</v>
      </c>
      <c r="H26" s="526">
        <f t="shared" si="2"/>
        <v>5</v>
      </c>
      <c r="I26" s="566">
        <f t="shared" si="2"/>
        <v>2</v>
      </c>
    </row>
    <row r="27" spans="1:16" ht="15.95" customHeight="1" x14ac:dyDescent="0.2">
      <c r="A27" s="550" t="s">
        <v>2716</v>
      </c>
      <c r="C27" s="565">
        <f>C14+J14</f>
        <v>42</v>
      </c>
      <c r="D27" s="526">
        <f t="shared" si="2"/>
        <v>31</v>
      </c>
      <c r="E27" s="526">
        <f t="shared" si="2"/>
        <v>41</v>
      </c>
      <c r="F27" s="526">
        <f t="shared" si="2"/>
        <v>24</v>
      </c>
      <c r="G27" s="526">
        <f t="shared" si="2"/>
        <v>4</v>
      </c>
      <c r="H27" s="526">
        <f t="shared" si="2"/>
        <v>3</v>
      </c>
      <c r="I27" s="566">
        <f t="shared" si="2"/>
        <v>7</v>
      </c>
    </row>
    <row r="28" spans="1:16" ht="15.95" customHeight="1" x14ac:dyDescent="0.2">
      <c r="A28" s="555" t="s">
        <v>2717</v>
      </c>
      <c r="C28" s="567">
        <f>C15+J15</f>
        <v>606</v>
      </c>
      <c r="D28" s="568">
        <f t="shared" si="2"/>
        <v>651</v>
      </c>
      <c r="E28" s="568">
        <f t="shared" si="2"/>
        <v>527</v>
      </c>
      <c r="F28" s="568">
        <f t="shared" si="2"/>
        <v>541</v>
      </c>
      <c r="G28" s="568">
        <f t="shared" si="2"/>
        <v>19</v>
      </c>
      <c r="H28" s="568">
        <f t="shared" si="2"/>
        <v>22</v>
      </c>
      <c r="I28" s="569">
        <f t="shared" si="2"/>
        <v>3</v>
      </c>
    </row>
  </sheetData>
  <mergeCells count="18">
    <mergeCell ref="C18:I18"/>
    <mergeCell ref="A19:A20"/>
    <mergeCell ref="C19:D19"/>
    <mergeCell ref="E19:F19"/>
    <mergeCell ref="G19:H19"/>
    <mergeCell ref="I19:I20"/>
    <mergeCell ref="A1:P1"/>
    <mergeCell ref="C5:I5"/>
    <mergeCell ref="J5:P5"/>
    <mergeCell ref="A6:A7"/>
    <mergeCell ref="C6:D6"/>
    <mergeCell ref="E6:F6"/>
    <mergeCell ref="G6:H6"/>
    <mergeCell ref="I6:I7"/>
    <mergeCell ref="J6:K6"/>
    <mergeCell ref="L6:M6"/>
    <mergeCell ref="N6:O6"/>
    <mergeCell ref="P6:P7"/>
  </mergeCells>
  <printOptions horizontalCentered="1"/>
  <pageMargins left="0.39370078740157483" right="0.74803149606299213" top="0.98425196850393704" bottom="0.98425196850393704" header="0" footer="0"/>
  <pageSetup scale="94" orientation="landscape" r:id="rId1"/>
  <headerFooter alignWithMargins="0">
    <oddFooter>&amp;A&amp;RPágina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zoomScaleNormal="100" workbookViewId="0">
      <selection sqref="A1:P1"/>
    </sheetView>
  </sheetViews>
  <sheetFormatPr baseColWidth="10" defaultRowHeight="12.75" x14ac:dyDescent="0.2"/>
  <cols>
    <col min="1" max="1" width="15.140625" style="485" customWidth="1"/>
    <col min="2" max="2" width="0.42578125" style="483" customWidth="1"/>
    <col min="3" max="16" width="9.7109375" style="533" customWidth="1"/>
    <col min="17" max="16384" width="11.42578125" style="481"/>
  </cols>
  <sheetData>
    <row r="1" spans="1:16" ht="21" x14ac:dyDescent="0.35">
      <c r="A1" s="815" t="s">
        <v>2719</v>
      </c>
      <c r="B1" s="815"/>
      <c r="C1" s="815"/>
      <c r="D1" s="815"/>
      <c r="E1" s="815"/>
      <c r="F1" s="815"/>
      <c r="G1" s="815"/>
      <c r="H1" s="815"/>
      <c r="I1" s="815"/>
      <c r="J1" s="815"/>
      <c r="K1" s="815"/>
      <c r="L1" s="815"/>
      <c r="M1" s="815"/>
      <c r="N1" s="815"/>
      <c r="O1" s="815"/>
      <c r="P1" s="815"/>
    </row>
    <row r="2" spans="1:16" s="485" customFormat="1" ht="15" x14ac:dyDescent="0.25">
      <c r="A2" s="482" t="s">
        <v>2720</v>
      </c>
      <c r="B2" s="483"/>
      <c r="C2" s="484"/>
      <c r="D2" s="484"/>
      <c r="E2" s="484"/>
      <c r="F2" s="484"/>
      <c r="G2" s="484"/>
      <c r="H2" s="484"/>
      <c r="I2" s="484"/>
      <c r="J2" s="484"/>
      <c r="K2" s="484"/>
      <c r="L2" s="484"/>
      <c r="M2" s="484"/>
      <c r="N2" s="484"/>
      <c r="O2" s="484"/>
      <c r="P2" s="484"/>
    </row>
    <row r="3" spans="1:16" s="485" customFormat="1" ht="15" x14ac:dyDescent="0.25">
      <c r="A3" s="482" t="s">
        <v>2721</v>
      </c>
      <c r="B3" s="483"/>
      <c r="C3" s="484"/>
      <c r="D3" s="484"/>
      <c r="E3" s="484"/>
      <c r="F3" s="484"/>
      <c r="G3" s="486"/>
      <c r="H3" s="484"/>
      <c r="I3" s="484"/>
      <c r="J3" s="484"/>
      <c r="K3" s="484"/>
      <c r="L3" s="484"/>
      <c r="M3" s="484"/>
      <c r="N3" s="484"/>
      <c r="O3" s="484"/>
      <c r="P3" s="484"/>
    </row>
    <row r="4" spans="1:16" s="485" customFormat="1" ht="12" customHeight="1" x14ac:dyDescent="0.25">
      <c r="A4" s="482"/>
      <c r="B4" s="483"/>
      <c r="C4" s="484"/>
      <c r="D4" s="484"/>
      <c r="E4" s="484"/>
      <c r="F4" s="484"/>
      <c r="G4" s="484"/>
      <c r="H4" s="484"/>
      <c r="I4" s="484"/>
      <c r="J4" s="484"/>
      <c r="K4" s="484"/>
      <c r="L4" s="484"/>
      <c r="M4" s="484"/>
      <c r="N4" s="484"/>
      <c r="O4" s="484"/>
      <c r="P4" s="484"/>
    </row>
    <row r="5" spans="1:16" s="487" customFormat="1" ht="20.100000000000001" customHeight="1" x14ac:dyDescent="0.2">
      <c r="B5" s="488"/>
      <c r="C5" s="826" t="s">
        <v>9</v>
      </c>
      <c r="D5" s="827"/>
      <c r="E5" s="827"/>
      <c r="F5" s="827"/>
      <c r="G5" s="827"/>
      <c r="H5" s="827"/>
      <c r="I5" s="827"/>
      <c r="J5" s="826" t="s">
        <v>10</v>
      </c>
      <c r="K5" s="827"/>
      <c r="L5" s="827"/>
      <c r="M5" s="827"/>
      <c r="N5" s="827"/>
      <c r="O5" s="827"/>
      <c r="P5" s="827"/>
    </row>
    <row r="6" spans="1:16" s="490" customFormat="1" ht="20.100000000000001" customHeight="1" thickBot="1" x14ac:dyDescent="0.25">
      <c r="A6" s="819" t="s">
        <v>314</v>
      </c>
      <c r="B6" s="489"/>
      <c r="C6" s="828" t="s">
        <v>2706</v>
      </c>
      <c r="D6" s="829"/>
      <c r="E6" s="830" t="s">
        <v>2707</v>
      </c>
      <c r="F6" s="830"/>
      <c r="G6" s="830" t="s">
        <v>2708</v>
      </c>
      <c r="H6" s="831"/>
      <c r="I6" s="832" t="s">
        <v>2709</v>
      </c>
      <c r="J6" s="828" t="s">
        <v>2706</v>
      </c>
      <c r="K6" s="829"/>
      <c r="L6" s="830" t="s">
        <v>2707</v>
      </c>
      <c r="M6" s="830"/>
      <c r="N6" s="830" t="s">
        <v>2708</v>
      </c>
      <c r="O6" s="831"/>
      <c r="P6" s="824" t="s">
        <v>2709</v>
      </c>
    </row>
    <row r="7" spans="1:16" ht="15.75" customHeight="1" thickTop="1" x14ac:dyDescent="0.2">
      <c r="A7" s="820"/>
      <c r="B7" s="491"/>
      <c r="C7" s="492" t="s">
        <v>2710</v>
      </c>
      <c r="D7" s="493" t="s">
        <v>2711</v>
      </c>
      <c r="E7" s="493" t="s">
        <v>2710</v>
      </c>
      <c r="F7" s="493" t="s">
        <v>2711</v>
      </c>
      <c r="G7" s="493" t="s">
        <v>2710</v>
      </c>
      <c r="H7" s="493" t="s">
        <v>2711</v>
      </c>
      <c r="I7" s="825"/>
      <c r="J7" s="492" t="s">
        <v>2710</v>
      </c>
      <c r="K7" s="493" t="s">
        <v>2711</v>
      </c>
      <c r="L7" s="493" t="s">
        <v>2710</v>
      </c>
      <c r="M7" s="493" t="s">
        <v>2711</v>
      </c>
      <c r="N7" s="493" t="s">
        <v>2710</v>
      </c>
      <c r="O7" s="493" t="s">
        <v>2711</v>
      </c>
      <c r="P7" s="825"/>
    </row>
    <row r="8" spans="1:16" ht="3" customHeight="1" x14ac:dyDescent="0.2">
      <c r="A8" s="494"/>
      <c r="B8" s="491"/>
      <c r="C8" s="495"/>
      <c r="D8" s="496"/>
      <c r="E8" s="496"/>
      <c r="F8" s="496"/>
      <c r="G8" s="496"/>
      <c r="H8" s="496"/>
      <c r="I8" s="497"/>
      <c r="J8" s="495"/>
      <c r="K8" s="496"/>
      <c r="L8" s="496"/>
      <c r="M8" s="496"/>
      <c r="N8" s="496"/>
      <c r="O8" s="496"/>
      <c r="P8" s="497"/>
    </row>
    <row r="9" spans="1:16" ht="13.5" customHeight="1" x14ac:dyDescent="0.2">
      <c r="A9" s="498" t="s">
        <v>2712</v>
      </c>
      <c r="B9" s="499"/>
      <c r="C9" s="500">
        <f>SUM(C11:C17)</f>
        <v>153</v>
      </c>
      <c r="D9" s="500">
        <f t="shared" ref="D9:P9" si="0">SUM(D11:D17)</f>
        <v>131</v>
      </c>
      <c r="E9" s="500">
        <f t="shared" si="0"/>
        <v>47</v>
      </c>
      <c r="F9" s="500">
        <f t="shared" si="0"/>
        <v>41</v>
      </c>
      <c r="G9" s="500">
        <f t="shared" si="0"/>
        <v>11</v>
      </c>
      <c r="H9" s="500">
        <f t="shared" si="0"/>
        <v>8</v>
      </c>
      <c r="I9" s="501">
        <f t="shared" si="0"/>
        <v>15</v>
      </c>
      <c r="J9" s="502">
        <f t="shared" si="0"/>
        <v>1162</v>
      </c>
      <c r="K9" s="500">
        <f t="shared" si="0"/>
        <v>826</v>
      </c>
      <c r="L9" s="500">
        <f t="shared" si="0"/>
        <v>263</v>
      </c>
      <c r="M9" s="500">
        <f t="shared" si="0"/>
        <v>201</v>
      </c>
      <c r="N9" s="500">
        <f t="shared" si="0"/>
        <v>31</v>
      </c>
      <c r="O9" s="500">
        <f t="shared" si="0"/>
        <v>28</v>
      </c>
      <c r="P9" s="501">
        <f t="shared" si="0"/>
        <v>17</v>
      </c>
    </row>
    <row r="10" spans="1:16" ht="3" customHeight="1" x14ac:dyDescent="0.2">
      <c r="A10" s="494"/>
      <c r="B10" s="491"/>
      <c r="C10" s="495"/>
      <c r="D10" s="496"/>
      <c r="E10" s="496"/>
      <c r="F10" s="496"/>
      <c r="G10" s="496"/>
      <c r="H10" s="496"/>
      <c r="I10" s="497"/>
      <c r="J10" s="495"/>
      <c r="K10" s="496"/>
      <c r="L10" s="496"/>
      <c r="M10" s="496"/>
      <c r="N10" s="496"/>
      <c r="O10" s="496"/>
      <c r="P10" s="497"/>
    </row>
    <row r="11" spans="1:16" s="508" customFormat="1" ht="15.95" customHeight="1" x14ac:dyDescent="0.2">
      <c r="A11" s="503" t="s">
        <v>2722</v>
      </c>
      <c r="B11" s="504"/>
      <c r="C11" s="505">
        <v>0</v>
      </c>
      <c r="D11" s="506">
        <v>0</v>
      </c>
      <c r="E11" s="506">
        <v>0</v>
      </c>
      <c r="F11" s="506">
        <v>0</v>
      </c>
      <c r="G11" s="506">
        <v>0</v>
      </c>
      <c r="H11" s="506">
        <v>0</v>
      </c>
      <c r="I11" s="507">
        <v>0</v>
      </c>
      <c r="J11" s="505">
        <v>0</v>
      </c>
      <c r="K11" s="506">
        <v>0</v>
      </c>
      <c r="L11" s="506">
        <v>0</v>
      </c>
      <c r="M11" s="506">
        <v>0</v>
      </c>
      <c r="N11" s="506">
        <v>0</v>
      </c>
      <c r="O11" s="506">
        <v>0</v>
      </c>
      <c r="P11" s="507">
        <v>0</v>
      </c>
    </row>
    <row r="12" spans="1:16" s="508" customFormat="1" ht="15.95" customHeight="1" x14ac:dyDescent="0.2">
      <c r="A12" s="503" t="s">
        <v>2713</v>
      </c>
      <c r="B12" s="504"/>
      <c r="C12" s="505">
        <v>8</v>
      </c>
      <c r="D12" s="506">
        <v>8</v>
      </c>
      <c r="E12" s="506">
        <v>5</v>
      </c>
      <c r="F12" s="506">
        <v>8</v>
      </c>
      <c r="G12" s="506">
        <v>0</v>
      </c>
      <c r="H12" s="506">
        <v>1</v>
      </c>
      <c r="I12" s="507">
        <v>1</v>
      </c>
      <c r="J12" s="505">
        <v>66</v>
      </c>
      <c r="K12" s="506">
        <v>26</v>
      </c>
      <c r="L12" s="506">
        <v>22</v>
      </c>
      <c r="M12" s="506">
        <v>8</v>
      </c>
      <c r="N12" s="506">
        <v>0</v>
      </c>
      <c r="O12" s="506">
        <v>2</v>
      </c>
      <c r="P12" s="507">
        <v>1</v>
      </c>
    </row>
    <row r="13" spans="1:16" s="508" customFormat="1" ht="15.95" customHeight="1" x14ac:dyDescent="0.2">
      <c r="A13" s="503" t="s">
        <v>2714</v>
      </c>
      <c r="B13" s="504"/>
      <c r="C13" s="505">
        <v>78</v>
      </c>
      <c r="D13" s="506">
        <v>59</v>
      </c>
      <c r="E13" s="506">
        <v>19</v>
      </c>
      <c r="F13" s="506">
        <v>7</v>
      </c>
      <c r="G13" s="506">
        <v>6</v>
      </c>
      <c r="H13" s="506">
        <v>2</v>
      </c>
      <c r="I13" s="507">
        <v>6</v>
      </c>
      <c r="J13" s="505">
        <v>477</v>
      </c>
      <c r="K13" s="506">
        <v>342</v>
      </c>
      <c r="L13" s="506">
        <v>68</v>
      </c>
      <c r="M13" s="506">
        <v>43</v>
      </c>
      <c r="N13" s="506">
        <v>9</v>
      </c>
      <c r="O13" s="506">
        <v>14</v>
      </c>
      <c r="P13" s="507">
        <v>8</v>
      </c>
    </row>
    <row r="14" spans="1:16" s="508" customFormat="1" ht="15.95" customHeight="1" x14ac:dyDescent="0.2">
      <c r="A14" s="503" t="s">
        <v>2715</v>
      </c>
      <c r="B14" s="504"/>
      <c r="C14" s="505">
        <v>19</v>
      </c>
      <c r="D14" s="506">
        <v>2</v>
      </c>
      <c r="E14" s="506">
        <v>4</v>
      </c>
      <c r="F14" s="506">
        <v>2</v>
      </c>
      <c r="G14" s="506">
        <v>1</v>
      </c>
      <c r="H14" s="506">
        <v>0</v>
      </c>
      <c r="I14" s="507">
        <v>1</v>
      </c>
      <c r="J14" s="505">
        <v>144</v>
      </c>
      <c r="K14" s="506">
        <v>68</v>
      </c>
      <c r="L14" s="506">
        <v>14</v>
      </c>
      <c r="M14" s="506">
        <v>7</v>
      </c>
      <c r="N14" s="506">
        <v>2</v>
      </c>
      <c r="O14" s="506">
        <v>4</v>
      </c>
      <c r="P14" s="507">
        <v>1</v>
      </c>
    </row>
    <row r="15" spans="1:16" s="508" customFormat="1" ht="15.95" customHeight="1" x14ac:dyDescent="0.2">
      <c r="A15" s="503" t="s">
        <v>2716</v>
      </c>
      <c r="B15" s="504"/>
      <c r="C15" s="505">
        <v>5</v>
      </c>
      <c r="D15" s="506">
        <v>22</v>
      </c>
      <c r="E15" s="506">
        <v>0</v>
      </c>
      <c r="F15" s="506">
        <v>0</v>
      </c>
      <c r="G15" s="506">
        <v>0</v>
      </c>
      <c r="H15" s="506">
        <v>1</v>
      </c>
      <c r="I15" s="507">
        <v>1</v>
      </c>
      <c r="J15" s="505">
        <v>57</v>
      </c>
      <c r="K15" s="506">
        <v>43</v>
      </c>
      <c r="L15" s="506">
        <v>13</v>
      </c>
      <c r="M15" s="506">
        <v>10</v>
      </c>
      <c r="N15" s="506">
        <v>3</v>
      </c>
      <c r="O15" s="506">
        <v>1</v>
      </c>
      <c r="P15" s="507">
        <v>1</v>
      </c>
    </row>
    <row r="16" spans="1:16" s="508" customFormat="1" ht="15.95" customHeight="1" x14ac:dyDescent="0.2">
      <c r="A16" s="503" t="s">
        <v>2717</v>
      </c>
      <c r="B16" s="504"/>
      <c r="C16" s="505">
        <v>43</v>
      </c>
      <c r="D16" s="506">
        <v>40</v>
      </c>
      <c r="E16" s="506">
        <v>19</v>
      </c>
      <c r="F16" s="506">
        <v>24</v>
      </c>
      <c r="G16" s="506">
        <v>4</v>
      </c>
      <c r="H16" s="506">
        <v>4</v>
      </c>
      <c r="I16" s="507">
        <v>6</v>
      </c>
      <c r="J16" s="505">
        <v>418</v>
      </c>
      <c r="K16" s="506">
        <v>347</v>
      </c>
      <c r="L16" s="506">
        <v>146</v>
      </c>
      <c r="M16" s="506">
        <v>133</v>
      </c>
      <c r="N16" s="506">
        <v>17</v>
      </c>
      <c r="O16" s="506">
        <v>7</v>
      </c>
      <c r="P16" s="507">
        <v>6</v>
      </c>
    </row>
    <row r="17" spans="1:18" s="508" customFormat="1" ht="15.95" customHeight="1" x14ac:dyDescent="0.2">
      <c r="A17" s="509" t="s">
        <v>2723</v>
      </c>
      <c r="B17" s="510"/>
      <c r="C17" s="511">
        <v>0</v>
      </c>
      <c r="D17" s="512">
        <v>0</v>
      </c>
      <c r="E17" s="512">
        <v>0</v>
      </c>
      <c r="F17" s="512">
        <v>0</v>
      </c>
      <c r="G17" s="512">
        <v>0</v>
      </c>
      <c r="H17" s="512">
        <v>0</v>
      </c>
      <c r="I17" s="513">
        <v>0</v>
      </c>
      <c r="J17" s="511">
        <v>0</v>
      </c>
      <c r="K17" s="512">
        <v>0</v>
      </c>
      <c r="L17" s="512">
        <v>0</v>
      </c>
      <c r="M17" s="512">
        <v>0</v>
      </c>
      <c r="N17" s="512">
        <v>0</v>
      </c>
      <c r="O17" s="512">
        <v>0</v>
      </c>
      <c r="P17" s="513">
        <v>0</v>
      </c>
    </row>
    <row r="18" spans="1:18" s="508" customFormat="1" ht="12" customHeight="1" x14ac:dyDescent="0.2">
      <c r="A18" s="514"/>
      <c r="B18" s="515"/>
      <c r="C18" s="516"/>
      <c r="D18" s="516"/>
      <c r="E18" s="516"/>
      <c r="F18" s="516"/>
      <c r="G18" s="516"/>
      <c r="H18" s="516"/>
      <c r="I18" s="516"/>
      <c r="J18" s="516"/>
      <c r="K18" s="516"/>
      <c r="L18" s="516"/>
      <c r="M18" s="516"/>
      <c r="N18" s="516"/>
      <c r="O18" s="516"/>
      <c r="P18" s="516"/>
    </row>
    <row r="19" spans="1:18" ht="11.25" x14ac:dyDescent="0.2">
      <c r="A19" s="481"/>
      <c r="B19" s="517"/>
      <c r="C19" s="518"/>
      <c r="D19" s="518"/>
      <c r="E19" s="518"/>
      <c r="F19" s="518"/>
      <c r="G19" s="518"/>
      <c r="H19" s="518"/>
      <c r="I19" s="518"/>
      <c r="J19" s="518"/>
      <c r="K19" s="518"/>
      <c r="L19" s="518"/>
      <c r="M19" s="518"/>
      <c r="N19" s="518"/>
      <c r="O19" s="518"/>
      <c r="P19" s="518"/>
    </row>
    <row r="20" spans="1:18" s="487" customFormat="1" ht="20.100000000000001" customHeight="1" x14ac:dyDescent="0.2">
      <c r="B20" s="488"/>
      <c r="C20" s="816" t="s">
        <v>2718</v>
      </c>
      <c r="D20" s="817"/>
      <c r="E20" s="817"/>
      <c r="F20" s="817"/>
      <c r="G20" s="817"/>
      <c r="H20" s="817"/>
      <c r="I20" s="818"/>
      <c r="J20" s="519"/>
      <c r="K20" s="519"/>
      <c r="L20" s="519"/>
      <c r="M20" s="519"/>
      <c r="N20" s="519"/>
      <c r="O20" s="519"/>
      <c r="P20" s="519"/>
    </row>
    <row r="21" spans="1:18" ht="20.100000000000001" customHeight="1" thickBot="1" x14ac:dyDescent="0.25">
      <c r="A21" s="819" t="s">
        <v>314</v>
      </c>
      <c r="B21" s="517"/>
      <c r="C21" s="821" t="s">
        <v>2706</v>
      </c>
      <c r="D21" s="822"/>
      <c r="E21" s="823" t="s">
        <v>2707</v>
      </c>
      <c r="F21" s="823"/>
      <c r="G21" s="823" t="s">
        <v>2708</v>
      </c>
      <c r="H21" s="823"/>
      <c r="I21" s="832" t="s">
        <v>2709</v>
      </c>
      <c r="J21" s="518"/>
      <c r="K21" s="520"/>
      <c r="L21" s="520"/>
      <c r="M21" s="520"/>
      <c r="N21" s="520"/>
      <c r="O21" s="520"/>
      <c r="P21" s="520"/>
      <c r="Q21" s="508"/>
      <c r="R21" s="508"/>
    </row>
    <row r="22" spans="1:18" ht="15.75" customHeight="1" thickTop="1" x14ac:dyDescent="0.2">
      <c r="A22" s="820"/>
      <c r="B22" s="517"/>
      <c r="C22" s="492" t="s">
        <v>2710</v>
      </c>
      <c r="D22" s="493" t="s">
        <v>2711</v>
      </c>
      <c r="E22" s="493" t="s">
        <v>2710</v>
      </c>
      <c r="F22" s="493" t="s">
        <v>2711</v>
      </c>
      <c r="G22" s="493" t="s">
        <v>2710</v>
      </c>
      <c r="H22" s="493" t="s">
        <v>2711</v>
      </c>
      <c r="I22" s="825"/>
      <c r="J22" s="521"/>
      <c r="K22" s="522"/>
      <c r="L22" s="523"/>
      <c r="M22" s="523"/>
      <c r="N22" s="523"/>
      <c r="O22" s="523"/>
      <c r="P22" s="523"/>
      <c r="Q22" s="515"/>
      <c r="R22" s="508"/>
    </row>
    <row r="23" spans="1:18" ht="3" customHeight="1" x14ac:dyDescent="0.2">
      <c r="A23" s="494"/>
      <c r="B23" s="517"/>
      <c r="C23" s="495"/>
      <c r="D23" s="496"/>
      <c r="E23" s="496"/>
      <c r="F23" s="496"/>
      <c r="G23" s="496"/>
      <c r="H23" s="496"/>
      <c r="I23" s="497"/>
      <c r="J23" s="521"/>
      <c r="K23" s="523"/>
      <c r="L23" s="523"/>
      <c r="M23" s="523"/>
      <c r="N23" s="523"/>
      <c r="O23" s="523"/>
      <c r="P23" s="523"/>
      <c r="Q23" s="515"/>
      <c r="R23" s="508"/>
    </row>
    <row r="24" spans="1:18" ht="11.25" x14ac:dyDescent="0.2">
      <c r="A24" s="498" t="s">
        <v>2712</v>
      </c>
      <c r="B24" s="524"/>
      <c r="C24" s="500">
        <f>SUM(C26:C32)</f>
        <v>1315</v>
      </c>
      <c r="D24" s="500">
        <f t="shared" ref="D24:I24" si="1">SUM(D26:D32)</f>
        <v>957</v>
      </c>
      <c r="E24" s="500">
        <f t="shared" si="1"/>
        <v>310</v>
      </c>
      <c r="F24" s="500">
        <f t="shared" si="1"/>
        <v>242</v>
      </c>
      <c r="G24" s="500">
        <f t="shared" si="1"/>
        <v>42</v>
      </c>
      <c r="H24" s="500">
        <f t="shared" si="1"/>
        <v>36</v>
      </c>
      <c r="I24" s="501">
        <f t="shared" si="1"/>
        <v>32</v>
      </c>
      <c r="J24" s="521"/>
      <c r="K24" s="496"/>
      <c r="L24" s="496"/>
      <c r="M24" s="496"/>
      <c r="N24" s="496"/>
      <c r="O24" s="496"/>
      <c r="P24" s="496"/>
      <c r="Q24" s="496"/>
      <c r="R24" s="508"/>
    </row>
    <row r="25" spans="1:18" ht="3" customHeight="1" x14ac:dyDescent="0.2">
      <c r="A25" s="494"/>
      <c r="B25" s="517"/>
      <c r="C25" s="495"/>
      <c r="D25" s="496"/>
      <c r="E25" s="496"/>
      <c r="F25" s="496"/>
      <c r="G25" s="496"/>
      <c r="H25" s="496"/>
      <c r="I25" s="497"/>
      <c r="J25" s="521"/>
      <c r="K25" s="496"/>
      <c r="L25" s="496"/>
      <c r="M25" s="496"/>
      <c r="N25" s="496"/>
      <c r="O25" s="496"/>
      <c r="P25" s="496"/>
      <c r="Q25" s="496"/>
      <c r="R25" s="508"/>
    </row>
    <row r="26" spans="1:18" ht="15.95" customHeight="1" x14ac:dyDescent="0.2">
      <c r="A26" s="503" t="s">
        <v>2722</v>
      </c>
      <c r="B26" s="517"/>
      <c r="C26" s="525">
        <f t="shared" ref="C26:I32" si="2">SUM(C11,J11)</f>
        <v>0</v>
      </c>
      <c r="D26" s="526">
        <f t="shared" si="2"/>
        <v>0</v>
      </c>
      <c r="E26" s="526">
        <f t="shared" si="2"/>
        <v>0</v>
      </c>
      <c r="F26" s="526">
        <f t="shared" si="2"/>
        <v>0</v>
      </c>
      <c r="G26" s="526">
        <f t="shared" si="2"/>
        <v>0</v>
      </c>
      <c r="H26" s="526">
        <f t="shared" si="2"/>
        <v>0</v>
      </c>
      <c r="I26" s="527">
        <f t="shared" si="2"/>
        <v>0</v>
      </c>
      <c r="J26" s="521"/>
      <c r="K26" s="528"/>
      <c r="L26" s="528"/>
      <c r="M26" s="528"/>
      <c r="N26" s="528"/>
      <c r="O26" s="528"/>
      <c r="P26" s="528"/>
      <c r="Q26" s="528"/>
      <c r="R26" s="508"/>
    </row>
    <row r="27" spans="1:18" s="485" customFormat="1" ht="15.95" customHeight="1" x14ac:dyDescent="0.2">
      <c r="A27" s="503" t="s">
        <v>2713</v>
      </c>
      <c r="B27" s="483"/>
      <c r="C27" s="525">
        <f t="shared" si="2"/>
        <v>74</v>
      </c>
      <c r="D27" s="526">
        <f t="shared" si="2"/>
        <v>34</v>
      </c>
      <c r="E27" s="526">
        <f t="shared" si="2"/>
        <v>27</v>
      </c>
      <c r="F27" s="526">
        <f t="shared" si="2"/>
        <v>16</v>
      </c>
      <c r="G27" s="526">
        <f t="shared" si="2"/>
        <v>0</v>
      </c>
      <c r="H27" s="526">
        <f t="shared" si="2"/>
        <v>3</v>
      </c>
      <c r="I27" s="527">
        <f t="shared" si="2"/>
        <v>2</v>
      </c>
      <c r="J27" s="484"/>
      <c r="K27" s="528"/>
      <c r="L27" s="528"/>
      <c r="M27" s="528"/>
      <c r="N27" s="528"/>
      <c r="O27" s="528"/>
      <c r="P27" s="528"/>
      <c r="Q27" s="528"/>
      <c r="R27" s="529"/>
    </row>
    <row r="28" spans="1:18" s="485" customFormat="1" ht="15.95" customHeight="1" x14ac:dyDescent="0.2">
      <c r="A28" s="503" t="s">
        <v>2714</v>
      </c>
      <c r="B28" s="483"/>
      <c r="C28" s="525">
        <f t="shared" si="2"/>
        <v>555</v>
      </c>
      <c r="D28" s="526">
        <f t="shared" si="2"/>
        <v>401</v>
      </c>
      <c r="E28" s="526">
        <f t="shared" si="2"/>
        <v>87</v>
      </c>
      <c r="F28" s="526">
        <f t="shared" si="2"/>
        <v>50</v>
      </c>
      <c r="G28" s="526">
        <f t="shared" si="2"/>
        <v>15</v>
      </c>
      <c r="H28" s="526">
        <f t="shared" si="2"/>
        <v>16</v>
      </c>
      <c r="I28" s="527">
        <f t="shared" si="2"/>
        <v>14</v>
      </c>
      <c r="J28" s="484"/>
      <c r="K28" s="528"/>
      <c r="L28" s="528"/>
      <c r="M28" s="528"/>
      <c r="N28" s="528"/>
      <c r="O28" s="528"/>
      <c r="P28" s="528"/>
      <c r="Q28" s="528"/>
      <c r="R28" s="529"/>
    </row>
    <row r="29" spans="1:18" s="485" customFormat="1" ht="15.95" customHeight="1" x14ac:dyDescent="0.2">
      <c r="A29" s="503" t="s">
        <v>2715</v>
      </c>
      <c r="B29" s="483"/>
      <c r="C29" s="525">
        <f t="shared" si="2"/>
        <v>163</v>
      </c>
      <c r="D29" s="526">
        <f t="shared" si="2"/>
        <v>70</v>
      </c>
      <c r="E29" s="526">
        <f t="shared" si="2"/>
        <v>18</v>
      </c>
      <c r="F29" s="526">
        <f t="shared" si="2"/>
        <v>9</v>
      </c>
      <c r="G29" s="526">
        <f t="shared" si="2"/>
        <v>3</v>
      </c>
      <c r="H29" s="526">
        <f t="shared" si="2"/>
        <v>4</v>
      </c>
      <c r="I29" s="527">
        <f t="shared" si="2"/>
        <v>2</v>
      </c>
      <c r="J29" s="484"/>
      <c r="K29" s="528"/>
      <c r="L29" s="528"/>
      <c r="M29" s="528"/>
      <c r="N29" s="528"/>
      <c r="O29" s="528"/>
      <c r="P29" s="528"/>
      <c r="Q29" s="528"/>
      <c r="R29" s="529"/>
    </row>
    <row r="30" spans="1:18" s="485" customFormat="1" ht="15.95" customHeight="1" x14ac:dyDescent="0.2">
      <c r="A30" s="503" t="s">
        <v>2716</v>
      </c>
      <c r="B30" s="483"/>
      <c r="C30" s="525">
        <f t="shared" si="2"/>
        <v>62</v>
      </c>
      <c r="D30" s="526">
        <f t="shared" si="2"/>
        <v>65</v>
      </c>
      <c r="E30" s="526">
        <f t="shared" si="2"/>
        <v>13</v>
      </c>
      <c r="F30" s="526">
        <f t="shared" si="2"/>
        <v>10</v>
      </c>
      <c r="G30" s="526">
        <f t="shared" si="2"/>
        <v>3</v>
      </c>
      <c r="H30" s="526">
        <f t="shared" si="2"/>
        <v>2</v>
      </c>
      <c r="I30" s="527">
        <f t="shared" si="2"/>
        <v>2</v>
      </c>
      <c r="J30" s="484"/>
      <c r="K30" s="528"/>
      <c r="L30" s="528"/>
      <c r="M30" s="528"/>
      <c r="N30" s="528"/>
      <c r="O30" s="528"/>
      <c r="P30" s="528"/>
      <c r="Q30" s="528"/>
      <c r="R30" s="529"/>
    </row>
    <row r="31" spans="1:18" s="485" customFormat="1" ht="15.95" customHeight="1" x14ac:dyDescent="0.2">
      <c r="A31" s="503" t="s">
        <v>2717</v>
      </c>
      <c r="B31" s="483"/>
      <c r="C31" s="525">
        <f t="shared" si="2"/>
        <v>461</v>
      </c>
      <c r="D31" s="526">
        <f t="shared" si="2"/>
        <v>387</v>
      </c>
      <c r="E31" s="526">
        <f t="shared" si="2"/>
        <v>165</v>
      </c>
      <c r="F31" s="526">
        <f t="shared" si="2"/>
        <v>157</v>
      </c>
      <c r="G31" s="526">
        <f t="shared" si="2"/>
        <v>21</v>
      </c>
      <c r="H31" s="526">
        <f t="shared" si="2"/>
        <v>11</v>
      </c>
      <c r="I31" s="527">
        <f t="shared" si="2"/>
        <v>12</v>
      </c>
      <c r="J31" s="484"/>
      <c r="K31" s="528"/>
      <c r="L31" s="528"/>
      <c r="M31" s="528"/>
      <c r="N31" s="528"/>
      <c r="O31" s="528"/>
      <c r="P31" s="528"/>
      <c r="Q31" s="528"/>
      <c r="R31" s="529"/>
    </row>
    <row r="32" spans="1:18" s="485" customFormat="1" ht="15.95" customHeight="1" x14ac:dyDescent="0.2">
      <c r="A32" s="509" t="s">
        <v>2723</v>
      </c>
      <c r="B32" s="483"/>
      <c r="C32" s="530">
        <f t="shared" si="2"/>
        <v>0</v>
      </c>
      <c r="D32" s="531">
        <f t="shared" si="2"/>
        <v>0</v>
      </c>
      <c r="E32" s="531">
        <f t="shared" si="2"/>
        <v>0</v>
      </c>
      <c r="F32" s="531">
        <f t="shared" si="2"/>
        <v>0</v>
      </c>
      <c r="G32" s="531">
        <f t="shared" si="2"/>
        <v>0</v>
      </c>
      <c r="H32" s="531">
        <f t="shared" si="2"/>
        <v>0</v>
      </c>
      <c r="I32" s="532">
        <f t="shared" si="2"/>
        <v>0</v>
      </c>
      <c r="J32" s="484"/>
      <c r="K32" s="528"/>
      <c r="L32" s="528"/>
      <c r="M32" s="528"/>
      <c r="N32" s="528"/>
      <c r="O32" s="528"/>
      <c r="P32" s="528"/>
      <c r="Q32" s="528"/>
      <c r="R32" s="529"/>
    </row>
    <row r="33" spans="10:18" x14ac:dyDescent="0.2">
      <c r="J33" s="484"/>
      <c r="K33" s="534"/>
      <c r="L33" s="534"/>
      <c r="M33" s="534"/>
      <c r="N33" s="534"/>
      <c r="O33" s="534"/>
      <c r="P33" s="534"/>
      <c r="Q33" s="515"/>
      <c r="R33" s="508"/>
    </row>
    <row r="34" spans="10:18" x14ac:dyDescent="0.2">
      <c r="K34" s="535"/>
      <c r="L34" s="535"/>
      <c r="M34" s="535"/>
      <c r="N34" s="535"/>
      <c r="O34" s="535"/>
      <c r="P34" s="535"/>
      <c r="Q34" s="508"/>
      <c r="R34" s="508"/>
    </row>
    <row r="35" spans="10:18" x14ac:dyDescent="0.2">
      <c r="K35" s="535"/>
      <c r="L35" s="535"/>
      <c r="M35" s="535"/>
      <c r="N35" s="535"/>
      <c r="O35" s="535"/>
      <c r="P35" s="535"/>
      <c r="Q35" s="508"/>
      <c r="R35" s="508"/>
    </row>
    <row r="36" spans="10:18" x14ac:dyDescent="0.2">
      <c r="K36" s="535"/>
      <c r="L36" s="535"/>
      <c r="M36" s="535"/>
      <c r="N36" s="535"/>
      <c r="O36" s="535"/>
      <c r="P36" s="535"/>
      <c r="Q36" s="508"/>
      <c r="R36" s="508"/>
    </row>
  </sheetData>
  <mergeCells count="18">
    <mergeCell ref="C20:I20"/>
    <mergeCell ref="A21:A22"/>
    <mergeCell ref="C21:D21"/>
    <mergeCell ref="E21:F21"/>
    <mergeCell ref="G21:H21"/>
    <mergeCell ref="I21:I22"/>
    <mergeCell ref="A1:P1"/>
    <mergeCell ref="C5:I5"/>
    <mergeCell ref="J5:P5"/>
    <mergeCell ref="A6:A7"/>
    <mergeCell ref="C6:D6"/>
    <mergeCell ref="E6:F6"/>
    <mergeCell ref="G6:H6"/>
    <mergeCell ref="I6:I7"/>
    <mergeCell ref="J6:K6"/>
    <mergeCell ref="L6:M6"/>
    <mergeCell ref="N6:O6"/>
    <mergeCell ref="P6:P7"/>
  </mergeCells>
  <printOptions horizontalCentered="1"/>
  <pageMargins left="0.74803149606299213" right="0.74803149606299213" top="0.98425196850393704" bottom="0.98425196850393704" header="0" footer="0"/>
  <pageSetup scale="83" orientation="landscape" r:id="rId1"/>
  <headerFooter alignWithMargins="0">
    <oddFooter>&amp;A&amp;RPágina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3"/>
  <sheetViews>
    <sheetView showGridLines="0" zoomScaleNormal="100" workbookViewId="0">
      <selection sqref="A1:U1"/>
    </sheetView>
  </sheetViews>
  <sheetFormatPr baseColWidth="10" defaultColWidth="9.140625" defaultRowHeight="0" customHeight="1" zeroHeight="1" x14ac:dyDescent="0.2"/>
  <cols>
    <col min="1" max="1" width="23.28515625" style="572" customWidth="1"/>
    <col min="2" max="2" width="0.42578125" style="577" customWidth="1"/>
    <col min="3" max="6" width="11.28515625" style="644" customWidth="1"/>
    <col min="7" max="7" width="0.42578125" style="579" customWidth="1"/>
    <col min="8" max="11" width="11.28515625" style="644" customWidth="1"/>
    <col min="12" max="12" width="0.42578125" style="579" customWidth="1"/>
    <col min="13" max="16" width="11.28515625" style="644" customWidth="1"/>
    <col min="17" max="17" width="0.42578125" style="579" customWidth="1"/>
    <col min="18" max="18" width="11.28515625" style="644" customWidth="1"/>
    <col min="19" max="20" width="11" style="644" customWidth="1"/>
    <col min="21" max="21" width="12.28515625" style="644" customWidth="1"/>
    <col min="22" max="22" width="3" style="645" customWidth="1"/>
    <col min="23" max="23" width="11.42578125" style="644" customWidth="1"/>
    <col min="24" max="24" width="9.42578125" style="644" customWidth="1"/>
    <col min="25" max="25" width="11" style="644" customWidth="1"/>
    <col min="26" max="26" width="10.85546875" style="644" customWidth="1"/>
    <col min="27" max="27" width="0.42578125" style="644" customWidth="1"/>
    <col min="28" max="28" width="12.42578125" style="644" customWidth="1"/>
    <col min="29" max="29" width="11.7109375" style="644" customWidth="1"/>
    <col min="30" max="30" width="11" style="644" customWidth="1"/>
    <col min="31" max="31" width="12.7109375" style="644" customWidth="1"/>
    <col min="32" max="16384" width="9.140625" style="572"/>
  </cols>
  <sheetData>
    <row r="1" spans="1:31" ht="21" x14ac:dyDescent="0.35">
      <c r="A1" s="833" t="s">
        <v>2724</v>
      </c>
      <c r="B1" s="833"/>
      <c r="C1" s="833"/>
      <c r="D1" s="833"/>
      <c r="E1" s="833"/>
      <c r="F1" s="833"/>
      <c r="G1" s="833"/>
      <c r="H1" s="833"/>
      <c r="I1" s="833"/>
      <c r="J1" s="833"/>
      <c r="K1" s="833"/>
      <c r="L1" s="833"/>
      <c r="M1" s="833"/>
      <c r="N1" s="833"/>
      <c r="O1" s="833"/>
      <c r="P1" s="833"/>
      <c r="Q1" s="833"/>
      <c r="R1" s="833"/>
      <c r="S1" s="833"/>
      <c r="T1" s="833"/>
      <c r="U1" s="833"/>
      <c r="V1" s="570"/>
      <c r="W1" s="571"/>
      <c r="X1" s="571"/>
      <c r="Y1" s="571"/>
      <c r="Z1" s="571"/>
      <c r="AA1" s="571"/>
      <c r="AB1" s="571"/>
      <c r="AC1" s="571"/>
      <c r="AD1" s="571"/>
      <c r="AE1" s="571"/>
    </row>
    <row r="2" spans="1:31" ht="21" x14ac:dyDescent="0.35">
      <c r="A2" s="573"/>
      <c r="B2" s="573"/>
      <c r="C2" s="573"/>
      <c r="D2" s="573"/>
      <c r="E2" s="573"/>
      <c r="F2" s="573"/>
      <c r="G2" s="573"/>
      <c r="H2" s="573"/>
      <c r="I2" s="573"/>
      <c r="J2" s="573"/>
      <c r="K2" s="573"/>
      <c r="L2" s="573"/>
      <c r="M2" s="573"/>
      <c r="N2" s="573"/>
      <c r="O2" s="573"/>
      <c r="P2" s="573"/>
      <c r="Q2" s="573"/>
      <c r="R2" s="573"/>
      <c r="S2" s="573"/>
      <c r="T2" s="573"/>
      <c r="U2" s="573"/>
      <c r="V2" s="570"/>
      <c r="W2" s="571"/>
      <c r="X2" s="571"/>
      <c r="Y2" s="571"/>
      <c r="Z2" s="571"/>
      <c r="AA2" s="571"/>
      <c r="AB2" s="571"/>
      <c r="AC2" s="571"/>
      <c r="AD2" s="571"/>
      <c r="AE2" s="571"/>
    </row>
    <row r="3" spans="1:31" ht="15" x14ac:dyDescent="0.25">
      <c r="A3" s="574" t="s">
        <v>2704</v>
      </c>
      <c r="B3" s="575"/>
      <c r="C3" s="575"/>
      <c r="D3" s="575"/>
      <c r="E3" s="575"/>
      <c r="F3" s="575"/>
      <c r="G3" s="575"/>
      <c r="H3" s="575"/>
      <c r="I3" s="575"/>
      <c r="J3" s="575"/>
      <c r="K3" s="575"/>
      <c r="L3" s="575"/>
      <c r="M3" s="575"/>
      <c r="N3" s="575"/>
      <c r="O3" s="575"/>
      <c r="P3" s="575"/>
      <c r="Q3" s="575"/>
      <c r="R3" s="575"/>
      <c r="S3" s="575"/>
      <c r="T3" s="575"/>
      <c r="U3" s="575"/>
      <c r="V3" s="576"/>
      <c r="W3" s="571"/>
      <c r="X3" s="571"/>
      <c r="Y3" s="571"/>
      <c r="Z3" s="571"/>
      <c r="AA3" s="571"/>
      <c r="AB3" s="571"/>
      <c r="AC3" s="571"/>
      <c r="AD3" s="571"/>
      <c r="AE3" s="571"/>
    </row>
    <row r="4" spans="1:31" ht="19.5" customHeight="1" x14ac:dyDescent="0.2">
      <c r="A4" s="577"/>
      <c r="C4" s="834" t="s">
        <v>2725</v>
      </c>
      <c r="D4" s="835"/>
      <c r="E4" s="835"/>
      <c r="F4" s="836"/>
      <c r="G4" s="578"/>
      <c r="H4" s="834" t="s">
        <v>2726</v>
      </c>
      <c r="I4" s="835"/>
      <c r="J4" s="835"/>
      <c r="K4" s="836"/>
      <c r="L4" s="578"/>
      <c r="M4" s="834" t="s">
        <v>2727</v>
      </c>
      <c r="N4" s="835"/>
      <c r="O4" s="835"/>
      <c r="P4" s="836"/>
      <c r="Q4" s="578"/>
      <c r="R4" s="834" t="s">
        <v>2728</v>
      </c>
      <c r="S4" s="835"/>
      <c r="T4" s="835"/>
      <c r="U4" s="836"/>
      <c r="V4" s="579"/>
      <c r="W4" s="572"/>
      <c r="X4" s="572"/>
      <c r="Y4" s="572"/>
      <c r="Z4" s="572"/>
      <c r="AA4" s="572"/>
      <c r="AB4" s="572"/>
      <c r="AC4" s="572"/>
      <c r="AD4" s="572"/>
      <c r="AE4" s="572"/>
    </row>
    <row r="5" spans="1:31" ht="19.5" customHeight="1" x14ac:dyDescent="0.2">
      <c r="A5" s="841" t="s">
        <v>314</v>
      </c>
      <c r="B5" s="580"/>
      <c r="C5" s="837" t="s">
        <v>2729</v>
      </c>
      <c r="D5" s="838"/>
      <c r="E5" s="837" t="s">
        <v>2730</v>
      </c>
      <c r="F5" s="838"/>
      <c r="G5" s="581"/>
      <c r="H5" s="837" t="s">
        <v>2729</v>
      </c>
      <c r="I5" s="838"/>
      <c r="J5" s="837" t="s">
        <v>2730</v>
      </c>
      <c r="K5" s="838"/>
      <c r="L5" s="582"/>
      <c r="M5" s="837" t="s">
        <v>2729</v>
      </c>
      <c r="N5" s="838"/>
      <c r="O5" s="837" t="s">
        <v>2730</v>
      </c>
      <c r="P5" s="838"/>
      <c r="Q5" s="582"/>
      <c r="R5" s="837" t="s">
        <v>2729</v>
      </c>
      <c r="S5" s="838"/>
      <c r="T5" s="837" t="s">
        <v>2730</v>
      </c>
      <c r="U5" s="838"/>
      <c r="V5" s="579"/>
      <c r="W5" s="572"/>
      <c r="X5" s="572"/>
      <c r="Y5" s="572"/>
      <c r="Z5" s="572"/>
      <c r="AA5" s="572"/>
      <c r="AB5" s="572"/>
      <c r="AC5" s="572"/>
      <c r="AD5" s="572"/>
      <c r="AE5" s="572"/>
    </row>
    <row r="6" spans="1:31" s="583" customFormat="1" ht="1.5" customHeight="1" thickBot="1" x14ac:dyDescent="0.25">
      <c r="A6" s="842"/>
      <c r="C6" s="839"/>
      <c r="D6" s="840"/>
      <c r="E6" s="839"/>
      <c r="F6" s="840"/>
      <c r="G6" s="584"/>
      <c r="H6" s="839"/>
      <c r="I6" s="840"/>
      <c r="J6" s="839"/>
      <c r="K6" s="840"/>
      <c r="L6" s="584"/>
      <c r="M6" s="839"/>
      <c r="N6" s="840"/>
      <c r="O6" s="839"/>
      <c r="P6" s="840"/>
      <c r="Q6" s="584"/>
      <c r="R6" s="839"/>
      <c r="S6" s="840"/>
      <c r="T6" s="839"/>
      <c r="U6" s="840"/>
      <c r="V6" s="585"/>
    </row>
    <row r="7" spans="1:31" s="591" customFormat="1" ht="15" customHeight="1" thickTop="1" x14ac:dyDescent="0.2">
      <c r="A7" s="843"/>
      <c r="B7" s="586"/>
      <c r="C7" s="587" t="s">
        <v>2710</v>
      </c>
      <c r="D7" s="588" t="s">
        <v>2711</v>
      </c>
      <c r="E7" s="493" t="s">
        <v>2710</v>
      </c>
      <c r="F7" s="493" t="s">
        <v>2711</v>
      </c>
      <c r="G7" s="589"/>
      <c r="H7" s="588" t="s">
        <v>2710</v>
      </c>
      <c r="I7" s="588" t="s">
        <v>2711</v>
      </c>
      <c r="J7" s="493" t="s">
        <v>2710</v>
      </c>
      <c r="K7" s="493" t="s">
        <v>2711</v>
      </c>
      <c r="L7" s="589"/>
      <c r="M7" s="588" t="s">
        <v>2710</v>
      </c>
      <c r="N7" s="588" t="s">
        <v>2711</v>
      </c>
      <c r="O7" s="493" t="s">
        <v>2710</v>
      </c>
      <c r="P7" s="493" t="s">
        <v>2711</v>
      </c>
      <c r="Q7" s="589"/>
      <c r="R7" s="588" t="s">
        <v>2710</v>
      </c>
      <c r="S7" s="588" t="s">
        <v>2711</v>
      </c>
      <c r="T7" s="493" t="s">
        <v>2710</v>
      </c>
      <c r="U7" s="493" t="s">
        <v>2711</v>
      </c>
      <c r="V7" s="590"/>
    </row>
    <row r="8" spans="1:31" s="598" customFormat="1" ht="13.5" customHeight="1" x14ac:dyDescent="0.2">
      <c r="A8" s="592" t="s">
        <v>2731</v>
      </c>
      <c r="B8" s="593"/>
      <c r="C8" s="594">
        <f>SUM(C10:C20)</f>
        <v>2250</v>
      </c>
      <c r="D8" s="595">
        <f>SUM(D10:D20)</f>
        <v>3078</v>
      </c>
      <c r="E8" s="595">
        <f>SUM(E10:E20)</f>
        <v>3382</v>
      </c>
      <c r="F8" s="595">
        <f>SUM(F10:F20)</f>
        <v>4398</v>
      </c>
      <c r="G8" s="596"/>
      <c r="H8" s="595">
        <f>SUM(H10:H20)</f>
        <v>2627.9199999999996</v>
      </c>
      <c r="I8" s="595">
        <f>SUM(I10:I20)</f>
        <v>3452.0800000000004</v>
      </c>
      <c r="J8" s="595">
        <f>SUM(J10:J20)</f>
        <v>3871.47</v>
      </c>
      <c r="K8" s="595">
        <f>SUM(K10:K20)</f>
        <v>4487.53</v>
      </c>
      <c r="L8" s="596"/>
      <c r="M8" s="595">
        <f>SUM(M10:M20)</f>
        <v>8518.9</v>
      </c>
      <c r="N8" s="595">
        <f>SUM(N10:N20)</f>
        <v>10255.1</v>
      </c>
      <c r="O8" s="595">
        <f>SUM(O10:O20)</f>
        <v>9880.99</v>
      </c>
      <c r="P8" s="595">
        <f>SUM(P10:P20)</f>
        <v>11010.01</v>
      </c>
      <c r="Q8" s="596"/>
      <c r="R8" s="595">
        <f>SUM(R10:R20)</f>
        <v>13396.82</v>
      </c>
      <c r="S8" s="595">
        <f>SUM(S10:S20)</f>
        <v>16785.18</v>
      </c>
      <c r="T8" s="595">
        <f>SUM(T10:T20)</f>
        <v>17134.46</v>
      </c>
      <c r="U8" s="595">
        <f>SUM(U10:U20)</f>
        <v>19895.54</v>
      </c>
      <c r="V8" s="590"/>
      <c r="W8" s="597"/>
      <c r="X8" s="597"/>
      <c r="Y8" s="597"/>
    </row>
    <row r="9" spans="1:31" s="577" customFormat="1" ht="3.75" customHeight="1" x14ac:dyDescent="0.2">
      <c r="A9" s="599"/>
      <c r="B9" s="600"/>
      <c r="C9" s="601"/>
      <c r="D9" s="602"/>
      <c r="E9" s="602"/>
      <c r="F9" s="603"/>
      <c r="G9" s="604"/>
      <c r="H9" s="605"/>
      <c r="I9" s="605"/>
      <c r="J9" s="605"/>
      <c r="K9" s="605"/>
      <c r="L9" s="604"/>
      <c r="M9" s="604"/>
      <c r="N9" s="604"/>
      <c r="O9" s="604"/>
      <c r="P9" s="604"/>
      <c r="Q9" s="604"/>
      <c r="R9" s="604"/>
      <c r="S9" s="604"/>
      <c r="T9" s="604"/>
      <c r="U9" s="604"/>
      <c r="V9" s="606"/>
    </row>
    <row r="10" spans="1:31" s="614" customFormat="1" ht="20.25" customHeight="1" x14ac:dyDescent="0.2">
      <c r="A10" s="607" t="s">
        <v>2714</v>
      </c>
      <c r="B10" s="608"/>
      <c r="C10" s="609">
        <v>322</v>
      </c>
      <c r="D10" s="610">
        <v>297</v>
      </c>
      <c r="E10" s="610">
        <v>539</v>
      </c>
      <c r="F10" s="610">
        <v>498</v>
      </c>
      <c r="G10" s="611"/>
      <c r="H10" s="610">
        <v>561.96</v>
      </c>
      <c r="I10" s="610">
        <v>517.04</v>
      </c>
      <c r="J10" s="610">
        <v>1031.1600000000001</v>
      </c>
      <c r="K10" s="610">
        <v>951.83999999999992</v>
      </c>
      <c r="L10" s="612"/>
      <c r="M10" s="610">
        <v>1850.24</v>
      </c>
      <c r="N10" s="610">
        <v>1701.76</v>
      </c>
      <c r="O10" s="610">
        <v>3064.88</v>
      </c>
      <c r="P10" s="610">
        <v>2829.12</v>
      </c>
      <c r="Q10" s="612"/>
      <c r="R10" s="610">
        <f>SUM(C10,H10,M10)</f>
        <v>2734.2</v>
      </c>
      <c r="S10" s="610">
        <f>SUM(D10,I10,N10)</f>
        <v>2515.8000000000002</v>
      </c>
      <c r="T10" s="610">
        <f>SUM(E10,J10,O10)</f>
        <v>4635.04</v>
      </c>
      <c r="U10" s="610">
        <f>SUM(F10,K10,P10)</f>
        <v>4278.96</v>
      </c>
      <c r="V10" s="590"/>
      <c r="W10" s="613"/>
      <c r="X10" s="613"/>
      <c r="Y10" s="613"/>
    </row>
    <row r="11" spans="1:31" s="614" customFormat="1" ht="20.25" customHeight="1" x14ac:dyDescent="0.2">
      <c r="A11" s="607" t="s">
        <v>2732</v>
      </c>
      <c r="B11" s="608"/>
      <c r="C11" s="609">
        <v>866</v>
      </c>
      <c r="D11" s="610">
        <v>902</v>
      </c>
      <c r="E11" s="610">
        <v>1152</v>
      </c>
      <c r="F11" s="610">
        <v>1199</v>
      </c>
      <c r="G11" s="611"/>
      <c r="H11" s="610">
        <v>925.16</v>
      </c>
      <c r="I11" s="610">
        <v>1051.8400000000001</v>
      </c>
      <c r="J11" s="610">
        <v>1357.79</v>
      </c>
      <c r="K11" s="610">
        <v>1413.21</v>
      </c>
      <c r="L11" s="612"/>
      <c r="M11" s="610">
        <v>3765.23</v>
      </c>
      <c r="N11" s="610">
        <v>4078.77</v>
      </c>
      <c r="O11" s="610">
        <v>3815.63</v>
      </c>
      <c r="P11" s="610">
        <v>3971.37</v>
      </c>
      <c r="Q11" s="612"/>
      <c r="R11" s="610">
        <f t="shared" ref="R11:U20" si="0">SUM(C11,H11,M11)</f>
        <v>5556.3899999999994</v>
      </c>
      <c r="S11" s="610">
        <f t="shared" si="0"/>
        <v>6032.6100000000006</v>
      </c>
      <c r="T11" s="610">
        <f t="shared" si="0"/>
        <v>6325.42</v>
      </c>
      <c r="U11" s="610">
        <f t="shared" si="0"/>
        <v>6583.58</v>
      </c>
      <c r="V11" s="590"/>
      <c r="X11" s="613"/>
      <c r="Y11" s="613"/>
    </row>
    <row r="12" spans="1:31" ht="20.25" customHeight="1" x14ac:dyDescent="0.2">
      <c r="A12" s="607" t="s">
        <v>2733</v>
      </c>
      <c r="B12" s="608"/>
      <c r="C12" s="609">
        <v>142</v>
      </c>
      <c r="D12" s="610">
        <v>132</v>
      </c>
      <c r="E12" s="610">
        <v>335</v>
      </c>
      <c r="F12" s="610">
        <v>309</v>
      </c>
      <c r="G12" s="611"/>
      <c r="H12" s="610">
        <v>211.92000000000002</v>
      </c>
      <c r="I12" s="610">
        <v>190.07999999999998</v>
      </c>
      <c r="J12" s="610">
        <v>320.32</v>
      </c>
      <c r="K12" s="610">
        <v>295.68</v>
      </c>
      <c r="L12" s="612"/>
      <c r="M12" s="610">
        <v>523.16000000000008</v>
      </c>
      <c r="N12" s="610">
        <v>479.84</v>
      </c>
      <c r="O12" s="610">
        <v>671.84</v>
      </c>
      <c r="P12" s="610">
        <v>620.16</v>
      </c>
      <c r="Q12" s="612"/>
      <c r="R12" s="610">
        <f t="shared" si="0"/>
        <v>877.08000000000015</v>
      </c>
      <c r="S12" s="610">
        <f t="shared" si="0"/>
        <v>801.92</v>
      </c>
      <c r="T12" s="610">
        <f t="shared" si="0"/>
        <v>1327.1599999999999</v>
      </c>
      <c r="U12" s="610">
        <f t="shared" si="0"/>
        <v>1224.8400000000001</v>
      </c>
      <c r="V12" s="590"/>
      <c r="W12" s="572"/>
      <c r="X12" s="613"/>
      <c r="Y12" s="613"/>
      <c r="Z12" s="572"/>
      <c r="AA12" s="572"/>
      <c r="AB12" s="572"/>
      <c r="AC12" s="572"/>
      <c r="AD12" s="572"/>
      <c r="AE12" s="572"/>
    </row>
    <row r="13" spans="1:31" ht="20.25" customHeight="1" x14ac:dyDescent="0.2">
      <c r="A13" s="607" t="s">
        <v>2734</v>
      </c>
      <c r="B13" s="608"/>
      <c r="C13" s="609">
        <v>48</v>
      </c>
      <c r="D13" s="610">
        <v>82</v>
      </c>
      <c r="E13" s="610">
        <v>78</v>
      </c>
      <c r="F13" s="610">
        <v>134</v>
      </c>
      <c r="G13" s="611"/>
      <c r="H13" s="610">
        <v>80.81</v>
      </c>
      <c r="I13" s="610">
        <v>134.19</v>
      </c>
      <c r="J13" s="610">
        <v>126.53999999999999</v>
      </c>
      <c r="K13" s="610">
        <v>215.46</v>
      </c>
      <c r="L13" s="612"/>
      <c r="M13" s="610">
        <v>328.68</v>
      </c>
      <c r="N13" s="610">
        <v>548.32000000000005</v>
      </c>
      <c r="O13" s="610">
        <v>217.56</v>
      </c>
      <c r="P13" s="610">
        <v>370.44</v>
      </c>
      <c r="Q13" s="612"/>
      <c r="R13" s="610">
        <f t="shared" si="0"/>
        <v>457.49</v>
      </c>
      <c r="S13" s="610">
        <f t="shared" si="0"/>
        <v>764.51</v>
      </c>
      <c r="T13" s="610">
        <f t="shared" si="0"/>
        <v>422.1</v>
      </c>
      <c r="U13" s="610">
        <f t="shared" si="0"/>
        <v>719.90000000000009</v>
      </c>
      <c r="V13" s="590"/>
      <c r="W13" s="572"/>
      <c r="X13" s="613"/>
      <c r="Y13" s="613"/>
      <c r="Z13" s="572"/>
      <c r="AA13" s="572"/>
      <c r="AB13" s="572"/>
      <c r="AC13" s="572"/>
      <c r="AD13" s="572"/>
      <c r="AE13" s="572"/>
    </row>
    <row r="14" spans="1:31" ht="20.25" customHeight="1" x14ac:dyDescent="0.2">
      <c r="A14" s="607" t="s">
        <v>2735</v>
      </c>
      <c r="B14" s="608"/>
      <c r="C14" s="609">
        <v>44</v>
      </c>
      <c r="D14" s="610">
        <v>158</v>
      </c>
      <c r="E14" s="610">
        <v>53</v>
      </c>
      <c r="F14" s="610">
        <v>190</v>
      </c>
      <c r="G14" s="611"/>
      <c r="H14" s="610">
        <v>54.6</v>
      </c>
      <c r="I14" s="610">
        <v>182.4</v>
      </c>
      <c r="J14" s="610">
        <v>31.02</v>
      </c>
      <c r="K14" s="610">
        <v>109.98</v>
      </c>
      <c r="L14" s="612"/>
      <c r="M14" s="610">
        <v>84.06</v>
      </c>
      <c r="N14" s="610">
        <v>292.94</v>
      </c>
      <c r="O14" s="610">
        <v>67.540000000000006</v>
      </c>
      <c r="P14" s="610">
        <v>239.46</v>
      </c>
      <c r="Q14" s="612"/>
      <c r="R14" s="610">
        <f t="shared" si="0"/>
        <v>182.66</v>
      </c>
      <c r="S14" s="610">
        <f t="shared" si="0"/>
        <v>633.33999999999992</v>
      </c>
      <c r="T14" s="610">
        <f t="shared" si="0"/>
        <v>151.56</v>
      </c>
      <c r="U14" s="610">
        <f t="shared" si="0"/>
        <v>539.44000000000005</v>
      </c>
      <c r="V14" s="590"/>
      <c r="W14" s="572"/>
      <c r="X14" s="613"/>
      <c r="Y14" s="613"/>
      <c r="Z14" s="572"/>
      <c r="AA14" s="572"/>
      <c r="AB14" s="572"/>
      <c r="AC14" s="572"/>
      <c r="AD14" s="572"/>
      <c r="AE14" s="572"/>
    </row>
    <row r="15" spans="1:31" ht="20.25" customHeight="1" x14ac:dyDescent="0.2">
      <c r="A15" s="607" t="s">
        <v>2736</v>
      </c>
      <c r="B15" s="608"/>
      <c r="C15" s="609">
        <v>170</v>
      </c>
      <c r="D15" s="610">
        <v>254</v>
      </c>
      <c r="E15" s="610">
        <v>256</v>
      </c>
      <c r="F15" s="610">
        <v>384</v>
      </c>
      <c r="G15" s="611"/>
      <c r="H15" s="610">
        <v>333.20000000000005</v>
      </c>
      <c r="I15" s="610">
        <v>520.79999999999995</v>
      </c>
      <c r="J15" s="610">
        <v>432.8</v>
      </c>
      <c r="K15" s="610">
        <v>649.19999999999993</v>
      </c>
      <c r="L15" s="612"/>
      <c r="M15" s="610">
        <v>697.40000000000009</v>
      </c>
      <c r="N15" s="610">
        <v>1059.5999999999999</v>
      </c>
      <c r="O15" s="610">
        <v>610.4</v>
      </c>
      <c r="P15" s="610">
        <v>915.6</v>
      </c>
      <c r="Q15" s="612"/>
      <c r="R15" s="610">
        <f t="shared" si="0"/>
        <v>1200.6000000000001</v>
      </c>
      <c r="S15" s="610">
        <f t="shared" si="0"/>
        <v>1834.3999999999999</v>
      </c>
      <c r="T15" s="610">
        <f t="shared" si="0"/>
        <v>1299.1999999999998</v>
      </c>
      <c r="U15" s="610">
        <f t="shared" si="0"/>
        <v>1948.7999999999997</v>
      </c>
      <c r="V15" s="590"/>
      <c r="W15" s="572"/>
      <c r="X15" s="613"/>
      <c r="Y15" s="613"/>
      <c r="Z15" s="572"/>
      <c r="AA15" s="572"/>
      <c r="AB15" s="572"/>
      <c r="AC15" s="572"/>
      <c r="AD15" s="572"/>
      <c r="AE15" s="572"/>
    </row>
    <row r="16" spans="1:31" ht="20.25" customHeight="1" x14ac:dyDescent="0.2">
      <c r="A16" s="607" t="s">
        <v>2715</v>
      </c>
      <c r="B16" s="608"/>
      <c r="C16" s="609">
        <v>236</v>
      </c>
      <c r="D16" s="610">
        <v>313</v>
      </c>
      <c r="E16" s="610">
        <v>465</v>
      </c>
      <c r="F16" s="610">
        <v>616</v>
      </c>
      <c r="G16" s="611"/>
      <c r="H16" s="610">
        <v>161.68</v>
      </c>
      <c r="I16" s="610">
        <v>214.32</v>
      </c>
      <c r="J16" s="610">
        <v>254.99</v>
      </c>
      <c r="K16" s="610">
        <v>338.01</v>
      </c>
      <c r="L16" s="612"/>
      <c r="M16" s="610">
        <v>472.57</v>
      </c>
      <c r="N16" s="610">
        <v>626.42999999999995</v>
      </c>
      <c r="O16" s="610">
        <v>636.4</v>
      </c>
      <c r="P16" s="610">
        <v>843.59999999999991</v>
      </c>
      <c r="Q16" s="612"/>
      <c r="R16" s="610">
        <f t="shared" si="0"/>
        <v>870.25</v>
      </c>
      <c r="S16" s="610">
        <f t="shared" si="0"/>
        <v>1153.75</v>
      </c>
      <c r="T16" s="610">
        <f t="shared" si="0"/>
        <v>1356.3899999999999</v>
      </c>
      <c r="U16" s="610">
        <f t="shared" si="0"/>
        <v>1797.61</v>
      </c>
      <c r="V16" s="590"/>
      <c r="W16" s="572"/>
      <c r="X16" s="613"/>
      <c r="Y16" s="613"/>
      <c r="Z16" s="572"/>
      <c r="AA16" s="572"/>
      <c r="AB16" s="572"/>
      <c r="AC16" s="572"/>
      <c r="AD16" s="572"/>
      <c r="AE16" s="572"/>
    </row>
    <row r="17" spans="1:31" ht="20.25" customHeight="1" x14ac:dyDescent="0.2">
      <c r="A17" s="607" t="s">
        <v>2713</v>
      </c>
      <c r="B17" s="608"/>
      <c r="C17" s="609">
        <v>51</v>
      </c>
      <c r="D17" s="610">
        <v>62</v>
      </c>
      <c r="E17" s="610">
        <v>68</v>
      </c>
      <c r="F17" s="610">
        <v>83</v>
      </c>
      <c r="G17" s="611"/>
      <c r="H17" s="610">
        <v>49.050000000000004</v>
      </c>
      <c r="I17" s="610">
        <v>59.95</v>
      </c>
      <c r="J17" s="610">
        <v>142.20000000000002</v>
      </c>
      <c r="K17" s="610">
        <v>173.8</v>
      </c>
      <c r="L17" s="612"/>
      <c r="M17" s="610">
        <v>200.25</v>
      </c>
      <c r="N17" s="610">
        <v>244.75000000000003</v>
      </c>
      <c r="O17" s="610">
        <v>366.3</v>
      </c>
      <c r="P17" s="610">
        <v>447.70000000000005</v>
      </c>
      <c r="Q17" s="612"/>
      <c r="R17" s="610">
        <f t="shared" si="0"/>
        <v>300.3</v>
      </c>
      <c r="S17" s="610">
        <f t="shared" si="0"/>
        <v>366.70000000000005</v>
      </c>
      <c r="T17" s="610">
        <f t="shared" si="0"/>
        <v>576.5</v>
      </c>
      <c r="U17" s="610">
        <f t="shared" si="0"/>
        <v>704.5</v>
      </c>
      <c r="V17" s="590"/>
      <c r="W17" s="572"/>
      <c r="X17" s="613"/>
      <c r="Y17" s="613"/>
      <c r="Z17" s="572"/>
      <c r="AA17" s="572"/>
      <c r="AB17" s="572"/>
      <c r="AC17" s="572"/>
      <c r="AD17" s="572"/>
      <c r="AE17" s="572"/>
    </row>
    <row r="18" spans="1:31" ht="20.25" customHeight="1" x14ac:dyDescent="0.2">
      <c r="A18" s="607" t="s">
        <v>2737</v>
      </c>
      <c r="B18" s="608"/>
      <c r="C18" s="609">
        <v>182</v>
      </c>
      <c r="D18" s="610">
        <v>469</v>
      </c>
      <c r="E18" s="610">
        <v>166</v>
      </c>
      <c r="F18" s="610">
        <v>426</v>
      </c>
      <c r="G18" s="611"/>
      <c r="H18" s="610">
        <v>117.04</v>
      </c>
      <c r="I18" s="610">
        <v>300.95999999999998</v>
      </c>
      <c r="J18" s="610">
        <v>40.6</v>
      </c>
      <c r="K18" s="610">
        <v>104.39999999999999</v>
      </c>
      <c r="L18" s="612"/>
      <c r="M18" s="610">
        <v>141.16000000000003</v>
      </c>
      <c r="N18" s="610">
        <v>360.84</v>
      </c>
      <c r="O18" s="610">
        <v>56.84</v>
      </c>
      <c r="P18" s="610">
        <v>146.16</v>
      </c>
      <c r="Q18" s="612"/>
      <c r="R18" s="610">
        <f t="shared" si="0"/>
        <v>440.20000000000005</v>
      </c>
      <c r="S18" s="610">
        <f t="shared" si="0"/>
        <v>1130.8</v>
      </c>
      <c r="T18" s="610">
        <f t="shared" si="0"/>
        <v>263.44</v>
      </c>
      <c r="U18" s="610">
        <f t="shared" si="0"/>
        <v>676.56</v>
      </c>
      <c r="V18" s="590"/>
      <c r="W18" s="572"/>
      <c r="X18" s="613"/>
      <c r="Y18" s="613"/>
      <c r="Z18" s="572"/>
      <c r="AA18" s="572"/>
      <c r="AB18" s="572"/>
      <c r="AC18" s="572"/>
      <c r="AD18" s="572"/>
      <c r="AE18" s="572"/>
    </row>
    <row r="19" spans="1:31" ht="20.25" customHeight="1" x14ac:dyDescent="0.2">
      <c r="A19" s="607" t="s">
        <v>2738</v>
      </c>
      <c r="B19" s="608"/>
      <c r="C19" s="609">
        <v>104</v>
      </c>
      <c r="D19" s="610">
        <v>155</v>
      </c>
      <c r="E19" s="610">
        <v>168</v>
      </c>
      <c r="F19" s="610">
        <v>252</v>
      </c>
      <c r="G19" s="611"/>
      <c r="H19" s="610">
        <v>81</v>
      </c>
      <c r="I19" s="610">
        <v>119</v>
      </c>
      <c r="J19" s="610">
        <v>110.80000000000001</v>
      </c>
      <c r="K19" s="610">
        <v>166.2</v>
      </c>
      <c r="L19" s="612"/>
      <c r="M19" s="610">
        <v>316.40000000000003</v>
      </c>
      <c r="N19" s="610">
        <v>471.59999999999997</v>
      </c>
      <c r="O19" s="610">
        <v>329.6</v>
      </c>
      <c r="P19" s="610">
        <v>494.4</v>
      </c>
      <c r="Q19" s="612"/>
      <c r="R19" s="610">
        <f t="shared" si="0"/>
        <v>501.40000000000003</v>
      </c>
      <c r="S19" s="610">
        <f t="shared" si="0"/>
        <v>745.59999999999991</v>
      </c>
      <c r="T19" s="610">
        <f t="shared" si="0"/>
        <v>608.40000000000009</v>
      </c>
      <c r="U19" s="610">
        <f t="shared" si="0"/>
        <v>912.59999999999991</v>
      </c>
      <c r="V19" s="590"/>
      <c r="W19" s="572"/>
      <c r="X19" s="613"/>
      <c r="Y19" s="613"/>
      <c r="Z19" s="572"/>
      <c r="AA19" s="572"/>
      <c r="AB19" s="572"/>
      <c r="AC19" s="572"/>
      <c r="AD19" s="572"/>
      <c r="AE19" s="572"/>
    </row>
    <row r="20" spans="1:31" ht="20.25" customHeight="1" x14ac:dyDescent="0.2">
      <c r="A20" s="615" t="s">
        <v>2739</v>
      </c>
      <c r="B20" s="608"/>
      <c r="C20" s="609">
        <v>85</v>
      </c>
      <c r="D20" s="610">
        <v>254</v>
      </c>
      <c r="E20" s="610">
        <v>102</v>
      </c>
      <c r="F20" s="610">
        <v>307</v>
      </c>
      <c r="G20" s="611"/>
      <c r="H20" s="610">
        <v>51.5</v>
      </c>
      <c r="I20" s="610">
        <v>161.5</v>
      </c>
      <c r="J20" s="610">
        <v>23.25</v>
      </c>
      <c r="K20" s="610">
        <v>69.75</v>
      </c>
      <c r="L20" s="612"/>
      <c r="M20" s="610">
        <v>139.75</v>
      </c>
      <c r="N20" s="610">
        <v>390.25</v>
      </c>
      <c r="O20" s="610">
        <v>44</v>
      </c>
      <c r="P20" s="610">
        <v>132</v>
      </c>
      <c r="Q20" s="612"/>
      <c r="R20" s="610">
        <f t="shared" si="0"/>
        <v>276.25</v>
      </c>
      <c r="S20" s="610">
        <f t="shared" si="0"/>
        <v>805.75</v>
      </c>
      <c r="T20" s="610">
        <f t="shared" si="0"/>
        <v>169.25</v>
      </c>
      <c r="U20" s="610">
        <f t="shared" si="0"/>
        <v>508.75</v>
      </c>
      <c r="V20" s="590"/>
      <c r="W20" s="572"/>
      <c r="X20" s="613"/>
      <c r="Y20" s="613"/>
      <c r="Z20" s="572"/>
      <c r="AA20" s="572"/>
      <c r="AB20" s="572"/>
      <c r="AC20" s="572"/>
      <c r="AD20" s="572"/>
      <c r="AE20" s="572"/>
    </row>
    <row r="21" spans="1:31" ht="20.25" customHeight="1" x14ac:dyDescent="0.2">
      <c r="A21" s="616"/>
      <c r="B21" s="583"/>
      <c r="C21" s="617"/>
      <c r="D21" s="617"/>
      <c r="E21" s="617"/>
      <c r="F21" s="617"/>
      <c r="G21" s="618"/>
      <c r="H21" s="617"/>
      <c r="I21" s="617"/>
      <c r="J21" s="617"/>
      <c r="K21" s="617"/>
      <c r="L21" s="618"/>
      <c r="M21" s="617"/>
      <c r="N21" s="617"/>
      <c r="O21" s="617"/>
      <c r="P21" s="617"/>
      <c r="Q21" s="618"/>
      <c r="R21" s="617"/>
      <c r="S21" s="617"/>
      <c r="T21" s="617"/>
      <c r="U21" s="617"/>
      <c r="V21" s="619"/>
      <c r="W21" s="572"/>
      <c r="X21" s="572"/>
      <c r="Y21" s="572"/>
      <c r="Z21" s="572"/>
      <c r="AA21" s="572"/>
      <c r="AB21" s="572"/>
      <c r="AC21" s="572"/>
      <c r="AD21" s="572"/>
      <c r="AE21" s="572"/>
    </row>
    <row r="22" spans="1:31" ht="12.75" x14ac:dyDescent="0.2">
      <c r="A22" s="616"/>
      <c r="B22" s="583"/>
      <c r="C22" s="620"/>
      <c r="D22" s="620"/>
      <c r="E22" s="620"/>
      <c r="F22" s="621"/>
      <c r="G22" s="622"/>
      <c r="H22" s="623"/>
      <c r="I22" s="623"/>
      <c r="J22" s="623"/>
      <c r="K22" s="623"/>
      <c r="L22" s="622"/>
      <c r="M22" s="619"/>
      <c r="N22" s="619"/>
      <c r="O22" s="619"/>
      <c r="P22" s="619"/>
      <c r="Q22" s="622"/>
      <c r="R22" s="619"/>
      <c r="S22" s="619"/>
      <c r="T22" s="619"/>
      <c r="U22" s="619"/>
      <c r="V22" s="619"/>
      <c r="W22" s="572"/>
      <c r="X22" s="572"/>
      <c r="Y22" s="572"/>
      <c r="Z22" s="572"/>
      <c r="AA22" s="572"/>
      <c r="AB22" s="572"/>
      <c r="AC22" s="572"/>
      <c r="AD22" s="572"/>
      <c r="AE22" s="572"/>
    </row>
    <row r="23" spans="1:31" ht="19.5" customHeight="1" x14ac:dyDescent="0.2">
      <c r="A23" s="577"/>
      <c r="C23" s="834" t="s">
        <v>2740</v>
      </c>
      <c r="D23" s="835"/>
      <c r="E23" s="835"/>
      <c r="F23" s="835"/>
      <c r="G23" s="835"/>
      <c r="H23" s="835"/>
      <c r="I23" s="835"/>
      <c r="J23" s="835"/>
      <c r="K23" s="836"/>
      <c r="M23" s="572"/>
      <c r="N23" s="624"/>
      <c r="O23" s="572"/>
      <c r="P23" s="572"/>
      <c r="Q23" s="572"/>
      <c r="R23" s="572"/>
      <c r="S23" s="625"/>
      <c r="T23" s="572"/>
      <c r="U23" s="572"/>
      <c r="V23" s="614"/>
      <c r="W23" s="572"/>
      <c r="X23" s="572"/>
      <c r="Y23" s="572"/>
      <c r="Z23" s="572"/>
      <c r="AA23" s="572"/>
      <c r="AB23" s="572"/>
      <c r="AC23" s="572"/>
      <c r="AD23" s="572"/>
      <c r="AE23" s="572"/>
    </row>
    <row r="24" spans="1:31" ht="19.5" customHeight="1" x14ac:dyDescent="0.2">
      <c r="A24" s="841" t="s">
        <v>314</v>
      </c>
      <c r="B24" s="580"/>
      <c r="C24" s="834" t="s">
        <v>2741</v>
      </c>
      <c r="D24" s="835"/>
      <c r="E24" s="835"/>
      <c r="F24" s="836"/>
      <c r="H24" s="834" t="s">
        <v>2727</v>
      </c>
      <c r="I24" s="835"/>
      <c r="J24" s="835"/>
      <c r="K24" s="836"/>
      <c r="L24" s="585"/>
      <c r="M24" s="572"/>
      <c r="N24" s="572"/>
      <c r="O24" s="572"/>
      <c r="P24" s="572"/>
      <c r="Q24" s="572"/>
      <c r="R24" s="572"/>
      <c r="S24" s="572"/>
      <c r="T24" s="572"/>
      <c r="U24" s="572"/>
      <c r="V24" s="614"/>
      <c r="W24" s="572"/>
      <c r="X24" s="572"/>
      <c r="Y24" s="572"/>
      <c r="Z24" s="572"/>
      <c r="AA24" s="572"/>
      <c r="AB24" s="572"/>
      <c r="AC24" s="572"/>
      <c r="AD24" s="572"/>
      <c r="AE24" s="572"/>
    </row>
    <row r="25" spans="1:31" s="583" customFormat="1" ht="15" customHeight="1" thickBot="1" x14ac:dyDescent="0.25">
      <c r="A25" s="842"/>
      <c r="C25" s="844" t="s">
        <v>2742</v>
      </c>
      <c r="D25" s="845"/>
      <c r="E25" s="844" t="s">
        <v>2743</v>
      </c>
      <c r="F25" s="845"/>
      <c r="G25" s="626"/>
      <c r="H25" s="844" t="s">
        <v>2744</v>
      </c>
      <c r="I25" s="845"/>
      <c r="J25" s="844" t="s">
        <v>2745</v>
      </c>
      <c r="K25" s="845"/>
      <c r="L25" s="627"/>
    </row>
    <row r="26" spans="1:31" s="583" customFormat="1" ht="15" customHeight="1" thickTop="1" x14ac:dyDescent="0.2">
      <c r="A26" s="843"/>
      <c r="B26" s="628"/>
      <c r="C26" s="538" t="s">
        <v>2710</v>
      </c>
      <c r="D26" s="629" t="s">
        <v>2711</v>
      </c>
      <c r="E26" s="493" t="s">
        <v>2710</v>
      </c>
      <c r="F26" s="493" t="s">
        <v>2711</v>
      </c>
      <c r="G26" s="630"/>
      <c r="H26" s="493" t="s">
        <v>2710</v>
      </c>
      <c r="I26" s="493" t="s">
        <v>2711</v>
      </c>
      <c r="J26" s="493" t="s">
        <v>2710</v>
      </c>
      <c r="K26" s="493" t="s">
        <v>2711</v>
      </c>
      <c r="L26" s="627"/>
    </row>
    <row r="27" spans="1:31" ht="12.75" x14ac:dyDescent="0.2">
      <c r="A27" s="631" t="s">
        <v>2731</v>
      </c>
      <c r="B27" s="632"/>
      <c r="C27" s="633">
        <f>SUM(C29:C39)</f>
        <v>8</v>
      </c>
      <c r="D27" s="595">
        <f>SUM(D29:D39)</f>
        <v>7</v>
      </c>
      <c r="E27" s="595">
        <f>SUM(E29:E39)</f>
        <v>41</v>
      </c>
      <c r="F27" s="595">
        <f>SUM(F29:F39)</f>
        <v>94</v>
      </c>
      <c r="G27" s="596"/>
      <c r="H27" s="595">
        <f>SUM(H29:H39)</f>
        <v>0</v>
      </c>
      <c r="I27" s="595">
        <f>SUM(I29:I39)</f>
        <v>0</v>
      </c>
      <c r="J27" s="595">
        <f>SUM(J29:J39)</f>
        <v>226</v>
      </c>
      <c r="K27" s="595">
        <f>SUM(K29:K39)</f>
        <v>827</v>
      </c>
      <c r="L27" s="606"/>
      <c r="M27" s="634"/>
      <c r="N27" s="634"/>
      <c r="O27" s="634"/>
      <c r="P27" s="614"/>
      <c r="Q27" s="572"/>
      <c r="R27" s="572"/>
      <c r="S27" s="572"/>
      <c r="T27" s="572"/>
      <c r="U27" s="572"/>
      <c r="V27" s="614"/>
      <c r="W27" s="572"/>
      <c r="X27" s="572"/>
      <c r="Y27" s="572"/>
      <c r="Z27" s="572"/>
      <c r="AA27" s="572"/>
      <c r="AB27" s="572"/>
      <c r="AC27" s="572"/>
      <c r="AD27" s="572"/>
      <c r="AE27" s="572"/>
    </row>
    <row r="28" spans="1:31" s="577" customFormat="1" ht="3.75" customHeight="1" x14ac:dyDescent="0.2">
      <c r="A28" s="599"/>
      <c r="B28" s="635"/>
      <c r="C28" s="636"/>
      <c r="D28" s="637"/>
      <c r="E28" s="637"/>
      <c r="F28" s="637"/>
      <c r="G28" s="637"/>
      <c r="H28" s="637"/>
      <c r="I28" s="637"/>
      <c r="J28" s="637"/>
      <c r="K28" s="637"/>
      <c r="L28" s="606"/>
      <c r="M28" s="583"/>
      <c r="N28" s="634"/>
      <c r="O28" s="614"/>
      <c r="P28" s="583"/>
      <c r="V28" s="583"/>
    </row>
    <row r="29" spans="1:31" s="614" customFormat="1" ht="20.25" customHeight="1" x14ac:dyDescent="0.2">
      <c r="A29" s="607" t="s">
        <v>2714</v>
      </c>
      <c r="B29" s="583"/>
      <c r="C29" s="638">
        <v>2</v>
      </c>
      <c r="D29" s="610">
        <v>1</v>
      </c>
      <c r="E29" s="610">
        <v>6</v>
      </c>
      <c r="F29" s="610">
        <v>25</v>
      </c>
      <c r="G29" s="612"/>
      <c r="H29" s="610"/>
      <c r="I29" s="610"/>
      <c r="J29" s="610">
        <v>30</v>
      </c>
      <c r="K29" s="610">
        <v>103</v>
      </c>
      <c r="L29" s="639"/>
      <c r="M29" s="640"/>
      <c r="N29" s="641"/>
      <c r="O29" s="641"/>
    </row>
    <row r="30" spans="1:31" s="614" customFormat="1" ht="20.25" customHeight="1" x14ac:dyDescent="0.2">
      <c r="A30" s="607" t="s">
        <v>2732</v>
      </c>
      <c r="B30" s="583"/>
      <c r="C30" s="638">
        <v>1</v>
      </c>
      <c r="D30" s="610">
        <v>3</v>
      </c>
      <c r="E30" s="610">
        <v>13</v>
      </c>
      <c r="F30" s="610">
        <v>28</v>
      </c>
      <c r="G30" s="612"/>
      <c r="H30" s="610"/>
      <c r="I30" s="610"/>
      <c r="J30" s="610">
        <v>64</v>
      </c>
      <c r="K30" s="610">
        <v>135</v>
      </c>
      <c r="L30" s="639"/>
      <c r="M30" s="640"/>
      <c r="N30" s="641"/>
      <c r="O30" s="641"/>
    </row>
    <row r="31" spans="1:31" ht="20.25" customHeight="1" x14ac:dyDescent="0.2">
      <c r="A31" s="607" t="s">
        <v>2733</v>
      </c>
      <c r="B31" s="583"/>
      <c r="C31" s="638">
        <v>0</v>
      </c>
      <c r="D31" s="610">
        <v>1</v>
      </c>
      <c r="E31" s="610">
        <v>2</v>
      </c>
      <c r="F31" s="610">
        <v>7</v>
      </c>
      <c r="G31" s="612"/>
      <c r="H31" s="610"/>
      <c r="I31" s="610"/>
      <c r="J31" s="610">
        <v>20</v>
      </c>
      <c r="K31" s="610">
        <v>47</v>
      </c>
      <c r="L31" s="639"/>
      <c r="M31" s="640"/>
      <c r="N31" s="641"/>
      <c r="O31" s="641"/>
      <c r="P31" s="614"/>
      <c r="Q31" s="572"/>
      <c r="R31" s="572"/>
      <c r="S31" s="572"/>
      <c r="T31" s="572"/>
      <c r="U31" s="572"/>
      <c r="V31" s="614"/>
      <c r="W31" s="572"/>
      <c r="X31" s="572"/>
      <c r="Y31" s="572"/>
      <c r="Z31" s="572"/>
      <c r="AA31" s="572"/>
      <c r="AB31" s="572"/>
      <c r="AC31" s="572"/>
      <c r="AD31" s="572"/>
      <c r="AE31" s="572"/>
    </row>
    <row r="32" spans="1:31" ht="20.25" customHeight="1" x14ac:dyDescent="0.2">
      <c r="A32" s="607" t="s">
        <v>2734</v>
      </c>
      <c r="B32" s="583"/>
      <c r="C32" s="638">
        <v>1</v>
      </c>
      <c r="D32" s="610">
        <v>0</v>
      </c>
      <c r="E32" s="610">
        <v>1</v>
      </c>
      <c r="F32" s="610">
        <v>5</v>
      </c>
      <c r="G32" s="612"/>
      <c r="H32" s="610"/>
      <c r="I32" s="610"/>
      <c r="J32" s="610">
        <v>7</v>
      </c>
      <c r="K32" s="610">
        <v>64</v>
      </c>
      <c r="L32" s="639"/>
      <c r="M32" s="640"/>
      <c r="N32" s="641"/>
      <c r="O32" s="641"/>
      <c r="P32" s="614"/>
      <c r="Q32" s="572"/>
      <c r="R32" s="572"/>
      <c r="S32" s="572"/>
      <c r="T32" s="572"/>
      <c r="U32" s="572"/>
      <c r="V32" s="614"/>
      <c r="W32" s="572"/>
      <c r="X32" s="572"/>
      <c r="Y32" s="572"/>
      <c r="Z32" s="572"/>
      <c r="AA32" s="572"/>
      <c r="AB32" s="572"/>
      <c r="AC32" s="572"/>
      <c r="AD32" s="572"/>
      <c r="AE32" s="572"/>
    </row>
    <row r="33" spans="1:31" ht="20.25" customHeight="1" x14ac:dyDescent="0.2">
      <c r="A33" s="607" t="s">
        <v>2735</v>
      </c>
      <c r="B33" s="583"/>
      <c r="C33" s="638">
        <v>0</v>
      </c>
      <c r="D33" s="610">
        <v>1</v>
      </c>
      <c r="E33" s="610">
        <v>2</v>
      </c>
      <c r="F33" s="610">
        <v>2</v>
      </c>
      <c r="G33" s="612"/>
      <c r="H33" s="610"/>
      <c r="I33" s="610"/>
      <c r="J33" s="610">
        <v>6</v>
      </c>
      <c r="K33" s="610">
        <v>56</v>
      </c>
      <c r="L33" s="639"/>
      <c r="M33" s="640"/>
      <c r="N33" s="641"/>
      <c r="O33" s="641"/>
      <c r="P33" s="614"/>
      <c r="Q33" s="572"/>
      <c r="R33" s="572"/>
      <c r="S33" s="572"/>
      <c r="T33" s="572"/>
      <c r="U33" s="572"/>
      <c r="V33" s="614"/>
      <c r="W33" s="572"/>
      <c r="X33" s="572"/>
      <c r="Y33" s="572"/>
      <c r="Z33" s="572"/>
      <c r="AA33" s="572"/>
      <c r="AB33" s="572"/>
      <c r="AC33" s="572"/>
      <c r="AD33" s="572"/>
      <c r="AE33" s="572"/>
    </row>
    <row r="34" spans="1:31" ht="20.25" customHeight="1" x14ac:dyDescent="0.2">
      <c r="A34" s="607" t="s">
        <v>2736</v>
      </c>
      <c r="B34" s="583"/>
      <c r="C34" s="638">
        <v>1</v>
      </c>
      <c r="D34" s="610">
        <v>0</v>
      </c>
      <c r="E34" s="610">
        <v>2</v>
      </c>
      <c r="F34" s="610">
        <v>6</v>
      </c>
      <c r="G34" s="612"/>
      <c r="H34" s="610"/>
      <c r="I34" s="610"/>
      <c r="J34" s="610">
        <v>20</v>
      </c>
      <c r="K34" s="610">
        <v>125</v>
      </c>
      <c r="L34" s="639"/>
      <c r="M34" s="640"/>
      <c r="N34" s="641"/>
      <c r="O34" s="641"/>
      <c r="P34" s="614"/>
      <c r="Q34" s="572"/>
      <c r="R34" s="572"/>
      <c r="S34" s="572"/>
      <c r="T34" s="572"/>
      <c r="U34" s="572"/>
      <c r="V34" s="614"/>
      <c r="W34" s="572"/>
      <c r="X34" s="572"/>
      <c r="Y34" s="572"/>
      <c r="Z34" s="572"/>
      <c r="AA34" s="572"/>
      <c r="AB34" s="572"/>
      <c r="AC34" s="572"/>
      <c r="AD34" s="572"/>
      <c r="AE34" s="572"/>
    </row>
    <row r="35" spans="1:31" ht="20.25" customHeight="1" x14ac:dyDescent="0.2">
      <c r="A35" s="607" t="s">
        <v>2715</v>
      </c>
      <c r="B35" s="583"/>
      <c r="C35" s="638">
        <v>1</v>
      </c>
      <c r="D35" s="610">
        <v>0</v>
      </c>
      <c r="E35" s="610">
        <v>3</v>
      </c>
      <c r="F35" s="610">
        <v>7</v>
      </c>
      <c r="G35" s="612"/>
      <c r="H35" s="610"/>
      <c r="I35" s="610"/>
      <c r="J35" s="610">
        <v>11</v>
      </c>
      <c r="K35" s="610">
        <v>63</v>
      </c>
      <c r="L35" s="639"/>
      <c r="M35" s="640"/>
      <c r="N35" s="641"/>
      <c r="O35" s="641"/>
      <c r="P35" s="614"/>
      <c r="Q35" s="572"/>
      <c r="R35" s="572"/>
      <c r="S35" s="572"/>
      <c r="T35" s="572"/>
      <c r="U35" s="572"/>
      <c r="V35" s="614"/>
      <c r="W35" s="572"/>
      <c r="X35" s="572"/>
      <c r="Y35" s="572"/>
      <c r="Z35" s="572"/>
      <c r="AA35" s="572"/>
      <c r="AB35" s="572"/>
      <c r="AC35" s="572"/>
      <c r="AD35" s="572"/>
      <c r="AE35" s="572"/>
    </row>
    <row r="36" spans="1:31" ht="20.25" customHeight="1" x14ac:dyDescent="0.2">
      <c r="A36" s="607" t="s">
        <v>2713</v>
      </c>
      <c r="B36" s="583"/>
      <c r="C36" s="638">
        <v>1</v>
      </c>
      <c r="D36" s="610">
        <v>0</v>
      </c>
      <c r="E36" s="610">
        <v>4</v>
      </c>
      <c r="F36" s="610">
        <v>4</v>
      </c>
      <c r="G36" s="612"/>
      <c r="H36" s="610"/>
      <c r="I36" s="610"/>
      <c r="J36" s="610">
        <v>13</v>
      </c>
      <c r="K36" s="610">
        <v>28</v>
      </c>
      <c r="L36" s="639"/>
      <c r="M36" s="640"/>
      <c r="N36" s="641"/>
      <c r="O36" s="641"/>
      <c r="P36" s="614"/>
      <c r="Q36" s="572"/>
      <c r="R36" s="572"/>
      <c r="S36" s="572"/>
      <c r="T36" s="572"/>
      <c r="U36" s="572"/>
      <c r="V36" s="614"/>
      <c r="W36" s="572"/>
      <c r="X36" s="572"/>
      <c r="Y36" s="572"/>
      <c r="Z36" s="572"/>
      <c r="AA36" s="572"/>
      <c r="AB36" s="572"/>
      <c r="AC36" s="572"/>
      <c r="AD36" s="572"/>
      <c r="AE36" s="572"/>
    </row>
    <row r="37" spans="1:31" ht="20.25" customHeight="1" x14ac:dyDescent="0.2">
      <c r="A37" s="607" t="s">
        <v>2737</v>
      </c>
      <c r="B37" s="583"/>
      <c r="C37" s="638">
        <v>0</v>
      </c>
      <c r="D37" s="610">
        <v>1</v>
      </c>
      <c r="E37" s="610">
        <v>6</v>
      </c>
      <c r="F37" s="610">
        <v>4</v>
      </c>
      <c r="G37" s="612"/>
      <c r="H37" s="610"/>
      <c r="I37" s="610"/>
      <c r="J37" s="610">
        <v>34</v>
      </c>
      <c r="K37" s="610">
        <v>125</v>
      </c>
      <c r="L37" s="639"/>
      <c r="M37" s="640"/>
      <c r="N37" s="641"/>
      <c r="O37" s="641"/>
      <c r="P37" s="614"/>
      <c r="Q37" s="572"/>
      <c r="R37" s="572"/>
      <c r="S37" s="572"/>
      <c r="T37" s="572"/>
      <c r="U37" s="572"/>
      <c r="V37" s="614"/>
      <c r="W37" s="572"/>
      <c r="X37" s="572"/>
      <c r="Y37" s="572"/>
      <c r="Z37" s="572"/>
      <c r="AA37" s="572"/>
      <c r="AB37" s="572"/>
      <c r="AC37" s="572"/>
      <c r="AD37" s="572"/>
      <c r="AE37" s="572"/>
    </row>
    <row r="38" spans="1:31" ht="20.25" customHeight="1" x14ac:dyDescent="0.2">
      <c r="A38" s="607" t="s">
        <v>2738</v>
      </c>
      <c r="B38" s="583"/>
      <c r="C38" s="638">
        <v>1</v>
      </c>
      <c r="D38" s="610">
        <v>0</v>
      </c>
      <c r="E38" s="610">
        <v>1</v>
      </c>
      <c r="F38" s="610">
        <v>5</v>
      </c>
      <c r="G38" s="612"/>
      <c r="H38" s="610"/>
      <c r="I38" s="610"/>
      <c r="J38" s="610">
        <v>14</v>
      </c>
      <c r="K38" s="610">
        <v>39</v>
      </c>
      <c r="L38" s="639"/>
      <c r="M38" s="640"/>
      <c r="N38" s="641"/>
      <c r="O38" s="641"/>
      <c r="P38" s="614"/>
      <c r="Q38" s="572"/>
      <c r="R38" s="572"/>
      <c r="S38" s="572"/>
      <c r="T38" s="572"/>
      <c r="U38" s="572"/>
      <c r="V38" s="614"/>
      <c r="W38" s="572"/>
      <c r="X38" s="572"/>
      <c r="Y38" s="572"/>
      <c r="Z38" s="572"/>
      <c r="AA38" s="572"/>
      <c r="AB38" s="572"/>
      <c r="AC38" s="572"/>
      <c r="AD38" s="572"/>
      <c r="AE38" s="572"/>
    </row>
    <row r="39" spans="1:31" ht="20.25" customHeight="1" x14ac:dyDescent="0.2">
      <c r="A39" s="615" t="s">
        <v>2739</v>
      </c>
      <c r="B39" s="583"/>
      <c r="C39" s="638">
        <v>0</v>
      </c>
      <c r="D39" s="610">
        <v>0</v>
      </c>
      <c r="E39" s="610">
        <v>1</v>
      </c>
      <c r="F39" s="610">
        <v>1</v>
      </c>
      <c r="G39" s="612"/>
      <c r="H39" s="610"/>
      <c r="I39" s="610"/>
      <c r="J39" s="610">
        <v>7</v>
      </c>
      <c r="K39" s="610">
        <v>42</v>
      </c>
      <c r="L39" s="639"/>
      <c r="M39" s="640"/>
      <c r="N39" s="641"/>
      <c r="O39" s="641"/>
      <c r="P39" s="614"/>
      <c r="Q39" s="572"/>
      <c r="R39" s="572"/>
      <c r="S39" s="572"/>
      <c r="T39" s="572"/>
      <c r="U39" s="572"/>
      <c r="V39" s="614"/>
      <c r="W39" s="572"/>
      <c r="X39" s="572"/>
      <c r="Y39" s="572"/>
      <c r="Z39" s="572"/>
      <c r="AA39" s="572"/>
      <c r="AB39" s="572"/>
      <c r="AC39" s="572"/>
      <c r="AD39" s="572"/>
      <c r="AE39" s="572"/>
    </row>
    <row r="40" spans="1:31" ht="20.25" customHeight="1" x14ac:dyDescent="0.2">
      <c r="A40" s="616"/>
      <c r="B40" s="583"/>
      <c r="C40" s="642"/>
      <c r="D40" s="642"/>
      <c r="E40" s="642"/>
      <c r="F40" s="642"/>
      <c r="G40" s="643"/>
      <c r="H40" s="642"/>
      <c r="I40" s="642"/>
      <c r="J40" s="642"/>
      <c r="K40" s="642"/>
      <c r="L40" s="622"/>
      <c r="M40" s="572"/>
      <c r="N40" s="572"/>
      <c r="O40" s="572"/>
      <c r="P40" s="572"/>
      <c r="Q40" s="572"/>
      <c r="R40" s="572"/>
      <c r="S40" s="572"/>
      <c r="T40" s="572"/>
      <c r="U40" s="572"/>
      <c r="V40" s="614"/>
      <c r="W40" s="572"/>
      <c r="X40" s="572"/>
      <c r="Y40" s="572"/>
      <c r="Z40" s="572"/>
      <c r="AA40" s="572"/>
      <c r="AB40" s="572"/>
      <c r="AC40" s="572"/>
      <c r="AD40" s="572"/>
      <c r="AE40" s="572"/>
    </row>
    <row r="41" spans="1:31" ht="10.5" customHeight="1" x14ac:dyDescent="0.2">
      <c r="A41" s="616"/>
      <c r="B41" s="583"/>
      <c r="C41" s="620"/>
      <c r="D41" s="620"/>
      <c r="E41" s="620"/>
      <c r="F41" s="621"/>
      <c r="G41" s="622"/>
      <c r="H41" s="623"/>
      <c r="I41" s="623"/>
      <c r="J41" s="623"/>
      <c r="K41" s="623"/>
      <c r="L41" s="622"/>
      <c r="M41" s="619"/>
      <c r="N41" s="619"/>
      <c r="O41" s="619"/>
      <c r="P41" s="619"/>
      <c r="Q41" s="622"/>
      <c r="R41" s="619"/>
      <c r="S41" s="619"/>
      <c r="T41" s="619"/>
      <c r="U41" s="619"/>
      <c r="V41" s="619"/>
      <c r="W41" s="619"/>
      <c r="X41" s="619"/>
      <c r="Y41" s="619"/>
      <c r="Z41" s="619"/>
      <c r="AA41" s="619"/>
      <c r="AB41" s="619"/>
      <c r="AC41" s="619"/>
      <c r="AD41" s="619"/>
      <c r="AE41" s="619"/>
    </row>
    <row r="42" spans="1:31" ht="12" customHeight="1" x14ac:dyDescent="0.2">
      <c r="A42" s="616"/>
      <c r="B42" s="583"/>
      <c r="C42" s="620"/>
      <c r="D42" s="620"/>
      <c r="E42" s="620"/>
      <c r="F42" s="621"/>
      <c r="G42" s="622"/>
      <c r="H42" s="623"/>
      <c r="I42" s="623"/>
      <c r="J42" s="623"/>
      <c r="K42" s="623"/>
      <c r="L42" s="622"/>
      <c r="M42" s="619"/>
      <c r="N42" s="619"/>
      <c r="O42" s="619"/>
      <c r="P42" s="619"/>
      <c r="Q42" s="622"/>
      <c r="R42" s="619"/>
      <c r="S42" s="619"/>
      <c r="T42" s="619"/>
      <c r="U42" s="619"/>
      <c r="V42" s="619"/>
      <c r="W42" s="619"/>
      <c r="X42" s="619"/>
      <c r="Y42" s="619"/>
      <c r="Z42" s="619"/>
      <c r="AA42" s="619"/>
      <c r="AB42" s="619"/>
      <c r="AC42" s="619"/>
      <c r="AD42" s="619"/>
      <c r="AE42" s="619"/>
    </row>
    <row r="43" spans="1:31" ht="12.75" x14ac:dyDescent="0.2">
      <c r="A43" s="572" t="s">
        <v>2746</v>
      </c>
    </row>
    <row r="44" spans="1:31" ht="12.75" x14ac:dyDescent="0.2">
      <c r="A44" s="572" t="s">
        <v>2747</v>
      </c>
    </row>
    <row r="45" spans="1:31" ht="12.75" x14ac:dyDescent="0.2">
      <c r="A45" s="572" t="s">
        <v>2748</v>
      </c>
    </row>
    <row r="46" spans="1:31" ht="12.75" x14ac:dyDescent="0.2">
      <c r="A46" s="572" t="s">
        <v>2749</v>
      </c>
    </row>
    <row r="47" spans="1:31" ht="12.75" x14ac:dyDescent="0.2">
      <c r="A47" s="572" t="s">
        <v>2750</v>
      </c>
    </row>
    <row r="48" spans="1:31" ht="12.75" x14ac:dyDescent="0.2"/>
    <row r="49" ht="12.75" x14ac:dyDescent="0.2"/>
    <row r="50" ht="0" hidden="1" customHeight="1" x14ac:dyDescent="0.2"/>
    <row r="51" ht="0" hidden="1" customHeight="1" x14ac:dyDescent="0.2"/>
    <row r="52" ht="0" hidden="1" customHeight="1" x14ac:dyDescent="0.2"/>
    <row r="53" ht="0" hidden="1" customHeight="1" x14ac:dyDescent="0.2"/>
  </sheetData>
  <mergeCells count="22">
    <mergeCell ref="R5:S6"/>
    <mergeCell ref="T5:U6"/>
    <mergeCell ref="C23:K23"/>
    <mergeCell ref="A24:A26"/>
    <mergeCell ref="C24:F24"/>
    <mergeCell ref="H24:K24"/>
    <mergeCell ref="C25:D25"/>
    <mergeCell ref="E25:F25"/>
    <mergeCell ref="A5:A7"/>
    <mergeCell ref="C5:D6"/>
    <mergeCell ref="E5:F6"/>
    <mergeCell ref="H5:I6"/>
    <mergeCell ref="J5:K6"/>
    <mergeCell ref="H25:I25"/>
    <mergeCell ref="J25:K25"/>
    <mergeCell ref="M5:N6"/>
    <mergeCell ref="O5:P6"/>
    <mergeCell ref="A1:U1"/>
    <mergeCell ref="C4:F4"/>
    <mergeCell ref="H4:K4"/>
    <mergeCell ref="M4:P4"/>
    <mergeCell ref="R4:U4"/>
  </mergeCells>
  <printOptions horizontalCentered="1"/>
  <pageMargins left="0.31496062992125984" right="0.23622047244094491" top="0.35433070866141736" bottom="0.47244094488188981" header="0" footer="0"/>
  <pageSetup scale="6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zoomScaleNormal="100" workbookViewId="0"/>
  </sheetViews>
  <sheetFormatPr baseColWidth="10" defaultRowHeight="12.75" x14ac:dyDescent="0.2"/>
  <cols>
    <col min="1" max="1" width="9" style="651" customWidth="1"/>
    <col min="2" max="2" width="16.7109375" style="652" customWidth="1"/>
    <col min="3" max="3" width="0.42578125" style="653" customWidth="1"/>
    <col min="4" max="19" width="9.7109375" style="697" customWidth="1"/>
    <col min="20" max="21" width="9.7109375" style="651" customWidth="1"/>
    <col min="22" max="22" width="9.140625" style="651" customWidth="1"/>
    <col min="23" max="16384" width="11.42578125" style="651"/>
  </cols>
  <sheetData>
    <row r="1" spans="1:25" s="650" customFormat="1" ht="21" x14ac:dyDescent="0.35">
      <c r="A1" s="646"/>
      <c r="B1" s="647"/>
      <c r="C1" s="648"/>
      <c r="D1" s="852" t="s">
        <v>2751</v>
      </c>
      <c r="E1" s="852"/>
      <c r="F1" s="852"/>
      <c r="G1" s="852"/>
      <c r="H1" s="852"/>
      <c r="I1" s="852"/>
      <c r="J1" s="852"/>
      <c r="K1" s="852"/>
      <c r="L1" s="852"/>
      <c r="M1" s="852"/>
      <c r="N1" s="852"/>
      <c r="O1" s="852"/>
      <c r="P1" s="852"/>
      <c r="Q1" s="852"/>
      <c r="R1" s="852"/>
      <c r="S1" s="852"/>
      <c r="T1" s="852"/>
      <c r="U1" s="852"/>
      <c r="V1" s="852"/>
      <c r="W1" s="649"/>
    </row>
    <row r="2" spans="1:25" ht="22.5" customHeight="1" x14ac:dyDescent="0.35">
      <c r="D2" s="853" t="s">
        <v>2752</v>
      </c>
      <c r="E2" s="853"/>
      <c r="F2" s="853"/>
      <c r="G2" s="853"/>
      <c r="H2" s="853"/>
      <c r="I2" s="853"/>
      <c r="J2" s="853"/>
      <c r="K2" s="853"/>
      <c r="L2" s="853"/>
      <c r="M2" s="853"/>
      <c r="N2" s="853"/>
      <c r="O2" s="853"/>
      <c r="P2" s="853"/>
      <c r="Q2" s="853"/>
      <c r="R2" s="853"/>
      <c r="S2" s="853"/>
      <c r="T2" s="853"/>
      <c r="U2" s="853"/>
      <c r="V2" s="853"/>
      <c r="W2" s="654"/>
    </row>
    <row r="3" spans="1:25" s="658" customFormat="1" ht="21" x14ac:dyDescent="0.25">
      <c r="A3" s="655" t="s">
        <v>2753</v>
      </c>
      <c r="B3" s="656"/>
      <c r="C3" s="656"/>
      <c r="D3" s="657"/>
      <c r="E3" s="657"/>
      <c r="F3" s="657"/>
      <c r="G3" s="657"/>
      <c r="H3" s="657"/>
      <c r="I3" s="657"/>
      <c r="J3" s="657"/>
      <c r="K3" s="657"/>
      <c r="L3" s="657"/>
      <c r="M3" s="657"/>
      <c r="N3" s="657"/>
      <c r="O3" s="657"/>
      <c r="P3" s="657"/>
      <c r="Q3" s="657"/>
      <c r="R3" s="657"/>
      <c r="S3" s="657"/>
      <c r="T3" s="657"/>
      <c r="U3" s="657"/>
      <c r="V3" s="657"/>
    </row>
    <row r="4" spans="1:25" s="652" customFormat="1" ht="26.25" customHeight="1" x14ac:dyDescent="0.2">
      <c r="A4" s="854" t="s">
        <v>2754</v>
      </c>
      <c r="B4" s="856" t="s">
        <v>314</v>
      </c>
      <c r="C4" s="659"/>
      <c r="D4" s="858" t="s">
        <v>2755</v>
      </c>
      <c r="E4" s="858"/>
      <c r="F4" s="858" t="s">
        <v>2756</v>
      </c>
      <c r="G4" s="858"/>
      <c r="H4" s="858" t="s">
        <v>2757</v>
      </c>
      <c r="I4" s="858"/>
      <c r="J4" s="858" t="s">
        <v>2758</v>
      </c>
      <c r="K4" s="858"/>
      <c r="L4" s="858" t="s">
        <v>2759</v>
      </c>
      <c r="M4" s="858"/>
      <c r="N4" s="858" t="s">
        <v>2760</v>
      </c>
      <c r="O4" s="858"/>
      <c r="P4" s="858" t="s">
        <v>2761</v>
      </c>
      <c r="Q4" s="858"/>
      <c r="R4" s="858" t="s">
        <v>2762</v>
      </c>
      <c r="S4" s="858"/>
      <c r="T4" s="846" t="s">
        <v>2763</v>
      </c>
      <c r="U4" s="846"/>
      <c r="V4" s="847" t="s">
        <v>11</v>
      </c>
    </row>
    <row r="5" spans="1:25" s="662" customFormat="1" ht="15" customHeight="1" x14ac:dyDescent="0.2">
      <c r="A5" s="855"/>
      <c r="B5" s="857"/>
      <c r="C5" s="660"/>
      <c r="D5" s="661" t="s">
        <v>2710</v>
      </c>
      <c r="E5" s="661" t="s">
        <v>2711</v>
      </c>
      <c r="F5" s="661" t="s">
        <v>2710</v>
      </c>
      <c r="G5" s="661" t="s">
        <v>2711</v>
      </c>
      <c r="H5" s="661" t="s">
        <v>2710</v>
      </c>
      <c r="I5" s="661" t="s">
        <v>2711</v>
      </c>
      <c r="J5" s="661" t="s">
        <v>2710</v>
      </c>
      <c r="K5" s="661" t="s">
        <v>2711</v>
      </c>
      <c r="L5" s="661" t="s">
        <v>2710</v>
      </c>
      <c r="M5" s="661" t="s">
        <v>2711</v>
      </c>
      <c r="N5" s="661" t="s">
        <v>2710</v>
      </c>
      <c r="O5" s="661" t="s">
        <v>2711</v>
      </c>
      <c r="P5" s="661" t="s">
        <v>2710</v>
      </c>
      <c r="Q5" s="661" t="s">
        <v>2711</v>
      </c>
      <c r="R5" s="661" t="s">
        <v>2710</v>
      </c>
      <c r="S5" s="661" t="s">
        <v>2711</v>
      </c>
      <c r="T5" s="661" t="s">
        <v>2710</v>
      </c>
      <c r="U5" s="661" t="s">
        <v>2711</v>
      </c>
      <c r="V5" s="848"/>
    </row>
    <row r="6" spans="1:25" s="652" customFormat="1" ht="15" customHeight="1" x14ac:dyDescent="0.2">
      <c r="A6" s="849" t="s">
        <v>2764</v>
      </c>
      <c r="B6" s="850"/>
      <c r="C6" s="663"/>
      <c r="D6" s="664">
        <f>SUM(D8:D19)</f>
        <v>219</v>
      </c>
      <c r="E6" s="664">
        <f t="shared" ref="E6:S6" si="0">SUM(E8:E19)</f>
        <v>857</v>
      </c>
      <c r="F6" s="664">
        <f t="shared" si="0"/>
        <v>893</v>
      </c>
      <c r="G6" s="664">
        <f t="shared" si="0"/>
        <v>1247</v>
      </c>
      <c r="H6" s="664">
        <f t="shared" si="0"/>
        <v>790</v>
      </c>
      <c r="I6" s="664">
        <f t="shared" si="0"/>
        <v>1571</v>
      </c>
      <c r="J6" s="664">
        <f t="shared" si="0"/>
        <v>790</v>
      </c>
      <c r="K6" s="664">
        <f t="shared" si="0"/>
        <v>618</v>
      </c>
      <c r="L6" s="664">
        <f t="shared" si="0"/>
        <v>445</v>
      </c>
      <c r="M6" s="664">
        <f t="shared" si="0"/>
        <v>366</v>
      </c>
      <c r="N6" s="664">
        <f t="shared" si="0"/>
        <v>119</v>
      </c>
      <c r="O6" s="664">
        <f t="shared" si="0"/>
        <v>581</v>
      </c>
      <c r="P6" s="664">
        <f t="shared" si="0"/>
        <v>955</v>
      </c>
      <c r="Q6" s="664">
        <f t="shared" si="0"/>
        <v>1077</v>
      </c>
      <c r="R6" s="664">
        <f t="shared" si="0"/>
        <v>277</v>
      </c>
      <c r="S6" s="664">
        <f t="shared" si="0"/>
        <v>208</v>
      </c>
      <c r="T6" s="664">
        <f>SUM(T8:T19)</f>
        <v>4488</v>
      </c>
      <c r="U6" s="664">
        <f t="shared" ref="U6:V6" si="1">SUM(U8:U19)</f>
        <v>6525</v>
      </c>
      <c r="V6" s="664">
        <f t="shared" si="1"/>
        <v>11013</v>
      </c>
    </row>
    <row r="7" spans="1:25" s="653" customFormat="1" ht="5.25" customHeight="1" x14ac:dyDescent="0.2">
      <c r="A7" s="665"/>
      <c r="B7" s="666"/>
      <c r="C7" s="667"/>
      <c r="D7" s="668"/>
      <c r="E7" s="669"/>
      <c r="F7" s="669"/>
      <c r="G7" s="669"/>
      <c r="H7" s="669"/>
      <c r="I7" s="669"/>
      <c r="J7" s="669"/>
      <c r="K7" s="669"/>
      <c r="L7" s="669"/>
      <c r="M7" s="669"/>
      <c r="N7" s="669"/>
      <c r="O7" s="670"/>
      <c r="P7" s="669"/>
      <c r="Q7" s="670"/>
      <c r="R7" s="669"/>
      <c r="S7" s="669"/>
      <c r="T7" s="671"/>
      <c r="U7" s="671"/>
    </row>
    <row r="8" spans="1:25" s="679" customFormat="1" ht="18.75" customHeight="1" x14ac:dyDescent="0.2">
      <c r="A8" s="672">
        <v>8</v>
      </c>
      <c r="B8" s="673" t="s">
        <v>2765</v>
      </c>
      <c r="C8" s="674"/>
      <c r="D8" s="675">
        <v>6</v>
      </c>
      <c r="E8" s="676">
        <v>81</v>
      </c>
      <c r="F8" s="676">
        <v>110</v>
      </c>
      <c r="G8" s="676">
        <v>133</v>
      </c>
      <c r="H8" s="676">
        <v>68</v>
      </c>
      <c r="I8" s="676">
        <v>143</v>
      </c>
      <c r="J8" s="676">
        <v>104</v>
      </c>
      <c r="K8" s="676">
        <v>76</v>
      </c>
      <c r="L8" s="676">
        <v>103</v>
      </c>
      <c r="M8" s="676">
        <v>31</v>
      </c>
      <c r="N8" s="676">
        <v>0</v>
      </c>
      <c r="O8" s="676">
        <v>12</v>
      </c>
      <c r="P8" s="676">
        <v>36</v>
      </c>
      <c r="Q8" s="676">
        <v>83</v>
      </c>
      <c r="R8" s="676">
        <v>0</v>
      </c>
      <c r="S8" s="676">
        <v>0</v>
      </c>
      <c r="T8" s="676">
        <f t="shared" ref="T8:U19" si="2">D8+F8+H8+J8+L8+N8+P8+R8</f>
        <v>427</v>
      </c>
      <c r="U8" s="676">
        <f t="shared" si="2"/>
        <v>559</v>
      </c>
      <c r="V8" s="677">
        <f>SUM(T8:U8)</f>
        <v>986</v>
      </c>
      <c r="W8" s="678"/>
      <c r="X8" s="678"/>
      <c r="Y8" s="678"/>
    </row>
    <row r="9" spans="1:25" s="679" customFormat="1" ht="18" customHeight="1" x14ac:dyDescent="0.2">
      <c r="A9" s="672">
        <v>9</v>
      </c>
      <c r="B9" s="673" t="s">
        <v>2766</v>
      </c>
      <c r="C9" s="674"/>
      <c r="D9" s="675">
        <v>1</v>
      </c>
      <c r="E9" s="676">
        <v>34</v>
      </c>
      <c r="F9" s="676">
        <v>110</v>
      </c>
      <c r="G9" s="676">
        <v>139</v>
      </c>
      <c r="H9" s="676">
        <v>22</v>
      </c>
      <c r="I9" s="676">
        <v>50</v>
      </c>
      <c r="J9" s="676">
        <v>38</v>
      </c>
      <c r="K9" s="676">
        <v>60</v>
      </c>
      <c r="L9" s="676">
        <v>6</v>
      </c>
      <c r="M9" s="676">
        <v>9</v>
      </c>
      <c r="N9" s="676">
        <v>12</v>
      </c>
      <c r="O9" s="676">
        <v>35</v>
      </c>
      <c r="P9" s="676">
        <v>104</v>
      </c>
      <c r="Q9" s="676">
        <v>115</v>
      </c>
      <c r="R9" s="676">
        <v>0</v>
      </c>
      <c r="S9" s="676">
        <v>0</v>
      </c>
      <c r="T9" s="676">
        <f t="shared" si="2"/>
        <v>293</v>
      </c>
      <c r="U9" s="676">
        <f t="shared" si="2"/>
        <v>442</v>
      </c>
      <c r="V9" s="677">
        <f t="shared" ref="V9:V19" si="3">SUM(T9:U9)</f>
        <v>735</v>
      </c>
      <c r="W9" s="678"/>
      <c r="X9" s="678"/>
      <c r="Y9" s="678"/>
    </row>
    <row r="10" spans="1:25" s="679" customFormat="1" ht="18.75" customHeight="1" x14ac:dyDescent="0.2">
      <c r="A10" s="672">
        <v>10</v>
      </c>
      <c r="B10" s="673" t="s">
        <v>2767</v>
      </c>
      <c r="C10" s="674"/>
      <c r="D10" s="675">
        <v>0</v>
      </c>
      <c r="E10" s="676">
        <v>0</v>
      </c>
      <c r="F10" s="676">
        <v>18</v>
      </c>
      <c r="G10" s="676">
        <v>105</v>
      </c>
      <c r="H10" s="676">
        <v>11</v>
      </c>
      <c r="I10" s="676">
        <v>82</v>
      </c>
      <c r="J10" s="676">
        <v>19</v>
      </c>
      <c r="K10" s="676">
        <v>5</v>
      </c>
      <c r="L10" s="676">
        <v>18</v>
      </c>
      <c r="M10" s="676">
        <v>15</v>
      </c>
      <c r="N10" s="676">
        <v>4</v>
      </c>
      <c r="O10" s="676">
        <v>77</v>
      </c>
      <c r="P10" s="676">
        <v>92</v>
      </c>
      <c r="Q10" s="676">
        <v>117</v>
      </c>
      <c r="R10" s="676">
        <v>128</v>
      </c>
      <c r="S10" s="676">
        <v>68</v>
      </c>
      <c r="T10" s="676">
        <f t="shared" si="2"/>
        <v>290</v>
      </c>
      <c r="U10" s="676">
        <f t="shared" si="2"/>
        <v>469</v>
      </c>
      <c r="V10" s="677">
        <f>SUM(T10:U10)</f>
        <v>759</v>
      </c>
      <c r="W10" s="678"/>
      <c r="X10" s="678"/>
      <c r="Y10" s="678"/>
    </row>
    <row r="11" spans="1:25" s="679" customFormat="1" ht="18.75" customHeight="1" x14ac:dyDescent="0.2">
      <c r="A11" s="672">
        <v>11</v>
      </c>
      <c r="B11" s="673" t="s">
        <v>2768</v>
      </c>
      <c r="C11" s="674"/>
      <c r="D11" s="675">
        <v>54</v>
      </c>
      <c r="E11" s="676">
        <v>141</v>
      </c>
      <c r="F11" s="676">
        <v>215</v>
      </c>
      <c r="G11" s="676">
        <v>208</v>
      </c>
      <c r="H11" s="676">
        <v>55</v>
      </c>
      <c r="I11" s="676">
        <v>113</v>
      </c>
      <c r="J11" s="676">
        <v>0</v>
      </c>
      <c r="K11" s="676">
        <v>0</v>
      </c>
      <c r="L11" s="676">
        <v>30</v>
      </c>
      <c r="M11" s="676">
        <v>71</v>
      </c>
      <c r="N11" s="676">
        <v>33</v>
      </c>
      <c r="O11" s="676">
        <v>99</v>
      </c>
      <c r="P11" s="676">
        <v>108</v>
      </c>
      <c r="Q11" s="676">
        <v>128</v>
      </c>
      <c r="R11" s="676">
        <v>0</v>
      </c>
      <c r="S11" s="676">
        <v>0</v>
      </c>
      <c r="T11" s="676">
        <f t="shared" si="2"/>
        <v>495</v>
      </c>
      <c r="U11" s="676">
        <f t="shared" si="2"/>
        <v>760</v>
      </c>
      <c r="V11" s="677">
        <f t="shared" ref="V11:V12" si="4">SUM(T11:U11)</f>
        <v>1255</v>
      </c>
      <c r="W11" s="678"/>
      <c r="X11" s="678"/>
      <c r="Y11" s="678"/>
    </row>
    <row r="12" spans="1:25" s="679" customFormat="1" ht="18.75" customHeight="1" x14ac:dyDescent="0.2">
      <c r="A12" s="672">
        <v>12</v>
      </c>
      <c r="B12" s="673" t="s">
        <v>2769</v>
      </c>
      <c r="C12" s="674"/>
      <c r="D12" s="675">
        <v>8</v>
      </c>
      <c r="E12" s="676">
        <v>95</v>
      </c>
      <c r="F12" s="676">
        <v>34</v>
      </c>
      <c r="G12" s="676">
        <v>88</v>
      </c>
      <c r="H12" s="676">
        <v>75</v>
      </c>
      <c r="I12" s="676">
        <v>128</v>
      </c>
      <c r="J12" s="676">
        <v>75</v>
      </c>
      <c r="K12" s="676">
        <v>53</v>
      </c>
      <c r="L12" s="676">
        <v>87</v>
      </c>
      <c r="M12" s="676">
        <v>20</v>
      </c>
      <c r="N12" s="676">
        <v>14</v>
      </c>
      <c r="O12" s="676">
        <v>35</v>
      </c>
      <c r="P12" s="676">
        <v>78</v>
      </c>
      <c r="Q12" s="676">
        <v>48</v>
      </c>
      <c r="R12" s="676">
        <v>105</v>
      </c>
      <c r="S12" s="676">
        <v>66</v>
      </c>
      <c r="T12" s="676">
        <f t="shared" si="2"/>
        <v>476</v>
      </c>
      <c r="U12" s="676">
        <f t="shared" si="2"/>
        <v>533</v>
      </c>
      <c r="V12" s="677">
        <f t="shared" si="4"/>
        <v>1009</v>
      </c>
      <c r="W12" s="678"/>
      <c r="X12" s="678"/>
      <c r="Y12" s="678"/>
    </row>
    <row r="13" spans="1:25" s="684" customFormat="1" ht="18" customHeight="1" x14ac:dyDescent="0.2">
      <c r="A13" s="680">
        <v>71</v>
      </c>
      <c r="B13" s="681" t="s">
        <v>2737</v>
      </c>
      <c r="C13" s="674"/>
      <c r="D13" s="682">
        <v>29</v>
      </c>
      <c r="E13" s="683">
        <v>155</v>
      </c>
      <c r="F13" s="683">
        <v>89</v>
      </c>
      <c r="G13" s="683">
        <v>110</v>
      </c>
      <c r="H13" s="683">
        <v>194</v>
      </c>
      <c r="I13" s="683">
        <v>279</v>
      </c>
      <c r="J13" s="683">
        <v>93</v>
      </c>
      <c r="K13" s="683">
        <v>32</v>
      </c>
      <c r="L13" s="683">
        <v>98</v>
      </c>
      <c r="M13" s="683">
        <v>22</v>
      </c>
      <c r="N13" s="683">
        <v>33</v>
      </c>
      <c r="O13" s="683">
        <v>119</v>
      </c>
      <c r="P13" s="683">
        <v>64</v>
      </c>
      <c r="Q13" s="683">
        <v>49</v>
      </c>
      <c r="R13" s="683">
        <v>0</v>
      </c>
      <c r="S13" s="683">
        <v>0</v>
      </c>
      <c r="T13" s="676">
        <f t="shared" si="2"/>
        <v>600</v>
      </c>
      <c r="U13" s="676">
        <f t="shared" si="2"/>
        <v>766</v>
      </c>
      <c r="V13" s="677">
        <f t="shared" si="3"/>
        <v>1366</v>
      </c>
      <c r="W13" s="678"/>
      <c r="X13" s="678"/>
      <c r="Y13" s="678"/>
    </row>
    <row r="14" spans="1:25" s="679" customFormat="1" ht="18" customHeight="1" x14ac:dyDescent="0.2">
      <c r="A14" s="672">
        <v>72</v>
      </c>
      <c r="B14" s="673" t="s">
        <v>2713</v>
      </c>
      <c r="C14" s="674"/>
      <c r="D14" s="682">
        <v>48</v>
      </c>
      <c r="E14" s="683">
        <v>95</v>
      </c>
      <c r="F14" s="683">
        <v>24</v>
      </c>
      <c r="G14" s="683">
        <v>48</v>
      </c>
      <c r="H14" s="683">
        <v>120</v>
      </c>
      <c r="I14" s="683">
        <v>190</v>
      </c>
      <c r="J14" s="683">
        <v>90</v>
      </c>
      <c r="K14" s="683">
        <v>96</v>
      </c>
      <c r="L14" s="683">
        <v>20</v>
      </c>
      <c r="M14" s="683">
        <v>31</v>
      </c>
      <c r="N14" s="683">
        <v>1</v>
      </c>
      <c r="O14" s="683">
        <v>31</v>
      </c>
      <c r="P14" s="683">
        <v>114</v>
      </c>
      <c r="Q14" s="683">
        <v>88</v>
      </c>
      <c r="R14" s="683">
        <v>0</v>
      </c>
      <c r="S14" s="683">
        <v>0</v>
      </c>
      <c r="T14" s="676">
        <f t="shared" si="2"/>
        <v>417</v>
      </c>
      <c r="U14" s="676">
        <f t="shared" si="2"/>
        <v>579</v>
      </c>
      <c r="V14" s="677">
        <f t="shared" si="3"/>
        <v>996</v>
      </c>
      <c r="W14" s="678"/>
      <c r="X14" s="678"/>
      <c r="Y14" s="678"/>
    </row>
    <row r="15" spans="1:25" s="679" customFormat="1" ht="18" customHeight="1" x14ac:dyDescent="0.2">
      <c r="A15" s="672">
        <v>119</v>
      </c>
      <c r="B15" s="673" t="s">
        <v>2770</v>
      </c>
      <c r="C15" s="674"/>
      <c r="D15" s="675">
        <v>0</v>
      </c>
      <c r="E15" s="676">
        <v>0</v>
      </c>
      <c r="F15" s="676">
        <v>64</v>
      </c>
      <c r="G15" s="676">
        <v>100</v>
      </c>
      <c r="H15" s="676">
        <v>85</v>
      </c>
      <c r="I15" s="676">
        <v>160</v>
      </c>
      <c r="J15" s="676">
        <v>94</v>
      </c>
      <c r="K15" s="676">
        <v>81</v>
      </c>
      <c r="L15" s="676">
        <v>1</v>
      </c>
      <c r="M15" s="676">
        <v>2</v>
      </c>
      <c r="N15" s="676">
        <v>21</v>
      </c>
      <c r="O15" s="676">
        <v>47</v>
      </c>
      <c r="P15" s="676">
        <v>123</v>
      </c>
      <c r="Q15" s="676">
        <v>119</v>
      </c>
      <c r="R15" s="676">
        <v>0</v>
      </c>
      <c r="S15" s="676">
        <v>0</v>
      </c>
      <c r="T15" s="676">
        <f t="shared" si="2"/>
        <v>388</v>
      </c>
      <c r="U15" s="676">
        <f t="shared" si="2"/>
        <v>509</v>
      </c>
      <c r="V15" s="677">
        <f t="shared" si="3"/>
        <v>897</v>
      </c>
      <c r="W15" s="678"/>
      <c r="X15" s="678"/>
      <c r="Y15" s="678"/>
    </row>
    <row r="16" spans="1:25" s="679" customFormat="1" ht="18" customHeight="1" x14ac:dyDescent="0.2">
      <c r="A16" s="680">
        <v>134</v>
      </c>
      <c r="B16" s="681" t="s">
        <v>2771</v>
      </c>
      <c r="C16" s="685"/>
      <c r="D16" s="675">
        <v>3</v>
      </c>
      <c r="E16" s="676">
        <v>51</v>
      </c>
      <c r="F16" s="676">
        <v>30</v>
      </c>
      <c r="G16" s="676">
        <v>70</v>
      </c>
      <c r="H16" s="676">
        <v>63</v>
      </c>
      <c r="I16" s="676">
        <v>109</v>
      </c>
      <c r="J16" s="676">
        <v>38</v>
      </c>
      <c r="K16" s="676">
        <v>48</v>
      </c>
      <c r="L16" s="676">
        <v>0</v>
      </c>
      <c r="M16" s="676">
        <v>47</v>
      </c>
      <c r="N16" s="676">
        <v>1</v>
      </c>
      <c r="O16" s="676">
        <v>59</v>
      </c>
      <c r="P16" s="676">
        <v>22</v>
      </c>
      <c r="Q16" s="676">
        <v>31</v>
      </c>
      <c r="R16" s="676">
        <v>44</v>
      </c>
      <c r="S16" s="676">
        <v>74</v>
      </c>
      <c r="T16" s="676">
        <f t="shared" si="2"/>
        <v>201</v>
      </c>
      <c r="U16" s="676">
        <f t="shared" si="2"/>
        <v>489</v>
      </c>
      <c r="V16" s="677">
        <f t="shared" si="3"/>
        <v>690</v>
      </c>
      <c r="W16" s="678"/>
      <c r="X16" s="678"/>
      <c r="Y16" s="678"/>
    </row>
    <row r="17" spans="1:25" s="679" customFormat="1" ht="18" customHeight="1" x14ac:dyDescent="0.2">
      <c r="A17" s="686">
        <v>135</v>
      </c>
      <c r="B17" s="687" t="s">
        <v>2772</v>
      </c>
      <c r="C17" s="685"/>
      <c r="D17" s="675">
        <v>0</v>
      </c>
      <c r="E17" s="676">
        <v>77</v>
      </c>
      <c r="F17" s="676">
        <v>107</v>
      </c>
      <c r="G17" s="676">
        <v>157</v>
      </c>
      <c r="H17" s="676">
        <v>34</v>
      </c>
      <c r="I17" s="676">
        <v>97</v>
      </c>
      <c r="J17" s="676">
        <v>90</v>
      </c>
      <c r="K17" s="676">
        <v>93</v>
      </c>
      <c r="L17" s="676">
        <v>35</v>
      </c>
      <c r="M17" s="676">
        <v>53</v>
      </c>
      <c r="N17" s="676">
        <v>0</v>
      </c>
      <c r="O17" s="676">
        <v>66</v>
      </c>
      <c r="P17" s="676">
        <v>163</v>
      </c>
      <c r="Q17" s="676">
        <v>221</v>
      </c>
      <c r="R17" s="676">
        <v>0</v>
      </c>
      <c r="S17" s="676">
        <v>0</v>
      </c>
      <c r="T17" s="676">
        <f t="shared" si="2"/>
        <v>429</v>
      </c>
      <c r="U17" s="676">
        <f t="shared" si="2"/>
        <v>764</v>
      </c>
      <c r="V17" s="677">
        <f t="shared" si="3"/>
        <v>1193</v>
      </c>
      <c r="W17" s="678"/>
      <c r="X17" s="678"/>
      <c r="Y17" s="678"/>
    </row>
    <row r="18" spans="1:25" s="679" customFormat="1" ht="17.25" customHeight="1" x14ac:dyDescent="0.2">
      <c r="A18" s="672">
        <v>169</v>
      </c>
      <c r="B18" s="673" t="s">
        <v>2735</v>
      </c>
      <c r="C18" s="688"/>
      <c r="D18" s="675">
        <v>70</v>
      </c>
      <c r="E18" s="676">
        <v>120</v>
      </c>
      <c r="F18" s="676">
        <v>84</v>
      </c>
      <c r="G18" s="676">
        <v>74</v>
      </c>
      <c r="H18" s="676">
        <v>31</v>
      </c>
      <c r="I18" s="676">
        <v>121</v>
      </c>
      <c r="J18" s="676">
        <v>105</v>
      </c>
      <c r="K18" s="676">
        <v>12</v>
      </c>
      <c r="L18" s="676">
        <v>33</v>
      </c>
      <c r="M18" s="676">
        <v>33</v>
      </c>
      <c r="N18" s="676">
        <v>0</v>
      </c>
      <c r="O18" s="676">
        <v>1</v>
      </c>
      <c r="P18" s="676">
        <v>30</v>
      </c>
      <c r="Q18" s="676">
        <v>35</v>
      </c>
      <c r="R18" s="676">
        <v>0</v>
      </c>
      <c r="S18" s="676">
        <v>0</v>
      </c>
      <c r="T18" s="676">
        <f t="shared" si="2"/>
        <v>353</v>
      </c>
      <c r="U18" s="676">
        <f t="shared" si="2"/>
        <v>396</v>
      </c>
      <c r="V18" s="677">
        <f t="shared" si="3"/>
        <v>749</v>
      </c>
      <c r="W18" s="678"/>
      <c r="X18" s="678"/>
      <c r="Y18" s="678"/>
    </row>
    <row r="19" spans="1:25" s="679" customFormat="1" ht="17.25" customHeight="1" x14ac:dyDescent="0.2">
      <c r="A19" s="689">
        <v>191</v>
      </c>
      <c r="B19" s="690" t="s">
        <v>2773</v>
      </c>
      <c r="C19" s="688"/>
      <c r="D19" s="675">
        <v>0</v>
      </c>
      <c r="E19" s="676">
        <v>8</v>
      </c>
      <c r="F19" s="676">
        <v>8</v>
      </c>
      <c r="G19" s="676">
        <v>15</v>
      </c>
      <c r="H19" s="676">
        <v>32</v>
      </c>
      <c r="I19" s="676">
        <v>99</v>
      </c>
      <c r="J19" s="676">
        <v>44</v>
      </c>
      <c r="K19" s="676">
        <v>62</v>
      </c>
      <c r="L19" s="676">
        <v>14</v>
      </c>
      <c r="M19" s="676">
        <v>32</v>
      </c>
      <c r="N19" s="676">
        <v>0</v>
      </c>
      <c r="O19" s="676">
        <v>0</v>
      </c>
      <c r="P19" s="676">
        <v>21</v>
      </c>
      <c r="Q19" s="676">
        <v>43</v>
      </c>
      <c r="R19" s="676">
        <v>0</v>
      </c>
      <c r="S19" s="676">
        <v>0</v>
      </c>
      <c r="T19" s="676">
        <f t="shared" si="2"/>
        <v>119</v>
      </c>
      <c r="U19" s="676">
        <f t="shared" si="2"/>
        <v>259</v>
      </c>
      <c r="V19" s="677">
        <f t="shared" si="3"/>
        <v>378</v>
      </c>
      <c r="W19" s="678"/>
      <c r="X19" s="678"/>
      <c r="Y19" s="678"/>
    </row>
    <row r="20" spans="1:25" s="679" customFormat="1" ht="17.25" customHeight="1" x14ac:dyDescent="0.2">
      <c r="A20" s="691"/>
      <c r="B20" s="692"/>
      <c r="C20" s="684"/>
      <c r="D20" s="693"/>
      <c r="E20" s="693"/>
      <c r="F20" s="693"/>
      <c r="G20" s="693"/>
      <c r="H20" s="693"/>
      <c r="I20" s="693"/>
      <c r="J20" s="693"/>
      <c r="K20" s="693"/>
      <c r="L20" s="693"/>
      <c r="M20" s="693"/>
      <c r="N20" s="693"/>
      <c r="O20" s="693"/>
      <c r="P20" s="693"/>
      <c r="Q20" s="693"/>
      <c r="R20" s="693"/>
      <c r="S20" s="693"/>
      <c r="T20" s="693"/>
      <c r="U20" s="693"/>
      <c r="V20" s="693"/>
    </row>
    <row r="21" spans="1:25" s="679" customFormat="1" x14ac:dyDescent="0.2">
      <c r="B21" s="692" t="s">
        <v>219</v>
      </c>
      <c r="C21" s="684" t="s">
        <v>219</v>
      </c>
      <c r="D21" s="694" t="s">
        <v>219</v>
      </c>
      <c r="E21" s="694" t="s">
        <v>219</v>
      </c>
      <c r="F21" s="694" t="s">
        <v>219</v>
      </c>
      <c r="G21" s="694" t="s">
        <v>219</v>
      </c>
      <c r="H21" s="694" t="s">
        <v>219</v>
      </c>
      <c r="I21" s="694" t="s">
        <v>219</v>
      </c>
      <c r="J21" s="694" t="s">
        <v>219</v>
      </c>
      <c r="K21" s="694" t="s">
        <v>219</v>
      </c>
      <c r="L21" s="694" t="s">
        <v>219</v>
      </c>
      <c r="M21" s="694"/>
      <c r="N21" s="694"/>
      <c r="O21" s="694"/>
      <c r="P21" s="694"/>
      <c r="Q21" s="694"/>
      <c r="R21" s="694"/>
      <c r="S21" s="694"/>
      <c r="T21" s="678"/>
      <c r="U21" s="678"/>
      <c r="W21" s="678"/>
    </row>
    <row r="22" spans="1:25" ht="18.75" x14ac:dyDescent="0.3">
      <c r="B22" s="695"/>
      <c r="C22" s="695"/>
      <c r="D22" s="851" t="s">
        <v>2740</v>
      </c>
      <c r="E22" s="851"/>
      <c r="F22" s="851"/>
      <c r="G22" s="851"/>
      <c r="H22" s="851"/>
      <c r="I22" s="851"/>
      <c r="J22" s="851"/>
      <c r="K22" s="696"/>
      <c r="L22" s="696"/>
      <c r="M22" s="696"/>
      <c r="N22" s="696"/>
      <c r="O22" s="696"/>
      <c r="P22" s="696"/>
      <c r="Q22" s="696"/>
      <c r="R22" s="696"/>
      <c r="S22" s="696"/>
      <c r="T22" s="693"/>
      <c r="U22" s="693"/>
      <c r="V22" s="693"/>
    </row>
    <row r="23" spans="1:25" ht="26.25" customHeight="1" x14ac:dyDescent="0.2">
      <c r="A23" s="867" t="s">
        <v>2754</v>
      </c>
      <c r="B23" s="867" t="s">
        <v>314</v>
      </c>
      <c r="C23" s="867"/>
      <c r="D23" s="859" t="s">
        <v>2774</v>
      </c>
      <c r="E23" s="859"/>
      <c r="F23" s="859" t="s">
        <v>2775</v>
      </c>
      <c r="G23" s="859"/>
      <c r="H23" s="860" t="s">
        <v>2776</v>
      </c>
      <c r="I23" s="860"/>
      <c r="J23" s="861" t="s">
        <v>11</v>
      </c>
      <c r="K23" s="691"/>
    </row>
    <row r="24" spans="1:25" ht="15" customHeight="1" x14ac:dyDescent="0.25">
      <c r="A24" s="868"/>
      <c r="B24" s="868"/>
      <c r="C24" s="868"/>
      <c r="D24" s="698" t="s">
        <v>2710</v>
      </c>
      <c r="E24" s="698" t="s">
        <v>2711</v>
      </c>
      <c r="F24" s="698" t="s">
        <v>2710</v>
      </c>
      <c r="G24" s="698" t="s">
        <v>2711</v>
      </c>
      <c r="H24" s="698" t="s">
        <v>2710</v>
      </c>
      <c r="I24" s="698" t="s">
        <v>2711</v>
      </c>
      <c r="J24" s="862"/>
      <c r="K24" s="699"/>
      <c r="W24" s="700"/>
    </row>
    <row r="25" spans="1:25" ht="15" customHeight="1" x14ac:dyDescent="0.25">
      <c r="A25" s="863" t="s">
        <v>2777</v>
      </c>
      <c r="B25" s="863"/>
      <c r="C25" s="864"/>
      <c r="D25" s="701">
        <f>SUM(D26:D38)</f>
        <v>39</v>
      </c>
      <c r="E25" s="701">
        <f t="shared" ref="E25:I25" si="5">SUM(E26:E38)</f>
        <v>32</v>
      </c>
      <c r="F25" s="701">
        <f t="shared" si="5"/>
        <v>9</v>
      </c>
      <c r="G25" s="701">
        <f t="shared" si="5"/>
        <v>3</v>
      </c>
      <c r="H25" s="701">
        <f t="shared" si="5"/>
        <v>1</v>
      </c>
      <c r="I25" s="701">
        <f t="shared" si="5"/>
        <v>0</v>
      </c>
      <c r="J25" s="701">
        <f>SUM(J26:J38)</f>
        <v>84</v>
      </c>
      <c r="K25" s="702"/>
      <c r="W25" s="700"/>
    </row>
    <row r="26" spans="1:25" ht="18.75" customHeight="1" x14ac:dyDescent="0.25">
      <c r="A26" s="703">
        <v>8</v>
      </c>
      <c r="B26" s="704" t="s">
        <v>2765</v>
      </c>
      <c r="C26" s="705"/>
      <c r="D26" s="706">
        <v>3</v>
      </c>
      <c r="E26" s="706">
        <v>3</v>
      </c>
      <c r="F26" s="706">
        <v>1</v>
      </c>
      <c r="G26" s="706"/>
      <c r="H26" s="706"/>
      <c r="I26" s="706"/>
      <c r="J26" s="706">
        <f>SUM(D26:I26)</f>
        <v>7</v>
      </c>
      <c r="K26" s="707"/>
      <c r="W26" s="700"/>
    </row>
    <row r="27" spans="1:25" ht="18.75" customHeight="1" x14ac:dyDescent="0.25">
      <c r="A27" s="703">
        <v>9</v>
      </c>
      <c r="B27" s="704" t="s">
        <v>2766</v>
      </c>
      <c r="C27" s="708"/>
      <c r="D27" s="706">
        <v>2</v>
      </c>
      <c r="E27" s="706">
        <v>4</v>
      </c>
      <c r="F27" s="706">
        <v>1</v>
      </c>
      <c r="G27" s="706"/>
      <c r="H27" s="706"/>
      <c r="I27" s="706"/>
      <c r="J27" s="706">
        <f t="shared" ref="J27:J38" si="6">SUM(D27:I27)</f>
        <v>7</v>
      </c>
      <c r="K27" s="707"/>
      <c r="W27" s="700"/>
    </row>
    <row r="28" spans="1:25" ht="18.75" customHeight="1" x14ac:dyDescent="0.2">
      <c r="A28" s="703">
        <v>10</v>
      </c>
      <c r="B28" s="704" t="s">
        <v>2767</v>
      </c>
      <c r="C28" s="708"/>
      <c r="D28" s="706">
        <v>5</v>
      </c>
      <c r="E28" s="706">
        <v>1</v>
      </c>
      <c r="F28" s="706">
        <v>1</v>
      </c>
      <c r="G28" s="706">
        <v>0</v>
      </c>
      <c r="H28" s="706"/>
      <c r="I28" s="706"/>
      <c r="J28" s="706">
        <f t="shared" si="6"/>
        <v>7</v>
      </c>
      <c r="K28" s="707"/>
    </row>
    <row r="29" spans="1:25" ht="18.75" customHeight="1" x14ac:dyDescent="0.2">
      <c r="A29" s="703">
        <v>11</v>
      </c>
      <c r="B29" s="704" t="s">
        <v>2768</v>
      </c>
      <c r="C29" s="708"/>
      <c r="D29" s="706">
        <v>3</v>
      </c>
      <c r="E29" s="706">
        <v>3</v>
      </c>
      <c r="F29" s="706"/>
      <c r="G29" s="706">
        <v>1</v>
      </c>
      <c r="H29" s="706"/>
      <c r="I29" s="706"/>
      <c r="J29" s="706">
        <f t="shared" si="6"/>
        <v>7</v>
      </c>
      <c r="K29" s="707"/>
    </row>
    <row r="30" spans="1:25" ht="18.75" customHeight="1" x14ac:dyDescent="0.2">
      <c r="A30" s="703">
        <v>12</v>
      </c>
      <c r="B30" s="704" t="s">
        <v>2769</v>
      </c>
      <c r="C30" s="708"/>
      <c r="D30" s="706">
        <v>4</v>
      </c>
      <c r="E30" s="706">
        <v>3</v>
      </c>
      <c r="F30" s="706"/>
      <c r="G30" s="706">
        <v>1</v>
      </c>
      <c r="H30" s="706"/>
      <c r="I30" s="706"/>
      <c r="J30" s="706">
        <f t="shared" si="6"/>
        <v>8</v>
      </c>
      <c r="K30" s="707"/>
    </row>
    <row r="31" spans="1:25" ht="18.75" customHeight="1" x14ac:dyDescent="0.2">
      <c r="A31" s="709">
        <v>71</v>
      </c>
      <c r="B31" s="708" t="s">
        <v>2737</v>
      </c>
      <c r="C31" s="708"/>
      <c r="D31" s="706">
        <v>3</v>
      </c>
      <c r="E31" s="706">
        <v>3</v>
      </c>
      <c r="F31" s="706">
        <v>1</v>
      </c>
      <c r="G31" s="706"/>
      <c r="H31" s="706"/>
      <c r="I31" s="706"/>
      <c r="J31" s="706">
        <f t="shared" si="6"/>
        <v>7</v>
      </c>
      <c r="K31" s="707"/>
    </row>
    <row r="32" spans="1:25" ht="18.75" customHeight="1" x14ac:dyDescent="0.2">
      <c r="A32" s="709">
        <v>72</v>
      </c>
      <c r="B32" s="704" t="s">
        <v>2713</v>
      </c>
      <c r="C32" s="708"/>
      <c r="D32" s="706">
        <v>5</v>
      </c>
      <c r="E32" s="706">
        <v>1</v>
      </c>
      <c r="F32" s="706">
        <v>1</v>
      </c>
      <c r="G32" s="706"/>
      <c r="H32" s="706"/>
      <c r="I32" s="706"/>
      <c r="J32" s="706">
        <f t="shared" si="6"/>
        <v>7</v>
      </c>
      <c r="K32" s="710"/>
      <c r="W32" s="697"/>
      <c r="X32" s="697"/>
      <c r="Y32" s="697"/>
    </row>
    <row r="33" spans="1:25" ht="18.75" customHeight="1" x14ac:dyDescent="0.2">
      <c r="A33" s="709">
        <v>119</v>
      </c>
      <c r="B33" s="704" t="s">
        <v>2770</v>
      </c>
      <c r="C33" s="708"/>
      <c r="D33" s="706">
        <v>3</v>
      </c>
      <c r="E33" s="706">
        <v>2</v>
      </c>
      <c r="F33" s="706">
        <v>1</v>
      </c>
      <c r="G33" s="706"/>
      <c r="H33" s="706"/>
      <c r="I33" s="706"/>
      <c r="J33" s="706">
        <f t="shared" si="6"/>
        <v>6</v>
      </c>
      <c r="K33" s="707"/>
      <c r="W33" s="697"/>
      <c r="X33" s="697"/>
      <c r="Y33" s="697"/>
    </row>
    <row r="34" spans="1:25" ht="18.75" customHeight="1" x14ac:dyDescent="0.2">
      <c r="A34" s="709">
        <v>134</v>
      </c>
      <c r="B34" s="708" t="s">
        <v>2771</v>
      </c>
      <c r="C34" s="708"/>
      <c r="D34" s="706">
        <v>3</v>
      </c>
      <c r="E34" s="706">
        <v>4</v>
      </c>
      <c r="F34" s="706">
        <v>1</v>
      </c>
      <c r="G34" s="706"/>
      <c r="H34" s="706"/>
      <c r="I34" s="706"/>
      <c r="J34" s="706">
        <f t="shared" si="6"/>
        <v>8</v>
      </c>
      <c r="K34" s="707"/>
    </row>
    <row r="35" spans="1:25" ht="18.75" customHeight="1" x14ac:dyDescent="0.2">
      <c r="A35" s="709">
        <v>135</v>
      </c>
      <c r="B35" s="711" t="s">
        <v>2772</v>
      </c>
      <c r="C35" s="708"/>
      <c r="D35" s="706">
        <v>4</v>
      </c>
      <c r="E35" s="706">
        <v>3</v>
      </c>
      <c r="F35" s="706">
        <v>1</v>
      </c>
      <c r="G35" s="706"/>
      <c r="H35" s="706"/>
      <c r="I35" s="706"/>
      <c r="J35" s="706">
        <f t="shared" si="6"/>
        <v>8</v>
      </c>
      <c r="K35" s="710"/>
      <c r="W35" s="697"/>
    </row>
    <row r="36" spans="1:25" ht="18.75" customHeight="1" x14ac:dyDescent="0.2">
      <c r="A36" s="709">
        <v>169</v>
      </c>
      <c r="B36" s="704" t="s">
        <v>2735</v>
      </c>
      <c r="C36" s="708"/>
      <c r="D36" s="706">
        <v>2</v>
      </c>
      <c r="E36" s="706">
        <v>3</v>
      </c>
      <c r="F36" s="706">
        <v>1</v>
      </c>
      <c r="G36" s="706"/>
      <c r="H36" s="706"/>
      <c r="I36" s="706"/>
      <c r="J36" s="706">
        <f t="shared" si="6"/>
        <v>6</v>
      </c>
      <c r="K36" s="691"/>
      <c r="W36" s="697"/>
    </row>
    <row r="37" spans="1:25" ht="18.75" customHeight="1" x14ac:dyDescent="0.2">
      <c r="A37" s="709">
        <v>191</v>
      </c>
      <c r="B37" s="704" t="s">
        <v>2773</v>
      </c>
      <c r="C37" s="708"/>
      <c r="D37" s="706">
        <v>2</v>
      </c>
      <c r="E37" s="706">
        <v>2</v>
      </c>
      <c r="F37" s="706"/>
      <c r="G37" s="706">
        <v>1</v>
      </c>
      <c r="H37" s="706"/>
      <c r="I37" s="706"/>
      <c r="J37" s="706">
        <f t="shared" si="6"/>
        <v>5</v>
      </c>
      <c r="K37" s="712"/>
    </row>
    <row r="38" spans="1:25" ht="21.75" customHeight="1" x14ac:dyDescent="0.2">
      <c r="A38" s="865" t="s">
        <v>2778</v>
      </c>
      <c r="B38" s="866"/>
      <c r="D38" s="713"/>
      <c r="E38" s="713"/>
      <c r="F38" s="713"/>
      <c r="G38" s="713"/>
      <c r="H38" s="713">
        <v>1</v>
      </c>
      <c r="I38" s="713"/>
      <c r="J38" s="713">
        <f t="shared" si="6"/>
        <v>1</v>
      </c>
      <c r="K38" s="712"/>
      <c r="M38" s="712"/>
      <c r="N38" s="714"/>
      <c r="O38" s="714"/>
      <c r="P38" s="715"/>
      <c r="Q38" s="715"/>
      <c r="R38" s="715"/>
      <c r="S38" s="715"/>
      <c r="T38" s="715"/>
      <c r="U38" s="715"/>
      <c r="V38" s="715"/>
    </row>
    <row r="39" spans="1:25" ht="14.25" customHeight="1" x14ac:dyDescent="0.2">
      <c r="I39" s="716"/>
      <c r="J39" s="716"/>
      <c r="K39" s="712"/>
      <c r="M39" s="712"/>
      <c r="N39" s="714"/>
      <c r="O39" s="714"/>
      <c r="P39" s="715"/>
      <c r="Q39" s="715"/>
      <c r="R39" s="715"/>
      <c r="S39" s="715"/>
      <c r="T39" s="715"/>
      <c r="U39" s="715"/>
      <c r="V39" s="715"/>
    </row>
    <row r="40" spans="1:25" ht="14.25" customHeight="1" x14ac:dyDescent="0.25">
      <c r="A40" s="650" t="s">
        <v>2815</v>
      </c>
      <c r="I40" s="716"/>
      <c r="J40" s="716"/>
      <c r="K40" s="712"/>
      <c r="M40" s="712"/>
      <c r="N40" s="714"/>
      <c r="O40" s="714"/>
      <c r="P40" s="715"/>
      <c r="Q40" s="715"/>
      <c r="R40" s="715"/>
      <c r="S40" s="715"/>
      <c r="T40" s="715"/>
      <c r="U40" s="715"/>
      <c r="V40" s="715"/>
    </row>
    <row r="41" spans="1:25" ht="14.25" customHeight="1" x14ac:dyDescent="0.25">
      <c r="A41" s="717" t="s">
        <v>2779</v>
      </c>
      <c r="B41" s="684"/>
      <c r="C41" s="684"/>
      <c r="D41" s="712"/>
      <c r="E41" s="712"/>
      <c r="F41" s="712"/>
      <c r="G41" s="712"/>
      <c r="H41" s="712"/>
      <c r="I41" s="712"/>
      <c r="J41" s="712"/>
      <c r="P41" s="712"/>
      <c r="Q41" s="712"/>
      <c r="R41" s="712"/>
      <c r="S41" s="712"/>
      <c r="T41" s="718"/>
      <c r="U41" s="718"/>
      <c r="V41" s="718"/>
      <c r="W41" s="718"/>
    </row>
    <row r="42" spans="1:25" ht="12.75" customHeight="1" x14ac:dyDescent="0.25">
      <c r="A42" s="695" t="s">
        <v>2780</v>
      </c>
      <c r="B42" s="719"/>
      <c r="C42" s="719"/>
      <c r="D42" s="719"/>
      <c r="E42" s="719"/>
      <c r="F42" s="719"/>
      <c r="G42" s="719"/>
      <c r="H42" s="719"/>
      <c r="I42" s="719"/>
      <c r="J42" s="719"/>
      <c r="K42" s="719"/>
      <c r="L42" s="719"/>
      <c r="M42" s="719"/>
      <c r="N42" s="719"/>
      <c r="O42" s="719"/>
      <c r="P42" s="719"/>
      <c r="Q42" s="719"/>
      <c r="R42" s="719"/>
      <c r="S42" s="719"/>
      <c r="T42" s="719"/>
      <c r="U42" s="719"/>
      <c r="V42" s="719"/>
    </row>
    <row r="43" spans="1:25" ht="12.75" customHeight="1" x14ac:dyDescent="0.2">
      <c r="A43" s="719"/>
      <c r="B43" s="719"/>
      <c r="C43" s="719"/>
      <c r="D43" s="719"/>
      <c r="E43" s="719"/>
      <c r="F43" s="719"/>
      <c r="G43" s="719"/>
      <c r="H43" s="719"/>
      <c r="I43" s="719"/>
      <c r="J43" s="719"/>
      <c r="K43" s="719"/>
      <c r="L43" s="719"/>
      <c r="M43" s="719"/>
      <c r="N43" s="719"/>
      <c r="O43" s="719"/>
      <c r="P43" s="719"/>
      <c r="Q43" s="719"/>
      <c r="R43" s="719"/>
      <c r="S43" s="719"/>
      <c r="T43" s="719"/>
      <c r="U43" s="719"/>
      <c r="V43" s="719"/>
    </row>
    <row r="44" spans="1:25" ht="8.25" customHeight="1" x14ac:dyDescent="0.2">
      <c r="A44" s="719"/>
      <c r="B44" s="719"/>
      <c r="C44" s="719"/>
      <c r="D44" s="719"/>
      <c r="E44" s="719"/>
      <c r="F44" s="719"/>
      <c r="G44" s="719"/>
      <c r="H44" s="719"/>
      <c r="I44" s="719"/>
      <c r="J44" s="719"/>
      <c r="K44" s="719"/>
      <c r="L44" s="719"/>
      <c r="M44" s="719"/>
      <c r="N44" s="719"/>
      <c r="O44" s="719"/>
      <c r="P44" s="719"/>
      <c r="Q44" s="719"/>
      <c r="R44" s="719"/>
      <c r="S44" s="719"/>
      <c r="T44" s="719"/>
      <c r="U44" s="719"/>
      <c r="V44" s="719"/>
    </row>
    <row r="45" spans="1:25" ht="12.75" customHeight="1" x14ac:dyDescent="0.2">
      <c r="A45" s="719"/>
      <c r="B45" s="719"/>
      <c r="C45" s="719"/>
      <c r="D45" s="719"/>
      <c r="E45" s="719"/>
      <c r="F45" s="719"/>
      <c r="G45" s="719"/>
      <c r="H45" s="719"/>
      <c r="I45" s="719"/>
      <c r="J45" s="719"/>
      <c r="K45" s="719"/>
      <c r="L45" s="719"/>
      <c r="M45" s="719"/>
      <c r="N45" s="719"/>
      <c r="O45" s="719"/>
      <c r="P45" s="719"/>
      <c r="Q45" s="719"/>
      <c r="R45" s="719"/>
      <c r="S45" s="719"/>
      <c r="T45" s="719"/>
      <c r="U45" s="719"/>
      <c r="V45" s="719"/>
    </row>
    <row r="46" spans="1:25" ht="7.5" customHeight="1" x14ac:dyDescent="0.2">
      <c r="A46" s="719"/>
      <c r="B46" s="719"/>
      <c r="C46" s="719"/>
      <c r="D46" s="719"/>
      <c r="E46" s="719"/>
      <c r="F46" s="719"/>
      <c r="G46" s="719"/>
      <c r="H46" s="719"/>
      <c r="I46" s="719"/>
      <c r="J46" s="719"/>
      <c r="K46" s="719"/>
      <c r="L46" s="719"/>
      <c r="M46" s="719"/>
      <c r="N46" s="719"/>
      <c r="O46" s="719"/>
      <c r="P46" s="719"/>
      <c r="Q46" s="719"/>
      <c r="R46" s="719"/>
      <c r="S46" s="719"/>
      <c r="T46" s="719"/>
      <c r="U46" s="719"/>
      <c r="V46" s="719"/>
    </row>
    <row r="47" spans="1:25" ht="12.75" customHeight="1" x14ac:dyDescent="0.2">
      <c r="A47" s="719"/>
      <c r="B47" s="719"/>
      <c r="C47" s="719"/>
      <c r="D47" s="719"/>
      <c r="E47" s="719"/>
      <c r="F47" s="719"/>
      <c r="G47" s="719"/>
      <c r="H47" s="719"/>
      <c r="I47" s="719"/>
      <c r="J47" s="719"/>
      <c r="K47" s="719"/>
      <c r="L47" s="719"/>
      <c r="M47" s="719"/>
      <c r="N47" s="719"/>
      <c r="O47" s="719"/>
      <c r="P47" s="719"/>
      <c r="Q47" s="719"/>
      <c r="R47" s="719"/>
      <c r="S47" s="719"/>
      <c r="T47" s="719"/>
      <c r="U47" s="719"/>
      <c r="V47" s="719"/>
    </row>
    <row r="48" spans="1:25" ht="12.75" customHeight="1" x14ac:dyDescent="0.2">
      <c r="A48" s="719"/>
      <c r="B48" s="719"/>
      <c r="C48" s="719"/>
      <c r="D48" s="719"/>
      <c r="E48" s="719"/>
      <c r="F48" s="719"/>
      <c r="G48" s="719"/>
      <c r="H48" s="719"/>
      <c r="I48" s="719"/>
      <c r="J48" s="719"/>
      <c r="K48" s="719"/>
      <c r="L48" s="719"/>
      <c r="M48" s="719"/>
      <c r="N48" s="719"/>
      <c r="O48" s="719"/>
      <c r="P48" s="719"/>
      <c r="Q48" s="719"/>
      <c r="R48" s="719"/>
      <c r="S48" s="719"/>
      <c r="T48" s="719"/>
      <c r="U48" s="719"/>
      <c r="V48" s="719"/>
    </row>
    <row r="49" spans="1:22" ht="12.75" customHeight="1" x14ac:dyDescent="0.2">
      <c r="A49" s="719"/>
      <c r="B49" s="719"/>
      <c r="C49" s="719"/>
      <c r="D49" s="719"/>
      <c r="E49" s="719"/>
      <c r="F49" s="719"/>
      <c r="G49" s="719"/>
      <c r="H49" s="719"/>
      <c r="I49" s="719"/>
      <c r="J49" s="719"/>
      <c r="K49" s="719"/>
      <c r="L49" s="719"/>
      <c r="M49" s="719"/>
      <c r="N49" s="719"/>
      <c r="O49" s="719"/>
      <c r="P49" s="719"/>
      <c r="Q49" s="719"/>
      <c r="R49" s="719"/>
      <c r="S49" s="719"/>
      <c r="T49" s="719"/>
      <c r="U49" s="719"/>
      <c r="V49" s="719"/>
    </row>
    <row r="50" spans="1:22" ht="12.75" customHeight="1" x14ac:dyDescent="0.2">
      <c r="A50" s="719"/>
      <c r="B50" s="719"/>
      <c r="C50" s="719"/>
      <c r="D50" s="719"/>
      <c r="E50" s="719"/>
      <c r="F50" s="719"/>
      <c r="G50" s="719"/>
      <c r="H50" s="719"/>
      <c r="I50" s="719"/>
      <c r="J50" s="719"/>
      <c r="K50" s="719"/>
      <c r="L50" s="719"/>
      <c r="M50" s="719"/>
      <c r="N50" s="719"/>
      <c r="O50" s="719"/>
      <c r="P50" s="719"/>
      <c r="Q50" s="719"/>
      <c r="R50" s="719"/>
      <c r="S50" s="719"/>
      <c r="T50" s="719"/>
      <c r="U50" s="719"/>
      <c r="V50" s="719"/>
    </row>
  </sheetData>
  <mergeCells count="24">
    <mergeCell ref="A25:C25"/>
    <mergeCell ref="A38:B38"/>
    <mergeCell ref="A23:A24"/>
    <mergeCell ref="B23:C24"/>
    <mergeCell ref="D23:E23"/>
    <mergeCell ref="F23:G23"/>
    <mergeCell ref="H23:I23"/>
    <mergeCell ref="J23:J24"/>
    <mergeCell ref="P4:Q4"/>
    <mergeCell ref="R4:S4"/>
    <mergeCell ref="T4:U4"/>
    <mergeCell ref="V4:V5"/>
    <mergeCell ref="A6:B6"/>
    <mergeCell ref="D22:J22"/>
    <mergeCell ref="D1:V1"/>
    <mergeCell ref="D2:V2"/>
    <mergeCell ref="A4:A5"/>
    <mergeCell ref="B4:B5"/>
    <mergeCell ref="D4:E4"/>
    <mergeCell ref="F4:G4"/>
    <mergeCell ref="H4:I4"/>
    <mergeCell ref="J4:K4"/>
    <mergeCell ref="L4:M4"/>
    <mergeCell ref="N4:O4"/>
  </mergeCells>
  <pageMargins left="0.59055118110236227" right="0.59055118110236227" top="0.59055118110236227" bottom="0.59055118110236227" header="0" footer="0"/>
  <pageSetup scale="6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zoomScaleNormal="100" workbookViewId="0">
      <selection sqref="A1:O1"/>
    </sheetView>
  </sheetViews>
  <sheetFormatPr baseColWidth="10" defaultColWidth="9.140625" defaultRowHeight="11.25" x14ac:dyDescent="0.2"/>
  <cols>
    <col min="1" max="1" width="14.7109375" style="651" customWidth="1"/>
    <col min="2" max="2" width="18.42578125" style="651" bestFit="1" customWidth="1"/>
    <col min="3" max="3" width="0.42578125" style="723" customWidth="1"/>
    <col min="4" max="15" width="9.7109375" style="751" customWidth="1"/>
    <col min="16" max="16384" width="9.140625" style="651"/>
  </cols>
  <sheetData>
    <row r="1" spans="1:16" ht="19.5" customHeight="1" x14ac:dyDescent="0.35">
      <c r="A1" s="869" t="s">
        <v>2781</v>
      </c>
      <c r="B1" s="869"/>
      <c r="C1" s="869"/>
      <c r="D1" s="869"/>
      <c r="E1" s="869"/>
      <c r="F1" s="869"/>
      <c r="G1" s="869"/>
      <c r="H1" s="869"/>
      <c r="I1" s="869"/>
      <c r="J1" s="869"/>
      <c r="K1" s="869"/>
      <c r="L1" s="869"/>
      <c r="M1" s="869"/>
      <c r="N1" s="869"/>
      <c r="O1" s="869"/>
      <c r="P1" s="720"/>
    </row>
    <row r="2" spans="1:16" ht="19.5" customHeight="1" x14ac:dyDescent="0.35">
      <c r="A2" s="721"/>
      <c r="B2" s="721"/>
      <c r="C2" s="721"/>
      <c r="D2" s="721"/>
      <c r="E2" s="721"/>
      <c r="F2" s="721"/>
      <c r="G2" s="721"/>
      <c r="H2" s="721"/>
      <c r="I2" s="721"/>
      <c r="J2" s="721"/>
      <c r="K2" s="721"/>
      <c r="L2" s="721"/>
      <c r="M2" s="721"/>
      <c r="N2" s="721"/>
      <c r="O2" s="721"/>
    </row>
    <row r="3" spans="1:16" ht="16.5" customHeight="1" x14ac:dyDescent="0.25">
      <c r="A3" s="722" t="s">
        <v>2782</v>
      </c>
      <c r="D3" s="724"/>
      <c r="E3" s="724"/>
      <c r="F3" s="724"/>
      <c r="G3" s="651"/>
      <c r="H3" s="651"/>
      <c r="I3" s="651"/>
      <c r="J3" s="651"/>
      <c r="K3" s="651"/>
      <c r="L3" s="651"/>
      <c r="M3" s="724"/>
      <c r="N3" s="724"/>
      <c r="O3" s="724"/>
    </row>
    <row r="4" spans="1:16" ht="20.100000000000001" customHeight="1" x14ac:dyDescent="0.2">
      <c r="A4" s="870" t="s">
        <v>314</v>
      </c>
      <c r="B4" s="870" t="s">
        <v>315</v>
      </c>
      <c r="D4" s="873" t="s">
        <v>6</v>
      </c>
      <c r="E4" s="874"/>
      <c r="F4" s="874"/>
      <c r="G4" s="874"/>
      <c r="H4" s="875" t="s">
        <v>9</v>
      </c>
      <c r="I4" s="876"/>
      <c r="J4" s="876"/>
      <c r="K4" s="876"/>
      <c r="L4" s="875" t="s">
        <v>10</v>
      </c>
      <c r="M4" s="876"/>
      <c r="N4" s="876"/>
      <c r="O4" s="876"/>
    </row>
    <row r="5" spans="1:16" s="726" customFormat="1" ht="20.100000000000001" customHeight="1" x14ac:dyDescent="0.2">
      <c r="A5" s="871"/>
      <c r="B5" s="871"/>
      <c r="C5" s="725"/>
      <c r="D5" s="877" t="s">
        <v>2706</v>
      </c>
      <c r="E5" s="876"/>
      <c r="F5" s="877" t="s">
        <v>2707</v>
      </c>
      <c r="G5" s="877"/>
      <c r="H5" s="877" t="s">
        <v>2706</v>
      </c>
      <c r="I5" s="876"/>
      <c r="J5" s="877" t="s">
        <v>2707</v>
      </c>
      <c r="K5" s="877"/>
      <c r="L5" s="877" t="s">
        <v>2706</v>
      </c>
      <c r="M5" s="876"/>
      <c r="N5" s="877" t="s">
        <v>2707</v>
      </c>
      <c r="O5" s="877"/>
    </row>
    <row r="6" spans="1:16" ht="20.100000000000001" customHeight="1" thickBot="1" x14ac:dyDescent="0.25">
      <c r="A6" s="872"/>
      <c r="B6" s="872"/>
      <c r="C6" s="727"/>
      <c r="D6" s="728" t="s">
        <v>2710</v>
      </c>
      <c r="E6" s="728" t="s">
        <v>2711</v>
      </c>
      <c r="F6" s="728" t="s">
        <v>2710</v>
      </c>
      <c r="G6" s="728" t="s">
        <v>2711</v>
      </c>
      <c r="H6" s="728" t="s">
        <v>2710</v>
      </c>
      <c r="I6" s="728" t="s">
        <v>2711</v>
      </c>
      <c r="J6" s="728" t="s">
        <v>2710</v>
      </c>
      <c r="K6" s="728" t="s">
        <v>2711</v>
      </c>
      <c r="L6" s="728" t="s">
        <v>2710</v>
      </c>
      <c r="M6" s="728" t="s">
        <v>2711</v>
      </c>
      <c r="N6" s="728" t="s">
        <v>2710</v>
      </c>
      <c r="O6" s="728" t="s">
        <v>2711</v>
      </c>
    </row>
    <row r="7" spans="1:16" ht="3" customHeight="1" thickTop="1" x14ac:dyDescent="0.2">
      <c r="B7" s="729"/>
      <c r="C7" s="727"/>
      <c r="D7" s="730"/>
      <c r="E7" s="731"/>
      <c r="F7" s="731"/>
      <c r="G7" s="731"/>
      <c r="H7" s="731"/>
      <c r="I7" s="731"/>
      <c r="J7" s="731"/>
      <c r="K7" s="731"/>
      <c r="L7" s="731"/>
      <c r="M7" s="731"/>
      <c r="N7" s="731"/>
      <c r="O7" s="732"/>
    </row>
    <row r="8" spans="1:16" s="738" customFormat="1" ht="20.100000000000001" customHeight="1" x14ac:dyDescent="0.25">
      <c r="A8" s="733"/>
      <c r="B8" s="733"/>
      <c r="C8" s="734"/>
      <c r="D8" s="735">
        <f>SUM(D10:D38)</f>
        <v>176</v>
      </c>
      <c r="E8" s="736">
        <f t="shared" ref="E8:O8" si="0">SUM(E10:E38)</f>
        <v>173</v>
      </c>
      <c r="F8" s="736">
        <f t="shared" si="0"/>
        <v>0</v>
      </c>
      <c r="G8" s="736">
        <f t="shared" si="0"/>
        <v>0</v>
      </c>
      <c r="H8" s="736">
        <f t="shared" si="0"/>
        <v>380</v>
      </c>
      <c r="I8" s="736">
        <f t="shared" si="0"/>
        <v>374</v>
      </c>
      <c r="J8" s="736">
        <f t="shared" si="0"/>
        <v>26</v>
      </c>
      <c r="K8" s="736">
        <f t="shared" si="0"/>
        <v>20</v>
      </c>
      <c r="L8" s="736">
        <f t="shared" si="0"/>
        <v>35</v>
      </c>
      <c r="M8" s="736">
        <f t="shared" si="0"/>
        <v>49</v>
      </c>
      <c r="N8" s="736">
        <f t="shared" si="0"/>
        <v>3</v>
      </c>
      <c r="O8" s="737">
        <f t="shared" si="0"/>
        <v>7</v>
      </c>
    </row>
    <row r="9" spans="1:16" ht="3" customHeight="1" x14ac:dyDescent="0.25">
      <c r="B9" s="739"/>
      <c r="C9" s="727"/>
      <c r="D9" s="730"/>
      <c r="E9" s="731"/>
      <c r="F9" s="731"/>
      <c r="G9" s="731"/>
      <c r="H9" s="731"/>
      <c r="I9" s="731"/>
      <c r="J9" s="731"/>
      <c r="K9" s="731"/>
      <c r="L9" s="731"/>
      <c r="M9" s="731"/>
      <c r="N9" s="731"/>
      <c r="O9" s="732"/>
    </row>
    <row r="10" spans="1:16" s="745" customFormat="1" ht="15.95" customHeight="1" x14ac:dyDescent="0.2">
      <c r="A10" s="740" t="s">
        <v>2783</v>
      </c>
      <c r="B10" s="741" t="s">
        <v>2784</v>
      </c>
      <c r="C10" s="742"/>
      <c r="D10" s="743">
        <v>5</v>
      </c>
      <c r="E10" s="546">
        <v>4</v>
      </c>
      <c r="F10" s="546">
        <v>0</v>
      </c>
      <c r="G10" s="546">
        <v>0</v>
      </c>
      <c r="H10" s="546">
        <v>10</v>
      </c>
      <c r="I10" s="546">
        <v>10</v>
      </c>
      <c r="J10" s="546">
        <v>2</v>
      </c>
      <c r="K10" s="546">
        <v>0</v>
      </c>
      <c r="L10" s="546">
        <v>2</v>
      </c>
      <c r="M10" s="546">
        <v>1</v>
      </c>
      <c r="N10" s="546">
        <v>0</v>
      </c>
      <c r="O10" s="744">
        <v>0</v>
      </c>
    </row>
    <row r="11" spans="1:16" s="745" customFormat="1" ht="15.95" customHeight="1" x14ac:dyDescent="0.2">
      <c r="A11" s="746" t="s">
        <v>2783</v>
      </c>
      <c r="B11" s="747" t="s">
        <v>2785</v>
      </c>
      <c r="C11" s="742"/>
      <c r="D11" s="505">
        <v>5</v>
      </c>
      <c r="E11" s="506">
        <v>7</v>
      </c>
      <c r="F11" s="506">
        <v>0</v>
      </c>
      <c r="G11" s="506">
        <v>0</v>
      </c>
      <c r="H11" s="506">
        <v>11</v>
      </c>
      <c r="I11" s="506">
        <v>10</v>
      </c>
      <c r="J11" s="506">
        <v>1</v>
      </c>
      <c r="K11" s="506">
        <v>0</v>
      </c>
      <c r="L11" s="506">
        <v>1</v>
      </c>
      <c r="M11" s="506">
        <v>6</v>
      </c>
      <c r="N11" s="506">
        <v>0</v>
      </c>
      <c r="O11" s="507">
        <v>1</v>
      </c>
    </row>
    <row r="12" spans="1:16" s="745" customFormat="1" ht="15.95" customHeight="1" x14ac:dyDescent="0.2">
      <c r="A12" s="746" t="s">
        <v>2783</v>
      </c>
      <c r="B12" s="747" t="s">
        <v>2786</v>
      </c>
      <c r="C12" s="742"/>
      <c r="D12" s="505">
        <v>11</v>
      </c>
      <c r="E12" s="506">
        <v>11</v>
      </c>
      <c r="F12" s="506">
        <v>0</v>
      </c>
      <c r="G12" s="506">
        <v>0</v>
      </c>
      <c r="H12" s="506">
        <v>14</v>
      </c>
      <c r="I12" s="506">
        <v>8</v>
      </c>
      <c r="J12" s="506">
        <v>0</v>
      </c>
      <c r="K12" s="506">
        <v>0</v>
      </c>
      <c r="L12" s="506">
        <v>1</v>
      </c>
      <c r="M12" s="506">
        <v>0</v>
      </c>
      <c r="N12" s="506">
        <v>0</v>
      </c>
      <c r="O12" s="507">
        <v>0</v>
      </c>
    </row>
    <row r="13" spans="1:16" s="745" customFormat="1" ht="15.95" customHeight="1" x14ac:dyDescent="0.2">
      <c r="A13" s="746" t="s">
        <v>1222</v>
      </c>
      <c r="B13" s="747" t="s">
        <v>2787</v>
      </c>
      <c r="C13" s="742"/>
      <c r="D13" s="505">
        <v>7</v>
      </c>
      <c r="E13" s="506">
        <v>5</v>
      </c>
      <c r="F13" s="506">
        <v>0</v>
      </c>
      <c r="G13" s="506">
        <v>0</v>
      </c>
      <c r="H13" s="506">
        <v>7</v>
      </c>
      <c r="I13" s="506">
        <v>9</v>
      </c>
      <c r="J13" s="506">
        <v>0</v>
      </c>
      <c r="K13" s="506">
        <v>0</v>
      </c>
      <c r="L13" s="506">
        <v>0</v>
      </c>
      <c r="M13" s="506">
        <v>0</v>
      </c>
      <c r="N13" s="506">
        <v>0</v>
      </c>
      <c r="O13" s="507">
        <v>0</v>
      </c>
    </row>
    <row r="14" spans="1:16" s="745" customFormat="1" ht="15.95" customHeight="1" x14ac:dyDescent="0.2">
      <c r="A14" s="746" t="s">
        <v>1434</v>
      </c>
      <c r="B14" s="747" t="s">
        <v>2788</v>
      </c>
      <c r="C14" s="742"/>
      <c r="D14" s="505">
        <v>11</v>
      </c>
      <c r="E14" s="506">
        <v>11</v>
      </c>
      <c r="F14" s="506">
        <v>0</v>
      </c>
      <c r="G14" s="506">
        <v>0</v>
      </c>
      <c r="H14" s="506">
        <v>8</v>
      </c>
      <c r="I14" s="506">
        <v>6</v>
      </c>
      <c r="J14" s="506">
        <v>0</v>
      </c>
      <c r="K14" s="506">
        <v>0</v>
      </c>
      <c r="L14" s="506">
        <v>0</v>
      </c>
      <c r="M14" s="506">
        <v>0</v>
      </c>
      <c r="N14" s="506">
        <v>0</v>
      </c>
      <c r="O14" s="507">
        <v>0</v>
      </c>
    </row>
    <row r="15" spans="1:16" s="745" customFormat="1" ht="15.95" customHeight="1" x14ac:dyDescent="0.2">
      <c r="A15" s="746" t="s">
        <v>1222</v>
      </c>
      <c r="B15" s="747" t="s">
        <v>2789</v>
      </c>
      <c r="C15" s="742"/>
      <c r="D15" s="505">
        <v>8</v>
      </c>
      <c r="E15" s="506">
        <v>7</v>
      </c>
      <c r="F15" s="506">
        <v>0</v>
      </c>
      <c r="G15" s="506">
        <v>0</v>
      </c>
      <c r="H15" s="506">
        <v>2</v>
      </c>
      <c r="I15" s="506">
        <v>7</v>
      </c>
      <c r="J15" s="506">
        <v>0</v>
      </c>
      <c r="K15" s="506">
        <v>0</v>
      </c>
      <c r="L15" s="506">
        <v>0</v>
      </c>
      <c r="M15" s="506">
        <v>0</v>
      </c>
      <c r="N15" s="506">
        <v>0</v>
      </c>
      <c r="O15" s="507">
        <v>0</v>
      </c>
    </row>
    <row r="16" spans="1:16" s="745" customFormat="1" ht="15.95" customHeight="1" x14ac:dyDescent="0.2">
      <c r="A16" s="746" t="s">
        <v>2110</v>
      </c>
      <c r="B16" s="747" t="s">
        <v>2790</v>
      </c>
      <c r="C16" s="742"/>
      <c r="D16" s="505">
        <v>5</v>
      </c>
      <c r="E16" s="506">
        <v>5</v>
      </c>
      <c r="F16" s="506">
        <v>0</v>
      </c>
      <c r="G16" s="506">
        <v>0</v>
      </c>
      <c r="H16" s="506">
        <v>11</v>
      </c>
      <c r="I16" s="506">
        <v>18</v>
      </c>
      <c r="J16" s="506">
        <v>1</v>
      </c>
      <c r="K16" s="506">
        <v>0</v>
      </c>
      <c r="L16" s="506">
        <v>3</v>
      </c>
      <c r="M16" s="506">
        <v>3</v>
      </c>
      <c r="N16" s="506">
        <v>2</v>
      </c>
      <c r="O16" s="507">
        <v>0</v>
      </c>
    </row>
    <row r="17" spans="1:15" s="745" customFormat="1" ht="15.95" customHeight="1" x14ac:dyDescent="0.2">
      <c r="A17" s="746" t="s">
        <v>270</v>
      </c>
      <c r="B17" s="747" t="s">
        <v>270</v>
      </c>
      <c r="C17" s="742"/>
      <c r="D17" s="505">
        <v>2</v>
      </c>
      <c r="E17" s="506">
        <v>2</v>
      </c>
      <c r="F17" s="506">
        <v>0</v>
      </c>
      <c r="G17" s="506">
        <v>0</v>
      </c>
      <c r="H17" s="506">
        <v>14</v>
      </c>
      <c r="I17" s="506">
        <v>10</v>
      </c>
      <c r="J17" s="506">
        <v>0</v>
      </c>
      <c r="K17" s="506">
        <v>0</v>
      </c>
      <c r="L17" s="506">
        <v>1</v>
      </c>
      <c r="M17" s="506">
        <v>1</v>
      </c>
      <c r="N17" s="506">
        <v>0</v>
      </c>
      <c r="O17" s="507">
        <v>0</v>
      </c>
    </row>
    <row r="18" spans="1:15" s="745" customFormat="1" ht="15.95" customHeight="1" x14ac:dyDescent="0.2">
      <c r="A18" s="746" t="s">
        <v>264</v>
      </c>
      <c r="B18" s="747" t="s">
        <v>2791</v>
      </c>
      <c r="C18" s="748"/>
      <c r="D18" s="505">
        <v>5</v>
      </c>
      <c r="E18" s="506">
        <v>8</v>
      </c>
      <c r="F18" s="506">
        <v>0</v>
      </c>
      <c r="G18" s="506">
        <v>0</v>
      </c>
      <c r="H18" s="506">
        <v>12</v>
      </c>
      <c r="I18" s="506">
        <v>14</v>
      </c>
      <c r="J18" s="506">
        <v>0</v>
      </c>
      <c r="K18" s="506">
        <v>3</v>
      </c>
      <c r="L18" s="506">
        <v>2</v>
      </c>
      <c r="M18" s="506">
        <v>9</v>
      </c>
      <c r="N18" s="506">
        <v>0</v>
      </c>
      <c r="O18" s="507">
        <v>1</v>
      </c>
    </row>
    <row r="19" spans="1:15" s="745" customFormat="1" ht="15.95" customHeight="1" x14ac:dyDescent="0.2">
      <c r="A19" s="746" t="s">
        <v>264</v>
      </c>
      <c r="B19" s="747" t="s">
        <v>2792</v>
      </c>
      <c r="C19" s="718"/>
      <c r="D19" s="505">
        <v>6</v>
      </c>
      <c r="E19" s="506">
        <v>8</v>
      </c>
      <c r="F19" s="506">
        <v>0</v>
      </c>
      <c r="G19" s="506">
        <v>0</v>
      </c>
      <c r="H19" s="506">
        <v>5</v>
      </c>
      <c r="I19" s="506">
        <v>9</v>
      </c>
      <c r="J19" s="506">
        <v>0</v>
      </c>
      <c r="K19" s="506">
        <v>0</v>
      </c>
      <c r="L19" s="506">
        <v>0</v>
      </c>
      <c r="M19" s="506">
        <v>0</v>
      </c>
      <c r="N19" s="506">
        <v>0</v>
      </c>
      <c r="O19" s="507">
        <v>0</v>
      </c>
    </row>
    <row r="20" spans="1:15" s="745" customFormat="1" ht="15.95" customHeight="1" x14ac:dyDescent="0.2">
      <c r="A20" s="746" t="s">
        <v>268</v>
      </c>
      <c r="B20" s="747" t="s">
        <v>2793</v>
      </c>
      <c r="C20" s="718"/>
      <c r="D20" s="505">
        <v>1</v>
      </c>
      <c r="E20" s="506">
        <v>5</v>
      </c>
      <c r="F20" s="506">
        <v>0</v>
      </c>
      <c r="G20" s="506">
        <v>0</v>
      </c>
      <c r="H20" s="506">
        <v>4</v>
      </c>
      <c r="I20" s="506">
        <v>3</v>
      </c>
      <c r="J20" s="506">
        <v>0</v>
      </c>
      <c r="K20" s="506">
        <v>1</v>
      </c>
      <c r="L20" s="506">
        <v>0</v>
      </c>
      <c r="M20" s="506">
        <v>0</v>
      </c>
      <c r="N20" s="506">
        <v>0</v>
      </c>
      <c r="O20" s="507">
        <v>0</v>
      </c>
    </row>
    <row r="21" spans="1:15" s="745" customFormat="1" ht="15.95" customHeight="1" x14ac:dyDescent="0.2">
      <c r="A21" s="746" t="s">
        <v>268</v>
      </c>
      <c r="B21" s="747" t="s">
        <v>268</v>
      </c>
      <c r="C21" s="718"/>
      <c r="D21" s="505">
        <v>2</v>
      </c>
      <c r="E21" s="506">
        <v>4</v>
      </c>
      <c r="F21" s="506">
        <v>0</v>
      </c>
      <c r="G21" s="506">
        <v>0</v>
      </c>
      <c r="H21" s="506">
        <v>2</v>
      </c>
      <c r="I21" s="506">
        <v>5</v>
      </c>
      <c r="J21" s="506">
        <v>0</v>
      </c>
      <c r="K21" s="506">
        <v>0</v>
      </c>
      <c r="L21" s="506">
        <v>0</v>
      </c>
      <c r="M21" s="506">
        <v>1</v>
      </c>
      <c r="N21" s="506">
        <v>0</v>
      </c>
      <c r="O21" s="507">
        <v>0</v>
      </c>
    </row>
    <row r="22" spans="1:15" s="745" customFormat="1" ht="15.95" customHeight="1" x14ac:dyDescent="0.2">
      <c r="A22" s="746" t="s">
        <v>264</v>
      </c>
      <c r="B22" s="747" t="s">
        <v>2794</v>
      </c>
      <c r="C22" s="718"/>
      <c r="D22" s="505">
        <v>7</v>
      </c>
      <c r="E22" s="506">
        <v>1</v>
      </c>
      <c r="F22" s="506">
        <v>0</v>
      </c>
      <c r="G22" s="506">
        <v>0</v>
      </c>
      <c r="H22" s="506">
        <v>6</v>
      </c>
      <c r="I22" s="506">
        <v>7</v>
      </c>
      <c r="J22" s="506">
        <v>0</v>
      </c>
      <c r="K22" s="506">
        <v>0</v>
      </c>
      <c r="L22" s="506">
        <v>1</v>
      </c>
      <c r="M22" s="506">
        <v>0</v>
      </c>
      <c r="N22" s="506">
        <v>0</v>
      </c>
      <c r="O22" s="507">
        <v>0</v>
      </c>
    </row>
    <row r="23" spans="1:15" s="745" customFormat="1" ht="15.95" customHeight="1" x14ac:dyDescent="0.2">
      <c r="A23" s="746" t="s">
        <v>2110</v>
      </c>
      <c r="B23" s="747" t="s">
        <v>2795</v>
      </c>
      <c r="C23" s="718"/>
      <c r="D23" s="505">
        <v>3</v>
      </c>
      <c r="E23" s="506">
        <v>3</v>
      </c>
      <c r="F23" s="506">
        <v>0</v>
      </c>
      <c r="G23" s="506">
        <v>0</v>
      </c>
      <c r="H23" s="506">
        <v>11</v>
      </c>
      <c r="I23" s="506">
        <v>7</v>
      </c>
      <c r="J23" s="506">
        <v>0</v>
      </c>
      <c r="K23" s="506">
        <v>0</v>
      </c>
      <c r="L23" s="506">
        <v>0</v>
      </c>
      <c r="M23" s="506">
        <v>0</v>
      </c>
      <c r="N23" s="506">
        <v>0</v>
      </c>
      <c r="O23" s="507">
        <v>0</v>
      </c>
    </row>
    <row r="24" spans="1:15" s="745" customFormat="1" ht="15.95" customHeight="1" x14ac:dyDescent="0.2">
      <c r="A24" s="746" t="s">
        <v>2796</v>
      </c>
      <c r="B24" s="747" t="s">
        <v>448</v>
      </c>
      <c r="C24" s="718"/>
      <c r="D24" s="505">
        <v>1</v>
      </c>
      <c r="E24" s="506">
        <v>3</v>
      </c>
      <c r="F24" s="506">
        <v>0</v>
      </c>
      <c r="G24" s="506">
        <v>0</v>
      </c>
      <c r="H24" s="506">
        <v>19</v>
      </c>
      <c r="I24" s="506">
        <v>14</v>
      </c>
      <c r="J24" s="506">
        <v>6</v>
      </c>
      <c r="K24" s="506">
        <v>2</v>
      </c>
      <c r="L24" s="506">
        <v>0</v>
      </c>
      <c r="M24" s="506">
        <v>0</v>
      </c>
      <c r="N24" s="506">
        <v>0</v>
      </c>
      <c r="O24" s="507">
        <v>0</v>
      </c>
    </row>
    <row r="25" spans="1:15" s="745" customFormat="1" ht="15.95" customHeight="1" x14ac:dyDescent="0.2">
      <c r="A25" s="746" t="s">
        <v>2797</v>
      </c>
      <c r="B25" s="747" t="s">
        <v>2797</v>
      </c>
      <c r="C25" s="718"/>
      <c r="D25" s="505">
        <v>8</v>
      </c>
      <c r="E25" s="506">
        <v>1</v>
      </c>
      <c r="F25" s="506">
        <v>0</v>
      </c>
      <c r="G25" s="506">
        <v>0</v>
      </c>
      <c r="H25" s="506">
        <v>17</v>
      </c>
      <c r="I25" s="506">
        <v>13</v>
      </c>
      <c r="J25" s="506">
        <v>2</v>
      </c>
      <c r="K25" s="506">
        <v>0</v>
      </c>
      <c r="L25" s="506">
        <v>0</v>
      </c>
      <c r="M25" s="506">
        <v>0</v>
      </c>
      <c r="N25" s="506">
        <v>0</v>
      </c>
      <c r="O25" s="507">
        <v>0</v>
      </c>
    </row>
    <row r="26" spans="1:15" s="745" customFormat="1" ht="15.95" customHeight="1" x14ac:dyDescent="0.2">
      <c r="A26" s="746" t="s">
        <v>2145</v>
      </c>
      <c r="B26" s="747" t="s">
        <v>2798</v>
      </c>
      <c r="C26" s="718"/>
      <c r="D26" s="505">
        <v>16</v>
      </c>
      <c r="E26" s="506">
        <v>7</v>
      </c>
      <c r="F26" s="506">
        <v>0</v>
      </c>
      <c r="G26" s="506">
        <v>0</v>
      </c>
      <c r="H26" s="506">
        <v>18</v>
      </c>
      <c r="I26" s="506">
        <v>11</v>
      </c>
      <c r="J26" s="506">
        <v>0</v>
      </c>
      <c r="K26" s="506">
        <v>0</v>
      </c>
      <c r="L26" s="506">
        <v>2</v>
      </c>
      <c r="M26" s="506">
        <v>0</v>
      </c>
      <c r="N26" s="506">
        <v>0</v>
      </c>
      <c r="O26" s="507">
        <v>0</v>
      </c>
    </row>
    <row r="27" spans="1:15" s="745" customFormat="1" ht="15.95" customHeight="1" x14ac:dyDescent="0.2">
      <c r="A27" s="746" t="s">
        <v>2268</v>
      </c>
      <c r="B27" s="747" t="s">
        <v>2268</v>
      </c>
      <c r="C27" s="718"/>
      <c r="D27" s="505">
        <v>7</v>
      </c>
      <c r="E27" s="506">
        <v>9</v>
      </c>
      <c r="F27" s="506">
        <v>0</v>
      </c>
      <c r="G27" s="506">
        <v>0</v>
      </c>
      <c r="H27" s="506">
        <v>20</v>
      </c>
      <c r="I27" s="506">
        <v>25</v>
      </c>
      <c r="J27" s="506">
        <v>1</v>
      </c>
      <c r="K27" s="506">
        <v>0</v>
      </c>
      <c r="L27" s="506">
        <v>2</v>
      </c>
      <c r="M27" s="506">
        <v>0</v>
      </c>
      <c r="N27" s="506">
        <v>0</v>
      </c>
      <c r="O27" s="507">
        <v>0</v>
      </c>
    </row>
    <row r="28" spans="1:15" s="745" customFormat="1" ht="15.95" customHeight="1" x14ac:dyDescent="0.2">
      <c r="A28" s="746" t="s">
        <v>2268</v>
      </c>
      <c r="B28" s="747" t="s">
        <v>2799</v>
      </c>
      <c r="C28" s="718"/>
      <c r="D28" s="505">
        <v>2</v>
      </c>
      <c r="E28" s="506">
        <v>5</v>
      </c>
      <c r="F28" s="506">
        <v>0</v>
      </c>
      <c r="G28" s="506">
        <v>0</v>
      </c>
      <c r="H28" s="506">
        <v>9</v>
      </c>
      <c r="I28" s="506">
        <v>10</v>
      </c>
      <c r="J28" s="506">
        <v>0</v>
      </c>
      <c r="K28" s="506">
        <v>0</v>
      </c>
      <c r="L28" s="506">
        <v>0</v>
      </c>
      <c r="M28" s="506">
        <v>0</v>
      </c>
      <c r="N28" s="506">
        <v>0</v>
      </c>
      <c r="O28" s="507">
        <v>0</v>
      </c>
    </row>
    <row r="29" spans="1:15" s="745" customFormat="1" ht="15.95" customHeight="1" x14ac:dyDescent="0.2">
      <c r="A29" s="746" t="s">
        <v>2268</v>
      </c>
      <c r="B29" s="747" t="s">
        <v>2800</v>
      </c>
      <c r="C29" s="718"/>
      <c r="D29" s="505">
        <v>1</v>
      </c>
      <c r="E29" s="506">
        <v>4</v>
      </c>
      <c r="F29" s="506">
        <v>0</v>
      </c>
      <c r="G29" s="506">
        <v>0</v>
      </c>
      <c r="H29" s="506">
        <v>1</v>
      </c>
      <c r="I29" s="506">
        <v>2</v>
      </c>
      <c r="J29" s="506">
        <v>0</v>
      </c>
      <c r="K29" s="506">
        <v>0</v>
      </c>
      <c r="L29" s="506">
        <v>0</v>
      </c>
      <c r="M29" s="506">
        <v>0</v>
      </c>
      <c r="N29" s="506">
        <v>0</v>
      </c>
      <c r="O29" s="507">
        <v>0</v>
      </c>
    </row>
    <row r="30" spans="1:15" s="745" customFormat="1" ht="15.95" customHeight="1" x14ac:dyDescent="0.2">
      <c r="A30" s="746" t="s">
        <v>2268</v>
      </c>
      <c r="B30" s="747" t="s">
        <v>2801</v>
      </c>
      <c r="C30" s="718"/>
      <c r="D30" s="505">
        <v>10</v>
      </c>
      <c r="E30" s="506">
        <v>11</v>
      </c>
      <c r="F30" s="506">
        <v>0</v>
      </c>
      <c r="G30" s="506">
        <v>0</v>
      </c>
      <c r="H30" s="506">
        <v>17</v>
      </c>
      <c r="I30" s="506">
        <v>17</v>
      </c>
      <c r="J30" s="506">
        <v>1</v>
      </c>
      <c r="K30" s="506">
        <v>0</v>
      </c>
      <c r="L30" s="506">
        <v>0</v>
      </c>
      <c r="M30" s="506">
        <v>0</v>
      </c>
      <c r="N30" s="506">
        <v>0</v>
      </c>
      <c r="O30" s="507">
        <v>0</v>
      </c>
    </row>
    <row r="31" spans="1:15" s="745" customFormat="1" ht="15.95" customHeight="1" x14ac:dyDescent="0.2">
      <c r="A31" s="746" t="s">
        <v>2119</v>
      </c>
      <c r="B31" s="747" t="s">
        <v>2802</v>
      </c>
      <c r="C31" s="718"/>
      <c r="D31" s="505">
        <v>0</v>
      </c>
      <c r="E31" s="506">
        <v>5</v>
      </c>
      <c r="F31" s="506">
        <v>0</v>
      </c>
      <c r="G31" s="506">
        <v>0</v>
      </c>
      <c r="H31" s="506">
        <v>11</v>
      </c>
      <c r="I31" s="506">
        <v>17</v>
      </c>
      <c r="J31" s="506">
        <v>1</v>
      </c>
      <c r="K31" s="506">
        <v>2</v>
      </c>
      <c r="L31" s="506">
        <v>0</v>
      </c>
      <c r="M31" s="506">
        <v>2</v>
      </c>
      <c r="N31" s="506">
        <v>0</v>
      </c>
      <c r="O31" s="507">
        <v>0</v>
      </c>
    </row>
    <row r="32" spans="1:15" s="745" customFormat="1" ht="15.95" customHeight="1" x14ac:dyDescent="0.2">
      <c r="A32" s="746" t="s">
        <v>2268</v>
      </c>
      <c r="B32" s="747" t="s">
        <v>2803</v>
      </c>
      <c r="C32" s="718"/>
      <c r="D32" s="505">
        <v>6</v>
      </c>
      <c r="E32" s="506">
        <v>4</v>
      </c>
      <c r="F32" s="506">
        <v>0</v>
      </c>
      <c r="G32" s="506">
        <v>0</v>
      </c>
      <c r="H32" s="506">
        <v>6</v>
      </c>
      <c r="I32" s="506">
        <v>5</v>
      </c>
      <c r="J32" s="506">
        <v>0</v>
      </c>
      <c r="K32" s="506">
        <v>0</v>
      </c>
      <c r="L32" s="506">
        <v>0</v>
      </c>
      <c r="M32" s="506">
        <v>0</v>
      </c>
      <c r="N32" s="506">
        <v>0</v>
      </c>
      <c r="O32" s="507">
        <v>0</v>
      </c>
    </row>
    <row r="33" spans="1:15" s="745" customFormat="1" ht="15.95" customHeight="1" x14ac:dyDescent="0.2">
      <c r="A33" s="746" t="s">
        <v>2804</v>
      </c>
      <c r="B33" s="747" t="s">
        <v>2805</v>
      </c>
      <c r="C33" s="718"/>
      <c r="D33" s="505">
        <v>0</v>
      </c>
      <c r="E33" s="506">
        <v>6</v>
      </c>
      <c r="F33" s="506">
        <v>0</v>
      </c>
      <c r="G33" s="506">
        <v>0</v>
      </c>
      <c r="H33" s="506">
        <v>14</v>
      </c>
      <c r="I33" s="506">
        <v>15</v>
      </c>
      <c r="J33" s="506">
        <v>0</v>
      </c>
      <c r="K33" s="506">
        <v>0</v>
      </c>
      <c r="L33" s="506">
        <v>0</v>
      </c>
      <c r="M33" s="506">
        <v>0</v>
      </c>
      <c r="N33" s="506">
        <v>0</v>
      </c>
      <c r="O33" s="507">
        <v>0</v>
      </c>
    </row>
    <row r="34" spans="1:15" s="745" customFormat="1" ht="15.95" customHeight="1" x14ac:dyDescent="0.2">
      <c r="A34" s="746" t="s">
        <v>2806</v>
      </c>
      <c r="B34" s="747" t="s">
        <v>2806</v>
      </c>
      <c r="C34" s="718"/>
      <c r="D34" s="505">
        <v>30</v>
      </c>
      <c r="E34" s="506">
        <v>23</v>
      </c>
      <c r="F34" s="506">
        <v>0</v>
      </c>
      <c r="G34" s="506">
        <v>0</v>
      </c>
      <c r="H34" s="506">
        <v>83</v>
      </c>
      <c r="I34" s="506">
        <v>81</v>
      </c>
      <c r="J34" s="506">
        <v>9</v>
      </c>
      <c r="K34" s="506">
        <v>9</v>
      </c>
      <c r="L34" s="506">
        <v>14</v>
      </c>
      <c r="M34" s="506">
        <v>20</v>
      </c>
      <c r="N34" s="506">
        <v>1</v>
      </c>
      <c r="O34" s="507">
        <v>5</v>
      </c>
    </row>
    <row r="35" spans="1:15" s="745" customFormat="1" ht="15.95" customHeight="1" x14ac:dyDescent="0.2">
      <c r="A35" s="746" t="s">
        <v>728</v>
      </c>
      <c r="B35" s="747" t="s">
        <v>2807</v>
      </c>
      <c r="C35" s="718"/>
      <c r="D35" s="505">
        <v>1</v>
      </c>
      <c r="E35" s="506">
        <v>0</v>
      </c>
      <c r="F35" s="506">
        <v>0</v>
      </c>
      <c r="G35" s="506">
        <v>0</v>
      </c>
      <c r="H35" s="506">
        <v>8</v>
      </c>
      <c r="I35" s="506">
        <v>6</v>
      </c>
      <c r="J35" s="506">
        <v>0</v>
      </c>
      <c r="K35" s="506">
        <v>0</v>
      </c>
      <c r="L35" s="506">
        <v>1</v>
      </c>
      <c r="M35" s="506">
        <v>2</v>
      </c>
      <c r="N35" s="506">
        <v>0</v>
      </c>
      <c r="O35" s="507">
        <v>0</v>
      </c>
    </row>
    <row r="36" spans="1:15" s="745" customFormat="1" ht="15.95" customHeight="1" x14ac:dyDescent="0.2">
      <c r="A36" s="746" t="s">
        <v>2256</v>
      </c>
      <c r="B36" s="747" t="s">
        <v>2808</v>
      </c>
      <c r="C36" s="718"/>
      <c r="D36" s="505">
        <v>6</v>
      </c>
      <c r="E36" s="506">
        <v>2</v>
      </c>
      <c r="F36" s="506">
        <v>0</v>
      </c>
      <c r="G36" s="506">
        <v>0</v>
      </c>
      <c r="H36" s="506">
        <v>12</v>
      </c>
      <c r="I36" s="506">
        <v>7</v>
      </c>
      <c r="J36" s="506">
        <v>2</v>
      </c>
      <c r="K36" s="506">
        <v>1</v>
      </c>
      <c r="L36" s="506">
        <v>0</v>
      </c>
      <c r="M36" s="506">
        <v>0</v>
      </c>
      <c r="N36" s="506">
        <v>0</v>
      </c>
      <c r="O36" s="507">
        <v>0</v>
      </c>
    </row>
    <row r="37" spans="1:15" s="745" customFormat="1" ht="15.95" customHeight="1" x14ac:dyDescent="0.2">
      <c r="A37" s="746" t="s">
        <v>1445</v>
      </c>
      <c r="B37" s="747" t="s">
        <v>2809</v>
      </c>
      <c r="C37" s="718"/>
      <c r="D37" s="505">
        <v>4</v>
      </c>
      <c r="E37" s="506">
        <v>8</v>
      </c>
      <c r="F37" s="506">
        <v>0</v>
      </c>
      <c r="G37" s="506">
        <v>0</v>
      </c>
      <c r="H37" s="506">
        <v>17</v>
      </c>
      <c r="I37" s="506">
        <v>16</v>
      </c>
      <c r="J37" s="506">
        <v>0</v>
      </c>
      <c r="K37" s="506">
        <v>0</v>
      </c>
      <c r="L37" s="506">
        <v>1</v>
      </c>
      <c r="M37" s="506">
        <v>1</v>
      </c>
      <c r="N37" s="506">
        <v>0</v>
      </c>
      <c r="O37" s="507">
        <v>0</v>
      </c>
    </row>
    <row r="38" spans="1:15" s="745" customFormat="1" ht="15.95" customHeight="1" x14ac:dyDescent="0.2">
      <c r="A38" s="749" t="s">
        <v>2119</v>
      </c>
      <c r="B38" s="750" t="s">
        <v>2810</v>
      </c>
      <c r="C38" s="718"/>
      <c r="D38" s="511">
        <v>6</v>
      </c>
      <c r="E38" s="512">
        <v>4</v>
      </c>
      <c r="F38" s="512">
        <v>0</v>
      </c>
      <c r="G38" s="512">
        <v>0</v>
      </c>
      <c r="H38" s="512">
        <v>11</v>
      </c>
      <c r="I38" s="512">
        <v>12</v>
      </c>
      <c r="J38" s="512">
        <v>0</v>
      </c>
      <c r="K38" s="512">
        <v>2</v>
      </c>
      <c r="L38" s="512">
        <v>4</v>
      </c>
      <c r="M38" s="512">
        <v>3</v>
      </c>
      <c r="N38" s="512">
        <v>0</v>
      </c>
      <c r="O38" s="513">
        <v>0</v>
      </c>
    </row>
    <row r="40" spans="1:15" ht="20.100000000000001" customHeight="1" x14ac:dyDescent="0.2">
      <c r="A40" s="870" t="s">
        <v>314</v>
      </c>
      <c r="B40" s="870" t="s">
        <v>315</v>
      </c>
      <c r="D40" s="873" t="s">
        <v>2811</v>
      </c>
      <c r="E40" s="878"/>
      <c r="F40" s="878"/>
      <c r="G40" s="878"/>
      <c r="H40" s="878"/>
      <c r="I40" s="878"/>
      <c r="J40" s="879"/>
    </row>
    <row r="41" spans="1:15" ht="20.100000000000001" customHeight="1" x14ac:dyDescent="0.2">
      <c r="A41" s="871"/>
      <c r="B41" s="871"/>
      <c r="D41" s="880" t="s">
        <v>2706</v>
      </c>
      <c r="E41" s="881"/>
      <c r="F41" s="880" t="s">
        <v>2707</v>
      </c>
      <c r="G41" s="882"/>
      <c r="H41" s="883" t="s">
        <v>2812</v>
      </c>
      <c r="I41" s="882"/>
      <c r="J41" s="884" t="s">
        <v>138</v>
      </c>
    </row>
    <row r="42" spans="1:15" ht="20.100000000000001" customHeight="1" thickBot="1" x14ac:dyDescent="0.25">
      <c r="A42" s="872"/>
      <c r="B42" s="872"/>
      <c r="D42" s="728" t="s">
        <v>2710</v>
      </c>
      <c r="E42" s="728" t="s">
        <v>2711</v>
      </c>
      <c r="F42" s="728" t="s">
        <v>2710</v>
      </c>
      <c r="G42" s="728" t="s">
        <v>2711</v>
      </c>
      <c r="H42" s="728" t="s">
        <v>2710</v>
      </c>
      <c r="I42" s="728" t="s">
        <v>2711</v>
      </c>
      <c r="J42" s="885"/>
    </row>
    <row r="43" spans="1:15" ht="3" customHeight="1" thickTop="1" x14ac:dyDescent="0.2">
      <c r="B43" s="729"/>
      <c r="D43" s="731"/>
      <c r="E43" s="731"/>
      <c r="F43" s="731"/>
      <c r="G43" s="731"/>
    </row>
    <row r="44" spans="1:15" s="738" customFormat="1" ht="12" x14ac:dyDescent="0.2">
      <c r="A44" s="752"/>
      <c r="B44" s="752"/>
      <c r="C44" s="723"/>
      <c r="D44" s="736">
        <f>SUM(D46:D74)</f>
        <v>591</v>
      </c>
      <c r="E44" s="736">
        <f t="shared" ref="E44:J44" si="1">SUM(E46:E74)</f>
        <v>596</v>
      </c>
      <c r="F44" s="736">
        <f t="shared" si="1"/>
        <v>29</v>
      </c>
      <c r="G44" s="736">
        <f t="shared" si="1"/>
        <v>27</v>
      </c>
      <c r="H44" s="736">
        <f t="shared" si="1"/>
        <v>13</v>
      </c>
      <c r="I44" s="736">
        <f t="shared" si="1"/>
        <v>34</v>
      </c>
      <c r="J44" s="736">
        <f t="shared" si="1"/>
        <v>59</v>
      </c>
      <c r="K44" s="753"/>
      <c r="L44" s="753"/>
      <c r="M44" s="753"/>
      <c r="N44" s="753"/>
      <c r="O44" s="753"/>
    </row>
    <row r="45" spans="1:15" ht="3" customHeight="1" x14ac:dyDescent="0.2">
      <c r="B45" s="729"/>
      <c r="D45" s="731"/>
      <c r="E45" s="731"/>
      <c r="F45" s="731"/>
      <c r="G45" s="731"/>
      <c r="H45" s="754"/>
      <c r="I45" s="754"/>
      <c r="J45" s="754"/>
    </row>
    <row r="46" spans="1:15" ht="15.95" customHeight="1" x14ac:dyDescent="0.2">
      <c r="A46" s="740" t="s">
        <v>266</v>
      </c>
      <c r="B46" s="755" t="s">
        <v>2784</v>
      </c>
      <c r="D46" s="562">
        <f t="shared" ref="D46:G61" si="2">SUM(D10+H10+L10)</f>
        <v>17</v>
      </c>
      <c r="E46" s="563">
        <f t="shared" si="2"/>
        <v>15</v>
      </c>
      <c r="F46" s="563">
        <f t="shared" si="2"/>
        <v>2</v>
      </c>
      <c r="G46" s="563">
        <f t="shared" si="2"/>
        <v>0</v>
      </c>
      <c r="H46" s="546">
        <v>0</v>
      </c>
      <c r="I46" s="546">
        <v>2</v>
      </c>
      <c r="J46" s="548">
        <v>2</v>
      </c>
      <c r="L46" s="756"/>
    </row>
    <row r="47" spans="1:15" ht="15.95" customHeight="1" x14ac:dyDescent="0.2">
      <c r="A47" s="746" t="s">
        <v>266</v>
      </c>
      <c r="B47" s="757" t="s">
        <v>2785</v>
      </c>
      <c r="D47" s="565">
        <f t="shared" si="2"/>
        <v>17</v>
      </c>
      <c r="E47" s="526">
        <f t="shared" si="2"/>
        <v>23</v>
      </c>
      <c r="F47" s="526">
        <f t="shared" si="2"/>
        <v>1</v>
      </c>
      <c r="G47" s="526">
        <f t="shared" si="2"/>
        <v>1</v>
      </c>
      <c r="H47" s="506">
        <v>0</v>
      </c>
      <c r="I47" s="506">
        <v>2</v>
      </c>
      <c r="J47" s="553">
        <v>2</v>
      </c>
    </row>
    <row r="48" spans="1:15" ht="15.95" customHeight="1" x14ac:dyDescent="0.2">
      <c r="A48" s="746" t="s">
        <v>266</v>
      </c>
      <c r="B48" s="757" t="s">
        <v>2813</v>
      </c>
      <c r="D48" s="565">
        <f t="shared" si="2"/>
        <v>26</v>
      </c>
      <c r="E48" s="526">
        <f t="shared" si="2"/>
        <v>19</v>
      </c>
      <c r="F48" s="526">
        <f t="shared" si="2"/>
        <v>0</v>
      </c>
      <c r="G48" s="526">
        <f t="shared" si="2"/>
        <v>0</v>
      </c>
      <c r="H48" s="506">
        <v>0</v>
      </c>
      <c r="I48" s="506">
        <v>1</v>
      </c>
      <c r="J48" s="553">
        <v>2</v>
      </c>
    </row>
    <row r="49" spans="1:10" s="751" customFormat="1" ht="15.95" customHeight="1" x14ac:dyDescent="0.2">
      <c r="A49" s="746" t="s">
        <v>1222</v>
      </c>
      <c r="B49" s="757" t="s">
        <v>2814</v>
      </c>
      <c r="C49" s="723"/>
      <c r="D49" s="565">
        <f t="shared" si="2"/>
        <v>14</v>
      </c>
      <c r="E49" s="526">
        <f t="shared" si="2"/>
        <v>14</v>
      </c>
      <c r="F49" s="526">
        <f t="shared" si="2"/>
        <v>0</v>
      </c>
      <c r="G49" s="526">
        <f t="shared" si="2"/>
        <v>0</v>
      </c>
      <c r="H49" s="506">
        <v>1</v>
      </c>
      <c r="I49" s="506">
        <v>0</v>
      </c>
      <c r="J49" s="553">
        <v>2</v>
      </c>
    </row>
    <row r="50" spans="1:10" s="751" customFormat="1" ht="15.95" customHeight="1" x14ac:dyDescent="0.2">
      <c r="A50" s="746" t="s">
        <v>1434</v>
      </c>
      <c r="B50" s="757" t="s">
        <v>2788</v>
      </c>
      <c r="C50" s="723"/>
      <c r="D50" s="565">
        <f t="shared" si="2"/>
        <v>19</v>
      </c>
      <c r="E50" s="526">
        <f t="shared" si="2"/>
        <v>17</v>
      </c>
      <c r="F50" s="526">
        <f t="shared" si="2"/>
        <v>0</v>
      </c>
      <c r="G50" s="526">
        <f t="shared" si="2"/>
        <v>0</v>
      </c>
      <c r="H50" s="506">
        <v>0</v>
      </c>
      <c r="I50" s="506">
        <v>1</v>
      </c>
      <c r="J50" s="553">
        <v>2</v>
      </c>
    </row>
    <row r="51" spans="1:10" s="751" customFormat="1" ht="15.95" customHeight="1" x14ac:dyDescent="0.2">
      <c r="A51" s="746" t="s">
        <v>1222</v>
      </c>
      <c r="B51" s="757" t="s">
        <v>2789</v>
      </c>
      <c r="C51" s="723"/>
      <c r="D51" s="565">
        <f t="shared" si="2"/>
        <v>10</v>
      </c>
      <c r="E51" s="526">
        <f t="shared" si="2"/>
        <v>14</v>
      </c>
      <c r="F51" s="526">
        <f t="shared" si="2"/>
        <v>0</v>
      </c>
      <c r="G51" s="526">
        <f t="shared" si="2"/>
        <v>0</v>
      </c>
      <c r="H51" s="506">
        <v>1</v>
      </c>
      <c r="I51" s="506">
        <v>1</v>
      </c>
      <c r="J51" s="553">
        <v>2</v>
      </c>
    </row>
    <row r="52" spans="1:10" s="751" customFormat="1" ht="15.95" customHeight="1" x14ac:dyDescent="0.2">
      <c r="A52" s="746" t="s">
        <v>2110</v>
      </c>
      <c r="B52" s="757" t="s">
        <v>2790</v>
      </c>
      <c r="C52" s="723"/>
      <c r="D52" s="565">
        <f t="shared" si="2"/>
        <v>19</v>
      </c>
      <c r="E52" s="526">
        <f t="shared" si="2"/>
        <v>26</v>
      </c>
      <c r="F52" s="526">
        <f t="shared" si="2"/>
        <v>3</v>
      </c>
      <c r="G52" s="526">
        <f t="shared" si="2"/>
        <v>0</v>
      </c>
      <c r="H52" s="506">
        <v>2</v>
      </c>
      <c r="I52" s="506">
        <v>0</v>
      </c>
      <c r="J52" s="553">
        <v>2</v>
      </c>
    </row>
    <row r="53" spans="1:10" s="751" customFormat="1" ht="15.95" customHeight="1" x14ac:dyDescent="0.2">
      <c r="A53" s="746" t="s">
        <v>270</v>
      </c>
      <c r="B53" s="757" t="s">
        <v>270</v>
      </c>
      <c r="C53" s="723"/>
      <c r="D53" s="565">
        <f t="shared" si="2"/>
        <v>17</v>
      </c>
      <c r="E53" s="526">
        <f t="shared" si="2"/>
        <v>13</v>
      </c>
      <c r="F53" s="526">
        <f t="shared" si="2"/>
        <v>0</v>
      </c>
      <c r="G53" s="526">
        <f t="shared" si="2"/>
        <v>0</v>
      </c>
      <c r="H53" s="506">
        <v>2</v>
      </c>
      <c r="I53" s="506">
        <v>0</v>
      </c>
      <c r="J53" s="553">
        <v>2</v>
      </c>
    </row>
    <row r="54" spans="1:10" s="751" customFormat="1" ht="15.95" customHeight="1" x14ac:dyDescent="0.2">
      <c r="A54" s="746" t="s">
        <v>264</v>
      </c>
      <c r="B54" s="757" t="s">
        <v>2791</v>
      </c>
      <c r="C54" s="723"/>
      <c r="D54" s="565">
        <f t="shared" si="2"/>
        <v>19</v>
      </c>
      <c r="E54" s="526">
        <f t="shared" si="2"/>
        <v>31</v>
      </c>
      <c r="F54" s="526">
        <f t="shared" si="2"/>
        <v>0</v>
      </c>
      <c r="G54" s="526">
        <f t="shared" si="2"/>
        <v>4</v>
      </c>
      <c r="H54" s="506">
        <v>0</v>
      </c>
      <c r="I54" s="506">
        <v>2</v>
      </c>
      <c r="J54" s="553">
        <v>2</v>
      </c>
    </row>
    <row r="55" spans="1:10" s="751" customFormat="1" ht="15.95" customHeight="1" x14ac:dyDescent="0.2">
      <c r="A55" s="746" t="s">
        <v>264</v>
      </c>
      <c r="B55" s="757" t="s">
        <v>2792</v>
      </c>
      <c r="C55" s="723"/>
      <c r="D55" s="565">
        <f t="shared" si="2"/>
        <v>11</v>
      </c>
      <c r="E55" s="526">
        <f t="shared" si="2"/>
        <v>17</v>
      </c>
      <c r="F55" s="526">
        <f t="shared" si="2"/>
        <v>0</v>
      </c>
      <c r="G55" s="526">
        <f t="shared" si="2"/>
        <v>0</v>
      </c>
      <c r="H55" s="506">
        <v>0</v>
      </c>
      <c r="I55" s="506">
        <v>1</v>
      </c>
      <c r="J55" s="553">
        <v>2</v>
      </c>
    </row>
    <row r="56" spans="1:10" s="751" customFormat="1" ht="15.95" customHeight="1" x14ac:dyDescent="0.2">
      <c r="A56" s="746" t="s">
        <v>268</v>
      </c>
      <c r="B56" s="757" t="s">
        <v>2793</v>
      </c>
      <c r="C56" s="723"/>
      <c r="D56" s="565">
        <f t="shared" si="2"/>
        <v>5</v>
      </c>
      <c r="E56" s="526">
        <f t="shared" si="2"/>
        <v>8</v>
      </c>
      <c r="F56" s="526">
        <f t="shared" si="2"/>
        <v>0</v>
      </c>
      <c r="G56" s="526">
        <f t="shared" si="2"/>
        <v>1</v>
      </c>
      <c r="H56" s="506">
        <v>1</v>
      </c>
      <c r="I56" s="506">
        <v>0</v>
      </c>
      <c r="J56" s="553">
        <v>2</v>
      </c>
    </row>
    <row r="57" spans="1:10" s="751" customFormat="1" ht="15.95" customHeight="1" x14ac:dyDescent="0.2">
      <c r="A57" s="746" t="s">
        <v>268</v>
      </c>
      <c r="B57" s="757" t="s">
        <v>268</v>
      </c>
      <c r="C57" s="723"/>
      <c r="D57" s="565">
        <f t="shared" si="2"/>
        <v>4</v>
      </c>
      <c r="E57" s="526">
        <f t="shared" si="2"/>
        <v>10</v>
      </c>
      <c r="F57" s="526">
        <f t="shared" si="2"/>
        <v>0</v>
      </c>
      <c r="G57" s="526">
        <f t="shared" si="2"/>
        <v>0</v>
      </c>
      <c r="H57" s="506">
        <v>1</v>
      </c>
      <c r="I57" s="506">
        <v>0</v>
      </c>
      <c r="J57" s="553">
        <v>2</v>
      </c>
    </row>
    <row r="58" spans="1:10" s="751" customFormat="1" ht="15.95" customHeight="1" x14ac:dyDescent="0.2">
      <c r="A58" s="746" t="s">
        <v>264</v>
      </c>
      <c r="B58" s="757" t="s">
        <v>2794</v>
      </c>
      <c r="C58" s="723"/>
      <c r="D58" s="565">
        <f t="shared" si="2"/>
        <v>14</v>
      </c>
      <c r="E58" s="526">
        <f t="shared" si="2"/>
        <v>8</v>
      </c>
      <c r="F58" s="526">
        <f t="shared" si="2"/>
        <v>0</v>
      </c>
      <c r="G58" s="526">
        <f t="shared" si="2"/>
        <v>0</v>
      </c>
      <c r="H58" s="506">
        <v>0</v>
      </c>
      <c r="I58" s="506">
        <v>1</v>
      </c>
      <c r="J58" s="553">
        <v>2</v>
      </c>
    </row>
    <row r="59" spans="1:10" s="751" customFormat="1" ht="15.95" customHeight="1" x14ac:dyDescent="0.2">
      <c r="A59" s="746" t="s">
        <v>2110</v>
      </c>
      <c r="B59" s="757" t="s">
        <v>2795</v>
      </c>
      <c r="C59" s="723"/>
      <c r="D59" s="565">
        <f t="shared" si="2"/>
        <v>14</v>
      </c>
      <c r="E59" s="526">
        <f t="shared" si="2"/>
        <v>10</v>
      </c>
      <c r="F59" s="526">
        <f t="shared" si="2"/>
        <v>0</v>
      </c>
      <c r="G59" s="526">
        <f t="shared" si="2"/>
        <v>0</v>
      </c>
      <c r="H59" s="506">
        <v>1</v>
      </c>
      <c r="I59" s="506">
        <v>0</v>
      </c>
      <c r="J59" s="553">
        <v>2</v>
      </c>
    </row>
    <row r="60" spans="1:10" s="751" customFormat="1" ht="15.95" customHeight="1" x14ac:dyDescent="0.2">
      <c r="A60" s="746" t="s">
        <v>2327</v>
      </c>
      <c r="B60" s="757" t="s">
        <v>448</v>
      </c>
      <c r="C60" s="723"/>
      <c r="D60" s="565">
        <f t="shared" si="2"/>
        <v>20</v>
      </c>
      <c r="E60" s="526">
        <f t="shared" si="2"/>
        <v>17</v>
      </c>
      <c r="F60" s="526">
        <f t="shared" si="2"/>
        <v>6</v>
      </c>
      <c r="G60" s="526">
        <f t="shared" si="2"/>
        <v>2</v>
      </c>
      <c r="H60" s="506">
        <v>1</v>
      </c>
      <c r="I60" s="506">
        <v>0</v>
      </c>
      <c r="J60" s="553">
        <v>2</v>
      </c>
    </row>
    <row r="61" spans="1:10" s="751" customFormat="1" ht="15.95" customHeight="1" x14ac:dyDescent="0.2">
      <c r="A61" s="746" t="s">
        <v>2797</v>
      </c>
      <c r="B61" s="757" t="s">
        <v>2797</v>
      </c>
      <c r="C61" s="723"/>
      <c r="D61" s="565">
        <f t="shared" si="2"/>
        <v>25</v>
      </c>
      <c r="E61" s="526">
        <f t="shared" si="2"/>
        <v>14</v>
      </c>
      <c r="F61" s="526">
        <f t="shared" si="2"/>
        <v>2</v>
      </c>
      <c r="G61" s="526">
        <f t="shared" si="2"/>
        <v>0</v>
      </c>
      <c r="H61" s="506">
        <v>1</v>
      </c>
      <c r="I61" s="506">
        <v>0</v>
      </c>
      <c r="J61" s="553">
        <v>2</v>
      </c>
    </row>
    <row r="62" spans="1:10" s="751" customFormat="1" ht="15.95" customHeight="1" x14ac:dyDescent="0.2">
      <c r="A62" s="746" t="s">
        <v>2145</v>
      </c>
      <c r="B62" s="757" t="s">
        <v>2798</v>
      </c>
      <c r="C62" s="723"/>
      <c r="D62" s="565">
        <f t="shared" ref="D62:G74" si="3">SUM(D26+H26+L26)</f>
        <v>36</v>
      </c>
      <c r="E62" s="526">
        <f t="shared" si="3"/>
        <v>18</v>
      </c>
      <c r="F62" s="526">
        <f t="shared" si="3"/>
        <v>0</v>
      </c>
      <c r="G62" s="526">
        <f t="shared" si="3"/>
        <v>0</v>
      </c>
      <c r="H62" s="506">
        <v>0</v>
      </c>
      <c r="I62" s="506">
        <v>2</v>
      </c>
      <c r="J62" s="553">
        <v>2</v>
      </c>
    </row>
    <row r="63" spans="1:10" s="751" customFormat="1" ht="15.95" customHeight="1" x14ac:dyDescent="0.2">
      <c r="A63" s="746" t="s">
        <v>2268</v>
      </c>
      <c r="B63" s="757" t="s">
        <v>2268</v>
      </c>
      <c r="C63" s="723"/>
      <c r="D63" s="565">
        <f t="shared" si="3"/>
        <v>29</v>
      </c>
      <c r="E63" s="526">
        <f t="shared" si="3"/>
        <v>34</v>
      </c>
      <c r="F63" s="526">
        <f t="shared" si="3"/>
        <v>1</v>
      </c>
      <c r="G63" s="526">
        <f t="shared" si="3"/>
        <v>0</v>
      </c>
      <c r="H63" s="506">
        <v>0</v>
      </c>
      <c r="I63" s="506">
        <v>1</v>
      </c>
      <c r="J63" s="553">
        <v>2</v>
      </c>
    </row>
    <row r="64" spans="1:10" s="751" customFormat="1" ht="15.95" customHeight="1" x14ac:dyDescent="0.2">
      <c r="A64" s="746" t="s">
        <v>2268</v>
      </c>
      <c r="B64" s="757" t="s">
        <v>2799</v>
      </c>
      <c r="C64" s="723"/>
      <c r="D64" s="565">
        <f t="shared" si="3"/>
        <v>11</v>
      </c>
      <c r="E64" s="526">
        <f t="shared" si="3"/>
        <v>15</v>
      </c>
      <c r="F64" s="526">
        <f t="shared" si="3"/>
        <v>0</v>
      </c>
      <c r="G64" s="526">
        <f t="shared" si="3"/>
        <v>0</v>
      </c>
      <c r="H64" s="506">
        <v>0</v>
      </c>
      <c r="I64" s="506">
        <v>1</v>
      </c>
      <c r="J64" s="553">
        <v>2</v>
      </c>
    </row>
    <row r="65" spans="1:10" s="751" customFormat="1" ht="15.95" customHeight="1" x14ac:dyDescent="0.2">
      <c r="A65" s="746" t="s">
        <v>2268</v>
      </c>
      <c r="B65" s="757" t="s">
        <v>2800</v>
      </c>
      <c r="C65" s="723"/>
      <c r="D65" s="565">
        <f t="shared" si="3"/>
        <v>2</v>
      </c>
      <c r="E65" s="526">
        <f t="shared" si="3"/>
        <v>6</v>
      </c>
      <c r="F65" s="526">
        <f t="shared" si="3"/>
        <v>0</v>
      </c>
      <c r="G65" s="526">
        <f t="shared" si="3"/>
        <v>0</v>
      </c>
      <c r="H65" s="506">
        <v>0</v>
      </c>
      <c r="I65" s="506">
        <v>0</v>
      </c>
      <c r="J65" s="553">
        <v>2</v>
      </c>
    </row>
    <row r="66" spans="1:10" s="751" customFormat="1" ht="15.95" customHeight="1" x14ac:dyDescent="0.2">
      <c r="A66" s="746" t="s">
        <v>2268</v>
      </c>
      <c r="B66" s="757" t="s">
        <v>2801</v>
      </c>
      <c r="C66" s="723"/>
      <c r="D66" s="565">
        <f t="shared" si="3"/>
        <v>27</v>
      </c>
      <c r="E66" s="526">
        <f t="shared" si="3"/>
        <v>28</v>
      </c>
      <c r="F66" s="526">
        <f t="shared" si="3"/>
        <v>1</v>
      </c>
      <c r="G66" s="526">
        <f t="shared" si="3"/>
        <v>0</v>
      </c>
      <c r="H66" s="506">
        <v>0</v>
      </c>
      <c r="I66" s="506">
        <v>2</v>
      </c>
      <c r="J66" s="553">
        <v>2</v>
      </c>
    </row>
    <row r="67" spans="1:10" s="751" customFormat="1" ht="15.95" customHeight="1" x14ac:dyDescent="0.2">
      <c r="A67" s="746" t="s">
        <v>2119</v>
      </c>
      <c r="B67" s="758" t="s">
        <v>2802</v>
      </c>
      <c r="C67" s="723"/>
      <c r="D67" s="565">
        <f t="shared" si="3"/>
        <v>11</v>
      </c>
      <c r="E67" s="526">
        <f t="shared" si="3"/>
        <v>24</v>
      </c>
      <c r="F67" s="526">
        <f t="shared" si="3"/>
        <v>1</v>
      </c>
      <c r="G67" s="526">
        <f t="shared" si="3"/>
        <v>2</v>
      </c>
      <c r="H67" s="506">
        <v>0</v>
      </c>
      <c r="I67" s="506">
        <v>1</v>
      </c>
      <c r="J67" s="553">
        <v>2</v>
      </c>
    </row>
    <row r="68" spans="1:10" s="751" customFormat="1" ht="15.95" customHeight="1" x14ac:dyDescent="0.2">
      <c r="A68" s="746" t="s">
        <v>2268</v>
      </c>
      <c r="B68" s="757" t="s">
        <v>2803</v>
      </c>
      <c r="C68" s="723"/>
      <c r="D68" s="565">
        <f t="shared" si="3"/>
        <v>12</v>
      </c>
      <c r="E68" s="526">
        <f t="shared" si="3"/>
        <v>9</v>
      </c>
      <c r="F68" s="526">
        <f t="shared" si="3"/>
        <v>0</v>
      </c>
      <c r="G68" s="526">
        <f t="shared" si="3"/>
        <v>0</v>
      </c>
      <c r="H68" s="506">
        <v>0</v>
      </c>
      <c r="I68" s="506">
        <v>1</v>
      </c>
      <c r="J68" s="553">
        <v>2</v>
      </c>
    </row>
    <row r="69" spans="1:10" s="751" customFormat="1" ht="15.95" customHeight="1" x14ac:dyDescent="0.2">
      <c r="A69" s="746" t="s">
        <v>2804</v>
      </c>
      <c r="B69" s="757" t="s">
        <v>2805</v>
      </c>
      <c r="C69" s="723"/>
      <c r="D69" s="565">
        <f t="shared" si="3"/>
        <v>14</v>
      </c>
      <c r="E69" s="526">
        <f t="shared" si="3"/>
        <v>21</v>
      </c>
      <c r="F69" s="526">
        <f t="shared" si="3"/>
        <v>0</v>
      </c>
      <c r="G69" s="526">
        <f t="shared" si="3"/>
        <v>0</v>
      </c>
      <c r="H69" s="506">
        <v>0</v>
      </c>
      <c r="I69" s="506">
        <v>1</v>
      </c>
      <c r="J69" s="553">
        <v>2</v>
      </c>
    </row>
    <row r="70" spans="1:10" s="751" customFormat="1" ht="15.95" customHeight="1" x14ac:dyDescent="0.2">
      <c r="A70" s="746" t="s">
        <v>2143</v>
      </c>
      <c r="B70" s="757" t="s">
        <v>2806</v>
      </c>
      <c r="C70" s="723"/>
      <c r="D70" s="565">
        <f t="shared" si="3"/>
        <v>127</v>
      </c>
      <c r="E70" s="526">
        <f t="shared" si="3"/>
        <v>124</v>
      </c>
      <c r="F70" s="526">
        <f t="shared" si="3"/>
        <v>10</v>
      </c>
      <c r="G70" s="526">
        <f t="shared" si="3"/>
        <v>14</v>
      </c>
      <c r="H70" s="506">
        <v>0</v>
      </c>
      <c r="I70" s="506">
        <v>10</v>
      </c>
      <c r="J70" s="553">
        <v>3</v>
      </c>
    </row>
    <row r="71" spans="1:10" s="751" customFormat="1" ht="15.95" customHeight="1" x14ac:dyDescent="0.2">
      <c r="A71" s="746" t="s">
        <v>728</v>
      </c>
      <c r="B71" s="758" t="s">
        <v>2807</v>
      </c>
      <c r="C71" s="723"/>
      <c r="D71" s="565">
        <f t="shared" si="3"/>
        <v>10</v>
      </c>
      <c r="E71" s="526">
        <f t="shared" si="3"/>
        <v>8</v>
      </c>
      <c r="F71" s="526">
        <f t="shared" si="3"/>
        <v>0</v>
      </c>
      <c r="G71" s="526">
        <f t="shared" si="3"/>
        <v>0</v>
      </c>
      <c r="H71" s="506">
        <v>1</v>
      </c>
      <c r="I71" s="506">
        <v>0</v>
      </c>
      <c r="J71" s="553">
        <v>2</v>
      </c>
    </row>
    <row r="72" spans="1:10" s="751" customFormat="1" ht="15.95" customHeight="1" x14ac:dyDescent="0.2">
      <c r="A72" s="746" t="s">
        <v>2256</v>
      </c>
      <c r="B72" s="747" t="s">
        <v>2808</v>
      </c>
      <c r="C72" s="723"/>
      <c r="D72" s="565">
        <f t="shared" si="3"/>
        <v>18</v>
      </c>
      <c r="E72" s="526">
        <f t="shared" si="3"/>
        <v>9</v>
      </c>
      <c r="F72" s="526">
        <f t="shared" si="3"/>
        <v>2</v>
      </c>
      <c r="G72" s="526">
        <f t="shared" si="3"/>
        <v>1</v>
      </c>
      <c r="H72" s="506">
        <v>0</v>
      </c>
      <c r="I72" s="506">
        <v>1</v>
      </c>
      <c r="J72" s="553">
        <v>2</v>
      </c>
    </row>
    <row r="73" spans="1:10" s="751" customFormat="1" ht="15.95" customHeight="1" x14ac:dyDescent="0.2">
      <c r="A73" s="746" t="s">
        <v>1445</v>
      </c>
      <c r="B73" s="758" t="s">
        <v>2809</v>
      </c>
      <c r="C73" s="723"/>
      <c r="D73" s="565">
        <f t="shared" si="3"/>
        <v>22</v>
      </c>
      <c r="E73" s="526">
        <f t="shared" si="3"/>
        <v>25</v>
      </c>
      <c r="F73" s="526">
        <f t="shared" si="3"/>
        <v>0</v>
      </c>
      <c r="G73" s="526">
        <f t="shared" si="3"/>
        <v>0</v>
      </c>
      <c r="H73" s="506">
        <v>1</v>
      </c>
      <c r="I73" s="506">
        <v>1</v>
      </c>
      <c r="J73" s="553">
        <v>2</v>
      </c>
    </row>
    <row r="74" spans="1:10" s="751" customFormat="1" ht="15.95" customHeight="1" x14ac:dyDescent="0.2">
      <c r="A74" s="759" t="s">
        <v>2119</v>
      </c>
      <c r="B74" s="760" t="s">
        <v>2810</v>
      </c>
      <c r="C74" s="723"/>
      <c r="D74" s="567">
        <f t="shared" si="3"/>
        <v>21</v>
      </c>
      <c r="E74" s="568">
        <f t="shared" si="3"/>
        <v>19</v>
      </c>
      <c r="F74" s="568">
        <f t="shared" si="3"/>
        <v>0</v>
      </c>
      <c r="G74" s="568">
        <f t="shared" si="3"/>
        <v>2</v>
      </c>
      <c r="H74" s="557">
        <v>0</v>
      </c>
      <c r="I74" s="557">
        <v>2</v>
      </c>
      <c r="J74" s="559">
        <v>2</v>
      </c>
    </row>
    <row r="75" spans="1:10" s="751" customFormat="1" x14ac:dyDescent="0.2">
      <c r="A75" s="761"/>
      <c r="B75" s="761"/>
      <c r="C75" s="723"/>
    </row>
    <row r="76" spans="1:10" s="751" customFormat="1" ht="12.75" x14ac:dyDescent="0.2">
      <c r="A76" s="762" t="s">
        <v>2816</v>
      </c>
      <c r="B76" s="651"/>
      <c r="C76" s="723"/>
    </row>
  </sheetData>
  <mergeCells count="19">
    <mergeCell ref="A40:A42"/>
    <mergeCell ref="B40:B42"/>
    <mergeCell ref="D40:J40"/>
    <mergeCell ref="D41:E41"/>
    <mergeCell ref="F41:G41"/>
    <mergeCell ref="H41:I41"/>
    <mergeCell ref="J41:J42"/>
    <mergeCell ref="A1:O1"/>
    <mergeCell ref="A4:A6"/>
    <mergeCell ref="B4:B6"/>
    <mergeCell ref="D4:G4"/>
    <mergeCell ref="H4:K4"/>
    <mergeCell ref="L4:O4"/>
    <mergeCell ref="D5:E5"/>
    <mergeCell ref="F5:G5"/>
    <mergeCell ref="H5:I5"/>
    <mergeCell ref="J5:K5"/>
    <mergeCell ref="L5:M5"/>
    <mergeCell ref="N5:O5"/>
  </mergeCells>
  <pageMargins left="0.39370078740157483" right="0.39370078740157483" top="0.39370078740157483" bottom="0.39370078740157483" header="0.31496062992125984" footer="0.31496062992125984"/>
  <pageSetup scale="53" fitToWidth="0"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0"/>
  <sheetViews>
    <sheetView showGridLines="0" zoomScaleNormal="100" workbookViewId="0"/>
  </sheetViews>
  <sheetFormatPr baseColWidth="10" defaultColWidth="11.42578125" defaultRowHeight="12.75" x14ac:dyDescent="0.2"/>
  <cols>
    <col min="1" max="1" width="5.42578125" style="11" customWidth="1"/>
    <col min="2" max="2" width="8.7109375" style="11" customWidth="1"/>
    <col min="3" max="3" width="9.140625" style="11" bestFit="1" customWidth="1"/>
    <col min="4" max="4" width="8" style="14" customWidth="1"/>
    <col min="5" max="5" width="1.42578125" style="11" customWidth="1"/>
    <col min="6" max="6" width="6.7109375" style="11" bestFit="1" customWidth="1"/>
    <col min="7" max="7" width="5.7109375" style="11" bestFit="1" customWidth="1"/>
    <col min="8" max="10" width="6.7109375" style="11" customWidth="1"/>
    <col min="11" max="11" width="1.7109375" style="11" customWidth="1"/>
    <col min="12" max="12" width="7.5703125" style="11" bestFit="1" customWidth="1"/>
    <col min="13" max="13" width="6.7109375" style="11" customWidth="1"/>
    <col min="14" max="14" width="7.28515625" style="11" bestFit="1" customWidth="1"/>
    <col min="15" max="15" width="6.7109375" style="11" customWidth="1"/>
    <col min="16" max="16" width="1.7109375" style="11" customWidth="1"/>
    <col min="17" max="21" width="6.7109375" style="11" customWidth="1"/>
    <col min="22" max="22" width="1.7109375" style="11" customWidth="1"/>
    <col min="23" max="23" width="6.42578125" style="11" customWidth="1"/>
    <col min="24" max="27" width="6.7109375" style="11" customWidth="1"/>
    <col min="28" max="28" width="11.42578125" style="11" customWidth="1"/>
    <col min="29" max="16384" width="11.42578125" style="11"/>
  </cols>
  <sheetData>
    <row r="1" spans="1:27" ht="15.75" x14ac:dyDescent="0.25">
      <c r="A1" s="443" t="s">
        <v>2702</v>
      </c>
      <c r="B1" s="7"/>
      <c r="C1" s="8"/>
      <c r="D1" s="9"/>
      <c r="E1" s="10"/>
      <c r="F1" s="7"/>
      <c r="G1" s="7"/>
      <c r="H1" s="7"/>
      <c r="I1" s="7"/>
      <c r="J1" s="7"/>
      <c r="K1" s="10"/>
      <c r="L1" s="7"/>
      <c r="M1" s="7"/>
      <c r="N1" s="7"/>
      <c r="O1" s="7"/>
      <c r="P1" s="10"/>
      <c r="Q1" s="7"/>
      <c r="R1" s="7"/>
      <c r="S1" s="7"/>
      <c r="T1" s="7"/>
      <c r="U1" s="7"/>
      <c r="V1" s="10"/>
      <c r="W1" s="7"/>
      <c r="X1" s="7"/>
      <c r="Y1" s="7"/>
      <c r="Z1" s="7"/>
      <c r="AA1" s="7"/>
    </row>
    <row r="2" spans="1:27" ht="15.75" x14ac:dyDescent="0.25">
      <c r="A2" s="443" t="s">
        <v>184</v>
      </c>
      <c r="B2" s="7"/>
      <c r="C2" s="8"/>
      <c r="D2" s="9"/>
      <c r="E2" s="10"/>
      <c r="F2" s="7"/>
      <c r="G2" s="7"/>
      <c r="H2" s="7"/>
      <c r="I2" s="7"/>
      <c r="J2" s="7"/>
      <c r="K2" s="10"/>
      <c r="L2" s="7"/>
      <c r="M2" s="7"/>
      <c r="N2" s="7"/>
      <c r="O2" s="7"/>
      <c r="P2" s="10"/>
      <c r="Q2" s="7"/>
      <c r="R2" s="7"/>
      <c r="S2" s="7"/>
      <c r="T2" s="7"/>
      <c r="U2" s="7"/>
      <c r="V2" s="10"/>
      <c r="W2" s="7"/>
      <c r="X2" s="7"/>
      <c r="Y2" s="7"/>
      <c r="Z2" s="7"/>
      <c r="AA2" s="7"/>
    </row>
    <row r="3" spans="1:27" ht="6.75" customHeight="1" x14ac:dyDescent="0.2">
      <c r="A3" s="8"/>
      <c r="B3" s="7"/>
      <c r="C3" s="8"/>
      <c r="D3" s="9"/>
      <c r="E3" s="10"/>
      <c r="F3" s="7"/>
      <c r="G3" s="7"/>
      <c r="H3" s="7"/>
      <c r="I3" s="7"/>
      <c r="J3" s="7"/>
      <c r="K3" s="10"/>
      <c r="L3" s="7"/>
      <c r="M3" s="7"/>
      <c r="N3" s="7"/>
      <c r="O3" s="7"/>
      <c r="P3" s="10"/>
      <c r="Q3" s="7"/>
      <c r="R3" s="7"/>
      <c r="S3" s="7"/>
      <c r="T3" s="7"/>
      <c r="U3" s="7"/>
      <c r="V3" s="10"/>
      <c r="W3" s="7"/>
      <c r="X3" s="7"/>
      <c r="Y3" s="7"/>
      <c r="Z3" s="7"/>
      <c r="AA3" s="7"/>
    </row>
    <row r="4" spans="1:27" ht="14.25" customHeight="1" x14ac:dyDescent="0.2">
      <c r="A4" s="12" t="s">
        <v>121</v>
      </c>
      <c r="B4" s="13"/>
      <c r="E4" s="15"/>
      <c r="F4" s="13"/>
      <c r="G4" s="13"/>
      <c r="H4" s="13"/>
      <c r="I4" s="13"/>
      <c r="J4" s="13"/>
      <c r="K4" s="15"/>
      <c r="L4" s="7"/>
      <c r="M4" s="7"/>
      <c r="N4" s="7"/>
      <c r="O4" s="7"/>
      <c r="P4" s="15"/>
      <c r="Q4" s="7"/>
      <c r="R4" s="7"/>
      <c r="S4" s="7"/>
      <c r="T4" s="7"/>
      <c r="U4" s="7"/>
      <c r="V4" s="15"/>
      <c r="W4" s="13"/>
      <c r="X4" s="13"/>
      <c r="Y4" s="13"/>
      <c r="Z4" s="13"/>
      <c r="AA4" s="13"/>
    </row>
    <row r="5" spans="1:27" ht="14.25" customHeight="1" x14ac:dyDescent="0.2">
      <c r="A5" s="12" t="s">
        <v>185</v>
      </c>
      <c r="B5" s="13"/>
      <c r="E5" s="15"/>
      <c r="F5" s="13"/>
      <c r="G5" s="13"/>
      <c r="H5" s="13"/>
      <c r="I5" s="13"/>
      <c r="J5" s="13"/>
      <c r="K5" s="15"/>
      <c r="L5" s="7"/>
      <c r="M5" s="7"/>
      <c r="N5" s="7"/>
      <c r="O5" s="7"/>
      <c r="P5" s="15"/>
      <c r="Q5" s="7"/>
      <c r="R5" s="7"/>
      <c r="S5" s="7"/>
      <c r="T5" s="7"/>
      <c r="U5" s="7"/>
      <c r="V5" s="15"/>
      <c r="W5" s="13"/>
      <c r="X5" s="13"/>
      <c r="Y5" s="13"/>
      <c r="Z5" s="13"/>
      <c r="AA5" s="13"/>
    </row>
    <row r="6" spans="1:27" ht="6.75" customHeight="1" x14ac:dyDescent="0.2">
      <c r="A6" s="8"/>
      <c r="B6" s="7"/>
      <c r="C6" s="8"/>
      <c r="D6" s="9"/>
      <c r="E6" s="10"/>
      <c r="F6" s="7"/>
      <c r="G6" s="7"/>
      <c r="H6" s="7"/>
      <c r="I6" s="7"/>
      <c r="J6" s="7"/>
      <c r="K6" s="10"/>
      <c r="L6" s="7"/>
      <c r="M6" s="7"/>
      <c r="N6" s="7"/>
      <c r="O6" s="7"/>
      <c r="P6" s="10"/>
      <c r="Q6" s="7"/>
      <c r="R6" s="7"/>
      <c r="S6" s="7"/>
      <c r="T6" s="7"/>
      <c r="U6" s="7"/>
      <c r="V6" s="10"/>
      <c r="W6" s="7"/>
      <c r="X6" s="7"/>
      <c r="Y6" s="7"/>
      <c r="Z6" s="7"/>
      <c r="AA6" s="7"/>
    </row>
    <row r="7" spans="1:27" ht="12.75" customHeight="1" x14ac:dyDescent="0.2">
      <c r="A7" s="16"/>
      <c r="B7" s="17"/>
      <c r="C7" s="16"/>
      <c r="D7" s="18"/>
      <c r="E7" s="19"/>
      <c r="F7" s="886" t="s">
        <v>6</v>
      </c>
      <c r="G7" s="886"/>
      <c r="H7" s="886"/>
      <c r="I7" s="886"/>
      <c r="J7" s="886"/>
      <c r="K7" s="19"/>
      <c r="L7" s="887" t="s">
        <v>9</v>
      </c>
      <c r="M7" s="887"/>
      <c r="N7" s="887"/>
      <c r="O7" s="887"/>
      <c r="P7" s="19"/>
      <c r="Q7" s="888" t="s">
        <v>10</v>
      </c>
      <c r="R7" s="888"/>
      <c r="S7" s="888"/>
      <c r="T7" s="888"/>
      <c r="U7" s="888"/>
      <c r="V7" s="19"/>
      <c r="W7" s="889" t="s">
        <v>2694</v>
      </c>
      <c r="X7" s="889"/>
      <c r="Y7" s="889"/>
      <c r="Z7" s="889"/>
      <c r="AA7" s="889"/>
    </row>
    <row r="8" spans="1:27" ht="54.75" customHeight="1" x14ac:dyDescent="0.2">
      <c r="A8" s="21" t="s">
        <v>15</v>
      </c>
      <c r="B8" s="20" t="s">
        <v>186</v>
      </c>
      <c r="C8" s="21" t="s">
        <v>16</v>
      </c>
      <c r="D8" s="22" t="s">
        <v>17</v>
      </c>
      <c r="E8" s="23"/>
      <c r="F8" s="24" t="s">
        <v>18</v>
      </c>
      <c r="G8" s="24" t="s">
        <v>19</v>
      </c>
      <c r="H8" s="24" t="s">
        <v>20</v>
      </c>
      <c r="I8" s="24" t="s">
        <v>21</v>
      </c>
      <c r="J8" s="24" t="s">
        <v>11</v>
      </c>
      <c r="K8" s="23"/>
      <c r="L8" s="25" t="s">
        <v>18</v>
      </c>
      <c r="M8" s="25" t="s">
        <v>20</v>
      </c>
      <c r="N8" s="25" t="s">
        <v>21</v>
      </c>
      <c r="O8" s="25" t="s">
        <v>11</v>
      </c>
      <c r="P8" s="23"/>
      <c r="Q8" s="26" t="s">
        <v>18</v>
      </c>
      <c r="R8" s="26" t="s">
        <v>22</v>
      </c>
      <c r="S8" s="26" t="s">
        <v>23</v>
      </c>
      <c r="T8" s="26" t="s">
        <v>21</v>
      </c>
      <c r="U8" s="26" t="s">
        <v>11</v>
      </c>
      <c r="V8" s="23"/>
      <c r="W8" s="147" t="s">
        <v>187</v>
      </c>
      <c r="X8" s="147" t="s">
        <v>188</v>
      </c>
      <c r="Y8" s="147" t="s">
        <v>189</v>
      </c>
      <c r="Z8" s="147" t="s">
        <v>190</v>
      </c>
      <c r="AA8" s="147" t="s">
        <v>11</v>
      </c>
    </row>
    <row r="9" spans="1:27" ht="4.5" customHeight="1" x14ac:dyDescent="0.2">
      <c r="A9" s="8"/>
      <c r="B9" s="7"/>
      <c r="C9" s="8"/>
      <c r="D9" s="9"/>
      <c r="E9" s="10"/>
      <c r="F9" s="7"/>
      <c r="G9" s="7"/>
      <c r="H9" s="7"/>
      <c r="I9" s="7"/>
      <c r="J9" s="7"/>
      <c r="K9" s="10"/>
      <c r="L9" s="7"/>
      <c r="M9" s="7"/>
      <c r="N9" s="7"/>
      <c r="O9" s="7"/>
      <c r="P9" s="10"/>
      <c r="Q9" s="7"/>
      <c r="R9" s="7"/>
      <c r="S9" s="7"/>
      <c r="T9" s="7"/>
      <c r="U9" s="7"/>
      <c r="V9" s="10"/>
      <c r="W9" s="7"/>
      <c r="X9" s="7"/>
      <c r="Y9" s="7"/>
      <c r="Z9" s="7"/>
      <c r="AA9" s="7"/>
    </row>
    <row r="10" spans="1:27" ht="15.95" customHeight="1" thickBot="1" x14ac:dyDescent="0.25">
      <c r="A10" s="82" t="s">
        <v>55</v>
      </c>
      <c r="B10" s="34">
        <f>SUM(B11:B34)</f>
        <v>1617009</v>
      </c>
      <c r="C10" s="83">
        <f>SUM(C11:C34)</f>
        <v>884613</v>
      </c>
      <c r="D10" s="35">
        <f>C10/B10</f>
        <v>0.54706745602529117</v>
      </c>
      <c r="E10" s="10"/>
      <c r="F10" s="120">
        <f>SUM(F11:F15)</f>
        <v>116169</v>
      </c>
      <c r="G10" s="120">
        <f>SUM(G11:G15)</f>
        <v>758</v>
      </c>
      <c r="H10" s="120">
        <f>SUM(H11:H15)</f>
        <v>4480</v>
      </c>
      <c r="I10" s="120">
        <f>SUM(I11:I15)</f>
        <v>3590</v>
      </c>
      <c r="J10" s="120">
        <f>SUM(J11:J15)</f>
        <v>124997</v>
      </c>
      <c r="K10" s="10"/>
      <c r="L10" s="30">
        <f>SUM(L14:L24)</f>
        <v>399594</v>
      </c>
      <c r="M10" s="30">
        <f>SUM(M14:M24)</f>
        <v>19887</v>
      </c>
      <c r="N10" s="30">
        <f>SUM(N14:N24)</f>
        <v>2475</v>
      </c>
      <c r="O10" s="30">
        <f>SUM(L10:N10)</f>
        <v>421956</v>
      </c>
      <c r="P10" s="10"/>
      <c r="Q10" s="31">
        <f>SUM(Q20:Q27)</f>
        <v>105073</v>
      </c>
      <c r="R10" s="31">
        <f>SUM(R20:R27)</f>
        <v>64697</v>
      </c>
      <c r="S10" s="31">
        <f>SUM(S20:S27)</f>
        <v>17763</v>
      </c>
      <c r="T10" s="31">
        <f>SUM(T20:T27)</f>
        <v>1233</v>
      </c>
      <c r="U10" s="31">
        <f>SUM(Q10:T10)</f>
        <v>188766</v>
      </c>
      <c r="V10" s="10"/>
      <c r="W10" s="148">
        <f>SUM(W23:W34)</f>
        <v>84443</v>
      </c>
      <c r="X10" s="148">
        <f>SUM(X23:X34)</f>
        <v>2432</v>
      </c>
      <c r="Y10" s="148">
        <f>SUM(Y23:Y34)</f>
        <v>57543</v>
      </c>
      <c r="Z10" s="148">
        <f>SUM(Z23:Z34)</f>
        <v>4476</v>
      </c>
      <c r="AA10" s="148">
        <f>SUM(W10:Z10)</f>
        <v>148894</v>
      </c>
    </row>
    <row r="11" spans="1:27" ht="15.75" customHeight="1" thickTop="1" thickBot="1" x14ac:dyDescent="0.25">
      <c r="A11" s="121">
        <v>2</v>
      </c>
      <c r="B11" s="28">
        <v>68526</v>
      </c>
      <c r="C11" s="72">
        <f>SUM(J11,O11,U11,AA11)</f>
        <v>4821</v>
      </c>
      <c r="D11" s="29">
        <f t="shared" ref="D11:D34" si="0">C11/B11</f>
        <v>7.035285876893442E-2</v>
      </c>
      <c r="E11" s="10"/>
      <c r="F11" s="33">
        <v>4383</v>
      </c>
      <c r="G11" s="33">
        <v>63</v>
      </c>
      <c r="H11" s="33">
        <v>261</v>
      </c>
      <c r="I11" s="33">
        <v>114</v>
      </c>
      <c r="J11" s="33">
        <f>SUM(F11:I11)</f>
        <v>4821</v>
      </c>
      <c r="K11" s="10"/>
      <c r="L11" s="7"/>
      <c r="M11" s="7"/>
      <c r="N11" s="7"/>
      <c r="O11" s="7"/>
      <c r="P11" s="10"/>
      <c r="Q11" s="7"/>
      <c r="R11" s="7"/>
      <c r="S11" s="7"/>
      <c r="T11" s="7"/>
      <c r="U11" s="7"/>
      <c r="V11" s="10"/>
      <c r="W11" s="149"/>
      <c r="X11" s="149"/>
      <c r="Y11" s="149"/>
      <c r="Z11" s="149"/>
      <c r="AA11" s="149"/>
    </row>
    <row r="12" spans="1:27" ht="15.95" customHeight="1" x14ac:dyDescent="0.2">
      <c r="A12" s="71" t="s">
        <v>24</v>
      </c>
      <c r="B12" s="28">
        <v>68374</v>
      </c>
      <c r="C12" s="72">
        <f>SUM(J12,O12,U12,AA12)</f>
        <v>27747</v>
      </c>
      <c r="D12" s="29">
        <f t="shared" si="0"/>
        <v>0.40581215081756222</v>
      </c>
      <c r="E12" s="73"/>
      <c r="F12" s="74">
        <v>25414</v>
      </c>
      <c r="G12" s="75">
        <v>259</v>
      </c>
      <c r="H12" s="75">
        <v>1211</v>
      </c>
      <c r="I12" s="75">
        <v>863</v>
      </c>
      <c r="J12" s="76">
        <f>SUM(F12:I12)</f>
        <v>27747</v>
      </c>
      <c r="K12" s="73"/>
      <c r="L12" s="77"/>
      <c r="M12" s="77"/>
      <c r="N12" s="77"/>
      <c r="O12" s="77"/>
      <c r="P12" s="73"/>
      <c r="Q12" s="77"/>
      <c r="R12" s="77"/>
      <c r="S12" s="77"/>
      <c r="T12" s="77"/>
      <c r="U12" s="77"/>
      <c r="V12" s="73"/>
      <c r="W12" s="150"/>
      <c r="X12" s="150"/>
      <c r="Y12" s="150"/>
      <c r="Z12" s="150"/>
      <c r="AA12" s="150"/>
    </row>
    <row r="13" spans="1:27" ht="15.95" customHeight="1" x14ac:dyDescent="0.2">
      <c r="A13" s="71" t="s">
        <v>25</v>
      </c>
      <c r="B13" s="28">
        <v>68159</v>
      </c>
      <c r="C13" s="72">
        <f>SUM(J13,O13,U13,AA13)</f>
        <v>51342</v>
      </c>
      <c r="D13" s="29">
        <f t="shared" si="0"/>
        <v>0.75326809372203229</v>
      </c>
      <c r="E13" s="73"/>
      <c r="F13" s="78">
        <v>48072</v>
      </c>
      <c r="G13" s="79">
        <v>231</v>
      </c>
      <c r="H13" s="79">
        <v>1644</v>
      </c>
      <c r="I13" s="79">
        <v>1395</v>
      </c>
      <c r="J13" s="80">
        <f>SUM(F13:I13)</f>
        <v>51342</v>
      </c>
      <c r="K13" s="73"/>
      <c r="L13" s="81"/>
      <c r="M13" s="81"/>
      <c r="N13" s="81"/>
      <c r="O13" s="81"/>
      <c r="P13" s="73"/>
      <c r="Q13" s="77"/>
      <c r="R13" s="77"/>
      <c r="S13" s="77"/>
      <c r="T13" s="77"/>
      <c r="U13" s="77"/>
      <c r="V13" s="73"/>
      <c r="W13" s="150"/>
      <c r="X13" s="150"/>
      <c r="Y13" s="150"/>
      <c r="Z13" s="150"/>
      <c r="AA13" s="150"/>
    </row>
    <row r="14" spans="1:27" ht="15.95" customHeight="1" thickBot="1" x14ac:dyDescent="0.25">
      <c r="A14" s="82" t="s">
        <v>26</v>
      </c>
      <c r="B14" s="34">
        <v>68126</v>
      </c>
      <c r="C14" s="83">
        <f>SUM(J14,O14,U14,AA14)</f>
        <v>63492</v>
      </c>
      <c r="D14" s="35">
        <f t="shared" si="0"/>
        <v>0.93197898012506242</v>
      </c>
      <c r="E14" s="73"/>
      <c r="F14" s="84">
        <v>38245</v>
      </c>
      <c r="G14" s="85">
        <v>205</v>
      </c>
      <c r="H14" s="85">
        <v>1362</v>
      </c>
      <c r="I14" s="85">
        <v>1218</v>
      </c>
      <c r="J14" s="86">
        <f>SUM(F14:I14)</f>
        <v>41030</v>
      </c>
      <c r="K14" s="73"/>
      <c r="L14" s="122">
        <v>21449</v>
      </c>
      <c r="M14" s="122">
        <v>891</v>
      </c>
      <c r="N14" s="122">
        <v>122</v>
      </c>
      <c r="O14" s="122">
        <f>SUM(L14:N14)</f>
        <v>22462</v>
      </c>
      <c r="P14" s="73"/>
      <c r="Q14" s="77"/>
      <c r="R14" s="77"/>
      <c r="S14" s="77"/>
      <c r="T14" s="77"/>
      <c r="U14" s="77"/>
      <c r="V14" s="73"/>
      <c r="W14" s="150"/>
      <c r="X14" s="150"/>
      <c r="Y14" s="150"/>
      <c r="Z14" s="150"/>
      <c r="AA14" s="150"/>
    </row>
    <row r="15" spans="1:27" ht="15.95" customHeight="1" thickTop="1" x14ac:dyDescent="0.2">
      <c r="A15" s="71" t="s">
        <v>27</v>
      </c>
      <c r="B15" s="28">
        <v>68105</v>
      </c>
      <c r="C15" s="72">
        <f>SUM(J15,O15,U15,AA15)</f>
        <v>66578</v>
      </c>
      <c r="D15" s="29">
        <f t="shared" si="0"/>
        <v>0.97757873871228251</v>
      </c>
      <c r="E15" s="87"/>
      <c r="F15" s="79">
        <v>55</v>
      </c>
      <c r="G15" s="79">
        <v>0</v>
      </c>
      <c r="H15" s="79">
        <v>2</v>
      </c>
      <c r="I15" s="79">
        <v>0</v>
      </c>
      <c r="J15" s="79">
        <f>SUM(F15:I15)</f>
        <v>57</v>
      </c>
      <c r="K15" s="87"/>
      <c r="L15" s="88">
        <v>63423</v>
      </c>
      <c r="M15" s="89">
        <v>2734</v>
      </c>
      <c r="N15" s="89">
        <v>364</v>
      </c>
      <c r="O15" s="123">
        <f t="shared" ref="O15:O24" si="1">SUM(L15:N15)</f>
        <v>66521</v>
      </c>
      <c r="P15" s="87"/>
      <c r="Q15" s="77"/>
      <c r="R15" s="77"/>
      <c r="S15" s="77"/>
      <c r="T15" s="77"/>
      <c r="U15" s="77"/>
      <c r="V15" s="87"/>
      <c r="W15" s="150"/>
      <c r="X15" s="150"/>
      <c r="Y15" s="150"/>
      <c r="Z15" s="150"/>
      <c r="AA15" s="150"/>
    </row>
    <row r="16" spans="1:27" ht="15.95" customHeight="1" x14ac:dyDescent="0.2">
      <c r="A16" s="71" t="s">
        <v>28</v>
      </c>
      <c r="B16" s="28">
        <v>67115</v>
      </c>
      <c r="C16" s="72">
        <f t="shared" ref="C16:C24" si="2">SUM(O16,U16,AA16)</f>
        <v>68494</v>
      </c>
      <c r="D16" s="29">
        <f t="shared" si="0"/>
        <v>1.0205468226178946</v>
      </c>
      <c r="E16" s="73"/>
      <c r="F16" s="90"/>
      <c r="G16" s="90"/>
      <c r="H16" s="91" t="s">
        <v>29</v>
      </c>
      <c r="I16" s="36">
        <f>SUM(J12:J14)/SUM(B12:B14)*100</f>
        <v>58.692263716719026</v>
      </c>
      <c r="J16" s="92" t="s">
        <v>30</v>
      </c>
      <c r="K16" s="73"/>
      <c r="L16" s="93">
        <v>65023</v>
      </c>
      <c r="M16" s="94">
        <v>3060</v>
      </c>
      <c r="N16" s="94">
        <v>411</v>
      </c>
      <c r="O16" s="124">
        <f t="shared" si="1"/>
        <v>68494</v>
      </c>
      <c r="P16" s="73"/>
      <c r="Q16" s="77"/>
      <c r="R16" s="77"/>
      <c r="S16" s="77"/>
      <c r="T16" s="77"/>
      <c r="U16" s="77"/>
      <c r="V16" s="73"/>
      <c r="W16" s="150"/>
      <c r="X16" s="150"/>
      <c r="Y16" s="150"/>
      <c r="Z16" s="150"/>
      <c r="AA16" s="150"/>
    </row>
    <row r="17" spans="1:27" ht="15.95" customHeight="1" x14ac:dyDescent="0.2">
      <c r="A17" s="71" t="s">
        <v>31</v>
      </c>
      <c r="B17" s="28">
        <v>68601</v>
      </c>
      <c r="C17" s="72">
        <f t="shared" si="2"/>
        <v>67138</v>
      </c>
      <c r="D17" s="29">
        <f t="shared" si="0"/>
        <v>0.97867378026559382</v>
      </c>
      <c r="E17" s="73"/>
      <c r="F17" s="90"/>
      <c r="G17" s="90"/>
      <c r="H17" s="91" t="s">
        <v>32</v>
      </c>
      <c r="I17" s="36">
        <f>J10/SUM(B12:B14)*100</f>
        <v>61.075740622205721</v>
      </c>
      <c r="J17" s="92" t="s">
        <v>30</v>
      </c>
      <c r="K17" s="73"/>
      <c r="L17" s="93">
        <v>63754</v>
      </c>
      <c r="M17" s="94">
        <v>3003</v>
      </c>
      <c r="N17" s="94">
        <v>381</v>
      </c>
      <c r="O17" s="124">
        <f t="shared" si="1"/>
        <v>67138</v>
      </c>
      <c r="P17" s="73"/>
      <c r="Q17" s="77"/>
      <c r="R17" s="77"/>
      <c r="S17" s="77"/>
      <c r="T17" s="77"/>
      <c r="U17" s="77"/>
      <c r="V17" s="73"/>
      <c r="W17" s="150"/>
      <c r="X17" s="150"/>
      <c r="Y17" s="150"/>
      <c r="Z17" s="150"/>
      <c r="AA17" s="150"/>
    </row>
    <row r="18" spans="1:27" ht="15.95" customHeight="1" x14ac:dyDescent="0.2">
      <c r="A18" s="71" t="s">
        <v>33</v>
      </c>
      <c r="B18" s="28">
        <v>70650</v>
      </c>
      <c r="C18" s="72">
        <f t="shared" si="2"/>
        <v>70138</v>
      </c>
      <c r="D18" s="29">
        <f t="shared" si="0"/>
        <v>0.99275300778485487</v>
      </c>
      <c r="E18" s="73"/>
      <c r="F18" s="95"/>
      <c r="G18" s="95"/>
      <c r="H18" s="95"/>
      <c r="I18" s="95"/>
      <c r="J18" s="95"/>
      <c r="K18" s="73"/>
      <c r="L18" s="93">
        <v>66568</v>
      </c>
      <c r="M18" s="94">
        <v>3156</v>
      </c>
      <c r="N18" s="94">
        <v>414</v>
      </c>
      <c r="O18" s="124">
        <f t="shared" si="1"/>
        <v>70138</v>
      </c>
      <c r="P18" s="73"/>
      <c r="Q18" s="77"/>
      <c r="R18" s="77"/>
      <c r="S18" s="77"/>
      <c r="T18" s="77"/>
      <c r="U18" s="77"/>
      <c r="V18" s="73"/>
      <c r="W18" s="150"/>
      <c r="X18" s="150"/>
      <c r="Y18" s="150"/>
      <c r="Z18" s="150"/>
      <c r="AA18" s="150"/>
    </row>
    <row r="19" spans="1:27" ht="15.95" customHeight="1" x14ac:dyDescent="0.2">
      <c r="A19" s="71" t="s">
        <v>34</v>
      </c>
      <c r="B19" s="28">
        <v>70263</v>
      </c>
      <c r="C19" s="72">
        <f t="shared" si="2"/>
        <v>70497</v>
      </c>
      <c r="D19" s="29">
        <f t="shared" si="0"/>
        <v>1.0033303445625721</v>
      </c>
      <c r="E19" s="73"/>
      <c r="F19" s="95"/>
      <c r="G19" s="95"/>
      <c r="H19" s="95"/>
      <c r="I19" s="95"/>
      <c r="J19" s="95"/>
      <c r="K19" s="73"/>
      <c r="L19" s="93">
        <v>66939</v>
      </c>
      <c r="M19" s="94">
        <v>3200</v>
      </c>
      <c r="N19" s="94">
        <v>358</v>
      </c>
      <c r="O19" s="124">
        <f t="shared" si="1"/>
        <v>70497</v>
      </c>
      <c r="P19" s="73"/>
      <c r="Q19" s="81"/>
      <c r="R19" s="81"/>
      <c r="S19" s="81"/>
      <c r="T19" s="81"/>
      <c r="U19" s="81"/>
      <c r="V19" s="73"/>
      <c r="W19" s="150"/>
      <c r="X19" s="150"/>
      <c r="Y19" s="150"/>
      <c r="Z19" s="150"/>
      <c r="AA19" s="150"/>
    </row>
    <row r="20" spans="1:27" ht="15.95" customHeight="1" thickBot="1" x14ac:dyDescent="0.25">
      <c r="A20" s="82" t="s">
        <v>35</v>
      </c>
      <c r="B20" s="34">
        <v>70369</v>
      </c>
      <c r="C20" s="83">
        <f t="shared" si="2"/>
        <v>70089</v>
      </c>
      <c r="D20" s="35">
        <f t="shared" si="0"/>
        <v>0.99602097514530541</v>
      </c>
      <c r="E20" s="73"/>
      <c r="F20" s="95"/>
      <c r="G20" s="95"/>
      <c r="H20" s="95"/>
      <c r="I20" s="95"/>
      <c r="J20" s="95"/>
      <c r="K20" s="73"/>
      <c r="L20" s="96">
        <v>47360</v>
      </c>
      <c r="M20" s="97">
        <v>2550</v>
      </c>
      <c r="N20" s="97">
        <v>282</v>
      </c>
      <c r="O20" s="125">
        <f t="shared" si="1"/>
        <v>50192</v>
      </c>
      <c r="P20" s="73"/>
      <c r="Q20" s="98">
        <v>11095</v>
      </c>
      <c r="R20" s="98">
        <v>7085</v>
      </c>
      <c r="S20" s="98">
        <v>1627</v>
      </c>
      <c r="T20" s="98">
        <v>90</v>
      </c>
      <c r="U20" s="98">
        <f>SUM(Q20:T20)</f>
        <v>19897</v>
      </c>
      <c r="V20" s="73"/>
      <c r="W20" s="150"/>
      <c r="X20" s="151"/>
      <c r="Y20" s="150"/>
      <c r="Z20" s="150"/>
      <c r="AA20" s="150"/>
    </row>
    <row r="21" spans="1:27" ht="15.95" customHeight="1" thickTop="1" x14ac:dyDescent="0.2">
      <c r="A21" s="99" t="s">
        <v>36</v>
      </c>
      <c r="B21" s="100">
        <v>70121</v>
      </c>
      <c r="C21" s="101">
        <f t="shared" si="2"/>
        <v>65050</v>
      </c>
      <c r="D21" s="102">
        <f t="shared" si="0"/>
        <v>0.92768214942741833</v>
      </c>
      <c r="E21" s="73"/>
      <c r="F21" s="95"/>
      <c r="G21" s="95"/>
      <c r="H21" s="95"/>
      <c r="I21" s="95"/>
      <c r="J21" s="95"/>
      <c r="K21" s="73"/>
      <c r="L21" s="89">
        <v>4298</v>
      </c>
      <c r="M21" s="89">
        <v>793</v>
      </c>
      <c r="N21" s="89">
        <v>78</v>
      </c>
      <c r="O21" s="89">
        <f t="shared" si="1"/>
        <v>5169</v>
      </c>
      <c r="P21" s="73"/>
      <c r="Q21" s="103">
        <v>33508</v>
      </c>
      <c r="R21" s="104">
        <v>20831</v>
      </c>
      <c r="S21" s="104">
        <v>5161</v>
      </c>
      <c r="T21" s="104">
        <v>381</v>
      </c>
      <c r="U21" s="105">
        <f t="shared" ref="U21:U27" si="3">SUM(Q21:T21)</f>
        <v>59881</v>
      </c>
      <c r="V21" s="73"/>
      <c r="W21" s="150"/>
      <c r="X21" s="150"/>
      <c r="Y21" s="150"/>
      <c r="Z21" s="150"/>
      <c r="AA21" s="150"/>
    </row>
    <row r="22" spans="1:27" ht="15.95" customHeight="1" x14ac:dyDescent="0.2">
      <c r="A22" s="106" t="s">
        <v>37</v>
      </c>
      <c r="B22" s="107">
        <v>69558</v>
      </c>
      <c r="C22" s="108">
        <f t="shared" si="2"/>
        <v>62196</v>
      </c>
      <c r="D22" s="109">
        <f t="shared" si="0"/>
        <v>0.89416026912792201</v>
      </c>
      <c r="E22" s="73"/>
      <c r="F22" s="95"/>
      <c r="G22" s="95"/>
      <c r="H22" s="95"/>
      <c r="I22" s="95"/>
      <c r="J22" s="95"/>
      <c r="K22" s="73"/>
      <c r="L22" s="122">
        <v>610</v>
      </c>
      <c r="M22" s="122">
        <v>347</v>
      </c>
      <c r="N22" s="122">
        <v>39</v>
      </c>
      <c r="O22" s="122">
        <f t="shared" si="1"/>
        <v>996</v>
      </c>
      <c r="P22" s="73"/>
      <c r="Q22" s="110">
        <v>34231</v>
      </c>
      <c r="R22" s="111">
        <v>21103</v>
      </c>
      <c r="S22" s="111">
        <v>5478</v>
      </c>
      <c r="T22" s="111">
        <v>388</v>
      </c>
      <c r="U22" s="112">
        <f t="shared" si="3"/>
        <v>61200</v>
      </c>
      <c r="V22" s="73"/>
      <c r="W22" s="152"/>
      <c r="X22" s="152"/>
      <c r="Y22" s="152"/>
      <c r="Z22" s="152"/>
      <c r="AA22" s="152"/>
    </row>
    <row r="23" spans="1:27" ht="15.95" customHeight="1" thickBot="1" x14ac:dyDescent="0.25">
      <c r="A23" s="82" t="s">
        <v>38</v>
      </c>
      <c r="B23" s="34">
        <v>68985</v>
      </c>
      <c r="C23" s="83">
        <f t="shared" si="2"/>
        <v>51606</v>
      </c>
      <c r="D23" s="35">
        <f t="shared" si="0"/>
        <v>0.74807566862361385</v>
      </c>
      <c r="E23" s="73"/>
      <c r="F23" s="95"/>
      <c r="G23" s="95"/>
      <c r="H23" s="95"/>
      <c r="I23" s="95"/>
      <c r="J23" s="95"/>
      <c r="K23" s="73"/>
      <c r="L23" s="122">
        <v>129</v>
      </c>
      <c r="M23" s="122">
        <v>100</v>
      </c>
      <c r="N23" s="122">
        <v>19</v>
      </c>
      <c r="O23" s="122">
        <f t="shared" si="1"/>
        <v>248</v>
      </c>
      <c r="P23" s="73"/>
      <c r="Q23" s="113">
        <v>23531</v>
      </c>
      <c r="R23" s="114">
        <v>14322</v>
      </c>
      <c r="S23" s="114">
        <v>3997</v>
      </c>
      <c r="T23" s="114">
        <v>253</v>
      </c>
      <c r="U23" s="115">
        <f t="shared" si="3"/>
        <v>42103</v>
      </c>
      <c r="V23" s="73"/>
      <c r="W23" s="153">
        <v>6387</v>
      </c>
      <c r="X23" s="153">
        <v>60</v>
      </c>
      <c r="Y23" s="153">
        <v>2794</v>
      </c>
      <c r="Z23" s="153">
        <v>14</v>
      </c>
      <c r="AA23" s="153">
        <f>SUM(W23:Z23)</f>
        <v>9255</v>
      </c>
    </row>
    <row r="24" spans="1:27" ht="15.95" customHeight="1" thickTop="1" x14ac:dyDescent="0.2">
      <c r="A24" s="99" t="s">
        <v>39</v>
      </c>
      <c r="B24" s="100">
        <v>68411</v>
      </c>
      <c r="C24" s="101">
        <f t="shared" si="2"/>
        <v>49108</v>
      </c>
      <c r="D24" s="102">
        <f t="shared" si="0"/>
        <v>0.71783777462688747</v>
      </c>
      <c r="E24" s="73"/>
      <c r="F24" s="95"/>
      <c r="G24" s="95"/>
      <c r="H24" s="95"/>
      <c r="I24" s="95"/>
      <c r="J24" s="95"/>
      <c r="K24" s="73"/>
      <c r="L24" s="122">
        <v>41</v>
      </c>
      <c r="M24" s="122">
        <v>53</v>
      </c>
      <c r="N24" s="122">
        <v>7</v>
      </c>
      <c r="O24" s="122">
        <f t="shared" si="1"/>
        <v>101</v>
      </c>
      <c r="P24" s="73"/>
      <c r="Q24" s="104">
        <v>2442</v>
      </c>
      <c r="R24" s="104">
        <v>1265</v>
      </c>
      <c r="S24" s="104">
        <v>1041</v>
      </c>
      <c r="T24" s="104">
        <v>80</v>
      </c>
      <c r="U24" s="116">
        <f t="shared" si="3"/>
        <v>4828</v>
      </c>
      <c r="V24" s="73"/>
      <c r="W24" s="154">
        <v>24995</v>
      </c>
      <c r="X24" s="155">
        <v>238</v>
      </c>
      <c r="Y24" s="155">
        <v>18808</v>
      </c>
      <c r="Z24" s="155">
        <v>138</v>
      </c>
      <c r="AA24" s="156">
        <f t="shared" ref="AA24:AA34" si="4">SUM(W24:Z24)</f>
        <v>44179</v>
      </c>
    </row>
    <row r="25" spans="1:27" ht="15.95" customHeight="1" x14ac:dyDescent="0.2">
      <c r="A25" s="106" t="s">
        <v>40</v>
      </c>
      <c r="B25" s="107">
        <v>67802</v>
      </c>
      <c r="C25" s="108">
        <f>SUM(U25,AA25)</f>
        <v>44815</v>
      </c>
      <c r="D25" s="109">
        <f t="shared" si="0"/>
        <v>0.6609687029881125</v>
      </c>
      <c r="E25" s="73"/>
      <c r="F25" s="95"/>
      <c r="G25" s="95"/>
      <c r="H25" s="95"/>
      <c r="I25" s="95"/>
      <c r="J25" s="95"/>
      <c r="K25" s="73"/>
      <c r="L25" s="90"/>
      <c r="M25" s="91" t="s">
        <v>128</v>
      </c>
      <c r="N25" s="36">
        <f>O10/SUM(B15:B20)*100</f>
        <v>101.65091555589818</v>
      </c>
      <c r="O25" s="92" t="s">
        <v>30</v>
      </c>
      <c r="P25" s="73"/>
      <c r="Q25" s="98">
        <v>228</v>
      </c>
      <c r="R25" s="98">
        <v>81</v>
      </c>
      <c r="S25" s="98">
        <v>295</v>
      </c>
      <c r="T25" s="98">
        <v>31</v>
      </c>
      <c r="U25" s="98">
        <f t="shared" si="3"/>
        <v>635</v>
      </c>
      <c r="V25" s="73"/>
      <c r="W25" s="157">
        <v>25669</v>
      </c>
      <c r="X25" s="158">
        <v>245</v>
      </c>
      <c r="Y25" s="158">
        <v>18063</v>
      </c>
      <c r="Z25" s="158">
        <v>203</v>
      </c>
      <c r="AA25" s="159">
        <f t="shared" si="4"/>
        <v>44180</v>
      </c>
    </row>
    <row r="26" spans="1:27" ht="15.95" customHeight="1" thickBot="1" x14ac:dyDescent="0.25">
      <c r="A26" s="82" t="s">
        <v>41</v>
      </c>
      <c r="B26" s="34">
        <v>67250</v>
      </c>
      <c r="C26" s="83">
        <f>SUM(U26,AA26)</f>
        <v>34709</v>
      </c>
      <c r="D26" s="35">
        <f t="shared" si="0"/>
        <v>0.5161189591078067</v>
      </c>
      <c r="E26" s="73"/>
      <c r="F26" s="95"/>
      <c r="G26" s="95"/>
      <c r="H26" s="95"/>
      <c r="I26" s="95"/>
      <c r="J26" s="95"/>
      <c r="K26" s="73"/>
      <c r="L26" s="95"/>
      <c r="M26" s="95"/>
      <c r="N26" s="95"/>
      <c r="O26" s="37"/>
      <c r="P26" s="73"/>
      <c r="Q26" s="98">
        <v>29</v>
      </c>
      <c r="R26" s="98">
        <v>7</v>
      </c>
      <c r="S26" s="98">
        <v>95</v>
      </c>
      <c r="T26" s="98">
        <v>9</v>
      </c>
      <c r="U26" s="98">
        <f t="shared" si="3"/>
        <v>140</v>
      </c>
      <c r="V26" s="73"/>
      <c r="W26" s="160">
        <v>20200</v>
      </c>
      <c r="X26" s="161">
        <v>240</v>
      </c>
      <c r="Y26" s="161">
        <v>13806</v>
      </c>
      <c r="Z26" s="161">
        <v>323</v>
      </c>
      <c r="AA26" s="162">
        <f t="shared" si="4"/>
        <v>34569</v>
      </c>
    </row>
    <row r="27" spans="1:27" ht="15.95" customHeight="1" thickTop="1" x14ac:dyDescent="0.2">
      <c r="A27" s="99" t="s">
        <v>42</v>
      </c>
      <c r="B27" s="100">
        <v>66782</v>
      </c>
      <c r="C27" s="101">
        <f>SUM(U27,AA27)</f>
        <v>8772</v>
      </c>
      <c r="D27" s="102">
        <f t="shared" si="0"/>
        <v>0.13135275972567459</v>
      </c>
      <c r="E27" s="73"/>
      <c r="F27" s="95"/>
      <c r="G27" s="95"/>
      <c r="H27" s="95"/>
      <c r="I27" s="95"/>
      <c r="J27" s="95"/>
      <c r="K27" s="73"/>
      <c r="L27" s="95"/>
      <c r="M27" s="95"/>
      <c r="N27" s="95"/>
      <c r="O27" s="95"/>
      <c r="P27" s="73"/>
      <c r="Q27" s="98">
        <v>9</v>
      </c>
      <c r="R27" s="98">
        <v>3</v>
      </c>
      <c r="S27" s="98">
        <v>69</v>
      </c>
      <c r="T27" s="98">
        <v>1</v>
      </c>
      <c r="U27" s="98">
        <f t="shared" si="3"/>
        <v>82</v>
      </c>
      <c r="V27" s="73"/>
      <c r="W27" s="155">
        <v>4903</v>
      </c>
      <c r="X27" s="155">
        <v>232</v>
      </c>
      <c r="Y27" s="155">
        <v>2962</v>
      </c>
      <c r="Z27" s="155">
        <v>593</v>
      </c>
      <c r="AA27" s="163">
        <f t="shared" si="4"/>
        <v>8690</v>
      </c>
    </row>
    <row r="28" spans="1:27" ht="15.95" customHeight="1" x14ac:dyDescent="0.2">
      <c r="A28" s="106" t="s">
        <v>191</v>
      </c>
      <c r="B28" s="107">
        <v>66263</v>
      </c>
      <c r="C28" s="108">
        <f t="shared" ref="C28:C34" si="5">AA28</f>
        <v>2542</v>
      </c>
      <c r="D28" s="109">
        <f t="shared" si="0"/>
        <v>3.8362283627363686E-2</v>
      </c>
      <c r="E28" s="73"/>
      <c r="F28" s="95"/>
      <c r="G28" s="95"/>
      <c r="H28" s="95"/>
      <c r="I28" s="95"/>
      <c r="J28" s="95"/>
      <c r="K28" s="73"/>
      <c r="L28" s="95"/>
      <c r="M28" s="95"/>
      <c r="N28" s="95"/>
      <c r="O28" s="95"/>
      <c r="P28" s="117"/>
      <c r="Q28" s="90"/>
      <c r="R28" s="118"/>
      <c r="S28" s="91" t="s">
        <v>129</v>
      </c>
      <c r="T28" s="36">
        <f>U10/SUM(B21:B23)*100</f>
        <v>90.464095387800484</v>
      </c>
      <c r="U28" s="92" t="s">
        <v>30</v>
      </c>
      <c r="V28" s="73"/>
      <c r="W28" s="153">
        <v>1152</v>
      </c>
      <c r="X28" s="153">
        <v>230</v>
      </c>
      <c r="Y28" s="153">
        <v>563</v>
      </c>
      <c r="Z28" s="153">
        <v>597</v>
      </c>
      <c r="AA28" s="153">
        <f t="shared" si="4"/>
        <v>2542</v>
      </c>
    </row>
    <row r="29" spans="1:27" ht="15.95" customHeight="1" x14ac:dyDescent="0.2">
      <c r="A29" s="71" t="s">
        <v>192</v>
      </c>
      <c r="B29" s="28">
        <v>65713</v>
      </c>
      <c r="C29" s="72">
        <f t="shared" si="5"/>
        <v>1221</v>
      </c>
      <c r="D29" s="29">
        <f t="shared" si="0"/>
        <v>1.8580798319967128E-2</v>
      </c>
      <c r="E29" s="73"/>
      <c r="F29" s="95"/>
      <c r="G29" s="95"/>
      <c r="H29" s="95"/>
      <c r="I29" s="95"/>
      <c r="J29" s="95"/>
      <c r="K29" s="73"/>
      <c r="L29" s="95"/>
      <c r="M29" s="95"/>
      <c r="N29" s="95"/>
      <c r="O29" s="95"/>
      <c r="P29" s="73"/>
      <c r="Q29" s="95"/>
      <c r="R29" s="95"/>
      <c r="S29" s="95"/>
      <c r="T29" s="95"/>
      <c r="U29" s="95"/>
      <c r="V29" s="73"/>
      <c r="W29" s="153">
        <v>300</v>
      </c>
      <c r="X29" s="153">
        <v>192</v>
      </c>
      <c r="Y29" s="153">
        <v>162</v>
      </c>
      <c r="Z29" s="153">
        <v>567</v>
      </c>
      <c r="AA29" s="153">
        <f t="shared" si="4"/>
        <v>1221</v>
      </c>
    </row>
    <row r="30" spans="1:27" ht="15.95" customHeight="1" x14ac:dyDescent="0.2">
      <c r="A30" s="71" t="s">
        <v>193</v>
      </c>
      <c r="B30" s="28">
        <v>65200</v>
      </c>
      <c r="C30" s="72">
        <f t="shared" si="5"/>
        <v>712</v>
      </c>
      <c r="D30" s="29">
        <f t="shared" si="0"/>
        <v>1.0920245398773006E-2</v>
      </c>
      <c r="E30" s="73"/>
      <c r="F30" s="95"/>
      <c r="G30" s="95"/>
      <c r="H30" s="95"/>
      <c r="I30" s="95"/>
      <c r="J30" s="95"/>
      <c r="K30" s="73"/>
      <c r="L30" s="95"/>
      <c r="M30" s="95"/>
      <c r="N30" s="95"/>
      <c r="O30" s="95"/>
      <c r="P30" s="73"/>
      <c r="Q30" s="95"/>
      <c r="R30" s="95"/>
      <c r="S30" s="95"/>
      <c r="T30" s="95"/>
      <c r="U30" s="95"/>
      <c r="V30" s="73"/>
      <c r="W30" s="153">
        <v>124</v>
      </c>
      <c r="X30" s="153">
        <v>128</v>
      </c>
      <c r="Y30" s="153">
        <v>70</v>
      </c>
      <c r="Z30" s="153">
        <v>390</v>
      </c>
      <c r="AA30" s="153">
        <f t="shared" si="4"/>
        <v>712</v>
      </c>
    </row>
    <row r="31" spans="1:27" ht="15.95" customHeight="1" x14ac:dyDescent="0.2">
      <c r="A31" s="71" t="s">
        <v>194</v>
      </c>
      <c r="B31" s="28">
        <v>64482</v>
      </c>
      <c r="C31" s="72">
        <f t="shared" si="5"/>
        <v>631</v>
      </c>
      <c r="D31" s="29">
        <f t="shared" si="0"/>
        <v>9.7856766229335312E-3</v>
      </c>
      <c r="E31" s="73"/>
      <c r="F31" s="95"/>
      <c r="G31" s="95"/>
      <c r="H31" s="95"/>
      <c r="I31" s="95"/>
      <c r="J31" s="95"/>
      <c r="K31" s="73"/>
      <c r="L31" s="95"/>
      <c r="M31" s="95"/>
      <c r="N31" s="95"/>
      <c r="O31" s="95"/>
      <c r="P31" s="73"/>
      <c r="Q31" s="95"/>
      <c r="R31" s="95"/>
      <c r="S31" s="95"/>
      <c r="T31" s="95"/>
      <c r="U31" s="95"/>
      <c r="V31" s="73"/>
      <c r="W31" s="153">
        <v>178</v>
      </c>
      <c r="X31" s="153">
        <v>114</v>
      </c>
      <c r="Y31" s="153">
        <v>40</v>
      </c>
      <c r="Z31" s="153">
        <v>299</v>
      </c>
      <c r="AA31" s="153">
        <f t="shared" si="4"/>
        <v>631</v>
      </c>
    </row>
    <row r="32" spans="1:27" ht="15.95" customHeight="1" x14ac:dyDescent="0.2">
      <c r="A32" s="71" t="s">
        <v>195</v>
      </c>
      <c r="B32" s="28">
        <v>63739</v>
      </c>
      <c r="C32" s="72">
        <f t="shared" si="5"/>
        <v>442</v>
      </c>
      <c r="D32" s="29">
        <f t="shared" si="0"/>
        <v>6.9345298796655106E-3</v>
      </c>
      <c r="E32" s="73"/>
      <c r="F32" s="95"/>
      <c r="G32" s="95"/>
      <c r="H32" s="95"/>
      <c r="I32" s="95"/>
      <c r="J32" s="95"/>
      <c r="K32" s="73"/>
      <c r="L32" s="95"/>
      <c r="M32" s="95"/>
      <c r="N32" s="95"/>
      <c r="O32" s="95"/>
      <c r="P32" s="73"/>
      <c r="Q32" s="95"/>
      <c r="R32" s="95"/>
      <c r="S32" s="95"/>
      <c r="T32" s="95"/>
      <c r="U32" s="95"/>
      <c r="V32" s="73"/>
      <c r="W32" s="153">
        <v>114</v>
      </c>
      <c r="X32" s="153">
        <v>87</v>
      </c>
      <c r="Y32" s="153">
        <v>33</v>
      </c>
      <c r="Z32" s="153">
        <v>208</v>
      </c>
      <c r="AA32" s="153">
        <f t="shared" si="4"/>
        <v>442</v>
      </c>
    </row>
    <row r="33" spans="1:27" ht="15.95" customHeight="1" x14ac:dyDescent="0.2">
      <c r="A33" s="71" t="s">
        <v>196</v>
      </c>
      <c r="B33" s="28">
        <v>62876</v>
      </c>
      <c r="C33" s="72">
        <f t="shared" si="5"/>
        <v>376</v>
      </c>
      <c r="D33" s="29">
        <f t="shared" si="0"/>
        <v>5.9800241745658119E-3</v>
      </c>
      <c r="E33" s="73"/>
      <c r="F33" s="95"/>
      <c r="G33" s="95"/>
      <c r="H33" s="95"/>
      <c r="I33" s="95"/>
      <c r="J33" s="95"/>
      <c r="K33" s="73"/>
      <c r="L33" s="95"/>
      <c r="M33" s="95"/>
      <c r="N33" s="95"/>
      <c r="O33" s="95"/>
      <c r="P33" s="73"/>
      <c r="Q33" s="95"/>
      <c r="R33" s="95"/>
      <c r="S33" s="95"/>
      <c r="T33" s="95"/>
      <c r="U33" s="95"/>
      <c r="V33" s="73"/>
      <c r="W33" s="153">
        <v>84</v>
      </c>
      <c r="X33" s="153">
        <v>85</v>
      </c>
      <c r="Y33" s="153">
        <v>20</v>
      </c>
      <c r="Z33" s="153">
        <v>187</v>
      </c>
      <c r="AA33" s="153">
        <f t="shared" si="4"/>
        <v>376</v>
      </c>
    </row>
    <row r="34" spans="1:27" ht="15.95" customHeight="1" x14ac:dyDescent="0.2">
      <c r="A34" s="71" t="s">
        <v>197</v>
      </c>
      <c r="B34" s="28">
        <v>61539</v>
      </c>
      <c r="C34" s="72">
        <f t="shared" si="5"/>
        <v>2097</v>
      </c>
      <c r="D34" s="29">
        <f t="shared" si="0"/>
        <v>3.4075951835421441E-2</v>
      </c>
      <c r="E34" s="73"/>
      <c r="F34" s="118"/>
      <c r="G34" s="118"/>
      <c r="H34" s="118"/>
      <c r="I34" s="118"/>
      <c r="J34" s="118"/>
      <c r="K34" s="118"/>
      <c r="L34" s="119"/>
      <c r="M34" s="95"/>
      <c r="N34" s="95"/>
      <c r="O34" s="95"/>
      <c r="P34" s="73"/>
      <c r="Q34" s="95"/>
      <c r="R34" s="95"/>
      <c r="S34" s="95"/>
      <c r="T34" s="95"/>
      <c r="U34" s="95"/>
      <c r="V34" s="73"/>
      <c r="W34" s="153">
        <v>337</v>
      </c>
      <c r="X34" s="153">
        <v>581</v>
      </c>
      <c r="Y34" s="153">
        <v>222</v>
      </c>
      <c r="Z34" s="153">
        <v>957</v>
      </c>
      <c r="AA34" s="153">
        <f t="shared" si="4"/>
        <v>2097</v>
      </c>
    </row>
    <row r="35" spans="1:27" x14ac:dyDescent="0.2">
      <c r="A35" s="39"/>
      <c r="B35" s="7"/>
      <c r="C35" s="40"/>
      <c r="D35" s="9"/>
      <c r="E35" s="10"/>
      <c r="F35" s="38" t="s">
        <v>130</v>
      </c>
      <c r="G35" s="38"/>
      <c r="H35" s="38"/>
      <c r="I35" s="41"/>
      <c r="J35" s="890">
        <f>SUM(J10,O10,U10)/SUM(B12:B23)</f>
        <v>0.88809259970111998</v>
      </c>
      <c r="K35" s="890"/>
      <c r="L35" s="7"/>
      <c r="M35" s="7"/>
      <c r="N35" s="7"/>
      <c r="O35" s="7"/>
      <c r="P35" s="10"/>
      <c r="Q35" s="7"/>
      <c r="R35" s="7"/>
      <c r="S35" s="7"/>
      <c r="T35" s="7"/>
      <c r="U35" s="7"/>
      <c r="V35" s="10"/>
      <c r="W35" s="7"/>
      <c r="X35" s="164"/>
      <c r="Y35" s="165" t="s">
        <v>198</v>
      </c>
      <c r="Z35" s="36">
        <f>AA10/SUM(B24:B26)*100</f>
        <v>73.179890201166799</v>
      </c>
      <c r="AA35" s="166" t="s">
        <v>30</v>
      </c>
    </row>
    <row r="36" spans="1:27" x14ac:dyDescent="0.2">
      <c r="A36" s="42"/>
      <c r="B36" s="7"/>
      <c r="C36" s="8"/>
      <c r="D36" s="9"/>
      <c r="E36" s="10"/>
      <c r="F36" s="7"/>
      <c r="G36" s="7"/>
      <c r="H36" s="7"/>
      <c r="I36" s="7"/>
      <c r="J36" s="7"/>
      <c r="K36" s="10"/>
      <c r="L36" s="7"/>
      <c r="M36" s="7"/>
      <c r="N36" s="7"/>
      <c r="O36" s="7"/>
      <c r="P36" s="10"/>
      <c r="Q36" s="7"/>
      <c r="R36" s="7"/>
      <c r="S36" s="7"/>
      <c r="T36" s="7"/>
      <c r="U36" s="7"/>
      <c r="V36" s="10"/>
      <c r="W36" s="7"/>
      <c r="X36" s="7"/>
      <c r="Y36" s="7"/>
      <c r="Z36" s="167"/>
      <c r="AA36" s="7"/>
    </row>
    <row r="37" spans="1:27" x14ac:dyDescent="0.2">
      <c r="A37" s="8"/>
      <c r="B37" s="7"/>
      <c r="C37" s="8"/>
      <c r="D37" s="9"/>
      <c r="E37" s="10"/>
      <c r="F37" s="7"/>
      <c r="G37" s="7"/>
      <c r="H37" s="7"/>
      <c r="I37" s="7"/>
      <c r="J37" s="7"/>
      <c r="K37" s="10"/>
      <c r="L37" s="7"/>
      <c r="M37" s="7"/>
      <c r="N37" s="7"/>
      <c r="O37" s="7"/>
      <c r="P37" s="10"/>
      <c r="Q37" s="7"/>
      <c r="R37" s="7"/>
      <c r="S37" s="7"/>
      <c r="T37" s="7"/>
      <c r="U37" s="7"/>
      <c r="V37" s="10"/>
      <c r="W37" s="7"/>
      <c r="X37" s="7"/>
      <c r="Y37" s="7"/>
      <c r="Z37" s="7"/>
      <c r="AA37" s="7"/>
    </row>
    <row r="38" spans="1:27" x14ac:dyDescent="0.2">
      <c r="A38" s="43"/>
      <c r="B38" s="7"/>
      <c r="C38" s="8"/>
      <c r="D38" s="9"/>
      <c r="E38" s="10"/>
      <c r="F38" s="7"/>
      <c r="G38" s="7"/>
      <c r="H38" s="7"/>
      <c r="I38" s="7"/>
      <c r="J38" s="7"/>
      <c r="K38" s="10"/>
      <c r="L38" s="7"/>
      <c r="M38" s="7"/>
      <c r="N38" s="7"/>
      <c r="O38" s="7"/>
      <c r="P38" s="10"/>
      <c r="Q38" s="7"/>
      <c r="R38" s="7"/>
      <c r="S38" s="7"/>
      <c r="T38" s="7"/>
      <c r="U38" s="7"/>
      <c r="V38" s="10"/>
      <c r="W38" s="7"/>
      <c r="X38" s="7"/>
      <c r="Y38" s="7"/>
      <c r="Z38" s="7"/>
      <c r="AA38" s="7"/>
    </row>
    <row r="39" spans="1:27" x14ac:dyDescent="0.2">
      <c r="A39" s="8"/>
      <c r="B39" s="7"/>
      <c r="C39" s="8"/>
      <c r="D39" s="9"/>
      <c r="E39" s="10"/>
      <c r="F39" s="7"/>
      <c r="G39" s="7"/>
      <c r="H39" s="7"/>
      <c r="I39" s="7"/>
      <c r="J39" s="7"/>
      <c r="K39" s="10"/>
      <c r="L39" s="7"/>
      <c r="M39" s="7"/>
      <c r="N39" s="7"/>
      <c r="O39" s="7"/>
      <c r="P39" s="10"/>
      <c r="Q39" s="7"/>
      <c r="R39" s="7"/>
      <c r="S39" s="7"/>
      <c r="T39" s="7"/>
      <c r="U39" s="7"/>
      <c r="V39" s="10"/>
      <c r="W39" s="7"/>
      <c r="X39" s="7"/>
      <c r="Y39" s="7"/>
      <c r="Z39" s="7"/>
      <c r="AA39" s="7"/>
    </row>
    <row r="40" spans="1:27" x14ac:dyDescent="0.2">
      <c r="A40" s="8"/>
      <c r="B40" s="7"/>
      <c r="C40" s="8"/>
      <c r="D40" s="9"/>
      <c r="E40" s="10"/>
      <c r="F40" s="7"/>
      <c r="G40" s="7"/>
      <c r="H40" s="7"/>
      <c r="I40" s="7"/>
      <c r="J40" s="7"/>
      <c r="K40" s="10"/>
      <c r="L40" s="7"/>
      <c r="M40" s="7"/>
      <c r="N40" s="7"/>
      <c r="O40" s="7"/>
      <c r="P40" s="10"/>
      <c r="Q40" s="7"/>
      <c r="R40" s="7"/>
      <c r="S40" s="7"/>
      <c r="T40" s="7"/>
      <c r="U40" s="7"/>
      <c r="V40" s="10"/>
      <c r="W40" s="7"/>
      <c r="X40" s="7"/>
      <c r="Y40" s="7"/>
      <c r="Z40" s="7"/>
      <c r="AA40" s="7"/>
    </row>
  </sheetData>
  <mergeCells count="5">
    <mergeCell ref="F7:J7"/>
    <mergeCell ref="L7:O7"/>
    <mergeCell ref="Q7:U7"/>
    <mergeCell ref="W7:AA7"/>
    <mergeCell ref="J35:K35"/>
  </mergeCells>
  <printOptions horizontalCentered="1" verticalCentered="1"/>
  <pageMargins left="0.31496062992125984" right="0" top="0.78740157480314965" bottom="0" header="0" footer="0"/>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9"/>
  <sheetViews>
    <sheetView showGridLines="0" zoomScaleNormal="100" workbookViewId="0"/>
  </sheetViews>
  <sheetFormatPr baseColWidth="10" defaultColWidth="11.42578125" defaultRowHeight="12.75" x14ac:dyDescent="0.2"/>
  <cols>
    <col min="1" max="1" width="5.42578125" style="11" customWidth="1"/>
    <col min="2" max="2" width="8.7109375" style="11" customWidth="1"/>
    <col min="3" max="3" width="9.140625" style="11" bestFit="1" customWidth="1"/>
    <col min="4" max="4" width="8" style="14" customWidth="1"/>
    <col min="5" max="5" width="1.42578125" style="11" customWidth="1"/>
    <col min="6" max="6" width="6.7109375" style="11" bestFit="1" customWidth="1"/>
    <col min="7" max="7" width="5.7109375" style="11" bestFit="1" customWidth="1"/>
    <col min="8" max="10" width="6.7109375" style="11" customWidth="1"/>
    <col min="11" max="11" width="1.7109375" style="11" customWidth="1"/>
    <col min="12" max="12" width="6.7109375" style="11" bestFit="1" customWidth="1"/>
    <col min="13" max="13" width="6.7109375" style="11" customWidth="1"/>
    <col min="14" max="14" width="7.28515625" style="11" bestFit="1" customWidth="1"/>
    <col min="15" max="15" width="6.7109375" style="11" customWidth="1"/>
    <col min="16" max="16" width="1.7109375" style="11" customWidth="1"/>
    <col min="17" max="21" width="6.7109375" style="11" customWidth="1"/>
    <col min="22" max="22" width="1.7109375" style="11" customWidth="1"/>
    <col min="23" max="23" width="6.42578125" style="11" customWidth="1"/>
    <col min="24" max="27" width="6.7109375" style="11" customWidth="1"/>
    <col min="28" max="28" width="11.42578125" style="11" customWidth="1"/>
    <col min="29" max="16384" width="11.42578125" style="11"/>
  </cols>
  <sheetData>
    <row r="1" spans="1:27" ht="15.75" x14ac:dyDescent="0.25">
      <c r="A1" s="443" t="s">
        <v>2702</v>
      </c>
      <c r="B1" s="7"/>
      <c r="C1" s="8"/>
      <c r="D1" s="9"/>
      <c r="E1" s="10"/>
      <c r="F1" s="7"/>
      <c r="G1" s="7"/>
      <c r="H1" s="7"/>
      <c r="I1" s="7"/>
      <c r="J1" s="7"/>
      <c r="K1" s="10"/>
      <c r="L1" s="7"/>
      <c r="M1" s="7"/>
      <c r="N1" s="7"/>
      <c r="O1" s="7"/>
      <c r="P1" s="10"/>
      <c r="Q1" s="7"/>
      <c r="R1" s="7"/>
      <c r="S1" s="7"/>
      <c r="T1" s="7"/>
      <c r="U1" s="7"/>
      <c r="V1" s="10"/>
      <c r="W1" s="7"/>
      <c r="X1" s="7"/>
      <c r="Y1" s="7"/>
      <c r="Z1" s="7"/>
      <c r="AA1" s="7"/>
    </row>
    <row r="2" spans="1:27" ht="15.75" x14ac:dyDescent="0.25">
      <c r="A2" s="443" t="s">
        <v>184</v>
      </c>
      <c r="B2" s="7"/>
      <c r="C2" s="8"/>
      <c r="D2" s="9"/>
      <c r="E2" s="10"/>
      <c r="F2" s="7"/>
      <c r="G2" s="7"/>
      <c r="H2" s="7"/>
      <c r="I2" s="7"/>
      <c r="J2" s="7"/>
      <c r="K2" s="10"/>
      <c r="L2" s="7"/>
      <c r="M2" s="7"/>
      <c r="N2" s="7"/>
      <c r="O2" s="7"/>
      <c r="P2" s="10"/>
      <c r="Q2" s="7"/>
      <c r="R2" s="7"/>
      <c r="S2" s="7"/>
      <c r="T2" s="7"/>
      <c r="U2" s="7"/>
      <c r="V2" s="10"/>
      <c r="W2" s="7"/>
      <c r="X2" s="7"/>
      <c r="Y2" s="7"/>
      <c r="Z2" s="7"/>
      <c r="AA2" s="7"/>
    </row>
    <row r="3" spans="1:27" ht="6.75" customHeight="1" x14ac:dyDescent="0.2">
      <c r="A3" s="8"/>
      <c r="B3" s="7"/>
      <c r="C3" s="8"/>
      <c r="D3" s="9"/>
      <c r="E3" s="10"/>
      <c r="F3" s="7"/>
      <c r="G3" s="7"/>
      <c r="H3" s="7"/>
      <c r="I3" s="7"/>
      <c r="J3" s="7"/>
      <c r="K3" s="10"/>
      <c r="L3" s="7"/>
      <c r="M3" s="7"/>
      <c r="N3" s="7"/>
      <c r="O3" s="7"/>
      <c r="P3" s="10"/>
      <c r="Q3" s="7"/>
      <c r="R3" s="7"/>
      <c r="S3" s="7"/>
      <c r="T3" s="7"/>
      <c r="U3" s="7"/>
      <c r="V3" s="10"/>
      <c r="W3" s="7"/>
      <c r="X3" s="7"/>
      <c r="Y3" s="7"/>
      <c r="Z3" s="7"/>
      <c r="AA3" s="7"/>
    </row>
    <row r="4" spans="1:27" ht="14.25" customHeight="1" x14ac:dyDescent="0.2">
      <c r="A4" s="12" t="s">
        <v>121</v>
      </c>
      <c r="B4" s="13"/>
      <c r="E4" s="15"/>
      <c r="F4" s="13"/>
      <c r="G4" s="13"/>
      <c r="H4" s="13"/>
      <c r="I4" s="13"/>
      <c r="J4" s="13"/>
      <c r="K4" s="15"/>
      <c r="L4" s="13"/>
      <c r="M4" s="13"/>
      <c r="N4" s="13"/>
      <c r="O4" s="13"/>
      <c r="P4" s="15"/>
      <c r="Q4" s="13"/>
      <c r="R4" s="13"/>
      <c r="S4" s="13"/>
      <c r="T4" s="13"/>
      <c r="U4" s="13"/>
      <c r="V4" s="15"/>
      <c r="W4" s="13"/>
      <c r="X4" s="13"/>
      <c r="Y4" s="13"/>
      <c r="Z4" s="13"/>
      <c r="AA4" s="13"/>
    </row>
    <row r="5" spans="1:27" ht="6.75" customHeight="1" x14ac:dyDescent="0.2">
      <c r="A5" s="8"/>
      <c r="B5" s="7"/>
      <c r="C5" s="8"/>
      <c r="D5" s="9"/>
      <c r="E5" s="10"/>
      <c r="F5" s="7"/>
      <c r="G5" s="7"/>
      <c r="H5" s="7"/>
      <c r="I5" s="7"/>
      <c r="J5" s="7"/>
      <c r="K5" s="10"/>
      <c r="L5" s="7"/>
      <c r="M5" s="7"/>
      <c r="N5" s="7"/>
      <c r="O5" s="7"/>
      <c r="P5" s="10"/>
      <c r="Q5" s="7"/>
      <c r="R5" s="7"/>
      <c r="S5" s="7"/>
      <c r="T5" s="7"/>
      <c r="U5" s="7"/>
      <c r="V5" s="10"/>
      <c r="W5" s="7"/>
      <c r="X5" s="7"/>
      <c r="Y5" s="7"/>
      <c r="Z5" s="7"/>
      <c r="AA5" s="7"/>
    </row>
    <row r="6" spans="1:27" ht="12.75" customHeight="1" x14ac:dyDescent="0.2">
      <c r="A6" s="16"/>
      <c r="B6" s="17"/>
      <c r="C6" s="16"/>
      <c r="D6" s="18"/>
      <c r="E6" s="19"/>
      <c r="F6" s="886" t="s">
        <v>6</v>
      </c>
      <c r="G6" s="886"/>
      <c r="H6" s="886"/>
      <c r="I6" s="886"/>
      <c r="J6" s="886"/>
      <c r="K6" s="19"/>
      <c r="L6" s="887" t="s">
        <v>9</v>
      </c>
      <c r="M6" s="887"/>
      <c r="N6" s="887"/>
      <c r="O6" s="887"/>
      <c r="P6" s="19"/>
      <c r="Q6" s="888" t="s">
        <v>10</v>
      </c>
      <c r="R6" s="888"/>
      <c r="S6" s="888"/>
      <c r="T6" s="888"/>
      <c r="U6" s="888"/>
      <c r="V6" s="19"/>
      <c r="W6" s="889" t="s">
        <v>2694</v>
      </c>
      <c r="X6" s="889"/>
      <c r="Y6" s="889"/>
      <c r="Z6" s="889"/>
      <c r="AA6" s="889"/>
    </row>
    <row r="7" spans="1:27" ht="54.75" customHeight="1" x14ac:dyDescent="0.2">
      <c r="A7" s="21" t="s">
        <v>15</v>
      </c>
      <c r="B7" s="20" t="s">
        <v>186</v>
      </c>
      <c r="C7" s="21" t="s">
        <v>16</v>
      </c>
      <c r="D7" s="22" t="s">
        <v>17</v>
      </c>
      <c r="E7" s="23"/>
      <c r="F7" s="24" t="s">
        <v>18</v>
      </c>
      <c r="G7" s="24" t="s">
        <v>19</v>
      </c>
      <c r="H7" s="24" t="s">
        <v>20</v>
      </c>
      <c r="I7" s="24" t="s">
        <v>21</v>
      </c>
      <c r="J7" s="24" t="s">
        <v>11</v>
      </c>
      <c r="K7" s="23"/>
      <c r="L7" s="25" t="s">
        <v>18</v>
      </c>
      <c r="M7" s="25" t="s">
        <v>20</v>
      </c>
      <c r="N7" s="25" t="s">
        <v>21</v>
      </c>
      <c r="O7" s="25" t="s">
        <v>11</v>
      </c>
      <c r="P7" s="23"/>
      <c r="Q7" s="26" t="s">
        <v>18</v>
      </c>
      <c r="R7" s="26" t="s">
        <v>22</v>
      </c>
      <c r="S7" s="26" t="s">
        <v>23</v>
      </c>
      <c r="T7" s="26" t="s">
        <v>21</v>
      </c>
      <c r="U7" s="26" t="s">
        <v>11</v>
      </c>
      <c r="V7" s="23"/>
      <c r="W7" s="147" t="s">
        <v>187</v>
      </c>
      <c r="X7" s="147" t="s">
        <v>188</v>
      </c>
      <c r="Y7" s="147" t="s">
        <v>189</v>
      </c>
      <c r="Z7" s="147" t="s">
        <v>190</v>
      </c>
      <c r="AA7" s="147" t="s">
        <v>11</v>
      </c>
    </row>
    <row r="8" spans="1:27" ht="4.5" customHeight="1" x14ac:dyDescent="0.2">
      <c r="A8" s="8"/>
      <c r="B8" s="7"/>
      <c r="C8" s="8"/>
      <c r="D8" s="9"/>
      <c r="E8" s="10"/>
      <c r="F8" s="7"/>
      <c r="G8" s="7"/>
      <c r="H8" s="7"/>
      <c r="I8" s="7"/>
      <c r="J8" s="7"/>
      <c r="K8" s="10"/>
      <c r="L8" s="7"/>
      <c r="M8" s="7"/>
      <c r="N8" s="7"/>
      <c r="O8" s="7"/>
      <c r="P8" s="10"/>
      <c r="Q8" s="7"/>
      <c r="R8" s="7"/>
      <c r="S8" s="7"/>
      <c r="T8" s="7"/>
      <c r="U8" s="7"/>
      <c r="V8" s="10"/>
      <c r="W8" s="7"/>
      <c r="X8" s="7"/>
      <c r="Y8" s="7"/>
      <c r="Z8" s="7"/>
      <c r="AA8" s="7"/>
    </row>
    <row r="9" spans="1:27" ht="15.95" customHeight="1" thickBot="1" x14ac:dyDescent="0.25">
      <c r="A9" s="82" t="s">
        <v>55</v>
      </c>
      <c r="B9" s="34">
        <f>SUM(B10:B33)</f>
        <v>820265</v>
      </c>
      <c r="C9" s="83">
        <f>SUM(C10:C33)</f>
        <v>443579</v>
      </c>
      <c r="D9" s="35">
        <f>C9/B9</f>
        <v>0.54077523727088195</v>
      </c>
      <c r="E9" s="10"/>
      <c r="F9" s="120">
        <f>SUM(F10:F14)</f>
        <v>58305</v>
      </c>
      <c r="G9" s="120">
        <f t="shared" ref="G9:I9" si="0">SUM(G10:G14)</f>
        <v>381</v>
      </c>
      <c r="H9" s="120">
        <f t="shared" si="0"/>
        <v>2305</v>
      </c>
      <c r="I9" s="120">
        <f t="shared" si="0"/>
        <v>1780</v>
      </c>
      <c r="J9" s="120">
        <f t="shared" ref="J9:J14" si="1">SUM(F9:I9)</f>
        <v>62771</v>
      </c>
      <c r="K9" s="10"/>
      <c r="L9" s="30">
        <f>SUM(L13:L23)</f>
        <v>203257</v>
      </c>
      <c r="M9" s="30">
        <f>SUM(M13:M23)</f>
        <v>10201</v>
      </c>
      <c r="N9" s="30">
        <f>SUM(N13:N23)</f>
        <v>1233</v>
      </c>
      <c r="O9" s="30">
        <f>SUM(L9:N9)</f>
        <v>214691</v>
      </c>
      <c r="P9" s="10"/>
      <c r="Q9" s="31">
        <f>SUM(Q19:Q26)</f>
        <v>52401</v>
      </c>
      <c r="R9" s="31">
        <f>SUM(R19:R26)</f>
        <v>32393</v>
      </c>
      <c r="S9" s="31">
        <f>SUM(S19:S26)</f>
        <v>9128</v>
      </c>
      <c r="T9" s="31">
        <f>SUM(T19:T26)</f>
        <v>586</v>
      </c>
      <c r="U9" s="31">
        <f>SUM(Q9:T9)</f>
        <v>94508</v>
      </c>
      <c r="V9" s="10"/>
      <c r="W9" s="148">
        <f>SUM(W22:W33)</f>
        <v>38781</v>
      </c>
      <c r="X9" s="148">
        <f>SUM(X22:X33)</f>
        <v>1349</v>
      </c>
      <c r="Y9" s="148">
        <f>SUM(Y22:Y33)</f>
        <v>30221</v>
      </c>
      <c r="Z9" s="148">
        <f>SUM(Z22:Z33)</f>
        <v>1258</v>
      </c>
      <c r="AA9" s="148">
        <f>SUM(W9:Z9)</f>
        <v>71609</v>
      </c>
    </row>
    <row r="10" spans="1:27" ht="15.75" customHeight="1" thickTop="1" thickBot="1" x14ac:dyDescent="0.25">
      <c r="A10" s="27" t="s">
        <v>56</v>
      </c>
      <c r="B10" s="28">
        <v>35068</v>
      </c>
      <c r="C10" s="32">
        <f>SUM(J10,O10,U10,AA10)</f>
        <v>2300</v>
      </c>
      <c r="D10" s="29">
        <f t="shared" ref="D10:D33" si="2">C10/B10</f>
        <v>6.5586859815216156E-2</v>
      </c>
      <c r="E10" s="10"/>
      <c r="F10" s="33">
        <v>2089</v>
      </c>
      <c r="G10" s="33">
        <v>32</v>
      </c>
      <c r="H10" s="33">
        <v>118</v>
      </c>
      <c r="I10" s="33">
        <v>61</v>
      </c>
      <c r="J10" s="33">
        <f t="shared" si="1"/>
        <v>2300</v>
      </c>
      <c r="K10" s="10"/>
      <c r="L10" s="7"/>
      <c r="M10" s="7"/>
      <c r="N10" s="7"/>
      <c r="O10" s="7"/>
      <c r="P10" s="10"/>
      <c r="Q10" s="7"/>
      <c r="R10" s="7"/>
      <c r="S10" s="7"/>
      <c r="T10" s="7"/>
      <c r="U10" s="7"/>
      <c r="V10" s="10"/>
      <c r="W10" s="7"/>
      <c r="X10" s="7"/>
      <c r="Y10" s="7"/>
      <c r="Z10" s="7"/>
      <c r="AA10" s="7"/>
    </row>
    <row r="11" spans="1:27" ht="15.95" customHeight="1" x14ac:dyDescent="0.2">
      <c r="A11" s="71" t="s">
        <v>24</v>
      </c>
      <c r="B11" s="28">
        <v>35010</v>
      </c>
      <c r="C11" s="72">
        <f>SUM(J11,O11,U11,AA11)</f>
        <v>13749</v>
      </c>
      <c r="D11" s="29">
        <f t="shared" si="2"/>
        <v>0.39271636675235649</v>
      </c>
      <c r="E11" s="73"/>
      <c r="F11" s="74">
        <v>12611</v>
      </c>
      <c r="G11" s="75">
        <v>113</v>
      </c>
      <c r="H11" s="75">
        <v>612</v>
      </c>
      <c r="I11" s="75">
        <v>413</v>
      </c>
      <c r="J11" s="76">
        <f t="shared" si="1"/>
        <v>13749</v>
      </c>
      <c r="K11" s="73"/>
      <c r="L11" s="77"/>
      <c r="M11" s="77"/>
      <c r="N11" s="77"/>
      <c r="O11" s="77"/>
      <c r="P11" s="73"/>
      <c r="Q11" s="77"/>
      <c r="R11" s="77"/>
      <c r="S11" s="77"/>
      <c r="T11" s="77"/>
      <c r="U11" s="77"/>
      <c r="V11" s="73"/>
      <c r="W11" s="150"/>
      <c r="X11" s="150"/>
      <c r="Y11" s="150"/>
      <c r="Z11" s="150"/>
      <c r="AA11" s="150"/>
    </row>
    <row r="12" spans="1:27" ht="15.95" customHeight="1" x14ac:dyDescent="0.2">
      <c r="A12" s="71" t="s">
        <v>25</v>
      </c>
      <c r="B12" s="28">
        <v>34922</v>
      </c>
      <c r="C12" s="72">
        <f>SUM(J12,O12,U12,AA12)</f>
        <v>26027</v>
      </c>
      <c r="D12" s="29">
        <f t="shared" si="2"/>
        <v>0.74528950231945479</v>
      </c>
      <c r="E12" s="73"/>
      <c r="F12" s="78">
        <v>24326</v>
      </c>
      <c r="G12" s="79">
        <v>130</v>
      </c>
      <c r="H12" s="79">
        <v>865</v>
      </c>
      <c r="I12" s="79">
        <v>706</v>
      </c>
      <c r="J12" s="80">
        <f t="shared" si="1"/>
        <v>26027</v>
      </c>
      <c r="K12" s="73"/>
      <c r="L12" s="81"/>
      <c r="M12" s="81"/>
      <c r="N12" s="81"/>
      <c r="O12" s="81"/>
      <c r="P12" s="73"/>
      <c r="Q12" s="77"/>
      <c r="R12" s="77"/>
      <c r="S12" s="77"/>
      <c r="T12" s="77"/>
      <c r="U12" s="77"/>
      <c r="V12" s="73"/>
      <c r="W12" s="150"/>
      <c r="X12" s="150"/>
      <c r="Y12" s="150"/>
      <c r="Z12" s="150"/>
      <c r="AA12" s="150"/>
    </row>
    <row r="13" spans="1:27" ht="15.95" customHeight="1" thickBot="1" x14ac:dyDescent="0.25">
      <c r="A13" s="82" t="s">
        <v>26</v>
      </c>
      <c r="B13" s="34">
        <v>34928</v>
      </c>
      <c r="C13" s="83">
        <f>SUM(J13,O13,U13,AA13)</f>
        <v>32007</v>
      </c>
      <c r="D13" s="35">
        <f t="shared" si="2"/>
        <v>0.91637081997251491</v>
      </c>
      <c r="E13" s="73"/>
      <c r="F13" s="84">
        <v>19240</v>
      </c>
      <c r="G13" s="85">
        <v>106</v>
      </c>
      <c r="H13" s="85">
        <v>709</v>
      </c>
      <c r="I13" s="85">
        <v>600</v>
      </c>
      <c r="J13" s="86">
        <f t="shared" si="1"/>
        <v>20655</v>
      </c>
      <c r="K13" s="73"/>
      <c r="L13" s="122">
        <v>10833</v>
      </c>
      <c r="M13" s="122">
        <v>453</v>
      </c>
      <c r="N13" s="122">
        <v>66</v>
      </c>
      <c r="O13" s="122">
        <f>SUM(L13:N13)</f>
        <v>11352</v>
      </c>
      <c r="P13" s="73"/>
      <c r="Q13" s="77"/>
      <c r="R13" s="77"/>
      <c r="S13" s="77"/>
      <c r="T13" s="77"/>
      <c r="U13" s="77"/>
      <c r="V13" s="73"/>
      <c r="W13" s="150"/>
      <c r="X13" s="150"/>
      <c r="Y13" s="150"/>
      <c r="Z13" s="150"/>
      <c r="AA13" s="150"/>
    </row>
    <row r="14" spans="1:27" ht="15.95" customHeight="1" thickTop="1" x14ac:dyDescent="0.2">
      <c r="A14" s="71" t="s">
        <v>27</v>
      </c>
      <c r="B14" s="28">
        <v>34944</v>
      </c>
      <c r="C14" s="72">
        <f>SUM(J14,O14,U14,AA14)</f>
        <v>33848</v>
      </c>
      <c r="D14" s="29">
        <f t="shared" si="2"/>
        <v>0.96863553113553114</v>
      </c>
      <c r="E14" s="87"/>
      <c r="F14" s="79">
        <v>39</v>
      </c>
      <c r="G14" s="79">
        <v>0</v>
      </c>
      <c r="H14" s="79">
        <v>1</v>
      </c>
      <c r="I14" s="79">
        <v>0</v>
      </c>
      <c r="J14" s="79">
        <f t="shared" si="1"/>
        <v>40</v>
      </c>
      <c r="K14" s="87"/>
      <c r="L14" s="88">
        <v>32218</v>
      </c>
      <c r="M14" s="89">
        <v>1408</v>
      </c>
      <c r="N14" s="89">
        <v>182</v>
      </c>
      <c r="O14" s="123">
        <f t="shared" ref="O14:O23" si="3">SUM(L14:N14)</f>
        <v>33808</v>
      </c>
      <c r="P14" s="87"/>
      <c r="Q14" s="77"/>
      <c r="R14" s="77"/>
      <c r="S14" s="77"/>
      <c r="T14" s="77"/>
      <c r="U14" s="77"/>
      <c r="V14" s="87"/>
      <c r="W14" s="150"/>
      <c r="X14" s="150"/>
      <c r="Y14" s="150"/>
      <c r="Z14" s="150"/>
      <c r="AA14" s="150"/>
    </row>
    <row r="15" spans="1:27" ht="15.95" customHeight="1" x14ac:dyDescent="0.2">
      <c r="A15" s="71" t="s">
        <v>28</v>
      </c>
      <c r="B15" s="28">
        <v>34496</v>
      </c>
      <c r="C15" s="72">
        <f t="shared" ref="C15:C20" si="4">SUM(O15,U15,AA15)</f>
        <v>34733</v>
      </c>
      <c r="D15" s="29">
        <f t="shared" si="2"/>
        <v>1.0068703617810761</v>
      </c>
      <c r="E15" s="73"/>
      <c r="F15" s="90"/>
      <c r="G15" s="90"/>
      <c r="H15" s="91" t="s">
        <v>29</v>
      </c>
      <c r="I15" s="36">
        <f>SUM(J11:J13)/SUM(B11:B13)*100</f>
        <v>57.630173564753008</v>
      </c>
      <c r="J15" s="92" t="s">
        <v>30</v>
      </c>
      <c r="K15" s="73"/>
      <c r="L15" s="93">
        <v>32985</v>
      </c>
      <c r="M15" s="94">
        <v>1551</v>
      </c>
      <c r="N15" s="94">
        <v>197</v>
      </c>
      <c r="O15" s="124">
        <f t="shared" si="3"/>
        <v>34733</v>
      </c>
      <c r="P15" s="73"/>
      <c r="Q15" s="77"/>
      <c r="R15" s="77"/>
      <c r="S15" s="77"/>
      <c r="T15" s="77"/>
      <c r="U15" s="77"/>
      <c r="V15" s="73"/>
      <c r="W15" s="150"/>
      <c r="X15" s="150"/>
      <c r="Y15" s="150"/>
      <c r="Z15" s="150"/>
      <c r="AA15" s="150"/>
    </row>
    <row r="16" spans="1:27" ht="15.95" customHeight="1" x14ac:dyDescent="0.2">
      <c r="A16" s="71" t="s">
        <v>31</v>
      </c>
      <c r="B16" s="28">
        <v>35277</v>
      </c>
      <c r="C16" s="72">
        <f t="shared" si="4"/>
        <v>34042</v>
      </c>
      <c r="D16" s="29">
        <f t="shared" si="2"/>
        <v>0.9649913541400913</v>
      </c>
      <c r="E16" s="73"/>
      <c r="F16" s="90"/>
      <c r="G16" s="90"/>
      <c r="H16" s="91" t="s">
        <v>32</v>
      </c>
      <c r="I16" s="36">
        <f>J9/SUM(B11:B13)*100</f>
        <v>59.861720389090209</v>
      </c>
      <c r="J16" s="92" t="s">
        <v>30</v>
      </c>
      <c r="K16" s="73"/>
      <c r="L16" s="93">
        <v>32329</v>
      </c>
      <c r="M16" s="94">
        <v>1519</v>
      </c>
      <c r="N16" s="94">
        <v>194</v>
      </c>
      <c r="O16" s="124">
        <f t="shared" si="3"/>
        <v>34042</v>
      </c>
      <c r="P16" s="73"/>
      <c r="Q16" s="77"/>
      <c r="R16" s="77"/>
      <c r="S16" s="77"/>
      <c r="T16" s="77"/>
      <c r="U16" s="77"/>
      <c r="V16" s="73"/>
      <c r="W16" s="150"/>
      <c r="X16" s="150"/>
      <c r="Y16" s="150"/>
      <c r="Z16" s="150"/>
      <c r="AA16" s="150"/>
    </row>
    <row r="17" spans="1:27" ht="15.95" customHeight="1" x14ac:dyDescent="0.2">
      <c r="A17" s="71" t="s">
        <v>33</v>
      </c>
      <c r="B17" s="28">
        <v>36285</v>
      </c>
      <c r="C17" s="72">
        <f t="shared" si="4"/>
        <v>35516</v>
      </c>
      <c r="D17" s="29">
        <f t="shared" si="2"/>
        <v>0.9788066694226264</v>
      </c>
      <c r="E17" s="73"/>
      <c r="F17" s="95"/>
      <c r="G17" s="95"/>
      <c r="H17" s="91" t="s">
        <v>43</v>
      </c>
      <c r="I17" s="36">
        <f>J9/'MAT. POR EDAD TOTAL'!J10*100</f>
        <v>50.21800523212557</v>
      </c>
      <c r="J17" s="92" t="s">
        <v>30</v>
      </c>
      <c r="K17" s="73"/>
      <c r="L17" s="93">
        <v>33675</v>
      </c>
      <c r="M17" s="94">
        <v>1620</v>
      </c>
      <c r="N17" s="94">
        <v>221</v>
      </c>
      <c r="O17" s="124">
        <f t="shared" si="3"/>
        <v>35516</v>
      </c>
      <c r="P17" s="73"/>
      <c r="Q17" s="77"/>
      <c r="R17" s="77"/>
      <c r="S17" s="77"/>
      <c r="T17" s="77"/>
      <c r="U17" s="77"/>
      <c r="V17" s="73"/>
      <c r="W17" s="150"/>
      <c r="X17" s="150"/>
      <c r="Y17" s="150"/>
      <c r="Z17" s="150"/>
      <c r="AA17" s="150"/>
    </row>
    <row r="18" spans="1:27" ht="15.95" customHeight="1" x14ac:dyDescent="0.2">
      <c r="A18" s="71" t="s">
        <v>34</v>
      </c>
      <c r="B18" s="28">
        <v>36042</v>
      </c>
      <c r="C18" s="72">
        <f t="shared" si="4"/>
        <v>35823</v>
      </c>
      <c r="D18" s="29">
        <f t="shared" si="2"/>
        <v>0.99392375561844515</v>
      </c>
      <c r="E18" s="73"/>
      <c r="F18" s="95"/>
      <c r="G18" s="95"/>
      <c r="H18" s="95"/>
      <c r="I18" s="95"/>
      <c r="J18" s="95"/>
      <c r="K18" s="73"/>
      <c r="L18" s="93">
        <v>34056</v>
      </c>
      <c r="M18" s="94">
        <v>1609</v>
      </c>
      <c r="N18" s="94">
        <v>158</v>
      </c>
      <c r="O18" s="124">
        <f t="shared" si="3"/>
        <v>35823</v>
      </c>
      <c r="P18" s="73"/>
      <c r="Q18" s="81"/>
      <c r="R18" s="81"/>
      <c r="S18" s="81"/>
      <c r="T18" s="81"/>
      <c r="U18" s="81"/>
      <c r="V18" s="73"/>
      <c r="W18" s="150"/>
      <c r="X18" s="150"/>
      <c r="Y18" s="150"/>
      <c r="Z18" s="150"/>
      <c r="AA18" s="150"/>
    </row>
    <row r="19" spans="1:27" ht="15.95" customHeight="1" thickBot="1" x14ac:dyDescent="0.25">
      <c r="A19" s="82" t="s">
        <v>35</v>
      </c>
      <c r="B19" s="34">
        <v>36047</v>
      </c>
      <c r="C19" s="83">
        <f t="shared" si="4"/>
        <v>35384</v>
      </c>
      <c r="D19" s="35">
        <f t="shared" si="2"/>
        <v>0.98160734596499011</v>
      </c>
      <c r="E19" s="73"/>
      <c r="F19" s="95"/>
      <c r="G19" s="95"/>
      <c r="H19" s="95"/>
      <c r="I19" s="95"/>
      <c r="J19" s="95"/>
      <c r="K19" s="73"/>
      <c r="L19" s="96">
        <v>24155</v>
      </c>
      <c r="M19" s="97">
        <v>1324</v>
      </c>
      <c r="N19" s="97">
        <v>133</v>
      </c>
      <c r="O19" s="125">
        <f t="shared" si="3"/>
        <v>25612</v>
      </c>
      <c r="P19" s="73"/>
      <c r="Q19" s="126">
        <v>5429</v>
      </c>
      <c r="R19" s="126">
        <v>3494</v>
      </c>
      <c r="S19" s="126">
        <v>805</v>
      </c>
      <c r="T19" s="126">
        <v>44</v>
      </c>
      <c r="U19" s="126">
        <f>SUM(Q19:T19)</f>
        <v>9772</v>
      </c>
      <c r="V19" s="73"/>
      <c r="W19" s="150"/>
      <c r="X19" s="151"/>
      <c r="Y19" s="150"/>
      <c r="Z19" s="150"/>
      <c r="AA19" s="150"/>
    </row>
    <row r="20" spans="1:27" ht="15.95" customHeight="1" thickTop="1" x14ac:dyDescent="0.2">
      <c r="A20" s="99" t="s">
        <v>36</v>
      </c>
      <c r="B20" s="100">
        <v>35879</v>
      </c>
      <c r="C20" s="101">
        <f t="shared" si="4"/>
        <v>32812</v>
      </c>
      <c r="D20" s="102">
        <f t="shared" si="2"/>
        <v>0.9145182418685025</v>
      </c>
      <c r="E20" s="73"/>
      <c r="F20" s="95"/>
      <c r="G20" s="95"/>
      <c r="H20" s="95"/>
      <c r="I20" s="95"/>
      <c r="J20" s="95"/>
      <c r="K20" s="73"/>
      <c r="L20" s="89">
        <v>2552</v>
      </c>
      <c r="M20" s="89">
        <v>445</v>
      </c>
      <c r="N20" s="89">
        <v>42</v>
      </c>
      <c r="O20" s="89">
        <f t="shared" si="3"/>
        <v>3039</v>
      </c>
      <c r="P20" s="73"/>
      <c r="Q20" s="103">
        <v>16570</v>
      </c>
      <c r="R20" s="104">
        <v>10374</v>
      </c>
      <c r="S20" s="104">
        <v>2648</v>
      </c>
      <c r="T20" s="104">
        <v>181</v>
      </c>
      <c r="U20" s="127">
        <f t="shared" ref="U20:U26" si="5">SUM(Q20:T20)</f>
        <v>29773</v>
      </c>
      <c r="V20" s="73"/>
      <c r="W20" s="150"/>
      <c r="X20" s="150"/>
      <c r="Y20" s="150"/>
      <c r="Z20" s="150"/>
      <c r="AA20" s="150"/>
    </row>
    <row r="21" spans="1:27" ht="15.95" customHeight="1" x14ac:dyDescent="0.2">
      <c r="A21" s="106" t="s">
        <v>37</v>
      </c>
      <c r="B21" s="107">
        <v>35544</v>
      </c>
      <c r="C21" s="108">
        <f>SUM(O21,U21,AA21)</f>
        <v>30948</v>
      </c>
      <c r="D21" s="109">
        <f t="shared" si="2"/>
        <v>0.87069547602970965</v>
      </c>
      <c r="E21" s="73"/>
      <c r="F21" s="95"/>
      <c r="G21" s="95"/>
      <c r="H21" s="95"/>
      <c r="I21" s="95"/>
      <c r="J21" s="95"/>
      <c r="K21" s="73"/>
      <c r="L21" s="122">
        <v>365</v>
      </c>
      <c r="M21" s="122">
        <v>186</v>
      </c>
      <c r="N21" s="122">
        <v>21</v>
      </c>
      <c r="O21" s="122">
        <f t="shared" si="3"/>
        <v>572</v>
      </c>
      <c r="P21" s="73"/>
      <c r="Q21" s="110">
        <v>16899</v>
      </c>
      <c r="R21" s="111">
        <v>10554</v>
      </c>
      <c r="S21" s="111">
        <v>2742</v>
      </c>
      <c r="T21" s="111">
        <v>181</v>
      </c>
      <c r="U21" s="128">
        <f t="shared" si="5"/>
        <v>30376</v>
      </c>
      <c r="V21" s="73"/>
      <c r="W21" s="152"/>
      <c r="X21" s="152"/>
      <c r="Y21" s="152"/>
      <c r="Z21" s="152"/>
      <c r="AA21" s="152"/>
    </row>
    <row r="22" spans="1:27" ht="15.95" customHeight="1" thickBot="1" x14ac:dyDescent="0.25">
      <c r="A22" s="82" t="s">
        <v>38</v>
      </c>
      <c r="B22" s="34">
        <v>35194</v>
      </c>
      <c r="C22" s="83">
        <f>SUM(O22,U22,AA22)</f>
        <v>25678</v>
      </c>
      <c r="D22" s="35">
        <f t="shared" si="2"/>
        <v>0.72961300221628689</v>
      </c>
      <c r="E22" s="73"/>
      <c r="F22" s="95"/>
      <c r="G22" s="95"/>
      <c r="H22" s="95"/>
      <c r="I22" s="95"/>
      <c r="J22" s="95"/>
      <c r="K22" s="73"/>
      <c r="L22" s="122">
        <v>68</v>
      </c>
      <c r="M22" s="122">
        <v>57</v>
      </c>
      <c r="N22" s="122">
        <v>15</v>
      </c>
      <c r="O22" s="122">
        <f t="shared" si="3"/>
        <v>140</v>
      </c>
      <c r="P22" s="73"/>
      <c r="Q22" s="113">
        <v>11891</v>
      </c>
      <c r="R22" s="114">
        <v>7167</v>
      </c>
      <c r="S22" s="114">
        <v>2077</v>
      </c>
      <c r="T22" s="114">
        <v>125</v>
      </c>
      <c r="U22" s="129">
        <f t="shared" si="5"/>
        <v>21260</v>
      </c>
      <c r="V22" s="73"/>
      <c r="W22" s="153">
        <v>2845</v>
      </c>
      <c r="X22" s="153">
        <v>31</v>
      </c>
      <c r="Y22" s="153">
        <v>1398</v>
      </c>
      <c r="Z22" s="153">
        <v>4</v>
      </c>
      <c r="AA22" s="153">
        <f>SUM(W22:Z22)</f>
        <v>4278</v>
      </c>
    </row>
    <row r="23" spans="1:27" ht="15.95" customHeight="1" thickTop="1" x14ac:dyDescent="0.2">
      <c r="A23" s="99" t="s">
        <v>39</v>
      </c>
      <c r="B23" s="100">
        <v>34832</v>
      </c>
      <c r="C23" s="101">
        <f>SUM(O23,U23,AA23)</f>
        <v>24022</v>
      </c>
      <c r="D23" s="102">
        <f t="shared" si="2"/>
        <v>0.68965319246669732</v>
      </c>
      <c r="E23" s="73"/>
      <c r="F23" s="95"/>
      <c r="G23" s="95"/>
      <c r="H23" s="95"/>
      <c r="I23" s="95"/>
      <c r="J23" s="95"/>
      <c r="K23" s="73"/>
      <c r="L23" s="122">
        <v>21</v>
      </c>
      <c r="M23" s="122">
        <v>29</v>
      </c>
      <c r="N23" s="122">
        <v>4</v>
      </c>
      <c r="O23" s="122">
        <f t="shared" si="3"/>
        <v>54</v>
      </c>
      <c r="P23" s="73"/>
      <c r="Q23" s="104">
        <v>1455</v>
      </c>
      <c r="R23" s="104">
        <v>752</v>
      </c>
      <c r="S23" s="104">
        <v>597</v>
      </c>
      <c r="T23" s="104">
        <v>38</v>
      </c>
      <c r="U23" s="104">
        <f t="shared" si="5"/>
        <v>2842</v>
      </c>
      <c r="V23" s="73"/>
      <c r="W23" s="154">
        <v>11118</v>
      </c>
      <c r="X23" s="155">
        <v>111</v>
      </c>
      <c r="Y23" s="155">
        <v>9847</v>
      </c>
      <c r="Z23" s="155">
        <v>50</v>
      </c>
      <c r="AA23" s="156">
        <f t="shared" ref="AA23:AA33" si="6">SUM(W23:Z23)</f>
        <v>21126</v>
      </c>
    </row>
    <row r="24" spans="1:27" ht="15.95" customHeight="1" x14ac:dyDescent="0.2">
      <c r="A24" s="106" t="s">
        <v>40</v>
      </c>
      <c r="B24" s="107">
        <v>34460</v>
      </c>
      <c r="C24" s="108">
        <f>SUM(U24,AA24)</f>
        <v>21686</v>
      </c>
      <c r="D24" s="109">
        <f t="shared" si="2"/>
        <v>0.62930934416715034</v>
      </c>
      <c r="E24" s="73"/>
      <c r="F24" s="95"/>
      <c r="G24" s="95"/>
      <c r="H24" s="95"/>
      <c r="I24" s="95"/>
      <c r="J24" s="95"/>
      <c r="K24" s="73"/>
      <c r="L24" s="90"/>
      <c r="M24" s="91" t="s">
        <v>128</v>
      </c>
      <c r="N24" s="36">
        <f>O9/SUM(B14:B19)*100</f>
        <v>100.75085292199108</v>
      </c>
      <c r="O24" s="92" t="s">
        <v>30</v>
      </c>
      <c r="P24" s="73"/>
      <c r="Q24" s="126">
        <v>132</v>
      </c>
      <c r="R24" s="126">
        <v>46</v>
      </c>
      <c r="S24" s="126">
        <v>168</v>
      </c>
      <c r="T24" s="126">
        <v>11</v>
      </c>
      <c r="U24" s="126">
        <f t="shared" si="5"/>
        <v>357</v>
      </c>
      <c r="V24" s="73"/>
      <c r="W24" s="157">
        <v>11661</v>
      </c>
      <c r="X24" s="158">
        <v>116</v>
      </c>
      <c r="Y24" s="158">
        <v>9481</v>
      </c>
      <c r="Z24" s="158">
        <v>71</v>
      </c>
      <c r="AA24" s="159">
        <f t="shared" si="6"/>
        <v>21329</v>
      </c>
    </row>
    <row r="25" spans="1:27" ht="15.95" customHeight="1" thickBot="1" x14ac:dyDescent="0.25">
      <c r="A25" s="82" t="s">
        <v>41</v>
      </c>
      <c r="B25" s="34">
        <v>34109</v>
      </c>
      <c r="C25" s="83">
        <f>SUM(U25,AA25)</f>
        <v>16818</v>
      </c>
      <c r="D25" s="35">
        <f t="shared" si="2"/>
        <v>0.49306634612565597</v>
      </c>
      <c r="E25" s="73"/>
      <c r="F25" s="95"/>
      <c r="G25" s="95"/>
      <c r="H25" s="95"/>
      <c r="I25" s="95"/>
      <c r="J25" s="95"/>
      <c r="K25" s="73"/>
      <c r="L25" s="95"/>
      <c r="M25" s="91" t="s">
        <v>43</v>
      </c>
      <c r="N25" s="36">
        <f>O9/'MAT. POR EDAD TOTAL'!O10*100</f>
        <v>50.879949568201418</v>
      </c>
      <c r="O25" s="92" t="s">
        <v>30</v>
      </c>
      <c r="P25" s="73"/>
      <c r="Q25" s="126">
        <v>19</v>
      </c>
      <c r="R25" s="126">
        <v>5</v>
      </c>
      <c r="S25" s="126">
        <v>50</v>
      </c>
      <c r="T25" s="126">
        <v>5</v>
      </c>
      <c r="U25" s="126">
        <f t="shared" si="5"/>
        <v>79</v>
      </c>
      <c r="V25" s="73"/>
      <c r="W25" s="160">
        <v>9323</v>
      </c>
      <c r="X25" s="161">
        <v>129</v>
      </c>
      <c r="Y25" s="161">
        <v>7203</v>
      </c>
      <c r="Z25" s="161">
        <v>84</v>
      </c>
      <c r="AA25" s="162">
        <f t="shared" si="6"/>
        <v>16739</v>
      </c>
    </row>
    <row r="26" spans="1:27" ht="15.95" customHeight="1" thickTop="1" x14ac:dyDescent="0.2">
      <c r="A26" s="99" t="s">
        <v>42</v>
      </c>
      <c r="B26" s="100">
        <v>33761</v>
      </c>
      <c r="C26" s="101">
        <f>SUM(U26,AA26)</f>
        <v>4759</v>
      </c>
      <c r="D26" s="102">
        <f t="shared" si="2"/>
        <v>0.14096146441159918</v>
      </c>
      <c r="E26" s="73"/>
      <c r="F26" s="95"/>
      <c r="G26" s="95"/>
      <c r="H26" s="95"/>
      <c r="I26" s="95"/>
      <c r="J26" s="95"/>
      <c r="K26" s="73"/>
      <c r="L26" s="95"/>
      <c r="M26" s="95"/>
      <c r="N26" s="95"/>
      <c r="O26" s="95"/>
      <c r="P26" s="73"/>
      <c r="Q26" s="126">
        <v>6</v>
      </c>
      <c r="R26" s="126">
        <v>1</v>
      </c>
      <c r="S26" s="126">
        <v>41</v>
      </c>
      <c r="T26" s="126">
        <v>1</v>
      </c>
      <c r="U26" s="126">
        <f t="shared" si="5"/>
        <v>49</v>
      </c>
      <c r="V26" s="73"/>
      <c r="W26" s="155">
        <v>2667</v>
      </c>
      <c r="X26" s="155">
        <v>129</v>
      </c>
      <c r="Y26" s="155">
        <v>1742</v>
      </c>
      <c r="Z26" s="155">
        <v>172</v>
      </c>
      <c r="AA26" s="163">
        <f t="shared" si="6"/>
        <v>4710</v>
      </c>
    </row>
    <row r="27" spans="1:27" ht="15.95" customHeight="1" x14ac:dyDescent="0.2">
      <c r="A27" s="106" t="s">
        <v>191</v>
      </c>
      <c r="B27" s="107">
        <v>33364</v>
      </c>
      <c r="C27" s="108">
        <f t="shared" ref="C27:C33" si="7">AA27</f>
        <v>1234</v>
      </c>
      <c r="D27" s="109">
        <f t="shared" si="2"/>
        <v>3.6985972904927465E-2</v>
      </c>
      <c r="E27" s="73"/>
      <c r="F27" s="95"/>
      <c r="G27" s="95"/>
      <c r="H27" s="95"/>
      <c r="I27" s="95"/>
      <c r="J27" s="95"/>
      <c r="K27" s="73"/>
      <c r="L27" s="95"/>
      <c r="M27" s="95"/>
      <c r="N27" s="95"/>
      <c r="O27" s="95"/>
      <c r="P27" s="117"/>
      <c r="Q27" s="90"/>
      <c r="R27" s="118"/>
      <c r="S27" s="91" t="s">
        <v>129</v>
      </c>
      <c r="T27" s="36">
        <f>U9/SUM(B20:B22)*100</f>
        <v>88.642524175319139</v>
      </c>
      <c r="U27" s="92" t="s">
        <v>30</v>
      </c>
      <c r="V27" s="73"/>
      <c r="W27" s="153">
        <v>626</v>
      </c>
      <c r="X27" s="153">
        <v>127</v>
      </c>
      <c r="Y27" s="153">
        <v>315</v>
      </c>
      <c r="Z27" s="153">
        <v>166</v>
      </c>
      <c r="AA27" s="153">
        <f t="shared" si="6"/>
        <v>1234</v>
      </c>
    </row>
    <row r="28" spans="1:27" ht="15.95" customHeight="1" x14ac:dyDescent="0.2">
      <c r="A28" s="71" t="s">
        <v>192</v>
      </c>
      <c r="B28" s="28">
        <v>32951</v>
      </c>
      <c r="C28" s="72">
        <f t="shared" si="7"/>
        <v>519</v>
      </c>
      <c r="D28" s="29">
        <f t="shared" si="2"/>
        <v>1.5750660071014538E-2</v>
      </c>
      <c r="E28" s="73"/>
      <c r="F28" s="95"/>
      <c r="G28" s="95"/>
      <c r="H28" s="95"/>
      <c r="I28" s="95"/>
      <c r="J28" s="95"/>
      <c r="K28" s="73"/>
      <c r="L28" s="95"/>
      <c r="M28" s="95"/>
      <c r="N28" s="95"/>
      <c r="O28" s="95"/>
      <c r="P28" s="73"/>
      <c r="Q28" s="95"/>
      <c r="R28" s="95"/>
      <c r="S28" s="91" t="s">
        <v>43</v>
      </c>
      <c r="T28" s="36">
        <f>U9/'MAT. POR EDAD TOTAL'!U10*100</f>
        <v>50.066219552249876</v>
      </c>
      <c r="U28" s="92" t="s">
        <v>30</v>
      </c>
      <c r="V28" s="73"/>
      <c r="W28" s="153">
        <v>158</v>
      </c>
      <c r="X28" s="153">
        <v>114</v>
      </c>
      <c r="Y28" s="153">
        <v>96</v>
      </c>
      <c r="Z28" s="153">
        <v>151</v>
      </c>
      <c r="AA28" s="153">
        <f t="shared" si="6"/>
        <v>519</v>
      </c>
    </row>
    <row r="29" spans="1:27" ht="15.95" customHeight="1" x14ac:dyDescent="0.2">
      <c r="A29" s="71" t="s">
        <v>193</v>
      </c>
      <c r="B29" s="28">
        <v>32550</v>
      </c>
      <c r="C29" s="72">
        <f t="shared" si="7"/>
        <v>273</v>
      </c>
      <c r="D29" s="29">
        <f t="shared" si="2"/>
        <v>8.3870967741935479E-3</v>
      </c>
      <c r="E29" s="73"/>
      <c r="F29" s="95"/>
      <c r="G29" s="95"/>
      <c r="H29" s="95"/>
      <c r="I29" s="95"/>
      <c r="J29" s="95"/>
      <c r="K29" s="73"/>
      <c r="L29" s="95"/>
      <c r="M29" s="95"/>
      <c r="N29" s="95"/>
      <c r="O29" s="95"/>
      <c r="P29" s="73"/>
      <c r="Q29" s="95"/>
      <c r="R29" s="95"/>
      <c r="S29" s="95"/>
      <c r="T29" s="95"/>
      <c r="U29" s="95"/>
      <c r="V29" s="73"/>
      <c r="W29" s="153">
        <v>66</v>
      </c>
      <c r="X29" s="153">
        <v>68</v>
      </c>
      <c r="Y29" s="153">
        <v>34</v>
      </c>
      <c r="Z29" s="153">
        <v>105</v>
      </c>
      <c r="AA29" s="153">
        <f t="shared" si="6"/>
        <v>273</v>
      </c>
    </row>
    <row r="30" spans="1:27" ht="15.95" customHeight="1" x14ac:dyDescent="0.2">
      <c r="A30" s="71" t="s">
        <v>194</v>
      </c>
      <c r="B30" s="28">
        <v>32029</v>
      </c>
      <c r="C30" s="72">
        <f t="shared" si="7"/>
        <v>252</v>
      </c>
      <c r="D30" s="29">
        <f t="shared" si="2"/>
        <v>7.8678697430453644E-3</v>
      </c>
      <c r="E30" s="73"/>
      <c r="F30" s="95"/>
      <c r="G30" s="95"/>
      <c r="H30" s="95"/>
      <c r="I30" s="95"/>
      <c r="J30" s="95"/>
      <c r="K30" s="73"/>
      <c r="L30" s="95"/>
      <c r="M30" s="95"/>
      <c r="N30" s="95"/>
      <c r="O30" s="95"/>
      <c r="P30" s="73"/>
      <c r="Q30" s="95"/>
      <c r="R30" s="95"/>
      <c r="S30" s="95"/>
      <c r="T30" s="95"/>
      <c r="U30" s="95"/>
      <c r="V30" s="73"/>
      <c r="W30" s="153">
        <v>77</v>
      </c>
      <c r="X30" s="153">
        <v>68</v>
      </c>
      <c r="Y30" s="153">
        <v>15</v>
      </c>
      <c r="Z30" s="153">
        <v>92</v>
      </c>
      <c r="AA30" s="153">
        <f t="shared" si="6"/>
        <v>252</v>
      </c>
    </row>
    <row r="31" spans="1:27" ht="15.95" customHeight="1" x14ac:dyDescent="0.2">
      <c r="A31" s="71" t="s">
        <v>195</v>
      </c>
      <c r="B31" s="28">
        <v>31497</v>
      </c>
      <c r="C31" s="72">
        <f t="shared" si="7"/>
        <v>160</v>
      </c>
      <c r="D31" s="29">
        <f t="shared" si="2"/>
        <v>5.079848874495984E-3</v>
      </c>
      <c r="E31" s="73"/>
      <c r="F31" s="95"/>
      <c r="G31" s="95"/>
      <c r="H31" s="95"/>
      <c r="I31" s="95"/>
      <c r="J31" s="95"/>
      <c r="K31" s="73"/>
      <c r="L31" s="95"/>
      <c r="M31" s="95"/>
      <c r="N31" s="95"/>
      <c r="O31" s="95"/>
      <c r="P31" s="73"/>
      <c r="Q31" s="95"/>
      <c r="R31" s="95"/>
      <c r="S31" s="95"/>
      <c r="T31" s="95"/>
      <c r="U31" s="95"/>
      <c r="V31" s="73"/>
      <c r="W31" s="153">
        <v>45</v>
      </c>
      <c r="X31" s="153">
        <v>45</v>
      </c>
      <c r="Y31" s="153">
        <v>16</v>
      </c>
      <c r="Z31" s="153">
        <v>54</v>
      </c>
      <c r="AA31" s="153">
        <f t="shared" si="6"/>
        <v>160</v>
      </c>
    </row>
    <row r="32" spans="1:27" ht="15.95" customHeight="1" x14ac:dyDescent="0.2">
      <c r="A32" s="71" t="s">
        <v>196</v>
      </c>
      <c r="B32" s="28">
        <v>30928</v>
      </c>
      <c r="C32" s="72">
        <f t="shared" si="7"/>
        <v>146</v>
      </c>
      <c r="D32" s="29">
        <f t="shared" si="2"/>
        <v>4.7206414899120539E-3</v>
      </c>
      <c r="E32" s="73"/>
      <c r="F32" s="95"/>
      <c r="G32" s="95"/>
      <c r="H32" s="95"/>
      <c r="I32" s="95"/>
      <c r="J32" s="95"/>
      <c r="K32" s="73"/>
      <c r="L32" s="95"/>
      <c r="M32" s="95"/>
      <c r="N32" s="95"/>
      <c r="O32" s="95"/>
      <c r="P32" s="73"/>
      <c r="Q32" s="95"/>
      <c r="R32" s="95"/>
      <c r="S32" s="95"/>
      <c r="T32" s="95"/>
      <c r="U32" s="95"/>
      <c r="V32" s="73"/>
      <c r="W32" s="153">
        <v>41</v>
      </c>
      <c r="X32" s="153">
        <v>42</v>
      </c>
      <c r="Y32" s="153">
        <v>9</v>
      </c>
      <c r="Z32" s="153">
        <v>54</v>
      </c>
      <c r="AA32" s="153">
        <f t="shared" si="6"/>
        <v>146</v>
      </c>
    </row>
    <row r="33" spans="1:27" ht="15.95" customHeight="1" x14ac:dyDescent="0.2">
      <c r="A33" s="71" t="s">
        <v>197</v>
      </c>
      <c r="B33" s="28">
        <v>30148</v>
      </c>
      <c r="C33" s="72">
        <f t="shared" si="7"/>
        <v>843</v>
      </c>
      <c r="D33" s="29">
        <f t="shared" si="2"/>
        <v>2.7962053867586573E-2</v>
      </c>
      <c r="E33" s="73"/>
      <c r="F33" s="118"/>
      <c r="G33" s="118"/>
      <c r="H33" s="118"/>
      <c r="I33" s="118"/>
      <c r="J33" s="118"/>
      <c r="K33" s="118"/>
      <c r="L33" s="119"/>
      <c r="M33" s="95"/>
      <c r="N33" s="95"/>
      <c r="O33" s="95"/>
      <c r="P33" s="73"/>
      <c r="Q33" s="95"/>
      <c r="R33" s="95"/>
      <c r="S33" s="95"/>
      <c r="T33" s="95"/>
      <c r="U33" s="95"/>
      <c r="V33" s="73"/>
      <c r="W33" s="153">
        <v>154</v>
      </c>
      <c r="X33" s="153">
        <v>369</v>
      </c>
      <c r="Y33" s="153">
        <v>65</v>
      </c>
      <c r="Z33" s="153">
        <v>255</v>
      </c>
      <c r="AA33" s="153">
        <f t="shared" si="6"/>
        <v>843</v>
      </c>
    </row>
    <row r="34" spans="1:27" x14ac:dyDescent="0.2">
      <c r="A34" s="39"/>
      <c r="B34" s="7"/>
      <c r="C34" s="40"/>
      <c r="D34" s="9"/>
      <c r="E34" s="10"/>
      <c r="F34" s="38" t="s">
        <v>130</v>
      </c>
      <c r="G34" s="38"/>
      <c r="H34" s="38"/>
      <c r="I34" s="41"/>
      <c r="J34" s="890">
        <f>SUM(J9,O9,U9)/SUM(B11:B22)</f>
        <v>0.87611407359951765</v>
      </c>
      <c r="K34" s="890"/>
      <c r="L34" s="7"/>
      <c r="M34" s="7"/>
      <c r="N34" s="7"/>
      <c r="O34" s="7"/>
      <c r="P34" s="10"/>
      <c r="Q34" s="7"/>
      <c r="R34" s="7"/>
      <c r="S34" s="7"/>
      <c r="T34" s="7"/>
      <c r="U34" s="7"/>
      <c r="V34" s="10"/>
      <c r="W34" s="7"/>
      <c r="X34" s="164"/>
      <c r="Y34" s="165" t="s">
        <v>198</v>
      </c>
      <c r="Z34" s="36">
        <f>AA9/SUM(B23:B25)*100</f>
        <v>69.253682266128962</v>
      </c>
      <c r="AA34" s="166" t="s">
        <v>30</v>
      </c>
    </row>
    <row r="35" spans="1:27" x14ac:dyDescent="0.2">
      <c r="A35" s="42"/>
      <c r="B35" s="7"/>
      <c r="C35" s="8"/>
      <c r="D35" s="9"/>
      <c r="E35" s="10"/>
      <c r="F35" s="7"/>
      <c r="G35" s="7"/>
      <c r="H35" s="7"/>
      <c r="I35" s="7"/>
      <c r="J35" s="7"/>
      <c r="K35" s="10"/>
      <c r="L35" s="7"/>
      <c r="M35" s="7"/>
      <c r="N35" s="7"/>
      <c r="O35" s="7"/>
      <c r="P35" s="10"/>
      <c r="Q35" s="7"/>
      <c r="R35" s="7"/>
      <c r="S35" s="7"/>
      <c r="T35" s="7"/>
      <c r="U35" s="7"/>
      <c r="V35" s="10"/>
      <c r="W35" s="7"/>
      <c r="X35" s="7"/>
      <c r="Y35" s="165" t="s">
        <v>43</v>
      </c>
      <c r="Z35" s="168">
        <f>AA9/'MAT. POR EDAD TOTAL'!AA10*100</f>
        <v>48.093946028718413</v>
      </c>
      <c r="AA35" s="38" t="s">
        <v>30</v>
      </c>
    </row>
    <row r="36" spans="1:27" x14ac:dyDescent="0.2">
      <c r="A36" s="8"/>
      <c r="B36" s="7"/>
      <c r="C36" s="8"/>
      <c r="D36" s="9"/>
      <c r="E36" s="10"/>
      <c r="F36" s="7"/>
      <c r="G36" s="7"/>
      <c r="H36" s="7"/>
      <c r="I36" s="7"/>
      <c r="J36" s="7"/>
      <c r="K36" s="10"/>
      <c r="L36" s="7"/>
      <c r="M36" s="7"/>
      <c r="N36" s="7"/>
      <c r="O36" s="7"/>
      <c r="P36" s="10"/>
      <c r="Q36" s="7"/>
      <c r="R36" s="7"/>
      <c r="S36" s="7"/>
      <c r="T36" s="7"/>
      <c r="U36" s="7"/>
      <c r="V36" s="10"/>
      <c r="W36" s="7"/>
      <c r="X36" s="7"/>
      <c r="Y36" s="7"/>
      <c r="Z36" s="7"/>
      <c r="AA36" s="7"/>
    </row>
    <row r="37" spans="1:27" x14ac:dyDescent="0.2">
      <c r="A37" s="43"/>
      <c r="B37" s="7"/>
      <c r="C37" s="8"/>
      <c r="D37" s="9"/>
      <c r="E37" s="10"/>
      <c r="F37" s="7"/>
      <c r="G37" s="7"/>
      <c r="H37" s="7"/>
      <c r="I37" s="7"/>
      <c r="J37" s="7"/>
      <c r="K37" s="10"/>
      <c r="L37" s="7"/>
      <c r="M37" s="7"/>
      <c r="N37" s="7"/>
      <c r="O37" s="7"/>
      <c r="P37" s="10"/>
      <c r="Q37" s="7"/>
      <c r="R37" s="7"/>
      <c r="S37" s="7"/>
      <c r="T37" s="7"/>
      <c r="U37" s="7"/>
      <c r="V37" s="10"/>
      <c r="W37" s="7"/>
      <c r="X37" s="7"/>
      <c r="Y37" s="7"/>
      <c r="Z37" s="7"/>
      <c r="AA37" s="7"/>
    </row>
    <row r="38" spans="1:27" x14ac:dyDescent="0.2">
      <c r="A38" s="8"/>
      <c r="B38" s="7"/>
      <c r="C38" s="8"/>
      <c r="D38" s="9"/>
      <c r="E38" s="10"/>
      <c r="F38" s="7"/>
      <c r="G38" s="7"/>
      <c r="H38" s="7"/>
      <c r="I38" s="7"/>
      <c r="J38" s="7"/>
      <c r="K38" s="10"/>
      <c r="L38" s="7"/>
      <c r="M38" s="7"/>
      <c r="N38" s="7"/>
      <c r="O38" s="7"/>
      <c r="P38" s="10"/>
      <c r="Q38" s="7"/>
      <c r="R38" s="7"/>
      <c r="S38" s="7"/>
      <c r="T38" s="7"/>
      <c r="U38" s="7"/>
      <c r="V38" s="10"/>
      <c r="W38" s="7"/>
      <c r="X38" s="7"/>
      <c r="Y38" s="7"/>
      <c r="Z38" s="7"/>
      <c r="AA38" s="7"/>
    </row>
    <row r="39" spans="1:27" x14ac:dyDescent="0.2">
      <c r="A39" s="8"/>
      <c r="B39" s="7"/>
      <c r="C39" s="8"/>
      <c r="D39" s="9"/>
      <c r="E39" s="10"/>
      <c r="F39" s="7"/>
      <c r="G39" s="7"/>
      <c r="H39" s="7"/>
      <c r="I39" s="7"/>
      <c r="J39" s="7"/>
      <c r="K39" s="10"/>
      <c r="L39" s="7"/>
      <c r="M39" s="7"/>
      <c r="N39" s="7"/>
      <c r="O39" s="7"/>
      <c r="P39" s="10"/>
      <c r="Q39" s="7"/>
      <c r="R39" s="7"/>
      <c r="S39" s="7"/>
      <c r="T39" s="7"/>
      <c r="U39" s="7"/>
      <c r="V39" s="10"/>
      <c r="W39" s="7"/>
      <c r="X39" s="7"/>
      <c r="Y39" s="7"/>
      <c r="Z39" s="7"/>
      <c r="AA39" s="7"/>
    </row>
  </sheetData>
  <mergeCells count="5">
    <mergeCell ref="F6:J6"/>
    <mergeCell ref="L6:O6"/>
    <mergeCell ref="Q6:U6"/>
    <mergeCell ref="W6:AA6"/>
    <mergeCell ref="J34:K34"/>
  </mergeCells>
  <printOptions horizontalCentered="1" verticalCentered="1"/>
  <pageMargins left="0.31496062992125984" right="0" top="0.78740157480314965" bottom="0" header="0" footer="0"/>
  <pageSetup paperSize="9" scale="9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9"/>
  <sheetViews>
    <sheetView showGridLines="0" zoomScaleNormal="100" workbookViewId="0"/>
  </sheetViews>
  <sheetFormatPr baseColWidth="10" defaultColWidth="11.42578125" defaultRowHeight="12.75" x14ac:dyDescent="0.2"/>
  <cols>
    <col min="1" max="1" width="5.42578125" style="11" customWidth="1"/>
    <col min="2" max="2" width="8.7109375" style="11" customWidth="1"/>
    <col min="3" max="3" width="9.140625" style="11" bestFit="1" customWidth="1"/>
    <col min="4" max="4" width="8" style="14" customWidth="1"/>
    <col min="5" max="5" width="1.42578125" style="11" customWidth="1"/>
    <col min="6" max="6" width="6.7109375" style="11" bestFit="1" customWidth="1"/>
    <col min="7" max="7" width="5.7109375" style="11" bestFit="1" customWidth="1"/>
    <col min="8" max="10" width="6.7109375" style="11" customWidth="1"/>
    <col min="11" max="11" width="1.7109375" style="11" customWidth="1"/>
    <col min="12" max="12" width="6.7109375" style="11" bestFit="1" customWidth="1"/>
    <col min="13" max="13" width="6.7109375" style="11" customWidth="1"/>
    <col min="14" max="14" width="7.28515625" style="11" bestFit="1" customWidth="1"/>
    <col min="15" max="15" width="6.7109375" style="11" customWidth="1"/>
    <col min="16" max="16" width="1.7109375" style="11" customWidth="1"/>
    <col min="17" max="21" width="6.7109375" style="11" customWidth="1"/>
    <col min="22" max="22" width="1.7109375" style="11" customWidth="1"/>
    <col min="23" max="23" width="6.42578125" style="11" customWidth="1"/>
    <col min="24" max="27" width="6.7109375" style="11" customWidth="1"/>
    <col min="28" max="28" width="11.42578125" style="11" customWidth="1"/>
    <col min="29" max="16384" width="11.42578125" style="11"/>
  </cols>
  <sheetData>
    <row r="1" spans="1:27" ht="15.75" x14ac:dyDescent="0.25">
      <c r="A1" s="443" t="s">
        <v>2702</v>
      </c>
      <c r="B1" s="7"/>
      <c r="C1" s="8"/>
      <c r="D1" s="9"/>
      <c r="E1" s="10"/>
      <c r="F1" s="7"/>
      <c r="G1" s="7"/>
      <c r="H1" s="7"/>
      <c r="I1" s="7"/>
      <c r="J1" s="7"/>
      <c r="K1" s="10"/>
      <c r="L1" s="7"/>
      <c r="M1" s="7"/>
      <c r="N1" s="7"/>
      <c r="O1" s="7"/>
      <c r="P1" s="10"/>
      <c r="Q1" s="7"/>
      <c r="R1" s="7"/>
      <c r="S1" s="7"/>
      <c r="T1" s="7"/>
      <c r="U1" s="7"/>
      <c r="V1" s="10"/>
      <c r="W1" s="7"/>
      <c r="X1" s="7"/>
      <c r="Y1" s="7"/>
      <c r="Z1" s="7"/>
      <c r="AA1" s="7"/>
    </row>
    <row r="2" spans="1:27" ht="15.75" x14ac:dyDescent="0.25">
      <c r="A2" s="443" t="s">
        <v>184</v>
      </c>
      <c r="B2" s="7"/>
      <c r="C2" s="8"/>
      <c r="D2" s="9"/>
      <c r="E2" s="10"/>
      <c r="F2" s="7"/>
      <c r="G2" s="7"/>
      <c r="H2" s="7"/>
      <c r="I2" s="7"/>
      <c r="J2" s="7"/>
      <c r="K2" s="10"/>
      <c r="L2" s="7"/>
      <c r="M2" s="7"/>
      <c r="N2" s="7"/>
      <c r="O2" s="7"/>
      <c r="P2" s="10"/>
      <c r="Q2" s="7"/>
      <c r="R2" s="7"/>
      <c r="S2" s="7"/>
      <c r="T2" s="7"/>
      <c r="U2" s="7"/>
      <c r="V2" s="10"/>
      <c r="W2" s="7"/>
      <c r="X2" s="7"/>
      <c r="Y2" s="7"/>
      <c r="Z2" s="7"/>
      <c r="AA2" s="7"/>
    </row>
    <row r="3" spans="1:27" ht="6.75" customHeight="1" x14ac:dyDescent="0.2">
      <c r="A3" s="8"/>
      <c r="B3" s="7"/>
      <c r="C3" s="8"/>
      <c r="D3" s="9"/>
      <c r="E3" s="10"/>
      <c r="F3" s="7"/>
      <c r="G3" s="7"/>
      <c r="H3" s="7"/>
      <c r="I3" s="7"/>
      <c r="J3" s="7"/>
      <c r="K3" s="10"/>
      <c r="L3" s="7"/>
      <c r="M3" s="7"/>
      <c r="N3" s="7"/>
      <c r="O3" s="7"/>
      <c r="P3" s="10"/>
      <c r="Q3" s="7"/>
      <c r="R3" s="7"/>
      <c r="S3" s="7"/>
      <c r="T3" s="7"/>
      <c r="U3" s="7"/>
      <c r="V3" s="10"/>
      <c r="W3" s="7"/>
      <c r="X3" s="7"/>
      <c r="Y3" s="7"/>
      <c r="Z3" s="7"/>
      <c r="AA3" s="7"/>
    </row>
    <row r="4" spans="1:27" ht="14.25" customHeight="1" x14ac:dyDescent="0.2">
      <c r="A4" s="12" t="s">
        <v>121</v>
      </c>
      <c r="B4" s="13"/>
      <c r="E4" s="15"/>
      <c r="F4" s="13"/>
      <c r="G4" s="13"/>
      <c r="H4" s="13"/>
      <c r="I4" s="13"/>
      <c r="J4" s="13"/>
      <c r="K4" s="15"/>
      <c r="L4" s="13"/>
      <c r="M4" s="13"/>
      <c r="N4" s="13"/>
      <c r="O4" s="13"/>
      <c r="P4" s="15"/>
      <c r="Q4" s="13"/>
      <c r="R4" s="13"/>
      <c r="S4" s="13"/>
      <c r="T4" s="13"/>
      <c r="U4" s="13"/>
      <c r="V4" s="15"/>
      <c r="W4" s="13"/>
      <c r="X4" s="13"/>
      <c r="Y4" s="13"/>
      <c r="Z4" s="13"/>
      <c r="AA4" s="13"/>
    </row>
    <row r="5" spans="1:27" ht="6.75" customHeight="1" x14ac:dyDescent="0.2">
      <c r="A5" s="8"/>
      <c r="B5" s="7"/>
      <c r="C5" s="8"/>
      <c r="D5" s="9"/>
      <c r="E5" s="10"/>
      <c r="F5" s="7"/>
      <c r="G5" s="7"/>
      <c r="H5" s="7"/>
      <c r="I5" s="7"/>
      <c r="J5" s="7"/>
      <c r="K5" s="10"/>
      <c r="L5" s="7"/>
      <c r="M5" s="7"/>
      <c r="N5" s="7"/>
      <c r="O5" s="7"/>
      <c r="P5" s="10"/>
      <c r="Q5" s="7"/>
      <c r="R5" s="7"/>
      <c r="S5" s="7"/>
      <c r="T5" s="7"/>
      <c r="U5" s="7"/>
      <c r="V5" s="10"/>
      <c r="W5" s="7"/>
      <c r="X5" s="7"/>
      <c r="Y5" s="7"/>
      <c r="Z5" s="7"/>
      <c r="AA5" s="7"/>
    </row>
    <row r="6" spans="1:27" ht="12.75" customHeight="1" x14ac:dyDescent="0.2">
      <c r="A6" s="16"/>
      <c r="B6" s="17"/>
      <c r="C6" s="16"/>
      <c r="D6" s="18"/>
      <c r="E6" s="19"/>
      <c r="F6" s="886" t="s">
        <v>6</v>
      </c>
      <c r="G6" s="886"/>
      <c r="H6" s="886"/>
      <c r="I6" s="886"/>
      <c r="J6" s="886"/>
      <c r="K6" s="19"/>
      <c r="L6" s="887" t="s">
        <v>9</v>
      </c>
      <c r="M6" s="887"/>
      <c r="N6" s="887"/>
      <c r="O6" s="887"/>
      <c r="P6" s="19"/>
      <c r="Q6" s="888" t="s">
        <v>10</v>
      </c>
      <c r="R6" s="888"/>
      <c r="S6" s="888"/>
      <c r="T6" s="888"/>
      <c r="U6" s="888"/>
      <c r="V6" s="19"/>
      <c r="W6" s="889" t="s">
        <v>2694</v>
      </c>
      <c r="X6" s="889"/>
      <c r="Y6" s="889"/>
      <c r="Z6" s="889"/>
      <c r="AA6" s="889"/>
    </row>
    <row r="7" spans="1:27" ht="54.75" customHeight="1" x14ac:dyDescent="0.2">
      <c r="A7" s="21" t="s">
        <v>15</v>
      </c>
      <c r="B7" s="20" t="s">
        <v>186</v>
      </c>
      <c r="C7" s="21" t="s">
        <v>16</v>
      </c>
      <c r="D7" s="22" t="s">
        <v>17</v>
      </c>
      <c r="E7" s="23"/>
      <c r="F7" s="24" t="s">
        <v>18</v>
      </c>
      <c r="G7" s="24" t="s">
        <v>19</v>
      </c>
      <c r="H7" s="24" t="s">
        <v>20</v>
      </c>
      <c r="I7" s="24" t="s">
        <v>21</v>
      </c>
      <c r="J7" s="24" t="s">
        <v>11</v>
      </c>
      <c r="K7" s="23"/>
      <c r="L7" s="25" t="s">
        <v>18</v>
      </c>
      <c r="M7" s="25" t="s">
        <v>20</v>
      </c>
      <c r="N7" s="25" t="s">
        <v>21</v>
      </c>
      <c r="O7" s="25" t="s">
        <v>11</v>
      </c>
      <c r="P7" s="23"/>
      <c r="Q7" s="26" t="s">
        <v>18</v>
      </c>
      <c r="R7" s="26" t="s">
        <v>22</v>
      </c>
      <c r="S7" s="26" t="s">
        <v>23</v>
      </c>
      <c r="T7" s="26" t="s">
        <v>21</v>
      </c>
      <c r="U7" s="26" t="s">
        <v>11</v>
      </c>
      <c r="V7" s="23"/>
      <c r="W7" s="147" t="s">
        <v>187</v>
      </c>
      <c r="X7" s="147" t="s">
        <v>188</v>
      </c>
      <c r="Y7" s="147" t="s">
        <v>189</v>
      </c>
      <c r="Z7" s="147" t="s">
        <v>190</v>
      </c>
      <c r="AA7" s="147" t="s">
        <v>11</v>
      </c>
    </row>
    <row r="8" spans="1:27" ht="4.5" customHeight="1" x14ac:dyDescent="0.2">
      <c r="A8" s="8"/>
      <c r="B8" s="7"/>
      <c r="C8" s="8"/>
      <c r="D8" s="9"/>
      <c r="E8" s="10"/>
      <c r="F8" s="7"/>
      <c r="G8" s="7"/>
      <c r="H8" s="7"/>
      <c r="I8" s="7"/>
      <c r="J8" s="7"/>
      <c r="K8" s="10"/>
      <c r="L8" s="7"/>
      <c r="M8" s="7"/>
      <c r="N8" s="7"/>
      <c r="O8" s="7"/>
      <c r="P8" s="10"/>
      <c r="Q8" s="7"/>
      <c r="R8" s="7"/>
      <c r="S8" s="7"/>
      <c r="T8" s="7"/>
      <c r="U8" s="7"/>
      <c r="V8" s="10"/>
      <c r="W8" s="7"/>
      <c r="X8" s="7"/>
      <c r="Y8" s="7"/>
      <c r="Z8" s="7"/>
      <c r="AA8" s="7"/>
    </row>
    <row r="9" spans="1:27" ht="15.95" customHeight="1" thickBot="1" x14ac:dyDescent="0.25">
      <c r="A9" s="82" t="s">
        <v>55</v>
      </c>
      <c r="B9" s="34">
        <f>SUM(B10:B33)</f>
        <v>796744</v>
      </c>
      <c r="C9" s="83">
        <f>SUM(C10:C33)</f>
        <v>441034</v>
      </c>
      <c r="D9" s="35">
        <f>C9/B9</f>
        <v>0.5535454298996918</v>
      </c>
      <c r="E9" s="10"/>
      <c r="F9" s="120">
        <f>SUM(F10:F14)</f>
        <v>57864</v>
      </c>
      <c r="G9" s="120">
        <f>SUM(G10:G14)</f>
        <v>377</v>
      </c>
      <c r="H9" s="120">
        <f>SUM(H10:H14)</f>
        <v>2175</v>
      </c>
      <c r="I9" s="120">
        <f>SUM(I10:I14)</f>
        <v>1810</v>
      </c>
      <c r="J9" s="120">
        <f t="shared" ref="J9:J14" si="0">SUM(F9:I9)</f>
        <v>62226</v>
      </c>
      <c r="K9" s="10"/>
      <c r="L9" s="30">
        <f>SUM(L13:L23)</f>
        <v>196337</v>
      </c>
      <c r="M9" s="30">
        <f>SUM(M13:M23)</f>
        <v>9686</v>
      </c>
      <c r="N9" s="30">
        <f>SUM(N13:N23)</f>
        <v>1242</v>
      </c>
      <c r="O9" s="30">
        <f>SUM(L9:N9)</f>
        <v>207265</v>
      </c>
      <c r="P9" s="10"/>
      <c r="Q9" s="31">
        <f>SUM(Q19:Q26)</f>
        <v>52672</v>
      </c>
      <c r="R9" s="31">
        <f>SUM(R19:R26)</f>
        <v>32304</v>
      </c>
      <c r="S9" s="31">
        <f>SUM(S19:S26)</f>
        <v>8635</v>
      </c>
      <c r="T9" s="31">
        <f>SUM(T19:T26)</f>
        <v>647</v>
      </c>
      <c r="U9" s="31">
        <f>SUM(Q9:T9)</f>
        <v>94258</v>
      </c>
      <c r="V9" s="10"/>
      <c r="W9" s="148">
        <f>SUM(W22:W33)</f>
        <v>45662</v>
      </c>
      <c r="X9" s="148">
        <f>SUM(X22:X33)</f>
        <v>1083</v>
      </c>
      <c r="Y9" s="148">
        <f>SUM(Y22:Y33)</f>
        <v>27322</v>
      </c>
      <c r="Z9" s="148">
        <f>SUM(Z22:Z33)</f>
        <v>3218</v>
      </c>
      <c r="AA9" s="148">
        <f>SUM(W9:Z9)</f>
        <v>77285</v>
      </c>
    </row>
    <row r="10" spans="1:27" ht="15.75" customHeight="1" thickTop="1" thickBot="1" x14ac:dyDescent="0.25">
      <c r="A10" s="27" t="s">
        <v>56</v>
      </c>
      <c r="B10" s="28">
        <v>33458</v>
      </c>
      <c r="C10" s="32">
        <f>SUM(J10,O10,U10,AA10)</f>
        <v>2521</v>
      </c>
      <c r="D10" s="29">
        <f t="shared" ref="D10:D33" si="1">C10/B10</f>
        <v>7.534819774045072E-2</v>
      </c>
      <c r="E10" s="10"/>
      <c r="F10" s="33">
        <v>2294</v>
      </c>
      <c r="G10" s="33">
        <v>31</v>
      </c>
      <c r="H10" s="33">
        <v>143</v>
      </c>
      <c r="I10" s="33">
        <v>53</v>
      </c>
      <c r="J10" s="33">
        <f t="shared" si="0"/>
        <v>2521</v>
      </c>
      <c r="K10" s="10"/>
      <c r="L10" s="7"/>
      <c r="M10" s="7"/>
      <c r="N10" s="7"/>
      <c r="O10" s="7"/>
      <c r="P10" s="10"/>
      <c r="Q10" s="7"/>
      <c r="R10" s="7"/>
      <c r="S10" s="7"/>
      <c r="T10" s="7"/>
      <c r="U10" s="7"/>
      <c r="V10" s="10"/>
      <c r="W10" s="7"/>
      <c r="X10" s="7"/>
      <c r="Y10" s="7"/>
      <c r="Z10" s="7"/>
      <c r="AA10" s="7"/>
    </row>
    <row r="11" spans="1:27" ht="15.95" customHeight="1" x14ac:dyDescent="0.2">
      <c r="A11" s="71" t="s">
        <v>24</v>
      </c>
      <c r="B11" s="28">
        <v>33364</v>
      </c>
      <c r="C11" s="72">
        <f>SUM(J11,O11,U11,AA11)</f>
        <v>13998</v>
      </c>
      <c r="D11" s="29">
        <f t="shared" si="1"/>
        <v>0.41955401031051431</v>
      </c>
      <c r="E11" s="73"/>
      <c r="F11" s="74">
        <v>12803</v>
      </c>
      <c r="G11" s="75">
        <v>146</v>
      </c>
      <c r="H11" s="75">
        <v>599</v>
      </c>
      <c r="I11" s="75">
        <v>450</v>
      </c>
      <c r="J11" s="76">
        <f t="shared" si="0"/>
        <v>13998</v>
      </c>
      <c r="K11" s="73"/>
      <c r="L11" s="77"/>
      <c r="M11" s="77"/>
      <c r="N11" s="77"/>
      <c r="O11" s="77"/>
      <c r="P11" s="73"/>
      <c r="Q11" s="77"/>
      <c r="R11" s="77"/>
      <c r="S11" s="77"/>
      <c r="T11" s="77"/>
      <c r="U11" s="77"/>
      <c r="V11" s="73"/>
      <c r="W11" s="150"/>
      <c r="X11" s="150"/>
      <c r="Y11" s="150"/>
      <c r="Z11" s="150"/>
      <c r="AA11" s="150"/>
    </row>
    <row r="12" spans="1:27" ht="15.95" customHeight="1" x14ac:dyDescent="0.2">
      <c r="A12" s="71" t="s">
        <v>25</v>
      </c>
      <c r="B12" s="28">
        <v>33237</v>
      </c>
      <c r="C12" s="72">
        <f>SUM(J12,O12,U12,AA12)</f>
        <v>25315</v>
      </c>
      <c r="D12" s="29">
        <f t="shared" si="1"/>
        <v>0.76165117188675269</v>
      </c>
      <c r="E12" s="73"/>
      <c r="F12" s="78">
        <v>23746</v>
      </c>
      <c r="G12" s="79">
        <v>101</v>
      </c>
      <c r="H12" s="79">
        <v>779</v>
      </c>
      <c r="I12" s="79">
        <v>689</v>
      </c>
      <c r="J12" s="80">
        <f t="shared" si="0"/>
        <v>25315</v>
      </c>
      <c r="K12" s="73"/>
      <c r="L12" s="81"/>
      <c r="M12" s="81"/>
      <c r="N12" s="81"/>
      <c r="O12" s="81"/>
      <c r="P12" s="73"/>
      <c r="Q12" s="77"/>
      <c r="R12" s="77"/>
      <c r="S12" s="77"/>
      <c r="T12" s="77"/>
      <c r="U12" s="77"/>
      <c r="V12" s="73"/>
      <c r="W12" s="150"/>
      <c r="X12" s="150"/>
      <c r="Y12" s="150"/>
      <c r="Z12" s="150"/>
      <c r="AA12" s="150"/>
    </row>
    <row r="13" spans="1:27" ht="15.95" customHeight="1" thickBot="1" x14ac:dyDescent="0.25">
      <c r="A13" s="82" t="s">
        <v>26</v>
      </c>
      <c r="B13" s="34">
        <v>33198</v>
      </c>
      <c r="C13" s="83">
        <f>SUM(J13,O13,U13,AA13)</f>
        <v>31485</v>
      </c>
      <c r="D13" s="35">
        <f t="shared" si="1"/>
        <v>0.94840050605458159</v>
      </c>
      <c r="E13" s="73"/>
      <c r="F13" s="84">
        <v>19005</v>
      </c>
      <c r="G13" s="85">
        <v>99</v>
      </c>
      <c r="H13" s="85">
        <v>653</v>
      </c>
      <c r="I13" s="85">
        <v>618</v>
      </c>
      <c r="J13" s="86">
        <f t="shared" si="0"/>
        <v>20375</v>
      </c>
      <c r="K13" s="73"/>
      <c r="L13" s="122">
        <v>10616</v>
      </c>
      <c r="M13" s="122">
        <v>438</v>
      </c>
      <c r="N13" s="122">
        <v>56</v>
      </c>
      <c r="O13" s="122">
        <f>SUM(L13:N13)</f>
        <v>11110</v>
      </c>
      <c r="P13" s="73"/>
      <c r="Q13" s="77"/>
      <c r="R13" s="77"/>
      <c r="S13" s="77"/>
      <c r="T13" s="77"/>
      <c r="U13" s="77"/>
      <c r="V13" s="73"/>
      <c r="W13" s="150"/>
      <c r="X13" s="150"/>
      <c r="Y13" s="150"/>
      <c r="Z13" s="150"/>
      <c r="AA13" s="150"/>
    </row>
    <row r="14" spans="1:27" ht="15.95" customHeight="1" thickTop="1" x14ac:dyDescent="0.2">
      <c r="A14" s="71" t="s">
        <v>27</v>
      </c>
      <c r="B14" s="28">
        <v>33161</v>
      </c>
      <c r="C14" s="72">
        <f>SUM(J14,O14,U14,AA14)</f>
        <v>32730</v>
      </c>
      <c r="D14" s="29">
        <f t="shared" si="1"/>
        <v>0.98700280449926114</v>
      </c>
      <c r="E14" s="87"/>
      <c r="F14" s="79">
        <v>16</v>
      </c>
      <c r="G14" s="79">
        <v>0</v>
      </c>
      <c r="H14" s="79">
        <v>1</v>
      </c>
      <c r="I14" s="79">
        <v>0</v>
      </c>
      <c r="J14" s="79">
        <f t="shared" si="0"/>
        <v>17</v>
      </c>
      <c r="K14" s="87"/>
      <c r="L14" s="88">
        <v>31205</v>
      </c>
      <c r="M14" s="89">
        <v>1326</v>
      </c>
      <c r="N14" s="89">
        <v>182</v>
      </c>
      <c r="O14" s="123">
        <f t="shared" ref="O14:O23" si="2">SUM(L14:N14)</f>
        <v>32713</v>
      </c>
      <c r="P14" s="87"/>
      <c r="Q14" s="77"/>
      <c r="R14" s="77"/>
      <c r="S14" s="77"/>
      <c r="T14" s="77"/>
      <c r="U14" s="77"/>
      <c r="V14" s="87"/>
      <c r="W14" s="150"/>
      <c r="X14" s="150"/>
      <c r="Y14" s="150"/>
      <c r="Z14" s="150"/>
      <c r="AA14" s="150"/>
    </row>
    <row r="15" spans="1:27" ht="15.95" customHeight="1" x14ac:dyDescent="0.2">
      <c r="A15" s="71" t="s">
        <v>28</v>
      </c>
      <c r="B15" s="28">
        <v>32619</v>
      </c>
      <c r="C15" s="72">
        <f t="shared" ref="C15:C23" si="3">SUM(O15,U15,AA15)</f>
        <v>33761</v>
      </c>
      <c r="D15" s="29">
        <f t="shared" si="1"/>
        <v>1.0350102700879855</v>
      </c>
      <c r="E15" s="73"/>
      <c r="F15" s="90"/>
      <c r="G15" s="90"/>
      <c r="H15" s="91" t="s">
        <v>29</v>
      </c>
      <c r="I15" s="36">
        <f>SUM(J11:J13)/SUM(B11:B13)*100</f>
        <v>59.808214511167449</v>
      </c>
      <c r="J15" s="92" t="s">
        <v>30</v>
      </c>
      <c r="K15" s="73"/>
      <c r="L15" s="93">
        <v>32038</v>
      </c>
      <c r="M15" s="94">
        <v>1509</v>
      </c>
      <c r="N15" s="94">
        <v>214</v>
      </c>
      <c r="O15" s="124">
        <f t="shared" si="2"/>
        <v>33761</v>
      </c>
      <c r="P15" s="73"/>
      <c r="Q15" s="77"/>
      <c r="R15" s="77"/>
      <c r="S15" s="77"/>
      <c r="T15" s="77"/>
      <c r="U15" s="77"/>
      <c r="V15" s="73"/>
      <c r="W15" s="150"/>
      <c r="X15" s="150"/>
      <c r="Y15" s="150"/>
      <c r="Z15" s="150"/>
      <c r="AA15" s="150"/>
    </row>
    <row r="16" spans="1:27" ht="15.95" customHeight="1" x14ac:dyDescent="0.2">
      <c r="A16" s="71" t="s">
        <v>31</v>
      </c>
      <c r="B16" s="28">
        <v>33324</v>
      </c>
      <c r="C16" s="72">
        <f t="shared" si="3"/>
        <v>33096</v>
      </c>
      <c r="D16" s="29">
        <f t="shared" si="1"/>
        <v>0.99315808426359375</v>
      </c>
      <c r="E16" s="73"/>
      <c r="F16" s="90"/>
      <c r="G16" s="90"/>
      <c r="H16" s="91" t="s">
        <v>32</v>
      </c>
      <c r="I16" s="36">
        <f>J9/SUM(B11:B13)*100</f>
        <v>62.351326165592845</v>
      </c>
      <c r="J16" s="92" t="s">
        <v>30</v>
      </c>
      <c r="K16" s="73"/>
      <c r="L16" s="93">
        <v>31425</v>
      </c>
      <c r="M16" s="94">
        <v>1484</v>
      </c>
      <c r="N16" s="94">
        <v>187</v>
      </c>
      <c r="O16" s="124">
        <f t="shared" si="2"/>
        <v>33096</v>
      </c>
      <c r="P16" s="73"/>
      <c r="Q16" s="77"/>
      <c r="R16" s="77"/>
      <c r="S16" s="77"/>
      <c r="T16" s="77"/>
      <c r="U16" s="77"/>
      <c r="V16" s="73"/>
      <c r="W16" s="150"/>
      <c r="X16" s="150"/>
      <c r="Y16" s="150"/>
      <c r="Z16" s="150"/>
      <c r="AA16" s="150"/>
    </row>
    <row r="17" spans="1:27" ht="15.95" customHeight="1" x14ac:dyDescent="0.2">
      <c r="A17" s="71" t="s">
        <v>33</v>
      </c>
      <c r="B17" s="28">
        <v>34365</v>
      </c>
      <c r="C17" s="72">
        <f t="shared" si="3"/>
        <v>34622</v>
      </c>
      <c r="D17" s="29">
        <f t="shared" si="1"/>
        <v>1.007478539211407</v>
      </c>
      <c r="E17" s="73"/>
      <c r="F17" s="95"/>
      <c r="G17" s="95"/>
      <c r="H17" s="91" t="s">
        <v>44</v>
      </c>
      <c r="I17" s="36">
        <f>J9/'MAT. POR EDAD TOTAL'!J10*100</f>
        <v>49.78199476787443</v>
      </c>
      <c r="J17" s="92" t="s">
        <v>30</v>
      </c>
      <c r="K17" s="73"/>
      <c r="L17" s="93">
        <v>32893</v>
      </c>
      <c r="M17" s="94">
        <v>1536</v>
      </c>
      <c r="N17" s="94">
        <v>193</v>
      </c>
      <c r="O17" s="124">
        <f t="shared" si="2"/>
        <v>34622</v>
      </c>
      <c r="P17" s="73"/>
      <c r="Q17" s="77"/>
      <c r="R17" s="77"/>
      <c r="S17" s="77"/>
      <c r="T17" s="77"/>
      <c r="U17" s="77"/>
      <c r="V17" s="73"/>
      <c r="W17" s="150"/>
      <c r="X17" s="150"/>
      <c r="Y17" s="150"/>
      <c r="Z17" s="150"/>
      <c r="AA17" s="150"/>
    </row>
    <row r="18" spans="1:27" ht="15.95" customHeight="1" x14ac:dyDescent="0.2">
      <c r="A18" s="71" t="s">
        <v>34</v>
      </c>
      <c r="B18" s="28">
        <v>34221</v>
      </c>
      <c r="C18" s="72">
        <f t="shared" si="3"/>
        <v>34674</v>
      </c>
      <c r="D18" s="29">
        <f t="shared" si="1"/>
        <v>1.0132374857543613</v>
      </c>
      <c r="E18" s="73"/>
      <c r="F18" s="95"/>
      <c r="G18" s="95"/>
      <c r="H18" s="95"/>
      <c r="I18" s="95"/>
      <c r="J18" s="95"/>
      <c r="K18" s="73"/>
      <c r="L18" s="93">
        <v>32883</v>
      </c>
      <c r="M18" s="94">
        <v>1591</v>
      </c>
      <c r="N18" s="94">
        <v>200</v>
      </c>
      <c r="O18" s="124">
        <f t="shared" si="2"/>
        <v>34674</v>
      </c>
      <c r="P18" s="73"/>
      <c r="Q18" s="81"/>
      <c r="R18" s="81"/>
      <c r="S18" s="81"/>
      <c r="T18" s="81"/>
      <c r="U18" s="81"/>
      <c r="V18" s="73"/>
      <c r="W18" s="150"/>
      <c r="X18" s="150"/>
      <c r="Y18" s="150"/>
      <c r="Z18" s="150"/>
      <c r="AA18" s="150"/>
    </row>
    <row r="19" spans="1:27" ht="15.95" customHeight="1" thickBot="1" x14ac:dyDescent="0.25">
      <c r="A19" s="82" t="s">
        <v>35</v>
      </c>
      <c r="B19" s="34">
        <v>34322</v>
      </c>
      <c r="C19" s="83">
        <f t="shared" si="3"/>
        <v>34705</v>
      </c>
      <c r="D19" s="35">
        <f t="shared" si="1"/>
        <v>1.0111590233669367</v>
      </c>
      <c r="E19" s="73"/>
      <c r="F19" s="95"/>
      <c r="G19" s="95"/>
      <c r="H19" s="95"/>
      <c r="I19" s="95"/>
      <c r="J19" s="95"/>
      <c r="K19" s="73"/>
      <c r="L19" s="96">
        <v>23205</v>
      </c>
      <c r="M19" s="97">
        <v>1226</v>
      </c>
      <c r="N19" s="97">
        <v>149</v>
      </c>
      <c r="O19" s="125">
        <f t="shared" si="2"/>
        <v>24580</v>
      </c>
      <c r="P19" s="73"/>
      <c r="Q19" s="98">
        <v>5666</v>
      </c>
      <c r="R19" s="98">
        <v>3591</v>
      </c>
      <c r="S19" s="98">
        <v>822</v>
      </c>
      <c r="T19" s="98">
        <v>46</v>
      </c>
      <c r="U19" s="98">
        <f>SUM(Q19:T19)</f>
        <v>10125</v>
      </c>
      <c r="V19" s="73"/>
      <c r="W19" s="150"/>
      <c r="X19" s="151"/>
      <c r="Y19" s="150"/>
      <c r="Z19" s="150"/>
      <c r="AA19" s="150"/>
    </row>
    <row r="20" spans="1:27" ht="15.95" customHeight="1" thickTop="1" x14ac:dyDescent="0.2">
      <c r="A20" s="99" t="s">
        <v>36</v>
      </c>
      <c r="B20" s="100">
        <v>34242</v>
      </c>
      <c r="C20" s="101">
        <f t="shared" si="3"/>
        <v>32238</v>
      </c>
      <c r="D20" s="102">
        <f t="shared" si="1"/>
        <v>0.94147538111091644</v>
      </c>
      <c r="E20" s="73"/>
      <c r="F20" s="95"/>
      <c r="G20" s="95"/>
      <c r="H20" s="95"/>
      <c r="I20" s="95"/>
      <c r="J20" s="95"/>
      <c r="K20" s="73"/>
      <c r="L20" s="89">
        <v>1746</v>
      </c>
      <c r="M20" s="89">
        <v>348</v>
      </c>
      <c r="N20" s="89">
        <v>36</v>
      </c>
      <c r="O20" s="89">
        <f t="shared" si="2"/>
        <v>2130</v>
      </c>
      <c r="P20" s="73"/>
      <c r="Q20" s="103">
        <v>16938</v>
      </c>
      <c r="R20" s="104">
        <v>10457</v>
      </c>
      <c r="S20" s="104">
        <v>2513</v>
      </c>
      <c r="T20" s="104">
        <v>200</v>
      </c>
      <c r="U20" s="105">
        <f t="shared" ref="U20:U26" si="4">SUM(Q20:T20)</f>
        <v>30108</v>
      </c>
      <c r="V20" s="73"/>
      <c r="W20" s="150"/>
      <c r="X20" s="150"/>
      <c r="Y20" s="150"/>
      <c r="Z20" s="150"/>
      <c r="AA20" s="150"/>
    </row>
    <row r="21" spans="1:27" ht="15.95" customHeight="1" x14ac:dyDescent="0.2">
      <c r="A21" s="106" t="s">
        <v>37</v>
      </c>
      <c r="B21" s="107">
        <v>34014</v>
      </c>
      <c r="C21" s="108">
        <f t="shared" si="3"/>
        <v>31248</v>
      </c>
      <c r="D21" s="109">
        <f t="shared" si="1"/>
        <v>0.91868054330569771</v>
      </c>
      <c r="E21" s="73"/>
      <c r="F21" s="95"/>
      <c r="G21" s="95"/>
      <c r="H21" s="95"/>
      <c r="I21" s="95"/>
      <c r="J21" s="95"/>
      <c r="K21" s="73"/>
      <c r="L21" s="122">
        <v>245</v>
      </c>
      <c r="M21" s="122">
        <v>161</v>
      </c>
      <c r="N21" s="122">
        <v>18</v>
      </c>
      <c r="O21" s="122">
        <f t="shared" si="2"/>
        <v>424</v>
      </c>
      <c r="P21" s="73"/>
      <c r="Q21" s="110">
        <v>17332</v>
      </c>
      <c r="R21" s="111">
        <v>10549</v>
      </c>
      <c r="S21" s="111">
        <v>2736</v>
      </c>
      <c r="T21" s="111">
        <v>207</v>
      </c>
      <c r="U21" s="112">
        <f t="shared" si="4"/>
        <v>30824</v>
      </c>
      <c r="V21" s="73"/>
      <c r="W21" s="152"/>
      <c r="X21" s="152"/>
      <c r="Y21" s="152"/>
      <c r="Z21" s="152"/>
      <c r="AA21" s="152"/>
    </row>
    <row r="22" spans="1:27" ht="15.95" customHeight="1" thickBot="1" x14ac:dyDescent="0.25">
      <c r="A22" s="82" t="s">
        <v>38</v>
      </c>
      <c r="B22" s="34">
        <v>33791</v>
      </c>
      <c r="C22" s="83">
        <f t="shared" si="3"/>
        <v>25928</v>
      </c>
      <c r="D22" s="35">
        <f t="shared" si="1"/>
        <v>0.76730490367257553</v>
      </c>
      <c r="E22" s="73"/>
      <c r="F22" s="95"/>
      <c r="G22" s="95"/>
      <c r="H22" s="95"/>
      <c r="I22" s="95"/>
      <c r="J22" s="95"/>
      <c r="K22" s="73"/>
      <c r="L22" s="122">
        <v>61</v>
      </c>
      <c r="M22" s="122">
        <v>43</v>
      </c>
      <c r="N22" s="122">
        <v>4</v>
      </c>
      <c r="O22" s="122">
        <f t="shared" si="2"/>
        <v>108</v>
      </c>
      <c r="P22" s="73"/>
      <c r="Q22" s="113">
        <v>11640</v>
      </c>
      <c r="R22" s="114">
        <v>7155</v>
      </c>
      <c r="S22" s="114">
        <v>1920</v>
      </c>
      <c r="T22" s="114">
        <v>128</v>
      </c>
      <c r="U22" s="115">
        <f t="shared" si="4"/>
        <v>20843</v>
      </c>
      <c r="V22" s="73"/>
      <c r="W22" s="153">
        <v>3542</v>
      </c>
      <c r="X22" s="153">
        <v>29</v>
      </c>
      <c r="Y22" s="153">
        <v>1396</v>
      </c>
      <c r="Z22" s="153">
        <v>10</v>
      </c>
      <c r="AA22" s="153">
        <f>SUM(W22:Z22)</f>
        <v>4977</v>
      </c>
    </row>
    <row r="23" spans="1:27" ht="15.95" customHeight="1" thickTop="1" x14ac:dyDescent="0.2">
      <c r="A23" s="99" t="s">
        <v>39</v>
      </c>
      <c r="B23" s="100">
        <v>33579</v>
      </c>
      <c r="C23" s="101">
        <f t="shared" si="3"/>
        <v>25086</v>
      </c>
      <c r="D23" s="102">
        <f t="shared" si="1"/>
        <v>0.74707406414723487</v>
      </c>
      <c r="E23" s="73"/>
      <c r="F23" s="95"/>
      <c r="G23" s="95"/>
      <c r="H23" s="95"/>
      <c r="I23" s="95"/>
      <c r="J23" s="95"/>
      <c r="K23" s="73"/>
      <c r="L23" s="122">
        <v>20</v>
      </c>
      <c r="M23" s="122">
        <v>24</v>
      </c>
      <c r="N23" s="122">
        <v>3</v>
      </c>
      <c r="O23" s="122">
        <f t="shared" si="2"/>
        <v>47</v>
      </c>
      <c r="P23" s="73"/>
      <c r="Q23" s="104">
        <v>987</v>
      </c>
      <c r="R23" s="104">
        <v>513</v>
      </c>
      <c r="S23" s="104">
        <v>444</v>
      </c>
      <c r="T23" s="104">
        <v>42</v>
      </c>
      <c r="U23" s="116">
        <f t="shared" si="4"/>
        <v>1986</v>
      </c>
      <c r="V23" s="73"/>
      <c r="W23" s="154">
        <v>13877</v>
      </c>
      <c r="X23" s="155">
        <v>127</v>
      </c>
      <c r="Y23" s="155">
        <v>8961</v>
      </c>
      <c r="Z23" s="155">
        <v>88</v>
      </c>
      <c r="AA23" s="156">
        <f t="shared" ref="AA23:AA33" si="5">SUM(W23:Z23)</f>
        <v>23053</v>
      </c>
    </row>
    <row r="24" spans="1:27" ht="15.95" customHeight="1" x14ac:dyDescent="0.2">
      <c r="A24" s="106" t="s">
        <v>40</v>
      </c>
      <c r="B24" s="107">
        <v>33342</v>
      </c>
      <c r="C24" s="108">
        <f>SUM(U24,AA24)</f>
        <v>23129</v>
      </c>
      <c r="D24" s="109">
        <f t="shared" si="1"/>
        <v>0.69368964069341976</v>
      </c>
      <c r="E24" s="73"/>
      <c r="F24" s="95"/>
      <c r="G24" s="95"/>
      <c r="H24" s="95"/>
      <c r="I24" s="95"/>
      <c r="J24" s="95"/>
      <c r="K24" s="73"/>
      <c r="L24" s="90"/>
      <c r="M24" s="91" t="s">
        <v>128</v>
      </c>
      <c r="N24" s="36">
        <f>O9/SUM(B14:B19)*100</f>
        <v>102.6003405738273</v>
      </c>
      <c r="O24" s="92" t="s">
        <v>30</v>
      </c>
      <c r="P24" s="73"/>
      <c r="Q24" s="98">
        <v>96</v>
      </c>
      <c r="R24" s="98">
        <v>35</v>
      </c>
      <c r="S24" s="98">
        <v>127</v>
      </c>
      <c r="T24" s="98">
        <v>20</v>
      </c>
      <c r="U24" s="98">
        <f t="shared" si="4"/>
        <v>278</v>
      </c>
      <c r="V24" s="73"/>
      <c r="W24" s="157">
        <v>14008</v>
      </c>
      <c r="X24" s="158">
        <v>129</v>
      </c>
      <c r="Y24" s="158">
        <v>8582</v>
      </c>
      <c r="Z24" s="158">
        <v>132</v>
      </c>
      <c r="AA24" s="159">
        <f t="shared" si="5"/>
        <v>22851</v>
      </c>
    </row>
    <row r="25" spans="1:27" ht="15.95" customHeight="1" thickBot="1" x14ac:dyDescent="0.25">
      <c r="A25" s="82" t="s">
        <v>41</v>
      </c>
      <c r="B25" s="34">
        <v>33141</v>
      </c>
      <c r="C25" s="83">
        <f>SUM(U25,AA25)</f>
        <v>17891</v>
      </c>
      <c r="D25" s="35">
        <f t="shared" si="1"/>
        <v>0.5398449051024411</v>
      </c>
      <c r="E25" s="73"/>
      <c r="F25" s="95"/>
      <c r="G25" s="95"/>
      <c r="H25" s="95"/>
      <c r="I25" s="95"/>
      <c r="J25" s="95"/>
      <c r="K25" s="73"/>
      <c r="L25" s="95"/>
      <c r="M25" s="91" t="s">
        <v>44</v>
      </c>
      <c r="N25" s="36">
        <f>O9/'MAT. POR EDAD TOTAL'!O10*100</f>
        <v>49.120050431798582</v>
      </c>
      <c r="O25" s="92" t="s">
        <v>30</v>
      </c>
      <c r="P25" s="73"/>
      <c r="Q25" s="98">
        <v>10</v>
      </c>
      <c r="R25" s="98">
        <v>2</v>
      </c>
      <c r="S25" s="98">
        <v>45</v>
      </c>
      <c r="T25" s="98">
        <v>4</v>
      </c>
      <c r="U25" s="98">
        <f t="shared" si="4"/>
        <v>61</v>
      </c>
      <c r="V25" s="73"/>
      <c r="W25" s="160">
        <v>10877</v>
      </c>
      <c r="X25" s="161">
        <v>111</v>
      </c>
      <c r="Y25" s="161">
        <v>6603</v>
      </c>
      <c r="Z25" s="161">
        <v>239</v>
      </c>
      <c r="AA25" s="162">
        <f t="shared" si="5"/>
        <v>17830</v>
      </c>
    </row>
    <row r="26" spans="1:27" ht="15.95" customHeight="1" thickTop="1" x14ac:dyDescent="0.2">
      <c r="A26" s="99" t="s">
        <v>42</v>
      </c>
      <c r="B26" s="100">
        <v>33021</v>
      </c>
      <c r="C26" s="101">
        <f>SUM(U26,AA26)</f>
        <v>4013</v>
      </c>
      <c r="D26" s="102">
        <f t="shared" si="1"/>
        <v>0.12152872414524091</v>
      </c>
      <c r="E26" s="73"/>
      <c r="F26" s="95"/>
      <c r="G26" s="95"/>
      <c r="H26" s="95"/>
      <c r="I26" s="95"/>
      <c r="J26" s="95"/>
      <c r="K26" s="73"/>
      <c r="L26" s="95"/>
      <c r="M26" s="95"/>
      <c r="N26" s="95"/>
      <c r="O26" s="95"/>
      <c r="P26" s="73"/>
      <c r="Q26" s="98">
        <v>3</v>
      </c>
      <c r="R26" s="98">
        <v>2</v>
      </c>
      <c r="S26" s="98">
        <v>28</v>
      </c>
      <c r="T26" s="98">
        <v>0</v>
      </c>
      <c r="U26" s="98">
        <f t="shared" si="4"/>
        <v>33</v>
      </c>
      <c r="V26" s="73"/>
      <c r="W26" s="155">
        <v>2236</v>
      </c>
      <c r="X26" s="155">
        <v>103</v>
      </c>
      <c r="Y26" s="155">
        <v>1220</v>
      </c>
      <c r="Z26" s="155">
        <v>421</v>
      </c>
      <c r="AA26" s="163">
        <f t="shared" si="5"/>
        <v>3980</v>
      </c>
    </row>
    <row r="27" spans="1:27" ht="15.95" customHeight="1" x14ac:dyDescent="0.2">
      <c r="A27" s="106" t="s">
        <v>191</v>
      </c>
      <c r="B27" s="107">
        <v>32899</v>
      </c>
      <c r="C27" s="108">
        <f t="shared" ref="C27:C33" si="6">AA27</f>
        <v>1308</v>
      </c>
      <c r="D27" s="109">
        <f t="shared" si="1"/>
        <v>3.9758047357062523E-2</v>
      </c>
      <c r="E27" s="73"/>
      <c r="F27" s="95"/>
      <c r="G27" s="95"/>
      <c r="H27" s="95"/>
      <c r="I27" s="95"/>
      <c r="J27" s="95"/>
      <c r="K27" s="73"/>
      <c r="L27" s="95"/>
      <c r="M27" s="95"/>
      <c r="N27" s="95"/>
      <c r="O27" s="95"/>
      <c r="P27" s="117"/>
      <c r="Q27" s="90"/>
      <c r="R27" s="118"/>
      <c r="S27" s="91" t="s">
        <v>129</v>
      </c>
      <c r="T27" s="36">
        <f>U9/SUM(B20:B22)*100</f>
        <v>92.367242545101774</v>
      </c>
      <c r="U27" s="92" t="s">
        <v>30</v>
      </c>
      <c r="V27" s="73"/>
      <c r="W27" s="153">
        <v>526</v>
      </c>
      <c r="X27" s="153">
        <v>103</v>
      </c>
      <c r="Y27" s="153">
        <v>248</v>
      </c>
      <c r="Z27" s="153">
        <v>431</v>
      </c>
      <c r="AA27" s="153">
        <f t="shared" si="5"/>
        <v>1308</v>
      </c>
    </row>
    <row r="28" spans="1:27" ht="15.95" customHeight="1" x14ac:dyDescent="0.2">
      <c r="A28" s="71" t="s">
        <v>192</v>
      </c>
      <c r="B28" s="28">
        <v>32762</v>
      </c>
      <c r="C28" s="72">
        <f t="shared" si="6"/>
        <v>702</v>
      </c>
      <c r="D28" s="29">
        <f t="shared" si="1"/>
        <v>2.1427263292839265E-2</v>
      </c>
      <c r="E28" s="73"/>
      <c r="F28" s="95"/>
      <c r="G28" s="95"/>
      <c r="H28" s="95"/>
      <c r="I28" s="95"/>
      <c r="J28" s="95"/>
      <c r="K28" s="73"/>
      <c r="L28" s="95"/>
      <c r="M28" s="95"/>
      <c r="N28" s="95"/>
      <c r="O28" s="95"/>
      <c r="P28" s="73"/>
      <c r="Q28" s="95"/>
      <c r="R28" s="95"/>
      <c r="S28" s="91" t="s">
        <v>44</v>
      </c>
      <c r="T28" s="36">
        <f>U9/'MAT. POR EDAD TOTAL'!U10*100</f>
        <v>49.933780447750124</v>
      </c>
      <c r="U28" s="92" t="s">
        <v>30</v>
      </c>
      <c r="V28" s="73"/>
      <c r="W28" s="153">
        <v>142</v>
      </c>
      <c r="X28" s="153">
        <v>78</v>
      </c>
      <c r="Y28" s="153">
        <v>66</v>
      </c>
      <c r="Z28" s="153">
        <v>416</v>
      </c>
      <c r="AA28" s="153">
        <f t="shared" si="5"/>
        <v>702</v>
      </c>
    </row>
    <row r="29" spans="1:27" ht="15.95" customHeight="1" x14ac:dyDescent="0.2">
      <c r="A29" s="71" t="s">
        <v>193</v>
      </c>
      <c r="B29" s="28">
        <v>32650</v>
      </c>
      <c r="C29" s="72">
        <f t="shared" si="6"/>
        <v>439</v>
      </c>
      <c r="D29" s="29">
        <f t="shared" si="1"/>
        <v>1.3445635528330781E-2</v>
      </c>
      <c r="E29" s="73"/>
      <c r="F29" s="95"/>
      <c r="G29" s="95"/>
      <c r="H29" s="95"/>
      <c r="I29" s="95"/>
      <c r="J29" s="95"/>
      <c r="K29" s="73"/>
      <c r="L29" s="95"/>
      <c r="M29" s="95"/>
      <c r="N29" s="95"/>
      <c r="O29" s="95"/>
      <c r="P29" s="73"/>
      <c r="Q29" s="95"/>
      <c r="R29" s="95"/>
      <c r="S29" s="95"/>
      <c r="T29" s="95"/>
      <c r="U29" s="95"/>
      <c r="V29" s="73"/>
      <c r="W29" s="153">
        <v>58</v>
      </c>
      <c r="X29" s="153">
        <v>60</v>
      </c>
      <c r="Y29" s="153">
        <v>36</v>
      </c>
      <c r="Z29" s="153">
        <v>285</v>
      </c>
      <c r="AA29" s="153">
        <f t="shared" si="5"/>
        <v>439</v>
      </c>
    </row>
    <row r="30" spans="1:27" ht="15.95" customHeight="1" x14ac:dyDescent="0.2">
      <c r="A30" s="71" t="s">
        <v>194</v>
      </c>
      <c r="B30" s="28">
        <v>32453</v>
      </c>
      <c r="C30" s="72">
        <f t="shared" si="6"/>
        <v>379</v>
      </c>
      <c r="D30" s="29">
        <f t="shared" si="1"/>
        <v>1.1678427264043386E-2</v>
      </c>
      <c r="E30" s="73"/>
      <c r="F30" s="95"/>
      <c r="G30" s="95"/>
      <c r="H30" s="95"/>
      <c r="I30" s="95"/>
      <c r="J30" s="95"/>
      <c r="K30" s="73"/>
      <c r="L30" s="95"/>
      <c r="M30" s="95"/>
      <c r="N30" s="95"/>
      <c r="O30" s="95"/>
      <c r="P30" s="73"/>
      <c r="Q30" s="95"/>
      <c r="R30" s="95"/>
      <c r="S30" s="95"/>
      <c r="T30" s="95"/>
      <c r="U30" s="95"/>
      <c r="V30" s="73"/>
      <c r="W30" s="153">
        <v>101</v>
      </c>
      <c r="X30" s="153">
        <v>46</v>
      </c>
      <c r="Y30" s="153">
        <v>25</v>
      </c>
      <c r="Z30" s="153">
        <v>207</v>
      </c>
      <c r="AA30" s="153">
        <f t="shared" si="5"/>
        <v>379</v>
      </c>
    </row>
    <row r="31" spans="1:27" ht="15.95" customHeight="1" x14ac:dyDescent="0.2">
      <c r="A31" s="71" t="s">
        <v>195</v>
      </c>
      <c r="B31" s="28">
        <v>32242</v>
      </c>
      <c r="C31" s="72">
        <f t="shared" si="6"/>
        <v>282</v>
      </c>
      <c r="D31" s="29">
        <f t="shared" si="1"/>
        <v>8.7463556851311956E-3</v>
      </c>
      <c r="E31" s="73"/>
      <c r="F31" s="95"/>
      <c r="G31" s="95"/>
      <c r="H31" s="95"/>
      <c r="I31" s="95"/>
      <c r="J31" s="95"/>
      <c r="K31" s="73"/>
      <c r="L31" s="95"/>
      <c r="M31" s="95"/>
      <c r="N31" s="95"/>
      <c r="O31" s="95"/>
      <c r="P31" s="73"/>
      <c r="Q31" s="95"/>
      <c r="R31" s="95"/>
      <c r="S31" s="95"/>
      <c r="T31" s="95"/>
      <c r="U31" s="95"/>
      <c r="V31" s="73"/>
      <c r="W31" s="153">
        <v>69</v>
      </c>
      <c r="X31" s="153">
        <v>42</v>
      </c>
      <c r="Y31" s="153">
        <v>17</v>
      </c>
      <c r="Z31" s="153">
        <v>154</v>
      </c>
      <c r="AA31" s="153">
        <f t="shared" si="5"/>
        <v>282</v>
      </c>
    </row>
    <row r="32" spans="1:27" ht="15.95" customHeight="1" x14ac:dyDescent="0.2">
      <c r="A32" s="71" t="s">
        <v>196</v>
      </c>
      <c r="B32" s="28">
        <v>31948</v>
      </c>
      <c r="C32" s="72">
        <f t="shared" si="6"/>
        <v>230</v>
      </c>
      <c r="D32" s="29">
        <f t="shared" si="1"/>
        <v>7.1991986978840617E-3</v>
      </c>
      <c r="E32" s="73"/>
      <c r="F32" s="95"/>
      <c r="G32" s="95"/>
      <c r="H32" s="95"/>
      <c r="I32" s="95"/>
      <c r="J32" s="95"/>
      <c r="K32" s="73"/>
      <c r="L32" s="95"/>
      <c r="M32" s="95"/>
      <c r="N32" s="95"/>
      <c r="O32" s="95"/>
      <c r="P32" s="73"/>
      <c r="Q32" s="95"/>
      <c r="R32" s="95"/>
      <c r="S32" s="95"/>
      <c r="T32" s="95"/>
      <c r="U32" s="95"/>
      <c r="V32" s="73"/>
      <c r="W32" s="153">
        <v>43</v>
      </c>
      <c r="X32" s="153">
        <v>43</v>
      </c>
      <c r="Y32" s="153">
        <v>11</v>
      </c>
      <c r="Z32" s="153">
        <v>133</v>
      </c>
      <c r="AA32" s="153">
        <f t="shared" si="5"/>
        <v>230</v>
      </c>
    </row>
    <row r="33" spans="1:27" ht="15.95" customHeight="1" x14ac:dyDescent="0.2">
      <c r="A33" s="71" t="s">
        <v>197</v>
      </c>
      <c r="B33" s="28">
        <v>31391</v>
      </c>
      <c r="C33" s="72">
        <f t="shared" si="6"/>
        <v>1254</v>
      </c>
      <c r="D33" s="29">
        <f t="shared" si="1"/>
        <v>3.9947755726163547E-2</v>
      </c>
      <c r="E33" s="73"/>
      <c r="F33" s="118"/>
      <c r="G33" s="118"/>
      <c r="H33" s="118"/>
      <c r="I33" s="118"/>
      <c r="J33" s="118"/>
      <c r="K33" s="118"/>
      <c r="L33" s="119"/>
      <c r="M33" s="95"/>
      <c r="N33" s="95"/>
      <c r="O33" s="95"/>
      <c r="P33" s="73"/>
      <c r="Q33" s="95"/>
      <c r="R33" s="95"/>
      <c r="S33" s="95"/>
      <c r="T33" s="95"/>
      <c r="U33" s="95"/>
      <c r="V33" s="73"/>
      <c r="W33" s="153">
        <v>183</v>
      </c>
      <c r="X33" s="153">
        <v>212</v>
      </c>
      <c r="Y33" s="153">
        <v>157</v>
      </c>
      <c r="Z33" s="153">
        <v>702</v>
      </c>
      <c r="AA33" s="153">
        <f t="shared" si="5"/>
        <v>1254</v>
      </c>
    </row>
    <row r="34" spans="1:27" x14ac:dyDescent="0.2">
      <c r="A34" s="39"/>
      <c r="B34" s="7"/>
      <c r="C34" s="40"/>
      <c r="D34" s="9"/>
      <c r="E34" s="10"/>
      <c r="F34" s="38" t="s">
        <v>130</v>
      </c>
      <c r="G34" s="38"/>
      <c r="H34" s="38"/>
      <c r="I34" s="41"/>
      <c r="J34" s="890">
        <f>SUM(J9,O9,U9)/SUM(B11:B22)</f>
        <v>0.90068538941905318</v>
      </c>
      <c r="K34" s="890"/>
      <c r="L34" s="7"/>
      <c r="M34" s="7"/>
      <c r="N34" s="7"/>
      <c r="O34" s="7"/>
      <c r="P34" s="10"/>
      <c r="Q34" s="7"/>
      <c r="R34" s="7"/>
      <c r="S34" s="7"/>
      <c r="T34" s="7"/>
      <c r="U34" s="7"/>
      <c r="V34" s="10"/>
      <c r="W34" s="7"/>
      <c r="X34" s="164"/>
      <c r="Y34" s="165" t="s">
        <v>198</v>
      </c>
      <c r="Z34" s="36">
        <f>AA9/SUM(B23:B25)*100</f>
        <v>77.237112989946226</v>
      </c>
      <c r="AA34" s="166" t="s">
        <v>30</v>
      </c>
    </row>
    <row r="35" spans="1:27" x14ac:dyDescent="0.2">
      <c r="A35" s="42"/>
      <c r="B35" s="7"/>
      <c r="C35" s="8"/>
      <c r="D35" s="9"/>
      <c r="E35" s="10"/>
      <c r="F35" s="7"/>
      <c r="G35" s="7"/>
      <c r="H35" s="7"/>
      <c r="I35" s="7"/>
      <c r="J35" s="7"/>
      <c r="K35" s="10"/>
      <c r="L35" s="7"/>
      <c r="M35" s="7"/>
      <c r="N35" s="7"/>
      <c r="O35" s="7"/>
      <c r="P35" s="10"/>
      <c r="Q35" s="7"/>
      <c r="R35" s="7"/>
      <c r="S35" s="7"/>
      <c r="T35" s="7"/>
      <c r="U35" s="7"/>
      <c r="V35" s="10"/>
      <c r="W35" s="7"/>
      <c r="X35" s="7"/>
      <c r="Y35" s="165" t="s">
        <v>44</v>
      </c>
      <c r="Z35" s="168">
        <f>AA9/'MAT. POR EDAD TOTAL'!AA10*100</f>
        <v>51.906053971281587</v>
      </c>
      <c r="AA35" s="38" t="s">
        <v>30</v>
      </c>
    </row>
    <row r="36" spans="1:27" x14ac:dyDescent="0.2">
      <c r="A36" s="8"/>
      <c r="B36" s="7"/>
      <c r="C36" s="8"/>
      <c r="D36" s="9"/>
      <c r="E36" s="10"/>
      <c r="F36" s="7"/>
      <c r="G36" s="7"/>
      <c r="H36" s="7"/>
      <c r="I36" s="7"/>
      <c r="J36" s="7"/>
      <c r="K36" s="10"/>
      <c r="L36" s="7"/>
      <c r="M36" s="7"/>
      <c r="N36" s="7"/>
      <c r="O36" s="7"/>
      <c r="P36" s="10"/>
      <c r="Q36" s="7"/>
      <c r="R36" s="7"/>
      <c r="S36" s="7"/>
      <c r="T36" s="7"/>
      <c r="U36" s="7"/>
      <c r="V36" s="10"/>
      <c r="W36" s="7"/>
      <c r="X36" s="7"/>
      <c r="Y36" s="7"/>
      <c r="Z36" s="7"/>
      <c r="AA36" s="7"/>
    </row>
    <row r="37" spans="1:27" x14ac:dyDescent="0.2">
      <c r="A37" s="43"/>
      <c r="B37" s="7"/>
      <c r="C37" s="8"/>
      <c r="D37" s="9"/>
      <c r="E37" s="10"/>
      <c r="F37" s="7"/>
      <c r="G37" s="7"/>
      <c r="H37" s="7"/>
      <c r="I37" s="7"/>
      <c r="J37" s="7"/>
      <c r="K37" s="10"/>
      <c r="L37" s="7"/>
      <c r="M37" s="7"/>
      <c r="N37" s="7"/>
      <c r="O37" s="7"/>
      <c r="P37" s="10"/>
      <c r="Q37" s="7"/>
      <c r="R37" s="7"/>
      <c r="S37" s="7"/>
      <c r="T37" s="7"/>
      <c r="U37" s="7"/>
      <c r="V37" s="10"/>
      <c r="W37" s="7"/>
      <c r="X37" s="7"/>
      <c r="Y37" s="7"/>
      <c r="Z37" s="7"/>
      <c r="AA37" s="7"/>
    </row>
    <row r="38" spans="1:27" x14ac:dyDescent="0.2">
      <c r="A38" s="8"/>
      <c r="B38" s="7"/>
      <c r="C38" s="8"/>
      <c r="D38" s="9"/>
      <c r="E38" s="10"/>
      <c r="F38" s="7"/>
      <c r="G38" s="7"/>
      <c r="H38" s="7"/>
      <c r="I38" s="7"/>
      <c r="J38" s="7"/>
      <c r="K38" s="10"/>
      <c r="L38" s="7"/>
      <c r="M38" s="7"/>
      <c r="N38" s="7"/>
      <c r="O38" s="7"/>
      <c r="P38" s="10"/>
      <c r="Q38" s="7"/>
      <c r="R38" s="7"/>
      <c r="S38" s="7"/>
      <c r="T38" s="7"/>
      <c r="U38" s="7"/>
      <c r="V38" s="10"/>
      <c r="W38" s="7"/>
      <c r="X38" s="7"/>
      <c r="Y38" s="7"/>
      <c r="Z38" s="7"/>
      <c r="AA38" s="7"/>
    </row>
    <row r="39" spans="1:27" x14ac:dyDescent="0.2">
      <c r="A39" s="8"/>
      <c r="B39" s="7"/>
      <c r="C39" s="8"/>
      <c r="D39" s="9"/>
      <c r="E39" s="10"/>
      <c r="F39" s="7"/>
      <c r="G39" s="7"/>
      <c r="H39" s="7"/>
      <c r="I39" s="7"/>
      <c r="J39" s="7"/>
      <c r="K39" s="10"/>
      <c r="L39" s="7"/>
      <c r="M39" s="7"/>
      <c r="N39" s="7"/>
      <c r="O39" s="7"/>
      <c r="P39" s="10"/>
      <c r="Q39" s="7"/>
      <c r="R39" s="7"/>
      <c r="S39" s="7"/>
      <c r="T39" s="7"/>
      <c r="U39" s="7"/>
      <c r="V39" s="10"/>
      <c r="W39" s="7"/>
      <c r="X39" s="7"/>
      <c r="Y39" s="7"/>
      <c r="Z39" s="7"/>
      <c r="AA39" s="7"/>
    </row>
  </sheetData>
  <mergeCells count="5">
    <mergeCell ref="F6:J6"/>
    <mergeCell ref="L6:O6"/>
    <mergeCell ref="Q6:U6"/>
    <mergeCell ref="W6:AA6"/>
    <mergeCell ref="J34:K34"/>
  </mergeCells>
  <printOptions horizontalCentered="1" verticalCentered="1"/>
  <pageMargins left="0.31496062992125984" right="0" top="0.78740157480314965" bottom="0" header="0" footer="0"/>
  <pageSetup paperSize="9" scale="9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workbookViewId="0">
      <selection sqref="A1:H1"/>
    </sheetView>
  </sheetViews>
  <sheetFormatPr baseColWidth="10" defaultRowHeight="11.25" x14ac:dyDescent="0.2"/>
  <cols>
    <col min="1" max="1" width="7.28515625" style="3" customWidth="1"/>
    <col min="2" max="2" width="26" style="3" customWidth="1"/>
    <col min="3" max="8" width="9.28515625" style="130" customWidth="1"/>
    <col min="9" max="9" width="1.140625" style="48" customWidth="1"/>
    <col min="10" max="10" width="14.42578125" style="61" bestFit="1" customWidth="1"/>
    <col min="11" max="11" width="4.140625" style="3" customWidth="1"/>
    <col min="12" max="16384" width="11.42578125" style="3"/>
  </cols>
  <sheetData>
    <row r="1" spans="1:13" s="51" customFormat="1" ht="20.100000000000001" customHeight="1" x14ac:dyDescent="0.3">
      <c r="A1" s="892" t="s">
        <v>86</v>
      </c>
      <c r="B1" s="892"/>
      <c r="C1" s="892"/>
      <c r="D1" s="892"/>
      <c r="E1" s="892"/>
      <c r="F1" s="892"/>
      <c r="G1" s="892"/>
      <c r="H1" s="892"/>
      <c r="I1" s="49"/>
      <c r="J1" s="131" t="s">
        <v>87</v>
      </c>
      <c r="K1" s="50"/>
    </row>
    <row r="2" spans="1:13" s="51" customFormat="1" ht="5.25" customHeight="1" x14ac:dyDescent="0.3">
      <c r="A2" s="52"/>
      <c r="B2" s="5"/>
      <c r="C2" s="132"/>
      <c r="D2" s="132"/>
      <c r="E2" s="132"/>
      <c r="F2" s="132"/>
      <c r="G2" s="132"/>
      <c r="H2" s="132"/>
      <c r="I2" s="53"/>
      <c r="J2" s="133"/>
      <c r="K2" s="50"/>
    </row>
    <row r="3" spans="1:13" s="4" customFormat="1" ht="15.95" customHeight="1" x14ac:dyDescent="0.2">
      <c r="A3" s="5"/>
      <c r="B3" s="5"/>
      <c r="C3" s="134" t="s">
        <v>2701</v>
      </c>
      <c r="D3" s="134" t="s">
        <v>88</v>
      </c>
      <c r="E3" s="134" t="s">
        <v>89</v>
      </c>
      <c r="F3" s="134" t="s">
        <v>57</v>
      </c>
      <c r="G3" s="134" t="s">
        <v>101</v>
      </c>
      <c r="H3" s="134" t="s">
        <v>140</v>
      </c>
      <c r="I3" s="54"/>
      <c r="J3" s="135" t="s">
        <v>140</v>
      </c>
      <c r="K3" s="54"/>
    </row>
    <row r="4" spans="1:13" ht="5.0999999999999996" customHeight="1" thickBot="1" x14ac:dyDescent="0.25">
      <c r="A4" s="6"/>
      <c r="B4" s="6"/>
      <c r="C4" s="136"/>
      <c r="D4" s="136"/>
      <c r="E4" s="136"/>
      <c r="F4" s="136"/>
      <c r="G4" s="136"/>
      <c r="H4" s="136"/>
      <c r="J4" s="136"/>
      <c r="K4" s="48"/>
    </row>
    <row r="5" spans="1:13" s="4" customFormat="1" ht="9.9499999999999993" customHeight="1" x14ac:dyDescent="0.2">
      <c r="A5" s="894" t="s">
        <v>6</v>
      </c>
      <c r="B5" s="55"/>
      <c r="C5" s="137"/>
      <c r="D5" s="137"/>
      <c r="E5" s="137"/>
      <c r="F5" s="137"/>
      <c r="G5" s="137"/>
      <c r="H5" s="137"/>
      <c r="I5" s="56"/>
      <c r="J5" s="137"/>
      <c r="K5" s="53"/>
    </row>
    <row r="6" spans="1:13" ht="15" customHeight="1" x14ac:dyDescent="0.25">
      <c r="A6" s="895"/>
      <c r="B6" s="6" t="s">
        <v>90</v>
      </c>
      <c r="C6" s="138">
        <v>39.31</v>
      </c>
      <c r="D6" s="138">
        <v>41.54</v>
      </c>
      <c r="E6" s="138">
        <v>23.64</v>
      </c>
      <c r="F6" s="138">
        <v>23.86</v>
      </c>
      <c r="G6" s="138">
        <v>38.799999999999997</v>
      </c>
      <c r="H6" s="138">
        <v>39.299999999999997</v>
      </c>
      <c r="I6" s="57"/>
      <c r="J6" s="138">
        <v>48</v>
      </c>
      <c r="K6" s="57"/>
      <c r="M6" s="58"/>
    </row>
    <row r="7" spans="1:13" ht="15" customHeight="1" x14ac:dyDescent="0.2">
      <c r="A7" s="895"/>
      <c r="B7" s="6" t="s">
        <v>91</v>
      </c>
      <c r="C7" s="139">
        <v>75.040000000000006</v>
      </c>
      <c r="D7" s="139">
        <v>74.400000000000006</v>
      </c>
      <c r="E7" s="139">
        <v>64.14</v>
      </c>
      <c r="F7" s="139">
        <v>66.39</v>
      </c>
      <c r="G7" s="139">
        <v>76.989999999999995</v>
      </c>
      <c r="H7" s="139">
        <v>75.7</v>
      </c>
      <c r="I7" s="57"/>
      <c r="J7" s="139">
        <v>91.5</v>
      </c>
      <c r="K7" s="57"/>
    </row>
    <row r="8" spans="1:13" ht="15" customHeight="1" x14ac:dyDescent="0.2">
      <c r="A8" s="895"/>
      <c r="B8" s="6" t="s">
        <v>92</v>
      </c>
      <c r="C8" s="139">
        <v>64.459999999999994</v>
      </c>
      <c r="D8" s="139">
        <v>62.21</v>
      </c>
      <c r="E8" s="139">
        <v>89.46</v>
      </c>
      <c r="F8" s="139">
        <v>90.11</v>
      </c>
      <c r="G8" s="139">
        <v>62.23</v>
      </c>
      <c r="H8" s="139">
        <v>60.63</v>
      </c>
      <c r="I8" s="57"/>
      <c r="J8" s="139">
        <v>81.099999999999994</v>
      </c>
      <c r="K8" s="57"/>
    </row>
    <row r="9" spans="1:13" ht="15" customHeight="1" x14ac:dyDescent="0.2">
      <c r="A9" s="895"/>
      <c r="B9" s="6" t="s">
        <v>93</v>
      </c>
      <c r="C9" s="139">
        <v>59.59</v>
      </c>
      <c r="D9" s="139">
        <v>59.57</v>
      </c>
      <c r="E9" s="139">
        <v>59.65</v>
      </c>
      <c r="F9" s="139">
        <v>60.18</v>
      </c>
      <c r="G9" s="139">
        <v>59.32</v>
      </c>
      <c r="H9" s="139">
        <v>58.53</v>
      </c>
      <c r="I9" s="57"/>
      <c r="J9" s="139">
        <v>73.599999999999994</v>
      </c>
      <c r="K9" s="57"/>
    </row>
    <row r="10" spans="1:13" ht="15" customHeight="1" x14ac:dyDescent="0.2">
      <c r="A10" s="895"/>
      <c r="B10" s="6" t="s">
        <v>94</v>
      </c>
      <c r="C10" s="139">
        <v>59.61</v>
      </c>
      <c r="D10" s="139">
        <v>59.6</v>
      </c>
      <c r="E10" s="139">
        <v>59.76</v>
      </c>
      <c r="F10" s="139">
        <v>60.29</v>
      </c>
      <c r="G10" s="139">
        <v>61.19</v>
      </c>
      <c r="H10" s="139">
        <v>60.73</v>
      </c>
      <c r="I10" s="57"/>
      <c r="J10" s="139">
        <v>73.900000000000006</v>
      </c>
      <c r="K10" s="57"/>
    </row>
    <row r="11" spans="1:13" ht="9.9499999999999993" customHeight="1" thickBot="1" x14ac:dyDescent="0.25">
      <c r="A11" s="896"/>
      <c r="B11" s="6"/>
      <c r="C11" s="136"/>
      <c r="D11" s="136"/>
      <c r="E11" s="136"/>
      <c r="F11" s="136"/>
      <c r="G11" s="136"/>
      <c r="H11" s="136"/>
      <c r="I11" s="57"/>
      <c r="J11" s="136"/>
      <c r="K11" s="57"/>
    </row>
    <row r="12" spans="1:13" s="4" customFormat="1" ht="9.9499999999999993" customHeight="1" x14ac:dyDescent="0.2">
      <c r="A12" s="894" t="s">
        <v>9</v>
      </c>
      <c r="B12" s="55"/>
      <c r="C12" s="137"/>
      <c r="D12" s="137"/>
      <c r="E12" s="137"/>
      <c r="F12" s="137"/>
      <c r="G12" s="137"/>
      <c r="H12" s="137"/>
      <c r="I12" s="59"/>
      <c r="J12" s="137"/>
      <c r="K12" s="60"/>
    </row>
    <row r="13" spans="1:13" ht="15" customHeight="1" x14ac:dyDescent="0.2">
      <c r="A13" s="895"/>
      <c r="B13" s="6" t="s">
        <v>95</v>
      </c>
      <c r="C13" s="138">
        <v>103.37</v>
      </c>
      <c r="D13" s="138">
        <v>102.4</v>
      </c>
      <c r="E13" s="138">
        <v>101.57</v>
      </c>
      <c r="F13" s="138">
        <v>101.16</v>
      </c>
      <c r="G13" s="138">
        <v>101.15</v>
      </c>
      <c r="H13" s="138">
        <v>101.41</v>
      </c>
      <c r="J13" s="138">
        <v>105</v>
      </c>
      <c r="K13" s="57"/>
    </row>
    <row r="14" spans="1:13" ht="15" customHeight="1" x14ac:dyDescent="0.2">
      <c r="A14" s="895"/>
      <c r="B14" s="6" t="s">
        <v>96</v>
      </c>
      <c r="C14" s="140">
        <v>93.82</v>
      </c>
      <c r="D14" s="140">
        <v>95.69</v>
      </c>
      <c r="E14" s="140">
        <v>96.58</v>
      </c>
      <c r="F14" s="140">
        <v>97.13</v>
      </c>
      <c r="G14" s="140">
        <v>99.88</v>
      </c>
      <c r="H14" s="140">
        <v>97.53</v>
      </c>
      <c r="I14" s="57"/>
      <c r="J14" s="140">
        <v>96.9</v>
      </c>
      <c r="K14" s="57"/>
    </row>
    <row r="15" spans="1:13" ht="15" customHeight="1" x14ac:dyDescent="0.2">
      <c r="A15" s="895"/>
      <c r="B15" s="6" t="s">
        <v>97</v>
      </c>
      <c r="C15" s="141">
        <v>0.56999999999999995</v>
      </c>
      <c r="D15" s="141">
        <v>0.39</v>
      </c>
      <c r="E15" s="141">
        <v>0.3</v>
      </c>
      <c r="F15" s="141">
        <v>0.18</v>
      </c>
      <c r="G15" s="141">
        <v>0.15</v>
      </c>
      <c r="H15" s="141">
        <v>0.27</v>
      </c>
      <c r="I15" s="57"/>
      <c r="J15" s="141">
        <v>0.8</v>
      </c>
      <c r="K15" s="57"/>
    </row>
    <row r="16" spans="1:13" ht="15" customHeight="1" x14ac:dyDescent="0.2">
      <c r="A16" s="895"/>
      <c r="B16" s="6" t="s">
        <v>98</v>
      </c>
      <c r="C16" s="139">
        <v>0.48</v>
      </c>
      <c r="D16" s="139">
        <v>1.2</v>
      </c>
      <c r="E16" s="139">
        <v>0.83</v>
      </c>
      <c r="F16" s="139">
        <v>0.88</v>
      </c>
      <c r="G16" s="139">
        <v>0.97</v>
      </c>
      <c r="H16" s="139">
        <v>1</v>
      </c>
      <c r="I16" s="57"/>
      <c r="J16" s="139">
        <v>1</v>
      </c>
      <c r="K16" s="57"/>
    </row>
    <row r="17" spans="1:11" ht="9.9499999999999993" customHeight="1" thickBot="1" x14ac:dyDescent="0.25">
      <c r="A17" s="896"/>
      <c r="B17" s="6"/>
      <c r="C17" s="136"/>
      <c r="D17" s="136"/>
      <c r="E17" s="136"/>
      <c r="F17" s="136"/>
      <c r="G17" s="136"/>
      <c r="H17" s="136"/>
      <c r="I17" s="57"/>
      <c r="J17" s="136"/>
      <c r="K17" s="57"/>
    </row>
    <row r="18" spans="1:11" s="4" customFormat="1" ht="9.9499999999999993" customHeight="1" x14ac:dyDescent="0.2">
      <c r="A18" s="894" t="s">
        <v>10</v>
      </c>
      <c r="B18" s="55"/>
      <c r="C18" s="137"/>
      <c r="D18" s="137"/>
      <c r="E18" s="137"/>
      <c r="F18" s="137"/>
      <c r="G18" s="137"/>
      <c r="H18" s="137"/>
      <c r="I18" s="59"/>
      <c r="J18" s="137"/>
      <c r="K18" s="60"/>
    </row>
    <row r="19" spans="1:11" ht="15" customHeight="1" x14ac:dyDescent="0.2">
      <c r="A19" s="895"/>
      <c r="B19" s="6" t="s">
        <v>99</v>
      </c>
      <c r="C19" s="138">
        <v>91.4</v>
      </c>
      <c r="D19" s="138">
        <v>92.84</v>
      </c>
      <c r="E19" s="138">
        <v>93.68</v>
      </c>
      <c r="F19" s="138">
        <v>92.31</v>
      </c>
      <c r="G19" s="138">
        <v>90.76</v>
      </c>
      <c r="H19" s="138">
        <v>90.05</v>
      </c>
      <c r="J19" s="138">
        <v>97.5</v>
      </c>
      <c r="K19" s="57"/>
    </row>
    <row r="20" spans="1:11" ht="15" customHeight="1" x14ac:dyDescent="0.2">
      <c r="A20" s="895"/>
      <c r="B20" s="6" t="s">
        <v>100</v>
      </c>
      <c r="C20" s="138">
        <v>94.24</v>
      </c>
      <c r="D20" s="138">
        <v>94.42</v>
      </c>
      <c r="E20" s="138">
        <v>94.62</v>
      </c>
      <c r="F20" s="138">
        <v>94.42</v>
      </c>
      <c r="G20" s="138">
        <v>94.6</v>
      </c>
      <c r="H20" s="138">
        <v>93.23</v>
      </c>
      <c r="I20" s="57"/>
      <c r="J20" s="138">
        <v>97.6</v>
      </c>
      <c r="K20" s="57"/>
    </row>
    <row r="21" spans="1:11" ht="15" customHeight="1" x14ac:dyDescent="0.2">
      <c r="A21" s="895"/>
      <c r="B21" s="6" t="s">
        <v>96</v>
      </c>
      <c r="C21" s="141">
        <v>83.17</v>
      </c>
      <c r="D21" s="141">
        <v>83.51</v>
      </c>
      <c r="E21" s="141">
        <v>83.96</v>
      </c>
      <c r="F21" s="141">
        <v>82.18</v>
      </c>
      <c r="G21" s="141">
        <v>82.14</v>
      </c>
      <c r="H21" s="141">
        <v>82.83</v>
      </c>
      <c r="I21" s="57"/>
      <c r="J21" s="141">
        <v>85.8</v>
      </c>
      <c r="K21" s="57"/>
    </row>
    <row r="22" spans="1:11" ht="15" customHeight="1" x14ac:dyDescent="0.2">
      <c r="A22" s="895"/>
      <c r="B22" s="6" t="s">
        <v>97</v>
      </c>
      <c r="C22" s="141">
        <v>5.54</v>
      </c>
      <c r="D22" s="141">
        <v>5.92</v>
      </c>
      <c r="E22" s="141">
        <v>6.21</v>
      </c>
      <c r="F22" s="141">
        <v>6.38</v>
      </c>
      <c r="G22" s="141">
        <v>6.03</v>
      </c>
      <c r="H22" s="141">
        <v>4.97</v>
      </c>
      <c r="I22" s="57"/>
      <c r="J22" s="141">
        <v>4.9000000000000004</v>
      </c>
      <c r="K22" s="57"/>
    </row>
    <row r="23" spans="1:11" ht="15" customHeight="1" x14ac:dyDescent="0.2">
      <c r="A23" s="895"/>
      <c r="B23" s="6" t="s">
        <v>98</v>
      </c>
      <c r="C23" s="139">
        <v>17.18</v>
      </c>
      <c r="D23" s="139">
        <v>13.85</v>
      </c>
      <c r="E23" s="139">
        <v>13.3</v>
      </c>
      <c r="F23" s="139">
        <v>13.02</v>
      </c>
      <c r="G23" s="139">
        <v>13.61</v>
      </c>
      <c r="H23" s="139">
        <v>14.67</v>
      </c>
      <c r="I23" s="57"/>
      <c r="J23" s="139">
        <v>5.3</v>
      </c>
      <c r="K23" s="57"/>
    </row>
    <row r="24" spans="1:11" ht="9.9499999999999993" customHeight="1" thickBot="1" x14ac:dyDescent="0.25">
      <c r="A24" s="896"/>
      <c r="B24" s="6"/>
      <c r="C24" s="136"/>
      <c r="D24" s="136"/>
      <c r="E24" s="136"/>
      <c r="F24" s="136"/>
      <c r="G24" s="136"/>
      <c r="H24" s="136"/>
      <c r="I24" s="57"/>
      <c r="J24" s="136"/>
      <c r="K24" s="57"/>
    </row>
    <row r="25" spans="1:11" s="4" customFormat="1" ht="9.9499999999999993" customHeight="1" x14ac:dyDescent="0.2">
      <c r="A25" s="897" t="s">
        <v>2700</v>
      </c>
      <c r="B25" s="55"/>
      <c r="C25" s="137"/>
      <c r="D25" s="137"/>
      <c r="E25" s="137"/>
      <c r="F25" s="137"/>
      <c r="G25" s="137"/>
      <c r="H25" s="137"/>
      <c r="I25" s="59"/>
      <c r="J25" s="137"/>
      <c r="K25" s="60"/>
    </row>
    <row r="26" spans="1:11" ht="15" customHeight="1" x14ac:dyDescent="0.2">
      <c r="A26" s="898"/>
      <c r="B26" s="6" t="s">
        <v>2699</v>
      </c>
      <c r="C26" s="138">
        <v>66.81</v>
      </c>
      <c r="D26" s="138">
        <v>69.13</v>
      </c>
      <c r="E26" s="138">
        <v>71.91</v>
      </c>
      <c r="F26" s="138">
        <v>73.27</v>
      </c>
      <c r="G26" s="138">
        <v>74.319999999999993</v>
      </c>
      <c r="H26" s="138">
        <v>74.09</v>
      </c>
      <c r="J26" s="138">
        <v>78.5</v>
      </c>
      <c r="K26" s="57"/>
    </row>
    <row r="27" spans="1:11" ht="15" customHeight="1" x14ac:dyDescent="0.2">
      <c r="A27" s="898"/>
      <c r="B27" s="6" t="s">
        <v>100</v>
      </c>
      <c r="C27" s="138">
        <v>117.54</v>
      </c>
      <c r="D27" s="138">
        <v>106.32</v>
      </c>
      <c r="E27" s="138">
        <v>107.67</v>
      </c>
      <c r="F27" s="138">
        <v>109.31</v>
      </c>
      <c r="G27" s="138">
        <v>108.36</v>
      </c>
      <c r="H27" s="138">
        <v>109.45</v>
      </c>
      <c r="I27" s="57"/>
      <c r="J27" s="138">
        <v>100.3</v>
      </c>
      <c r="K27" s="57"/>
    </row>
    <row r="28" spans="1:11" ht="15" customHeight="1" x14ac:dyDescent="0.2">
      <c r="A28" s="898"/>
      <c r="B28" s="6" t="s">
        <v>96</v>
      </c>
      <c r="C28" s="141">
        <v>56.37</v>
      </c>
      <c r="D28" s="141">
        <v>57.75</v>
      </c>
      <c r="E28" s="141">
        <v>57.88</v>
      </c>
      <c r="F28" s="141">
        <v>62.73</v>
      </c>
      <c r="G28" s="141">
        <v>59.78</v>
      </c>
      <c r="H28" s="141">
        <v>61.92</v>
      </c>
      <c r="I28" s="57"/>
      <c r="J28" s="141">
        <v>66.599999999999994</v>
      </c>
      <c r="K28" s="57"/>
    </row>
    <row r="29" spans="1:11" ht="15" customHeight="1" x14ac:dyDescent="0.2">
      <c r="A29" s="898"/>
      <c r="B29" s="6" t="s">
        <v>97</v>
      </c>
      <c r="C29" s="141">
        <v>16.72</v>
      </c>
      <c r="D29" s="141">
        <v>14.69</v>
      </c>
      <c r="E29" s="141">
        <v>15.79</v>
      </c>
      <c r="F29" s="141">
        <v>15.51</v>
      </c>
      <c r="G29" s="141">
        <v>16.989999999999998</v>
      </c>
      <c r="H29" s="141">
        <v>13.49</v>
      </c>
      <c r="I29" s="57"/>
      <c r="J29" s="141">
        <v>13.3</v>
      </c>
      <c r="K29" s="57"/>
    </row>
    <row r="30" spans="1:11" ht="15" customHeight="1" x14ac:dyDescent="0.2">
      <c r="A30" s="898"/>
      <c r="B30" s="6" t="s">
        <v>98</v>
      </c>
      <c r="C30" s="139">
        <v>33.159999999999997</v>
      </c>
      <c r="D30" s="139">
        <v>25.22</v>
      </c>
      <c r="E30" s="139">
        <v>29.1</v>
      </c>
      <c r="F30" s="139">
        <v>31.77</v>
      </c>
      <c r="G30" s="139">
        <v>30.88</v>
      </c>
      <c r="H30" s="139">
        <v>29.21</v>
      </c>
      <c r="I30" s="57"/>
      <c r="J30" s="139">
        <v>13.2</v>
      </c>
      <c r="K30" s="57"/>
    </row>
    <row r="31" spans="1:11" ht="9.9499999999999993" customHeight="1" thickBot="1" x14ac:dyDescent="0.25">
      <c r="A31" s="899"/>
      <c r="B31" s="6"/>
      <c r="C31" s="136"/>
      <c r="D31" s="136"/>
      <c r="E31" s="136"/>
      <c r="F31" s="136"/>
      <c r="G31" s="136"/>
      <c r="H31" s="136"/>
      <c r="I31" s="57"/>
      <c r="J31" s="136"/>
      <c r="K31" s="57"/>
    </row>
    <row r="32" spans="1:11" s="4" customFormat="1" ht="9.9499999999999993" customHeight="1" x14ac:dyDescent="0.2">
      <c r="A32" s="897" t="s">
        <v>2698</v>
      </c>
      <c r="B32" s="55"/>
      <c r="C32" s="137"/>
      <c r="D32" s="137"/>
      <c r="E32" s="137"/>
      <c r="F32" s="137"/>
      <c r="G32" s="137"/>
      <c r="H32" s="137"/>
      <c r="I32" s="56"/>
      <c r="J32" s="137"/>
      <c r="K32" s="53"/>
    </row>
    <row r="33" spans="1:13" ht="15" customHeight="1" x14ac:dyDescent="0.2">
      <c r="A33" s="898"/>
      <c r="B33" s="6" t="s">
        <v>2697</v>
      </c>
      <c r="C33" s="138">
        <v>32.97</v>
      </c>
      <c r="D33" s="138">
        <v>34.130000000000003</v>
      </c>
      <c r="E33" s="138">
        <v>35.549999999999997</v>
      </c>
      <c r="F33" s="138">
        <v>36.130000000000003</v>
      </c>
      <c r="G33" s="138">
        <v>37.5</v>
      </c>
      <c r="H33" s="138">
        <v>37.840000000000003</v>
      </c>
      <c r="J33" s="138">
        <v>33</v>
      </c>
      <c r="K33" s="343"/>
    </row>
    <row r="34" spans="1:13" ht="15" customHeight="1" x14ac:dyDescent="0.2">
      <c r="A34" s="898"/>
      <c r="B34" s="6" t="s">
        <v>100</v>
      </c>
      <c r="C34" s="138">
        <v>89.24</v>
      </c>
      <c r="D34" s="138">
        <v>87.2</v>
      </c>
      <c r="E34" s="138">
        <v>87.55</v>
      </c>
      <c r="F34" s="138">
        <v>86.63</v>
      </c>
      <c r="G34" s="138">
        <v>85.93</v>
      </c>
      <c r="H34" s="138">
        <v>85.61</v>
      </c>
      <c r="I34" s="343"/>
      <c r="J34" s="138">
        <v>74</v>
      </c>
      <c r="K34" s="343"/>
    </row>
    <row r="35" spans="1:13" ht="15" customHeight="1" x14ac:dyDescent="0.2">
      <c r="A35" s="898"/>
      <c r="B35" s="6" t="s">
        <v>97</v>
      </c>
      <c r="C35" s="139">
        <v>5.92</v>
      </c>
      <c r="D35" s="139">
        <v>4.8600000000000003</v>
      </c>
      <c r="E35" s="139">
        <v>7.49</v>
      </c>
      <c r="F35" s="139">
        <v>6.63</v>
      </c>
      <c r="G35" s="139">
        <v>8.07</v>
      </c>
      <c r="H35" s="139">
        <v>6.83</v>
      </c>
      <c r="I35" s="57"/>
      <c r="J35" s="139">
        <v>6.8</v>
      </c>
      <c r="K35" s="57"/>
    </row>
    <row r="36" spans="1:13" ht="9.9499999999999993" customHeight="1" thickBot="1" x14ac:dyDescent="0.25">
      <c r="A36" s="899"/>
      <c r="B36" s="6"/>
      <c r="C36" s="136"/>
      <c r="D36" s="136"/>
      <c r="E36" s="136"/>
      <c r="F36" s="136"/>
      <c r="G36" s="136"/>
      <c r="H36" s="136"/>
      <c r="I36" s="57"/>
      <c r="J36" s="136"/>
      <c r="K36" s="57"/>
    </row>
    <row r="37" spans="1:13" s="4" customFormat="1" ht="9.9499999999999993" customHeight="1" x14ac:dyDescent="0.2">
      <c r="A37" s="764"/>
      <c r="B37" s="55"/>
      <c r="C37" s="137"/>
      <c r="D37" s="137"/>
      <c r="E37" s="137"/>
      <c r="F37" s="137"/>
      <c r="G37" s="137"/>
      <c r="H37" s="137"/>
      <c r="I37" s="56"/>
      <c r="J37" s="137"/>
      <c r="K37" s="53"/>
    </row>
    <row r="38" spans="1:13" ht="15" customHeight="1" x14ac:dyDescent="0.2">
      <c r="B38" s="6" t="s">
        <v>2696</v>
      </c>
      <c r="C38" s="138">
        <v>3.2</v>
      </c>
      <c r="D38" s="138">
        <v>3.1</v>
      </c>
      <c r="E38" s="138">
        <v>3</v>
      </c>
      <c r="F38" s="138">
        <v>2.2999999999999998</v>
      </c>
      <c r="G38" s="138">
        <v>1.8</v>
      </c>
      <c r="H38" s="138">
        <v>1.7</v>
      </c>
      <c r="I38" s="343"/>
      <c r="J38" s="138">
        <v>4.4000000000000004</v>
      </c>
      <c r="K38" s="343"/>
      <c r="M38" s="61"/>
    </row>
    <row r="39" spans="1:13" ht="15" customHeight="1" x14ac:dyDescent="0.2">
      <c r="B39" s="6" t="s">
        <v>2695</v>
      </c>
      <c r="C39" s="138">
        <v>9</v>
      </c>
      <c r="D39" s="138">
        <v>9.1</v>
      </c>
      <c r="E39" s="138">
        <v>9.1999999999999993</v>
      </c>
      <c r="F39" s="138">
        <v>9.3000000000000007</v>
      </c>
      <c r="G39" s="138">
        <v>9.4</v>
      </c>
      <c r="H39" s="138">
        <v>9.5</v>
      </c>
      <c r="I39" s="343"/>
      <c r="J39" s="138">
        <v>9.4</v>
      </c>
      <c r="K39" s="343"/>
      <c r="M39" s="61"/>
    </row>
    <row r="40" spans="1:13" s="4" customFormat="1" ht="9.9499999999999993" customHeight="1" thickBot="1" x14ac:dyDescent="0.25">
      <c r="A40" s="765"/>
      <c r="B40" s="342"/>
      <c r="C40" s="340"/>
      <c r="D40" s="340"/>
      <c r="E40" s="340"/>
      <c r="F40" s="340"/>
      <c r="G40" s="340"/>
      <c r="H40" s="340"/>
      <c r="I40" s="341"/>
      <c r="J40" s="340"/>
      <c r="K40" s="53"/>
      <c r="M40" s="62"/>
    </row>
    <row r="41" spans="1:13" s="4" customFormat="1" ht="9.9499999999999993" customHeight="1" x14ac:dyDescent="0.2">
      <c r="A41" s="55"/>
      <c r="B41" s="55"/>
      <c r="C41" s="137"/>
      <c r="D41" s="137"/>
      <c r="E41" s="137"/>
      <c r="F41" s="137"/>
      <c r="G41" s="137"/>
      <c r="H41" s="137"/>
      <c r="I41" s="56"/>
      <c r="J41" s="137"/>
      <c r="K41" s="53"/>
      <c r="M41" s="62"/>
    </row>
    <row r="42" spans="1:13" s="47" customFormat="1" ht="24" customHeight="1" x14ac:dyDescent="0.25">
      <c r="A42" s="893" t="s">
        <v>133</v>
      </c>
      <c r="B42" s="893"/>
      <c r="C42" s="893"/>
      <c r="D42" s="893"/>
      <c r="E42" s="893"/>
      <c r="F42" s="893"/>
      <c r="G42" s="893"/>
      <c r="H42" s="893"/>
      <c r="I42" s="893"/>
      <c r="J42" s="893"/>
    </row>
    <row r="43" spans="1:13" s="64" customFormat="1" ht="24" customHeight="1" x14ac:dyDescent="0.2">
      <c r="A43" s="891" t="s">
        <v>134</v>
      </c>
      <c r="B43" s="891"/>
      <c r="C43" s="891"/>
      <c r="D43" s="891"/>
      <c r="E43" s="891"/>
      <c r="F43" s="891"/>
      <c r="G43" s="891"/>
      <c r="H43" s="891"/>
      <c r="I43" s="891"/>
      <c r="J43" s="891"/>
      <c r="K43" s="63"/>
      <c r="M43" s="65"/>
    </row>
    <row r="44" spans="1:13" s="64" customFormat="1" ht="24" customHeight="1" x14ac:dyDescent="0.2">
      <c r="A44" s="891" t="s">
        <v>199</v>
      </c>
      <c r="B44" s="891"/>
      <c r="C44" s="891"/>
      <c r="D44" s="891"/>
      <c r="E44" s="891"/>
      <c r="F44" s="891"/>
      <c r="G44" s="891"/>
      <c r="H44" s="891"/>
      <c r="I44" s="891"/>
      <c r="J44" s="891"/>
      <c r="K44" s="63"/>
      <c r="M44" s="65"/>
    </row>
    <row r="45" spans="1:13" ht="12.75" x14ac:dyDescent="0.2">
      <c r="A45" s="66"/>
      <c r="B45" s="5"/>
      <c r="C45" s="136"/>
      <c r="D45" s="136"/>
      <c r="E45" s="136"/>
      <c r="F45" s="136"/>
      <c r="G45" s="136"/>
      <c r="H45" s="136"/>
      <c r="I45" s="67"/>
      <c r="K45" s="48"/>
    </row>
  </sheetData>
  <mergeCells count="9">
    <mergeCell ref="A42:J42"/>
    <mergeCell ref="A43:J43"/>
    <mergeCell ref="A44:J44"/>
    <mergeCell ref="A1:H1"/>
    <mergeCell ref="A5:A11"/>
    <mergeCell ref="A12:A17"/>
    <mergeCell ref="A18:A24"/>
    <mergeCell ref="A25:A31"/>
    <mergeCell ref="A32:A36"/>
  </mergeCells>
  <printOptions horizontalCentered="1" verticalCentered="1"/>
  <pageMargins left="0" right="0" top="0" bottom="0"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4"/>
  <sheetViews>
    <sheetView showGridLines="0" zoomScaleNormal="100" workbookViewId="0">
      <pane xSplit="1" ySplit="5" topLeftCell="B6" activePane="bottomRight" state="frozen"/>
      <selection activeCell="B6" sqref="B6"/>
      <selection pane="topRight" activeCell="B6" sqref="B6"/>
      <selection pane="bottomLeft" activeCell="B6" sqref="B6"/>
      <selection pane="bottomRight" activeCell="B6" sqref="B6"/>
    </sheetView>
  </sheetViews>
  <sheetFormatPr baseColWidth="10" defaultRowHeight="11.25" x14ac:dyDescent="0.2"/>
  <cols>
    <col min="1" max="1" width="3" style="3" bestFit="1" customWidth="1"/>
    <col min="2" max="2" width="2.85546875" style="3" customWidth="1"/>
    <col min="3" max="3" width="24.28515625" style="3" customWidth="1"/>
    <col min="4" max="4" width="0.85546875" style="239" customWidth="1"/>
    <col min="5" max="7" width="9.28515625" style="216" customWidth="1"/>
    <col min="8" max="8" width="0.85546875" style="232" customWidth="1"/>
    <col min="9" max="9" width="9.28515625" style="216" customWidth="1"/>
    <col min="10" max="10" width="0.85546875" style="232" customWidth="1"/>
    <col min="11" max="11" width="8" style="216" customWidth="1"/>
    <col min="12" max="12" width="0.85546875" style="232" customWidth="1"/>
    <col min="13" max="15" width="8.42578125" style="216" customWidth="1"/>
    <col min="16" max="16" width="0.85546875" style="232" customWidth="1"/>
    <col min="17" max="17" width="7.5703125" style="216" customWidth="1"/>
    <col min="18" max="18" width="3.28515625" style="3" customWidth="1"/>
    <col min="19" max="19" width="3.5703125" style="3" bestFit="1" customWidth="1"/>
    <col min="20" max="20" width="2.85546875" style="3" customWidth="1"/>
    <col min="21" max="21" width="3.85546875" style="3" customWidth="1"/>
    <col min="22" max="16384" width="11.42578125" style="3"/>
  </cols>
  <sheetData>
    <row r="1" spans="1:20" ht="18" customHeight="1" x14ac:dyDescent="0.25">
      <c r="A1" s="783" t="s">
        <v>203</v>
      </c>
      <c r="B1" s="783"/>
      <c r="C1" s="783"/>
      <c r="D1" s="783"/>
      <c r="E1" s="783"/>
      <c r="F1" s="783"/>
      <c r="G1" s="783"/>
      <c r="H1" s="783"/>
      <c r="I1" s="783"/>
      <c r="J1" s="783"/>
      <c r="K1" s="783"/>
      <c r="L1" s="783"/>
      <c r="M1" s="783"/>
      <c r="N1" s="783"/>
      <c r="O1" s="783"/>
      <c r="P1" s="783"/>
      <c r="Q1" s="783"/>
      <c r="R1" s="197"/>
      <c r="S1" s="197"/>
      <c r="T1" s="197"/>
    </row>
    <row r="2" spans="1:20" s="4" customFormat="1" ht="5.0999999999999996" customHeight="1" x14ac:dyDescent="0.2">
      <c r="B2" s="5"/>
      <c r="C2" s="5"/>
      <c r="D2" s="198"/>
      <c r="E2" s="199"/>
      <c r="F2" s="199"/>
      <c r="G2" s="199"/>
      <c r="H2" s="200"/>
      <c r="I2" s="199"/>
      <c r="J2" s="200"/>
      <c r="K2" s="199"/>
      <c r="L2" s="200"/>
      <c r="M2" s="199"/>
      <c r="N2" s="199"/>
      <c r="O2" s="199"/>
      <c r="P2" s="200"/>
      <c r="Q2" s="199"/>
      <c r="R2" s="5"/>
      <c r="S2" s="5"/>
      <c r="T2" s="6"/>
    </row>
    <row r="3" spans="1:20" s="4" customFormat="1" ht="10.5" customHeight="1" x14ac:dyDescent="0.2">
      <c r="B3" s="5"/>
      <c r="C3" s="5"/>
      <c r="D3" s="198"/>
      <c r="E3" s="784" t="s">
        <v>204</v>
      </c>
      <c r="F3" s="784"/>
      <c r="G3" s="784"/>
      <c r="H3" s="201"/>
      <c r="I3" s="785" t="s">
        <v>205</v>
      </c>
      <c r="J3" s="201"/>
      <c r="K3" s="202"/>
      <c r="L3" s="201"/>
      <c r="M3" s="784" t="s">
        <v>206</v>
      </c>
      <c r="N3" s="784"/>
      <c r="O3" s="784"/>
      <c r="P3" s="201"/>
      <c r="Q3" s="202"/>
      <c r="R3" s="5"/>
      <c r="S3" s="5"/>
      <c r="T3" s="6"/>
    </row>
    <row r="4" spans="1:20" x14ac:dyDescent="0.2">
      <c r="B4" s="203"/>
      <c r="C4" s="6"/>
      <c r="D4" s="204"/>
      <c r="E4" s="205" t="s">
        <v>3</v>
      </c>
      <c r="F4" s="205" t="s">
        <v>4</v>
      </c>
      <c r="G4" s="205" t="s">
        <v>5</v>
      </c>
      <c r="H4" s="206"/>
      <c r="I4" s="785"/>
      <c r="J4" s="206"/>
      <c r="K4" s="205" t="s">
        <v>207</v>
      </c>
      <c r="L4" s="206"/>
      <c r="M4" s="205" t="s">
        <v>3</v>
      </c>
      <c r="N4" s="205" t="s">
        <v>4</v>
      </c>
      <c r="O4" s="205" t="s">
        <v>5</v>
      </c>
      <c r="P4" s="207"/>
      <c r="Q4" s="205" t="s">
        <v>208</v>
      </c>
      <c r="R4" s="6"/>
      <c r="S4" s="6"/>
      <c r="T4" s="6"/>
    </row>
    <row r="5" spans="1:20" ht="5.0999999999999996" customHeight="1" x14ac:dyDescent="0.2">
      <c r="B5" s="203"/>
      <c r="C5" s="6"/>
      <c r="D5" s="204"/>
      <c r="E5" s="208"/>
      <c r="F5" s="208"/>
      <c r="G5" s="209"/>
      <c r="H5" s="210"/>
      <c r="I5" s="209"/>
      <c r="J5" s="210"/>
      <c r="K5" s="209"/>
      <c r="L5" s="210"/>
      <c r="M5" s="208"/>
      <c r="N5" s="208"/>
      <c r="O5" s="209"/>
      <c r="P5" s="210"/>
      <c r="Q5" s="209"/>
      <c r="R5" s="6"/>
      <c r="S5" s="6"/>
      <c r="T5" s="6"/>
    </row>
    <row r="6" spans="1:20" s="4" customFormat="1" ht="10.5" customHeight="1" x14ac:dyDescent="0.2">
      <c r="A6" s="786" t="s">
        <v>209</v>
      </c>
      <c r="B6" s="211" t="s">
        <v>6</v>
      </c>
      <c r="C6" s="211"/>
      <c r="D6" s="198"/>
      <c r="E6" s="212">
        <f t="shared" ref="E6:Q6" si="0">SUM(E7:E10)</f>
        <v>62771</v>
      </c>
      <c r="F6" s="212">
        <f t="shared" si="0"/>
        <v>62226</v>
      </c>
      <c r="G6" s="212">
        <f t="shared" si="0"/>
        <v>124997</v>
      </c>
      <c r="H6" s="201"/>
      <c r="I6" s="212" t="s">
        <v>210</v>
      </c>
      <c r="J6" s="201"/>
      <c r="K6" s="212">
        <f t="shared" si="0"/>
        <v>5514</v>
      </c>
      <c r="L6" s="201"/>
      <c r="M6" s="212">
        <f t="shared" si="0"/>
        <v>222</v>
      </c>
      <c r="N6" s="212">
        <f t="shared" si="0"/>
        <v>5264</v>
      </c>
      <c r="O6" s="212">
        <f t="shared" si="0"/>
        <v>5486</v>
      </c>
      <c r="P6" s="201"/>
      <c r="Q6" s="212">
        <f t="shared" si="0"/>
        <v>2144</v>
      </c>
      <c r="R6" s="5"/>
      <c r="S6" s="5"/>
    </row>
    <row r="7" spans="1:20" x14ac:dyDescent="0.2">
      <c r="A7" s="786"/>
      <c r="B7" s="6"/>
      <c r="C7" s="6" t="s">
        <v>7</v>
      </c>
      <c r="D7" s="204"/>
      <c r="E7" s="213">
        <v>14559</v>
      </c>
      <c r="F7" s="213">
        <v>14452</v>
      </c>
      <c r="G7" s="213">
        <f>SUM(E7:F7)</f>
        <v>29011</v>
      </c>
      <c r="H7" s="206"/>
      <c r="I7" s="213"/>
      <c r="J7" s="206"/>
      <c r="K7" s="213">
        <v>1297</v>
      </c>
      <c r="L7" s="206"/>
      <c r="M7" s="206">
        <v>10</v>
      </c>
      <c r="N7" s="206">
        <v>1287</v>
      </c>
      <c r="O7" s="213">
        <f>SUM(M7:N7)</f>
        <v>1297</v>
      </c>
      <c r="P7" s="206"/>
      <c r="Q7" s="213">
        <v>289</v>
      </c>
      <c r="R7" s="6"/>
      <c r="S7" s="6"/>
    </row>
    <row r="8" spans="1:20" x14ac:dyDescent="0.2">
      <c r="A8" s="786"/>
      <c r="B8" s="6"/>
      <c r="C8" s="6" t="s">
        <v>8</v>
      </c>
      <c r="D8" s="204"/>
      <c r="E8" s="213">
        <v>1783</v>
      </c>
      <c r="F8" s="213">
        <v>1811</v>
      </c>
      <c r="G8" s="213">
        <f>SUM(E8:F8)</f>
        <v>3594</v>
      </c>
      <c r="H8" s="206"/>
      <c r="I8" s="213"/>
      <c r="J8" s="206"/>
      <c r="K8" s="213">
        <v>492</v>
      </c>
      <c r="L8" s="206"/>
      <c r="M8" s="206">
        <v>122</v>
      </c>
      <c r="N8" s="206">
        <v>345</v>
      </c>
      <c r="O8" s="213">
        <f>SUM(M8:N8)</f>
        <v>467</v>
      </c>
      <c r="P8" s="206"/>
      <c r="Q8" s="213">
        <v>492</v>
      </c>
      <c r="R8" s="6"/>
      <c r="S8" s="6"/>
    </row>
    <row r="9" spans="1:20" x14ac:dyDescent="0.2">
      <c r="A9" s="786"/>
      <c r="B9" s="6"/>
      <c r="C9" s="6" t="s">
        <v>211</v>
      </c>
      <c r="D9" s="204"/>
      <c r="E9" s="213">
        <v>38160</v>
      </c>
      <c r="F9" s="213">
        <v>38104</v>
      </c>
      <c r="G9" s="213">
        <f>SUM(E9:F9)</f>
        <v>76264</v>
      </c>
      <c r="H9" s="206"/>
      <c r="I9" s="213"/>
      <c r="J9" s="206"/>
      <c r="K9" s="213">
        <v>3071</v>
      </c>
      <c r="L9" s="206"/>
      <c r="M9" s="206">
        <v>77</v>
      </c>
      <c r="N9" s="206">
        <v>2992</v>
      </c>
      <c r="O9" s="213">
        <f>SUM(M9:N9)</f>
        <v>3069</v>
      </c>
      <c r="P9" s="206"/>
      <c r="Q9" s="213">
        <v>1016</v>
      </c>
      <c r="R9" s="6"/>
      <c r="S9" s="6"/>
    </row>
    <row r="10" spans="1:20" x14ac:dyDescent="0.2">
      <c r="A10" s="786"/>
      <c r="B10" s="6"/>
      <c r="C10" s="6" t="s">
        <v>212</v>
      </c>
      <c r="D10" s="204"/>
      <c r="E10" s="213">
        <v>8269</v>
      </c>
      <c r="F10" s="213">
        <v>7859</v>
      </c>
      <c r="G10" s="213">
        <f>SUM(E10:F10)</f>
        <v>16128</v>
      </c>
      <c r="H10" s="206"/>
      <c r="I10" s="213"/>
      <c r="J10" s="206"/>
      <c r="K10" s="213">
        <v>654</v>
      </c>
      <c r="L10" s="206"/>
      <c r="M10" s="206">
        <v>13</v>
      </c>
      <c r="N10" s="206">
        <v>640</v>
      </c>
      <c r="O10" s="213">
        <f>SUM(M10:N10)</f>
        <v>653</v>
      </c>
      <c r="P10" s="206"/>
      <c r="Q10" s="213">
        <v>347</v>
      </c>
      <c r="R10" s="6"/>
      <c r="S10" s="6"/>
    </row>
    <row r="11" spans="1:20" ht="5.0999999999999996" customHeight="1" x14ac:dyDescent="0.2">
      <c r="A11" s="786"/>
      <c r="B11" s="204"/>
      <c r="C11" s="214"/>
      <c r="D11" s="214"/>
      <c r="E11" s="215"/>
      <c r="F11" s="215"/>
      <c r="H11" s="215"/>
      <c r="J11" s="215"/>
      <c r="L11" s="215"/>
      <c r="M11" s="215"/>
      <c r="N11" s="215"/>
      <c r="P11" s="215"/>
      <c r="R11" s="6"/>
      <c r="S11" s="6"/>
    </row>
    <row r="12" spans="1:20" s="4" customFormat="1" x14ac:dyDescent="0.2">
      <c r="A12" s="786"/>
      <c r="B12" s="211" t="s">
        <v>9</v>
      </c>
      <c r="C12" s="211"/>
      <c r="D12" s="198"/>
      <c r="E12" s="212">
        <f>SUM(E13:E16)</f>
        <v>214691</v>
      </c>
      <c r="F12" s="212">
        <f>SUM(F13:F16)</f>
        <v>207265</v>
      </c>
      <c r="G12" s="212">
        <f>SUM(G13:G16)</f>
        <v>421956</v>
      </c>
      <c r="H12" s="200"/>
      <c r="I12" s="212">
        <f>SUM(H13:I16)</f>
        <v>68421</v>
      </c>
      <c r="J12" s="200"/>
      <c r="K12" s="212">
        <f t="shared" ref="K12:Q12" si="1">SUM(K13:K16)</f>
        <v>16841</v>
      </c>
      <c r="L12" s="201"/>
      <c r="M12" s="212">
        <f t="shared" si="1"/>
        <v>4512</v>
      </c>
      <c r="N12" s="212">
        <f t="shared" si="1"/>
        <v>12337</v>
      </c>
      <c r="O12" s="212">
        <f t="shared" si="1"/>
        <v>16849</v>
      </c>
      <c r="P12" s="201"/>
      <c r="Q12" s="212">
        <f t="shared" si="1"/>
        <v>2736</v>
      </c>
      <c r="R12" s="5"/>
      <c r="S12" s="5"/>
    </row>
    <row r="13" spans="1:20" x14ac:dyDescent="0.2">
      <c r="A13" s="786"/>
      <c r="B13" s="6"/>
      <c r="C13" s="6" t="s">
        <v>7</v>
      </c>
      <c r="D13" s="204"/>
      <c r="E13" s="213">
        <v>49293</v>
      </c>
      <c r="F13" s="213">
        <v>47468</v>
      </c>
      <c r="G13" s="213">
        <f>SUM(E13:F13)</f>
        <v>96761</v>
      </c>
      <c r="H13" s="210"/>
      <c r="I13" s="213">
        <v>16241</v>
      </c>
      <c r="J13" s="210"/>
      <c r="K13" s="213">
        <v>4022</v>
      </c>
      <c r="L13" s="206"/>
      <c r="M13" s="206">
        <v>1050</v>
      </c>
      <c r="N13" s="206">
        <v>2971</v>
      </c>
      <c r="O13" s="213">
        <f>SUM(M13:N13)</f>
        <v>4021</v>
      </c>
      <c r="P13" s="206"/>
      <c r="Q13" s="213">
        <v>498</v>
      </c>
      <c r="R13" s="6"/>
      <c r="S13" s="6"/>
    </row>
    <row r="14" spans="1:20" x14ac:dyDescent="0.2">
      <c r="A14" s="786"/>
      <c r="B14" s="6"/>
      <c r="C14" s="6" t="s">
        <v>8</v>
      </c>
      <c r="D14" s="204"/>
      <c r="E14" s="213">
        <v>1233</v>
      </c>
      <c r="F14" s="213">
        <v>1242</v>
      </c>
      <c r="G14" s="213">
        <f>SUM(E14:F14)</f>
        <v>2475</v>
      </c>
      <c r="H14" s="210"/>
      <c r="I14" s="213">
        <v>319</v>
      </c>
      <c r="J14" s="210"/>
      <c r="K14" s="213">
        <v>280</v>
      </c>
      <c r="L14" s="206"/>
      <c r="M14" s="206">
        <v>84</v>
      </c>
      <c r="N14" s="206">
        <v>205</v>
      </c>
      <c r="O14" s="213">
        <f>SUM(M14:N14)</f>
        <v>289</v>
      </c>
      <c r="P14" s="206"/>
      <c r="Q14" s="213">
        <v>280</v>
      </c>
      <c r="R14" s="6"/>
      <c r="S14" s="6"/>
    </row>
    <row r="15" spans="1:20" x14ac:dyDescent="0.2">
      <c r="A15" s="786"/>
      <c r="B15" s="6"/>
      <c r="C15" s="6" t="s">
        <v>211</v>
      </c>
      <c r="D15" s="204"/>
      <c r="E15" s="213">
        <v>145810</v>
      </c>
      <c r="F15" s="213">
        <v>140739</v>
      </c>
      <c r="G15" s="213">
        <f>SUM(E15:F15)</f>
        <v>286549</v>
      </c>
      <c r="H15" s="210"/>
      <c r="I15" s="213">
        <v>46733</v>
      </c>
      <c r="J15" s="210"/>
      <c r="K15" s="213">
        <v>11178</v>
      </c>
      <c r="L15" s="206"/>
      <c r="M15" s="206">
        <v>3228</v>
      </c>
      <c r="N15" s="206">
        <v>7950</v>
      </c>
      <c r="O15" s="213">
        <f>SUM(M15:N15)</f>
        <v>11178</v>
      </c>
      <c r="P15" s="206"/>
      <c r="Q15" s="213">
        <v>1709</v>
      </c>
      <c r="R15" s="6"/>
      <c r="S15" s="6"/>
    </row>
    <row r="16" spans="1:20" x14ac:dyDescent="0.2">
      <c r="A16" s="786"/>
      <c r="B16" s="6"/>
      <c r="C16" s="6" t="s">
        <v>212</v>
      </c>
      <c r="D16" s="204"/>
      <c r="E16" s="213">
        <v>18355</v>
      </c>
      <c r="F16" s="213">
        <v>17816</v>
      </c>
      <c r="G16" s="213">
        <f>SUM(E16:F16)</f>
        <v>36171</v>
      </c>
      <c r="H16" s="210"/>
      <c r="I16" s="213">
        <v>5128</v>
      </c>
      <c r="J16" s="210"/>
      <c r="K16" s="213">
        <v>1361</v>
      </c>
      <c r="L16" s="206"/>
      <c r="M16" s="206">
        <v>150</v>
      </c>
      <c r="N16" s="206">
        <v>1211</v>
      </c>
      <c r="O16" s="213">
        <f>SUM(M16:N16)</f>
        <v>1361</v>
      </c>
      <c r="P16" s="206"/>
      <c r="Q16" s="213">
        <v>249</v>
      </c>
      <c r="R16" s="6"/>
      <c r="S16" s="6"/>
    </row>
    <row r="17" spans="1:19" ht="5.0999999999999996" customHeight="1" x14ac:dyDescent="0.2">
      <c r="A17" s="786"/>
      <c r="B17" s="204"/>
      <c r="C17" s="214"/>
      <c r="D17" s="214"/>
      <c r="E17" s="215"/>
      <c r="F17" s="215"/>
      <c r="H17" s="215"/>
      <c r="J17" s="215"/>
      <c r="L17" s="215"/>
      <c r="M17" s="215"/>
      <c r="N17" s="215"/>
      <c r="P17" s="215"/>
      <c r="R17" s="6"/>
      <c r="S17" s="6"/>
    </row>
    <row r="18" spans="1:19" s="4" customFormat="1" x14ac:dyDescent="0.2">
      <c r="A18" s="786"/>
      <c r="B18" s="211" t="s">
        <v>10</v>
      </c>
      <c r="C18" s="211"/>
      <c r="D18" s="198"/>
      <c r="E18" s="212">
        <f t="shared" ref="E18:Q18" si="2">SUM(E19:E22)</f>
        <v>94508</v>
      </c>
      <c r="F18" s="212">
        <f t="shared" si="2"/>
        <v>94258</v>
      </c>
      <c r="G18" s="212">
        <f t="shared" si="2"/>
        <v>188766</v>
      </c>
      <c r="H18" s="200"/>
      <c r="I18" s="212">
        <f>SUM(I19:I22)</f>
        <v>53717</v>
      </c>
      <c r="J18" s="200"/>
      <c r="K18" s="212">
        <f t="shared" si="2"/>
        <v>6504</v>
      </c>
      <c r="L18" s="201"/>
      <c r="M18" s="212">
        <f t="shared" si="2"/>
        <v>4775</v>
      </c>
      <c r="N18" s="212">
        <f t="shared" si="2"/>
        <v>5634</v>
      </c>
      <c r="O18" s="212">
        <f t="shared" si="2"/>
        <v>10409</v>
      </c>
      <c r="P18" s="201"/>
      <c r="Q18" s="212">
        <f t="shared" si="2"/>
        <v>967</v>
      </c>
      <c r="R18" s="5"/>
      <c r="S18" s="5"/>
    </row>
    <row r="19" spans="1:19" x14ac:dyDescent="0.2">
      <c r="A19" s="786"/>
      <c r="B19" s="6"/>
      <c r="C19" s="6" t="s">
        <v>7</v>
      </c>
      <c r="D19" s="204"/>
      <c r="E19" s="213">
        <v>22865</v>
      </c>
      <c r="F19" s="213">
        <v>22009</v>
      </c>
      <c r="G19" s="213">
        <f>SUM(E19:F19)</f>
        <v>44874</v>
      </c>
      <c r="H19" s="210"/>
      <c r="I19" s="213">
        <v>12638</v>
      </c>
      <c r="J19" s="210"/>
      <c r="K19" s="213">
        <v>1712</v>
      </c>
      <c r="L19" s="206"/>
      <c r="M19" s="206">
        <v>1139</v>
      </c>
      <c r="N19" s="206">
        <v>1246</v>
      </c>
      <c r="O19" s="213">
        <f>SUM(M19:N19)</f>
        <v>2385</v>
      </c>
      <c r="P19" s="206"/>
      <c r="Q19" s="213">
        <v>241</v>
      </c>
      <c r="R19" s="6"/>
      <c r="S19" s="6"/>
    </row>
    <row r="20" spans="1:19" x14ac:dyDescent="0.2">
      <c r="A20" s="786"/>
      <c r="B20" s="6"/>
      <c r="C20" s="204" t="s">
        <v>8</v>
      </c>
      <c r="D20" s="204"/>
      <c r="E20" s="213">
        <v>586</v>
      </c>
      <c r="F20" s="213">
        <v>647</v>
      </c>
      <c r="G20" s="213">
        <f>SUM(E20:F20)</f>
        <v>1233</v>
      </c>
      <c r="H20" s="210"/>
      <c r="I20" s="213">
        <v>294</v>
      </c>
      <c r="J20" s="210"/>
      <c r="K20" s="213">
        <v>126</v>
      </c>
      <c r="L20" s="206"/>
      <c r="M20" s="206">
        <v>51</v>
      </c>
      <c r="N20" s="206">
        <v>77</v>
      </c>
      <c r="O20" s="213">
        <f>SUM(M20:N20)</f>
        <v>128</v>
      </c>
      <c r="P20" s="206"/>
      <c r="Q20" s="213">
        <v>126</v>
      </c>
      <c r="R20" s="6"/>
      <c r="S20" s="6"/>
    </row>
    <row r="21" spans="1:19" x14ac:dyDescent="0.2">
      <c r="A21" s="786"/>
      <c r="B21" s="6"/>
      <c r="C21" s="6" t="s">
        <v>211</v>
      </c>
      <c r="D21" s="204"/>
      <c r="E21" s="213">
        <v>64148</v>
      </c>
      <c r="F21" s="213">
        <v>64552</v>
      </c>
      <c r="G21" s="213">
        <f>SUM(E21:F21)</f>
        <v>128700</v>
      </c>
      <c r="H21" s="210"/>
      <c r="I21" s="213">
        <v>36644</v>
      </c>
      <c r="J21" s="210"/>
      <c r="K21" s="213">
        <v>4064</v>
      </c>
      <c r="L21" s="206"/>
      <c r="M21" s="206">
        <v>3005</v>
      </c>
      <c r="N21" s="206">
        <v>3429</v>
      </c>
      <c r="O21" s="213">
        <f>SUM(M21:N21)</f>
        <v>6434</v>
      </c>
      <c r="P21" s="206"/>
      <c r="Q21" s="213">
        <v>476</v>
      </c>
      <c r="R21" s="6"/>
      <c r="S21" s="6"/>
    </row>
    <row r="22" spans="1:19" x14ac:dyDescent="0.2">
      <c r="A22" s="786"/>
      <c r="B22" s="6"/>
      <c r="C22" s="6" t="s">
        <v>212</v>
      </c>
      <c r="D22" s="204"/>
      <c r="E22" s="213">
        <v>6909</v>
      </c>
      <c r="F22" s="213">
        <v>7050</v>
      </c>
      <c r="G22" s="213">
        <f>SUM(E22:F22)</f>
        <v>13959</v>
      </c>
      <c r="H22" s="210"/>
      <c r="I22" s="213">
        <v>4141</v>
      </c>
      <c r="J22" s="210"/>
      <c r="K22" s="213">
        <v>602</v>
      </c>
      <c r="L22" s="206"/>
      <c r="M22" s="206">
        <v>580</v>
      </c>
      <c r="N22" s="206">
        <v>882</v>
      </c>
      <c r="O22" s="213">
        <f>SUM(M22:N22)</f>
        <v>1462</v>
      </c>
      <c r="P22" s="206"/>
      <c r="Q22" s="213">
        <v>124</v>
      </c>
      <c r="R22" s="6"/>
      <c r="S22" s="6"/>
    </row>
    <row r="23" spans="1:19" ht="5.0999999999999996" customHeight="1" x14ac:dyDescent="0.2">
      <c r="A23" s="786"/>
      <c r="B23" s="204"/>
      <c r="C23" s="214"/>
      <c r="D23" s="214"/>
      <c r="E23" s="217"/>
      <c r="F23" s="217"/>
      <c r="G23" s="218"/>
      <c r="H23" s="215"/>
      <c r="J23" s="215"/>
      <c r="L23" s="215"/>
      <c r="M23" s="215"/>
      <c r="N23" s="215"/>
      <c r="P23" s="215"/>
      <c r="R23" s="6"/>
      <c r="S23" s="6"/>
    </row>
    <row r="24" spans="1:19" s="219" customFormat="1" x14ac:dyDescent="0.2">
      <c r="A24" s="786"/>
      <c r="B24" s="211" t="s">
        <v>11</v>
      </c>
      <c r="C24" s="211"/>
      <c r="D24" s="198"/>
      <c r="E24" s="212">
        <f>SUM(E6,E12,E18)</f>
        <v>371970</v>
      </c>
      <c r="F24" s="212">
        <f>SUM(F6,F12,F18)</f>
        <v>363749</v>
      </c>
      <c r="G24" s="212">
        <f>SUM(G6,G12,G18)</f>
        <v>735719</v>
      </c>
      <c r="H24" s="201"/>
      <c r="I24" s="212">
        <f>SUM(I6,I12,I18)</f>
        <v>122138</v>
      </c>
      <c r="J24" s="201"/>
      <c r="K24" s="212">
        <f>SUM(K6,K12,K18)</f>
        <v>28859</v>
      </c>
      <c r="L24" s="201"/>
      <c r="M24" s="212">
        <f>SUM(M6,M12,M18)</f>
        <v>9509</v>
      </c>
      <c r="N24" s="212">
        <f>SUM(N6,N12,N18)</f>
        <v>23235</v>
      </c>
      <c r="O24" s="212">
        <f>SUM(O6,O12,O18)</f>
        <v>32744</v>
      </c>
      <c r="P24" s="201"/>
      <c r="Q24" s="212">
        <f>SUM(Q6,Q12,Q18)</f>
        <v>5847</v>
      </c>
    </row>
    <row r="25" spans="1:19" ht="8.1" customHeight="1" x14ac:dyDescent="0.2">
      <c r="B25" s="6"/>
      <c r="C25" s="6"/>
      <c r="D25" s="220"/>
      <c r="E25" s="208"/>
      <c r="F25" s="208"/>
      <c r="G25" s="208"/>
      <c r="H25" s="210"/>
      <c r="I25" s="221"/>
      <c r="J25" s="210"/>
      <c r="K25" s="221"/>
      <c r="L25" s="210"/>
      <c r="M25" s="208"/>
      <c r="N25" s="208"/>
      <c r="O25" s="208"/>
      <c r="P25" s="210"/>
      <c r="Q25" s="208"/>
    </row>
    <row r="26" spans="1:19" s="4" customFormat="1" x14ac:dyDescent="0.2">
      <c r="A26" s="782" t="s">
        <v>213</v>
      </c>
      <c r="B26" s="222" t="s">
        <v>214</v>
      </c>
      <c r="C26" s="222"/>
      <c r="D26" s="198"/>
      <c r="E26" s="223">
        <f>SUM(E27:E30)</f>
        <v>71062</v>
      </c>
      <c r="F26" s="223">
        <f>SUM(F27:F30)</f>
        <v>76636</v>
      </c>
      <c r="G26" s="223">
        <f>SUM(G27:G30)</f>
        <v>147698</v>
      </c>
      <c r="H26" s="201"/>
      <c r="I26" s="223">
        <f>SUM(I27:I30)</f>
        <v>37349</v>
      </c>
      <c r="J26" s="201"/>
      <c r="K26" s="223">
        <f>SUM(K27:K30)</f>
        <v>5205</v>
      </c>
      <c r="L26" s="201"/>
      <c r="M26" s="223">
        <f>SUM(M27:M30)</f>
        <v>12676</v>
      </c>
      <c r="N26" s="223">
        <f>SUM(N27:N30)</f>
        <v>16155</v>
      </c>
      <c r="O26" s="223">
        <f>SUM(O27:O30)</f>
        <v>28831</v>
      </c>
      <c r="P26" s="201"/>
      <c r="Q26" s="223">
        <f>SUM(Q27:Q30)</f>
        <v>611</v>
      </c>
      <c r="R26" s="5"/>
      <c r="S26" s="5"/>
    </row>
    <row r="27" spans="1:19" x14ac:dyDescent="0.2">
      <c r="A27" s="782"/>
      <c r="B27" s="6"/>
      <c r="C27" s="6" t="s">
        <v>215</v>
      </c>
      <c r="D27" s="204"/>
      <c r="E27" s="218">
        <v>85</v>
      </c>
      <c r="F27" s="218">
        <v>133</v>
      </c>
      <c r="G27" s="213">
        <f>SUM(E27:F27)</f>
        <v>218</v>
      </c>
      <c r="H27" s="224"/>
      <c r="I27" s="225">
        <v>49</v>
      </c>
      <c r="J27" s="224"/>
      <c r="K27" s="225">
        <v>7</v>
      </c>
      <c r="L27" s="224"/>
      <c r="M27" s="225">
        <v>7</v>
      </c>
      <c r="N27" s="225">
        <v>19</v>
      </c>
      <c r="O27" s="213">
        <f>SUM(M27:N27)</f>
        <v>26</v>
      </c>
      <c r="P27" s="224"/>
      <c r="Q27" s="233">
        <v>1</v>
      </c>
      <c r="R27" s="6"/>
      <c r="S27" s="6"/>
    </row>
    <row r="28" spans="1:19" ht="10.5" customHeight="1" x14ac:dyDescent="0.2">
      <c r="A28" s="782"/>
      <c r="B28" s="6"/>
      <c r="C28" s="6" t="s">
        <v>7</v>
      </c>
      <c r="D28" s="204"/>
      <c r="E28" s="218">
        <v>39481</v>
      </c>
      <c r="F28" s="218">
        <v>43229</v>
      </c>
      <c r="G28" s="213">
        <f>SUM(E28:F28)</f>
        <v>82710</v>
      </c>
      <c r="H28" s="224"/>
      <c r="I28" s="225">
        <v>21919</v>
      </c>
      <c r="J28" s="224"/>
      <c r="K28" s="225">
        <v>3040</v>
      </c>
      <c r="L28" s="224"/>
      <c r="M28" s="225">
        <v>8214</v>
      </c>
      <c r="N28" s="225">
        <v>11259</v>
      </c>
      <c r="O28" s="213">
        <f>SUM(M28:N28)</f>
        <v>19473</v>
      </c>
      <c r="P28" s="224"/>
      <c r="Q28" s="233">
        <v>367</v>
      </c>
      <c r="R28" s="226"/>
      <c r="S28" s="6"/>
    </row>
    <row r="29" spans="1:19" ht="10.5" customHeight="1" x14ac:dyDescent="0.2">
      <c r="A29" s="782"/>
      <c r="B29" s="6"/>
      <c r="C29" s="6" t="s">
        <v>8</v>
      </c>
      <c r="D29" s="204"/>
      <c r="E29" s="218">
        <v>16880</v>
      </c>
      <c r="F29" s="218">
        <v>16441</v>
      </c>
      <c r="G29" s="213">
        <f>SUM(E29:F29)</f>
        <v>33321</v>
      </c>
      <c r="H29" s="224"/>
      <c r="I29" s="225">
        <v>8581</v>
      </c>
      <c r="J29" s="224"/>
      <c r="K29" s="225">
        <v>829</v>
      </c>
      <c r="L29" s="224"/>
      <c r="M29" s="225">
        <v>1704</v>
      </c>
      <c r="N29" s="225">
        <v>1729</v>
      </c>
      <c r="O29" s="213">
        <f>SUM(M29:N29)</f>
        <v>3433</v>
      </c>
      <c r="P29" s="224"/>
      <c r="Q29" s="233">
        <v>43</v>
      </c>
      <c r="R29" s="6"/>
      <c r="S29" s="6"/>
    </row>
    <row r="30" spans="1:19" ht="10.5" customHeight="1" x14ac:dyDescent="0.2">
      <c r="A30" s="782"/>
      <c r="B30" s="6"/>
      <c r="C30" s="6" t="s">
        <v>212</v>
      </c>
      <c r="D30" s="204"/>
      <c r="E30" s="218">
        <v>14616</v>
      </c>
      <c r="F30" s="218">
        <v>16833</v>
      </c>
      <c r="G30" s="213">
        <f>SUM(E30:F30)</f>
        <v>31449</v>
      </c>
      <c r="H30" s="224"/>
      <c r="I30" s="225">
        <v>6800</v>
      </c>
      <c r="J30" s="224"/>
      <c r="K30" s="225">
        <v>1329</v>
      </c>
      <c r="L30" s="224"/>
      <c r="M30" s="225">
        <v>2751</v>
      </c>
      <c r="N30" s="225">
        <v>3148</v>
      </c>
      <c r="O30" s="213">
        <f>SUM(M30:N30)</f>
        <v>5899</v>
      </c>
      <c r="P30" s="224"/>
      <c r="Q30" s="233">
        <v>200</v>
      </c>
      <c r="R30" s="226"/>
      <c r="S30" s="6"/>
    </row>
    <row r="31" spans="1:19" ht="5.0999999999999996" customHeight="1" x14ac:dyDescent="0.2">
      <c r="A31" s="782"/>
      <c r="B31" s="204"/>
      <c r="C31" s="214"/>
      <c r="D31" s="214"/>
      <c r="E31" s="217"/>
      <c r="F31" s="217"/>
      <c r="G31" s="218"/>
      <c r="H31" s="217"/>
      <c r="I31" s="218"/>
      <c r="J31" s="217"/>
      <c r="K31" s="218"/>
      <c r="L31" s="217"/>
      <c r="M31" s="217"/>
      <c r="N31" s="217"/>
      <c r="O31" s="218"/>
      <c r="P31" s="217"/>
      <c r="Q31" s="218"/>
      <c r="R31" s="6"/>
      <c r="S31" s="6"/>
    </row>
    <row r="32" spans="1:19" ht="12.75" x14ac:dyDescent="0.2">
      <c r="A32" s="782"/>
      <c r="B32" s="222" t="s">
        <v>216</v>
      </c>
      <c r="C32" s="222"/>
      <c r="D32" s="198"/>
      <c r="E32" s="223">
        <f t="shared" ref="E32:Q32" si="3">SUM(E33:E36)</f>
        <v>8965</v>
      </c>
      <c r="F32" s="223">
        <f t="shared" si="3"/>
        <v>8491</v>
      </c>
      <c r="G32" s="223">
        <f t="shared" si="3"/>
        <v>17456</v>
      </c>
      <c r="H32" s="201"/>
      <c r="I32" s="223">
        <f>SUM(I33:I36)</f>
        <v>3898</v>
      </c>
      <c r="J32" s="201"/>
      <c r="K32" s="223">
        <f t="shared" si="3"/>
        <v>91</v>
      </c>
      <c r="L32" s="201"/>
      <c r="M32" s="223">
        <f t="shared" si="3"/>
        <v>1634</v>
      </c>
      <c r="N32" s="223">
        <f t="shared" si="3"/>
        <v>2246</v>
      </c>
      <c r="O32" s="223">
        <f t="shared" si="3"/>
        <v>3880</v>
      </c>
      <c r="P32" s="201"/>
      <c r="Q32" s="223">
        <f t="shared" si="3"/>
        <v>28</v>
      </c>
      <c r="R32" s="6"/>
      <c r="S32" s="6"/>
    </row>
    <row r="33" spans="1:22" s="4" customFormat="1" x14ac:dyDescent="0.2">
      <c r="A33" s="782"/>
      <c r="B33" s="6"/>
      <c r="C33" s="6" t="s">
        <v>215</v>
      </c>
      <c r="D33" s="204"/>
      <c r="E33" s="225">
        <v>5</v>
      </c>
      <c r="F33" s="225">
        <v>33</v>
      </c>
      <c r="G33" s="213">
        <f>SUM(E33:F33)</f>
        <v>38</v>
      </c>
      <c r="H33" s="224"/>
      <c r="I33" s="225">
        <v>24</v>
      </c>
      <c r="J33" s="224"/>
      <c r="K33" s="225">
        <v>9</v>
      </c>
      <c r="L33" s="224"/>
      <c r="M33" s="225">
        <v>0</v>
      </c>
      <c r="N33" s="225">
        <v>7</v>
      </c>
      <c r="O33" s="213">
        <f>SUM(M33:N33)</f>
        <v>7</v>
      </c>
      <c r="P33" s="224"/>
      <c r="Q33" s="225">
        <v>1</v>
      </c>
      <c r="R33" s="5"/>
      <c r="S33" s="5"/>
    </row>
    <row r="34" spans="1:22" x14ac:dyDescent="0.2">
      <c r="A34" s="782"/>
      <c r="B34" s="227"/>
      <c r="C34" s="6" t="s">
        <v>7</v>
      </c>
      <c r="D34" s="204"/>
      <c r="E34" s="225">
        <v>8198</v>
      </c>
      <c r="F34" s="225">
        <v>7649</v>
      </c>
      <c r="G34" s="213">
        <f>SUM(E34:F34)</f>
        <v>15847</v>
      </c>
      <c r="H34" s="224"/>
      <c r="I34" s="225">
        <v>3500</v>
      </c>
      <c r="J34" s="224"/>
      <c r="K34" s="225">
        <v>0</v>
      </c>
      <c r="L34" s="224"/>
      <c r="M34" s="225">
        <v>1468</v>
      </c>
      <c r="N34" s="225">
        <v>2032</v>
      </c>
      <c r="O34" s="213">
        <f>SUM(M34:N34)</f>
        <v>3500</v>
      </c>
      <c r="P34" s="224"/>
      <c r="Q34" s="225">
        <v>3</v>
      </c>
      <c r="R34" s="6"/>
      <c r="S34" s="6"/>
    </row>
    <row r="35" spans="1:22" ht="10.5" customHeight="1" x14ac:dyDescent="0.2">
      <c r="A35" s="782"/>
      <c r="B35" s="6"/>
      <c r="C35" s="6" t="s">
        <v>8</v>
      </c>
      <c r="D35" s="204"/>
      <c r="E35" s="225">
        <v>229</v>
      </c>
      <c r="F35" s="225">
        <v>177</v>
      </c>
      <c r="G35" s="213">
        <f>SUM(E35:F35)</f>
        <v>406</v>
      </c>
      <c r="H35" s="224"/>
      <c r="I35" s="225">
        <v>58</v>
      </c>
      <c r="J35" s="224"/>
      <c r="K35" s="225">
        <v>8</v>
      </c>
      <c r="L35" s="224"/>
      <c r="M35" s="225">
        <v>26</v>
      </c>
      <c r="N35" s="225">
        <v>31</v>
      </c>
      <c r="O35" s="213">
        <f>SUM(M35:N35)</f>
        <v>57</v>
      </c>
      <c r="P35" s="224"/>
      <c r="Q35" s="225">
        <v>12</v>
      </c>
      <c r="R35" s="6"/>
      <c r="S35" s="6"/>
    </row>
    <row r="36" spans="1:22" ht="10.5" customHeight="1" x14ac:dyDescent="0.2">
      <c r="A36" s="782"/>
      <c r="B36" s="6"/>
      <c r="C36" s="6" t="s">
        <v>212</v>
      </c>
      <c r="D36" s="204"/>
      <c r="E36" s="225">
        <v>533</v>
      </c>
      <c r="F36" s="225">
        <v>632</v>
      </c>
      <c r="G36" s="213">
        <f>SUM(E36:F36)</f>
        <v>1165</v>
      </c>
      <c r="H36" s="224"/>
      <c r="I36" s="225">
        <v>316</v>
      </c>
      <c r="J36" s="224"/>
      <c r="K36" s="225">
        <v>74</v>
      </c>
      <c r="L36" s="224"/>
      <c r="M36" s="225">
        <v>140</v>
      </c>
      <c r="N36" s="225">
        <v>176</v>
      </c>
      <c r="O36" s="213">
        <f>SUM(M36:N36)</f>
        <v>316</v>
      </c>
      <c r="P36" s="224"/>
      <c r="Q36" s="225">
        <v>12</v>
      </c>
      <c r="R36" s="6"/>
      <c r="S36" s="6"/>
    </row>
    <row r="37" spans="1:22" ht="5.0999999999999996" customHeight="1" x14ac:dyDescent="0.2">
      <c r="A37" s="782"/>
      <c r="B37" s="204"/>
      <c r="C37" s="214"/>
      <c r="D37" s="214"/>
      <c r="E37" s="217"/>
      <c r="F37" s="217"/>
      <c r="G37" s="218"/>
      <c r="H37" s="217"/>
      <c r="I37" s="218"/>
      <c r="J37" s="217"/>
      <c r="K37" s="218"/>
      <c r="L37" s="217"/>
      <c r="M37" s="217"/>
      <c r="N37" s="217"/>
      <c r="O37" s="218"/>
      <c r="P37" s="217"/>
      <c r="Q37" s="218"/>
      <c r="R37" s="6"/>
      <c r="S37" s="6"/>
    </row>
    <row r="38" spans="1:22" s="219" customFormat="1" x14ac:dyDescent="0.2">
      <c r="A38" s="782"/>
      <c r="B38" s="222" t="s">
        <v>11</v>
      </c>
      <c r="C38" s="222"/>
      <c r="D38" s="198"/>
      <c r="E38" s="223">
        <f>SUM(E26,E32)</f>
        <v>80027</v>
      </c>
      <c r="F38" s="223">
        <f>SUM(F26,F32)</f>
        <v>85127</v>
      </c>
      <c r="G38" s="223">
        <f>SUM(G26,G32)</f>
        <v>165154</v>
      </c>
      <c r="H38" s="201"/>
      <c r="I38" s="223">
        <f>SUM(I26,I32)</f>
        <v>41247</v>
      </c>
      <c r="J38" s="201"/>
      <c r="K38" s="223">
        <f>SUM(K26,K32)</f>
        <v>5296</v>
      </c>
      <c r="L38" s="201"/>
      <c r="M38" s="223">
        <f>SUM(M26,M32)</f>
        <v>14310</v>
      </c>
      <c r="N38" s="223">
        <f>SUM(N26,N32)</f>
        <v>18401</v>
      </c>
      <c r="O38" s="223">
        <f>SUM(O26,O32)</f>
        <v>32711</v>
      </c>
      <c r="P38" s="201"/>
      <c r="Q38" s="223">
        <f>SUM(Q26,Q32)</f>
        <v>639</v>
      </c>
    </row>
    <row r="39" spans="1:22" ht="8.1" customHeight="1" x14ac:dyDescent="0.2">
      <c r="B39" s="198"/>
      <c r="C39" s="214"/>
      <c r="D39" s="214"/>
      <c r="E39" s="215"/>
      <c r="F39" s="215"/>
      <c r="H39" s="215"/>
      <c r="J39" s="215"/>
      <c r="L39" s="215"/>
      <c r="M39" s="215"/>
      <c r="N39" s="215"/>
      <c r="P39" s="215"/>
      <c r="R39" s="6"/>
      <c r="S39" s="6"/>
    </row>
    <row r="40" spans="1:22" ht="10.5" customHeight="1" x14ac:dyDescent="0.2">
      <c r="A40" s="787" t="s">
        <v>217</v>
      </c>
      <c r="B40" s="228" t="s">
        <v>214</v>
      </c>
      <c r="C40" s="229"/>
      <c r="D40" s="204"/>
      <c r="E40" s="230">
        <f>SUM(E41:E45)</f>
        <v>65636</v>
      </c>
      <c r="F40" s="230">
        <f>SUM(F41:F45)</f>
        <v>66656</v>
      </c>
      <c r="G40" s="230">
        <f>SUM(G41:G45)</f>
        <v>132292</v>
      </c>
      <c r="H40" s="210"/>
      <c r="I40" s="230">
        <f>SUM(I41:I45)</f>
        <v>21630</v>
      </c>
      <c r="J40" s="210"/>
      <c r="K40" s="230" t="s">
        <v>218</v>
      </c>
      <c r="L40" s="210"/>
      <c r="M40" s="230">
        <f>SUM(M41:M45)</f>
        <v>7852</v>
      </c>
      <c r="N40" s="230">
        <f>SUM(N41:N45)</f>
        <v>5454</v>
      </c>
      <c r="O40" s="230">
        <f>SUM(O41:O45)</f>
        <v>13306</v>
      </c>
      <c r="P40" s="210"/>
      <c r="Q40" s="230">
        <f>SUM(Q41:Q45)</f>
        <v>158</v>
      </c>
      <c r="R40" s="6"/>
      <c r="S40" s="6"/>
    </row>
    <row r="41" spans="1:22" ht="10.5" customHeight="1" x14ac:dyDescent="0.2">
      <c r="A41" s="787"/>
      <c r="B41" s="788"/>
      <c r="C41" s="6" t="s">
        <v>215</v>
      </c>
      <c r="D41" s="220"/>
      <c r="E41" s="225">
        <v>27467</v>
      </c>
      <c r="F41" s="225">
        <v>31428</v>
      </c>
      <c r="G41" s="213">
        <f>SUM(E41:F41)</f>
        <v>58895</v>
      </c>
      <c r="H41" s="210"/>
      <c r="I41" s="225">
        <v>8126</v>
      </c>
      <c r="J41" s="210"/>
      <c r="K41" s="207"/>
      <c r="L41" s="210"/>
      <c r="M41" s="206">
        <v>3723</v>
      </c>
      <c r="N41" s="206">
        <v>2431</v>
      </c>
      <c r="O41" s="213">
        <f>SUM(M41:N41)</f>
        <v>6154</v>
      </c>
      <c r="P41" s="210"/>
      <c r="Q41" s="225">
        <v>35</v>
      </c>
      <c r="R41" s="6"/>
      <c r="S41" s="6"/>
    </row>
    <row r="42" spans="1:22" x14ac:dyDescent="0.2">
      <c r="A42" s="787"/>
      <c r="B42" s="789"/>
      <c r="C42" s="6" t="s">
        <v>7</v>
      </c>
      <c r="D42" s="231"/>
      <c r="E42" s="225">
        <v>14408</v>
      </c>
      <c r="F42" s="225">
        <v>9981</v>
      </c>
      <c r="G42" s="213">
        <f>SUM(E42:F42)</f>
        <v>24389</v>
      </c>
      <c r="I42" s="225">
        <v>6437</v>
      </c>
      <c r="K42" s="207"/>
      <c r="M42" s="233">
        <v>1278</v>
      </c>
      <c r="N42" s="233">
        <v>952</v>
      </c>
      <c r="O42" s="213">
        <f>SUM(M42:N42)</f>
        <v>2230</v>
      </c>
      <c r="Q42" s="225">
        <v>26</v>
      </c>
      <c r="R42" s="6"/>
      <c r="S42" s="6"/>
    </row>
    <row r="43" spans="1:22" x14ac:dyDescent="0.2">
      <c r="A43" s="787"/>
      <c r="B43" s="789"/>
      <c r="C43" s="6" t="s">
        <v>8</v>
      </c>
      <c r="D43" s="220"/>
      <c r="E43" s="225">
        <v>14054</v>
      </c>
      <c r="F43" s="225">
        <v>9990</v>
      </c>
      <c r="G43" s="213">
        <f>SUM(E43:F43)</f>
        <v>24044</v>
      </c>
      <c r="H43" s="210"/>
      <c r="I43" s="225">
        <v>2542</v>
      </c>
      <c r="J43" s="210"/>
      <c r="K43" s="207"/>
      <c r="L43" s="210"/>
      <c r="M43" s="206">
        <v>965</v>
      </c>
      <c r="N43" s="206">
        <v>499</v>
      </c>
      <c r="O43" s="213">
        <f>SUM(M43:N43)</f>
        <v>1464</v>
      </c>
      <c r="P43" s="210"/>
      <c r="Q43" s="225">
        <v>9</v>
      </c>
      <c r="R43" s="6"/>
      <c r="S43" s="6"/>
    </row>
    <row r="44" spans="1:22" x14ac:dyDescent="0.2">
      <c r="A44" s="787"/>
      <c r="B44" s="789"/>
      <c r="C44" s="6" t="s">
        <v>12</v>
      </c>
      <c r="D44" s="220"/>
      <c r="E44" s="225">
        <v>578</v>
      </c>
      <c r="F44" s="225">
        <v>3251</v>
      </c>
      <c r="G44" s="213">
        <f>SUM(E44:F44)</f>
        <v>3829</v>
      </c>
      <c r="H44" s="210"/>
      <c r="I44" s="225">
        <v>658</v>
      </c>
      <c r="J44" s="210"/>
      <c r="K44" s="207"/>
      <c r="L44" s="210"/>
      <c r="M44" s="206">
        <v>173</v>
      </c>
      <c r="N44" s="206">
        <v>170</v>
      </c>
      <c r="O44" s="213">
        <f>SUM(M44:N44)</f>
        <v>343</v>
      </c>
      <c r="P44" s="210"/>
      <c r="Q44" s="225">
        <v>13</v>
      </c>
      <c r="R44" s="6"/>
      <c r="S44" s="6"/>
    </row>
    <row r="45" spans="1:22" x14ac:dyDescent="0.2">
      <c r="A45" s="787"/>
      <c r="B45" s="789"/>
      <c r="C45" s="6" t="s">
        <v>212</v>
      </c>
      <c r="D45" s="220"/>
      <c r="E45" s="225">
        <v>9129</v>
      </c>
      <c r="F45" s="225">
        <v>12006</v>
      </c>
      <c r="G45" s="213">
        <f>SUM(E45:F45)</f>
        <v>21135</v>
      </c>
      <c r="H45" s="210"/>
      <c r="I45" s="225">
        <v>3867</v>
      </c>
      <c r="J45" s="210"/>
      <c r="K45" s="207"/>
      <c r="L45" s="210"/>
      <c r="M45" s="206">
        <v>1713</v>
      </c>
      <c r="N45" s="206">
        <v>1402</v>
      </c>
      <c r="O45" s="213">
        <f>SUM(M45:N45)</f>
        <v>3115</v>
      </c>
      <c r="P45" s="210"/>
      <c r="Q45" s="225">
        <v>75</v>
      </c>
      <c r="R45" s="6"/>
      <c r="S45" s="6"/>
    </row>
    <row r="46" spans="1:22" ht="5.0999999999999996" customHeight="1" x14ac:dyDescent="0.2">
      <c r="A46" s="787"/>
      <c r="B46" s="198"/>
      <c r="C46" s="214"/>
      <c r="D46" s="214"/>
      <c r="E46" s="217"/>
      <c r="F46" s="217"/>
      <c r="G46" s="218"/>
      <c r="H46" s="215"/>
      <c r="I46" s="218"/>
      <c r="J46" s="215"/>
      <c r="K46" s="218"/>
      <c r="L46" s="215"/>
      <c r="M46" s="217"/>
      <c r="N46" s="217"/>
      <c r="O46" s="218"/>
      <c r="P46" s="215"/>
      <c r="Q46" s="218"/>
      <c r="R46" s="6"/>
      <c r="S46" s="6"/>
      <c r="V46" s="3" t="s">
        <v>219</v>
      </c>
    </row>
    <row r="47" spans="1:22" ht="10.5" customHeight="1" x14ac:dyDescent="0.2">
      <c r="A47" s="787"/>
      <c r="B47" s="228" t="s">
        <v>220</v>
      </c>
      <c r="C47" s="229"/>
      <c r="D47" s="204"/>
      <c r="E47" s="230">
        <f>SUM(E48:E52)</f>
        <v>3231</v>
      </c>
      <c r="F47" s="230">
        <f>SUM(F48:F52)</f>
        <v>4434</v>
      </c>
      <c r="G47" s="230">
        <f>SUM(G48:G52)</f>
        <v>7665</v>
      </c>
      <c r="H47" s="210"/>
      <c r="I47" s="230">
        <f>SUM(I48:I52)</f>
        <v>1424</v>
      </c>
      <c r="J47" s="210"/>
      <c r="K47" s="230" t="s">
        <v>218</v>
      </c>
      <c r="L47" s="210"/>
      <c r="M47" s="230">
        <f>SUM(M48:M52)</f>
        <v>771</v>
      </c>
      <c r="N47" s="230">
        <f>SUM(N48:N52)</f>
        <v>584</v>
      </c>
      <c r="O47" s="230">
        <f>SUM(O48:O52)</f>
        <v>1355</v>
      </c>
      <c r="P47" s="210"/>
      <c r="Q47" s="230">
        <f>SUM(Q48:Q52)</f>
        <v>59</v>
      </c>
      <c r="R47" s="6"/>
      <c r="S47" s="6"/>
    </row>
    <row r="48" spans="1:22" x14ac:dyDescent="0.2">
      <c r="A48" s="787"/>
      <c r="B48" s="234"/>
      <c r="C48" s="6" t="s">
        <v>215</v>
      </c>
      <c r="D48" s="204"/>
      <c r="E48" s="225">
        <v>664</v>
      </c>
      <c r="F48" s="225">
        <v>835</v>
      </c>
      <c r="G48" s="213">
        <f>SUM(E48:F48)</f>
        <v>1499</v>
      </c>
      <c r="H48" s="210"/>
      <c r="I48" s="225">
        <v>82</v>
      </c>
      <c r="J48" s="210"/>
      <c r="K48" s="207"/>
      <c r="L48" s="210"/>
      <c r="M48" s="206">
        <v>202</v>
      </c>
      <c r="N48" s="206">
        <v>118</v>
      </c>
      <c r="O48" s="213">
        <f>SUM(M48:N48)</f>
        <v>320</v>
      </c>
      <c r="P48" s="235"/>
      <c r="Q48" s="225">
        <v>12</v>
      </c>
    </row>
    <row r="49" spans="1:19" x14ac:dyDescent="0.2">
      <c r="A49" s="787"/>
      <c r="B49" s="234"/>
      <c r="C49" s="6" t="s">
        <v>7</v>
      </c>
      <c r="D49" s="204"/>
      <c r="E49" s="225">
        <v>242</v>
      </c>
      <c r="F49" s="225">
        <v>334</v>
      </c>
      <c r="G49" s="213">
        <f>SUM(E49:F49)</f>
        <v>576</v>
      </c>
      <c r="H49" s="210"/>
      <c r="I49" s="225">
        <v>301</v>
      </c>
      <c r="J49" s="210"/>
      <c r="K49" s="207"/>
      <c r="L49" s="210"/>
      <c r="M49" s="206">
        <v>85</v>
      </c>
      <c r="N49" s="206">
        <v>63</v>
      </c>
      <c r="O49" s="213">
        <f>SUM(M49:N49)</f>
        <v>148</v>
      </c>
      <c r="P49" s="235"/>
      <c r="Q49" s="225">
        <v>11</v>
      </c>
    </row>
    <row r="50" spans="1:19" x14ac:dyDescent="0.2">
      <c r="A50" s="787"/>
      <c r="B50" s="234"/>
      <c r="C50" s="6" t="s">
        <v>8</v>
      </c>
      <c r="D50" s="204"/>
      <c r="E50" s="225">
        <v>913</v>
      </c>
      <c r="F50" s="225">
        <v>998</v>
      </c>
      <c r="G50" s="213">
        <f>SUM(E50:F50)</f>
        <v>1911</v>
      </c>
      <c r="H50" s="210"/>
      <c r="I50" s="225">
        <v>146</v>
      </c>
      <c r="J50" s="210"/>
      <c r="K50" s="207"/>
      <c r="L50" s="210"/>
      <c r="M50" s="206">
        <v>48</v>
      </c>
      <c r="N50" s="206">
        <v>27</v>
      </c>
      <c r="O50" s="213">
        <f>SUM(M50:N50)</f>
        <v>75</v>
      </c>
      <c r="P50" s="235"/>
      <c r="Q50" s="225">
        <v>6</v>
      </c>
    </row>
    <row r="51" spans="1:19" x14ac:dyDescent="0.2">
      <c r="A51" s="787"/>
      <c r="B51" s="234"/>
      <c r="C51" s="6" t="s">
        <v>12</v>
      </c>
      <c r="D51" s="220"/>
      <c r="E51" s="225">
        <v>91</v>
      </c>
      <c r="F51" s="225">
        <v>283</v>
      </c>
      <c r="G51" s="213">
        <f>SUM(E51:F51)</f>
        <v>374</v>
      </c>
      <c r="H51" s="210"/>
      <c r="I51" s="225">
        <v>92</v>
      </c>
      <c r="J51" s="210"/>
      <c r="K51" s="207"/>
      <c r="L51" s="210"/>
      <c r="M51" s="206">
        <v>25</v>
      </c>
      <c r="N51" s="206">
        <v>42</v>
      </c>
      <c r="O51" s="213">
        <f>SUM(M51:N51)</f>
        <v>67</v>
      </c>
      <c r="P51" s="235"/>
      <c r="Q51" s="225">
        <v>6</v>
      </c>
    </row>
    <row r="52" spans="1:19" x14ac:dyDescent="0.2">
      <c r="A52" s="787"/>
      <c r="B52" s="234"/>
      <c r="C52" s="6" t="s">
        <v>212</v>
      </c>
      <c r="D52" s="231"/>
      <c r="E52" s="225">
        <v>1321</v>
      </c>
      <c r="F52" s="225">
        <v>1984</v>
      </c>
      <c r="G52" s="213">
        <f>SUM(E52:F52)</f>
        <v>3305</v>
      </c>
      <c r="H52" s="210"/>
      <c r="I52" s="225">
        <v>803</v>
      </c>
      <c r="J52" s="210"/>
      <c r="K52" s="207"/>
      <c r="L52" s="210"/>
      <c r="M52" s="206">
        <v>411</v>
      </c>
      <c r="N52" s="206">
        <v>334</v>
      </c>
      <c r="O52" s="213">
        <f>SUM(M52:N52)</f>
        <v>745</v>
      </c>
      <c r="P52" s="235"/>
      <c r="Q52" s="225">
        <v>24</v>
      </c>
    </row>
    <row r="53" spans="1:19" ht="5.0999999999999996" customHeight="1" x14ac:dyDescent="0.2">
      <c r="A53" s="787"/>
      <c r="B53" s="204"/>
      <c r="C53" s="214"/>
      <c r="D53" s="214"/>
      <c r="E53" s="217"/>
      <c r="F53" s="217"/>
      <c r="G53" s="213"/>
      <c r="H53" s="215"/>
      <c r="I53" s="225"/>
      <c r="J53" s="215"/>
      <c r="K53" s="213"/>
      <c r="L53" s="215"/>
      <c r="M53" s="217"/>
      <c r="N53" s="217"/>
      <c r="O53" s="213"/>
      <c r="P53" s="215"/>
      <c r="Q53" s="213"/>
      <c r="R53" s="6"/>
      <c r="S53" s="6"/>
    </row>
    <row r="54" spans="1:19" s="219" customFormat="1" x14ac:dyDescent="0.2">
      <c r="A54" s="787"/>
      <c r="B54" s="228" t="s">
        <v>11</v>
      </c>
      <c r="C54" s="229"/>
      <c r="D54" s="204"/>
      <c r="E54" s="230">
        <f>SUM(E40,E47)</f>
        <v>68867</v>
      </c>
      <c r="F54" s="230">
        <f>SUM(F40,F47)</f>
        <v>71090</v>
      </c>
      <c r="G54" s="230">
        <f>SUM(G40,G47)</f>
        <v>139957</v>
      </c>
      <c r="H54" s="210"/>
      <c r="I54" s="230">
        <f>SUM(I40,I47)</f>
        <v>23054</v>
      </c>
      <c r="J54" s="210"/>
      <c r="K54" s="230" t="s">
        <v>218</v>
      </c>
      <c r="L54" s="210"/>
      <c r="M54" s="230">
        <f>SUM(M40,M47)</f>
        <v>8623</v>
      </c>
      <c r="N54" s="230">
        <f>SUM(N40,N47)</f>
        <v>6038</v>
      </c>
      <c r="O54" s="230">
        <f>SUM(O40,O47)</f>
        <v>14661</v>
      </c>
      <c r="P54" s="210"/>
      <c r="Q54" s="230">
        <f>SUM(Q40,Q47)</f>
        <v>217</v>
      </c>
    </row>
    <row r="55" spans="1:19" ht="8.1" customHeight="1" x14ac:dyDescent="0.2">
      <c r="B55" s="198"/>
      <c r="C55" s="214"/>
      <c r="D55" s="214"/>
      <c r="E55" s="215"/>
      <c r="F55" s="215"/>
      <c r="H55" s="215"/>
      <c r="J55" s="215"/>
      <c r="L55" s="215"/>
      <c r="M55" s="215"/>
      <c r="N55" s="215"/>
      <c r="P55" s="215"/>
      <c r="R55" s="6"/>
      <c r="S55" s="6"/>
    </row>
    <row r="56" spans="1:19" x14ac:dyDescent="0.2">
      <c r="A56" s="790" t="s">
        <v>221</v>
      </c>
      <c r="B56" s="236" t="s">
        <v>222</v>
      </c>
      <c r="C56" s="236"/>
      <c r="D56" s="198"/>
      <c r="E56" s="237">
        <f t="shared" ref="E56:Q56" si="4">SUM(E57:E60)</f>
        <v>5222</v>
      </c>
      <c r="F56" s="237">
        <f t="shared" si="4"/>
        <v>4935</v>
      </c>
      <c r="G56" s="237">
        <f t="shared" si="4"/>
        <v>10157</v>
      </c>
      <c r="H56" s="201"/>
      <c r="I56" s="237" t="s">
        <v>210</v>
      </c>
      <c r="J56" s="201"/>
      <c r="K56" s="237">
        <f t="shared" si="4"/>
        <v>642</v>
      </c>
      <c r="L56" s="201"/>
      <c r="M56" s="237">
        <f t="shared" si="4"/>
        <v>0</v>
      </c>
      <c r="N56" s="237">
        <f t="shared" si="4"/>
        <v>214</v>
      </c>
      <c r="O56" s="237">
        <f t="shared" si="4"/>
        <v>214</v>
      </c>
      <c r="P56" s="201"/>
      <c r="Q56" s="237">
        <f t="shared" si="4"/>
        <v>97</v>
      </c>
    </row>
    <row r="57" spans="1:19" x14ac:dyDescent="0.2">
      <c r="A57" s="790"/>
      <c r="B57" s="6"/>
      <c r="C57" s="6" t="s">
        <v>7</v>
      </c>
      <c r="D57" s="204"/>
      <c r="E57" s="213">
        <v>154</v>
      </c>
      <c r="F57" s="213">
        <v>143</v>
      </c>
      <c r="G57" s="213">
        <f>SUM(E57:F57)</f>
        <v>297</v>
      </c>
      <c r="H57" s="206"/>
      <c r="I57" s="207"/>
      <c r="J57" s="206"/>
      <c r="K57" s="207">
        <v>16</v>
      </c>
      <c r="L57" s="206"/>
      <c r="M57" s="213">
        <v>0</v>
      </c>
      <c r="N57" s="213">
        <v>4</v>
      </c>
      <c r="O57" s="213">
        <f>SUM(M57:N57)</f>
        <v>4</v>
      </c>
      <c r="P57" s="206"/>
      <c r="Q57" s="213">
        <v>3</v>
      </c>
    </row>
    <row r="58" spans="1:19" x14ac:dyDescent="0.2">
      <c r="A58" s="790"/>
      <c r="B58" s="6"/>
      <c r="C58" s="6" t="s">
        <v>8</v>
      </c>
      <c r="D58" s="204"/>
      <c r="E58" s="213">
        <v>479</v>
      </c>
      <c r="F58" s="213">
        <v>438</v>
      </c>
      <c r="G58" s="213">
        <f>SUM(E58:F58)</f>
        <v>917</v>
      </c>
      <c r="H58" s="206"/>
      <c r="I58" s="207"/>
      <c r="J58" s="206"/>
      <c r="K58" s="207">
        <v>69</v>
      </c>
      <c r="L58" s="206"/>
      <c r="M58" s="213">
        <v>0</v>
      </c>
      <c r="N58" s="213">
        <v>12</v>
      </c>
      <c r="O58" s="213">
        <f>SUM(M58:N58)</f>
        <v>12</v>
      </c>
      <c r="P58" s="206"/>
      <c r="Q58" s="213">
        <v>10</v>
      </c>
    </row>
    <row r="59" spans="1:19" x14ac:dyDescent="0.2">
      <c r="A59" s="790"/>
      <c r="B59" s="6"/>
      <c r="C59" s="6" t="s">
        <v>12</v>
      </c>
      <c r="D59" s="204"/>
      <c r="E59" s="213">
        <v>304</v>
      </c>
      <c r="F59" s="213">
        <v>305</v>
      </c>
      <c r="G59" s="213">
        <f>SUM(E59:F59)</f>
        <v>609</v>
      </c>
      <c r="H59" s="206"/>
      <c r="I59" s="207"/>
      <c r="J59" s="206"/>
      <c r="K59" s="207">
        <v>59</v>
      </c>
      <c r="L59" s="206"/>
      <c r="M59" s="213">
        <v>0</v>
      </c>
      <c r="N59" s="213">
        <v>36</v>
      </c>
      <c r="O59" s="213">
        <f>SUM(M59:N59)</f>
        <v>36</v>
      </c>
      <c r="P59" s="206"/>
      <c r="Q59" s="213">
        <v>11</v>
      </c>
    </row>
    <row r="60" spans="1:19" x14ac:dyDescent="0.2">
      <c r="A60" s="790"/>
      <c r="B60" s="6"/>
      <c r="C60" s="6" t="s">
        <v>212</v>
      </c>
      <c r="D60" s="204"/>
      <c r="E60" s="213">
        <v>4285</v>
      </c>
      <c r="F60" s="213">
        <v>4049</v>
      </c>
      <c r="G60" s="213">
        <f>SUM(E60:F60)</f>
        <v>8334</v>
      </c>
      <c r="H60" s="206"/>
      <c r="I60" s="207"/>
      <c r="J60" s="206"/>
      <c r="K60" s="207">
        <v>498</v>
      </c>
      <c r="L60" s="206"/>
      <c r="M60" s="213">
        <v>0</v>
      </c>
      <c r="N60" s="213">
        <v>162</v>
      </c>
      <c r="O60" s="213">
        <f>SUM(M60:N60)</f>
        <v>162</v>
      </c>
      <c r="P60" s="206"/>
      <c r="Q60" s="213">
        <v>73</v>
      </c>
    </row>
    <row r="61" spans="1:19" ht="5.0999999999999996" customHeight="1" x14ac:dyDescent="0.2">
      <c r="A61" s="790"/>
      <c r="B61" s="198"/>
      <c r="C61" s="214"/>
      <c r="D61" s="214"/>
      <c r="E61" s="215"/>
      <c r="F61" s="215"/>
      <c r="H61" s="215"/>
      <c r="I61" s="221"/>
      <c r="J61" s="215"/>
      <c r="K61" s="221"/>
      <c r="L61" s="215"/>
      <c r="M61" s="215"/>
      <c r="N61" s="215"/>
      <c r="P61" s="215"/>
    </row>
    <row r="62" spans="1:19" x14ac:dyDescent="0.2">
      <c r="A62" s="790"/>
      <c r="B62" s="236" t="s">
        <v>223</v>
      </c>
      <c r="C62" s="236"/>
      <c r="D62" s="198"/>
      <c r="E62" s="237">
        <f t="shared" ref="E62:Q62" si="5">SUM(E63:E63)</f>
        <v>3779</v>
      </c>
      <c r="F62" s="237">
        <f t="shared" si="5"/>
        <v>3725</v>
      </c>
      <c r="G62" s="237">
        <f t="shared" si="5"/>
        <v>7504</v>
      </c>
      <c r="H62" s="201"/>
      <c r="I62" s="237" t="s">
        <v>210</v>
      </c>
      <c r="J62" s="201"/>
      <c r="K62" s="237">
        <f t="shared" si="5"/>
        <v>665</v>
      </c>
      <c r="L62" s="201"/>
      <c r="M62" s="237">
        <f t="shared" si="5"/>
        <v>0</v>
      </c>
      <c r="N62" s="237">
        <f t="shared" si="5"/>
        <v>665</v>
      </c>
      <c r="O62" s="237">
        <f t="shared" si="5"/>
        <v>665</v>
      </c>
      <c r="P62" s="201"/>
      <c r="Q62" s="237">
        <f t="shared" si="5"/>
        <v>72</v>
      </c>
    </row>
    <row r="63" spans="1:19" x14ac:dyDescent="0.2">
      <c r="A63" s="790"/>
      <c r="B63" s="6"/>
      <c r="C63" s="6" t="s">
        <v>12</v>
      </c>
      <c r="D63" s="204"/>
      <c r="E63" s="213">
        <v>3779</v>
      </c>
      <c r="F63" s="213">
        <v>3725</v>
      </c>
      <c r="G63" s="213">
        <f>SUM(E63:F63)</f>
        <v>7504</v>
      </c>
      <c r="H63" s="206"/>
      <c r="I63" s="207"/>
      <c r="J63" s="206"/>
      <c r="K63" s="207">
        <v>665</v>
      </c>
      <c r="L63" s="206"/>
      <c r="M63" s="213">
        <v>0</v>
      </c>
      <c r="N63" s="213">
        <v>665</v>
      </c>
      <c r="O63" s="213">
        <f>SUM(M63:N63)</f>
        <v>665</v>
      </c>
      <c r="P63" s="206"/>
      <c r="Q63" s="213">
        <v>72</v>
      </c>
    </row>
    <row r="64" spans="1:19" ht="5.0999999999999996" customHeight="1" x14ac:dyDescent="0.2">
      <c r="A64" s="790"/>
      <c r="B64" s="198"/>
      <c r="C64" s="214"/>
      <c r="D64" s="204"/>
      <c r="E64" s="217"/>
      <c r="F64" s="217"/>
      <c r="G64" s="218"/>
      <c r="H64" s="206"/>
      <c r="I64" s="206"/>
      <c r="J64" s="206"/>
      <c r="K64" s="206"/>
      <c r="L64" s="206"/>
      <c r="M64" s="217"/>
      <c r="N64" s="217"/>
      <c r="O64" s="218"/>
      <c r="P64" s="206"/>
      <c r="Q64" s="218"/>
    </row>
    <row r="65" spans="1:19" x14ac:dyDescent="0.2">
      <c r="A65" s="790"/>
      <c r="B65" s="236" t="s">
        <v>224</v>
      </c>
      <c r="C65" s="236"/>
      <c r="D65" s="198"/>
      <c r="E65" s="237">
        <f t="shared" ref="E65:Q65" si="6">SUM(E66:E66)</f>
        <v>324</v>
      </c>
      <c r="F65" s="237">
        <f t="shared" si="6"/>
        <v>333</v>
      </c>
      <c r="G65" s="237">
        <f t="shared" si="6"/>
        <v>657</v>
      </c>
      <c r="H65" s="201"/>
      <c r="I65" s="237" t="s">
        <v>210</v>
      </c>
      <c r="J65" s="201"/>
      <c r="K65" s="237">
        <f t="shared" si="6"/>
        <v>34</v>
      </c>
      <c r="L65" s="201"/>
      <c r="M65" s="237">
        <f t="shared" si="6"/>
        <v>0</v>
      </c>
      <c r="N65" s="237">
        <f t="shared" si="6"/>
        <v>30</v>
      </c>
      <c r="O65" s="237">
        <f t="shared" si="6"/>
        <v>30</v>
      </c>
      <c r="P65" s="201"/>
      <c r="Q65" s="237">
        <f t="shared" si="6"/>
        <v>29</v>
      </c>
    </row>
    <row r="66" spans="1:19" x14ac:dyDescent="0.2">
      <c r="A66" s="790"/>
      <c r="B66" s="6"/>
      <c r="C66" s="6" t="s">
        <v>12</v>
      </c>
      <c r="D66" s="204"/>
      <c r="E66" s="213">
        <v>324</v>
      </c>
      <c r="F66" s="213">
        <v>333</v>
      </c>
      <c r="G66" s="213">
        <f>SUM(E66:F66)</f>
        <v>657</v>
      </c>
      <c r="H66" s="206"/>
      <c r="I66" s="207"/>
      <c r="J66" s="206"/>
      <c r="K66" s="207">
        <v>34</v>
      </c>
      <c r="L66" s="206"/>
      <c r="M66" s="213">
        <v>0</v>
      </c>
      <c r="N66" s="213">
        <v>30</v>
      </c>
      <c r="O66" s="213">
        <f>SUM(M66:N66)</f>
        <v>30</v>
      </c>
      <c r="P66" s="206"/>
      <c r="Q66" s="213">
        <v>29</v>
      </c>
    </row>
    <row r="67" spans="1:19" ht="5.0999999999999996" customHeight="1" x14ac:dyDescent="0.2">
      <c r="A67" s="790"/>
      <c r="B67" s="198"/>
      <c r="C67" s="214"/>
      <c r="D67" s="204"/>
      <c r="E67" s="215"/>
      <c r="F67" s="215"/>
      <c r="H67" s="210"/>
      <c r="I67" s="210"/>
      <c r="J67" s="210"/>
      <c r="K67" s="210"/>
      <c r="L67" s="210"/>
      <c r="M67" s="215"/>
      <c r="N67" s="215"/>
      <c r="P67" s="210"/>
    </row>
    <row r="68" spans="1:19" ht="12.75" x14ac:dyDescent="0.2">
      <c r="A68" s="790"/>
      <c r="B68" s="236" t="s">
        <v>225</v>
      </c>
      <c r="C68" s="236"/>
      <c r="D68" s="198"/>
      <c r="E68" s="237">
        <f>SUM(E69:E70)</f>
        <v>8421</v>
      </c>
      <c r="F68" s="237">
        <f>SUM(F69:F70)</f>
        <v>4413</v>
      </c>
      <c r="G68" s="237">
        <f>SUM(G69:G70)</f>
        <v>12834</v>
      </c>
      <c r="H68" s="201"/>
      <c r="I68" s="237" t="s">
        <v>210</v>
      </c>
      <c r="J68" s="201"/>
      <c r="K68" s="237" t="s">
        <v>210</v>
      </c>
      <c r="L68" s="201"/>
      <c r="M68" s="237">
        <f>SUM(M69:M70)</f>
        <v>121</v>
      </c>
      <c r="N68" s="237">
        <f>SUM(N69:N70)</f>
        <v>873</v>
      </c>
      <c r="O68" s="237">
        <f>SUM(O69:O70)</f>
        <v>994</v>
      </c>
      <c r="P68" s="201"/>
      <c r="Q68" s="237">
        <f>SUM(Q69:Q70)</f>
        <v>175</v>
      </c>
    </row>
    <row r="69" spans="1:19" x14ac:dyDescent="0.2">
      <c r="A69" s="790"/>
      <c r="B69" s="6"/>
      <c r="C69" s="6" t="s">
        <v>7</v>
      </c>
      <c r="D69" s="204"/>
      <c r="E69" s="213">
        <v>1406</v>
      </c>
      <c r="F69" s="213">
        <v>707</v>
      </c>
      <c r="G69" s="213">
        <f>SUM(E69:F69)</f>
        <v>2113</v>
      </c>
      <c r="H69" s="206"/>
      <c r="I69" s="207"/>
      <c r="J69" s="206"/>
      <c r="K69" s="207"/>
      <c r="L69" s="206"/>
      <c r="M69" s="213">
        <v>21</v>
      </c>
      <c r="N69" s="213">
        <v>237</v>
      </c>
      <c r="O69" s="213">
        <f>SUM(M69:N69)</f>
        <v>258</v>
      </c>
      <c r="P69" s="206"/>
      <c r="Q69" s="213">
        <v>37</v>
      </c>
    </row>
    <row r="70" spans="1:19" x14ac:dyDescent="0.2">
      <c r="A70" s="790"/>
      <c r="B70" s="6"/>
      <c r="C70" s="6" t="s">
        <v>12</v>
      </c>
      <c r="D70" s="214"/>
      <c r="E70" s="213">
        <v>7015</v>
      </c>
      <c r="F70" s="213">
        <v>3706</v>
      </c>
      <c r="G70" s="213">
        <f>SUM(E70:F70)</f>
        <v>10721</v>
      </c>
      <c r="H70" s="217"/>
      <c r="I70" s="207"/>
      <c r="J70" s="217"/>
      <c r="K70" s="207"/>
      <c r="L70" s="217"/>
      <c r="M70" s="213">
        <v>100</v>
      </c>
      <c r="N70" s="213">
        <v>636</v>
      </c>
      <c r="O70" s="213">
        <f>SUM(M70:N70)</f>
        <v>736</v>
      </c>
      <c r="P70" s="217"/>
      <c r="Q70" s="213">
        <v>138</v>
      </c>
    </row>
    <row r="71" spans="1:19" ht="5.0999999999999996" customHeight="1" x14ac:dyDescent="0.2">
      <c r="A71" s="790"/>
      <c r="B71" s="198"/>
      <c r="C71" s="214"/>
      <c r="D71" s="198"/>
      <c r="E71" s="215"/>
      <c r="F71" s="215"/>
      <c r="H71" s="200"/>
      <c r="I71" s="200"/>
      <c r="J71" s="200"/>
      <c r="K71" s="200"/>
      <c r="L71" s="200"/>
      <c r="M71" s="215"/>
      <c r="N71" s="215"/>
      <c r="P71" s="200"/>
    </row>
    <row r="72" spans="1:19" x14ac:dyDescent="0.2">
      <c r="A72" s="790"/>
      <c r="B72" s="236" t="s">
        <v>14</v>
      </c>
      <c r="C72" s="236"/>
      <c r="D72" s="198"/>
      <c r="E72" s="237">
        <f t="shared" ref="E72:Q72" si="7">SUM(E73:E75)</f>
        <v>1269</v>
      </c>
      <c r="F72" s="237">
        <f t="shared" si="7"/>
        <v>769</v>
      </c>
      <c r="G72" s="237">
        <f t="shared" si="7"/>
        <v>2038</v>
      </c>
      <c r="H72" s="201"/>
      <c r="I72" s="237" t="s">
        <v>210</v>
      </c>
      <c r="J72" s="201"/>
      <c r="K72" s="237">
        <f t="shared" si="7"/>
        <v>223</v>
      </c>
      <c r="L72" s="201"/>
      <c r="M72" s="237">
        <f t="shared" si="7"/>
        <v>67</v>
      </c>
      <c r="N72" s="237">
        <f t="shared" si="7"/>
        <v>257</v>
      </c>
      <c r="O72" s="237">
        <f t="shared" si="7"/>
        <v>324</v>
      </c>
      <c r="P72" s="201"/>
      <c r="Q72" s="237">
        <f t="shared" si="7"/>
        <v>42</v>
      </c>
    </row>
    <row r="73" spans="1:19" x14ac:dyDescent="0.2">
      <c r="A73" s="790"/>
      <c r="B73" s="6"/>
      <c r="C73" s="6" t="s">
        <v>7</v>
      </c>
      <c r="D73" s="204"/>
      <c r="E73" s="213">
        <v>270</v>
      </c>
      <c r="F73" s="213">
        <v>171</v>
      </c>
      <c r="G73" s="213">
        <f>SUM(E73:F73)</f>
        <v>441</v>
      </c>
      <c r="H73" s="206"/>
      <c r="I73" s="207"/>
      <c r="J73" s="206"/>
      <c r="K73" s="207">
        <v>38</v>
      </c>
      <c r="L73" s="206"/>
      <c r="M73" s="213">
        <v>13</v>
      </c>
      <c r="N73" s="213">
        <v>76</v>
      </c>
      <c r="O73" s="213">
        <f>SUM(M73:N73)</f>
        <v>89</v>
      </c>
      <c r="P73" s="206"/>
      <c r="Q73" s="213">
        <v>11</v>
      </c>
    </row>
    <row r="74" spans="1:19" x14ac:dyDescent="0.2">
      <c r="A74" s="790"/>
      <c r="B74" s="6"/>
      <c r="C74" s="6" t="s">
        <v>12</v>
      </c>
      <c r="D74" s="204"/>
      <c r="E74" s="213">
        <v>893</v>
      </c>
      <c r="F74" s="213">
        <v>532</v>
      </c>
      <c r="G74" s="213">
        <f>SUM(E74:F74)</f>
        <v>1425</v>
      </c>
      <c r="H74" s="206"/>
      <c r="I74" s="207"/>
      <c r="J74" s="206"/>
      <c r="K74" s="207">
        <v>170</v>
      </c>
      <c r="L74" s="206"/>
      <c r="M74" s="213">
        <v>52</v>
      </c>
      <c r="N74" s="213">
        <v>160</v>
      </c>
      <c r="O74" s="213">
        <f>SUM(M74:N74)</f>
        <v>212</v>
      </c>
      <c r="P74" s="206"/>
      <c r="Q74" s="213">
        <v>29</v>
      </c>
    </row>
    <row r="75" spans="1:19" x14ac:dyDescent="0.2">
      <c r="A75" s="790"/>
      <c r="B75" s="6"/>
      <c r="C75" s="6" t="s">
        <v>212</v>
      </c>
      <c r="D75" s="214"/>
      <c r="E75" s="213">
        <v>106</v>
      </c>
      <c r="F75" s="213">
        <v>66</v>
      </c>
      <c r="G75" s="213">
        <f>SUM(E75:F75)</f>
        <v>172</v>
      </c>
      <c r="H75" s="217"/>
      <c r="I75" s="207"/>
      <c r="J75" s="217"/>
      <c r="K75" s="207">
        <v>15</v>
      </c>
      <c r="L75" s="217"/>
      <c r="M75" s="213">
        <v>2</v>
      </c>
      <c r="N75" s="213">
        <v>21</v>
      </c>
      <c r="O75" s="213">
        <f>SUM(M75:N75)</f>
        <v>23</v>
      </c>
      <c r="P75" s="217"/>
      <c r="Q75" s="213">
        <v>2</v>
      </c>
    </row>
    <row r="76" spans="1:19" ht="5.0999999999999996" customHeight="1" x14ac:dyDescent="0.2">
      <c r="A76" s="790"/>
      <c r="B76" s="198"/>
      <c r="C76" s="214"/>
      <c r="D76" s="198"/>
      <c r="E76" s="215"/>
      <c r="F76" s="215"/>
      <c r="H76" s="200"/>
      <c r="I76" s="200"/>
      <c r="J76" s="200"/>
      <c r="K76" s="200"/>
      <c r="L76" s="200"/>
      <c r="M76" s="215"/>
      <c r="N76" s="215"/>
      <c r="P76" s="200"/>
    </row>
    <row r="77" spans="1:19" x14ac:dyDescent="0.2">
      <c r="A77" s="790"/>
      <c r="B77" s="236" t="s">
        <v>226</v>
      </c>
      <c r="C77" s="236"/>
      <c r="D77" s="198"/>
      <c r="E77" s="237">
        <f t="shared" ref="E77:Q77" si="8">SUM(E78:E81)</f>
        <v>40719</v>
      </c>
      <c r="F77" s="237">
        <f t="shared" si="8"/>
        <v>31920</v>
      </c>
      <c r="G77" s="237">
        <f t="shared" si="8"/>
        <v>72639</v>
      </c>
      <c r="H77" s="201"/>
      <c r="I77" s="237" t="s">
        <v>210</v>
      </c>
      <c r="J77" s="201"/>
      <c r="K77" s="237">
        <f t="shared" si="8"/>
        <v>5832</v>
      </c>
      <c r="L77" s="201"/>
      <c r="M77" s="237">
        <f t="shared" si="8"/>
        <v>531</v>
      </c>
      <c r="N77" s="237">
        <f t="shared" si="8"/>
        <v>473</v>
      </c>
      <c r="O77" s="237">
        <f t="shared" si="8"/>
        <v>1004</v>
      </c>
      <c r="P77" s="201"/>
      <c r="Q77" s="237">
        <f t="shared" si="8"/>
        <v>109</v>
      </c>
    </row>
    <row r="78" spans="1:19" x14ac:dyDescent="0.2">
      <c r="A78" s="790"/>
      <c r="B78" s="791" t="s">
        <v>140</v>
      </c>
      <c r="C78" s="204" t="s">
        <v>215</v>
      </c>
      <c r="D78" s="204"/>
      <c r="E78" s="213">
        <v>85</v>
      </c>
      <c r="F78" s="213">
        <v>215</v>
      </c>
      <c r="G78" s="213">
        <f>SUM(E78:F78)</f>
        <v>300</v>
      </c>
      <c r="H78" s="206"/>
      <c r="I78" s="207"/>
      <c r="J78" s="206"/>
      <c r="K78" s="207">
        <v>22</v>
      </c>
      <c r="L78" s="206"/>
      <c r="M78" s="206">
        <v>12</v>
      </c>
      <c r="N78" s="206">
        <v>11</v>
      </c>
      <c r="O78" s="213">
        <f>SUM(M78:N78)</f>
        <v>23</v>
      </c>
      <c r="P78" s="206"/>
      <c r="Q78" s="206">
        <v>1</v>
      </c>
      <c r="S78" s="206"/>
    </row>
    <row r="79" spans="1:19" x14ac:dyDescent="0.2">
      <c r="A79" s="790"/>
      <c r="B79" s="791"/>
      <c r="C79" s="204" t="s">
        <v>7</v>
      </c>
      <c r="D79" s="204"/>
      <c r="E79" s="213">
        <v>26389</v>
      </c>
      <c r="F79" s="213">
        <v>23493</v>
      </c>
      <c r="G79" s="213">
        <f>SUM(E79:F79)</f>
        <v>49882</v>
      </c>
      <c r="H79" s="206"/>
      <c r="I79" s="207"/>
      <c r="J79" s="206"/>
      <c r="K79" s="207">
        <v>4191</v>
      </c>
      <c r="L79" s="206"/>
      <c r="M79" s="206">
        <v>282</v>
      </c>
      <c r="N79" s="206">
        <v>242</v>
      </c>
      <c r="O79" s="213">
        <f>SUM(M79:N79)</f>
        <v>524</v>
      </c>
      <c r="P79" s="206"/>
      <c r="Q79" s="206">
        <v>28</v>
      </c>
      <c r="S79" s="206"/>
    </row>
    <row r="80" spans="1:19" x14ac:dyDescent="0.2">
      <c r="A80" s="790"/>
      <c r="B80" s="791"/>
      <c r="C80" s="204" t="s">
        <v>8</v>
      </c>
      <c r="D80" s="214"/>
      <c r="E80" s="213">
        <v>11030</v>
      </c>
      <c r="F80" s="213">
        <v>4969</v>
      </c>
      <c r="G80" s="213">
        <f>SUM(E80:F80)</f>
        <v>15999</v>
      </c>
      <c r="H80" s="217"/>
      <c r="I80" s="207"/>
      <c r="J80" s="217"/>
      <c r="K80" s="207">
        <v>1297</v>
      </c>
      <c r="L80" s="217"/>
      <c r="M80" s="206">
        <v>87</v>
      </c>
      <c r="N80" s="206">
        <v>42</v>
      </c>
      <c r="O80" s="213">
        <f>SUM(M80:N80)</f>
        <v>129</v>
      </c>
      <c r="P80" s="217"/>
      <c r="Q80" s="206">
        <v>19</v>
      </c>
      <c r="S80" s="206"/>
    </row>
    <row r="81" spans="1:19" x14ac:dyDescent="0.2">
      <c r="A81" s="790"/>
      <c r="B81" s="791"/>
      <c r="C81" s="204" t="s">
        <v>212</v>
      </c>
      <c r="D81" s="198"/>
      <c r="E81" s="213">
        <v>3215</v>
      </c>
      <c r="F81" s="213">
        <v>3243</v>
      </c>
      <c r="G81" s="213">
        <f>SUM(E81:F81)</f>
        <v>6458</v>
      </c>
      <c r="H81" s="201"/>
      <c r="I81" s="207"/>
      <c r="J81" s="201"/>
      <c r="K81" s="207">
        <v>322</v>
      </c>
      <c r="L81" s="201"/>
      <c r="M81" s="206">
        <v>150</v>
      </c>
      <c r="N81" s="206">
        <v>178</v>
      </c>
      <c r="O81" s="213">
        <f>SUM(M81:N81)</f>
        <v>328</v>
      </c>
      <c r="P81" s="201"/>
      <c r="Q81" s="206">
        <v>61</v>
      </c>
      <c r="S81" s="206"/>
    </row>
    <row r="82" spans="1:19" ht="5.0999999999999996" customHeight="1" x14ac:dyDescent="0.2">
      <c r="A82" s="790"/>
      <c r="B82" s="198"/>
      <c r="C82" s="214"/>
      <c r="D82" s="204"/>
      <c r="E82" s="215"/>
      <c r="F82" s="215"/>
      <c r="H82" s="210"/>
      <c r="I82" s="210"/>
      <c r="J82" s="210"/>
      <c r="K82" s="210"/>
      <c r="L82" s="210"/>
      <c r="M82" s="215"/>
      <c r="N82" s="215"/>
      <c r="P82" s="210"/>
    </row>
    <row r="83" spans="1:19" x14ac:dyDescent="0.2">
      <c r="A83" s="790"/>
      <c r="B83" s="236" t="s">
        <v>227</v>
      </c>
      <c r="C83" s="236"/>
      <c r="D83" s="198"/>
      <c r="E83" s="237">
        <f>SUM(E84:E86)</f>
        <v>20982.82</v>
      </c>
      <c r="F83" s="237">
        <f>SUM(F84:F86)</f>
        <v>25906.18</v>
      </c>
      <c r="G83" s="237">
        <f>SUM(G84:G86)</f>
        <v>46889</v>
      </c>
      <c r="H83" s="201"/>
      <c r="I83" s="237">
        <f>SUM(I84:I86)</f>
        <v>31499</v>
      </c>
      <c r="J83" s="201"/>
      <c r="K83" s="237" t="s">
        <v>210</v>
      </c>
      <c r="L83" s="201"/>
      <c r="M83" s="237">
        <f>SUM(M84:M86)</f>
        <v>366</v>
      </c>
      <c r="N83" s="237">
        <f>SUM(N84:N86)</f>
        <v>986</v>
      </c>
      <c r="O83" s="237">
        <f>SUM(O84:O86)</f>
        <v>1352</v>
      </c>
      <c r="P83" s="201"/>
      <c r="Q83" s="237">
        <f>SUM(Q84:Q86)</f>
        <v>125</v>
      </c>
    </row>
    <row r="84" spans="1:19" ht="11.25" customHeight="1" x14ac:dyDescent="0.2">
      <c r="A84" s="790"/>
      <c r="B84" s="792">
        <v>2018</v>
      </c>
      <c r="C84" s="204" t="s">
        <v>228</v>
      </c>
      <c r="D84" s="204"/>
      <c r="E84" s="206">
        <v>6995</v>
      </c>
      <c r="F84" s="206">
        <v>8525</v>
      </c>
      <c r="G84" s="213">
        <f>SUM(E84:F84)</f>
        <v>15520</v>
      </c>
      <c r="H84" s="206"/>
      <c r="I84" s="207">
        <v>2193</v>
      </c>
      <c r="J84" s="206"/>
      <c r="K84" s="207"/>
      <c r="L84" s="206"/>
      <c r="M84" s="206">
        <v>127</v>
      </c>
      <c r="N84" s="206">
        <v>125</v>
      </c>
      <c r="O84" s="213">
        <f>SUM(M84:N84)</f>
        <v>252</v>
      </c>
      <c r="P84" s="206"/>
      <c r="Q84" s="206">
        <v>66</v>
      </c>
    </row>
    <row r="85" spans="1:19" ht="11.25" customHeight="1" x14ac:dyDescent="0.2">
      <c r="A85" s="790"/>
      <c r="B85" s="792"/>
      <c r="C85" s="204" t="s">
        <v>229</v>
      </c>
      <c r="D85" s="204"/>
      <c r="E85" s="206">
        <v>13396.82</v>
      </c>
      <c r="F85" s="206">
        <v>16785.18</v>
      </c>
      <c r="G85" s="213">
        <f>SUM(E85:F85)</f>
        <v>30182</v>
      </c>
      <c r="H85" s="206"/>
      <c r="I85" s="207">
        <v>29250</v>
      </c>
      <c r="J85" s="206"/>
      <c r="K85" s="207"/>
      <c r="L85" s="206"/>
      <c r="M85" s="206">
        <v>226</v>
      </c>
      <c r="N85" s="206">
        <v>827</v>
      </c>
      <c r="O85" s="213">
        <f>SUM(M85:N85)</f>
        <v>1053</v>
      </c>
      <c r="P85" s="206"/>
      <c r="Q85" s="238" t="s">
        <v>218</v>
      </c>
    </row>
    <row r="86" spans="1:19" ht="11.25" customHeight="1" x14ac:dyDescent="0.2">
      <c r="A86" s="790"/>
      <c r="B86" s="792"/>
      <c r="C86" s="204" t="s">
        <v>230</v>
      </c>
      <c r="D86" s="204"/>
      <c r="E86" s="206">
        <v>591</v>
      </c>
      <c r="F86" s="206">
        <v>596</v>
      </c>
      <c r="G86" s="213">
        <f>SUM(E86:F86)</f>
        <v>1187</v>
      </c>
      <c r="H86" s="206"/>
      <c r="I86" s="207">
        <v>56</v>
      </c>
      <c r="J86" s="206"/>
      <c r="K86" s="207"/>
      <c r="L86" s="206"/>
      <c r="M86" s="206">
        <v>13</v>
      </c>
      <c r="N86" s="206">
        <v>34</v>
      </c>
      <c r="O86" s="213">
        <f>SUM(M86:N86)</f>
        <v>47</v>
      </c>
      <c r="P86" s="206"/>
      <c r="Q86" s="238">
        <v>59</v>
      </c>
    </row>
    <row r="87" spans="1:19" ht="5.0999999999999996" customHeight="1" x14ac:dyDescent="0.2">
      <c r="A87" s="790"/>
      <c r="B87" s="204"/>
      <c r="C87" s="6"/>
      <c r="E87" s="213"/>
      <c r="F87" s="213"/>
      <c r="G87" s="213"/>
      <c r="H87" s="233"/>
      <c r="I87" s="207"/>
      <c r="J87" s="233"/>
      <c r="K87" s="207"/>
      <c r="L87" s="233"/>
      <c r="M87" s="213"/>
      <c r="N87" s="213"/>
      <c r="O87" s="213"/>
      <c r="P87" s="233"/>
      <c r="Q87" s="213"/>
    </row>
    <row r="88" spans="1:19" s="219" customFormat="1" x14ac:dyDescent="0.2">
      <c r="A88" s="790"/>
      <c r="B88" s="236" t="s">
        <v>11</v>
      </c>
      <c r="C88" s="236"/>
      <c r="D88" s="198"/>
      <c r="E88" s="237">
        <f>SUM(E56,E62,E65, E68,E72,E77,E83)</f>
        <v>80716.820000000007</v>
      </c>
      <c r="F88" s="237">
        <f>SUM(F56,F62,F65, F68,F72,F77,F83)</f>
        <v>72001.179999999993</v>
      </c>
      <c r="G88" s="237">
        <f>SUM(G56,G62,G65, G68,G72,G77,G83)</f>
        <v>152718</v>
      </c>
      <c r="H88" s="201"/>
      <c r="I88" s="237">
        <f>I83</f>
        <v>31499</v>
      </c>
      <c r="J88" s="201"/>
      <c r="K88" s="237">
        <f>SUM(K56,K62,K65, K68,K72,K77,K83)</f>
        <v>7396</v>
      </c>
      <c r="L88" s="201"/>
      <c r="M88" s="237">
        <f>SUM(M56,M62,M65, M68,M72,M77,M83)</f>
        <v>1085</v>
      </c>
      <c r="N88" s="237">
        <f>SUM(N56,N62,N65, N68,N72,N77,N83)</f>
        <v>3498</v>
      </c>
      <c r="O88" s="237">
        <f>SUM(O56,O62,O65, O68,O72,O77,O83)</f>
        <v>4583</v>
      </c>
      <c r="P88" s="201"/>
      <c r="Q88" s="237">
        <f>SUM(Q56,Q62,Q65, Q68,Q72,Q77,Q83)</f>
        <v>649</v>
      </c>
    </row>
    <row r="89" spans="1:19" ht="8.1" customHeight="1" x14ac:dyDescent="0.2">
      <c r="B89" s="6"/>
      <c r="C89" s="6"/>
      <c r="D89" s="220"/>
      <c r="E89" s="208"/>
      <c r="F89" s="208"/>
      <c r="G89" s="208"/>
      <c r="H89" s="210"/>
      <c r="I89" s="221"/>
      <c r="J89" s="210"/>
      <c r="K89" s="221"/>
      <c r="L89" s="210"/>
      <c r="M89" s="208"/>
      <c r="N89" s="208"/>
      <c r="O89" s="208"/>
      <c r="P89" s="210"/>
      <c r="Q89" s="208"/>
    </row>
    <row r="90" spans="1:19" s="64" customFormat="1" ht="9" x14ac:dyDescent="0.15">
      <c r="B90" s="240" t="s">
        <v>231</v>
      </c>
      <c r="C90" s="64" t="s">
        <v>232</v>
      </c>
      <c r="D90" s="241"/>
      <c r="E90" s="242"/>
      <c r="F90" s="242"/>
      <c r="G90" s="242"/>
      <c r="H90" s="243"/>
      <c r="I90" s="242"/>
      <c r="J90" s="243"/>
      <c r="K90" s="242"/>
      <c r="L90" s="243"/>
      <c r="M90" s="242"/>
      <c r="N90" s="242"/>
      <c r="O90" s="242"/>
      <c r="P90" s="243"/>
      <c r="Q90" s="242"/>
    </row>
    <row r="91" spans="1:19" s="64" customFormat="1" ht="9" x14ac:dyDescent="0.15">
      <c r="B91" s="240" t="s">
        <v>233</v>
      </c>
      <c r="C91" s="64" t="s">
        <v>234</v>
      </c>
      <c r="D91" s="241"/>
      <c r="E91" s="242"/>
      <c r="F91" s="242"/>
      <c r="G91" s="242"/>
      <c r="H91" s="243"/>
      <c r="I91" s="242"/>
      <c r="J91" s="243"/>
      <c r="K91" s="242"/>
      <c r="L91" s="243"/>
      <c r="M91" s="242"/>
      <c r="N91" s="242"/>
      <c r="O91" s="242"/>
      <c r="P91" s="243"/>
      <c r="Q91" s="242"/>
    </row>
    <row r="92" spans="1:19" s="64" customFormat="1" ht="9" x14ac:dyDescent="0.15">
      <c r="B92" s="240" t="s">
        <v>235</v>
      </c>
      <c r="C92" s="64" t="s">
        <v>236</v>
      </c>
      <c r="D92" s="244"/>
      <c r="E92" s="245"/>
      <c r="F92" s="245"/>
      <c r="G92" s="246"/>
      <c r="H92" s="245"/>
      <c r="I92" s="246"/>
      <c r="J92" s="245"/>
      <c r="K92" s="246"/>
      <c r="L92" s="243"/>
      <c r="M92" s="242"/>
      <c r="N92" s="242"/>
      <c r="O92" s="246"/>
      <c r="P92" s="245"/>
      <c r="Q92" s="246"/>
    </row>
    <row r="93" spans="1:19" s="64" customFormat="1" ht="9" x14ac:dyDescent="0.15">
      <c r="B93" s="240" t="s">
        <v>237</v>
      </c>
      <c r="C93" s="64" t="s">
        <v>238</v>
      </c>
      <c r="D93" s="241"/>
      <c r="E93" s="242"/>
      <c r="F93" s="242"/>
      <c r="G93" s="242"/>
      <c r="H93" s="243"/>
      <c r="I93" s="242"/>
      <c r="J93" s="243"/>
      <c r="K93" s="242"/>
      <c r="L93" s="243"/>
      <c r="M93" s="242"/>
      <c r="N93" s="242"/>
      <c r="O93" s="242"/>
      <c r="P93" s="243"/>
      <c r="Q93" s="242"/>
    </row>
    <row r="94" spans="1:19" s="64" customFormat="1" ht="9" x14ac:dyDescent="0.15">
      <c r="B94" s="240" t="s">
        <v>239</v>
      </c>
      <c r="C94" s="64" t="s">
        <v>240</v>
      </c>
      <c r="D94" s="241"/>
      <c r="E94" s="242"/>
      <c r="F94" s="242"/>
      <c r="G94" s="242"/>
      <c r="H94" s="243"/>
      <c r="I94" s="242"/>
      <c r="J94" s="243"/>
      <c r="K94" s="242"/>
      <c r="L94" s="243"/>
      <c r="M94" s="242"/>
      <c r="N94" s="242"/>
      <c r="O94" s="242"/>
      <c r="P94" s="243"/>
      <c r="Q94" s="242"/>
    </row>
  </sheetData>
  <mergeCells count="11">
    <mergeCell ref="A40:A54"/>
    <mergeCell ref="B41:B45"/>
    <mergeCell ref="A56:A88"/>
    <mergeCell ref="B78:B81"/>
    <mergeCell ref="B84:B86"/>
    <mergeCell ref="A26:A38"/>
    <mergeCell ref="A1:Q1"/>
    <mergeCell ref="E3:G3"/>
    <mergeCell ref="I3:I4"/>
    <mergeCell ref="M3:O3"/>
    <mergeCell ref="A6:A24"/>
  </mergeCells>
  <printOptions horizontalCentered="1" verticalCentered="1"/>
  <pageMargins left="0" right="0" top="0" bottom="0" header="0" footer="0"/>
  <pageSetup scale="8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baseColWidth="10" defaultRowHeight="15" x14ac:dyDescent="0.25"/>
  <cols>
    <col min="1" max="1" width="26.42578125" customWidth="1"/>
    <col min="2" max="9" width="12.7109375" style="44" customWidth="1"/>
    <col min="10" max="13" width="12.7109375" customWidth="1"/>
  </cols>
  <sheetData>
    <row r="1" spans="1:13" s="196" customFormat="1" ht="17.25" x14ac:dyDescent="0.3">
      <c r="A1" s="1" t="s">
        <v>200</v>
      </c>
      <c r="B1" s="195"/>
      <c r="C1" s="195"/>
      <c r="D1" s="195"/>
      <c r="E1" s="195"/>
      <c r="F1" s="195"/>
      <c r="G1" s="195"/>
      <c r="H1" s="195"/>
      <c r="I1" s="195"/>
    </row>
    <row r="2" spans="1:13" s="196" customFormat="1" ht="17.25" x14ac:dyDescent="0.3">
      <c r="A2" s="1" t="s">
        <v>201</v>
      </c>
      <c r="B2" s="195"/>
      <c r="C2" s="195"/>
      <c r="D2" s="195"/>
      <c r="E2" s="195"/>
      <c r="F2" s="195"/>
      <c r="G2" s="195"/>
      <c r="H2" s="195"/>
      <c r="I2" s="195"/>
    </row>
    <row r="3" spans="1:13" ht="18.75" x14ac:dyDescent="0.3">
      <c r="A3" s="2"/>
    </row>
    <row r="4" spans="1:13" s="196" customFormat="1" ht="17.25" x14ac:dyDescent="0.3">
      <c r="A4" s="444" t="s">
        <v>58</v>
      </c>
      <c r="B4" s="195"/>
      <c r="C4" s="195"/>
      <c r="D4" s="195"/>
      <c r="E4" s="195"/>
      <c r="F4" s="195"/>
      <c r="G4" s="195"/>
      <c r="H4" s="195"/>
      <c r="I4" s="195"/>
    </row>
    <row r="5" spans="1:13" s="142" customFormat="1" ht="12.75" x14ac:dyDescent="0.2">
      <c r="B5" s="145"/>
      <c r="C5" s="145"/>
      <c r="D5" s="145"/>
      <c r="E5" s="145"/>
      <c r="F5" s="145"/>
      <c r="G5" s="145"/>
      <c r="H5" s="145"/>
      <c r="I5" s="145"/>
    </row>
    <row r="6" spans="1:13" s="142" customFormat="1" ht="25.5" x14ac:dyDescent="0.2">
      <c r="A6" s="172" t="s">
        <v>1</v>
      </c>
      <c r="B6" s="169" t="s">
        <v>49</v>
      </c>
      <c r="C6" s="169" t="s">
        <v>124</v>
      </c>
      <c r="D6" s="169" t="s">
        <v>50</v>
      </c>
      <c r="E6" s="169" t="s">
        <v>59</v>
      </c>
      <c r="F6" s="169" t="s">
        <v>60</v>
      </c>
      <c r="G6" s="169" t="s">
        <v>61</v>
      </c>
      <c r="H6" s="169" t="s">
        <v>62</v>
      </c>
      <c r="I6" s="169" t="s">
        <v>63</v>
      </c>
      <c r="J6" s="169" t="s">
        <v>64</v>
      </c>
      <c r="K6" s="173" t="s">
        <v>135</v>
      </c>
      <c r="L6" s="173" t="s">
        <v>136</v>
      </c>
      <c r="M6" s="173" t="s">
        <v>137</v>
      </c>
    </row>
    <row r="7" spans="1:13" s="142" customFormat="1" ht="12.75" x14ac:dyDescent="0.2">
      <c r="A7" s="174" t="s">
        <v>7</v>
      </c>
      <c r="B7" s="170">
        <v>8208</v>
      </c>
      <c r="C7" s="170">
        <v>8033</v>
      </c>
      <c r="D7" s="170">
        <v>16241</v>
      </c>
      <c r="E7" s="170">
        <v>49359</v>
      </c>
      <c r="F7" s="170">
        <v>47703</v>
      </c>
      <c r="G7" s="170">
        <v>97062</v>
      </c>
      <c r="H7" s="170">
        <v>48762</v>
      </c>
      <c r="I7" s="170">
        <v>47341</v>
      </c>
      <c r="J7" s="170">
        <v>96103</v>
      </c>
      <c r="K7" s="175">
        <f>H7/E7</f>
        <v>0.98790494134808238</v>
      </c>
      <c r="L7" s="175">
        <f>I7/F7</f>
        <v>0.99241137873928265</v>
      </c>
      <c r="M7" s="175">
        <f>J7/G7</f>
        <v>0.99011971729410064</v>
      </c>
    </row>
    <row r="8" spans="1:13" s="142" customFormat="1" ht="12.75" x14ac:dyDescent="0.2">
      <c r="A8" s="176" t="s">
        <v>47</v>
      </c>
      <c r="B8" s="171">
        <v>8208</v>
      </c>
      <c r="C8" s="171">
        <v>8033</v>
      </c>
      <c r="D8" s="171">
        <v>16241</v>
      </c>
      <c r="E8" s="171">
        <v>49359</v>
      </c>
      <c r="F8" s="171">
        <v>47703</v>
      </c>
      <c r="G8" s="171">
        <v>97062</v>
      </c>
      <c r="H8" s="171">
        <v>48762</v>
      </c>
      <c r="I8" s="171">
        <v>47341</v>
      </c>
      <c r="J8" s="171">
        <v>96103</v>
      </c>
      <c r="K8" s="177">
        <f t="shared" ref="K8:K17" si="0">H8/E8</f>
        <v>0.98790494134808238</v>
      </c>
      <c r="L8" s="177">
        <f t="shared" ref="L8:L17" si="1">I8/F8</f>
        <v>0.99241137873928265</v>
      </c>
      <c r="M8" s="177">
        <f t="shared" ref="M8:M17" si="2">J8/G8</f>
        <v>0.99011971729410064</v>
      </c>
    </row>
    <row r="9" spans="1:13" s="142" customFormat="1" ht="12.75" x14ac:dyDescent="0.2">
      <c r="A9" s="174" t="s">
        <v>8</v>
      </c>
      <c r="B9" s="170">
        <v>165</v>
      </c>
      <c r="C9" s="170">
        <v>154</v>
      </c>
      <c r="D9" s="170">
        <v>319</v>
      </c>
      <c r="E9" s="170">
        <v>1243</v>
      </c>
      <c r="F9" s="170">
        <v>1212</v>
      </c>
      <c r="G9" s="170">
        <v>2455</v>
      </c>
      <c r="H9" s="170">
        <v>1189</v>
      </c>
      <c r="I9" s="170">
        <v>1167</v>
      </c>
      <c r="J9" s="170">
        <v>2356</v>
      </c>
      <c r="K9" s="175">
        <f t="shared" si="0"/>
        <v>0.95655671761866456</v>
      </c>
      <c r="L9" s="175">
        <f t="shared" si="1"/>
        <v>0.96287128712871284</v>
      </c>
      <c r="M9" s="175">
        <f t="shared" si="2"/>
        <v>0.95967413441955196</v>
      </c>
    </row>
    <row r="10" spans="1:13" s="142" customFormat="1" ht="12.75" x14ac:dyDescent="0.2">
      <c r="A10" s="176" t="s">
        <v>131</v>
      </c>
      <c r="B10" s="171">
        <v>165</v>
      </c>
      <c r="C10" s="171">
        <v>154</v>
      </c>
      <c r="D10" s="171">
        <v>319</v>
      </c>
      <c r="E10" s="171">
        <v>1243</v>
      </c>
      <c r="F10" s="171">
        <v>1212</v>
      </c>
      <c r="G10" s="171">
        <v>2455</v>
      </c>
      <c r="H10" s="171">
        <v>1189</v>
      </c>
      <c r="I10" s="171">
        <v>1167</v>
      </c>
      <c r="J10" s="171">
        <v>2356</v>
      </c>
      <c r="K10" s="177">
        <f t="shared" si="0"/>
        <v>0.95655671761866456</v>
      </c>
      <c r="L10" s="177">
        <f t="shared" si="1"/>
        <v>0.96287128712871284</v>
      </c>
      <c r="M10" s="177">
        <f t="shared" si="2"/>
        <v>0.95967413441955196</v>
      </c>
    </row>
    <row r="11" spans="1:13" s="142" customFormat="1" ht="12.75" x14ac:dyDescent="0.2">
      <c r="A11" s="174" t="s">
        <v>12</v>
      </c>
      <c r="B11" s="170">
        <v>23699</v>
      </c>
      <c r="C11" s="170">
        <v>23034</v>
      </c>
      <c r="D11" s="170">
        <v>46733</v>
      </c>
      <c r="E11" s="170">
        <v>144802</v>
      </c>
      <c r="F11" s="170">
        <v>140555</v>
      </c>
      <c r="G11" s="170">
        <v>285357</v>
      </c>
      <c r="H11" s="170">
        <v>142875</v>
      </c>
      <c r="I11" s="170">
        <v>139477</v>
      </c>
      <c r="J11" s="170">
        <v>282352</v>
      </c>
      <c r="K11" s="175">
        <f t="shared" si="0"/>
        <v>0.98669217276004473</v>
      </c>
      <c r="L11" s="175">
        <f t="shared" si="1"/>
        <v>0.9923304044680018</v>
      </c>
      <c r="M11" s="175">
        <f t="shared" si="2"/>
        <v>0.98946933139891435</v>
      </c>
    </row>
    <row r="12" spans="1:13" s="142" customFormat="1" ht="12.75" x14ac:dyDescent="0.2">
      <c r="A12" s="176" t="s">
        <v>47</v>
      </c>
      <c r="B12" s="171">
        <v>22290</v>
      </c>
      <c r="C12" s="171">
        <v>21593</v>
      </c>
      <c r="D12" s="171">
        <v>43883</v>
      </c>
      <c r="E12" s="171">
        <v>134978</v>
      </c>
      <c r="F12" s="171">
        <v>131102</v>
      </c>
      <c r="G12" s="171">
        <v>266080</v>
      </c>
      <c r="H12" s="171">
        <v>133463</v>
      </c>
      <c r="I12" s="171">
        <v>130310</v>
      </c>
      <c r="J12" s="171">
        <v>263773</v>
      </c>
      <c r="K12" s="177">
        <f t="shared" si="0"/>
        <v>0.98877594867311713</v>
      </c>
      <c r="L12" s="177">
        <f t="shared" si="1"/>
        <v>0.9939589022287989</v>
      </c>
      <c r="M12" s="177">
        <f t="shared" si="2"/>
        <v>0.99132967528562843</v>
      </c>
    </row>
    <row r="13" spans="1:13" s="142" customFormat="1" ht="12.75" x14ac:dyDescent="0.2">
      <c r="A13" s="176" t="s">
        <v>51</v>
      </c>
      <c r="B13" s="171">
        <v>1409</v>
      </c>
      <c r="C13" s="171">
        <v>1441</v>
      </c>
      <c r="D13" s="171">
        <v>2850</v>
      </c>
      <c r="E13" s="171">
        <v>9824</v>
      </c>
      <c r="F13" s="171">
        <v>9453</v>
      </c>
      <c r="G13" s="171">
        <v>19277</v>
      </c>
      <c r="H13" s="171">
        <v>9412</v>
      </c>
      <c r="I13" s="171">
        <v>9167</v>
      </c>
      <c r="J13" s="171">
        <v>18579</v>
      </c>
      <c r="K13" s="177">
        <f t="shared" si="0"/>
        <v>0.95806188925081437</v>
      </c>
      <c r="L13" s="177">
        <f t="shared" si="1"/>
        <v>0.96974505448005921</v>
      </c>
      <c r="M13" s="177">
        <f t="shared" si="2"/>
        <v>0.96379104632463553</v>
      </c>
    </row>
    <row r="14" spans="1:13" s="142" customFormat="1" ht="12.75" x14ac:dyDescent="0.2">
      <c r="A14" s="174" t="s">
        <v>132</v>
      </c>
      <c r="B14" s="170">
        <v>2539</v>
      </c>
      <c r="C14" s="170">
        <v>2589</v>
      </c>
      <c r="D14" s="170">
        <v>5128</v>
      </c>
      <c r="E14" s="170">
        <v>17712</v>
      </c>
      <c r="F14" s="170">
        <v>17253</v>
      </c>
      <c r="G14" s="170">
        <v>34965</v>
      </c>
      <c r="H14" s="170">
        <v>17642</v>
      </c>
      <c r="I14" s="170">
        <v>17203</v>
      </c>
      <c r="J14" s="170">
        <v>34845</v>
      </c>
      <c r="K14" s="175">
        <f t="shared" si="0"/>
        <v>0.99604787714543808</v>
      </c>
      <c r="L14" s="175">
        <f t="shared" si="1"/>
        <v>0.99710195328348694</v>
      </c>
      <c r="M14" s="175">
        <f t="shared" si="2"/>
        <v>0.99656799656799655</v>
      </c>
    </row>
    <row r="15" spans="1:13" s="142" customFormat="1" ht="12.75" x14ac:dyDescent="0.2">
      <c r="A15" s="176" t="s">
        <v>47</v>
      </c>
      <c r="B15" s="171">
        <v>2536</v>
      </c>
      <c r="C15" s="171">
        <v>2588</v>
      </c>
      <c r="D15" s="171">
        <v>5124</v>
      </c>
      <c r="E15" s="171">
        <v>17702</v>
      </c>
      <c r="F15" s="171">
        <v>17245</v>
      </c>
      <c r="G15" s="171">
        <v>34947</v>
      </c>
      <c r="H15" s="171">
        <v>17632</v>
      </c>
      <c r="I15" s="171">
        <v>17195</v>
      </c>
      <c r="J15" s="171">
        <v>34827</v>
      </c>
      <c r="K15" s="177">
        <f t="shared" si="0"/>
        <v>0.99604564455993672</v>
      </c>
      <c r="L15" s="177">
        <f t="shared" si="1"/>
        <v>0.99710060887213681</v>
      </c>
      <c r="M15" s="177">
        <f t="shared" si="2"/>
        <v>0.99656622886084645</v>
      </c>
    </row>
    <row r="16" spans="1:13" s="142" customFormat="1" ht="13.5" thickBot="1" x14ac:dyDescent="0.25">
      <c r="A16" s="176" t="s">
        <v>51</v>
      </c>
      <c r="B16" s="171">
        <v>3</v>
      </c>
      <c r="C16" s="171">
        <v>1</v>
      </c>
      <c r="D16" s="171">
        <v>4</v>
      </c>
      <c r="E16" s="171">
        <v>10</v>
      </c>
      <c r="F16" s="171">
        <v>8</v>
      </c>
      <c r="G16" s="171">
        <v>18</v>
      </c>
      <c r="H16" s="171">
        <v>10</v>
      </c>
      <c r="I16" s="171">
        <v>8</v>
      </c>
      <c r="J16" s="171">
        <v>18</v>
      </c>
      <c r="K16" s="177">
        <f t="shared" ref="K16" si="3">H16/E16</f>
        <v>1</v>
      </c>
      <c r="L16" s="177">
        <f t="shared" ref="L16" si="4">I16/F16</f>
        <v>1</v>
      </c>
      <c r="M16" s="177">
        <f t="shared" ref="M16" si="5">J16/G16</f>
        <v>1</v>
      </c>
    </row>
    <row r="17" spans="1:13" s="142" customFormat="1" ht="13.5" thickTop="1" x14ac:dyDescent="0.2">
      <c r="A17" s="178" t="s">
        <v>2</v>
      </c>
      <c r="B17" s="179">
        <v>34611</v>
      </c>
      <c r="C17" s="179">
        <v>33810</v>
      </c>
      <c r="D17" s="179">
        <v>68421</v>
      </c>
      <c r="E17" s="179">
        <v>213116</v>
      </c>
      <c r="F17" s="179">
        <v>206723</v>
      </c>
      <c r="G17" s="179">
        <v>419839</v>
      </c>
      <c r="H17" s="179">
        <v>210468</v>
      </c>
      <c r="I17" s="179">
        <v>205188</v>
      </c>
      <c r="J17" s="179">
        <v>415656</v>
      </c>
      <c r="K17" s="180">
        <f t="shared" si="0"/>
        <v>0.98757484187015521</v>
      </c>
      <c r="L17" s="180">
        <f t="shared" si="1"/>
        <v>0.99257460466421255</v>
      </c>
      <c r="M17" s="180">
        <f t="shared" si="2"/>
        <v>0.99003665690895792</v>
      </c>
    </row>
    <row r="18" spans="1:13" s="142" customFormat="1" ht="12.75" x14ac:dyDescent="0.2">
      <c r="B18" s="145"/>
      <c r="C18" s="145"/>
      <c r="D18" s="145"/>
      <c r="E18" s="145"/>
      <c r="F18" s="145"/>
      <c r="G18" s="145"/>
      <c r="H18" s="145"/>
      <c r="I18" s="145"/>
      <c r="J18" s="145"/>
    </row>
    <row r="19" spans="1:13" s="142" customFormat="1" ht="12.75" x14ac:dyDescent="0.2">
      <c r="B19" s="145"/>
      <c r="C19" s="145"/>
      <c r="D19" s="145"/>
      <c r="E19" s="145"/>
      <c r="F19" s="145"/>
      <c r="G19" s="145"/>
      <c r="H19" s="145"/>
      <c r="I19" s="145"/>
    </row>
    <row r="20" spans="1:13" s="196" customFormat="1" ht="17.25" x14ac:dyDescent="0.3">
      <c r="A20" s="444" t="s">
        <v>66</v>
      </c>
      <c r="B20" s="195"/>
      <c r="C20" s="195"/>
      <c r="D20" s="195"/>
      <c r="E20" s="195"/>
      <c r="F20" s="195"/>
      <c r="G20" s="195"/>
      <c r="H20" s="195"/>
      <c r="I20" s="195"/>
    </row>
    <row r="21" spans="1:13" s="142" customFormat="1" ht="12.75" x14ac:dyDescent="0.2">
      <c r="B21" s="145"/>
      <c r="C21" s="145"/>
      <c r="D21" s="145"/>
      <c r="E21" s="145"/>
      <c r="F21" s="145"/>
      <c r="G21" s="145"/>
      <c r="H21" s="145"/>
      <c r="I21" s="145"/>
    </row>
    <row r="22" spans="1:13" s="142" customFormat="1" ht="30" customHeight="1" x14ac:dyDescent="0.2">
      <c r="A22" s="181" t="s">
        <v>65</v>
      </c>
      <c r="B22" s="182" t="s">
        <v>49</v>
      </c>
      <c r="C22" s="182" t="s">
        <v>124</v>
      </c>
      <c r="D22" s="182" t="s">
        <v>50</v>
      </c>
      <c r="E22" s="182" t="s">
        <v>59</v>
      </c>
      <c r="F22" s="182" t="s">
        <v>60</v>
      </c>
      <c r="G22" s="182" t="s">
        <v>61</v>
      </c>
      <c r="H22" s="182" t="s">
        <v>62</v>
      </c>
      <c r="I22" s="182" t="s">
        <v>63</v>
      </c>
      <c r="J22" s="182" t="s">
        <v>64</v>
      </c>
      <c r="K22" s="182" t="s">
        <v>135</v>
      </c>
      <c r="L22" s="182" t="s">
        <v>136</v>
      </c>
      <c r="M22" s="183" t="s">
        <v>137</v>
      </c>
    </row>
    <row r="23" spans="1:13" s="142" customFormat="1" ht="12.75" x14ac:dyDescent="0.2">
      <c r="A23" s="184" t="s">
        <v>7</v>
      </c>
      <c r="B23" s="185">
        <v>6156</v>
      </c>
      <c r="C23" s="185">
        <v>6482</v>
      </c>
      <c r="D23" s="185">
        <v>12638</v>
      </c>
      <c r="E23" s="185">
        <v>21787</v>
      </c>
      <c r="F23" s="185">
        <v>21402</v>
      </c>
      <c r="G23" s="185">
        <v>43189</v>
      </c>
      <c r="H23" s="185">
        <v>16581</v>
      </c>
      <c r="I23" s="185">
        <v>18897</v>
      </c>
      <c r="J23" s="185">
        <v>35478</v>
      </c>
      <c r="K23" s="186">
        <f>H23/E23</f>
        <v>0.76105016753109656</v>
      </c>
      <c r="L23" s="186">
        <f>I23/F23</f>
        <v>0.88295486403139889</v>
      </c>
      <c r="M23" s="186">
        <f>J23/G23</f>
        <v>0.82145916784366391</v>
      </c>
    </row>
    <row r="24" spans="1:13" s="142" customFormat="1" ht="12.75" x14ac:dyDescent="0.2">
      <c r="A24" s="187" t="s">
        <v>47</v>
      </c>
      <c r="B24" s="188">
        <v>4863</v>
      </c>
      <c r="C24" s="188">
        <v>5162</v>
      </c>
      <c r="D24" s="188">
        <v>10025</v>
      </c>
      <c r="E24" s="188">
        <v>17069</v>
      </c>
      <c r="F24" s="188">
        <v>16962</v>
      </c>
      <c r="G24" s="188">
        <v>34031</v>
      </c>
      <c r="H24" s="188">
        <v>12706</v>
      </c>
      <c r="I24" s="188">
        <v>14839</v>
      </c>
      <c r="J24" s="188">
        <v>27545</v>
      </c>
      <c r="K24" s="189">
        <f t="shared" ref="K24:K36" si="6">H24/E24</f>
        <v>0.74439041537289818</v>
      </c>
      <c r="L24" s="189">
        <f t="shared" ref="L24:L36" si="7">I24/F24</f>
        <v>0.8748378728923476</v>
      </c>
      <c r="M24" s="189">
        <f t="shared" ref="M24:M36" si="8">J24/G24</f>
        <v>0.80940906820252123</v>
      </c>
    </row>
    <row r="25" spans="1:13" s="142" customFormat="1" ht="12.75" x14ac:dyDescent="0.2">
      <c r="A25" s="187" t="s">
        <v>52</v>
      </c>
      <c r="B25" s="188">
        <v>138</v>
      </c>
      <c r="C25" s="188">
        <v>162</v>
      </c>
      <c r="D25" s="188">
        <v>300</v>
      </c>
      <c r="E25" s="188">
        <v>484</v>
      </c>
      <c r="F25" s="188">
        <v>489</v>
      </c>
      <c r="G25" s="188">
        <v>973</v>
      </c>
      <c r="H25" s="188">
        <v>386</v>
      </c>
      <c r="I25" s="188">
        <v>451</v>
      </c>
      <c r="J25" s="188">
        <v>837</v>
      </c>
      <c r="K25" s="189">
        <f t="shared" si="6"/>
        <v>0.7975206611570248</v>
      </c>
      <c r="L25" s="189">
        <f t="shared" si="7"/>
        <v>0.92229038854805723</v>
      </c>
      <c r="M25" s="189">
        <f t="shared" si="8"/>
        <v>0.86022610483042139</v>
      </c>
    </row>
    <row r="26" spans="1:13" s="142" customFormat="1" ht="12.75" x14ac:dyDescent="0.2">
      <c r="A26" s="187" t="s">
        <v>48</v>
      </c>
      <c r="B26" s="188">
        <v>1155</v>
      </c>
      <c r="C26" s="188">
        <v>1158</v>
      </c>
      <c r="D26" s="188">
        <v>2313</v>
      </c>
      <c r="E26" s="188">
        <v>4234</v>
      </c>
      <c r="F26" s="188">
        <v>3951</v>
      </c>
      <c r="G26" s="188">
        <v>8185</v>
      </c>
      <c r="H26" s="188">
        <v>3489</v>
      </c>
      <c r="I26" s="188">
        <v>3607</v>
      </c>
      <c r="J26" s="188">
        <v>7096</v>
      </c>
      <c r="K26" s="189">
        <f t="shared" si="6"/>
        <v>0.82404345772319321</v>
      </c>
      <c r="L26" s="189">
        <f t="shared" si="7"/>
        <v>0.91293343457352572</v>
      </c>
      <c r="M26" s="189">
        <f t="shared" si="8"/>
        <v>0.86695174098961514</v>
      </c>
    </row>
    <row r="27" spans="1:13" s="142" customFormat="1" ht="12.75" x14ac:dyDescent="0.2">
      <c r="A27" s="184" t="s">
        <v>12</v>
      </c>
      <c r="B27" s="185">
        <v>17665</v>
      </c>
      <c r="C27" s="185">
        <v>18979</v>
      </c>
      <c r="D27" s="185">
        <v>36644</v>
      </c>
      <c r="E27" s="185">
        <v>60753</v>
      </c>
      <c r="F27" s="185">
        <v>62428</v>
      </c>
      <c r="G27" s="185">
        <v>123181</v>
      </c>
      <c r="H27" s="185">
        <v>48998</v>
      </c>
      <c r="I27" s="185">
        <v>56551</v>
      </c>
      <c r="J27" s="185">
        <v>105549</v>
      </c>
      <c r="K27" s="186">
        <f t="shared" si="6"/>
        <v>0.80651161259526283</v>
      </c>
      <c r="L27" s="186">
        <f t="shared" si="7"/>
        <v>0.90585955020183251</v>
      </c>
      <c r="M27" s="186">
        <f t="shared" si="8"/>
        <v>0.85686104188145895</v>
      </c>
    </row>
    <row r="28" spans="1:13" s="142" customFormat="1" ht="12.75" x14ac:dyDescent="0.2">
      <c r="A28" s="187" t="s">
        <v>47</v>
      </c>
      <c r="B28" s="188">
        <v>7949</v>
      </c>
      <c r="C28" s="188">
        <v>8511</v>
      </c>
      <c r="D28" s="188">
        <v>16460</v>
      </c>
      <c r="E28" s="188">
        <v>26915</v>
      </c>
      <c r="F28" s="188">
        <v>27751</v>
      </c>
      <c r="G28" s="188">
        <v>54666</v>
      </c>
      <c r="H28" s="188">
        <v>22471</v>
      </c>
      <c r="I28" s="188">
        <v>25556</v>
      </c>
      <c r="J28" s="188">
        <v>48027</v>
      </c>
      <c r="K28" s="189">
        <f t="shared" si="6"/>
        <v>0.8348876091398848</v>
      </c>
      <c r="L28" s="189">
        <f t="shared" si="7"/>
        <v>0.92090375121617241</v>
      </c>
      <c r="M28" s="189">
        <f t="shared" si="8"/>
        <v>0.87855339699264623</v>
      </c>
    </row>
    <row r="29" spans="1:13" s="142" customFormat="1" ht="12.75" x14ac:dyDescent="0.2">
      <c r="A29" s="184" t="s">
        <v>52</v>
      </c>
      <c r="B29" s="185">
        <v>8832</v>
      </c>
      <c r="C29" s="185">
        <v>9471</v>
      </c>
      <c r="D29" s="185">
        <v>18303</v>
      </c>
      <c r="E29" s="185">
        <v>30318</v>
      </c>
      <c r="F29" s="185">
        <v>30844</v>
      </c>
      <c r="G29" s="185">
        <v>61162</v>
      </c>
      <c r="H29" s="185">
        <v>23529</v>
      </c>
      <c r="I29" s="185">
        <v>27539</v>
      </c>
      <c r="J29" s="185">
        <v>51068</v>
      </c>
      <c r="K29" s="186">
        <f t="shared" si="6"/>
        <v>0.7760736196319018</v>
      </c>
      <c r="L29" s="186">
        <f t="shared" si="7"/>
        <v>0.89284787965244461</v>
      </c>
      <c r="M29" s="186">
        <f t="shared" si="8"/>
        <v>0.83496288545175112</v>
      </c>
    </row>
    <row r="30" spans="1:13" s="142" customFormat="1" ht="12.75" x14ac:dyDescent="0.2">
      <c r="A30" s="187" t="s">
        <v>48</v>
      </c>
      <c r="B30" s="188">
        <v>884</v>
      </c>
      <c r="C30" s="188">
        <v>997</v>
      </c>
      <c r="D30" s="188">
        <v>1881</v>
      </c>
      <c r="E30" s="188">
        <v>3520</v>
      </c>
      <c r="F30" s="188">
        <v>3833</v>
      </c>
      <c r="G30" s="188">
        <v>7353</v>
      </c>
      <c r="H30" s="188">
        <v>2998</v>
      </c>
      <c r="I30" s="188">
        <v>3456</v>
      </c>
      <c r="J30" s="188">
        <v>6454</v>
      </c>
      <c r="K30" s="189">
        <f t="shared" si="6"/>
        <v>0.85170454545454544</v>
      </c>
      <c r="L30" s="189">
        <f t="shared" si="7"/>
        <v>0.90164362118445085</v>
      </c>
      <c r="M30" s="189">
        <f t="shared" si="8"/>
        <v>0.87773697810417517</v>
      </c>
    </row>
    <row r="31" spans="1:13" s="142" customFormat="1" ht="12.75" x14ac:dyDescent="0.2">
      <c r="A31" s="187" t="s">
        <v>132</v>
      </c>
      <c r="B31" s="188">
        <v>2084</v>
      </c>
      <c r="C31" s="188">
        <v>2057</v>
      </c>
      <c r="D31" s="188">
        <v>4141</v>
      </c>
      <c r="E31" s="188">
        <v>6850</v>
      </c>
      <c r="F31" s="188">
        <v>6825</v>
      </c>
      <c r="G31" s="188">
        <v>13675</v>
      </c>
      <c r="H31" s="188">
        <v>5988</v>
      </c>
      <c r="I31" s="188">
        <v>6451</v>
      </c>
      <c r="J31" s="188">
        <v>12439</v>
      </c>
      <c r="K31" s="189">
        <f t="shared" si="6"/>
        <v>0.87416058394160578</v>
      </c>
      <c r="L31" s="189">
        <f t="shared" si="7"/>
        <v>0.9452014652014652</v>
      </c>
      <c r="M31" s="189">
        <f t="shared" si="8"/>
        <v>0.90961608775137115</v>
      </c>
    </row>
    <row r="32" spans="1:13" s="142" customFormat="1" ht="12.75" x14ac:dyDescent="0.2">
      <c r="A32" s="187" t="s">
        <v>47</v>
      </c>
      <c r="B32" s="188">
        <v>2023</v>
      </c>
      <c r="C32" s="188">
        <v>1968</v>
      </c>
      <c r="D32" s="188">
        <v>3991</v>
      </c>
      <c r="E32" s="188">
        <v>6667</v>
      </c>
      <c r="F32" s="188">
        <v>6544</v>
      </c>
      <c r="G32" s="188">
        <v>13211</v>
      </c>
      <c r="H32" s="188">
        <v>5830</v>
      </c>
      <c r="I32" s="188">
        <v>6179</v>
      </c>
      <c r="J32" s="188">
        <v>12009</v>
      </c>
      <c r="K32" s="189">
        <f t="shared" si="6"/>
        <v>0.87445627718614072</v>
      </c>
      <c r="L32" s="189">
        <f t="shared" si="7"/>
        <v>0.94422371638141811</v>
      </c>
      <c r="M32" s="189">
        <f t="shared" si="8"/>
        <v>0.909015214593899</v>
      </c>
    </row>
    <row r="33" spans="1:13" s="142" customFormat="1" ht="12.75" x14ac:dyDescent="0.2">
      <c r="A33" s="184" t="s">
        <v>52</v>
      </c>
      <c r="B33" s="185">
        <v>61</v>
      </c>
      <c r="C33" s="185">
        <v>89</v>
      </c>
      <c r="D33" s="185">
        <v>150</v>
      </c>
      <c r="E33" s="185">
        <v>183</v>
      </c>
      <c r="F33" s="185">
        <v>281</v>
      </c>
      <c r="G33" s="185">
        <v>464</v>
      </c>
      <c r="H33" s="185">
        <v>158</v>
      </c>
      <c r="I33" s="185">
        <v>272</v>
      </c>
      <c r="J33" s="185">
        <v>430</v>
      </c>
      <c r="K33" s="186">
        <f t="shared" si="6"/>
        <v>0.86338797814207646</v>
      </c>
      <c r="L33" s="186">
        <f t="shared" si="7"/>
        <v>0.96797153024911031</v>
      </c>
      <c r="M33" s="186">
        <f t="shared" si="8"/>
        <v>0.92672413793103448</v>
      </c>
    </row>
    <row r="34" spans="1:13" s="142" customFormat="1" ht="12.75" x14ac:dyDescent="0.2">
      <c r="A34" s="187" t="s">
        <v>8</v>
      </c>
      <c r="B34" s="188">
        <v>133</v>
      </c>
      <c r="C34" s="188">
        <v>161</v>
      </c>
      <c r="D34" s="188">
        <v>294</v>
      </c>
      <c r="E34" s="188">
        <v>583</v>
      </c>
      <c r="F34" s="188">
        <v>659</v>
      </c>
      <c r="G34" s="188">
        <v>1242</v>
      </c>
      <c r="H34" s="188">
        <v>571</v>
      </c>
      <c r="I34" s="188">
        <v>654</v>
      </c>
      <c r="J34" s="188">
        <v>1225</v>
      </c>
      <c r="K34" s="189">
        <f t="shared" si="6"/>
        <v>0.97941680960548883</v>
      </c>
      <c r="L34" s="189">
        <f t="shared" si="7"/>
        <v>0.99241274658573597</v>
      </c>
      <c r="M34" s="189">
        <f t="shared" si="8"/>
        <v>0.98631239935587767</v>
      </c>
    </row>
    <row r="35" spans="1:13" s="142" customFormat="1" ht="13.5" thickBot="1" x14ac:dyDescent="0.25">
      <c r="A35" s="187" t="s">
        <v>131</v>
      </c>
      <c r="B35" s="188">
        <v>133</v>
      </c>
      <c r="C35" s="188">
        <v>161</v>
      </c>
      <c r="D35" s="188">
        <v>294</v>
      </c>
      <c r="E35" s="188">
        <v>583</v>
      </c>
      <c r="F35" s="188">
        <v>659</v>
      </c>
      <c r="G35" s="188">
        <v>1242</v>
      </c>
      <c r="H35" s="188">
        <v>571</v>
      </c>
      <c r="I35" s="188">
        <v>654</v>
      </c>
      <c r="J35" s="188">
        <v>1225</v>
      </c>
      <c r="K35" s="189">
        <f t="shared" si="6"/>
        <v>0.97941680960548883</v>
      </c>
      <c r="L35" s="189">
        <f t="shared" si="7"/>
        <v>0.99241274658573597</v>
      </c>
      <c r="M35" s="189">
        <f t="shared" si="8"/>
        <v>0.98631239935587767</v>
      </c>
    </row>
    <row r="36" spans="1:13" s="142" customFormat="1" ht="13.5" thickTop="1" x14ac:dyDescent="0.2">
      <c r="A36" s="190" t="s">
        <v>2</v>
      </c>
      <c r="B36" s="191">
        <v>26038</v>
      </c>
      <c r="C36" s="191">
        <v>27679</v>
      </c>
      <c r="D36" s="191">
        <v>53717</v>
      </c>
      <c r="E36" s="191">
        <v>89973</v>
      </c>
      <c r="F36" s="191">
        <v>91314</v>
      </c>
      <c r="G36" s="191">
        <v>181287</v>
      </c>
      <c r="H36" s="191">
        <v>72138</v>
      </c>
      <c r="I36" s="191">
        <v>82553</v>
      </c>
      <c r="J36" s="191">
        <v>154691</v>
      </c>
      <c r="K36" s="192">
        <f t="shared" si="6"/>
        <v>0.80177386549298124</v>
      </c>
      <c r="L36" s="192">
        <f t="shared" si="7"/>
        <v>0.90405633309240641</v>
      </c>
      <c r="M36" s="193">
        <f t="shared" si="8"/>
        <v>0.85329339665833737</v>
      </c>
    </row>
    <row r="37" spans="1:13" s="142" customFormat="1" ht="12.75" x14ac:dyDescent="0.2">
      <c r="B37" s="145"/>
      <c r="C37" s="145"/>
      <c r="D37" s="145"/>
      <c r="E37" s="145"/>
      <c r="F37" s="145"/>
      <c r="G37" s="145"/>
      <c r="H37" s="194"/>
      <c r="I37" s="194"/>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7"/>
  <sheetViews>
    <sheetView workbookViewId="0"/>
  </sheetViews>
  <sheetFormatPr baseColWidth="10" defaultRowHeight="12.75" x14ac:dyDescent="0.25"/>
  <cols>
    <col min="1" max="1" width="15" style="450" bestFit="1" customWidth="1"/>
    <col min="2" max="2" width="1" style="460" customWidth="1"/>
    <col min="3" max="5" width="11" style="463" customWidth="1"/>
    <col min="6" max="6" width="1" style="460" customWidth="1"/>
    <col min="7" max="9" width="11" style="463" customWidth="1"/>
    <col min="10" max="10" width="1" style="460" customWidth="1"/>
    <col min="11" max="13" width="11" style="463" customWidth="1"/>
    <col min="14" max="14" width="1" style="460" customWidth="1"/>
    <col min="15" max="17" width="11" style="463" customWidth="1"/>
    <col min="18" max="18" width="1" style="460" customWidth="1"/>
    <col min="19" max="21" width="9.85546875" style="463" customWidth="1"/>
    <col min="22" max="22" width="1" style="460" customWidth="1"/>
    <col min="23" max="25" width="9.85546875" style="463" customWidth="1"/>
    <col min="26" max="26" width="1" style="460" customWidth="1"/>
    <col min="27" max="29" width="9.85546875" style="463" customWidth="1"/>
    <col min="30" max="30" width="1" style="460" customWidth="1"/>
    <col min="31" max="33" width="9.85546875" style="463" customWidth="1"/>
    <col min="34" max="34" width="1" style="460" customWidth="1"/>
    <col min="35" max="37" width="9.85546875" style="463" customWidth="1"/>
    <col min="38" max="38" width="1" style="460" customWidth="1"/>
    <col min="39" max="41" width="9.85546875" style="463" customWidth="1"/>
    <col min="42" max="42" width="1" style="460" customWidth="1"/>
    <col min="43" max="45" width="9.85546875" style="463" customWidth="1"/>
    <col min="46" max="46" width="1" style="460" customWidth="1"/>
    <col min="47" max="49" width="9.85546875" style="463" customWidth="1"/>
    <col min="50" max="50" width="1" style="460" customWidth="1"/>
    <col min="51" max="53" width="9.85546875" style="463" customWidth="1"/>
    <col min="54" max="54" width="1" style="460" customWidth="1"/>
    <col min="55" max="57" width="9.85546875" style="463" customWidth="1"/>
    <col min="58" max="58" width="1" style="460" customWidth="1"/>
    <col min="59" max="61" width="9.85546875" style="463" customWidth="1"/>
    <col min="62" max="256" width="11.42578125" style="450"/>
    <col min="257" max="257" width="15" style="450" bestFit="1" customWidth="1"/>
    <col min="258" max="258" width="1" style="450" customWidth="1"/>
    <col min="259" max="261" width="11" style="450" customWidth="1"/>
    <col min="262" max="262" width="1" style="450" customWidth="1"/>
    <col min="263" max="265" width="11" style="450" customWidth="1"/>
    <col min="266" max="266" width="1" style="450" customWidth="1"/>
    <col min="267" max="269" width="11" style="450" customWidth="1"/>
    <col min="270" max="270" width="1" style="450" customWidth="1"/>
    <col min="271" max="273" width="11" style="450" customWidth="1"/>
    <col min="274" max="274" width="1" style="450" customWidth="1"/>
    <col min="275" max="277" width="9.85546875" style="450" customWidth="1"/>
    <col min="278" max="278" width="1" style="450" customWidth="1"/>
    <col min="279" max="281" width="9.85546875" style="450" customWidth="1"/>
    <col min="282" max="282" width="1" style="450" customWidth="1"/>
    <col min="283" max="285" width="9.85546875" style="450" customWidth="1"/>
    <col min="286" max="286" width="1" style="450" customWidth="1"/>
    <col min="287" max="289" width="9.85546875" style="450" customWidth="1"/>
    <col min="290" max="290" width="1" style="450" customWidth="1"/>
    <col min="291" max="293" width="9.85546875" style="450" customWidth="1"/>
    <col min="294" max="294" width="1" style="450" customWidth="1"/>
    <col min="295" max="297" width="9.85546875" style="450" customWidth="1"/>
    <col min="298" max="298" width="1" style="450" customWidth="1"/>
    <col min="299" max="301" width="9.85546875" style="450" customWidth="1"/>
    <col min="302" max="302" width="1" style="450" customWidth="1"/>
    <col min="303" max="305" width="9.85546875" style="450" customWidth="1"/>
    <col min="306" max="306" width="1" style="450" customWidth="1"/>
    <col min="307" max="309" width="9.85546875" style="450" customWidth="1"/>
    <col min="310" max="310" width="1" style="450" customWidth="1"/>
    <col min="311" max="313" width="9.85546875" style="450" customWidth="1"/>
    <col min="314" max="314" width="1" style="450" customWidth="1"/>
    <col min="315" max="317" width="9.85546875" style="450" customWidth="1"/>
    <col min="318" max="512" width="11.42578125" style="450"/>
    <col min="513" max="513" width="15" style="450" bestFit="1" customWidth="1"/>
    <col min="514" max="514" width="1" style="450" customWidth="1"/>
    <col min="515" max="517" width="11" style="450" customWidth="1"/>
    <col min="518" max="518" width="1" style="450" customWidth="1"/>
    <col min="519" max="521" width="11" style="450" customWidth="1"/>
    <col min="522" max="522" width="1" style="450" customWidth="1"/>
    <col min="523" max="525" width="11" style="450" customWidth="1"/>
    <col min="526" max="526" width="1" style="450" customWidth="1"/>
    <col min="527" max="529" width="11" style="450" customWidth="1"/>
    <col min="530" max="530" width="1" style="450" customWidth="1"/>
    <col min="531" max="533" width="9.85546875" style="450" customWidth="1"/>
    <col min="534" max="534" width="1" style="450" customWidth="1"/>
    <col min="535" max="537" width="9.85546875" style="450" customWidth="1"/>
    <col min="538" max="538" width="1" style="450" customWidth="1"/>
    <col min="539" max="541" width="9.85546875" style="450" customWidth="1"/>
    <col min="542" max="542" width="1" style="450" customWidth="1"/>
    <col min="543" max="545" width="9.85546875" style="450" customWidth="1"/>
    <col min="546" max="546" width="1" style="450" customWidth="1"/>
    <col min="547" max="549" width="9.85546875" style="450" customWidth="1"/>
    <col min="550" max="550" width="1" style="450" customWidth="1"/>
    <col min="551" max="553" width="9.85546875" style="450" customWidth="1"/>
    <col min="554" max="554" width="1" style="450" customWidth="1"/>
    <col min="555" max="557" width="9.85546875" style="450" customWidth="1"/>
    <col min="558" max="558" width="1" style="450" customWidth="1"/>
    <col min="559" max="561" width="9.85546875" style="450" customWidth="1"/>
    <col min="562" max="562" width="1" style="450" customWidth="1"/>
    <col min="563" max="565" width="9.85546875" style="450" customWidth="1"/>
    <col min="566" max="566" width="1" style="450" customWidth="1"/>
    <col min="567" max="569" width="9.85546875" style="450" customWidth="1"/>
    <col min="570" max="570" width="1" style="450" customWidth="1"/>
    <col min="571" max="573" width="9.85546875" style="450" customWidth="1"/>
    <col min="574" max="768" width="11.42578125" style="450"/>
    <col min="769" max="769" width="15" style="450" bestFit="1" customWidth="1"/>
    <col min="770" max="770" width="1" style="450" customWidth="1"/>
    <col min="771" max="773" width="11" style="450" customWidth="1"/>
    <col min="774" max="774" width="1" style="450" customWidth="1"/>
    <col min="775" max="777" width="11" style="450" customWidth="1"/>
    <col min="778" max="778" width="1" style="450" customWidth="1"/>
    <col min="779" max="781" width="11" style="450" customWidth="1"/>
    <col min="782" max="782" width="1" style="450" customWidth="1"/>
    <col min="783" max="785" width="11" style="450" customWidth="1"/>
    <col min="786" max="786" width="1" style="450" customWidth="1"/>
    <col min="787" max="789" width="9.85546875" style="450" customWidth="1"/>
    <col min="790" max="790" width="1" style="450" customWidth="1"/>
    <col min="791" max="793" width="9.85546875" style="450" customWidth="1"/>
    <col min="794" max="794" width="1" style="450" customWidth="1"/>
    <col min="795" max="797" width="9.85546875" style="450" customWidth="1"/>
    <col min="798" max="798" width="1" style="450" customWidth="1"/>
    <col min="799" max="801" width="9.85546875" style="450" customWidth="1"/>
    <col min="802" max="802" width="1" style="450" customWidth="1"/>
    <col min="803" max="805" width="9.85546875" style="450" customWidth="1"/>
    <col min="806" max="806" width="1" style="450" customWidth="1"/>
    <col min="807" max="809" width="9.85546875" style="450" customWidth="1"/>
    <col min="810" max="810" width="1" style="450" customWidth="1"/>
    <col min="811" max="813" width="9.85546875" style="450" customWidth="1"/>
    <col min="814" max="814" width="1" style="450" customWidth="1"/>
    <col min="815" max="817" width="9.85546875" style="450" customWidth="1"/>
    <col min="818" max="818" width="1" style="450" customWidth="1"/>
    <col min="819" max="821" width="9.85546875" style="450" customWidth="1"/>
    <col min="822" max="822" width="1" style="450" customWidth="1"/>
    <col min="823" max="825" width="9.85546875" style="450" customWidth="1"/>
    <col min="826" max="826" width="1" style="450" customWidth="1"/>
    <col min="827" max="829" width="9.85546875" style="450" customWidth="1"/>
    <col min="830" max="1024" width="11.42578125" style="450"/>
    <col min="1025" max="1025" width="15" style="450" bestFit="1" customWidth="1"/>
    <col min="1026" max="1026" width="1" style="450" customWidth="1"/>
    <col min="1027" max="1029" width="11" style="450" customWidth="1"/>
    <col min="1030" max="1030" width="1" style="450" customWidth="1"/>
    <col min="1031" max="1033" width="11" style="450" customWidth="1"/>
    <col min="1034" max="1034" width="1" style="450" customWidth="1"/>
    <col min="1035" max="1037" width="11" style="450" customWidth="1"/>
    <col min="1038" max="1038" width="1" style="450" customWidth="1"/>
    <col min="1039" max="1041" width="11" style="450" customWidth="1"/>
    <col min="1042" max="1042" width="1" style="450" customWidth="1"/>
    <col min="1043" max="1045" width="9.85546875" style="450" customWidth="1"/>
    <col min="1046" max="1046" width="1" style="450" customWidth="1"/>
    <col min="1047" max="1049" width="9.85546875" style="450" customWidth="1"/>
    <col min="1050" max="1050" width="1" style="450" customWidth="1"/>
    <col min="1051" max="1053" width="9.85546875" style="450" customWidth="1"/>
    <col min="1054" max="1054" width="1" style="450" customWidth="1"/>
    <col min="1055" max="1057" width="9.85546875" style="450" customWidth="1"/>
    <col min="1058" max="1058" width="1" style="450" customWidth="1"/>
    <col min="1059" max="1061" width="9.85546875" style="450" customWidth="1"/>
    <col min="1062" max="1062" width="1" style="450" customWidth="1"/>
    <col min="1063" max="1065" width="9.85546875" style="450" customWidth="1"/>
    <col min="1066" max="1066" width="1" style="450" customWidth="1"/>
    <col min="1067" max="1069" width="9.85546875" style="450" customWidth="1"/>
    <col min="1070" max="1070" width="1" style="450" customWidth="1"/>
    <col min="1071" max="1073" width="9.85546875" style="450" customWidth="1"/>
    <col min="1074" max="1074" width="1" style="450" customWidth="1"/>
    <col min="1075" max="1077" width="9.85546875" style="450" customWidth="1"/>
    <col min="1078" max="1078" width="1" style="450" customWidth="1"/>
    <col min="1079" max="1081" width="9.85546875" style="450" customWidth="1"/>
    <col min="1082" max="1082" width="1" style="450" customWidth="1"/>
    <col min="1083" max="1085" width="9.85546875" style="450" customWidth="1"/>
    <col min="1086" max="1280" width="11.42578125" style="450"/>
    <col min="1281" max="1281" width="15" style="450" bestFit="1" customWidth="1"/>
    <col min="1282" max="1282" width="1" style="450" customWidth="1"/>
    <col min="1283" max="1285" width="11" style="450" customWidth="1"/>
    <col min="1286" max="1286" width="1" style="450" customWidth="1"/>
    <col min="1287" max="1289" width="11" style="450" customWidth="1"/>
    <col min="1290" max="1290" width="1" style="450" customWidth="1"/>
    <col min="1291" max="1293" width="11" style="450" customWidth="1"/>
    <col min="1294" max="1294" width="1" style="450" customWidth="1"/>
    <col min="1295" max="1297" width="11" style="450" customWidth="1"/>
    <col min="1298" max="1298" width="1" style="450" customWidth="1"/>
    <col min="1299" max="1301" width="9.85546875" style="450" customWidth="1"/>
    <col min="1302" max="1302" width="1" style="450" customWidth="1"/>
    <col min="1303" max="1305" width="9.85546875" style="450" customWidth="1"/>
    <col min="1306" max="1306" width="1" style="450" customWidth="1"/>
    <col min="1307" max="1309" width="9.85546875" style="450" customWidth="1"/>
    <col min="1310" max="1310" width="1" style="450" customWidth="1"/>
    <col min="1311" max="1313" width="9.85546875" style="450" customWidth="1"/>
    <col min="1314" max="1314" width="1" style="450" customWidth="1"/>
    <col min="1315" max="1317" width="9.85546875" style="450" customWidth="1"/>
    <col min="1318" max="1318" width="1" style="450" customWidth="1"/>
    <col min="1319" max="1321" width="9.85546875" style="450" customWidth="1"/>
    <col min="1322" max="1322" width="1" style="450" customWidth="1"/>
    <col min="1323" max="1325" width="9.85546875" style="450" customWidth="1"/>
    <col min="1326" max="1326" width="1" style="450" customWidth="1"/>
    <col min="1327" max="1329" width="9.85546875" style="450" customWidth="1"/>
    <col min="1330" max="1330" width="1" style="450" customWidth="1"/>
    <col min="1331" max="1333" width="9.85546875" style="450" customWidth="1"/>
    <col min="1334" max="1334" width="1" style="450" customWidth="1"/>
    <col min="1335" max="1337" width="9.85546875" style="450" customWidth="1"/>
    <col min="1338" max="1338" width="1" style="450" customWidth="1"/>
    <col min="1339" max="1341" width="9.85546875" style="450" customWidth="1"/>
    <col min="1342" max="1536" width="11.42578125" style="450"/>
    <col min="1537" max="1537" width="15" style="450" bestFit="1" customWidth="1"/>
    <col min="1538" max="1538" width="1" style="450" customWidth="1"/>
    <col min="1539" max="1541" width="11" style="450" customWidth="1"/>
    <col min="1542" max="1542" width="1" style="450" customWidth="1"/>
    <col min="1543" max="1545" width="11" style="450" customWidth="1"/>
    <col min="1546" max="1546" width="1" style="450" customWidth="1"/>
    <col min="1547" max="1549" width="11" style="450" customWidth="1"/>
    <col min="1550" max="1550" width="1" style="450" customWidth="1"/>
    <col min="1551" max="1553" width="11" style="450" customWidth="1"/>
    <col min="1554" max="1554" width="1" style="450" customWidth="1"/>
    <col min="1555" max="1557" width="9.85546875" style="450" customWidth="1"/>
    <col min="1558" max="1558" width="1" style="450" customWidth="1"/>
    <col min="1559" max="1561" width="9.85546875" style="450" customWidth="1"/>
    <col min="1562" max="1562" width="1" style="450" customWidth="1"/>
    <col min="1563" max="1565" width="9.85546875" style="450" customWidth="1"/>
    <col min="1566" max="1566" width="1" style="450" customWidth="1"/>
    <col min="1567" max="1569" width="9.85546875" style="450" customWidth="1"/>
    <col min="1570" max="1570" width="1" style="450" customWidth="1"/>
    <col min="1571" max="1573" width="9.85546875" style="450" customWidth="1"/>
    <col min="1574" max="1574" width="1" style="450" customWidth="1"/>
    <col min="1575" max="1577" width="9.85546875" style="450" customWidth="1"/>
    <col min="1578" max="1578" width="1" style="450" customWidth="1"/>
    <col min="1579" max="1581" width="9.85546875" style="450" customWidth="1"/>
    <col min="1582" max="1582" width="1" style="450" customWidth="1"/>
    <col min="1583" max="1585" width="9.85546875" style="450" customWidth="1"/>
    <col min="1586" max="1586" width="1" style="450" customWidth="1"/>
    <col min="1587" max="1589" width="9.85546875" style="450" customWidth="1"/>
    <col min="1590" max="1590" width="1" style="450" customWidth="1"/>
    <col min="1591" max="1593" width="9.85546875" style="450" customWidth="1"/>
    <col min="1594" max="1594" width="1" style="450" customWidth="1"/>
    <col min="1595" max="1597" width="9.85546875" style="450" customWidth="1"/>
    <col min="1598" max="1792" width="11.42578125" style="450"/>
    <col min="1793" max="1793" width="15" style="450" bestFit="1" customWidth="1"/>
    <col min="1794" max="1794" width="1" style="450" customWidth="1"/>
    <col min="1795" max="1797" width="11" style="450" customWidth="1"/>
    <col min="1798" max="1798" width="1" style="450" customWidth="1"/>
    <col min="1799" max="1801" width="11" style="450" customWidth="1"/>
    <col min="1802" max="1802" width="1" style="450" customWidth="1"/>
    <col min="1803" max="1805" width="11" style="450" customWidth="1"/>
    <col min="1806" max="1806" width="1" style="450" customWidth="1"/>
    <col min="1807" max="1809" width="11" style="450" customWidth="1"/>
    <col min="1810" max="1810" width="1" style="450" customWidth="1"/>
    <col min="1811" max="1813" width="9.85546875" style="450" customWidth="1"/>
    <col min="1814" max="1814" width="1" style="450" customWidth="1"/>
    <col min="1815" max="1817" width="9.85546875" style="450" customWidth="1"/>
    <col min="1818" max="1818" width="1" style="450" customWidth="1"/>
    <col min="1819" max="1821" width="9.85546875" style="450" customWidth="1"/>
    <col min="1822" max="1822" width="1" style="450" customWidth="1"/>
    <col min="1823" max="1825" width="9.85546875" style="450" customWidth="1"/>
    <col min="1826" max="1826" width="1" style="450" customWidth="1"/>
    <col min="1827" max="1829" width="9.85546875" style="450" customWidth="1"/>
    <col min="1830" max="1830" width="1" style="450" customWidth="1"/>
    <col min="1831" max="1833" width="9.85546875" style="450" customWidth="1"/>
    <col min="1834" max="1834" width="1" style="450" customWidth="1"/>
    <col min="1835" max="1837" width="9.85546875" style="450" customWidth="1"/>
    <col min="1838" max="1838" width="1" style="450" customWidth="1"/>
    <col min="1839" max="1841" width="9.85546875" style="450" customWidth="1"/>
    <col min="1842" max="1842" width="1" style="450" customWidth="1"/>
    <col min="1843" max="1845" width="9.85546875" style="450" customWidth="1"/>
    <col min="1846" max="1846" width="1" style="450" customWidth="1"/>
    <col min="1847" max="1849" width="9.85546875" style="450" customWidth="1"/>
    <col min="1850" max="1850" width="1" style="450" customWidth="1"/>
    <col min="1851" max="1853" width="9.85546875" style="450" customWidth="1"/>
    <col min="1854" max="2048" width="11.42578125" style="450"/>
    <col min="2049" max="2049" width="15" style="450" bestFit="1" customWidth="1"/>
    <col min="2050" max="2050" width="1" style="450" customWidth="1"/>
    <col min="2051" max="2053" width="11" style="450" customWidth="1"/>
    <col min="2054" max="2054" width="1" style="450" customWidth="1"/>
    <col min="2055" max="2057" width="11" style="450" customWidth="1"/>
    <col min="2058" max="2058" width="1" style="450" customWidth="1"/>
    <col min="2059" max="2061" width="11" style="450" customWidth="1"/>
    <col min="2062" max="2062" width="1" style="450" customWidth="1"/>
    <col min="2063" max="2065" width="11" style="450" customWidth="1"/>
    <col min="2066" max="2066" width="1" style="450" customWidth="1"/>
    <col min="2067" max="2069" width="9.85546875" style="450" customWidth="1"/>
    <col min="2070" max="2070" width="1" style="450" customWidth="1"/>
    <col min="2071" max="2073" width="9.85546875" style="450" customWidth="1"/>
    <col min="2074" max="2074" width="1" style="450" customWidth="1"/>
    <col min="2075" max="2077" width="9.85546875" style="450" customWidth="1"/>
    <col min="2078" max="2078" width="1" style="450" customWidth="1"/>
    <col min="2079" max="2081" width="9.85546875" style="450" customWidth="1"/>
    <col min="2082" max="2082" width="1" style="450" customWidth="1"/>
    <col min="2083" max="2085" width="9.85546875" style="450" customWidth="1"/>
    <col min="2086" max="2086" width="1" style="450" customWidth="1"/>
    <col min="2087" max="2089" width="9.85546875" style="450" customWidth="1"/>
    <col min="2090" max="2090" width="1" style="450" customWidth="1"/>
    <col min="2091" max="2093" width="9.85546875" style="450" customWidth="1"/>
    <col min="2094" max="2094" width="1" style="450" customWidth="1"/>
    <col min="2095" max="2097" width="9.85546875" style="450" customWidth="1"/>
    <col min="2098" max="2098" width="1" style="450" customWidth="1"/>
    <col min="2099" max="2101" width="9.85546875" style="450" customWidth="1"/>
    <col min="2102" max="2102" width="1" style="450" customWidth="1"/>
    <col min="2103" max="2105" width="9.85546875" style="450" customWidth="1"/>
    <col min="2106" max="2106" width="1" style="450" customWidth="1"/>
    <col min="2107" max="2109" width="9.85546875" style="450" customWidth="1"/>
    <col min="2110" max="2304" width="11.42578125" style="450"/>
    <col min="2305" max="2305" width="15" style="450" bestFit="1" customWidth="1"/>
    <col min="2306" max="2306" width="1" style="450" customWidth="1"/>
    <col min="2307" max="2309" width="11" style="450" customWidth="1"/>
    <col min="2310" max="2310" width="1" style="450" customWidth="1"/>
    <col min="2311" max="2313" width="11" style="450" customWidth="1"/>
    <col min="2314" max="2314" width="1" style="450" customWidth="1"/>
    <col min="2315" max="2317" width="11" style="450" customWidth="1"/>
    <col min="2318" max="2318" width="1" style="450" customWidth="1"/>
    <col min="2319" max="2321" width="11" style="450" customWidth="1"/>
    <col min="2322" max="2322" width="1" style="450" customWidth="1"/>
    <col min="2323" max="2325" width="9.85546875" style="450" customWidth="1"/>
    <col min="2326" max="2326" width="1" style="450" customWidth="1"/>
    <col min="2327" max="2329" width="9.85546875" style="450" customWidth="1"/>
    <col min="2330" max="2330" width="1" style="450" customWidth="1"/>
    <col min="2331" max="2333" width="9.85546875" style="450" customWidth="1"/>
    <col min="2334" max="2334" width="1" style="450" customWidth="1"/>
    <col min="2335" max="2337" width="9.85546875" style="450" customWidth="1"/>
    <col min="2338" max="2338" width="1" style="450" customWidth="1"/>
    <col min="2339" max="2341" width="9.85546875" style="450" customWidth="1"/>
    <col min="2342" max="2342" width="1" style="450" customWidth="1"/>
    <col min="2343" max="2345" width="9.85546875" style="450" customWidth="1"/>
    <col min="2346" max="2346" width="1" style="450" customWidth="1"/>
    <col min="2347" max="2349" width="9.85546875" style="450" customWidth="1"/>
    <col min="2350" max="2350" width="1" style="450" customWidth="1"/>
    <col min="2351" max="2353" width="9.85546875" style="450" customWidth="1"/>
    <col min="2354" max="2354" width="1" style="450" customWidth="1"/>
    <col min="2355" max="2357" width="9.85546875" style="450" customWidth="1"/>
    <col min="2358" max="2358" width="1" style="450" customWidth="1"/>
    <col min="2359" max="2361" width="9.85546875" style="450" customWidth="1"/>
    <col min="2362" max="2362" width="1" style="450" customWidth="1"/>
    <col min="2363" max="2365" width="9.85546875" style="450" customWidth="1"/>
    <col min="2366" max="2560" width="11.42578125" style="450"/>
    <col min="2561" max="2561" width="15" style="450" bestFit="1" customWidth="1"/>
    <col min="2562" max="2562" width="1" style="450" customWidth="1"/>
    <col min="2563" max="2565" width="11" style="450" customWidth="1"/>
    <col min="2566" max="2566" width="1" style="450" customWidth="1"/>
    <col min="2567" max="2569" width="11" style="450" customWidth="1"/>
    <col min="2570" max="2570" width="1" style="450" customWidth="1"/>
    <col min="2571" max="2573" width="11" style="450" customWidth="1"/>
    <col min="2574" max="2574" width="1" style="450" customWidth="1"/>
    <col min="2575" max="2577" width="11" style="450" customWidth="1"/>
    <col min="2578" max="2578" width="1" style="450" customWidth="1"/>
    <col min="2579" max="2581" width="9.85546875" style="450" customWidth="1"/>
    <col min="2582" max="2582" width="1" style="450" customWidth="1"/>
    <col min="2583" max="2585" width="9.85546875" style="450" customWidth="1"/>
    <col min="2586" max="2586" width="1" style="450" customWidth="1"/>
    <col min="2587" max="2589" width="9.85546875" style="450" customWidth="1"/>
    <col min="2590" max="2590" width="1" style="450" customWidth="1"/>
    <col min="2591" max="2593" width="9.85546875" style="450" customWidth="1"/>
    <col min="2594" max="2594" width="1" style="450" customWidth="1"/>
    <col min="2595" max="2597" width="9.85546875" style="450" customWidth="1"/>
    <col min="2598" max="2598" width="1" style="450" customWidth="1"/>
    <col min="2599" max="2601" width="9.85546875" style="450" customWidth="1"/>
    <col min="2602" max="2602" width="1" style="450" customWidth="1"/>
    <col min="2603" max="2605" width="9.85546875" style="450" customWidth="1"/>
    <col min="2606" max="2606" width="1" style="450" customWidth="1"/>
    <col min="2607" max="2609" width="9.85546875" style="450" customWidth="1"/>
    <col min="2610" max="2610" width="1" style="450" customWidth="1"/>
    <col min="2611" max="2613" width="9.85546875" style="450" customWidth="1"/>
    <col min="2614" max="2614" width="1" style="450" customWidth="1"/>
    <col min="2615" max="2617" width="9.85546875" style="450" customWidth="1"/>
    <col min="2618" max="2618" width="1" style="450" customWidth="1"/>
    <col min="2619" max="2621" width="9.85546875" style="450" customWidth="1"/>
    <col min="2622" max="2816" width="11.42578125" style="450"/>
    <col min="2817" max="2817" width="15" style="450" bestFit="1" customWidth="1"/>
    <col min="2818" max="2818" width="1" style="450" customWidth="1"/>
    <col min="2819" max="2821" width="11" style="450" customWidth="1"/>
    <col min="2822" max="2822" width="1" style="450" customWidth="1"/>
    <col min="2823" max="2825" width="11" style="450" customWidth="1"/>
    <col min="2826" max="2826" width="1" style="450" customWidth="1"/>
    <col min="2827" max="2829" width="11" style="450" customWidth="1"/>
    <col min="2830" max="2830" width="1" style="450" customWidth="1"/>
    <col min="2831" max="2833" width="11" style="450" customWidth="1"/>
    <col min="2834" max="2834" width="1" style="450" customWidth="1"/>
    <col min="2835" max="2837" width="9.85546875" style="450" customWidth="1"/>
    <col min="2838" max="2838" width="1" style="450" customWidth="1"/>
    <col min="2839" max="2841" width="9.85546875" style="450" customWidth="1"/>
    <col min="2842" max="2842" width="1" style="450" customWidth="1"/>
    <col min="2843" max="2845" width="9.85546875" style="450" customWidth="1"/>
    <col min="2846" max="2846" width="1" style="450" customWidth="1"/>
    <col min="2847" max="2849" width="9.85546875" style="450" customWidth="1"/>
    <col min="2850" max="2850" width="1" style="450" customWidth="1"/>
    <col min="2851" max="2853" width="9.85546875" style="450" customWidth="1"/>
    <col min="2854" max="2854" width="1" style="450" customWidth="1"/>
    <col min="2855" max="2857" width="9.85546875" style="450" customWidth="1"/>
    <col min="2858" max="2858" width="1" style="450" customWidth="1"/>
    <col min="2859" max="2861" width="9.85546875" style="450" customWidth="1"/>
    <col min="2862" max="2862" width="1" style="450" customWidth="1"/>
    <col min="2863" max="2865" width="9.85546875" style="450" customWidth="1"/>
    <col min="2866" max="2866" width="1" style="450" customWidth="1"/>
    <col min="2867" max="2869" width="9.85546875" style="450" customWidth="1"/>
    <col min="2870" max="2870" width="1" style="450" customWidth="1"/>
    <col min="2871" max="2873" width="9.85546875" style="450" customWidth="1"/>
    <col min="2874" max="2874" width="1" style="450" customWidth="1"/>
    <col min="2875" max="2877" width="9.85546875" style="450" customWidth="1"/>
    <col min="2878" max="3072" width="11.42578125" style="450"/>
    <col min="3073" max="3073" width="15" style="450" bestFit="1" customWidth="1"/>
    <col min="3074" max="3074" width="1" style="450" customWidth="1"/>
    <col min="3075" max="3077" width="11" style="450" customWidth="1"/>
    <col min="3078" max="3078" width="1" style="450" customWidth="1"/>
    <col min="3079" max="3081" width="11" style="450" customWidth="1"/>
    <col min="3082" max="3082" width="1" style="450" customWidth="1"/>
    <col min="3083" max="3085" width="11" style="450" customWidth="1"/>
    <col min="3086" max="3086" width="1" style="450" customWidth="1"/>
    <col min="3087" max="3089" width="11" style="450" customWidth="1"/>
    <col min="3090" max="3090" width="1" style="450" customWidth="1"/>
    <col min="3091" max="3093" width="9.85546875" style="450" customWidth="1"/>
    <col min="3094" max="3094" width="1" style="450" customWidth="1"/>
    <col min="3095" max="3097" width="9.85546875" style="450" customWidth="1"/>
    <col min="3098" max="3098" width="1" style="450" customWidth="1"/>
    <col min="3099" max="3101" width="9.85546875" style="450" customWidth="1"/>
    <col min="3102" max="3102" width="1" style="450" customWidth="1"/>
    <col min="3103" max="3105" width="9.85546875" style="450" customWidth="1"/>
    <col min="3106" max="3106" width="1" style="450" customWidth="1"/>
    <col min="3107" max="3109" width="9.85546875" style="450" customWidth="1"/>
    <col min="3110" max="3110" width="1" style="450" customWidth="1"/>
    <col min="3111" max="3113" width="9.85546875" style="450" customWidth="1"/>
    <col min="3114" max="3114" width="1" style="450" customWidth="1"/>
    <col min="3115" max="3117" width="9.85546875" style="450" customWidth="1"/>
    <col min="3118" max="3118" width="1" style="450" customWidth="1"/>
    <col min="3119" max="3121" width="9.85546875" style="450" customWidth="1"/>
    <col min="3122" max="3122" width="1" style="450" customWidth="1"/>
    <col min="3123" max="3125" width="9.85546875" style="450" customWidth="1"/>
    <col min="3126" max="3126" width="1" style="450" customWidth="1"/>
    <col min="3127" max="3129" width="9.85546875" style="450" customWidth="1"/>
    <col min="3130" max="3130" width="1" style="450" customWidth="1"/>
    <col min="3131" max="3133" width="9.85546875" style="450" customWidth="1"/>
    <col min="3134" max="3328" width="11.42578125" style="450"/>
    <col min="3329" max="3329" width="15" style="450" bestFit="1" customWidth="1"/>
    <col min="3330" max="3330" width="1" style="450" customWidth="1"/>
    <col min="3331" max="3333" width="11" style="450" customWidth="1"/>
    <col min="3334" max="3334" width="1" style="450" customWidth="1"/>
    <col min="3335" max="3337" width="11" style="450" customWidth="1"/>
    <col min="3338" max="3338" width="1" style="450" customWidth="1"/>
    <col min="3339" max="3341" width="11" style="450" customWidth="1"/>
    <col min="3342" max="3342" width="1" style="450" customWidth="1"/>
    <col min="3343" max="3345" width="11" style="450" customWidth="1"/>
    <col min="3346" max="3346" width="1" style="450" customWidth="1"/>
    <col min="3347" max="3349" width="9.85546875" style="450" customWidth="1"/>
    <col min="3350" max="3350" width="1" style="450" customWidth="1"/>
    <col min="3351" max="3353" width="9.85546875" style="450" customWidth="1"/>
    <col min="3354" max="3354" width="1" style="450" customWidth="1"/>
    <col min="3355" max="3357" width="9.85546875" style="450" customWidth="1"/>
    <col min="3358" max="3358" width="1" style="450" customWidth="1"/>
    <col min="3359" max="3361" width="9.85546875" style="450" customWidth="1"/>
    <col min="3362" max="3362" width="1" style="450" customWidth="1"/>
    <col min="3363" max="3365" width="9.85546875" style="450" customWidth="1"/>
    <col min="3366" max="3366" width="1" style="450" customWidth="1"/>
    <col min="3367" max="3369" width="9.85546875" style="450" customWidth="1"/>
    <col min="3370" max="3370" width="1" style="450" customWidth="1"/>
    <col min="3371" max="3373" width="9.85546875" style="450" customWidth="1"/>
    <col min="3374" max="3374" width="1" style="450" customWidth="1"/>
    <col min="3375" max="3377" width="9.85546875" style="450" customWidth="1"/>
    <col min="3378" max="3378" width="1" style="450" customWidth="1"/>
    <col min="3379" max="3381" width="9.85546875" style="450" customWidth="1"/>
    <col min="3382" max="3382" width="1" style="450" customWidth="1"/>
    <col min="3383" max="3385" width="9.85546875" style="450" customWidth="1"/>
    <col min="3386" max="3386" width="1" style="450" customWidth="1"/>
    <col min="3387" max="3389" width="9.85546875" style="450" customWidth="1"/>
    <col min="3390" max="3584" width="11.42578125" style="450"/>
    <col min="3585" max="3585" width="15" style="450" bestFit="1" customWidth="1"/>
    <col min="3586" max="3586" width="1" style="450" customWidth="1"/>
    <col min="3587" max="3589" width="11" style="450" customWidth="1"/>
    <col min="3590" max="3590" width="1" style="450" customWidth="1"/>
    <col min="3591" max="3593" width="11" style="450" customWidth="1"/>
    <col min="3594" max="3594" width="1" style="450" customWidth="1"/>
    <col min="3595" max="3597" width="11" style="450" customWidth="1"/>
    <col min="3598" max="3598" width="1" style="450" customWidth="1"/>
    <col min="3599" max="3601" width="11" style="450" customWidth="1"/>
    <col min="3602" max="3602" width="1" style="450" customWidth="1"/>
    <col min="3603" max="3605" width="9.85546875" style="450" customWidth="1"/>
    <col min="3606" max="3606" width="1" style="450" customWidth="1"/>
    <col min="3607" max="3609" width="9.85546875" style="450" customWidth="1"/>
    <col min="3610" max="3610" width="1" style="450" customWidth="1"/>
    <col min="3611" max="3613" width="9.85546875" style="450" customWidth="1"/>
    <col min="3614" max="3614" width="1" style="450" customWidth="1"/>
    <col min="3615" max="3617" width="9.85546875" style="450" customWidth="1"/>
    <col min="3618" max="3618" width="1" style="450" customWidth="1"/>
    <col min="3619" max="3621" width="9.85546875" style="450" customWidth="1"/>
    <col min="3622" max="3622" width="1" style="450" customWidth="1"/>
    <col min="3623" max="3625" width="9.85546875" style="450" customWidth="1"/>
    <col min="3626" max="3626" width="1" style="450" customWidth="1"/>
    <col min="3627" max="3629" width="9.85546875" style="450" customWidth="1"/>
    <col min="3630" max="3630" width="1" style="450" customWidth="1"/>
    <col min="3631" max="3633" width="9.85546875" style="450" customWidth="1"/>
    <col min="3634" max="3634" width="1" style="450" customWidth="1"/>
    <col min="3635" max="3637" width="9.85546875" style="450" customWidth="1"/>
    <col min="3638" max="3638" width="1" style="450" customWidth="1"/>
    <col min="3639" max="3641" width="9.85546875" style="450" customWidth="1"/>
    <col min="3642" max="3642" width="1" style="450" customWidth="1"/>
    <col min="3643" max="3645" width="9.85546875" style="450" customWidth="1"/>
    <col min="3646" max="3840" width="11.42578125" style="450"/>
    <col min="3841" max="3841" width="15" style="450" bestFit="1" customWidth="1"/>
    <col min="3842" max="3842" width="1" style="450" customWidth="1"/>
    <col min="3843" max="3845" width="11" style="450" customWidth="1"/>
    <col min="3846" max="3846" width="1" style="450" customWidth="1"/>
    <col min="3847" max="3849" width="11" style="450" customWidth="1"/>
    <col min="3850" max="3850" width="1" style="450" customWidth="1"/>
    <col min="3851" max="3853" width="11" style="450" customWidth="1"/>
    <col min="3854" max="3854" width="1" style="450" customWidth="1"/>
    <col min="3855" max="3857" width="11" style="450" customWidth="1"/>
    <col min="3858" max="3858" width="1" style="450" customWidth="1"/>
    <col min="3859" max="3861" width="9.85546875" style="450" customWidth="1"/>
    <col min="3862" max="3862" width="1" style="450" customWidth="1"/>
    <col min="3863" max="3865" width="9.85546875" style="450" customWidth="1"/>
    <col min="3866" max="3866" width="1" style="450" customWidth="1"/>
    <col min="3867" max="3869" width="9.85546875" style="450" customWidth="1"/>
    <col min="3870" max="3870" width="1" style="450" customWidth="1"/>
    <col min="3871" max="3873" width="9.85546875" style="450" customWidth="1"/>
    <col min="3874" max="3874" width="1" style="450" customWidth="1"/>
    <col min="3875" max="3877" width="9.85546875" style="450" customWidth="1"/>
    <col min="3878" max="3878" width="1" style="450" customWidth="1"/>
    <col min="3879" max="3881" width="9.85546875" style="450" customWidth="1"/>
    <col min="3882" max="3882" width="1" style="450" customWidth="1"/>
    <col min="3883" max="3885" width="9.85546875" style="450" customWidth="1"/>
    <col min="3886" max="3886" width="1" style="450" customWidth="1"/>
    <col min="3887" max="3889" width="9.85546875" style="450" customWidth="1"/>
    <col min="3890" max="3890" width="1" style="450" customWidth="1"/>
    <col min="3891" max="3893" width="9.85546875" style="450" customWidth="1"/>
    <col min="3894" max="3894" width="1" style="450" customWidth="1"/>
    <col min="3895" max="3897" width="9.85546875" style="450" customWidth="1"/>
    <col min="3898" max="3898" width="1" style="450" customWidth="1"/>
    <col min="3899" max="3901" width="9.85546875" style="450" customWidth="1"/>
    <col min="3902" max="4096" width="11.42578125" style="450"/>
    <col min="4097" max="4097" width="15" style="450" bestFit="1" customWidth="1"/>
    <col min="4098" max="4098" width="1" style="450" customWidth="1"/>
    <col min="4099" max="4101" width="11" style="450" customWidth="1"/>
    <col min="4102" max="4102" width="1" style="450" customWidth="1"/>
    <col min="4103" max="4105" width="11" style="450" customWidth="1"/>
    <col min="4106" max="4106" width="1" style="450" customWidth="1"/>
    <col min="4107" max="4109" width="11" style="450" customWidth="1"/>
    <col min="4110" max="4110" width="1" style="450" customWidth="1"/>
    <col min="4111" max="4113" width="11" style="450" customWidth="1"/>
    <col min="4114" max="4114" width="1" style="450" customWidth="1"/>
    <col min="4115" max="4117" width="9.85546875" style="450" customWidth="1"/>
    <col min="4118" max="4118" width="1" style="450" customWidth="1"/>
    <col min="4119" max="4121" width="9.85546875" style="450" customWidth="1"/>
    <col min="4122" max="4122" width="1" style="450" customWidth="1"/>
    <col min="4123" max="4125" width="9.85546875" style="450" customWidth="1"/>
    <col min="4126" max="4126" width="1" style="450" customWidth="1"/>
    <col min="4127" max="4129" width="9.85546875" style="450" customWidth="1"/>
    <col min="4130" max="4130" width="1" style="450" customWidth="1"/>
    <col min="4131" max="4133" width="9.85546875" style="450" customWidth="1"/>
    <col min="4134" max="4134" width="1" style="450" customWidth="1"/>
    <col min="4135" max="4137" width="9.85546875" style="450" customWidth="1"/>
    <col min="4138" max="4138" width="1" style="450" customWidth="1"/>
    <col min="4139" max="4141" width="9.85546875" style="450" customWidth="1"/>
    <col min="4142" max="4142" width="1" style="450" customWidth="1"/>
    <col min="4143" max="4145" width="9.85546875" style="450" customWidth="1"/>
    <col min="4146" max="4146" width="1" style="450" customWidth="1"/>
    <col min="4147" max="4149" width="9.85546875" style="450" customWidth="1"/>
    <col min="4150" max="4150" width="1" style="450" customWidth="1"/>
    <col min="4151" max="4153" width="9.85546875" style="450" customWidth="1"/>
    <col min="4154" max="4154" width="1" style="450" customWidth="1"/>
    <col min="4155" max="4157" width="9.85546875" style="450" customWidth="1"/>
    <col min="4158" max="4352" width="11.42578125" style="450"/>
    <col min="4353" max="4353" width="15" style="450" bestFit="1" customWidth="1"/>
    <col min="4354" max="4354" width="1" style="450" customWidth="1"/>
    <col min="4355" max="4357" width="11" style="450" customWidth="1"/>
    <col min="4358" max="4358" width="1" style="450" customWidth="1"/>
    <col min="4359" max="4361" width="11" style="450" customWidth="1"/>
    <col min="4362" max="4362" width="1" style="450" customWidth="1"/>
    <col min="4363" max="4365" width="11" style="450" customWidth="1"/>
    <col min="4366" max="4366" width="1" style="450" customWidth="1"/>
    <col min="4367" max="4369" width="11" style="450" customWidth="1"/>
    <col min="4370" max="4370" width="1" style="450" customWidth="1"/>
    <col min="4371" max="4373" width="9.85546875" style="450" customWidth="1"/>
    <col min="4374" max="4374" width="1" style="450" customWidth="1"/>
    <col min="4375" max="4377" width="9.85546875" style="450" customWidth="1"/>
    <col min="4378" max="4378" width="1" style="450" customWidth="1"/>
    <col min="4379" max="4381" width="9.85546875" style="450" customWidth="1"/>
    <col min="4382" max="4382" width="1" style="450" customWidth="1"/>
    <col min="4383" max="4385" width="9.85546875" style="450" customWidth="1"/>
    <col min="4386" max="4386" width="1" style="450" customWidth="1"/>
    <col min="4387" max="4389" width="9.85546875" style="450" customWidth="1"/>
    <col min="4390" max="4390" width="1" style="450" customWidth="1"/>
    <col min="4391" max="4393" width="9.85546875" style="450" customWidth="1"/>
    <col min="4394" max="4394" width="1" style="450" customWidth="1"/>
    <col min="4395" max="4397" width="9.85546875" style="450" customWidth="1"/>
    <col min="4398" max="4398" width="1" style="450" customWidth="1"/>
    <col min="4399" max="4401" width="9.85546875" style="450" customWidth="1"/>
    <col min="4402" max="4402" width="1" style="450" customWidth="1"/>
    <col min="4403" max="4405" width="9.85546875" style="450" customWidth="1"/>
    <col min="4406" max="4406" width="1" style="450" customWidth="1"/>
    <col min="4407" max="4409" width="9.85546875" style="450" customWidth="1"/>
    <col min="4410" max="4410" width="1" style="450" customWidth="1"/>
    <col min="4411" max="4413" width="9.85546875" style="450" customWidth="1"/>
    <col min="4414" max="4608" width="11.42578125" style="450"/>
    <col min="4609" max="4609" width="15" style="450" bestFit="1" customWidth="1"/>
    <col min="4610" max="4610" width="1" style="450" customWidth="1"/>
    <col min="4611" max="4613" width="11" style="450" customWidth="1"/>
    <col min="4614" max="4614" width="1" style="450" customWidth="1"/>
    <col min="4615" max="4617" width="11" style="450" customWidth="1"/>
    <col min="4618" max="4618" width="1" style="450" customWidth="1"/>
    <col min="4619" max="4621" width="11" style="450" customWidth="1"/>
    <col min="4622" max="4622" width="1" style="450" customWidth="1"/>
    <col min="4623" max="4625" width="11" style="450" customWidth="1"/>
    <col min="4626" max="4626" width="1" style="450" customWidth="1"/>
    <col min="4627" max="4629" width="9.85546875" style="450" customWidth="1"/>
    <col min="4630" max="4630" width="1" style="450" customWidth="1"/>
    <col min="4631" max="4633" width="9.85546875" style="450" customWidth="1"/>
    <col min="4634" max="4634" width="1" style="450" customWidth="1"/>
    <col min="4635" max="4637" width="9.85546875" style="450" customWidth="1"/>
    <col min="4638" max="4638" width="1" style="450" customWidth="1"/>
    <col min="4639" max="4641" width="9.85546875" style="450" customWidth="1"/>
    <col min="4642" max="4642" width="1" style="450" customWidth="1"/>
    <col min="4643" max="4645" width="9.85546875" style="450" customWidth="1"/>
    <col min="4646" max="4646" width="1" style="450" customWidth="1"/>
    <col min="4647" max="4649" width="9.85546875" style="450" customWidth="1"/>
    <col min="4650" max="4650" width="1" style="450" customWidth="1"/>
    <col min="4651" max="4653" width="9.85546875" style="450" customWidth="1"/>
    <col min="4654" max="4654" width="1" style="450" customWidth="1"/>
    <col min="4655" max="4657" width="9.85546875" style="450" customWidth="1"/>
    <col min="4658" max="4658" width="1" style="450" customWidth="1"/>
    <col min="4659" max="4661" width="9.85546875" style="450" customWidth="1"/>
    <col min="4662" max="4662" width="1" style="450" customWidth="1"/>
    <col min="4663" max="4665" width="9.85546875" style="450" customWidth="1"/>
    <col min="4666" max="4666" width="1" style="450" customWidth="1"/>
    <col min="4667" max="4669" width="9.85546875" style="450" customWidth="1"/>
    <col min="4670" max="4864" width="11.42578125" style="450"/>
    <col min="4865" max="4865" width="15" style="450" bestFit="1" customWidth="1"/>
    <col min="4866" max="4866" width="1" style="450" customWidth="1"/>
    <col min="4867" max="4869" width="11" style="450" customWidth="1"/>
    <col min="4870" max="4870" width="1" style="450" customWidth="1"/>
    <col min="4871" max="4873" width="11" style="450" customWidth="1"/>
    <col min="4874" max="4874" width="1" style="450" customWidth="1"/>
    <col min="4875" max="4877" width="11" style="450" customWidth="1"/>
    <col min="4878" max="4878" width="1" style="450" customWidth="1"/>
    <col min="4879" max="4881" width="11" style="450" customWidth="1"/>
    <col min="4882" max="4882" width="1" style="450" customWidth="1"/>
    <col min="4883" max="4885" width="9.85546875" style="450" customWidth="1"/>
    <col min="4886" max="4886" width="1" style="450" customWidth="1"/>
    <col min="4887" max="4889" width="9.85546875" style="450" customWidth="1"/>
    <col min="4890" max="4890" width="1" style="450" customWidth="1"/>
    <col min="4891" max="4893" width="9.85546875" style="450" customWidth="1"/>
    <col min="4894" max="4894" width="1" style="450" customWidth="1"/>
    <col min="4895" max="4897" width="9.85546875" style="450" customWidth="1"/>
    <col min="4898" max="4898" width="1" style="450" customWidth="1"/>
    <col min="4899" max="4901" width="9.85546875" style="450" customWidth="1"/>
    <col min="4902" max="4902" width="1" style="450" customWidth="1"/>
    <col min="4903" max="4905" width="9.85546875" style="450" customWidth="1"/>
    <col min="4906" max="4906" width="1" style="450" customWidth="1"/>
    <col min="4907" max="4909" width="9.85546875" style="450" customWidth="1"/>
    <col min="4910" max="4910" width="1" style="450" customWidth="1"/>
    <col min="4911" max="4913" width="9.85546875" style="450" customWidth="1"/>
    <col min="4914" max="4914" width="1" style="450" customWidth="1"/>
    <col min="4915" max="4917" width="9.85546875" style="450" customWidth="1"/>
    <col min="4918" max="4918" width="1" style="450" customWidth="1"/>
    <col min="4919" max="4921" width="9.85546875" style="450" customWidth="1"/>
    <col min="4922" max="4922" width="1" style="450" customWidth="1"/>
    <col min="4923" max="4925" width="9.85546875" style="450" customWidth="1"/>
    <col min="4926" max="5120" width="11.42578125" style="450"/>
    <col min="5121" max="5121" width="15" style="450" bestFit="1" customWidth="1"/>
    <col min="5122" max="5122" width="1" style="450" customWidth="1"/>
    <col min="5123" max="5125" width="11" style="450" customWidth="1"/>
    <col min="5126" max="5126" width="1" style="450" customWidth="1"/>
    <col min="5127" max="5129" width="11" style="450" customWidth="1"/>
    <col min="5130" max="5130" width="1" style="450" customWidth="1"/>
    <col min="5131" max="5133" width="11" style="450" customWidth="1"/>
    <col min="5134" max="5134" width="1" style="450" customWidth="1"/>
    <col min="5135" max="5137" width="11" style="450" customWidth="1"/>
    <col min="5138" max="5138" width="1" style="450" customWidth="1"/>
    <col min="5139" max="5141" width="9.85546875" style="450" customWidth="1"/>
    <col min="5142" max="5142" width="1" style="450" customWidth="1"/>
    <col min="5143" max="5145" width="9.85546875" style="450" customWidth="1"/>
    <col min="5146" max="5146" width="1" style="450" customWidth="1"/>
    <col min="5147" max="5149" width="9.85546875" style="450" customWidth="1"/>
    <col min="5150" max="5150" width="1" style="450" customWidth="1"/>
    <col min="5151" max="5153" width="9.85546875" style="450" customWidth="1"/>
    <col min="5154" max="5154" width="1" style="450" customWidth="1"/>
    <col min="5155" max="5157" width="9.85546875" style="450" customWidth="1"/>
    <col min="5158" max="5158" width="1" style="450" customWidth="1"/>
    <col min="5159" max="5161" width="9.85546875" style="450" customWidth="1"/>
    <col min="5162" max="5162" width="1" style="450" customWidth="1"/>
    <col min="5163" max="5165" width="9.85546875" style="450" customWidth="1"/>
    <col min="5166" max="5166" width="1" style="450" customWidth="1"/>
    <col min="5167" max="5169" width="9.85546875" style="450" customWidth="1"/>
    <col min="5170" max="5170" width="1" style="450" customWidth="1"/>
    <col min="5171" max="5173" width="9.85546875" style="450" customWidth="1"/>
    <col min="5174" max="5174" width="1" style="450" customWidth="1"/>
    <col min="5175" max="5177" width="9.85546875" style="450" customWidth="1"/>
    <col min="5178" max="5178" width="1" style="450" customWidth="1"/>
    <col min="5179" max="5181" width="9.85546875" style="450" customWidth="1"/>
    <col min="5182" max="5376" width="11.42578125" style="450"/>
    <col min="5377" max="5377" width="15" style="450" bestFit="1" customWidth="1"/>
    <col min="5378" max="5378" width="1" style="450" customWidth="1"/>
    <col min="5379" max="5381" width="11" style="450" customWidth="1"/>
    <col min="5382" max="5382" width="1" style="450" customWidth="1"/>
    <col min="5383" max="5385" width="11" style="450" customWidth="1"/>
    <col min="5386" max="5386" width="1" style="450" customWidth="1"/>
    <col min="5387" max="5389" width="11" style="450" customWidth="1"/>
    <col min="5390" max="5390" width="1" style="450" customWidth="1"/>
    <col min="5391" max="5393" width="11" style="450" customWidth="1"/>
    <col min="5394" max="5394" width="1" style="450" customWidth="1"/>
    <col min="5395" max="5397" width="9.85546875" style="450" customWidth="1"/>
    <col min="5398" max="5398" width="1" style="450" customWidth="1"/>
    <col min="5399" max="5401" width="9.85546875" style="450" customWidth="1"/>
    <col min="5402" max="5402" width="1" style="450" customWidth="1"/>
    <col min="5403" max="5405" width="9.85546875" style="450" customWidth="1"/>
    <col min="5406" max="5406" width="1" style="450" customWidth="1"/>
    <col min="5407" max="5409" width="9.85546875" style="450" customWidth="1"/>
    <col min="5410" max="5410" width="1" style="450" customWidth="1"/>
    <col min="5411" max="5413" width="9.85546875" style="450" customWidth="1"/>
    <col min="5414" max="5414" width="1" style="450" customWidth="1"/>
    <col min="5415" max="5417" width="9.85546875" style="450" customWidth="1"/>
    <col min="5418" max="5418" width="1" style="450" customWidth="1"/>
    <col min="5419" max="5421" width="9.85546875" style="450" customWidth="1"/>
    <col min="5422" max="5422" width="1" style="450" customWidth="1"/>
    <col min="5423" max="5425" width="9.85546875" style="450" customWidth="1"/>
    <col min="5426" max="5426" width="1" style="450" customWidth="1"/>
    <col min="5427" max="5429" width="9.85546875" style="450" customWidth="1"/>
    <col min="5430" max="5430" width="1" style="450" customWidth="1"/>
    <col min="5431" max="5433" width="9.85546875" style="450" customWidth="1"/>
    <col min="5434" max="5434" width="1" style="450" customWidth="1"/>
    <col min="5435" max="5437" width="9.85546875" style="450" customWidth="1"/>
    <col min="5438" max="5632" width="11.42578125" style="450"/>
    <col min="5633" max="5633" width="15" style="450" bestFit="1" customWidth="1"/>
    <col min="5634" max="5634" width="1" style="450" customWidth="1"/>
    <col min="5635" max="5637" width="11" style="450" customWidth="1"/>
    <col min="5638" max="5638" width="1" style="450" customWidth="1"/>
    <col min="5639" max="5641" width="11" style="450" customWidth="1"/>
    <col min="5642" max="5642" width="1" style="450" customWidth="1"/>
    <col min="5643" max="5645" width="11" style="450" customWidth="1"/>
    <col min="5646" max="5646" width="1" style="450" customWidth="1"/>
    <col min="5647" max="5649" width="11" style="450" customWidth="1"/>
    <col min="5650" max="5650" width="1" style="450" customWidth="1"/>
    <col min="5651" max="5653" width="9.85546875" style="450" customWidth="1"/>
    <col min="5654" max="5654" width="1" style="450" customWidth="1"/>
    <col min="5655" max="5657" width="9.85546875" style="450" customWidth="1"/>
    <col min="5658" max="5658" width="1" style="450" customWidth="1"/>
    <col min="5659" max="5661" width="9.85546875" style="450" customWidth="1"/>
    <col min="5662" max="5662" width="1" style="450" customWidth="1"/>
    <col min="5663" max="5665" width="9.85546875" style="450" customWidth="1"/>
    <col min="5666" max="5666" width="1" style="450" customWidth="1"/>
    <col min="5667" max="5669" width="9.85546875" style="450" customWidth="1"/>
    <col min="5670" max="5670" width="1" style="450" customWidth="1"/>
    <col min="5671" max="5673" width="9.85546875" style="450" customWidth="1"/>
    <col min="5674" max="5674" width="1" style="450" customWidth="1"/>
    <col min="5675" max="5677" width="9.85546875" style="450" customWidth="1"/>
    <col min="5678" max="5678" width="1" style="450" customWidth="1"/>
    <col min="5679" max="5681" width="9.85546875" style="450" customWidth="1"/>
    <col min="5682" max="5682" width="1" style="450" customWidth="1"/>
    <col min="5683" max="5685" width="9.85546875" style="450" customWidth="1"/>
    <col min="5686" max="5686" width="1" style="450" customWidth="1"/>
    <col min="5687" max="5689" width="9.85546875" style="450" customWidth="1"/>
    <col min="5690" max="5690" width="1" style="450" customWidth="1"/>
    <col min="5691" max="5693" width="9.85546875" style="450" customWidth="1"/>
    <col min="5694" max="5888" width="11.42578125" style="450"/>
    <col min="5889" max="5889" width="15" style="450" bestFit="1" customWidth="1"/>
    <col min="5890" max="5890" width="1" style="450" customWidth="1"/>
    <col min="5891" max="5893" width="11" style="450" customWidth="1"/>
    <col min="5894" max="5894" width="1" style="450" customWidth="1"/>
    <col min="5895" max="5897" width="11" style="450" customWidth="1"/>
    <col min="5898" max="5898" width="1" style="450" customWidth="1"/>
    <col min="5899" max="5901" width="11" style="450" customWidth="1"/>
    <col min="5902" max="5902" width="1" style="450" customWidth="1"/>
    <col min="5903" max="5905" width="11" style="450" customWidth="1"/>
    <col min="5906" max="5906" width="1" style="450" customWidth="1"/>
    <col min="5907" max="5909" width="9.85546875" style="450" customWidth="1"/>
    <col min="5910" max="5910" width="1" style="450" customWidth="1"/>
    <col min="5911" max="5913" width="9.85546875" style="450" customWidth="1"/>
    <col min="5914" max="5914" width="1" style="450" customWidth="1"/>
    <col min="5915" max="5917" width="9.85546875" style="450" customWidth="1"/>
    <col min="5918" max="5918" width="1" style="450" customWidth="1"/>
    <col min="5919" max="5921" width="9.85546875" style="450" customWidth="1"/>
    <col min="5922" max="5922" width="1" style="450" customWidth="1"/>
    <col min="5923" max="5925" width="9.85546875" style="450" customWidth="1"/>
    <col min="5926" max="5926" width="1" style="450" customWidth="1"/>
    <col min="5927" max="5929" width="9.85546875" style="450" customWidth="1"/>
    <col min="5930" max="5930" width="1" style="450" customWidth="1"/>
    <col min="5931" max="5933" width="9.85546875" style="450" customWidth="1"/>
    <col min="5934" max="5934" width="1" style="450" customWidth="1"/>
    <col min="5935" max="5937" width="9.85546875" style="450" customWidth="1"/>
    <col min="5938" max="5938" width="1" style="450" customWidth="1"/>
    <col min="5939" max="5941" width="9.85546875" style="450" customWidth="1"/>
    <col min="5942" max="5942" width="1" style="450" customWidth="1"/>
    <col min="5943" max="5945" width="9.85546875" style="450" customWidth="1"/>
    <col min="5946" max="5946" width="1" style="450" customWidth="1"/>
    <col min="5947" max="5949" width="9.85546875" style="450" customWidth="1"/>
    <col min="5950" max="6144" width="11.42578125" style="450"/>
    <col min="6145" max="6145" width="15" style="450" bestFit="1" customWidth="1"/>
    <col min="6146" max="6146" width="1" style="450" customWidth="1"/>
    <col min="6147" max="6149" width="11" style="450" customWidth="1"/>
    <col min="6150" max="6150" width="1" style="450" customWidth="1"/>
    <col min="6151" max="6153" width="11" style="450" customWidth="1"/>
    <col min="6154" max="6154" width="1" style="450" customWidth="1"/>
    <col min="6155" max="6157" width="11" style="450" customWidth="1"/>
    <col min="6158" max="6158" width="1" style="450" customWidth="1"/>
    <col min="6159" max="6161" width="11" style="450" customWidth="1"/>
    <col min="6162" max="6162" width="1" style="450" customWidth="1"/>
    <col min="6163" max="6165" width="9.85546875" style="450" customWidth="1"/>
    <col min="6166" max="6166" width="1" style="450" customWidth="1"/>
    <col min="6167" max="6169" width="9.85546875" style="450" customWidth="1"/>
    <col min="6170" max="6170" width="1" style="450" customWidth="1"/>
    <col min="6171" max="6173" width="9.85546875" style="450" customWidth="1"/>
    <col min="6174" max="6174" width="1" style="450" customWidth="1"/>
    <col min="6175" max="6177" width="9.85546875" style="450" customWidth="1"/>
    <col min="6178" max="6178" width="1" style="450" customWidth="1"/>
    <col min="6179" max="6181" width="9.85546875" style="450" customWidth="1"/>
    <col min="6182" max="6182" width="1" style="450" customWidth="1"/>
    <col min="6183" max="6185" width="9.85546875" style="450" customWidth="1"/>
    <col min="6186" max="6186" width="1" style="450" customWidth="1"/>
    <col min="6187" max="6189" width="9.85546875" style="450" customWidth="1"/>
    <col min="6190" max="6190" width="1" style="450" customWidth="1"/>
    <col min="6191" max="6193" width="9.85546875" style="450" customWidth="1"/>
    <col min="6194" max="6194" width="1" style="450" customWidth="1"/>
    <col min="6195" max="6197" width="9.85546875" style="450" customWidth="1"/>
    <col min="6198" max="6198" width="1" style="450" customWidth="1"/>
    <col min="6199" max="6201" width="9.85546875" style="450" customWidth="1"/>
    <col min="6202" max="6202" width="1" style="450" customWidth="1"/>
    <col min="6203" max="6205" width="9.85546875" style="450" customWidth="1"/>
    <col min="6206" max="6400" width="11.42578125" style="450"/>
    <col min="6401" max="6401" width="15" style="450" bestFit="1" customWidth="1"/>
    <col min="6402" max="6402" width="1" style="450" customWidth="1"/>
    <col min="6403" max="6405" width="11" style="450" customWidth="1"/>
    <col min="6406" max="6406" width="1" style="450" customWidth="1"/>
    <col min="6407" max="6409" width="11" style="450" customWidth="1"/>
    <col min="6410" max="6410" width="1" style="450" customWidth="1"/>
    <col min="6411" max="6413" width="11" style="450" customWidth="1"/>
    <col min="6414" max="6414" width="1" style="450" customWidth="1"/>
    <col min="6415" max="6417" width="11" style="450" customWidth="1"/>
    <col min="6418" max="6418" width="1" style="450" customWidth="1"/>
    <col min="6419" max="6421" width="9.85546875" style="450" customWidth="1"/>
    <col min="6422" max="6422" width="1" style="450" customWidth="1"/>
    <col min="6423" max="6425" width="9.85546875" style="450" customWidth="1"/>
    <col min="6426" max="6426" width="1" style="450" customWidth="1"/>
    <col min="6427" max="6429" width="9.85546875" style="450" customWidth="1"/>
    <col min="6430" max="6430" width="1" style="450" customWidth="1"/>
    <col min="6431" max="6433" width="9.85546875" style="450" customWidth="1"/>
    <col min="6434" max="6434" width="1" style="450" customWidth="1"/>
    <col min="6435" max="6437" width="9.85546875" style="450" customWidth="1"/>
    <col min="6438" max="6438" width="1" style="450" customWidth="1"/>
    <col min="6439" max="6441" width="9.85546875" style="450" customWidth="1"/>
    <col min="6442" max="6442" width="1" style="450" customWidth="1"/>
    <col min="6443" max="6445" width="9.85546875" style="450" customWidth="1"/>
    <col min="6446" max="6446" width="1" style="450" customWidth="1"/>
    <col min="6447" max="6449" width="9.85546875" style="450" customWidth="1"/>
    <col min="6450" max="6450" width="1" style="450" customWidth="1"/>
    <col min="6451" max="6453" width="9.85546875" style="450" customWidth="1"/>
    <col min="6454" max="6454" width="1" style="450" customWidth="1"/>
    <col min="6455" max="6457" width="9.85546875" style="450" customWidth="1"/>
    <col min="6458" max="6458" width="1" style="450" customWidth="1"/>
    <col min="6459" max="6461" width="9.85546875" style="450" customWidth="1"/>
    <col min="6462" max="6656" width="11.42578125" style="450"/>
    <col min="6657" max="6657" width="15" style="450" bestFit="1" customWidth="1"/>
    <col min="6658" max="6658" width="1" style="450" customWidth="1"/>
    <col min="6659" max="6661" width="11" style="450" customWidth="1"/>
    <col min="6662" max="6662" width="1" style="450" customWidth="1"/>
    <col min="6663" max="6665" width="11" style="450" customWidth="1"/>
    <col min="6666" max="6666" width="1" style="450" customWidth="1"/>
    <col min="6667" max="6669" width="11" style="450" customWidth="1"/>
    <col min="6670" max="6670" width="1" style="450" customWidth="1"/>
    <col min="6671" max="6673" width="11" style="450" customWidth="1"/>
    <col min="6674" max="6674" width="1" style="450" customWidth="1"/>
    <col min="6675" max="6677" width="9.85546875" style="450" customWidth="1"/>
    <col min="6678" max="6678" width="1" style="450" customWidth="1"/>
    <col min="6679" max="6681" width="9.85546875" style="450" customWidth="1"/>
    <col min="6682" max="6682" width="1" style="450" customWidth="1"/>
    <col min="6683" max="6685" width="9.85546875" style="450" customWidth="1"/>
    <col min="6686" max="6686" width="1" style="450" customWidth="1"/>
    <col min="6687" max="6689" width="9.85546875" style="450" customWidth="1"/>
    <col min="6690" max="6690" width="1" style="450" customWidth="1"/>
    <col min="6691" max="6693" width="9.85546875" style="450" customWidth="1"/>
    <col min="6694" max="6694" width="1" style="450" customWidth="1"/>
    <col min="6695" max="6697" width="9.85546875" style="450" customWidth="1"/>
    <col min="6698" max="6698" width="1" style="450" customWidth="1"/>
    <col min="6699" max="6701" width="9.85546875" style="450" customWidth="1"/>
    <col min="6702" max="6702" width="1" style="450" customWidth="1"/>
    <col min="6703" max="6705" width="9.85546875" style="450" customWidth="1"/>
    <col min="6706" max="6706" width="1" style="450" customWidth="1"/>
    <col min="6707" max="6709" width="9.85546875" style="450" customWidth="1"/>
    <col min="6710" max="6710" width="1" style="450" customWidth="1"/>
    <col min="6711" max="6713" width="9.85546875" style="450" customWidth="1"/>
    <col min="6714" max="6714" width="1" style="450" customWidth="1"/>
    <col min="6715" max="6717" width="9.85546875" style="450" customWidth="1"/>
    <col min="6718" max="6912" width="11.42578125" style="450"/>
    <col min="6913" max="6913" width="15" style="450" bestFit="1" customWidth="1"/>
    <col min="6914" max="6914" width="1" style="450" customWidth="1"/>
    <col min="6915" max="6917" width="11" style="450" customWidth="1"/>
    <col min="6918" max="6918" width="1" style="450" customWidth="1"/>
    <col min="6919" max="6921" width="11" style="450" customWidth="1"/>
    <col min="6922" max="6922" width="1" style="450" customWidth="1"/>
    <col min="6923" max="6925" width="11" style="450" customWidth="1"/>
    <col min="6926" max="6926" width="1" style="450" customWidth="1"/>
    <col min="6927" max="6929" width="11" style="450" customWidth="1"/>
    <col min="6930" max="6930" width="1" style="450" customWidth="1"/>
    <col min="6931" max="6933" width="9.85546875" style="450" customWidth="1"/>
    <col min="6934" max="6934" width="1" style="450" customWidth="1"/>
    <col min="6935" max="6937" width="9.85546875" style="450" customWidth="1"/>
    <col min="6938" max="6938" width="1" style="450" customWidth="1"/>
    <col min="6939" max="6941" width="9.85546875" style="450" customWidth="1"/>
    <col min="6942" max="6942" width="1" style="450" customWidth="1"/>
    <col min="6943" max="6945" width="9.85546875" style="450" customWidth="1"/>
    <col min="6946" max="6946" width="1" style="450" customWidth="1"/>
    <col min="6947" max="6949" width="9.85546875" style="450" customWidth="1"/>
    <col min="6950" max="6950" width="1" style="450" customWidth="1"/>
    <col min="6951" max="6953" width="9.85546875" style="450" customWidth="1"/>
    <col min="6954" max="6954" width="1" style="450" customWidth="1"/>
    <col min="6955" max="6957" width="9.85546875" style="450" customWidth="1"/>
    <col min="6958" max="6958" width="1" style="450" customWidth="1"/>
    <col min="6959" max="6961" width="9.85546875" style="450" customWidth="1"/>
    <col min="6962" max="6962" width="1" style="450" customWidth="1"/>
    <col min="6963" max="6965" width="9.85546875" style="450" customWidth="1"/>
    <col min="6966" max="6966" width="1" style="450" customWidth="1"/>
    <col min="6967" max="6969" width="9.85546875" style="450" customWidth="1"/>
    <col min="6970" max="6970" width="1" style="450" customWidth="1"/>
    <col min="6971" max="6973" width="9.85546875" style="450" customWidth="1"/>
    <col min="6974" max="7168" width="11.42578125" style="450"/>
    <col min="7169" max="7169" width="15" style="450" bestFit="1" customWidth="1"/>
    <col min="7170" max="7170" width="1" style="450" customWidth="1"/>
    <col min="7171" max="7173" width="11" style="450" customWidth="1"/>
    <col min="7174" max="7174" width="1" style="450" customWidth="1"/>
    <col min="7175" max="7177" width="11" style="450" customWidth="1"/>
    <col min="7178" max="7178" width="1" style="450" customWidth="1"/>
    <col min="7179" max="7181" width="11" style="450" customWidth="1"/>
    <col min="7182" max="7182" width="1" style="450" customWidth="1"/>
    <col min="7183" max="7185" width="11" style="450" customWidth="1"/>
    <col min="7186" max="7186" width="1" style="450" customWidth="1"/>
    <col min="7187" max="7189" width="9.85546875" style="450" customWidth="1"/>
    <col min="7190" max="7190" width="1" style="450" customWidth="1"/>
    <col min="7191" max="7193" width="9.85546875" style="450" customWidth="1"/>
    <col min="7194" max="7194" width="1" style="450" customWidth="1"/>
    <col min="7195" max="7197" width="9.85546875" style="450" customWidth="1"/>
    <col min="7198" max="7198" width="1" style="450" customWidth="1"/>
    <col min="7199" max="7201" width="9.85546875" style="450" customWidth="1"/>
    <col min="7202" max="7202" width="1" style="450" customWidth="1"/>
    <col min="7203" max="7205" width="9.85546875" style="450" customWidth="1"/>
    <col min="7206" max="7206" width="1" style="450" customWidth="1"/>
    <col min="7207" max="7209" width="9.85546875" style="450" customWidth="1"/>
    <col min="7210" max="7210" width="1" style="450" customWidth="1"/>
    <col min="7211" max="7213" width="9.85546875" style="450" customWidth="1"/>
    <col min="7214" max="7214" width="1" style="450" customWidth="1"/>
    <col min="7215" max="7217" width="9.85546875" style="450" customWidth="1"/>
    <col min="7218" max="7218" width="1" style="450" customWidth="1"/>
    <col min="7219" max="7221" width="9.85546875" style="450" customWidth="1"/>
    <col min="7222" max="7222" width="1" style="450" customWidth="1"/>
    <col min="7223" max="7225" width="9.85546875" style="450" customWidth="1"/>
    <col min="7226" max="7226" width="1" style="450" customWidth="1"/>
    <col min="7227" max="7229" width="9.85546875" style="450" customWidth="1"/>
    <col min="7230" max="7424" width="11.42578125" style="450"/>
    <col min="7425" max="7425" width="15" style="450" bestFit="1" customWidth="1"/>
    <col min="7426" max="7426" width="1" style="450" customWidth="1"/>
    <col min="7427" max="7429" width="11" style="450" customWidth="1"/>
    <col min="7430" max="7430" width="1" style="450" customWidth="1"/>
    <col min="7431" max="7433" width="11" style="450" customWidth="1"/>
    <col min="7434" max="7434" width="1" style="450" customWidth="1"/>
    <col min="7435" max="7437" width="11" style="450" customWidth="1"/>
    <col min="7438" max="7438" width="1" style="450" customWidth="1"/>
    <col min="7439" max="7441" width="11" style="450" customWidth="1"/>
    <col min="7442" max="7442" width="1" style="450" customWidth="1"/>
    <col min="7443" max="7445" width="9.85546875" style="450" customWidth="1"/>
    <col min="7446" max="7446" width="1" style="450" customWidth="1"/>
    <col min="7447" max="7449" width="9.85546875" style="450" customWidth="1"/>
    <col min="7450" max="7450" width="1" style="450" customWidth="1"/>
    <col min="7451" max="7453" width="9.85546875" style="450" customWidth="1"/>
    <col min="7454" max="7454" width="1" style="450" customWidth="1"/>
    <col min="7455" max="7457" width="9.85546875" style="450" customWidth="1"/>
    <col min="7458" max="7458" width="1" style="450" customWidth="1"/>
    <col min="7459" max="7461" width="9.85546875" style="450" customWidth="1"/>
    <col min="7462" max="7462" width="1" style="450" customWidth="1"/>
    <col min="7463" max="7465" width="9.85546875" style="450" customWidth="1"/>
    <col min="7466" max="7466" width="1" style="450" customWidth="1"/>
    <col min="7467" max="7469" width="9.85546875" style="450" customWidth="1"/>
    <col min="7470" max="7470" width="1" style="450" customWidth="1"/>
    <col min="7471" max="7473" width="9.85546875" style="450" customWidth="1"/>
    <col min="7474" max="7474" width="1" style="450" customWidth="1"/>
    <col min="7475" max="7477" width="9.85546875" style="450" customWidth="1"/>
    <col min="7478" max="7478" width="1" style="450" customWidth="1"/>
    <col min="7479" max="7481" width="9.85546875" style="450" customWidth="1"/>
    <col min="7482" max="7482" width="1" style="450" customWidth="1"/>
    <col min="7483" max="7485" width="9.85546875" style="450" customWidth="1"/>
    <col min="7486" max="7680" width="11.42578125" style="450"/>
    <col min="7681" max="7681" width="15" style="450" bestFit="1" customWidth="1"/>
    <col min="7682" max="7682" width="1" style="450" customWidth="1"/>
    <col min="7683" max="7685" width="11" style="450" customWidth="1"/>
    <col min="7686" max="7686" width="1" style="450" customWidth="1"/>
    <col min="7687" max="7689" width="11" style="450" customWidth="1"/>
    <col min="7690" max="7690" width="1" style="450" customWidth="1"/>
    <col min="7691" max="7693" width="11" style="450" customWidth="1"/>
    <col min="7694" max="7694" width="1" style="450" customWidth="1"/>
    <col min="7695" max="7697" width="11" style="450" customWidth="1"/>
    <col min="7698" max="7698" width="1" style="450" customWidth="1"/>
    <col min="7699" max="7701" width="9.85546875" style="450" customWidth="1"/>
    <col min="7702" max="7702" width="1" style="450" customWidth="1"/>
    <col min="7703" max="7705" width="9.85546875" style="450" customWidth="1"/>
    <col min="7706" max="7706" width="1" style="450" customWidth="1"/>
    <col min="7707" max="7709" width="9.85546875" style="450" customWidth="1"/>
    <col min="7710" max="7710" width="1" style="450" customWidth="1"/>
    <col min="7711" max="7713" width="9.85546875" style="450" customWidth="1"/>
    <col min="7714" max="7714" width="1" style="450" customWidth="1"/>
    <col min="7715" max="7717" width="9.85546875" style="450" customWidth="1"/>
    <col min="7718" max="7718" width="1" style="450" customWidth="1"/>
    <col min="7719" max="7721" width="9.85546875" style="450" customWidth="1"/>
    <col min="7722" max="7722" width="1" style="450" customWidth="1"/>
    <col min="7723" max="7725" width="9.85546875" style="450" customWidth="1"/>
    <col min="7726" max="7726" width="1" style="450" customWidth="1"/>
    <col min="7727" max="7729" width="9.85546875" style="450" customWidth="1"/>
    <col min="7730" max="7730" width="1" style="450" customWidth="1"/>
    <col min="7731" max="7733" width="9.85546875" style="450" customWidth="1"/>
    <col min="7734" max="7734" width="1" style="450" customWidth="1"/>
    <col min="7735" max="7737" width="9.85546875" style="450" customWidth="1"/>
    <col min="7738" max="7738" width="1" style="450" customWidth="1"/>
    <col min="7739" max="7741" width="9.85546875" style="450" customWidth="1"/>
    <col min="7742" max="7936" width="11.42578125" style="450"/>
    <col min="7937" max="7937" width="15" style="450" bestFit="1" customWidth="1"/>
    <col min="7938" max="7938" width="1" style="450" customWidth="1"/>
    <col min="7939" max="7941" width="11" style="450" customWidth="1"/>
    <col min="7942" max="7942" width="1" style="450" customWidth="1"/>
    <col min="7943" max="7945" width="11" style="450" customWidth="1"/>
    <col min="7946" max="7946" width="1" style="450" customWidth="1"/>
    <col min="7947" max="7949" width="11" style="450" customWidth="1"/>
    <col min="7950" max="7950" width="1" style="450" customWidth="1"/>
    <col min="7951" max="7953" width="11" style="450" customWidth="1"/>
    <col min="7954" max="7954" width="1" style="450" customWidth="1"/>
    <col min="7955" max="7957" width="9.85546875" style="450" customWidth="1"/>
    <col min="7958" max="7958" width="1" style="450" customWidth="1"/>
    <col min="7959" max="7961" width="9.85546875" style="450" customWidth="1"/>
    <col min="7962" max="7962" width="1" style="450" customWidth="1"/>
    <col min="7963" max="7965" width="9.85546875" style="450" customWidth="1"/>
    <col min="7966" max="7966" width="1" style="450" customWidth="1"/>
    <col min="7967" max="7969" width="9.85546875" style="450" customWidth="1"/>
    <col min="7970" max="7970" width="1" style="450" customWidth="1"/>
    <col min="7971" max="7973" width="9.85546875" style="450" customWidth="1"/>
    <col min="7974" max="7974" width="1" style="450" customWidth="1"/>
    <col min="7975" max="7977" width="9.85546875" style="450" customWidth="1"/>
    <col min="7978" max="7978" width="1" style="450" customWidth="1"/>
    <col min="7979" max="7981" width="9.85546875" style="450" customWidth="1"/>
    <col min="7982" max="7982" width="1" style="450" customWidth="1"/>
    <col min="7983" max="7985" width="9.85546875" style="450" customWidth="1"/>
    <col min="7986" max="7986" width="1" style="450" customWidth="1"/>
    <col min="7987" max="7989" width="9.85546875" style="450" customWidth="1"/>
    <col min="7990" max="7990" width="1" style="450" customWidth="1"/>
    <col min="7991" max="7993" width="9.85546875" style="450" customWidth="1"/>
    <col min="7994" max="7994" width="1" style="450" customWidth="1"/>
    <col min="7995" max="7997" width="9.85546875" style="450" customWidth="1"/>
    <col min="7998" max="8192" width="11.42578125" style="450"/>
    <col min="8193" max="8193" width="15" style="450" bestFit="1" customWidth="1"/>
    <col min="8194" max="8194" width="1" style="450" customWidth="1"/>
    <col min="8195" max="8197" width="11" style="450" customWidth="1"/>
    <col min="8198" max="8198" width="1" style="450" customWidth="1"/>
    <col min="8199" max="8201" width="11" style="450" customWidth="1"/>
    <col min="8202" max="8202" width="1" style="450" customWidth="1"/>
    <col min="8203" max="8205" width="11" style="450" customWidth="1"/>
    <col min="8206" max="8206" width="1" style="450" customWidth="1"/>
    <col min="8207" max="8209" width="11" style="450" customWidth="1"/>
    <col min="8210" max="8210" width="1" style="450" customWidth="1"/>
    <col min="8211" max="8213" width="9.85546875" style="450" customWidth="1"/>
    <col min="8214" max="8214" width="1" style="450" customWidth="1"/>
    <col min="8215" max="8217" width="9.85546875" style="450" customWidth="1"/>
    <col min="8218" max="8218" width="1" style="450" customWidth="1"/>
    <col min="8219" max="8221" width="9.85546875" style="450" customWidth="1"/>
    <col min="8222" max="8222" width="1" style="450" customWidth="1"/>
    <col min="8223" max="8225" width="9.85546875" style="450" customWidth="1"/>
    <col min="8226" max="8226" width="1" style="450" customWidth="1"/>
    <col min="8227" max="8229" width="9.85546875" style="450" customWidth="1"/>
    <col min="8230" max="8230" width="1" style="450" customWidth="1"/>
    <col min="8231" max="8233" width="9.85546875" style="450" customWidth="1"/>
    <col min="8234" max="8234" width="1" style="450" customWidth="1"/>
    <col min="8235" max="8237" width="9.85546875" style="450" customWidth="1"/>
    <col min="8238" max="8238" width="1" style="450" customWidth="1"/>
    <col min="8239" max="8241" width="9.85546875" style="450" customWidth="1"/>
    <col min="8242" max="8242" width="1" style="450" customWidth="1"/>
    <col min="8243" max="8245" width="9.85546875" style="450" customWidth="1"/>
    <col min="8246" max="8246" width="1" style="450" customWidth="1"/>
    <col min="8247" max="8249" width="9.85546875" style="450" customWidth="1"/>
    <col min="8250" max="8250" width="1" style="450" customWidth="1"/>
    <col min="8251" max="8253" width="9.85546875" style="450" customWidth="1"/>
    <col min="8254" max="8448" width="11.42578125" style="450"/>
    <col min="8449" max="8449" width="15" style="450" bestFit="1" customWidth="1"/>
    <col min="8450" max="8450" width="1" style="450" customWidth="1"/>
    <col min="8451" max="8453" width="11" style="450" customWidth="1"/>
    <col min="8454" max="8454" width="1" style="450" customWidth="1"/>
    <col min="8455" max="8457" width="11" style="450" customWidth="1"/>
    <col min="8458" max="8458" width="1" style="450" customWidth="1"/>
    <col min="8459" max="8461" width="11" style="450" customWidth="1"/>
    <col min="8462" max="8462" width="1" style="450" customWidth="1"/>
    <col min="8463" max="8465" width="11" style="450" customWidth="1"/>
    <col min="8466" max="8466" width="1" style="450" customWidth="1"/>
    <col min="8467" max="8469" width="9.85546875" style="450" customWidth="1"/>
    <col min="8470" max="8470" width="1" style="450" customWidth="1"/>
    <col min="8471" max="8473" width="9.85546875" style="450" customWidth="1"/>
    <col min="8474" max="8474" width="1" style="450" customWidth="1"/>
    <col min="8475" max="8477" width="9.85546875" style="450" customWidth="1"/>
    <col min="8478" max="8478" width="1" style="450" customWidth="1"/>
    <col min="8479" max="8481" width="9.85546875" style="450" customWidth="1"/>
    <col min="8482" max="8482" width="1" style="450" customWidth="1"/>
    <col min="8483" max="8485" width="9.85546875" style="450" customWidth="1"/>
    <col min="8486" max="8486" width="1" style="450" customWidth="1"/>
    <col min="8487" max="8489" width="9.85546875" style="450" customWidth="1"/>
    <col min="8490" max="8490" width="1" style="450" customWidth="1"/>
    <col min="8491" max="8493" width="9.85546875" style="450" customWidth="1"/>
    <col min="8494" max="8494" width="1" style="450" customWidth="1"/>
    <col min="8495" max="8497" width="9.85546875" style="450" customWidth="1"/>
    <col min="8498" max="8498" width="1" style="450" customWidth="1"/>
    <col min="8499" max="8501" width="9.85546875" style="450" customWidth="1"/>
    <col min="8502" max="8502" width="1" style="450" customWidth="1"/>
    <col min="8503" max="8505" width="9.85546875" style="450" customWidth="1"/>
    <col min="8506" max="8506" width="1" style="450" customWidth="1"/>
    <col min="8507" max="8509" width="9.85546875" style="450" customWidth="1"/>
    <col min="8510" max="8704" width="11.42578125" style="450"/>
    <col min="8705" max="8705" width="15" style="450" bestFit="1" customWidth="1"/>
    <col min="8706" max="8706" width="1" style="450" customWidth="1"/>
    <col min="8707" max="8709" width="11" style="450" customWidth="1"/>
    <col min="8710" max="8710" width="1" style="450" customWidth="1"/>
    <col min="8711" max="8713" width="11" style="450" customWidth="1"/>
    <col min="8714" max="8714" width="1" style="450" customWidth="1"/>
    <col min="8715" max="8717" width="11" style="450" customWidth="1"/>
    <col min="8718" max="8718" width="1" style="450" customWidth="1"/>
    <col min="8719" max="8721" width="11" style="450" customWidth="1"/>
    <col min="8722" max="8722" width="1" style="450" customWidth="1"/>
    <col min="8723" max="8725" width="9.85546875" style="450" customWidth="1"/>
    <col min="8726" max="8726" width="1" style="450" customWidth="1"/>
    <col min="8727" max="8729" width="9.85546875" style="450" customWidth="1"/>
    <col min="8730" max="8730" width="1" style="450" customWidth="1"/>
    <col min="8731" max="8733" width="9.85546875" style="450" customWidth="1"/>
    <col min="8734" max="8734" width="1" style="450" customWidth="1"/>
    <col min="8735" max="8737" width="9.85546875" style="450" customWidth="1"/>
    <col min="8738" max="8738" width="1" style="450" customWidth="1"/>
    <col min="8739" max="8741" width="9.85546875" style="450" customWidth="1"/>
    <col min="8742" max="8742" width="1" style="450" customWidth="1"/>
    <col min="8743" max="8745" width="9.85546875" style="450" customWidth="1"/>
    <col min="8746" max="8746" width="1" style="450" customWidth="1"/>
    <col min="8747" max="8749" width="9.85546875" style="450" customWidth="1"/>
    <col min="8750" max="8750" width="1" style="450" customWidth="1"/>
    <col min="8751" max="8753" width="9.85546875" style="450" customWidth="1"/>
    <col min="8754" max="8754" width="1" style="450" customWidth="1"/>
    <col min="8755" max="8757" width="9.85546875" style="450" customWidth="1"/>
    <col min="8758" max="8758" width="1" style="450" customWidth="1"/>
    <col min="8759" max="8761" width="9.85546875" style="450" customWidth="1"/>
    <col min="8762" max="8762" width="1" style="450" customWidth="1"/>
    <col min="8763" max="8765" width="9.85546875" style="450" customWidth="1"/>
    <col min="8766" max="8960" width="11.42578125" style="450"/>
    <col min="8961" max="8961" width="15" style="450" bestFit="1" customWidth="1"/>
    <col min="8962" max="8962" width="1" style="450" customWidth="1"/>
    <col min="8963" max="8965" width="11" style="450" customWidth="1"/>
    <col min="8966" max="8966" width="1" style="450" customWidth="1"/>
    <col min="8967" max="8969" width="11" style="450" customWidth="1"/>
    <col min="8970" max="8970" width="1" style="450" customWidth="1"/>
    <col min="8971" max="8973" width="11" style="450" customWidth="1"/>
    <col min="8974" max="8974" width="1" style="450" customWidth="1"/>
    <col min="8975" max="8977" width="11" style="450" customWidth="1"/>
    <col min="8978" max="8978" width="1" style="450" customWidth="1"/>
    <col min="8979" max="8981" width="9.85546875" style="450" customWidth="1"/>
    <col min="8982" max="8982" width="1" style="450" customWidth="1"/>
    <col min="8983" max="8985" width="9.85546875" style="450" customWidth="1"/>
    <col min="8986" max="8986" width="1" style="450" customWidth="1"/>
    <col min="8987" max="8989" width="9.85546875" style="450" customWidth="1"/>
    <col min="8990" max="8990" width="1" style="450" customWidth="1"/>
    <col min="8991" max="8993" width="9.85546875" style="450" customWidth="1"/>
    <col min="8994" max="8994" width="1" style="450" customWidth="1"/>
    <col min="8995" max="8997" width="9.85546875" style="450" customWidth="1"/>
    <col min="8998" max="8998" width="1" style="450" customWidth="1"/>
    <col min="8999" max="9001" width="9.85546875" style="450" customWidth="1"/>
    <col min="9002" max="9002" width="1" style="450" customWidth="1"/>
    <col min="9003" max="9005" width="9.85546875" style="450" customWidth="1"/>
    <col min="9006" max="9006" width="1" style="450" customWidth="1"/>
    <col min="9007" max="9009" width="9.85546875" style="450" customWidth="1"/>
    <col min="9010" max="9010" width="1" style="450" customWidth="1"/>
    <col min="9011" max="9013" width="9.85546875" style="450" customWidth="1"/>
    <col min="9014" max="9014" width="1" style="450" customWidth="1"/>
    <col min="9015" max="9017" width="9.85546875" style="450" customWidth="1"/>
    <col min="9018" max="9018" width="1" style="450" customWidth="1"/>
    <col min="9019" max="9021" width="9.85546875" style="450" customWidth="1"/>
    <col min="9022" max="9216" width="11.42578125" style="450"/>
    <col min="9217" max="9217" width="15" style="450" bestFit="1" customWidth="1"/>
    <col min="9218" max="9218" width="1" style="450" customWidth="1"/>
    <col min="9219" max="9221" width="11" style="450" customWidth="1"/>
    <col min="9222" max="9222" width="1" style="450" customWidth="1"/>
    <col min="9223" max="9225" width="11" style="450" customWidth="1"/>
    <col min="9226" max="9226" width="1" style="450" customWidth="1"/>
    <col min="9227" max="9229" width="11" style="450" customWidth="1"/>
    <col min="9230" max="9230" width="1" style="450" customWidth="1"/>
    <col min="9231" max="9233" width="11" style="450" customWidth="1"/>
    <col min="9234" max="9234" width="1" style="450" customWidth="1"/>
    <col min="9235" max="9237" width="9.85546875" style="450" customWidth="1"/>
    <col min="9238" max="9238" width="1" style="450" customWidth="1"/>
    <col min="9239" max="9241" width="9.85546875" style="450" customWidth="1"/>
    <col min="9242" max="9242" width="1" style="450" customWidth="1"/>
    <col min="9243" max="9245" width="9.85546875" style="450" customWidth="1"/>
    <col min="9246" max="9246" width="1" style="450" customWidth="1"/>
    <col min="9247" max="9249" width="9.85546875" style="450" customWidth="1"/>
    <col min="9250" max="9250" width="1" style="450" customWidth="1"/>
    <col min="9251" max="9253" width="9.85546875" style="450" customWidth="1"/>
    <col min="9254" max="9254" width="1" style="450" customWidth="1"/>
    <col min="9255" max="9257" width="9.85546875" style="450" customWidth="1"/>
    <col min="9258" max="9258" width="1" style="450" customWidth="1"/>
    <col min="9259" max="9261" width="9.85546875" style="450" customWidth="1"/>
    <col min="9262" max="9262" width="1" style="450" customWidth="1"/>
    <col min="9263" max="9265" width="9.85546875" style="450" customWidth="1"/>
    <col min="9266" max="9266" width="1" style="450" customWidth="1"/>
    <col min="9267" max="9269" width="9.85546875" style="450" customWidth="1"/>
    <col min="9270" max="9270" width="1" style="450" customWidth="1"/>
    <col min="9271" max="9273" width="9.85546875" style="450" customWidth="1"/>
    <col min="9274" max="9274" width="1" style="450" customWidth="1"/>
    <col min="9275" max="9277" width="9.85546875" style="450" customWidth="1"/>
    <col min="9278" max="9472" width="11.42578125" style="450"/>
    <col min="9473" max="9473" width="15" style="450" bestFit="1" customWidth="1"/>
    <col min="9474" max="9474" width="1" style="450" customWidth="1"/>
    <col min="9475" max="9477" width="11" style="450" customWidth="1"/>
    <col min="9478" max="9478" width="1" style="450" customWidth="1"/>
    <col min="9479" max="9481" width="11" style="450" customWidth="1"/>
    <col min="9482" max="9482" width="1" style="450" customWidth="1"/>
    <col min="9483" max="9485" width="11" style="450" customWidth="1"/>
    <col min="9486" max="9486" width="1" style="450" customWidth="1"/>
    <col min="9487" max="9489" width="11" style="450" customWidth="1"/>
    <col min="9490" max="9490" width="1" style="450" customWidth="1"/>
    <col min="9491" max="9493" width="9.85546875" style="450" customWidth="1"/>
    <col min="9494" max="9494" width="1" style="450" customWidth="1"/>
    <col min="9495" max="9497" width="9.85546875" style="450" customWidth="1"/>
    <col min="9498" max="9498" width="1" style="450" customWidth="1"/>
    <col min="9499" max="9501" width="9.85546875" style="450" customWidth="1"/>
    <col min="9502" max="9502" width="1" style="450" customWidth="1"/>
    <col min="9503" max="9505" width="9.85546875" style="450" customWidth="1"/>
    <col min="9506" max="9506" width="1" style="450" customWidth="1"/>
    <col min="9507" max="9509" width="9.85546875" style="450" customWidth="1"/>
    <col min="9510" max="9510" width="1" style="450" customWidth="1"/>
    <col min="9511" max="9513" width="9.85546875" style="450" customWidth="1"/>
    <col min="9514" max="9514" width="1" style="450" customWidth="1"/>
    <col min="9515" max="9517" width="9.85546875" style="450" customWidth="1"/>
    <col min="9518" max="9518" width="1" style="450" customWidth="1"/>
    <col min="9519" max="9521" width="9.85546875" style="450" customWidth="1"/>
    <col min="9522" max="9522" width="1" style="450" customWidth="1"/>
    <col min="9523" max="9525" width="9.85546875" style="450" customWidth="1"/>
    <col min="9526" max="9526" width="1" style="450" customWidth="1"/>
    <col min="9527" max="9529" width="9.85546875" style="450" customWidth="1"/>
    <col min="9530" max="9530" width="1" style="450" customWidth="1"/>
    <col min="9531" max="9533" width="9.85546875" style="450" customWidth="1"/>
    <col min="9534" max="9728" width="11.42578125" style="450"/>
    <col min="9729" max="9729" width="15" style="450" bestFit="1" customWidth="1"/>
    <col min="9730" max="9730" width="1" style="450" customWidth="1"/>
    <col min="9731" max="9733" width="11" style="450" customWidth="1"/>
    <col min="9734" max="9734" width="1" style="450" customWidth="1"/>
    <col min="9735" max="9737" width="11" style="450" customWidth="1"/>
    <col min="9738" max="9738" width="1" style="450" customWidth="1"/>
    <col min="9739" max="9741" width="11" style="450" customWidth="1"/>
    <col min="9742" max="9742" width="1" style="450" customWidth="1"/>
    <col min="9743" max="9745" width="11" style="450" customWidth="1"/>
    <col min="9746" max="9746" width="1" style="450" customWidth="1"/>
    <col min="9747" max="9749" width="9.85546875" style="450" customWidth="1"/>
    <col min="9750" max="9750" width="1" style="450" customWidth="1"/>
    <col min="9751" max="9753" width="9.85546875" style="450" customWidth="1"/>
    <col min="9754" max="9754" width="1" style="450" customWidth="1"/>
    <col min="9755" max="9757" width="9.85546875" style="450" customWidth="1"/>
    <col min="9758" max="9758" width="1" style="450" customWidth="1"/>
    <col min="9759" max="9761" width="9.85546875" style="450" customWidth="1"/>
    <col min="9762" max="9762" width="1" style="450" customWidth="1"/>
    <col min="9763" max="9765" width="9.85546875" style="450" customWidth="1"/>
    <col min="9766" max="9766" width="1" style="450" customWidth="1"/>
    <col min="9767" max="9769" width="9.85546875" style="450" customWidth="1"/>
    <col min="9770" max="9770" width="1" style="450" customWidth="1"/>
    <col min="9771" max="9773" width="9.85546875" style="450" customWidth="1"/>
    <col min="9774" max="9774" width="1" style="450" customWidth="1"/>
    <col min="9775" max="9777" width="9.85546875" style="450" customWidth="1"/>
    <col min="9778" max="9778" width="1" style="450" customWidth="1"/>
    <col min="9779" max="9781" width="9.85546875" style="450" customWidth="1"/>
    <col min="9782" max="9782" width="1" style="450" customWidth="1"/>
    <col min="9783" max="9785" width="9.85546875" style="450" customWidth="1"/>
    <col min="9786" max="9786" width="1" style="450" customWidth="1"/>
    <col min="9787" max="9789" width="9.85546875" style="450" customWidth="1"/>
    <col min="9790" max="9984" width="11.42578125" style="450"/>
    <col min="9985" max="9985" width="15" style="450" bestFit="1" customWidth="1"/>
    <col min="9986" max="9986" width="1" style="450" customWidth="1"/>
    <col min="9987" max="9989" width="11" style="450" customWidth="1"/>
    <col min="9990" max="9990" width="1" style="450" customWidth="1"/>
    <col min="9991" max="9993" width="11" style="450" customWidth="1"/>
    <col min="9994" max="9994" width="1" style="450" customWidth="1"/>
    <col min="9995" max="9997" width="11" style="450" customWidth="1"/>
    <col min="9998" max="9998" width="1" style="450" customWidth="1"/>
    <col min="9999" max="10001" width="11" style="450" customWidth="1"/>
    <col min="10002" max="10002" width="1" style="450" customWidth="1"/>
    <col min="10003" max="10005" width="9.85546875" style="450" customWidth="1"/>
    <col min="10006" max="10006" width="1" style="450" customWidth="1"/>
    <col min="10007" max="10009" width="9.85546875" style="450" customWidth="1"/>
    <col min="10010" max="10010" width="1" style="450" customWidth="1"/>
    <col min="10011" max="10013" width="9.85546875" style="450" customWidth="1"/>
    <col min="10014" max="10014" width="1" style="450" customWidth="1"/>
    <col min="10015" max="10017" width="9.85546875" style="450" customWidth="1"/>
    <col min="10018" max="10018" width="1" style="450" customWidth="1"/>
    <col min="10019" max="10021" width="9.85546875" style="450" customWidth="1"/>
    <col min="10022" max="10022" width="1" style="450" customWidth="1"/>
    <col min="10023" max="10025" width="9.85546875" style="450" customWidth="1"/>
    <col min="10026" max="10026" width="1" style="450" customWidth="1"/>
    <col min="10027" max="10029" width="9.85546875" style="450" customWidth="1"/>
    <col min="10030" max="10030" width="1" style="450" customWidth="1"/>
    <col min="10031" max="10033" width="9.85546875" style="450" customWidth="1"/>
    <col min="10034" max="10034" width="1" style="450" customWidth="1"/>
    <col min="10035" max="10037" width="9.85546875" style="450" customWidth="1"/>
    <col min="10038" max="10038" width="1" style="450" customWidth="1"/>
    <col min="10039" max="10041" width="9.85546875" style="450" customWidth="1"/>
    <col min="10042" max="10042" width="1" style="450" customWidth="1"/>
    <col min="10043" max="10045" width="9.85546875" style="450" customWidth="1"/>
    <col min="10046" max="10240" width="11.42578125" style="450"/>
    <col min="10241" max="10241" width="15" style="450" bestFit="1" customWidth="1"/>
    <col min="10242" max="10242" width="1" style="450" customWidth="1"/>
    <col min="10243" max="10245" width="11" style="450" customWidth="1"/>
    <col min="10246" max="10246" width="1" style="450" customWidth="1"/>
    <col min="10247" max="10249" width="11" style="450" customWidth="1"/>
    <col min="10250" max="10250" width="1" style="450" customWidth="1"/>
    <col min="10251" max="10253" width="11" style="450" customWidth="1"/>
    <col min="10254" max="10254" width="1" style="450" customWidth="1"/>
    <col min="10255" max="10257" width="11" style="450" customWidth="1"/>
    <col min="10258" max="10258" width="1" style="450" customWidth="1"/>
    <col min="10259" max="10261" width="9.85546875" style="450" customWidth="1"/>
    <col min="10262" max="10262" width="1" style="450" customWidth="1"/>
    <col min="10263" max="10265" width="9.85546875" style="450" customWidth="1"/>
    <col min="10266" max="10266" width="1" style="450" customWidth="1"/>
    <col min="10267" max="10269" width="9.85546875" style="450" customWidth="1"/>
    <col min="10270" max="10270" width="1" style="450" customWidth="1"/>
    <col min="10271" max="10273" width="9.85546875" style="450" customWidth="1"/>
    <col min="10274" max="10274" width="1" style="450" customWidth="1"/>
    <col min="10275" max="10277" width="9.85546875" style="450" customWidth="1"/>
    <col min="10278" max="10278" width="1" style="450" customWidth="1"/>
    <col min="10279" max="10281" width="9.85546875" style="450" customWidth="1"/>
    <col min="10282" max="10282" width="1" style="450" customWidth="1"/>
    <col min="10283" max="10285" width="9.85546875" style="450" customWidth="1"/>
    <col min="10286" max="10286" width="1" style="450" customWidth="1"/>
    <col min="10287" max="10289" width="9.85546875" style="450" customWidth="1"/>
    <col min="10290" max="10290" width="1" style="450" customWidth="1"/>
    <col min="10291" max="10293" width="9.85546875" style="450" customWidth="1"/>
    <col min="10294" max="10294" width="1" style="450" customWidth="1"/>
    <col min="10295" max="10297" width="9.85546875" style="450" customWidth="1"/>
    <col min="10298" max="10298" width="1" style="450" customWidth="1"/>
    <col min="10299" max="10301" width="9.85546875" style="450" customWidth="1"/>
    <col min="10302" max="10496" width="11.42578125" style="450"/>
    <col min="10497" max="10497" width="15" style="450" bestFit="1" customWidth="1"/>
    <col min="10498" max="10498" width="1" style="450" customWidth="1"/>
    <col min="10499" max="10501" width="11" style="450" customWidth="1"/>
    <col min="10502" max="10502" width="1" style="450" customWidth="1"/>
    <col min="10503" max="10505" width="11" style="450" customWidth="1"/>
    <col min="10506" max="10506" width="1" style="450" customWidth="1"/>
    <col min="10507" max="10509" width="11" style="450" customWidth="1"/>
    <col min="10510" max="10510" width="1" style="450" customWidth="1"/>
    <col min="10511" max="10513" width="11" style="450" customWidth="1"/>
    <col min="10514" max="10514" width="1" style="450" customWidth="1"/>
    <col min="10515" max="10517" width="9.85546875" style="450" customWidth="1"/>
    <col min="10518" max="10518" width="1" style="450" customWidth="1"/>
    <col min="10519" max="10521" width="9.85546875" style="450" customWidth="1"/>
    <col min="10522" max="10522" width="1" style="450" customWidth="1"/>
    <col min="10523" max="10525" width="9.85546875" style="450" customWidth="1"/>
    <col min="10526" max="10526" width="1" style="450" customWidth="1"/>
    <col min="10527" max="10529" width="9.85546875" style="450" customWidth="1"/>
    <col min="10530" max="10530" width="1" style="450" customWidth="1"/>
    <col min="10531" max="10533" width="9.85546875" style="450" customWidth="1"/>
    <col min="10534" max="10534" width="1" style="450" customWidth="1"/>
    <col min="10535" max="10537" width="9.85546875" style="450" customWidth="1"/>
    <col min="10538" max="10538" width="1" style="450" customWidth="1"/>
    <col min="10539" max="10541" width="9.85546875" style="450" customWidth="1"/>
    <col min="10542" max="10542" width="1" style="450" customWidth="1"/>
    <col min="10543" max="10545" width="9.85546875" style="450" customWidth="1"/>
    <col min="10546" max="10546" width="1" style="450" customWidth="1"/>
    <col min="10547" max="10549" width="9.85546875" style="450" customWidth="1"/>
    <col min="10550" max="10550" width="1" style="450" customWidth="1"/>
    <col min="10551" max="10553" width="9.85546875" style="450" customWidth="1"/>
    <col min="10554" max="10554" width="1" style="450" customWidth="1"/>
    <col min="10555" max="10557" width="9.85546875" style="450" customWidth="1"/>
    <col min="10558" max="10752" width="11.42578125" style="450"/>
    <col min="10753" max="10753" width="15" style="450" bestFit="1" customWidth="1"/>
    <col min="10754" max="10754" width="1" style="450" customWidth="1"/>
    <col min="10755" max="10757" width="11" style="450" customWidth="1"/>
    <col min="10758" max="10758" width="1" style="450" customWidth="1"/>
    <col min="10759" max="10761" width="11" style="450" customWidth="1"/>
    <col min="10762" max="10762" width="1" style="450" customWidth="1"/>
    <col min="10763" max="10765" width="11" style="450" customWidth="1"/>
    <col min="10766" max="10766" width="1" style="450" customWidth="1"/>
    <col min="10767" max="10769" width="11" style="450" customWidth="1"/>
    <col min="10770" max="10770" width="1" style="450" customWidth="1"/>
    <col min="10771" max="10773" width="9.85546875" style="450" customWidth="1"/>
    <col min="10774" max="10774" width="1" style="450" customWidth="1"/>
    <col min="10775" max="10777" width="9.85546875" style="450" customWidth="1"/>
    <col min="10778" max="10778" width="1" style="450" customWidth="1"/>
    <col min="10779" max="10781" width="9.85546875" style="450" customWidth="1"/>
    <col min="10782" max="10782" width="1" style="450" customWidth="1"/>
    <col min="10783" max="10785" width="9.85546875" style="450" customWidth="1"/>
    <col min="10786" max="10786" width="1" style="450" customWidth="1"/>
    <col min="10787" max="10789" width="9.85546875" style="450" customWidth="1"/>
    <col min="10790" max="10790" width="1" style="450" customWidth="1"/>
    <col min="10791" max="10793" width="9.85546875" style="450" customWidth="1"/>
    <col min="10794" max="10794" width="1" style="450" customWidth="1"/>
    <col min="10795" max="10797" width="9.85546875" style="450" customWidth="1"/>
    <col min="10798" max="10798" width="1" style="450" customWidth="1"/>
    <col min="10799" max="10801" width="9.85546875" style="450" customWidth="1"/>
    <col min="10802" max="10802" width="1" style="450" customWidth="1"/>
    <col min="10803" max="10805" width="9.85546875" style="450" customWidth="1"/>
    <col min="10806" max="10806" width="1" style="450" customWidth="1"/>
    <col min="10807" max="10809" width="9.85546875" style="450" customWidth="1"/>
    <col min="10810" max="10810" width="1" style="450" customWidth="1"/>
    <col min="10811" max="10813" width="9.85546875" style="450" customWidth="1"/>
    <col min="10814" max="11008" width="11.42578125" style="450"/>
    <col min="11009" max="11009" width="15" style="450" bestFit="1" customWidth="1"/>
    <col min="11010" max="11010" width="1" style="450" customWidth="1"/>
    <col min="11011" max="11013" width="11" style="450" customWidth="1"/>
    <col min="11014" max="11014" width="1" style="450" customWidth="1"/>
    <col min="11015" max="11017" width="11" style="450" customWidth="1"/>
    <col min="11018" max="11018" width="1" style="450" customWidth="1"/>
    <col min="11019" max="11021" width="11" style="450" customWidth="1"/>
    <col min="11022" max="11022" width="1" style="450" customWidth="1"/>
    <col min="11023" max="11025" width="11" style="450" customWidth="1"/>
    <col min="11026" max="11026" width="1" style="450" customWidth="1"/>
    <col min="11027" max="11029" width="9.85546875" style="450" customWidth="1"/>
    <col min="11030" max="11030" width="1" style="450" customWidth="1"/>
    <col min="11031" max="11033" width="9.85546875" style="450" customWidth="1"/>
    <col min="11034" max="11034" width="1" style="450" customWidth="1"/>
    <col min="11035" max="11037" width="9.85546875" style="450" customWidth="1"/>
    <col min="11038" max="11038" width="1" style="450" customWidth="1"/>
    <col min="11039" max="11041" width="9.85546875" style="450" customWidth="1"/>
    <col min="11042" max="11042" width="1" style="450" customWidth="1"/>
    <col min="11043" max="11045" width="9.85546875" style="450" customWidth="1"/>
    <col min="11046" max="11046" width="1" style="450" customWidth="1"/>
    <col min="11047" max="11049" width="9.85546875" style="450" customWidth="1"/>
    <col min="11050" max="11050" width="1" style="450" customWidth="1"/>
    <col min="11051" max="11053" width="9.85546875" style="450" customWidth="1"/>
    <col min="11054" max="11054" width="1" style="450" customWidth="1"/>
    <col min="11055" max="11057" width="9.85546875" style="450" customWidth="1"/>
    <col min="11058" max="11058" width="1" style="450" customWidth="1"/>
    <col min="11059" max="11061" width="9.85546875" style="450" customWidth="1"/>
    <col min="11062" max="11062" width="1" style="450" customWidth="1"/>
    <col min="11063" max="11065" width="9.85546875" style="450" customWidth="1"/>
    <col min="11066" max="11066" width="1" style="450" customWidth="1"/>
    <col min="11067" max="11069" width="9.85546875" style="450" customWidth="1"/>
    <col min="11070" max="11264" width="11.42578125" style="450"/>
    <col min="11265" max="11265" width="15" style="450" bestFit="1" customWidth="1"/>
    <col min="11266" max="11266" width="1" style="450" customWidth="1"/>
    <col min="11267" max="11269" width="11" style="450" customWidth="1"/>
    <col min="11270" max="11270" width="1" style="450" customWidth="1"/>
    <col min="11271" max="11273" width="11" style="450" customWidth="1"/>
    <col min="11274" max="11274" width="1" style="450" customWidth="1"/>
    <col min="11275" max="11277" width="11" style="450" customWidth="1"/>
    <col min="11278" max="11278" width="1" style="450" customWidth="1"/>
    <col min="11279" max="11281" width="11" style="450" customWidth="1"/>
    <col min="11282" max="11282" width="1" style="450" customWidth="1"/>
    <col min="11283" max="11285" width="9.85546875" style="450" customWidth="1"/>
    <col min="11286" max="11286" width="1" style="450" customWidth="1"/>
    <col min="11287" max="11289" width="9.85546875" style="450" customWidth="1"/>
    <col min="11290" max="11290" width="1" style="450" customWidth="1"/>
    <col min="11291" max="11293" width="9.85546875" style="450" customWidth="1"/>
    <col min="11294" max="11294" width="1" style="450" customWidth="1"/>
    <col min="11295" max="11297" width="9.85546875" style="450" customWidth="1"/>
    <col min="11298" max="11298" width="1" style="450" customWidth="1"/>
    <col min="11299" max="11301" width="9.85546875" style="450" customWidth="1"/>
    <col min="11302" max="11302" width="1" style="450" customWidth="1"/>
    <col min="11303" max="11305" width="9.85546875" style="450" customWidth="1"/>
    <col min="11306" max="11306" width="1" style="450" customWidth="1"/>
    <col min="11307" max="11309" width="9.85546875" style="450" customWidth="1"/>
    <col min="11310" max="11310" width="1" style="450" customWidth="1"/>
    <col min="11311" max="11313" width="9.85546875" style="450" customWidth="1"/>
    <col min="11314" max="11314" width="1" style="450" customWidth="1"/>
    <col min="11315" max="11317" width="9.85546875" style="450" customWidth="1"/>
    <col min="11318" max="11318" width="1" style="450" customWidth="1"/>
    <col min="11319" max="11321" width="9.85546875" style="450" customWidth="1"/>
    <col min="11322" max="11322" width="1" style="450" customWidth="1"/>
    <col min="11323" max="11325" width="9.85546875" style="450" customWidth="1"/>
    <col min="11326" max="11520" width="11.42578125" style="450"/>
    <col min="11521" max="11521" width="15" style="450" bestFit="1" customWidth="1"/>
    <col min="11522" max="11522" width="1" style="450" customWidth="1"/>
    <col min="11523" max="11525" width="11" style="450" customWidth="1"/>
    <col min="11526" max="11526" width="1" style="450" customWidth="1"/>
    <col min="11527" max="11529" width="11" style="450" customWidth="1"/>
    <col min="11530" max="11530" width="1" style="450" customWidth="1"/>
    <col min="11531" max="11533" width="11" style="450" customWidth="1"/>
    <col min="11534" max="11534" width="1" style="450" customWidth="1"/>
    <col min="11535" max="11537" width="11" style="450" customWidth="1"/>
    <col min="11538" max="11538" width="1" style="450" customWidth="1"/>
    <col min="11539" max="11541" width="9.85546875" style="450" customWidth="1"/>
    <col min="11542" max="11542" width="1" style="450" customWidth="1"/>
    <col min="11543" max="11545" width="9.85546875" style="450" customWidth="1"/>
    <col min="11546" max="11546" width="1" style="450" customWidth="1"/>
    <col min="11547" max="11549" width="9.85546875" style="450" customWidth="1"/>
    <col min="11550" max="11550" width="1" style="450" customWidth="1"/>
    <col min="11551" max="11553" width="9.85546875" style="450" customWidth="1"/>
    <col min="11554" max="11554" width="1" style="450" customWidth="1"/>
    <col min="11555" max="11557" width="9.85546875" style="450" customWidth="1"/>
    <col min="11558" max="11558" width="1" style="450" customWidth="1"/>
    <col min="11559" max="11561" width="9.85546875" style="450" customWidth="1"/>
    <col min="11562" max="11562" width="1" style="450" customWidth="1"/>
    <col min="11563" max="11565" width="9.85546875" style="450" customWidth="1"/>
    <col min="11566" max="11566" width="1" style="450" customWidth="1"/>
    <col min="11567" max="11569" width="9.85546875" style="450" customWidth="1"/>
    <col min="11570" max="11570" width="1" style="450" customWidth="1"/>
    <col min="11571" max="11573" width="9.85546875" style="450" customWidth="1"/>
    <col min="11574" max="11574" width="1" style="450" customWidth="1"/>
    <col min="11575" max="11577" width="9.85546875" style="450" customWidth="1"/>
    <col min="11578" max="11578" width="1" style="450" customWidth="1"/>
    <col min="11579" max="11581" width="9.85546875" style="450" customWidth="1"/>
    <col min="11582" max="11776" width="11.42578125" style="450"/>
    <col min="11777" max="11777" width="15" style="450" bestFit="1" customWidth="1"/>
    <col min="11778" max="11778" width="1" style="450" customWidth="1"/>
    <col min="11779" max="11781" width="11" style="450" customWidth="1"/>
    <col min="11782" max="11782" width="1" style="450" customWidth="1"/>
    <col min="11783" max="11785" width="11" style="450" customWidth="1"/>
    <col min="11786" max="11786" width="1" style="450" customWidth="1"/>
    <col min="11787" max="11789" width="11" style="450" customWidth="1"/>
    <col min="11790" max="11790" width="1" style="450" customWidth="1"/>
    <col min="11791" max="11793" width="11" style="450" customWidth="1"/>
    <col min="11794" max="11794" width="1" style="450" customWidth="1"/>
    <col min="11795" max="11797" width="9.85546875" style="450" customWidth="1"/>
    <col min="11798" max="11798" width="1" style="450" customWidth="1"/>
    <col min="11799" max="11801" width="9.85546875" style="450" customWidth="1"/>
    <col min="11802" max="11802" width="1" style="450" customWidth="1"/>
    <col min="11803" max="11805" width="9.85546875" style="450" customWidth="1"/>
    <col min="11806" max="11806" width="1" style="450" customWidth="1"/>
    <col min="11807" max="11809" width="9.85546875" style="450" customWidth="1"/>
    <col min="11810" max="11810" width="1" style="450" customWidth="1"/>
    <col min="11811" max="11813" width="9.85546875" style="450" customWidth="1"/>
    <col min="11814" max="11814" width="1" style="450" customWidth="1"/>
    <col min="11815" max="11817" width="9.85546875" style="450" customWidth="1"/>
    <col min="11818" max="11818" width="1" style="450" customWidth="1"/>
    <col min="11819" max="11821" width="9.85546875" style="450" customWidth="1"/>
    <col min="11822" max="11822" width="1" style="450" customWidth="1"/>
    <col min="11823" max="11825" width="9.85546875" style="450" customWidth="1"/>
    <col min="11826" max="11826" width="1" style="450" customWidth="1"/>
    <col min="11827" max="11829" width="9.85546875" style="450" customWidth="1"/>
    <col min="11830" max="11830" width="1" style="450" customWidth="1"/>
    <col min="11831" max="11833" width="9.85546875" style="450" customWidth="1"/>
    <col min="11834" max="11834" width="1" style="450" customWidth="1"/>
    <col min="11835" max="11837" width="9.85546875" style="450" customWidth="1"/>
    <col min="11838" max="12032" width="11.42578125" style="450"/>
    <col min="12033" max="12033" width="15" style="450" bestFit="1" customWidth="1"/>
    <col min="12034" max="12034" width="1" style="450" customWidth="1"/>
    <col min="12035" max="12037" width="11" style="450" customWidth="1"/>
    <col min="12038" max="12038" width="1" style="450" customWidth="1"/>
    <col min="12039" max="12041" width="11" style="450" customWidth="1"/>
    <col min="12042" max="12042" width="1" style="450" customWidth="1"/>
    <col min="12043" max="12045" width="11" style="450" customWidth="1"/>
    <col min="12046" max="12046" width="1" style="450" customWidth="1"/>
    <col min="12047" max="12049" width="11" style="450" customWidth="1"/>
    <col min="12050" max="12050" width="1" style="450" customWidth="1"/>
    <col min="12051" max="12053" width="9.85546875" style="450" customWidth="1"/>
    <col min="12054" max="12054" width="1" style="450" customWidth="1"/>
    <col min="12055" max="12057" width="9.85546875" style="450" customWidth="1"/>
    <col min="12058" max="12058" width="1" style="450" customWidth="1"/>
    <col min="12059" max="12061" width="9.85546875" style="450" customWidth="1"/>
    <col min="12062" max="12062" width="1" style="450" customWidth="1"/>
    <col min="12063" max="12065" width="9.85546875" style="450" customWidth="1"/>
    <col min="12066" max="12066" width="1" style="450" customWidth="1"/>
    <col min="12067" max="12069" width="9.85546875" style="450" customWidth="1"/>
    <col min="12070" max="12070" width="1" style="450" customWidth="1"/>
    <col min="12071" max="12073" width="9.85546875" style="450" customWidth="1"/>
    <col min="12074" max="12074" width="1" style="450" customWidth="1"/>
    <col min="12075" max="12077" width="9.85546875" style="450" customWidth="1"/>
    <col min="12078" max="12078" width="1" style="450" customWidth="1"/>
    <col min="12079" max="12081" width="9.85546875" style="450" customWidth="1"/>
    <col min="12082" max="12082" width="1" style="450" customWidth="1"/>
    <col min="12083" max="12085" width="9.85546875" style="450" customWidth="1"/>
    <col min="12086" max="12086" width="1" style="450" customWidth="1"/>
    <col min="12087" max="12089" width="9.85546875" style="450" customWidth="1"/>
    <col min="12090" max="12090" width="1" style="450" customWidth="1"/>
    <col min="12091" max="12093" width="9.85546875" style="450" customWidth="1"/>
    <col min="12094" max="12288" width="11.42578125" style="450"/>
    <col min="12289" max="12289" width="15" style="450" bestFit="1" customWidth="1"/>
    <col min="12290" max="12290" width="1" style="450" customWidth="1"/>
    <col min="12291" max="12293" width="11" style="450" customWidth="1"/>
    <col min="12294" max="12294" width="1" style="450" customWidth="1"/>
    <col min="12295" max="12297" width="11" style="450" customWidth="1"/>
    <col min="12298" max="12298" width="1" style="450" customWidth="1"/>
    <col min="12299" max="12301" width="11" style="450" customWidth="1"/>
    <col min="12302" max="12302" width="1" style="450" customWidth="1"/>
    <col min="12303" max="12305" width="11" style="450" customWidth="1"/>
    <col min="12306" max="12306" width="1" style="450" customWidth="1"/>
    <col min="12307" max="12309" width="9.85546875" style="450" customWidth="1"/>
    <col min="12310" max="12310" width="1" style="450" customWidth="1"/>
    <col min="12311" max="12313" width="9.85546875" style="450" customWidth="1"/>
    <col min="12314" max="12314" width="1" style="450" customWidth="1"/>
    <col min="12315" max="12317" width="9.85546875" style="450" customWidth="1"/>
    <col min="12318" max="12318" width="1" style="450" customWidth="1"/>
    <col min="12319" max="12321" width="9.85546875" style="450" customWidth="1"/>
    <col min="12322" max="12322" width="1" style="450" customWidth="1"/>
    <col min="12323" max="12325" width="9.85546875" style="450" customWidth="1"/>
    <col min="12326" max="12326" width="1" style="450" customWidth="1"/>
    <col min="12327" max="12329" width="9.85546875" style="450" customWidth="1"/>
    <col min="12330" max="12330" width="1" style="450" customWidth="1"/>
    <col min="12331" max="12333" width="9.85546875" style="450" customWidth="1"/>
    <col min="12334" max="12334" width="1" style="450" customWidth="1"/>
    <col min="12335" max="12337" width="9.85546875" style="450" customWidth="1"/>
    <col min="12338" max="12338" width="1" style="450" customWidth="1"/>
    <col min="12339" max="12341" width="9.85546875" style="450" customWidth="1"/>
    <col min="12342" max="12342" width="1" style="450" customWidth="1"/>
    <col min="12343" max="12345" width="9.85546875" style="450" customWidth="1"/>
    <col min="12346" max="12346" width="1" style="450" customWidth="1"/>
    <col min="12347" max="12349" width="9.85546875" style="450" customWidth="1"/>
    <col min="12350" max="12544" width="11.42578125" style="450"/>
    <col min="12545" max="12545" width="15" style="450" bestFit="1" customWidth="1"/>
    <col min="12546" max="12546" width="1" style="450" customWidth="1"/>
    <col min="12547" max="12549" width="11" style="450" customWidth="1"/>
    <col min="12550" max="12550" width="1" style="450" customWidth="1"/>
    <col min="12551" max="12553" width="11" style="450" customWidth="1"/>
    <col min="12554" max="12554" width="1" style="450" customWidth="1"/>
    <col min="12555" max="12557" width="11" style="450" customWidth="1"/>
    <col min="12558" max="12558" width="1" style="450" customWidth="1"/>
    <col min="12559" max="12561" width="11" style="450" customWidth="1"/>
    <col min="12562" max="12562" width="1" style="450" customWidth="1"/>
    <col min="12563" max="12565" width="9.85546875" style="450" customWidth="1"/>
    <col min="12566" max="12566" width="1" style="450" customWidth="1"/>
    <col min="12567" max="12569" width="9.85546875" style="450" customWidth="1"/>
    <col min="12570" max="12570" width="1" style="450" customWidth="1"/>
    <col min="12571" max="12573" width="9.85546875" style="450" customWidth="1"/>
    <col min="12574" max="12574" width="1" style="450" customWidth="1"/>
    <col min="12575" max="12577" width="9.85546875" style="450" customWidth="1"/>
    <col min="12578" max="12578" width="1" style="450" customWidth="1"/>
    <col min="12579" max="12581" width="9.85546875" style="450" customWidth="1"/>
    <col min="12582" max="12582" width="1" style="450" customWidth="1"/>
    <col min="12583" max="12585" width="9.85546875" style="450" customWidth="1"/>
    <col min="12586" max="12586" width="1" style="450" customWidth="1"/>
    <col min="12587" max="12589" width="9.85546875" style="450" customWidth="1"/>
    <col min="12590" max="12590" width="1" style="450" customWidth="1"/>
    <col min="12591" max="12593" width="9.85546875" style="450" customWidth="1"/>
    <col min="12594" max="12594" width="1" style="450" customWidth="1"/>
    <col min="12595" max="12597" width="9.85546875" style="450" customWidth="1"/>
    <col min="12598" max="12598" width="1" style="450" customWidth="1"/>
    <col min="12599" max="12601" width="9.85546875" style="450" customWidth="1"/>
    <col min="12602" max="12602" width="1" style="450" customWidth="1"/>
    <col min="12603" max="12605" width="9.85546875" style="450" customWidth="1"/>
    <col min="12606" max="12800" width="11.42578125" style="450"/>
    <col min="12801" max="12801" width="15" style="450" bestFit="1" customWidth="1"/>
    <col min="12802" max="12802" width="1" style="450" customWidth="1"/>
    <col min="12803" max="12805" width="11" style="450" customWidth="1"/>
    <col min="12806" max="12806" width="1" style="450" customWidth="1"/>
    <col min="12807" max="12809" width="11" style="450" customWidth="1"/>
    <col min="12810" max="12810" width="1" style="450" customWidth="1"/>
    <col min="12811" max="12813" width="11" style="450" customWidth="1"/>
    <col min="12814" max="12814" width="1" style="450" customWidth="1"/>
    <col min="12815" max="12817" width="11" style="450" customWidth="1"/>
    <col min="12818" max="12818" width="1" style="450" customWidth="1"/>
    <col min="12819" max="12821" width="9.85546875" style="450" customWidth="1"/>
    <col min="12822" max="12822" width="1" style="450" customWidth="1"/>
    <col min="12823" max="12825" width="9.85546875" style="450" customWidth="1"/>
    <col min="12826" max="12826" width="1" style="450" customWidth="1"/>
    <col min="12827" max="12829" width="9.85546875" style="450" customWidth="1"/>
    <col min="12830" max="12830" width="1" style="450" customWidth="1"/>
    <col min="12831" max="12833" width="9.85546875" style="450" customWidth="1"/>
    <col min="12834" max="12834" width="1" style="450" customWidth="1"/>
    <col min="12835" max="12837" width="9.85546875" style="450" customWidth="1"/>
    <col min="12838" max="12838" width="1" style="450" customWidth="1"/>
    <col min="12839" max="12841" width="9.85546875" style="450" customWidth="1"/>
    <col min="12842" max="12842" width="1" style="450" customWidth="1"/>
    <col min="12843" max="12845" width="9.85546875" style="450" customWidth="1"/>
    <col min="12846" max="12846" width="1" style="450" customWidth="1"/>
    <col min="12847" max="12849" width="9.85546875" style="450" customWidth="1"/>
    <col min="12850" max="12850" width="1" style="450" customWidth="1"/>
    <col min="12851" max="12853" width="9.85546875" style="450" customWidth="1"/>
    <col min="12854" max="12854" width="1" style="450" customWidth="1"/>
    <col min="12855" max="12857" width="9.85546875" style="450" customWidth="1"/>
    <col min="12858" max="12858" width="1" style="450" customWidth="1"/>
    <col min="12859" max="12861" width="9.85546875" style="450" customWidth="1"/>
    <col min="12862" max="13056" width="11.42578125" style="450"/>
    <col min="13057" max="13057" width="15" style="450" bestFit="1" customWidth="1"/>
    <col min="13058" max="13058" width="1" style="450" customWidth="1"/>
    <col min="13059" max="13061" width="11" style="450" customWidth="1"/>
    <col min="13062" max="13062" width="1" style="450" customWidth="1"/>
    <col min="13063" max="13065" width="11" style="450" customWidth="1"/>
    <col min="13066" max="13066" width="1" style="450" customWidth="1"/>
    <col min="13067" max="13069" width="11" style="450" customWidth="1"/>
    <col min="13070" max="13070" width="1" style="450" customWidth="1"/>
    <col min="13071" max="13073" width="11" style="450" customWidth="1"/>
    <col min="13074" max="13074" width="1" style="450" customWidth="1"/>
    <col min="13075" max="13077" width="9.85546875" style="450" customWidth="1"/>
    <col min="13078" max="13078" width="1" style="450" customWidth="1"/>
    <col min="13079" max="13081" width="9.85546875" style="450" customWidth="1"/>
    <col min="13082" max="13082" width="1" style="450" customWidth="1"/>
    <col min="13083" max="13085" width="9.85546875" style="450" customWidth="1"/>
    <col min="13086" max="13086" width="1" style="450" customWidth="1"/>
    <col min="13087" max="13089" width="9.85546875" style="450" customWidth="1"/>
    <col min="13090" max="13090" width="1" style="450" customWidth="1"/>
    <col min="13091" max="13093" width="9.85546875" style="450" customWidth="1"/>
    <col min="13094" max="13094" width="1" style="450" customWidth="1"/>
    <col min="13095" max="13097" width="9.85546875" style="450" customWidth="1"/>
    <col min="13098" max="13098" width="1" style="450" customWidth="1"/>
    <col min="13099" max="13101" width="9.85546875" style="450" customWidth="1"/>
    <col min="13102" max="13102" width="1" style="450" customWidth="1"/>
    <col min="13103" max="13105" width="9.85546875" style="450" customWidth="1"/>
    <col min="13106" max="13106" width="1" style="450" customWidth="1"/>
    <col min="13107" max="13109" width="9.85546875" style="450" customWidth="1"/>
    <col min="13110" max="13110" width="1" style="450" customWidth="1"/>
    <col min="13111" max="13113" width="9.85546875" style="450" customWidth="1"/>
    <col min="13114" max="13114" width="1" style="450" customWidth="1"/>
    <col min="13115" max="13117" width="9.85546875" style="450" customWidth="1"/>
    <col min="13118" max="13312" width="11.42578125" style="450"/>
    <col min="13313" max="13313" width="15" style="450" bestFit="1" customWidth="1"/>
    <col min="13314" max="13314" width="1" style="450" customWidth="1"/>
    <col min="13315" max="13317" width="11" style="450" customWidth="1"/>
    <col min="13318" max="13318" width="1" style="450" customWidth="1"/>
    <col min="13319" max="13321" width="11" style="450" customWidth="1"/>
    <col min="13322" max="13322" width="1" style="450" customWidth="1"/>
    <col min="13323" max="13325" width="11" style="450" customWidth="1"/>
    <col min="13326" max="13326" width="1" style="450" customWidth="1"/>
    <col min="13327" max="13329" width="11" style="450" customWidth="1"/>
    <col min="13330" max="13330" width="1" style="450" customWidth="1"/>
    <col min="13331" max="13333" width="9.85546875" style="450" customWidth="1"/>
    <col min="13334" max="13334" width="1" style="450" customWidth="1"/>
    <col min="13335" max="13337" width="9.85546875" style="450" customWidth="1"/>
    <col min="13338" max="13338" width="1" style="450" customWidth="1"/>
    <col min="13339" max="13341" width="9.85546875" style="450" customWidth="1"/>
    <col min="13342" max="13342" width="1" style="450" customWidth="1"/>
    <col min="13343" max="13345" width="9.85546875" style="450" customWidth="1"/>
    <col min="13346" max="13346" width="1" style="450" customWidth="1"/>
    <col min="13347" max="13349" width="9.85546875" style="450" customWidth="1"/>
    <col min="13350" max="13350" width="1" style="450" customWidth="1"/>
    <col min="13351" max="13353" width="9.85546875" style="450" customWidth="1"/>
    <col min="13354" max="13354" width="1" style="450" customWidth="1"/>
    <col min="13355" max="13357" width="9.85546875" style="450" customWidth="1"/>
    <col min="13358" max="13358" width="1" style="450" customWidth="1"/>
    <col min="13359" max="13361" width="9.85546875" style="450" customWidth="1"/>
    <col min="13362" max="13362" width="1" style="450" customWidth="1"/>
    <col min="13363" max="13365" width="9.85546875" style="450" customWidth="1"/>
    <col min="13366" max="13366" width="1" style="450" customWidth="1"/>
    <col min="13367" max="13369" width="9.85546875" style="450" customWidth="1"/>
    <col min="13370" max="13370" width="1" style="450" customWidth="1"/>
    <col min="13371" max="13373" width="9.85546875" style="450" customWidth="1"/>
    <col min="13374" max="13568" width="11.42578125" style="450"/>
    <col min="13569" max="13569" width="15" style="450" bestFit="1" customWidth="1"/>
    <col min="13570" max="13570" width="1" style="450" customWidth="1"/>
    <col min="13571" max="13573" width="11" style="450" customWidth="1"/>
    <col min="13574" max="13574" width="1" style="450" customWidth="1"/>
    <col min="13575" max="13577" width="11" style="450" customWidth="1"/>
    <col min="13578" max="13578" width="1" style="450" customWidth="1"/>
    <col min="13579" max="13581" width="11" style="450" customWidth="1"/>
    <col min="13582" max="13582" width="1" style="450" customWidth="1"/>
    <col min="13583" max="13585" width="11" style="450" customWidth="1"/>
    <col min="13586" max="13586" width="1" style="450" customWidth="1"/>
    <col min="13587" max="13589" width="9.85546875" style="450" customWidth="1"/>
    <col min="13590" max="13590" width="1" style="450" customWidth="1"/>
    <col min="13591" max="13593" width="9.85546875" style="450" customWidth="1"/>
    <col min="13594" max="13594" width="1" style="450" customWidth="1"/>
    <col min="13595" max="13597" width="9.85546875" style="450" customWidth="1"/>
    <col min="13598" max="13598" width="1" style="450" customWidth="1"/>
    <col min="13599" max="13601" width="9.85546875" style="450" customWidth="1"/>
    <col min="13602" max="13602" width="1" style="450" customWidth="1"/>
    <col min="13603" max="13605" width="9.85546875" style="450" customWidth="1"/>
    <col min="13606" max="13606" width="1" style="450" customWidth="1"/>
    <col min="13607" max="13609" width="9.85546875" style="450" customWidth="1"/>
    <col min="13610" max="13610" width="1" style="450" customWidth="1"/>
    <col min="13611" max="13613" width="9.85546875" style="450" customWidth="1"/>
    <col min="13614" max="13614" width="1" style="450" customWidth="1"/>
    <col min="13615" max="13617" width="9.85546875" style="450" customWidth="1"/>
    <col min="13618" max="13618" width="1" style="450" customWidth="1"/>
    <col min="13619" max="13621" width="9.85546875" style="450" customWidth="1"/>
    <col min="13622" max="13622" width="1" style="450" customWidth="1"/>
    <col min="13623" max="13625" width="9.85546875" style="450" customWidth="1"/>
    <col min="13626" max="13626" width="1" style="450" customWidth="1"/>
    <col min="13627" max="13629" width="9.85546875" style="450" customWidth="1"/>
    <col min="13630" max="13824" width="11.42578125" style="450"/>
    <col min="13825" max="13825" width="15" style="450" bestFit="1" customWidth="1"/>
    <col min="13826" max="13826" width="1" style="450" customWidth="1"/>
    <col min="13827" max="13829" width="11" style="450" customWidth="1"/>
    <col min="13830" max="13830" width="1" style="450" customWidth="1"/>
    <col min="13831" max="13833" width="11" style="450" customWidth="1"/>
    <col min="13834" max="13834" width="1" style="450" customWidth="1"/>
    <col min="13835" max="13837" width="11" style="450" customWidth="1"/>
    <col min="13838" max="13838" width="1" style="450" customWidth="1"/>
    <col min="13839" max="13841" width="11" style="450" customWidth="1"/>
    <col min="13842" max="13842" width="1" style="450" customWidth="1"/>
    <col min="13843" max="13845" width="9.85546875" style="450" customWidth="1"/>
    <col min="13846" max="13846" width="1" style="450" customWidth="1"/>
    <col min="13847" max="13849" width="9.85546875" style="450" customWidth="1"/>
    <col min="13850" max="13850" width="1" style="450" customWidth="1"/>
    <col min="13851" max="13853" width="9.85546875" style="450" customWidth="1"/>
    <col min="13854" max="13854" width="1" style="450" customWidth="1"/>
    <col min="13855" max="13857" width="9.85546875" style="450" customWidth="1"/>
    <col min="13858" max="13858" width="1" style="450" customWidth="1"/>
    <col min="13859" max="13861" width="9.85546875" style="450" customWidth="1"/>
    <col min="13862" max="13862" width="1" style="450" customWidth="1"/>
    <col min="13863" max="13865" width="9.85546875" style="450" customWidth="1"/>
    <col min="13866" max="13866" width="1" style="450" customWidth="1"/>
    <col min="13867" max="13869" width="9.85546875" style="450" customWidth="1"/>
    <col min="13870" max="13870" width="1" style="450" customWidth="1"/>
    <col min="13871" max="13873" width="9.85546875" style="450" customWidth="1"/>
    <col min="13874" max="13874" width="1" style="450" customWidth="1"/>
    <col min="13875" max="13877" width="9.85546875" style="450" customWidth="1"/>
    <col min="13878" max="13878" width="1" style="450" customWidth="1"/>
    <col min="13879" max="13881" width="9.85546875" style="450" customWidth="1"/>
    <col min="13882" max="13882" width="1" style="450" customWidth="1"/>
    <col min="13883" max="13885" width="9.85546875" style="450" customWidth="1"/>
    <col min="13886" max="14080" width="11.42578125" style="450"/>
    <col min="14081" max="14081" width="15" style="450" bestFit="1" customWidth="1"/>
    <col min="14082" max="14082" width="1" style="450" customWidth="1"/>
    <col min="14083" max="14085" width="11" style="450" customWidth="1"/>
    <col min="14086" max="14086" width="1" style="450" customWidth="1"/>
    <col min="14087" max="14089" width="11" style="450" customWidth="1"/>
    <col min="14090" max="14090" width="1" style="450" customWidth="1"/>
    <col min="14091" max="14093" width="11" style="450" customWidth="1"/>
    <col min="14094" max="14094" width="1" style="450" customWidth="1"/>
    <col min="14095" max="14097" width="11" style="450" customWidth="1"/>
    <col min="14098" max="14098" width="1" style="450" customWidth="1"/>
    <col min="14099" max="14101" width="9.85546875" style="450" customWidth="1"/>
    <col min="14102" max="14102" width="1" style="450" customWidth="1"/>
    <col min="14103" max="14105" width="9.85546875" style="450" customWidth="1"/>
    <col min="14106" max="14106" width="1" style="450" customWidth="1"/>
    <col min="14107" max="14109" width="9.85546875" style="450" customWidth="1"/>
    <col min="14110" max="14110" width="1" style="450" customWidth="1"/>
    <col min="14111" max="14113" width="9.85546875" style="450" customWidth="1"/>
    <col min="14114" max="14114" width="1" style="450" customWidth="1"/>
    <col min="14115" max="14117" width="9.85546875" style="450" customWidth="1"/>
    <col min="14118" max="14118" width="1" style="450" customWidth="1"/>
    <col min="14119" max="14121" width="9.85546875" style="450" customWidth="1"/>
    <col min="14122" max="14122" width="1" style="450" customWidth="1"/>
    <col min="14123" max="14125" width="9.85546875" style="450" customWidth="1"/>
    <col min="14126" max="14126" width="1" style="450" customWidth="1"/>
    <col min="14127" max="14129" width="9.85546875" style="450" customWidth="1"/>
    <col min="14130" max="14130" width="1" style="450" customWidth="1"/>
    <col min="14131" max="14133" width="9.85546875" style="450" customWidth="1"/>
    <col min="14134" max="14134" width="1" style="450" customWidth="1"/>
    <col min="14135" max="14137" width="9.85546875" style="450" customWidth="1"/>
    <col min="14138" max="14138" width="1" style="450" customWidth="1"/>
    <col min="14139" max="14141" width="9.85546875" style="450" customWidth="1"/>
    <col min="14142" max="14336" width="11.42578125" style="450"/>
    <col min="14337" max="14337" width="15" style="450" bestFit="1" customWidth="1"/>
    <col min="14338" max="14338" width="1" style="450" customWidth="1"/>
    <col min="14339" max="14341" width="11" style="450" customWidth="1"/>
    <col min="14342" max="14342" width="1" style="450" customWidth="1"/>
    <col min="14343" max="14345" width="11" style="450" customWidth="1"/>
    <col min="14346" max="14346" width="1" style="450" customWidth="1"/>
    <col min="14347" max="14349" width="11" style="450" customWidth="1"/>
    <col min="14350" max="14350" width="1" style="450" customWidth="1"/>
    <col min="14351" max="14353" width="11" style="450" customWidth="1"/>
    <col min="14354" max="14354" width="1" style="450" customWidth="1"/>
    <col min="14355" max="14357" width="9.85546875" style="450" customWidth="1"/>
    <col min="14358" max="14358" width="1" style="450" customWidth="1"/>
    <col min="14359" max="14361" width="9.85546875" style="450" customWidth="1"/>
    <col min="14362" max="14362" width="1" style="450" customWidth="1"/>
    <col min="14363" max="14365" width="9.85546875" style="450" customWidth="1"/>
    <col min="14366" max="14366" width="1" style="450" customWidth="1"/>
    <col min="14367" max="14369" width="9.85546875" style="450" customWidth="1"/>
    <col min="14370" max="14370" width="1" style="450" customWidth="1"/>
    <col min="14371" max="14373" width="9.85546875" style="450" customWidth="1"/>
    <col min="14374" max="14374" width="1" style="450" customWidth="1"/>
    <col min="14375" max="14377" width="9.85546875" style="450" customWidth="1"/>
    <col min="14378" max="14378" width="1" style="450" customWidth="1"/>
    <col min="14379" max="14381" width="9.85546875" style="450" customWidth="1"/>
    <col min="14382" max="14382" width="1" style="450" customWidth="1"/>
    <col min="14383" max="14385" width="9.85546875" style="450" customWidth="1"/>
    <col min="14386" max="14386" width="1" style="450" customWidth="1"/>
    <col min="14387" max="14389" width="9.85546875" style="450" customWidth="1"/>
    <col min="14390" max="14390" width="1" style="450" customWidth="1"/>
    <col min="14391" max="14393" width="9.85546875" style="450" customWidth="1"/>
    <col min="14394" max="14394" width="1" style="450" customWidth="1"/>
    <col min="14395" max="14397" width="9.85546875" style="450" customWidth="1"/>
    <col min="14398" max="14592" width="11.42578125" style="450"/>
    <col min="14593" max="14593" width="15" style="450" bestFit="1" customWidth="1"/>
    <col min="14594" max="14594" width="1" style="450" customWidth="1"/>
    <col min="14595" max="14597" width="11" style="450" customWidth="1"/>
    <col min="14598" max="14598" width="1" style="450" customWidth="1"/>
    <col min="14599" max="14601" width="11" style="450" customWidth="1"/>
    <col min="14602" max="14602" width="1" style="450" customWidth="1"/>
    <col min="14603" max="14605" width="11" style="450" customWidth="1"/>
    <col min="14606" max="14606" width="1" style="450" customWidth="1"/>
    <col min="14607" max="14609" width="11" style="450" customWidth="1"/>
    <col min="14610" max="14610" width="1" style="450" customWidth="1"/>
    <col min="14611" max="14613" width="9.85546875" style="450" customWidth="1"/>
    <col min="14614" max="14614" width="1" style="450" customWidth="1"/>
    <col min="14615" max="14617" width="9.85546875" style="450" customWidth="1"/>
    <col min="14618" max="14618" width="1" style="450" customWidth="1"/>
    <col min="14619" max="14621" width="9.85546875" style="450" customWidth="1"/>
    <col min="14622" max="14622" width="1" style="450" customWidth="1"/>
    <col min="14623" max="14625" width="9.85546875" style="450" customWidth="1"/>
    <col min="14626" max="14626" width="1" style="450" customWidth="1"/>
    <col min="14627" max="14629" width="9.85546875" style="450" customWidth="1"/>
    <col min="14630" max="14630" width="1" style="450" customWidth="1"/>
    <col min="14631" max="14633" width="9.85546875" style="450" customWidth="1"/>
    <col min="14634" max="14634" width="1" style="450" customWidth="1"/>
    <col min="14635" max="14637" width="9.85546875" style="450" customWidth="1"/>
    <col min="14638" max="14638" width="1" style="450" customWidth="1"/>
    <col min="14639" max="14641" width="9.85546875" style="450" customWidth="1"/>
    <col min="14642" max="14642" width="1" style="450" customWidth="1"/>
    <col min="14643" max="14645" width="9.85546875" style="450" customWidth="1"/>
    <col min="14646" max="14646" width="1" style="450" customWidth="1"/>
    <col min="14647" max="14649" width="9.85546875" style="450" customWidth="1"/>
    <col min="14650" max="14650" width="1" style="450" customWidth="1"/>
    <col min="14651" max="14653" width="9.85546875" style="450" customWidth="1"/>
    <col min="14654" max="14848" width="11.42578125" style="450"/>
    <col min="14849" max="14849" width="15" style="450" bestFit="1" customWidth="1"/>
    <col min="14850" max="14850" width="1" style="450" customWidth="1"/>
    <col min="14851" max="14853" width="11" style="450" customWidth="1"/>
    <col min="14854" max="14854" width="1" style="450" customWidth="1"/>
    <col min="14855" max="14857" width="11" style="450" customWidth="1"/>
    <col min="14858" max="14858" width="1" style="450" customWidth="1"/>
    <col min="14859" max="14861" width="11" style="450" customWidth="1"/>
    <col min="14862" max="14862" width="1" style="450" customWidth="1"/>
    <col min="14863" max="14865" width="11" style="450" customWidth="1"/>
    <col min="14866" max="14866" width="1" style="450" customWidth="1"/>
    <col min="14867" max="14869" width="9.85546875" style="450" customWidth="1"/>
    <col min="14870" max="14870" width="1" style="450" customWidth="1"/>
    <col min="14871" max="14873" width="9.85546875" style="450" customWidth="1"/>
    <col min="14874" max="14874" width="1" style="450" customWidth="1"/>
    <col min="14875" max="14877" width="9.85546875" style="450" customWidth="1"/>
    <col min="14878" max="14878" width="1" style="450" customWidth="1"/>
    <col min="14879" max="14881" width="9.85546875" style="450" customWidth="1"/>
    <col min="14882" max="14882" width="1" style="450" customWidth="1"/>
    <col min="14883" max="14885" width="9.85546875" style="450" customWidth="1"/>
    <col min="14886" max="14886" width="1" style="450" customWidth="1"/>
    <col min="14887" max="14889" width="9.85546875" style="450" customWidth="1"/>
    <col min="14890" max="14890" width="1" style="450" customWidth="1"/>
    <col min="14891" max="14893" width="9.85546875" style="450" customWidth="1"/>
    <col min="14894" max="14894" width="1" style="450" customWidth="1"/>
    <col min="14895" max="14897" width="9.85546875" style="450" customWidth="1"/>
    <col min="14898" max="14898" width="1" style="450" customWidth="1"/>
    <col min="14899" max="14901" width="9.85546875" style="450" customWidth="1"/>
    <col min="14902" max="14902" width="1" style="450" customWidth="1"/>
    <col min="14903" max="14905" width="9.85546875" style="450" customWidth="1"/>
    <col min="14906" max="14906" width="1" style="450" customWidth="1"/>
    <col min="14907" max="14909" width="9.85546875" style="450" customWidth="1"/>
    <col min="14910" max="15104" width="11.42578125" style="450"/>
    <col min="15105" max="15105" width="15" style="450" bestFit="1" customWidth="1"/>
    <col min="15106" max="15106" width="1" style="450" customWidth="1"/>
    <col min="15107" max="15109" width="11" style="450" customWidth="1"/>
    <col min="15110" max="15110" width="1" style="450" customWidth="1"/>
    <col min="15111" max="15113" width="11" style="450" customWidth="1"/>
    <col min="15114" max="15114" width="1" style="450" customWidth="1"/>
    <col min="15115" max="15117" width="11" style="450" customWidth="1"/>
    <col min="15118" max="15118" width="1" style="450" customWidth="1"/>
    <col min="15119" max="15121" width="11" style="450" customWidth="1"/>
    <col min="15122" max="15122" width="1" style="450" customWidth="1"/>
    <col min="15123" max="15125" width="9.85546875" style="450" customWidth="1"/>
    <col min="15126" max="15126" width="1" style="450" customWidth="1"/>
    <col min="15127" max="15129" width="9.85546875" style="450" customWidth="1"/>
    <col min="15130" max="15130" width="1" style="450" customWidth="1"/>
    <col min="15131" max="15133" width="9.85546875" style="450" customWidth="1"/>
    <col min="15134" max="15134" width="1" style="450" customWidth="1"/>
    <col min="15135" max="15137" width="9.85546875" style="450" customWidth="1"/>
    <col min="15138" max="15138" width="1" style="450" customWidth="1"/>
    <col min="15139" max="15141" width="9.85546875" style="450" customWidth="1"/>
    <col min="15142" max="15142" width="1" style="450" customWidth="1"/>
    <col min="15143" max="15145" width="9.85546875" style="450" customWidth="1"/>
    <col min="15146" max="15146" width="1" style="450" customWidth="1"/>
    <col min="15147" max="15149" width="9.85546875" style="450" customWidth="1"/>
    <col min="15150" max="15150" width="1" style="450" customWidth="1"/>
    <col min="15151" max="15153" width="9.85546875" style="450" customWidth="1"/>
    <col min="15154" max="15154" width="1" style="450" customWidth="1"/>
    <col min="15155" max="15157" width="9.85546875" style="450" customWidth="1"/>
    <col min="15158" max="15158" width="1" style="450" customWidth="1"/>
    <col min="15159" max="15161" width="9.85546875" style="450" customWidth="1"/>
    <col min="15162" max="15162" width="1" style="450" customWidth="1"/>
    <col min="15163" max="15165" width="9.85546875" style="450" customWidth="1"/>
    <col min="15166" max="15360" width="11.42578125" style="450"/>
    <col min="15361" max="15361" width="15" style="450" bestFit="1" customWidth="1"/>
    <col min="15362" max="15362" width="1" style="450" customWidth="1"/>
    <col min="15363" max="15365" width="11" style="450" customWidth="1"/>
    <col min="15366" max="15366" width="1" style="450" customWidth="1"/>
    <col min="15367" max="15369" width="11" style="450" customWidth="1"/>
    <col min="15370" max="15370" width="1" style="450" customWidth="1"/>
    <col min="15371" max="15373" width="11" style="450" customWidth="1"/>
    <col min="15374" max="15374" width="1" style="450" customWidth="1"/>
    <col min="15375" max="15377" width="11" style="450" customWidth="1"/>
    <col min="15378" max="15378" width="1" style="450" customWidth="1"/>
    <col min="15379" max="15381" width="9.85546875" style="450" customWidth="1"/>
    <col min="15382" max="15382" width="1" style="450" customWidth="1"/>
    <col min="15383" max="15385" width="9.85546875" style="450" customWidth="1"/>
    <col min="15386" max="15386" width="1" style="450" customWidth="1"/>
    <col min="15387" max="15389" width="9.85546875" style="450" customWidth="1"/>
    <col min="15390" max="15390" width="1" style="450" customWidth="1"/>
    <col min="15391" max="15393" width="9.85546875" style="450" customWidth="1"/>
    <col min="15394" max="15394" width="1" style="450" customWidth="1"/>
    <col min="15395" max="15397" width="9.85546875" style="450" customWidth="1"/>
    <col min="15398" max="15398" width="1" style="450" customWidth="1"/>
    <col min="15399" max="15401" width="9.85546875" style="450" customWidth="1"/>
    <col min="15402" max="15402" width="1" style="450" customWidth="1"/>
    <col min="15403" max="15405" width="9.85546875" style="450" customWidth="1"/>
    <col min="15406" max="15406" width="1" style="450" customWidth="1"/>
    <col min="15407" max="15409" width="9.85546875" style="450" customWidth="1"/>
    <col min="15410" max="15410" width="1" style="450" customWidth="1"/>
    <col min="15411" max="15413" width="9.85546875" style="450" customWidth="1"/>
    <col min="15414" max="15414" width="1" style="450" customWidth="1"/>
    <col min="15415" max="15417" width="9.85546875" style="450" customWidth="1"/>
    <col min="15418" max="15418" width="1" style="450" customWidth="1"/>
    <col min="15419" max="15421" width="9.85546875" style="450" customWidth="1"/>
    <col min="15422" max="15616" width="11.42578125" style="450"/>
    <col min="15617" max="15617" width="15" style="450" bestFit="1" customWidth="1"/>
    <col min="15618" max="15618" width="1" style="450" customWidth="1"/>
    <col min="15619" max="15621" width="11" style="450" customWidth="1"/>
    <col min="15622" max="15622" width="1" style="450" customWidth="1"/>
    <col min="15623" max="15625" width="11" style="450" customWidth="1"/>
    <col min="15626" max="15626" width="1" style="450" customWidth="1"/>
    <col min="15627" max="15629" width="11" style="450" customWidth="1"/>
    <col min="15630" max="15630" width="1" style="450" customWidth="1"/>
    <col min="15631" max="15633" width="11" style="450" customWidth="1"/>
    <col min="15634" max="15634" width="1" style="450" customWidth="1"/>
    <col min="15635" max="15637" width="9.85546875" style="450" customWidth="1"/>
    <col min="15638" max="15638" width="1" style="450" customWidth="1"/>
    <col min="15639" max="15641" width="9.85546875" style="450" customWidth="1"/>
    <col min="15642" max="15642" width="1" style="450" customWidth="1"/>
    <col min="15643" max="15645" width="9.85546875" style="450" customWidth="1"/>
    <col min="15646" max="15646" width="1" style="450" customWidth="1"/>
    <col min="15647" max="15649" width="9.85546875" style="450" customWidth="1"/>
    <col min="15650" max="15650" width="1" style="450" customWidth="1"/>
    <col min="15651" max="15653" width="9.85546875" style="450" customWidth="1"/>
    <col min="15654" max="15654" width="1" style="450" customWidth="1"/>
    <col min="15655" max="15657" width="9.85546875" style="450" customWidth="1"/>
    <col min="15658" max="15658" width="1" style="450" customWidth="1"/>
    <col min="15659" max="15661" width="9.85546875" style="450" customWidth="1"/>
    <col min="15662" max="15662" width="1" style="450" customWidth="1"/>
    <col min="15663" max="15665" width="9.85546875" style="450" customWidth="1"/>
    <col min="15666" max="15666" width="1" style="450" customWidth="1"/>
    <col min="15667" max="15669" width="9.85546875" style="450" customWidth="1"/>
    <col min="15670" max="15670" width="1" style="450" customWidth="1"/>
    <col min="15671" max="15673" width="9.85546875" style="450" customWidth="1"/>
    <col min="15674" max="15674" width="1" style="450" customWidth="1"/>
    <col min="15675" max="15677" width="9.85546875" style="450" customWidth="1"/>
    <col min="15678" max="15872" width="11.42578125" style="450"/>
    <col min="15873" max="15873" width="15" style="450" bestFit="1" customWidth="1"/>
    <col min="15874" max="15874" width="1" style="450" customWidth="1"/>
    <col min="15875" max="15877" width="11" style="450" customWidth="1"/>
    <col min="15878" max="15878" width="1" style="450" customWidth="1"/>
    <col min="15879" max="15881" width="11" style="450" customWidth="1"/>
    <col min="15882" max="15882" width="1" style="450" customWidth="1"/>
    <col min="15883" max="15885" width="11" style="450" customWidth="1"/>
    <col min="15886" max="15886" width="1" style="450" customWidth="1"/>
    <col min="15887" max="15889" width="11" style="450" customWidth="1"/>
    <col min="15890" max="15890" width="1" style="450" customWidth="1"/>
    <col min="15891" max="15893" width="9.85546875" style="450" customWidth="1"/>
    <col min="15894" max="15894" width="1" style="450" customWidth="1"/>
    <col min="15895" max="15897" width="9.85546875" style="450" customWidth="1"/>
    <col min="15898" max="15898" width="1" style="450" customWidth="1"/>
    <col min="15899" max="15901" width="9.85546875" style="450" customWidth="1"/>
    <col min="15902" max="15902" width="1" style="450" customWidth="1"/>
    <col min="15903" max="15905" width="9.85546875" style="450" customWidth="1"/>
    <col min="15906" max="15906" width="1" style="450" customWidth="1"/>
    <col min="15907" max="15909" width="9.85546875" style="450" customWidth="1"/>
    <col min="15910" max="15910" width="1" style="450" customWidth="1"/>
    <col min="15911" max="15913" width="9.85546875" style="450" customWidth="1"/>
    <col min="15914" max="15914" width="1" style="450" customWidth="1"/>
    <col min="15915" max="15917" width="9.85546875" style="450" customWidth="1"/>
    <col min="15918" max="15918" width="1" style="450" customWidth="1"/>
    <col min="15919" max="15921" width="9.85546875" style="450" customWidth="1"/>
    <col min="15922" max="15922" width="1" style="450" customWidth="1"/>
    <col min="15923" max="15925" width="9.85546875" style="450" customWidth="1"/>
    <col min="15926" max="15926" width="1" style="450" customWidth="1"/>
    <col min="15927" max="15929" width="9.85546875" style="450" customWidth="1"/>
    <col min="15930" max="15930" width="1" style="450" customWidth="1"/>
    <col min="15931" max="15933" width="9.85546875" style="450" customWidth="1"/>
    <col min="15934" max="16128" width="11.42578125" style="450"/>
    <col min="16129" max="16129" width="15" style="450" bestFit="1" customWidth="1"/>
    <col min="16130" max="16130" width="1" style="450" customWidth="1"/>
    <col min="16131" max="16133" width="11" style="450" customWidth="1"/>
    <col min="16134" max="16134" width="1" style="450" customWidth="1"/>
    <col min="16135" max="16137" width="11" style="450" customWidth="1"/>
    <col min="16138" max="16138" width="1" style="450" customWidth="1"/>
    <col min="16139" max="16141" width="11" style="450" customWidth="1"/>
    <col min="16142" max="16142" width="1" style="450" customWidth="1"/>
    <col min="16143" max="16145" width="11" style="450" customWidth="1"/>
    <col min="16146" max="16146" width="1" style="450" customWidth="1"/>
    <col min="16147" max="16149" width="9.85546875" style="450" customWidth="1"/>
    <col min="16150" max="16150" width="1" style="450" customWidth="1"/>
    <col min="16151" max="16153" width="9.85546875" style="450" customWidth="1"/>
    <col min="16154" max="16154" width="1" style="450" customWidth="1"/>
    <col min="16155" max="16157" width="9.85546875" style="450" customWidth="1"/>
    <col min="16158" max="16158" width="1" style="450" customWidth="1"/>
    <col min="16159" max="16161" width="9.85546875" style="450" customWidth="1"/>
    <col min="16162" max="16162" width="1" style="450" customWidth="1"/>
    <col min="16163" max="16165" width="9.85546875" style="450" customWidth="1"/>
    <col min="16166" max="16166" width="1" style="450" customWidth="1"/>
    <col min="16167" max="16169" width="9.85546875" style="450" customWidth="1"/>
    <col min="16170" max="16170" width="1" style="450" customWidth="1"/>
    <col min="16171" max="16173" width="9.85546875" style="450" customWidth="1"/>
    <col min="16174" max="16174" width="1" style="450" customWidth="1"/>
    <col min="16175" max="16177" width="9.85546875" style="450" customWidth="1"/>
    <col min="16178" max="16178" width="1" style="450" customWidth="1"/>
    <col min="16179" max="16181" width="9.85546875" style="450" customWidth="1"/>
    <col min="16182" max="16182" width="1" style="450" customWidth="1"/>
    <col min="16183" max="16185" width="9.85546875" style="450" customWidth="1"/>
    <col min="16186" max="16186" width="1" style="450" customWidth="1"/>
    <col min="16187" max="16189" width="9.85546875" style="450" customWidth="1"/>
    <col min="16190" max="16384" width="11.42578125" style="450"/>
  </cols>
  <sheetData>
    <row r="1" spans="1:61" s="464" customFormat="1" ht="15.75" x14ac:dyDescent="0.25">
      <c r="A1" s="464" t="s">
        <v>67</v>
      </c>
      <c r="B1" s="465"/>
      <c r="C1" s="466"/>
      <c r="D1" s="466"/>
      <c r="E1" s="466"/>
      <c r="F1" s="465"/>
      <c r="G1" s="466"/>
      <c r="H1" s="466"/>
      <c r="I1" s="466"/>
      <c r="J1" s="465"/>
      <c r="K1" s="466"/>
      <c r="L1" s="466"/>
      <c r="M1" s="466"/>
      <c r="N1" s="465"/>
      <c r="O1" s="466"/>
      <c r="P1" s="466"/>
      <c r="Q1" s="466"/>
      <c r="R1" s="465"/>
      <c r="S1" s="466"/>
      <c r="T1" s="466"/>
      <c r="U1" s="466"/>
      <c r="V1" s="465"/>
      <c r="W1" s="466"/>
      <c r="X1" s="466"/>
      <c r="Y1" s="466"/>
      <c r="Z1" s="465"/>
      <c r="AA1" s="466"/>
      <c r="AB1" s="466"/>
      <c r="AC1" s="466"/>
      <c r="AD1" s="465"/>
      <c r="AE1" s="466"/>
      <c r="AF1" s="466"/>
      <c r="AG1" s="466"/>
      <c r="AH1" s="465"/>
      <c r="AI1" s="466"/>
      <c r="AJ1" s="466"/>
      <c r="AK1" s="466"/>
      <c r="AL1" s="465"/>
      <c r="AM1" s="466"/>
      <c r="AN1" s="466"/>
      <c r="AO1" s="466"/>
      <c r="AP1" s="465"/>
      <c r="AQ1" s="466"/>
      <c r="AR1" s="466"/>
      <c r="AS1" s="466"/>
      <c r="AT1" s="465"/>
      <c r="AU1" s="466"/>
      <c r="AV1" s="466"/>
      <c r="AW1" s="466"/>
      <c r="AX1" s="465"/>
      <c r="AY1" s="466"/>
      <c r="AZ1" s="466"/>
      <c r="BA1" s="466"/>
      <c r="BB1" s="465"/>
      <c r="BC1" s="466"/>
      <c r="BD1" s="466"/>
      <c r="BE1" s="466"/>
      <c r="BF1" s="465"/>
      <c r="BG1" s="466"/>
      <c r="BH1" s="466"/>
      <c r="BI1" s="466"/>
    </row>
    <row r="2" spans="1:61" s="464" customFormat="1" ht="15.75" x14ac:dyDescent="0.25">
      <c r="A2" s="464" t="s">
        <v>116</v>
      </c>
      <c r="B2" s="465"/>
      <c r="C2" s="466"/>
      <c r="D2" s="466"/>
      <c r="E2" s="466"/>
      <c r="F2" s="465"/>
      <c r="G2" s="466"/>
      <c r="H2" s="466"/>
      <c r="I2" s="466"/>
      <c r="J2" s="465"/>
      <c r="K2" s="466"/>
      <c r="L2" s="466"/>
      <c r="M2" s="466"/>
      <c r="N2" s="465"/>
      <c r="O2" s="466"/>
      <c r="P2" s="466"/>
      <c r="Q2" s="466"/>
      <c r="R2" s="465"/>
      <c r="S2" s="466"/>
      <c r="T2" s="466"/>
      <c r="U2" s="466"/>
      <c r="V2" s="465"/>
      <c r="W2" s="466"/>
      <c r="X2" s="466"/>
      <c r="Y2" s="466"/>
      <c r="Z2" s="465"/>
      <c r="AA2" s="466"/>
      <c r="AB2" s="466"/>
      <c r="AC2" s="466"/>
      <c r="AD2" s="465"/>
      <c r="AE2" s="466"/>
      <c r="AF2" s="466"/>
      <c r="AG2" s="466"/>
      <c r="AH2" s="465"/>
      <c r="AI2" s="466"/>
      <c r="AJ2" s="466"/>
      <c r="AK2" s="466"/>
      <c r="AL2" s="465"/>
      <c r="AM2" s="466"/>
      <c r="AN2" s="466"/>
      <c r="AO2" s="466"/>
      <c r="AP2" s="465"/>
      <c r="AQ2" s="466"/>
      <c r="AR2" s="466"/>
      <c r="AS2" s="466"/>
      <c r="AT2" s="465"/>
      <c r="AU2" s="466"/>
      <c r="AV2" s="466"/>
      <c r="AW2" s="466"/>
      <c r="AX2" s="465"/>
      <c r="AY2" s="466"/>
      <c r="AZ2" s="466"/>
      <c r="BA2" s="466"/>
      <c r="BB2" s="465"/>
      <c r="BC2" s="466"/>
      <c r="BD2" s="466"/>
      <c r="BE2" s="466"/>
      <c r="BF2" s="465"/>
      <c r="BG2" s="466"/>
      <c r="BH2" s="466"/>
      <c r="BI2" s="466"/>
    </row>
    <row r="4" spans="1:61" x14ac:dyDescent="0.25">
      <c r="A4" s="445"/>
      <c r="B4" s="446"/>
      <c r="C4" s="447" t="s">
        <v>68</v>
      </c>
      <c r="D4" s="447"/>
      <c r="E4" s="447"/>
      <c r="F4" s="446"/>
      <c r="G4" s="447" t="s">
        <v>69</v>
      </c>
      <c r="H4" s="447"/>
      <c r="I4" s="447"/>
      <c r="J4" s="446"/>
      <c r="K4" s="447" t="s">
        <v>70</v>
      </c>
      <c r="L4" s="447"/>
      <c r="M4" s="447"/>
      <c r="N4" s="446"/>
      <c r="O4" s="447" t="s">
        <v>71</v>
      </c>
      <c r="P4" s="447"/>
      <c r="Q4" s="447"/>
      <c r="R4" s="446"/>
      <c r="S4" s="447" t="s">
        <v>72</v>
      </c>
      <c r="T4" s="447"/>
      <c r="U4" s="447"/>
      <c r="V4" s="446"/>
      <c r="W4" s="447" t="s">
        <v>73</v>
      </c>
      <c r="X4" s="447"/>
      <c r="Y4" s="447"/>
      <c r="Z4" s="446"/>
      <c r="AA4" s="447" t="s">
        <v>74</v>
      </c>
      <c r="AB4" s="447"/>
      <c r="AC4" s="447"/>
      <c r="AD4" s="446"/>
      <c r="AE4" s="447" t="s">
        <v>75</v>
      </c>
      <c r="AF4" s="447"/>
      <c r="AG4" s="447"/>
      <c r="AH4" s="446"/>
      <c r="AI4" s="448">
        <v>2018</v>
      </c>
      <c r="AJ4" s="448"/>
      <c r="AK4" s="448"/>
      <c r="AL4" s="449"/>
      <c r="AM4" s="448">
        <v>2019</v>
      </c>
      <c r="AN4" s="448"/>
      <c r="AO4" s="448"/>
      <c r="AP4" s="449"/>
      <c r="AQ4" s="448">
        <v>2020</v>
      </c>
      <c r="AR4" s="448"/>
      <c r="AS4" s="448"/>
      <c r="AT4" s="449"/>
      <c r="AU4" s="448">
        <v>2021</v>
      </c>
      <c r="AV4" s="448"/>
      <c r="AW4" s="448"/>
      <c r="AX4" s="449"/>
      <c r="AY4" s="448">
        <v>2022</v>
      </c>
      <c r="AZ4" s="448"/>
      <c r="BA4" s="448"/>
      <c r="BB4" s="449"/>
      <c r="BC4" s="448">
        <v>2023</v>
      </c>
      <c r="BD4" s="448"/>
      <c r="BE4" s="448"/>
      <c r="BF4" s="449"/>
      <c r="BG4" s="448">
        <v>2024</v>
      </c>
      <c r="BH4" s="448"/>
      <c r="BI4" s="448"/>
    </row>
    <row r="5" spans="1:61" x14ac:dyDescent="0.25">
      <c r="A5" s="451" t="s">
        <v>76</v>
      </c>
      <c r="B5" s="452"/>
      <c r="C5" s="447" t="s">
        <v>3</v>
      </c>
      <c r="D5" s="447" t="s">
        <v>4</v>
      </c>
      <c r="E5" s="447" t="s">
        <v>5</v>
      </c>
      <c r="F5" s="452"/>
      <c r="G5" s="447" t="s">
        <v>3</v>
      </c>
      <c r="H5" s="447" t="s">
        <v>4</v>
      </c>
      <c r="I5" s="447" t="s">
        <v>5</v>
      </c>
      <c r="J5" s="452"/>
      <c r="K5" s="447" t="s">
        <v>3</v>
      </c>
      <c r="L5" s="447" t="s">
        <v>4</v>
      </c>
      <c r="M5" s="447" t="s">
        <v>5</v>
      </c>
      <c r="N5" s="452"/>
      <c r="O5" s="447" t="s">
        <v>3</v>
      </c>
      <c r="P5" s="447" t="s">
        <v>4</v>
      </c>
      <c r="Q5" s="447" t="s">
        <v>5</v>
      </c>
      <c r="R5" s="452"/>
      <c r="S5" s="447" t="s">
        <v>3</v>
      </c>
      <c r="T5" s="447" t="s">
        <v>4</v>
      </c>
      <c r="U5" s="447" t="s">
        <v>5</v>
      </c>
      <c r="V5" s="452"/>
      <c r="W5" s="447" t="s">
        <v>3</v>
      </c>
      <c r="X5" s="447" t="s">
        <v>4</v>
      </c>
      <c r="Y5" s="447" t="s">
        <v>5</v>
      </c>
      <c r="Z5" s="452"/>
      <c r="AA5" s="447" t="s">
        <v>3</v>
      </c>
      <c r="AB5" s="447" t="s">
        <v>4</v>
      </c>
      <c r="AC5" s="447" t="s">
        <v>5</v>
      </c>
      <c r="AD5" s="452"/>
      <c r="AE5" s="447" t="s">
        <v>3</v>
      </c>
      <c r="AF5" s="447" t="s">
        <v>4</v>
      </c>
      <c r="AG5" s="447" t="s">
        <v>5</v>
      </c>
      <c r="AH5" s="452"/>
      <c r="AI5" s="447" t="s">
        <v>3</v>
      </c>
      <c r="AJ5" s="447" t="s">
        <v>4</v>
      </c>
      <c r="AK5" s="447" t="s">
        <v>5</v>
      </c>
      <c r="AL5" s="452"/>
      <c r="AM5" s="447" t="s">
        <v>3</v>
      </c>
      <c r="AN5" s="447" t="s">
        <v>4</v>
      </c>
      <c r="AO5" s="447" t="s">
        <v>5</v>
      </c>
      <c r="AP5" s="452"/>
      <c r="AQ5" s="447" t="s">
        <v>3</v>
      </c>
      <c r="AR5" s="447" t="s">
        <v>4</v>
      </c>
      <c r="AS5" s="447" t="s">
        <v>5</v>
      </c>
      <c r="AT5" s="452"/>
      <c r="AU5" s="447" t="s">
        <v>3</v>
      </c>
      <c r="AV5" s="447" t="s">
        <v>4</v>
      </c>
      <c r="AW5" s="447" t="s">
        <v>5</v>
      </c>
      <c r="AX5" s="452"/>
      <c r="AY5" s="447" t="s">
        <v>3</v>
      </c>
      <c r="AZ5" s="447" t="s">
        <v>4</v>
      </c>
      <c r="BA5" s="447" t="s">
        <v>5</v>
      </c>
      <c r="BB5" s="452"/>
      <c r="BC5" s="447" t="s">
        <v>3</v>
      </c>
      <c r="BD5" s="447" t="s">
        <v>4</v>
      </c>
      <c r="BE5" s="447" t="s">
        <v>5</v>
      </c>
      <c r="BF5" s="452"/>
      <c r="BG5" s="447" t="s">
        <v>3</v>
      </c>
      <c r="BH5" s="447" t="s">
        <v>4</v>
      </c>
      <c r="BI5" s="447" t="s">
        <v>5</v>
      </c>
    </row>
    <row r="6" spans="1:61" x14ac:dyDescent="0.25">
      <c r="A6" s="453"/>
      <c r="B6" s="454"/>
      <c r="C6" s="455"/>
      <c r="D6" s="455"/>
      <c r="E6" s="455"/>
      <c r="F6" s="454"/>
      <c r="G6" s="455"/>
      <c r="H6" s="455"/>
      <c r="I6" s="455"/>
      <c r="J6" s="454"/>
      <c r="K6" s="455"/>
      <c r="L6" s="455"/>
      <c r="M6" s="455"/>
      <c r="N6" s="454"/>
      <c r="O6" s="455"/>
      <c r="P6" s="455"/>
      <c r="Q6" s="455"/>
      <c r="R6" s="454"/>
      <c r="S6" s="455"/>
      <c r="T6" s="455"/>
      <c r="U6" s="455"/>
      <c r="V6" s="454"/>
      <c r="W6" s="455"/>
      <c r="X6" s="455"/>
      <c r="Y6" s="455"/>
      <c r="Z6" s="454"/>
      <c r="AA6" s="455"/>
      <c r="AB6" s="455"/>
      <c r="AC6" s="455"/>
      <c r="AD6" s="454"/>
      <c r="AE6" s="455"/>
      <c r="AF6" s="455"/>
      <c r="AG6" s="455"/>
      <c r="AH6" s="454"/>
      <c r="AI6" s="455"/>
      <c r="AJ6" s="455"/>
      <c r="AK6" s="455"/>
      <c r="AL6" s="454"/>
      <c r="AM6" s="455"/>
      <c r="AN6" s="455"/>
      <c r="AO6" s="455"/>
      <c r="AP6" s="454"/>
      <c r="AQ6" s="455"/>
      <c r="AR6" s="455"/>
      <c r="AS6" s="455"/>
      <c r="AT6" s="454"/>
      <c r="AU6" s="455"/>
      <c r="AV6" s="455"/>
      <c r="AW6" s="455"/>
      <c r="AX6" s="454"/>
      <c r="AY6" s="455"/>
      <c r="AZ6" s="455"/>
      <c r="BA6" s="455"/>
      <c r="BB6" s="454"/>
      <c r="BC6" s="455"/>
      <c r="BD6" s="455"/>
      <c r="BE6" s="455"/>
      <c r="BF6" s="454"/>
      <c r="BG6" s="455"/>
      <c r="BH6" s="455"/>
      <c r="BI6" s="455"/>
    </row>
    <row r="7" spans="1:61" x14ac:dyDescent="0.25">
      <c r="A7" s="456" t="s">
        <v>11</v>
      </c>
      <c r="B7" s="457"/>
      <c r="C7" s="458">
        <v>1692545</v>
      </c>
      <c r="D7" s="458">
        <v>1713920</v>
      </c>
      <c r="E7" s="458">
        <v>3406465</v>
      </c>
      <c r="F7" s="457"/>
      <c r="G7" s="458">
        <v>1758770</v>
      </c>
      <c r="H7" s="458">
        <v>1800482</v>
      </c>
      <c r="I7" s="458">
        <v>3559252</v>
      </c>
      <c r="J7" s="457"/>
      <c r="K7" s="458">
        <v>1776913</v>
      </c>
      <c r="L7" s="458">
        <v>1821883</v>
      </c>
      <c r="M7" s="458">
        <v>3598796</v>
      </c>
      <c r="N7" s="457"/>
      <c r="O7" s="458">
        <v>1793208</v>
      </c>
      <c r="P7" s="458">
        <v>1842760</v>
      </c>
      <c r="Q7" s="458">
        <v>3635968</v>
      </c>
      <c r="R7" s="457"/>
      <c r="S7" s="458">
        <v>1810088</v>
      </c>
      <c r="T7" s="458">
        <v>1863255</v>
      </c>
      <c r="U7" s="458">
        <v>3673343</v>
      </c>
      <c r="V7" s="457"/>
      <c r="W7" s="458">
        <v>1826818</v>
      </c>
      <c r="X7" s="458">
        <v>1883308</v>
      </c>
      <c r="Y7" s="458">
        <v>3710126</v>
      </c>
      <c r="Z7" s="457"/>
      <c r="AA7" s="458">
        <v>1843340</v>
      </c>
      <c r="AB7" s="458">
        <v>1902943</v>
      </c>
      <c r="AC7" s="458">
        <v>3746283</v>
      </c>
      <c r="AD7" s="457"/>
      <c r="AE7" s="458">
        <v>1859836</v>
      </c>
      <c r="AF7" s="458">
        <v>1922189</v>
      </c>
      <c r="AG7" s="458">
        <v>3782025</v>
      </c>
      <c r="AH7" s="457"/>
      <c r="AI7" s="458">
        <v>1875852</v>
      </c>
      <c r="AJ7" s="458">
        <v>1941014</v>
      </c>
      <c r="AK7" s="458">
        <v>3816866</v>
      </c>
      <c r="AL7" s="457"/>
      <c r="AM7" s="458">
        <v>1891053</v>
      </c>
      <c r="AN7" s="458">
        <v>1959370</v>
      </c>
      <c r="AO7" s="458">
        <v>3850423</v>
      </c>
      <c r="AP7" s="457"/>
      <c r="AQ7" s="458">
        <v>1905547</v>
      </c>
      <c r="AR7" s="458">
        <v>1977200</v>
      </c>
      <c r="AS7" s="458">
        <v>3882747</v>
      </c>
      <c r="AT7" s="457"/>
      <c r="AU7" s="458">
        <v>1919695</v>
      </c>
      <c r="AV7" s="458">
        <v>1994708</v>
      </c>
      <c r="AW7" s="458">
        <v>3914403</v>
      </c>
      <c r="AX7" s="457"/>
      <c r="AY7" s="458">
        <v>1933859</v>
      </c>
      <c r="AZ7" s="458">
        <v>2012116</v>
      </c>
      <c r="BA7" s="458">
        <v>3945975</v>
      </c>
      <c r="BB7" s="457"/>
      <c r="BC7" s="458">
        <v>1947819</v>
      </c>
      <c r="BD7" s="458">
        <v>2029274</v>
      </c>
      <c r="BE7" s="458">
        <v>3977093</v>
      </c>
      <c r="BF7" s="457"/>
      <c r="BG7" s="458">
        <v>1961543</v>
      </c>
      <c r="BH7" s="458">
        <v>2046174</v>
      </c>
      <c r="BI7" s="458">
        <v>4007717</v>
      </c>
    </row>
    <row r="8" spans="1:61" s="460" customFormat="1" ht="5.0999999999999996" customHeight="1" x14ac:dyDescent="0.25">
      <c r="A8" s="457"/>
      <c r="B8" s="457"/>
      <c r="C8" s="459"/>
      <c r="D8" s="459"/>
      <c r="E8" s="459"/>
      <c r="F8" s="457"/>
      <c r="G8" s="459"/>
      <c r="H8" s="459"/>
      <c r="I8" s="459"/>
      <c r="J8" s="457"/>
      <c r="K8" s="459"/>
      <c r="L8" s="459"/>
      <c r="M8" s="459"/>
      <c r="N8" s="457"/>
      <c r="O8" s="459"/>
      <c r="P8" s="459"/>
      <c r="Q8" s="459"/>
      <c r="R8" s="457"/>
      <c r="S8" s="459"/>
      <c r="T8" s="459"/>
      <c r="U8" s="459"/>
      <c r="V8" s="457"/>
      <c r="W8" s="459"/>
      <c r="X8" s="459"/>
      <c r="Y8" s="459"/>
      <c r="Z8" s="457"/>
      <c r="AA8" s="459"/>
      <c r="AB8" s="459"/>
      <c r="AC8" s="459"/>
      <c r="AD8" s="457"/>
      <c r="AE8" s="459"/>
      <c r="AF8" s="459"/>
      <c r="AG8" s="459"/>
      <c r="AH8" s="457"/>
      <c r="AI8" s="459"/>
      <c r="AJ8" s="459"/>
      <c r="AK8" s="459"/>
      <c r="AL8" s="457"/>
      <c r="AM8" s="459"/>
      <c r="AN8" s="459"/>
      <c r="AO8" s="459"/>
      <c r="AP8" s="457"/>
      <c r="AQ8" s="459"/>
      <c r="AR8" s="459"/>
      <c r="AS8" s="459"/>
      <c r="AT8" s="457"/>
      <c r="AU8" s="459"/>
      <c r="AV8" s="459"/>
      <c r="AW8" s="459"/>
      <c r="AX8" s="457"/>
      <c r="AY8" s="459"/>
      <c r="AZ8" s="459"/>
      <c r="BA8" s="459"/>
      <c r="BB8" s="457"/>
      <c r="BC8" s="459"/>
      <c r="BD8" s="459"/>
      <c r="BE8" s="459"/>
      <c r="BF8" s="457"/>
      <c r="BG8" s="459"/>
      <c r="BH8" s="459"/>
      <c r="BI8" s="459"/>
    </row>
    <row r="9" spans="1:61" x14ac:dyDescent="0.25">
      <c r="A9" s="456" t="s">
        <v>77</v>
      </c>
      <c r="B9" s="457"/>
      <c r="C9" s="458">
        <f>SUM(C10:C12)</f>
        <v>103160</v>
      </c>
      <c r="D9" s="458">
        <f>SUM(D10:D12)</f>
        <v>100344</v>
      </c>
      <c r="E9" s="458">
        <f>SUM(E10:E12)</f>
        <v>203504</v>
      </c>
      <c r="F9" s="457"/>
      <c r="G9" s="458">
        <f t="shared" ref="G9:AG9" si="0">SUM(G10:G12)</f>
        <v>109097</v>
      </c>
      <c r="H9" s="458">
        <f t="shared" si="0"/>
        <v>104151</v>
      </c>
      <c r="I9" s="458">
        <f t="shared" si="0"/>
        <v>213248</v>
      </c>
      <c r="J9" s="457"/>
      <c r="K9" s="458">
        <f t="shared" si="0"/>
        <v>109234</v>
      </c>
      <c r="L9" s="458">
        <f t="shared" si="0"/>
        <v>103996</v>
      </c>
      <c r="M9" s="458">
        <f t="shared" si="0"/>
        <v>213230</v>
      </c>
      <c r="N9" s="457"/>
      <c r="O9" s="458">
        <f t="shared" si="0"/>
        <v>108169</v>
      </c>
      <c r="P9" s="458">
        <f t="shared" si="0"/>
        <v>102674</v>
      </c>
      <c r="Q9" s="458">
        <f t="shared" si="0"/>
        <v>210843</v>
      </c>
      <c r="R9" s="457"/>
      <c r="S9" s="458">
        <f t="shared" si="0"/>
        <v>106374</v>
      </c>
      <c r="T9" s="458">
        <f t="shared" si="0"/>
        <v>100785</v>
      </c>
      <c r="U9" s="458">
        <f t="shared" si="0"/>
        <v>207159</v>
      </c>
      <c r="V9" s="457"/>
      <c r="W9" s="458">
        <f t="shared" si="0"/>
        <v>104889</v>
      </c>
      <c r="X9" s="458">
        <f t="shared" si="0"/>
        <v>99394</v>
      </c>
      <c r="Y9" s="458">
        <f t="shared" si="0"/>
        <v>204283</v>
      </c>
      <c r="Z9" s="457"/>
      <c r="AA9" s="458">
        <f t="shared" si="0"/>
        <v>104482</v>
      </c>
      <c r="AB9" s="458">
        <f t="shared" si="0"/>
        <v>99165</v>
      </c>
      <c r="AC9" s="458">
        <f t="shared" si="0"/>
        <v>203647</v>
      </c>
      <c r="AD9" s="457"/>
      <c r="AE9" s="458">
        <f t="shared" si="0"/>
        <v>104889</v>
      </c>
      <c r="AF9" s="458">
        <f t="shared" si="0"/>
        <v>99724</v>
      </c>
      <c r="AG9" s="458">
        <f t="shared" si="0"/>
        <v>204613</v>
      </c>
      <c r="AH9" s="457"/>
      <c r="AI9" s="458">
        <f>SUM(AI10:AI12)</f>
        <v>104860</v>
      </c>
      <c r="AJ9" s="458">
        <f>SUM(AJ10:AJ12)</f>
        <v>99799</v>
      </c>
      <c r="AK9" s="458">
        <f>SUM(AK10:AK12)</f>
        <v>204659</v>
      </c>
      <c r="AL9" s="457"/>
      <c r="AM9" s="458">
        <f>SUM(AM10:AM12)</f>
        <v>104863</v>
      </c>
      <c r="AN9" s="458">
        <f>SUM(AN10:AN12)</f>
        <v>99894</v>
      </c>
      <c r="AO9" s="458">
        <f>SUM(AO10:AO12)</f>
        <v>204757</v>
      </c>
      <c r="AP9" s="457"/>
      <c r="AQ9" s="458">
        <f>SUM(AQ10:AQ12)</f>
        <v>104869</v>
      </c>
      <c r="AR9" s="458">
        <f>SUM(AR10:AR12)</f>
        <v>99987</v>
      </c>
      <c r="AS9" s="458">
        <f>SUM(AS10:AS12)</f>
        <v>204856</v>
      </c>
      <c r="AT9" s="457"/>
      <c r="AU9" s="458">
        <f>SUM(AU10:AU12)</f>
        <v>104913</v>
      </c>
      <c r="AV9" s="458">
        <f>SUM(AV10:AV12)</f>
        <v>100104</v>
      </c>
      <c r="AW9" s="458">
        <f>SUM(AW10:AW12)</f>
        <v>205017</v>
      </c>
      <c r="AX9" s="457"/>
      <c r="AY9" s="458">
        <f>SUM(AY10:AY12)</f>
        <v>105039</v>
      </c>
      <c r="AZ9" s="458">
        <f>SUM(AZ10:AZ12)</f>
        <v>100279</v>
      </c>
      <c r="BA9" s="458">
        <f>SUM(BA10:BA12)</f>
        <v>205318</v>
      </c>
      <c r="BB9" s="457"/>
      <c r="BC9" s="458">
        <f>SUM(BC10:BC12)</f>
        <v>105220</v>
      </c>
      <c r="BD9" s="458">
        <f>SUM(BD10:BD12)</f>
        <v>100484</v>
      </c>
      <c r="BE9" s="458">
        <f>SUM(BE10:BE12)</f>
        <v>205704</v>
      </c>
      <c r="BF9" s="457"/>
      <c r="BG9" s="458">
        <f>SUM(BG10:BG12)</f>
        <v>105442</v>
      </c>
      <c r="BH9" s="458">
        <f>SUM(BH10:BH12)</f>
        <v>100709</v>
      </c>
      <c r="BI9" s="458">
        <f>SUM(BI10:BI12)</f>
        <v>206151</v>
      </c>
    </row>
    <row r="10" spans="1:61" x14ac:dyDescent="0.25">
      <c r="A10" s="461">
        <v>3</v>
      </c>
      <c r="B10" s="462"/>
      <c r="C10" s="463">
        <v>34816</v>
      </c>
      <c r="D10" s="463">
        <v>34156</v>
      </c>
      <c r="E10" s="463">
        <v>68972</v>
      </c>
      <c r="F10" s="462"/>
      <c r="G10" s="463">
        <v>36263</v>
      </c>
      <c r="H10" s="463">
        <v>34577</v>
      </c>
      <c r="I10" s="463">
        <v>70840</v>
      </c>
      <c r="J10" s="462"/>
      <c r="K10" s="463">
        <v>36450</v>
      </c>
      <c r="L10" s="463">
        <v>34644</v>
      </c>
      <c r="M10" s="463">
        <v>71094</v>
      </c>
      <c r="N10" s="462"/>
      <c r="O10" s="463">
        <v>35348</v>
      </c>
      <c r="P10" s="463">
        <v>33484</v>
      </c>
      <c r="Q10" s="463">
        <v>68832</v>
      </c>
      <c r="R10" s="462"/>
      <c r="S10" s="463">
        <v>34523</v>
      </c>
      <c r="T10" s="463">
        <v>32714</v>
      </c>
      <c r="U10" s="463">
        <v>67237</v>
      </c>
      <c r="V10" s="462"/>
      <c r="W10" s="463">
        <v>34992</v>
      </c>
      <c r="X10" s="463">
        <v>33256</v>
      </c>
      <c r="Y10" s="463">
        <v>68248</v>
      </c>
      <c r="Z10" s="462"/>
      <c r="AA10" s="463">
        <v>34985</v>
      </c>
      <c r="AB10" s="463">
        <v>33283</v>
      </c>
      <c r="AC10" s="463">
        <v>68268</v>
      </c>
      <c r="AD10" s="462"/>
      <c r="AE10" s="463">
        <v>34992</v>
      </c>
      <c r="AF10" s="463">
        <v>33320</v>
      </c>
      <c r="AG10" s="463">
        <v>68312</v>
      </c>
      <c r="AH10" s="462"/>
      <c r="AI10" s="463">
        <v>35010</v>
      </c>
      <c r="AJ10" s="463">
        <v>33364</v>
      </c>
      <c r="AK10" s="463">
        <v>68374</v>
      </c>
      <c r="AL10" s="462"/>
      <c r="AM10" s="463">
        <v>35032</v>
      </c>
      <c r="AN10" s="463">
        <v>33410</v>
      </c>
      <c r="AO10" s="463">
        <v>68442</v>
      </c>
      <c r="AP10" s="462"/>
      <c r="AQ10" s="463">
        <v>35052</v>
      </c>
      <c r="AR10" s="463">
        <v>33453</v>
      </c>
      <c r="AS10" s="463">
        <v>68505</v>
      </c>
      <c r="AT10" s="462"/>
      <c r="AU10" s="463">
        <v>35086</v>
      </c>
      <c r="AV10" s="463">
        <v>33505</v>
      </c>
      <c r="AW10" s="463">
        <v>68591</v>
      </c>
      <c r="AX10" s="462"/>
      <c r="AY10" s="463">
        <v>35150</v>
      </c>
      <c r="AZ10" s="463">
        <v>33578</v>
      </c>
      <c r="BA10" s="463">
        <v>68728</v>
      </c>
      <c r="BB10" s="462"/>
      <c r="BC10" s="463">
        <v>35225</v>
      </c>
      <c r="BD10" s="463">
        <v>33654</v>
      </c>
      <c r="BE10" s="463">
        <v>68879</v>
      </c>
      <c r="BF10" s="462"/>
      <c r="BG10" s="463">
        <v>35310</v>
      </c>
      <c r="BH10" s="463">
        <v>33733</v>
      </c>
      <c r="BI10" s="463">
        <v>69043</v>
      </c>
    </row>
    <row r="11" spans="1:61" x14ac:dyDescent="0.25">
      <c r="A11" s="461">
        <v>4</v>
      </c>
      <c r="B11" s="462"/>
      <c r="C11" s="463">
        <v>34188</v>
      </c>
      <c r="D11" s="463">
        <v>33314</v>
      </c>
      <c r="E11" s="463">
        <v>67502</v>
      </c>
      <c r="F11" s="462"/>
      <c r="G11" s="463">
        <v>36399</v>
      </c>
      <c r="H11" s="463">
        <v>34756</v>
      </c>
      <c r="I11" s="463">
        <v>71155</v>
      </c>
      <c r="J11" s="462"/>
      <c r="K11" s="463">
        <v>36296</v>
      </c>
      <c r="L11" s="463">
        <v>34554</v>
      </c>
      <c r="M11" s="463">
        <v>70850</v>
      </c>
      <c r="N11" s="462"/>
      <c r="O11" s="463">
        <v>36456</v>
      </c>
      <c r="P11" s="463">
        <v>34605</v>
      </c>
      <c r="Q11" s="463">
        <v>71061</v>
      </c>
      <c r="R11" s="462"/>
      <c r="S11" s="463">
        <v>35346</v>
      </c>
      <c r="T11" s="463">
        <v>33448</v>
      </c>
      <c r="U11" s="463">
        <v>68794</v>
      </c>
      <c r="V11" s="462"/>
      <c r="W11" s="463">
        <v>34512</v>
      </c>
      <c r="X11" s="463">
        <v>32675</v>
      </c>
      <c r="Y11" s="463">
        <v>67187</v>
      </c>
      <c r="Z11" s="462"/>
      <c r="AA11" s="463">
        <v>34956</v>
      </c>
      <c r="AB11" s="463">
        <v>33197</v>
      </c>
      <c r="AC11" s="463">
        <v>68153</v>
      </c>
      <c r="AD11" s="462"/>
      <c r="AE11" s="463">
        <v>34931</v>
      </c>
      <c r="AF11" s="463">
        <v>33211</v>
      </c>
      <c r="AG11" s="463">
        <v>68142</v>
      </c>
      <c r="AH11" s="462"/>
      <c r="AI11" s="463">
        <v>34922</v>
      </c>
      <c r="AJ11" s="463">
        <v>33237</v>
      </c>
      <c r="AK11" s="463">
        <v>68159</v>
      </c>
      <c r="AL11" s="462"/>
      <c r="AM11" s="463">
        <v>34925</v>
      </c>
      <c r="AN11" s="463">
        <v>33270</v>
      </c>
      <c r="AO11" s="463">
        <v>68195</v>
      </c>
      <c r="AP11" s="462"/>
      <c r="AQ11" s="463">
        <v>34926</v>
      </c>
      <c r="AR11" s="463">
        <v>33300</v>
      </c>
      <c r="AS11" s="463">
        <v>68226</v>
      </c>
      <c r="AT11" s="462"/>
      <c r="AU11" s="463">
        <v>34940</v>
      </c>
      <c r="AV11" s="463">
        <v>33338</v>
      </c>
      <c r="AW11" s="463">
        <v>68278</v>
      </c>
      <c r="AX11" s="462"/>
      <c r="AY11" s="463">
        <v>34981</v>
      </c>
      <c r="AZ11" s="463">
        <v>33397</v>
      </c>
      <c r="BA11" s="463">
        <v>68378</v>
      </c>
      <c r="BB11" s="462"/>
      <c r="BC11" s="463">
        <v>35045</v>
      </c>
      <c r="BD11" s="463">
        <v>33468</v>
      </c>
      <c r="BE11" s="463">
        <v>68513</v>
      </c>
      <c r="BF11" s="462"/>
      <c r="BG11" s="463">
        <v>35119</v>
      </c>
      <c r="BH11" s="463">
        <v>33543</v>
      </c>
      <c r="BI11" s="463">
        <v>68662</v>
      </c>
    </row>
    <row r="12" spans="1:61" x14ac:dyDescent="0.25">
      <c r="A12" s="461">
        <v>5</v>
      </c>
      <c r="B12" s="462"/>
      <c r="C12" s="463">
        <v>34156</v>
      </c>
      <c r="D12" s="463">
        <v>32874</v>
      </c>
      <c r="E12" s="463">
        <v>67030</v>
      </c>
      <c r="F12" s="462"/>
      <c r="G12" s="463">
        <v>36435</v>
      </c>
      <c r="H12" s="463">
        <v>34818</v>
      </c>
      <c r="I12" s="463">
        <v>71253</v>
      </c>
      <c r="J12" s="462"/>
      <c r="K12" s="463">
        <v>36488</v>
      </c>
      <c r="L12" s="463">
        <v>34798</v>
      </c>
      <c r="M12" s="463">
        <v>71286</v>
      </c>
      <c r="N12" s="462"/>
      <c r="O12" s="463">
        <v>36365</v>
      </c>
      <c r="P12" s="463">
        <v>34585</v>
      </c>
      <c r="Q12" s="463">
        <v>70950</v>
      </c>
      <c r="R12" s="462"/>
      <c r="S12" s="463">
        <v>36505</v>
      </c>
      <c r="T12" s="463">
        <v>34623</v>
      </c>
      <c r="U12" s="463">
        <v>71128</v>
      </c>
      <c r="V12" s="462"/>
      <c r="W12" s="463">
        <v>35385</v>
      </c>
      <c r="X12" s="463">
        <v>33463</v>
      </c>
      <c r="Y12" s="463">
        <v>68848</v>
      </c>
      <c r="Z12" s="462"/>
      <c r="AA12" s="463">
        <v>34541</v>
      </c>
      <c r="AB12" s="463">
        <v>32685</v>
      </c>
      <c r="AC12" s="463">
        <v>67226</v>
      </c>
      <c r="AD12" s="462"/>
      <c r="AE12" s="463">
        <v>34966</v>
      </c>
      <c r="AF12" s="463">
        <v>33193</v>
      </c>
      <c r="AG12" s="463">
        <v>68159</v>
      </c>
      <c r="AH12" s="462"/>
      <c r="AI12" s="463">
        <v>34928</v>
      </c>
      <c r="AJ12" s="463">
        <v>33198</v>
      </c>
      <c r="AK12" s="463">
        <v>68126</v>
      </c>
      <c r="AL12" s="462"/>
      <c r="AM12" s="463">
        <v>34906</v>
      </c>
      <c r="AN12" s="463">
        <v>33214</v>
      </c>
      <c r="AO12" s="463">
        <v>68120</v>
      </c>
      <c r="AP12" s="462"/>
      <c r="AQ12" s="463">
        <v>34891</v>
      </c>
      <c r="AR12" s="463">
        <v>33234</v>
      </c>
      <c r="AS12" s="463">
        <v>68125</v>
      </c>
      <c r="AT12" s="462"/>
      <c r="AU12" s="463">
        <v>34887</v>
      </c>
      <c r="AV12" s="463">
        <v>33261</v>
      </c>
      <c r="AW12" s="463">
        <v>68148</v>
      </c>
      <c r="AX12" s="462"/>
      <c r="AY12" s="463">
        <v>34908</v>
      </c>
      <c r="AZ12" s="463">
        <v>33304</v>
      </c>
      <c r="BA12" s="463">
        <v>68212</v>
      </c>
      <c r="BB12" s="462"/>
      <c r="BC12" s="463">
        <v>34950</v>
      </c>
      <c r="BD12" s="463">
        <v>33362</v>
      </c>
      <c r="BE12" s="463">
        <v>68312</v>
      </c>
      <c r="BF12" s="462"/>
      <c r="BG12" s="463">
        <v>35013</v>
      </c>
      <c r="BH12" s="463">
        <v>33433</v>
      </c>
      <c r="BI12" s="463">
        <v>68446</v>
      </c>
    </row>
    <row r="13" spans="1:61" s="460" customFormat="1" ht="5.0999999999999996" customHeight="1" x14ac:dyDescent="0.25">
      <c r="A13" s="457"/>
      <c r="B13" s="457"/>
      <c r="C13" s="459"/>
      <c r="D13" s="459"/>
      <c r="E13" s="459"/>
      <c r="F13" s="457"/>
      <c r="G13" s="459"/>
      <c r="H13" s="459"/>
      <c r="I13" s="459"/>
      <c r="J13" s="457"/>
      <c r="K13" s="459"/>
      <c r="L13" s="459"/>
      <c r="M13" s="459"/>
      <c r="N13" s="457"/>
      <c r="O13" s="459"/>
      <c r="P13" s="459"/>
      <c r="Q13" s="459"/>
      <c r="R13" s="457"/>
      <c r="S13" s="459"/>
      <c r="T13" s="459"/>
      <c r="U13" s="459"/>
      <c r="V13" s="457"/>
      <c r="W13" s="459"/>
      <c r="X13" s="459"/>
      <c r="Y13" s="459"/>
      <c r="Z13" s="457"/>
      <c r="AA13" s="459"/>
      <c r="AB13" s="459"/>
      <c r="AC13" s="459"/>
      <c r="AD13" s="457"/>
      <c r="AE13" s="459"/>
      <c r="AF13" s="459"/>
      <c r="AG13" s="459"/>
      <c r="AH13" s="457"/>
      <c r="AI13" s="459"/>
      <c r="AJ13" s="459"/>
      <c r="AK13" s="459"/>
      <c r="AL13" s="457"/>
      <c r="AM13" s="459"/>
      <c r="AN13" s="459"/>
      <c r="AO13" s="459"/>
      <c r="AP13" s="457"/>
      <c r="AQ13" s="459"/>
      <c r="AR13" s="459"/>
      <c r="AS13" s="459"/>
      <c r="AT13" s="457"/>
      <c r="AU13" s="459"/>
      <c r="AV13" s="459"/>
      <c r="AW13" s="459"/>
      <c r="AX13" s="457"/>
      <c r="AY13" s="459"/>
      <c r="AZ13" s="459"/>
      <c r="BA13" s="459"/>
      <c r="BB13" s="457"/>
      <c r="BC13" s="459"/>
      <c r="BD13" s="459"/>
      <c r="BE13" s="459"/>
      <c r="BF13" s="457"/>
      <c r="BG13" s="459"/>
      <c r="BH13" s="459"/>
      <c r="BI13" s="459"/>
    </row>
    <row r="14" spans="1:61" x14ac:dyDescent="0.25">
      <c r="A14" s="456" t="s">
        <v>78</v>
      </c>
      <c r="B14" s="457"/>
      <c r="C14" s="458">
        <f>SUM(C15:C20)</f>
        <v>204549</v>
      </c>
      <c r="D14" s="458">
        <f>SUM(D15:D20)</f>
        <v>197116</v>
      </c>
      <c r="E14" s="458">
        <f>SUM(E15:E20)</f>
        <v>401665</v>
      </c>
      <c r="F14" s="457"/>
      <c r="G14" s="458">
        <f>SUM(G15:G20)</f>
        <v>215055</v>
      </c>
      <c r="H14" s="458">
        <f>SUM(H15:H20)</f>
        <v>206095</v>
      </c>
      <c r="I14" s="458">
        <f>SUM(I15:I20)</f>
        <v>421150</v>
      </c>
      <c r="J14" s="457"/>
      <c r="K14" s="458">
        <f>SUM(K15:K20)</f>
        <v>215953</v>
      </c>
      <c r="L14" s="458">
        <f>SUM(L15:L20)</f>
        <v>206615</v>
      </c>
      <c r="M14" s="458">
        <f>SUM(M15:M20)</f>
        <v>422568</v>
      </c>
      <c r="N14" s="457"/>
      <c r="O14" s="458">
        <f>SUM(O15:O20)</f>
        <v>216722</v>
      </c>
      <c r="P14" s="458">
        <f>SUM(P15:P20)</f>
        <v>207063</v>
      </c>
      <c r="Q14" s="458">
        <f>SUM(Q15:Q20)</f>
        <v>423785</v>
      </c>
      <c r="R14" s="457"/>
      <c r="S14" s="458">
        <f>SUM(S15:S20)</f>
        <v>217190</v>
      </c>
      <c r="T14" s="458">
        <f>SUM(T15:T20)</f>
        <v>207176</v>
      </c>
      <c r="U14" s="458">
        <f>SUM(U15:U20)</f>
        <v>424366</v>
      </c>
      <c r="V14" s="457"/>
      <c r="W14" s="458">
        <f>SUM(W15:W20)</f>
        <v>217592</v>
      </c>
      <c r="X14" s="458">
        <f>SUM(X15:X20)</f>
        <v>207179</v>
      </c>
      <c r="Y14" s="458">
        <f>SUM(Y15:Y20)</f>
        <v>424771</v>
      </c>
      <c r="Z14" s="457"/>
      <c r="AA14" s="458">
        <f>SUM(AA15:AA20)</f>
        <v>216690</v>
      </c>
      <c r="AB14" s="458">
        <f>SUM(AB15:AB20)</f>
        <v>205910</v>
      </c>
      <c r="AC14" s="458">
        <f>SUM(AC15:AC20)</f>
        <v>422600</v>
      </c>
      <c r="AD14" s="457"/>
      <c r="AE14" s="458">
        <f>SUM(AE15:AE20)</f>
        <v>214767</v>
      </c>
      <c r="AF14" s="458">
        <f>SUM(AF15:AF20)</f>
        <v>203763</v>
      </c>
      <c r="AG14" s="458">
        <f>SUM(AG15:AG20)</f>
        <v>418530</v>
      </c>
      <c r="AH14" s="457"/>
      <c r="AI14" s="458">
        <f>SUM(AI15:AI20)</f>
        <v>213091</v>
      </c>
      <c r="AJ14" s="458">
        <f>SUM(AJ15:AJ20)</f>
        <v>202012</v>
      </c>
      <c r="AK14" s="458">
        <f>SUM(AK15:AK20)</f>
        <v>415103</v>
      </c>
      <c r="AL14" s="457"/>
      <c r="AM14" s="458">
        <f>SUM(AM15:AM20)</f>
        <v>211360</v>
      </c>
      <c r="AN14" s="458">
        <f>SUM(AN15:AN20)</f>
        <v>200304</v>
      </c>
      <c r="AO14" s="458">
        <f>SUM(AO15:AO20)</f>
        <v>411664</v>
      </c>
      <c r="AP14" s="457"/>
      <c r="AQ14" s="458">
        <f>SUM(AQ15:AQ20)</f>
        <v>209734</v>
      </c>
      <c r="AR14" s="458">
        <f>SUM(AR15:AR20)</f>
        <v>198819</v>
      </c>
      <c r="AS14" s="458">
        <f>SUM(AS15:AS20)</f>
        <v>408553</v>
      </c>
      <c r="AT14" s="457"/>
      <c r="AU14" s="458">
        <f>SUM(AU15:AU20)</f>
        <v>208007</v>
      </c>
      <c r="AV14" s="458">
        <f>SUM(AV15:AV20)</f>
        <v>197356</v>
      </c>
      <c r="AW14" s="458">
        <f>SUM(AW15:AW20)</f>
        <v>405363</v>
      </c>
      <c r="AX14" s="457"/>
      <c r="AY14" s="458">
        <f>SUM(AY15:AY20)</f>
        <v>207426</v>
      </c>
      <c r="AZ14" s="458">
        <f>SUM(AZ15:AZ20)</f>
        <v>197087</v>
      </c>
      <c r="BA14" s="458">
        <f>SUM(BA15:BA20)</f>
        <v>404513</v>
      </c>
      <c r="BB14" s="457"/>
      <c r="BC14" s="458">
        <f>SUM(BC15:BC20)</f>
        <v>207712</v>
      </c>
      <c r="BD14" s="458">
        <f>SUM(BD15:BD20)</f>
        <v>197631</v>
      </c>
      <c r="BE14" s="458">
        <f>SUM(BE15:BE20)</f>
        <v>405343</v>
      </c>
      <c r="BF14" s="457"/>
      <c r="BG14" s="458">
        <f>SUM(BG15:BG20)</f>
        <v>207666</v>
      </c>
      <c r="BH14" s="458">
        <f>SUM(BH15:BH20)</f>
        <v>197774</v>
      </c>
      <c r="BI14" s="458">
        <f>SUM(BI15:BI20)</f>
        <v>405440</v>
      </c>
    </row>
    <row r="15" spans="1:61" x14ac:dyDescent="0.25">
      <c r="A15" s="461">
        <v>6</v>
      </c>
      <c r="B15" s="462"/>
      <c r="C15" s="463">
        <v>33952</v>
      </c>
      <c r="D15" s="463">
        <v>32980</v>
      </c>
      <c r="E15" s="463">
        <v>66932</v>
      </c>
      <c r="F15" s="462"/>
      <c r="G15" s="463">
        <v>36301</v>
      </c>
      <c r="H15" s="463">
        <v>34713</v>
      </c>
      <c r="I15" s="463">
        <v>71014</v>
      </c>
      <c r="J15" s="462"/>
      <c r="K15" s="463">
        <v>36500</v>
      </c>
      <c r="L15" s="463">
        <v>34840</v>
      </c>
      <c r="M15" s="463">
        <v>71340</v>
      </c>
      <c r="N15" s="462"/>
      <c r="O15" s="463">
        <v>36532</v>
      </c>
      <c r="P15" s="463">
        <v>34807</v>
      </c>
      <c r="Q15" s="463">
        <v>71339</v>
      </c>
      <c r="R15" s="462"/>
      <c r="S15" s="463">
        <v>36392</v>
      </c>
      <c r="T15" s="463">
        <v>34584</v>
      </c>
      <c r="U15" s="463">
        <v>70976</v>
      </c>
      <c r="V15" s="462"/>
      <c r="W15" s="463">
        <v>36514</v>
      </c>
      <c r="X15" s="463">
        <v>34611</v>
      </c>
      <c r="Y15" s="463">
        <v>71125</v>
      </c>
      <c r="Z15" s="462"/>
      <c r="AA15" s="463">
        <v>35388</v>
      </c>
      <c r="AB15" s="463">
        <v>33448</v>
      </c>
      <c r="AC15" s="463">
        <v>68836</v>
      </c>
      <c r="AD15" s="462"/>
      <c r="AE15" s="463">
        <v>34536</v>
      </c>
      <c r="AF15" s="463">
        <v>32667</v>
      </c>
      <c r="AG15" s="463">
        <v>67203</v>
      </c>
      <c r="AH15" s="462"/>
      <c r="AI15" s="463">
        <v>34944</v>
      </c>
      <c r="AJ15" s="463">
        <v>33161</v>
      </c>
      <c r="AK15" s="463">
        <v>68105</v>
      </c>
      <c r="AL15" s="462"/>
      <c r="AM15" s="463">
        <v>34895</v>
      </c>
      <c r="AN15" s="463">
        <v>33158</v>
      </c>
      <c r="AO15" s="463">
        <v>68053</v>
      </c>
      <c r="AP15" s="462"/>
      <c r="AQ15" s="463">
        <v>34857</v>
      </c>
      <c r="AR15" s="463">
        <v>33161</v>
      </c>
      <c r="AS15" s="463">
        <v>68018</v>
      </c>
      <c r="AT15" s="462"/>
      <c r="AU15" s="463">
        <v>34837</v>
      </c>
      <c r="AV15" s="463">
        <v>33178</v>
      </c>
      <c r="AW15" s="463">
        <v>68015</v>
      </c>
      <c r="AX15" s="462"/>
      <c r="AY15" s="463">
        <v>34840</v>
      </c>
      <c r="AZ15" s="463">
        <v>33209</v>
      </c>
      <c r="BA15" s="463">
        <v>68049</v>
      </c>
      <c r="BB15" s="462"/>
      <c r="BC15" s="463">
        <v>34862</v>
      </c>
      <c r="BD15" s="463">
        <v>33252</v>
      </c>
      <c r="BE15" s="463">
        <v>68114</v>
      </c>
      <c r="BF15" s="462"/>
      <c r="BG15" s="463">
        <v>34903</v>
      </c>
      <c r="BH15" s="463">
        <v>33310</v>
      </c>
      <c r="BI15" s="463">
        <v>68213</v>
      </c>
    </row>
    <row r="16" spans="1:61" x14ac:dyDescent="0.25">
      <c r="A16" s="461">
        <v>7</v>
      </c>
      <c r="B16" s="462"/>
      <c r="C16" s="463">
        <v>33688</v>
      </c>
      <c r="D16" s="463">
        <v>32462</v>
      </c>
      <c r="E16" s="463">
        <v>66150</v>
      </c>
      <c r="F16" s="462"/>
      <c r="G16" s="463">
        <v>36157</v>
      </c>
      <c r="H16" s="463">
        <v>34602</v>
      </c>
      <c r="I16" s="463">
        <v>70759</v>
      </c>
      <c r="J16" s="462"/>
      <c r="K16" s="463">
        <v>36337</v>
      </c>
      <c r="L16" s="463">
        <v>34713</v>
      </c>
      <c r="M16" s="463">
        <v>71050</v>
      </c>
      <c r="N16" s="462"/>
      <c r="O16" s="463">
        <v>36516</v>
      </c>
      <c r="P16" s="463">
        <v>34826</v>
      </c>
      <c r="Q16" s="463">
        <v>71342</v>
      </c>
      <c r="R16" s="462"/>
      <c r="S16" s="463">
        <v>36531</v>
      </c>
      <c r="T16" s="463">
        <v>34781</v>
      </c>
      <c r="U16" s="463">
        <v>71312</v>
      </c>
      <c r="V16" s="462"/>
      <c r="W16" s="463">
        <v>36377</v>
      </c>
      <c r="X16" s="463">
        <v>34549</v>
      </c>
      <c r="Y16" s="463">
        <v>70926</v>
      </c>
      <c r="Z16" s="462"/>
      <c r="AA16" s="463">
        <v>36485</v>
      </c>
      <c r="AB16" s="463">
        <v>34566</v>
      </c>
      <c r="AC16" s="463">
        <v>71051</v>
      </c>
      <c r="AD16" s="462"/>
      <c r="AE16" s="463">
        <v>35353</v>
      </c>
      <c r="AF16" s="463">
        <v>33403</v>
      </c>
      <c r="AG16" s="463">
        <v>68756</v>
      </c>
      <c r="AH16" s="462"/>
      <c r="AI16" s="463">
        <v>34496</v>
      </c>
      <c r="AJ16" s="463">
        <v>32619</v>
      </c>
      <c r="AK16" s="463">
        <v>67115</v>
      </c>
      <c r="AL16" s="462"/>
      <c r="AM16" s="463">
        <v>34891</v>
      </c>
      <c r="AN16" s="463">
        <v>33102</v>
      </c>
      <c r="AO16" s="463">
        <v>67993</v>
      </c>
      <c r="AP16" s="462"/>
      <c r="AQ16" s="463">
        <v>34828</v>
      </c>
      <c r="AR16" s="463">
        <v>33087</v>
      </c>
      <c r="AS16" s="463">
        <v>67915</v>
      </c>
      <c r="AT16" s="462"/>
      <c r="AU16" s="463">
        <v>34786</v>
      </c>
      <c r="AV16" s="463">
        <v>33088</v>
      </c>
      <c r="AW16" s="463">
        <v>67874</v>
      </c>
      <c r="AX16" s="462"/>
      <c r="AY16" s="463">
        <v>34773</v>
      </c>
      <c r="AZ16" s="463">
        <v>33109</v>
      </c>
      <c r="BA16" s="463">
        <v>67882</v>
      </c>
      <c r="BB16" s="462"/>
      <c r="BC16" s="463">
        <v>34776</v>
      </c>
      <c r="BD16" s="463">
        <v>33140</v>
      </c>
      <c r="BE16" s="463">
        <v>67916</v>
      </c>
      <c r="BF16" s="462"/>
      <c r="BG16" s="463">
        <v>34797</v>
      </c>
      <c r="BH16" s="463">
        <v>33183</v>
      </c>
      <c r="BI16" s="463">
        <v>67980</v>
      </c>
    </row>
    <row r="17" spans="1:61" x14ac:dyDescent="0.25">
      <c r="A17" s="461">
        <v>8</v>
      </c>
      <c r="B17" s="462"/>
      <c r="C17" s="463">
        <v>35040</v>
      </c>
      <c r="D17" s="463">
        <v>33295</v>
      </c>
      <c r="E17" s="463">
        <v>68335</v>
      </c>
      <c r="F17" s="462"/>
      <c r="G17" s="463">
        <v>35989</v>
      </c>
      <c r="H17" s="463">
        <v>34474</v>
      </c>
      <c r="I17" s="463">
        <v>70463</v>
      </c>
      <c r="J17" s="462"/>
      <c r="K17" s="463">
        <v>36148</v>
      </c>
      <c r="L17" s="463">
        <v>34567</v>
      </c>
      <c r="M17" s="463">
        <v>70715</v>
      </c>
      <c r="N17" s="462"/>
      <c r="O17" s="463">
        <v>36311</v>
      </c>
      <c r="P17" s="463">
        <v>34666</v>
      </c>
      <c r="Q17" s="463">
        <v>70977</v>
      </c>
      <c r="R17" s="462"/>
      <c r="S17" s="463">
        <v>36474</v>
      </c>
      <c r="T17" s="463">
        <v>34768</v>
      </c>
      <c r="U17" s="463">
        <v>71242</v>
      </c>
      <c r="V17" s="462"/>
      <c r="W17" s="463">
        <v>36477</v>
      </c>
      <c r="X17" s="463">
        <v>34715</v>
      </c>
      <c r="Y17" s="463">
        <v>71192</v>
      </c>
      <c r="Z17" s="462"/>
      <c r="AA17" s="463">
        <v>36313</v>
      </c>
      <c r="AB17" s="463">
        <v>34476</v>
      </c>
      <c r="AC17" s="463">
        <v>70789</v>
      </c>
      <c r="AD17" s="462"/>
      <c r="AE17" s="463">
        <v>36410</v>
      </c>
      <c r="AF17" s="463">
        <v>34486</v>
      </c>
      <c r="AG17" s="463">
        <v>70896</v>
      </c>
      <c r="AH17" s="462"/>
      <c r="AI17" s="463">
        <v>35277</v>
      </c>
      <c r="AJ17" s="463">
        <v>33324</v>
      </c>
      <c r="AK17" s="463">
        <v>68601</v>
      </c>
      <c r="AL17" s="462"/>
      <c r="AM17" s="463">
        <v>34418</v>
      </c>
      <c r="AN17" s="463">
        <v>32538</v>
      </c>
      <c r="AO17" s="463">
        <v>66956</v>
      </c>
      <c r="AP17" s="462"/>
      <c r="AQ17" s="463">
        <v>34799</v>
      </c>
      <c r="AR17" s="463">
        <v>33009</v>
      </c>
      <c r="AS17" s="463">
        <v>67808</v>
      </c>
      <c r="AT17" s="462"/>
      <c r="AU17" s="463">
        <v>34733</v>
      </c>
      <c r="AV17" s="463">
        <v>32992</v>
      </c>
      <c r="AW17" s="463">
        <v>67725</v>
      </c>
      <c r="AX17" s="462"/>
      <c r="AY17" s="463">
        <v>34696</v>
      </c>
      <c r="AZ17" s="463">
        <v>32996</v>
      </c>
      <c r="BA17" s="463">
        <v>67692</v>
      </c>
      <c r="BB17" s="462"/>
      <c r="BC17" s="463">
        <v>34682</v>
      </c>
      <c r="BD17" s="463">
        <v>33017</v>
      </c>
      <c r="BE17" s="463">
        <v>67699</v>
      </c>
      <c r="BF17" s="462"/>
      <c r="BG17" s="463">
        <v>34686</v>
      </c>
      <c r="BH17" s="463">
        <v>33048</v>
      </c>
      <c r="BI17" s="463">
        <v>67734</v>
      </c>
    </row>
    <row r="18" spans="1:61" x14ac:dyDescent="0.25">
      <c r="A18" s="461">
        <v>9</v>
      </c>
      <c r="B18" s="462"/>
      <c r="C18" s="463">
        <v>33641</v>
      </c>
      <c r="D18" s="463">
        <v>32976</v>
      </c>
      <c r="E18" s="463">
        <v>66617</v>
      </c>
      <c r="F18" s="462"/>
      <c r="G18" s="463">
        <v>35762</v>
      </c>
      <c r="H18" s="463">
        <v>34272</v>
      </c>
      <c r="I18" s="463">
        <v>70034</v>
      </c>
      <c r="J18" s="462"/>
      <c r="K18" s="463">
        <v>35917</v>
      </c>
      <c r="L18" s="463">
        <v>34388</v>
      </c>
      <c r="M18" s="463">
        <v>70305</v>
      </c>
      <c r="N18" s="462"/>
      <c r="O18" s="463">
        <v>36064</v>
      </c>
      <c r="P18" s="463">
        <v>34473</v>
      </c>
      <c r="Q18" s="463">
        <v>70537</v>
      </c>
      <c r="R18" s="462"/>
      <c r="S18" s="463">
        <v>36216</v>
      </c>
      <c r="T18" s="463">
        <v>34564</v>
      </c>
      <c r="U18" s="463">
        <v>70780</v>
      </c>
      <c r="V18" s="462"/>
      <c r="W18" s="463">
        <v>36369</v>
      </c>
      <c r="X18" s="463">
        <v>34660</v>
      </c>
      <c r="Y18" s="463">
        <v>71029</v>
      </c>
      <c r="Z18" s="462"/>
      <c r="AA18" s="463">
        <v>36364</v>
      </c>
      <c r="AB18" s="463">
        <v>34601</v>
      </c>
      <c r="AC18" s="463">
        <v>70965</v>
      </c>
      <c r="AD18" s="462"/>
      <c r="AE18" s="463">
        <v>36195</v>
      </c>
      <c r="AF18" s="463">
        <v>34360</v>
      </c>
      <c r="AG18" s="463">
        <v>70555</v>
      </c>
      <c r="AH18" s="462"/>
      <c r="AI18" s="463">
        <v>36285</v>
      </c>
      <c r="AJ18" s="463">
        <v>34365</v>
      </c>
      <c r="AK18" s="463">
        <v>70650</v>
      </c>
      <c r="AL18" s="462"/>
      <c r="AM18" s="463">
        <v>35155</v>
      </c>
      <c r="AN18" s="463">
        <v>33207</v>
      </c>
      <c r="AO18" s="463">
        <v>68362</v>
      </c>
      <c r="AP18" s="462"/>
      <c r="AQ18" s="463">
        <v>34294</v>
      </c>
      <c r="AR18" s="463">
        <v>32420</v>
      </c>
      <c r="AS18" s="463">
        <v>66714</v>
      </c>
      <c r="AT18" s="462"/>
      <c r="AU18" s="463">
        <v>34671</v>
      </c>
      <c r="AV18" s="463">
        <v>32886</v>
      </c>
      <c r="AW18" s="463">
        <v>67557</v>
      </c>
      <c r="AX18" s="462"/>
      <c r="AY18" s="463">
        <v>34608</v>
      </c>
      <c r="AZ18" s="463">
        <v>32871</v>
      </c>
      <c r="BA18" s="463">
        <v>67479</v>
      </c>
      <c r="BB18" s="462"/>
      <c r="BC18" s="463">
        <v>34572</v>
      </c>
      <c r="BD18" s="463">
        <v>32875</v>
      </c>
      <c r="BE18" s="463">
        <v>67447</v>
      </c>
      <c r="BF18" s="462"/>
      <c r="BG18" s="463">
        <v>34558</v>
      </c>
      <c r="BH18" s="463">
        <v>32896</v>
      </c>
      <c r="BI18" s="463">
        <v>67454</v>
      </c>
    </row>
    <row r="19" spans="1:61" x14ac:dyDescent="0.25">
      <c r="A19" s="461">
        <v>10</v>
      </c>
      <c r="B19" s="462"/>
      <c r="C19" s="463">
        <v>36041</v>
      </c>
      <c r="D19" s="463">
        <v>34078</v>
      </c>
      <c r="E19" s="463">
        <v>70119</v>
      </c>
      <c r="F19" s="462"/>
      <c r="G19" s="463">
        <v>35535</v>
      </c>
      <c r="H19" s="463">
        <v>34076</v>
      </c>
      <c r="I19" s="463">
        <v>69611</v>
      </c>
      <c r="J19" s="462"/>
      <c r="K19" s="463">
        <v>35648</v>
      </c>
      <c r="L19" s="463">
        <v>34155</v>
      </c>
      <c r="M19" s="463">
        <v>69803</v>
      </c>
      <c r="N19" s="462"/>
      <c r="O19" s="463">
        <v>35793</v>
      </c>
      <c r="P19" s="463">
        <v>34265</v>
      </c>
      <c r="Q19" s="463">
        <v>70058</v>
      </c>
      <c r="R19" s="462"/>
      <c r="S19" s="463">
        <v>35932</v>
      </c>
      <c r="T19" s="463">
        <v>34345</v>
      </c>
      <c r="U19" s="463">
        <v>70277</v>
      </c>
      <c r="V19" s="462"/>
      <c r="W19" s="463">
        <v>36077</v>
      </c>
      <c r="X19" s="463">
        <v>34432</v>
      </c>
      <c r="Y19" s="463">
        <v>70509</v>
      </c>
      <c r="Z19" s="462"/>
      <c r="AA19" s="463">
        <v>36223</v>
      </c>
      <c r="AB19" s="463">
        <v>34524</v>
      </c>
      <c r="AC19" s="463">
        <v>70747</v>
      </c>
      <c r="AD19" s="462"/>
      <c r="AE19" s="463">
        <v>36214</v>
      </c>
      <c r="AF19" s="463">
        <v>34463</v>
      </c>
      <c r="AG19" s="463">
        <v>70677</v>
      </c>
      <c r="AH19" s="462"/>
      <c r="AI19" s="463">
        <v>36042</v>
      </c>
      <c r="AJ19" s="463">
        <v>34221</v>
      </c>
      <c r="AK19" s="463">
        <v>70263</v>
      </c>
      <c r="AL19" s="462"/>
      <c r="AM19" s="463">
        <v>36129</v>
      </c>
      <c r="AN19" s="463">
        <v>34222</v>
      </c>
      <c r="AO19" s="463">
        <v>70351</v>
      </c>
      <c r="AP19" s="462"/>
      <c r="AQ19" s="463">
        <v>35002</v>
      </c>
      <c r="AR19" s="463">
        <v>33068</v>
      </c>
      <c r="AS19" s="463">
        <v>68070</v>
      </c>
      <c r="AT19" s="462"/>
      <c r="AU19" s="463">
        <v>34146</v>
      </c>
      <c r="AV19" s="463">
        <v>32286</v>
      </c>
      <c r="AW19" s="463">
        <v>66432</v>
      </c>
      <c r="AX19" s="462"/>
      <c r="AY19" s="463">
        <v>34522</v>
      </c>
      <c r="AZ19" s="463">
        <v>32750</v>
      </c>
      <c r="BA19" s="463">
        <v>67272</v>
      </c>
      <c r="BB19" s="462"/>
      <c r="BC19" s="463">
        <v>34460</v>
      </c>
      <c r="BD19" s="463">
        <v>32735</v>
      </c>
      <c r="BE19" s="463">
        <v>67195</v>
      </c>
      <c r="BF19" s="462"/>
      <c r="BG19" s="463">
        <v>34423</v>
      </c>
      <c r="BH19" s="463">
        <v>32739</v>
      </c>
      <c r="BI19" s="463">
        <v>67162</v>
      </c>
    </row>
    <row r="20" spans="1:61" x14ac:dyDescent="0.25">
      <c r="A20" s="461">
        <v>11</v>
      </c>
      <c r="B20" s="462"/>
      <c r="C20" s="463">
        <v>32187</v>
      </c>
      <c r="D20" s="463">
        <v>31325</v>
      </c>
      <c r="E20" s="463">
        <v>63512</v>
      </c>
      <c r="F20" s="462"/>
      <c r="G20" s="463">
        <v>35311</v>
      </c>
      <c r="H20" s="463">
        <v>33958</v>
      </c>
      <c r="I20" s="463">
        <v>69269</v>
      </c>
      <c r="J20" s="462"/>
      <c r="K20" s="463">
        <v>35403</v>
      </c>
      <c r="L20" s="463">
        <v>33952</v>
      </c>
      <c r="M20" s="463">
        <v>69355</v>
      </c>
      <c r="N20" s="462"/>
      <c r="O20" s="463">
        <v>35506</v>
      </c>
      <c r="P20" s="463">
        <v>34026</v>
      </c>
      <c r="Q20" s="463">
        <v>69532</v>
      </c>
      <c r="R20" s="462"/>
      <c r="S20" s="463">
        <v>35645</v>
      </c>
      <c r="T20" s="463">
        <v>34134</v>
      </c>
      <c r="U20" s="463">
        <v>69779</v>
      </c>
      <c r="V20" s="462"/>
      <c r="W20" s="463">
        <v>35778</v>
      </c>
      <c r="X20" s="463">
        <v>34212</v>
      </c>
      <c r="Y20" s="463">
        <v>69990</v>
      </c>
      <c r="Z20" s="462"/>
      <c r="AA20" s="463">
        <v>35917</v>
      </c>
      <c r="AB20" s="463">
        <v>34295</v>
      </c>
      <c r="AC20" s="463">
        <v>70212</v>
      </c>
      <c r="AD20" s="462"/>
      <c r="AE20" s="463">
        <v>36059</v>
      </c>
      <c r="AF20" s="463">
        <v>34384</v>
      </c>
      <c r="AG20" s="463">
        <v>70443</v>
      </c>
      <c r="AH20" s="462"/>
      <c r="AI20" s="463">
        <v>36047</v>
      </c>
      <c r="AJ20" s="463">
        <v>34322</v>
      </c>
      <c r="AK20" s="463">
        <v>70369</v>
      </c>
      <c r="AL20" s="462"/>
      <c r="AM20" s="463">
        <v>35872</v>
      </c>
      <c r="AN20" s="463">
        <v>34077</v>
      </c>
      <c r="AO20" s="463">
        <v>69949</v>
      </c>
      <c r="AP20" s="462"/>
      <c r="AQ20" s="463">
        <v>35954</v>
      </c>
      <c r="AR20" s="463">
        <v>34074</v>
      </c>
      <c r="AS20" s="463">
        <v>70028</v>
      </c>
      <c r="AT20" s="462"/>
      <c r="AU20" s="463">
        <v>34834</v>
      </c>
      <c r="AV20" s="463">
        <v>32926</v>
      </c>
      <c r="AW20" s="463">
        <v>67760</v>
      </c>
      <c r="AX20" s="462"/>
      <c r="AY20" s="463">
        <v>33987</v>
      </c>
      <c r="AZ20" s="463">
        <v>32152</v>
      </c>
      <c r="BA20" s="463">
        <v>66139</v>
      </c>
      <c r="BB20" s="462"/>
      <c r="BC20" s="463">
        <v>34360</v>
      </c>
      <c r="BD20" s="463">
        <v>32612</v>
      </c>
      <c r="BE20" s="463">
        <v>66972</v>
      </c>
      <c r="BF20" s="462"/>
      <c r="BG20" s="463">
        <v>34299</v>
      </c>
      <c r="BH20" s="463">
        <v>32598</v>
      </c>
      <c r="BI20" s="463">
        <v>66897</v>
      </c>
    </row>
    <row r="21" spans="1:61" s="460" customFormat="1" ht="5.0999999999999996" customHeight="1" x14ac:dyDescent="0.25">
      <c r="A21" s="457"/>
      <c r="B21" s="457"/>
      <c r="C21" s="459"/>
      <c r="D21" s="459"/>
      <c r="E21" s="459"/>
      <c r="F21" s="457"/>
      <c r="G21" s="459"/>
      <c r="H21" s="459"/>
      <c r="I21" s="459"/>
      <c r="J21" s="457"/>
      <c r="K21" s="459"/>
      <c r="L21" s="459"/>
      <c r="M21" s="459"/>
      <c r="N21" s="457"/>
      <c r="O21" s="459"/>
      <c r="P21" s="459"/>
      <c r="Q21" s="459"/>
      <c r="R21" s="457"/>
      <c r="S21" s="459"/>
      <c r="T21" s="459"/>
      <c r="U21" s="459"/>
      <c r="V21" s="457"/>
      <c r="W21" s="459"/>
      <c r="X21" s="459"/>
      <c r="Y21" s="459"/>
      <c r="Z21" s="457"/>
      <c r="AA21" s="459"/>
      <c r="AB21" s="459"/>
      <c r="AC21" s="459"/>
      <c r="AD21" s="457"/>
      <c r="AE21" s="459"/>
      <c r="AF21" s="459"/>
      <c r="AG21" s="459"/>
      <c r="AH21" s="457"/>
      <c r="AI21" s="459"/>
      <c r="AJ21" s="459"/>
      <c r="AK21" s="459"/>
      <c r="AL21" s="457"/>
      <c r="AM21" s="459"/>
      <c r="AN21" s="459"/>
      <c r="AO21" s="459"/>
      <c r="AP21" s="457"/>
      <c r="AQ21" s="459"/>
      <c r="AR21" s="459"/>
      <c r="AS21" s="459"/>
      <c r="AT21" s="457"/>
      <c r="AU21" s="459"/>
      <c r="AV21" s="459"/>
      <c r="AW21" s="459"/>
      <c r="AX21" s="457"/>
      <c r="AY21" s="459"/>
      <c r="AZ21" s="459"/>
      <c r="BA21" s="459"/>
      <c r="BB21" s="457"/>
      <c r="BC21" s="459"/>
      <c r="BD21" s="459"/>
      <c r="BE21" s="459"/>
      <c r="BF21" s="457"/>
      <c r="BG21" s="459"/>
      <c r="BH21" s="459"/>
      <c r="BI21" s="459"/>
    </row>
    <row r="22" spans="1:61" x14ac:dyDescent="0.25">
      <c r="A22" s="456" t="s">
        <v>79</v>
      </c>
      <c r="B22" s="457"/>
      <c r="C22" s="458">
        <f>SUM(C23:C25)</f>
        <v>96521</v>
      </c>
      <c r="D22" s="458">
        <f>SUM(D23:D25)</f>
        <v>94509</v>
      </c>
      <c r="E22" s="458">
        <f>SUM(E23:E25)</f>
        <v>191030</v>
      </c>
      <c r="F22" s="457"/>
      <c r="G22" s="458">
        <f>SUM(G23:G25)</f>
        <v>104248</v>
      </c>
      <c r="H22" s="458">
        <f>SUM(H23:H25)</f>
        <v>101107</v>
      </c>
      <c r="I22" s="458">
        <f>SUM(I23:I25)</f>
        <v>205355</v>
      </c>
      <c r="J22" s="457"/>
      <c r="K22" s="458">
        <f>SUM(K23:K25)</f>
        <v>104553</v>
      </c>
      <c r="L22" s="458">
        <f>SUM(L23:L25)</f>
        <v>101087</v>
      </c>
      <c r="M22" s="458">
        <f>SUM(M23:M25)</f>
        <v>205640</v>
      </c>
      <c r="N22" s="457"/>
      <c r="O22" s="458">
        <f>SUM(O23:O25)</f>
        <v>104833</v>
      </c>
      <c r="P22" s="458">
        <f>SUM(P23:P25)</f>
        <v>101076</v>
      </c>
      <c r="Q22" s="458">
        <f>SUM(Q23:Q25)</f>
        <v>205909</v>
      </c>
      <c r="R22" s="457"/>
      <c r="S22" s="458">
        <f>SUM(S23:S25)</f>
        <v>105134</v>
      </c>
      <c r="T22" s="458">
        <f>SUM(T23:T25)</f>
        <v>101135</v>
      </c>
      <c r="U22" s="458">
        <f>SUM(U23:U25)</f>
        <v>206269</v>
      </c>
      <c r="V22" s="457"/>
      <c r="W22" s="458">
        <f>SUM(W23:W25)</f>
        <v>105453</v>
      </c>
      <c r="X22" s="458">
        <f>SUM(X23:X25)</f>
        <v>101305</v>
      </c>
      <c r="Y22" s="458">
        <f>SUM(Y23:Y25)</f>
        <v>206758</v>
      </c>
      <c r="Z22" s="457"/>
      <c r="AA22" s="458">
        <f>SUM(AA23:AA25)</f>
        <v>105816</v>
      </c>
      <c r="AB22" s="458">
        <f>SUM(AB23:AB25)</f>
        <v>101553</v>
      </c>
      <c r="AC22" s="458">
        <f>SUM(AC23:AC25)</f>
        <v>207369</v>
      </c>
      <c r="AD22" s="457"/>
      <c r="AE22" s="458">
        <f>SUM(AE23:AE25)</f>
        <v>106219</v>
      </c>
      <c r="AF22" s="458">
        <f>SUM(AF23:AF25)</f>
        <v>101813</v>
      </c>
      <c r="AG22" s="458">
        <f>SUM(AG23:AG25)</f>
        <v>208032</v>
      </c>
      <c r="AH22" s="457"/>
      <c r="AI22" s="458">
        <f>SUM(AI23:AI25)</f>
        <v>106617</v>
      </c>
      <c r="AJ22" s="458">
        <f>SUM(AJ23:AJ25)</f>
        <v>102047</v>
      </c>
      <c r="AK22" s="458">
        <f>SUM(AK23:AK25)</f>
        <v>208664</v>
      </c>
      <c r="AL22" s="457"/>
      <c r="AM22" s="458">
        <f>SUM(AM23:AM25)</f>
        <v>106855</v>
      </c>
      <c r="AN22" s="458">
        <f>SUM(AN23:AN25)</f>
        <v>102132</v>
      </c>
      <c r="AO22" s="458">
        <f>SUM(AO23:AO25)</f>
        <v>208987</v>
      </c>
      <c r="AP22" s="457"/>
      <c r="AQ22" s="458">
        <f>SUM(AQ23:AQ25)</f>
        <v>106778</v>
      </c>
      <c r="AR22" s="458">
        <f>SUM(AR23:AR25)</f>
        <v>101888</v>
      </c>
      <c r="AS22" s="458">
        <f>SUM(AS23:AS25)</f>
        <v>208666</v>
      </c>
      <c r="AT22" s="457"/>
      <c r="AU22" s="458">
        <f>SUM(AU23:AU25)</f>
        <v>106658</v>
      </c>
      <c r="AV22" s="458">
        <f>SUM(AV23:AV25)</f>
        <v>101565</v>
      </c>
      <c r="AW22" s="458">
        <f>SUM(AW23:AW25)</f>
        <v>208223</v>
      </c>
      <c r="AX22" s="457"/>
      <c r="AY22" s="458">
        <f>SUM(AY23:AY25)</f>
        <v>105458</v>
      </c>
      <c r="AZ22" s="458">
        <f>SUM(AZ23:AZ25)</f>
        <v>100184</v>
      </c>
      <c r="BA22" s="458">
        <f>SUM(BA23:BA25)</f>
        <v>205642</v>
      </c>
      <c r="BB22" s="457"/>
      <c r="BC22" s="458">
        <f>SUM(BC23:BC25)</f>
        <v>103599</v>
      </c>
      <c r="BD22" s="458">
        <f>SUM(BD23:BD25)</f>
        <v>98283</v>
      </c>
      <c r="BE22" s="458">
        <f>SUM(BE23:BE25)</f>
        <v>201882</v>
      </c>
      <c r="BF22" s="457"/>
      <c r="BG22" s="458">
        <f>SUM(BG23:BG25)</f>
        <v>102049</v>
      </c>
      <c r="BH22" s="458">
        <f>SUM(BH23:BH25)</f>
        <v>96856</v>
      </c>
      <c r="BI22" s="458">
        <f>SUM(BI23:BI25)</f>
        <v>198905</v>
      </c>
    </row>
    <row r="23" spans="1:61" x14ac:dyDescent="0.25">
      <c r="A23" s="461">
        <v>12</v>
      </c>
      <c r="B23" s="462"/>
      <c r="C23" s="463">
        <v>33494</v>
      </c>
      <c r="D23" s="463">
        <v>32347</v>
      </c>
      <c r="E23" s="463">
        <v>65841</v>
      </c>
      <c r="F23" s="462"/>
      <c r="G23" s="463">
        <v>35038</v>
      </c>
      <c r="H23" s="463">
        <v>33838</v>
      </c>
      <c r="I23" s="463">
        <v>68876</v>
      </c>
      <c r="J23" s="462"/>
      <c r="K23" s="463">
        <v>35160</v>
      </c>
      <c r="L23" s="463">
        <v>33831</v>
      </c>
      <c r="M23" s="463">
        <v>68991</v>
      </c>
      <c r="N23" s="462"/>
      <c r="O23" s="463">
        <v>35240</v>
      </c>
      <c r="P23" s="463">
        <v>33821</v>
      </c>
      <c r="Q23" s="463">
        <v>69061</v>
      </c>
      <c r="R23" s="462"/>
      <c r="S23" s="463">
        <v>35340</v>
      </c>
      <c r="T23" s="463">
        <v>33894</v>
      </c>
      <c r="U23" s="463">
        <v>69234</v>
      </c>
      <c r="V23" s="462"/>
      <c r="W23" s="463">
        <v>35475</v>
      </c>
      <c r="X23" s="463">
        <v>34000</v>
      </c>
      <c r="Y23" s="463">
        <v>69475</v>
      </c>
      <c r="Z23" s="462"/>
      <c r="AA23" s="463">
        <v>35604</v>
      </c>
      <c r="AB23" s="463">
        <v>34075</v>
      </c>
      <c r="AC23" s="463">
        <v>69679</v>
      </c>
      <c r="AD23" s="462"/>
      <c r="AE23" s="463">
        <v>35741</v>
      </c>
      <c r="AF23" s="463">
        <v>34157</v>
      </c>
      <c r="AG23" s="463">
        <v>69898</v>
      </c>
      <c r="AH23" s="462"/>
      <c r="AI23" s="463">
        <v>35879</v>
      </c>
      <c r="AJ23" s="463">
        <v>34242</v>
      </c>
      <c r="AK23" s="463">
        <v>70121</v>
      </c>
      <c r="AL23" s="462"/>
      <c r="AM23" s="463">
        <v>35862</v>
      </c>
      <c r="AN23" s="463">
        <v>34175</v>
      </c>
      <c r="AO23" s="463">
        <v>70037</v>
      </c>
      <c r="AP23" s="462"/>
      <c r="AQ23" s="463">
        <v>35684</v>
      </c>
      <c r="AR23" s="463">
        <v>33928</v>
      </c>
      <c r="AS23" s="463">
        <v>69612</v>
      </c>
      <c r="AT23" s="462"/>
      <c r="AU23" s="463">
        <v>35763</v>
      </c>
      <c r="AV23" s="463">
        <v>33924</v>
      </c>
      <c r="AW23" s="463">
        <v>69687</v>
      </c>
      <c r="AX23" s="462"/>
      <c r="AY23" s="463">
        <v>34655</v>
      </c>
      <c r="AZ23" s="463">
        <v>32786</v>
      </c>
      <c r="BA23" s="463">
        <v>67441</v>
      </c>
      <c r="BB23" s="462"/>
      <c r="BC23" s="463">
        <v>33814</v>
      </c>
      <c r="BD23" s="463">
        <v>32017</v>
      </c>
      <c r="BE23" s="463">
        <v>65831</v>
      </c>
      <c r="BF23" s="462"/>
      <c r="BG23" s="463">
        <v>34185</v>
      </c>
      <c r="BH23" s="463">
        <v>32475</v>
      </c>
      <c r="BI23" s="463">
        <v>66660</v>
      </c>
    </row>
    <row r="24" spans="1:61" x14ac:dyDescent="0.25">
      <c r="A24" s="461">
        <v>13</v>
      </c>
      <c r="B24" s="462"/>
      <c r="C24" s="463">
        <v>31031</v>
      </c>
      <c r="D24" s="463">
        <v>30612</v>
      </c>
      <c r="E24" s="463">
        <v>61643</v>
      </c>
      <c r="F24" s="462"/>
      <c r="G24" s="463">
        <v>34745</v>
      </c>
      <c r="H24" s="463">
        <v>33693</v>
      </c>
      <c r="I24" s="463">
        <v>68438</v>
      </c>
      <c r="J24" s="462"/>
      <c r="K24" s="463">
        <v>34859</v>
      </c>
      <c r="L24" s="463">
        <v>33704</v>
      </c>
      <c r="M24" s="463">
        <v>68563</v>
      </c>
      <c r="N24" s="462"/>
      <c r="O24" s="463">
        <v>34965</v>
      </c>
      <c r="P24" s="463">
        <v>33694</v>
      </c>
      <c r="Q24" s="463">
        <v>68659</v>
      </c>
      <c r="R24" s="462"/>
      <c r="S24" s="463">
        <v>35049</v>
      </c>
      <c r="T24" s="463">
        <v>33686</v>
      </c>
      <c r="U24" s="463">
        <v>68735</v>
      </c>
      <c r="V24" s="462"/>
      <c r="W24" s="463">
        <v>35148</v>
      </c>
      <c r="X24" s="463">
        <v>33758</v>
      </c>
      <c r="Y24" s="463">
        <v>68906</v>
      </c>
      <c r="Z24" s="462"/>
      <c r="AA24" s="463">
        <v>35281</v>
      </c>
      <c r="AB24" s="463">
        <v>33861</v>
      </c>
      <c r="AC24" s="463">
        <v>69142</v>
      </c>
      <c r="AD24" s="462"/>
      <c r="AE24" s="463">
        <v>35410</v>
      </c>
      <c r="AF24" s="463">
        <v>33935</v>
      </c>
      <c r="AG24" s="463">
        <v>69345</v>
      </c>
      <c r="AH24" s="462"/>
      <c r="AI24" s="463">
        <v>35544</v>
      </c>
      <c r="AJ24" s="463">
        <v>34014</v>
      </c>
      <c r="AK24" s="463">
        <v>69558</v>
      </c>
      <c r="AL24" s="462"/>
      <c r="AM24" s="463">
        <v>35674</v>
      </c>
      <c r="AN24" s="463">
        <v>34093</v>
      </c>
      <c r="AO24" s="463">
        <v>69767</v>
      </c>
      <c r="AP24" s="462"/>
      <c r="AQ24" s="463">
        <v>35652</v>
      </c>
      <c r="AR24" s="463">
        <v>34022</v>
      </c>
      <c r="AS24" s="463">
        <v>69674</v>
      </c>
      <c r="AT24" s="462"/>
      <c r="AU24" s="463">
        <v>35475</v>
      </c>
      <c r="AV24" s="463">
        <v>33775</v>
      </c>
      <c r="AW24" s="463">
        <v>69250</v>
      </c>
      <c r="AX24" s="462"/>
      <c r="AY24" s="463">
        <v>35556</v>
      </c>
      <c r="AZ24" s="463">
        <v>33774</v>
      </c>
      <c r="BA24" s="463">
        <v>69330</v>
      </c>
      <c r="BB24" s="462"/>
      <c r="BC24" s="463">
        <v>34457</v>
      </c>
      <c r="BD24" s="463">
        <v>32644</v>
      </c>
      <c r="BE24" s="463">
        <v>67101</v>
      </c>
      <c r="BF24" s="462"/>
      <c r="BG24" s="463">
        <v>33624</v>
      </c>
      <c r="BH24" s="463">
        <v>31880</v>
      </c>
      <c r="BI24" s="463">
        <v>65504</v>
      </c>
    </row>
    <row r="25" spans="1:61" x14ac:dyDescent="0.25">
      <c r="A25" s="461">
        <v>14</v>
      </c>
      <c r="B25" s="462"/>
      <c r="C25" s="463">
        <v>31996</v>
      </c>
      <c r="D25" s="463">
        <v>31550</v>
      </c>
      <c r="E25" s="463">
        <v>63546</v>
      </c>
      <c r="F25" s="462"/>
      <c r="G25" s="463">
        <v>34465</v>
      </c>
      <c r="H25" s="463">
        <v>33576</v>
      </c>
      <c r="I25" s="463">
        <v>68041</v>
      </c>
      <c r="J25" s="462"/>
      <c r="K25" s="463">
        <v>34534</v>
      </c>
      <c r="L25" s="463">
        <v>33552</v>
      </c>
      <c r="M25" s="463">
        <v>68086</v>
      </c>
      <c r="N25" s="462"/>
      <c r="O25" s="463">
        <v>34628</v>
      </c>
      <c r="P25" s="463">
        <v>33561</v>
      </c>
      <c r="Q25" s="463">
        <v>68189</v>
      </c>
      <c r="R25" s="462"/>
      <c r="S25" s="463">
        <v>34745</v>
      </c>
      <c r="T25" s="463">
        <v>33555</v>
      </c>
      <c r="U25" s="463">
        <v>68300</v>
      </c>
      <c r="V25" s="462"/>
      <c r="W25" s="463">
        <v>34830</v>
      </c>
      <c r="X25" s="463">
        <v>33547</v>
      </c>
      <c r="Y25" s="463">
        <v>68377</v>
      </c>
      <c r="Z25" s="462"/>
      <c r="AA25" s="463">
        <v>34931</v>
      </c>
      <c r="AB25" s="463">
        <v>33617</v>
      </c>
      <c r="AC25" s="463">
        <v>68548</v>
      </c>
      <c r="AD25" s="462"/>
      <c r="AE25" s="463">
        <v>35068</v>
      </c>
      <c r="AF25" s="463">
        <v>33721</v>
      </c>
      <c r="AG25" s="463">
        <v>68789</v>
      </c>
      <c r="AH25" s="462"/>
      <c r="AI25" s="463">
        <v>35194</v>
      </c>
      <c r="AJ25" s="463">
        <v>33791</v>
      </c>
      <c r="AK25" s="463">
        <v>68985</v>
      </c>
      <c r="AL25" s="462"/>
      <c r="AM25" s="463">
        <v>35319</v>
      </c>
      <c r="AN25" s="463">
        <v>33864</v>
      </c>
      <c r="AO25" s="463">
        <v>69183</v>
      </c>
      <c r="AP25" s="462"/>
      <c r="AQ25" s="463">
        <v>35442</v>
      </c>
      <c r="AR25" s="463">
        <v>33938</v>
      </c>
      <c r="AS25" s="463">
        <v>69380</v>
      </c>
      <c r="AT25" s="462"/>
      <c r="AU25" s="463">
        <v>35420</v>
      </c>
      <c r="AV25" s="463">
        <v>33866</v>
      </c>
      <c r="AW25" s="463">
        <v>69286</v>
      </c>
      <c r="AX25" s="462"/>
      <c r="AY25" s="463">
        <v>35247</v>
      </c>
      <c r="AZ25" s="463">
        <v>33624</v>
      </c>
      <c r="BA25" s="463">
        <v>68871</v>
      </c>
      <c r="BB25" s="462"/>
      <c r="BC25" s="463">
        <v>35328</v>
      </c>
      <c r="BD25" s="463">
        <v>33622</v>
      </c>
      <c r="BE25" s="463">
        <v>68950</v>
      </c>
      <c r="BF25" s="462"/>
      <c r="BG25" s="463">
        <v>34240</v>
      </c>
      <c r="BH25" s="463">
        <v>32501</v>
      </c>
      <c r="BI25" s="463">
        <v>66741</v>
      </c>
    </row>
    <row r="26" spans="1:61" s="460" customFormat="1" ht="5.0999999999999996" customHeight="1" x14ac:dyDescent="0.25">
      <c r="A26" s="457"/>
      <c r="B26" s="457"/>
      <c r="C26" s="459"/>
      <c r="D26" s="459"/>
      <c r="E26" s="459"/>
      <c r="F26" s="457"/>
      <c r="G26" s="459"/>
      <c r="H26" s="459"/>
      <c r="I26" s="459"/>
      <c r="J26" s="457"/>
      <c r="K26" s="459"/>
      <c r="L26" s="459"/>
      <c r="M26" s="459"/>
      <c r="N26" s="457"/>
      <c r="O26" s="459"/>
      <c r="P26" s="459"/>
      <c r="Q26" s="459"/>
      <c r="R26" s="457"/>
      <c r="S26" s="459"/>
      <c r="T26" s="459"/>
      <c r="U26" s="459"/>
      <c r="V26" s="457"/>
      <c r="W26" s="459"/>
      <c r="X26" s="459"/>
      <c r="Y26" s="459"/>
      <c r="Z26" s="457"/>
      <c r="AA26" s="459"/>
      <c r="AB26" s="459"/>
      <c r="AC26" s="459"/>
      <c r="AD26" s="457"/>
      <c r="AE26" s="459"/>
      <c r="AF26" s="459"/>
      <c r="AG26" s="459"/>
      <c r="AH26" s="457"/>
      <c r="AI26" s="459"/>
      <c r="AJ26" s="459"/>
      <c r="AK26" s="459"/>
      <c r="AL26" s="457"/>
      <c r="AM26" s="459"/>
      <c r="AN26" s="459"/>
      <c r="AO26" s="459"/>
      <c r="AP26" s="457"/>
      <c r="AQ26" s="459"/>
      <c r="AR26" s="459"/>
      <c r="AS26" s="459"/>
      <c r="AT26" s="457"/>
      <c r="AU26" s="459"/>
      <c r="AV26" s="459"/>
      <c r="AW26" s="459"/>
      <c r="AX26" s="457"/>
      <c r="AY26" s="459"/>
      <c r="AZ26" s="459"/>
      <c r="BA26" s="459"/>
      <c r="BB26" s="457"/>
      <c r="BC26" s="459"/>
      <c r="BD26" s="459"/>
      <c r="BE26" s="459"/>
      <c r="BF26" s="457"/>
      <c r="BG26" s="459"/>
      <c r="BH26" s="459"/>
      <c r="BI26" s="459"/>
    </row>
    <row r="27" spans="1:61" x14ac:dyDescent="0.25">
      <c r="A27" s="456" t="s">
        <v>80</v>
      </c>
      <c r="B27" s="457"/>
      <c r="C27" s="458">
        <f>SUM(C28:C30)</f>
        <v>98158</v>
      </c>
      <c r="D27" s="458">
        <f>SUM(D28:D30)</f>
        <v>96390</v>
      </c>
      <c r="E27" s="458">
        <f>SUM(E28:E30)</f>
        <v>194548</v>
      </c>
      <c r="F27" s="457"/>
      <c r="G27" s="458">
        <f>SUM(G28:G30)</f>
        <v>100805</v>
      </c>
      <c r="H27" s="458">
        <f>SUM(H28:H30)</f>
        <v>99422</v>
      </c>
      <c r="I27" s="458">
        <f>SUM(I28:I30)</f>
        <v>200227</v>
      </c>
      <c r="J27" s="457"/>
      <c r="K27" s="458">
        <f>SUM(K28:K30)</f>
        <v>101336</v>
      </c>
      <c r="L27" s="458">
        <f>SUM(L28:L30)</f>
        <v>99689</v>
      </c>
      <c r="M27" s="458">
        <f>SUM(M28:M30)</f>
        <v>201025</v>
      </c>
      <c r="N27" s="457"/>
      <c r="O27" s="458">
        <f>SUM(O28:O30)</f>
        <v>101634</v>
      </c>
      <c r="P27" s="458">
        <f>SUM(P28:P30)</f>
        <v>99787</v>
      </c>
      <c r="Q27" s="458">
        <f>SUM(Q28:Q30)</f>
        <v>201421</v>
      </c>
      <c r="R27" s="457"/>
      <c r="S27" s="458">
        <f>SUM(S28:S30)</f>
        <v>102008</v>
      </c>
      <c r="T27" s="458">
        <f>SUM(T28:T30)</f>
        <v>99849</v>
      </c>
      <c r="U27" s="458">
        <f>SUM(U28:U30)</f>
        <v>201857</v>
      </c>
      <c r="V27" s="457"/>
      <c r="W27" s="458">
        <f>SUM(W28:W30)</f>
        <v>102350</v>
      </c>
      <c r="X27" s="458">
        <f>SUM(X28:X30)</f>
        <v>99842</v>
      </c>
      <c r="Y27" s="458">
        <f>SUM(Y28:Y30)</f>
        <v>202192</v>
      </c>
      <c r="Z27" s="457"/>
      <c r="AA27" s="458">
        <f>SUM(AA28:AA30)</f>
        <v>102707</v>
      </c>
      <c r="AB27" s="458">
        <f>SUM(AB28:AB30)</f>
        <v>99844</v>
      </c>
      <c r="AC27" s="458">
        <f>SUM(AC28:AC30)</f>
        <v>202551</v>
      </c>
      <c r="AD27" s="457"/>
      <c r="AE27" s="458">
        <f>SUM(AE28:AE30)</f>
        <v>103059</v>
      </c>
      <c r="AF27" s="458">
        <f>SUM(AF28:AF30)</f>
        <v>99902</v>
      </c>
      <c r="AG27" s="458">
        <f>SUM(AG28:AG30)</f>
        <v>202961</v>
      </c>
      <c r="AH27" s="457"/>
      <c r="AI27" s="458">
        <f>SUM(AI28:AI30)</f>
        <v>103401</v>
      </c>
      <c r="AJ27" s="458">
        <f>SUM(AJ28:AJ30)</f>
        <v>100062</v>
      </c>
      <c r="AK27" s="458">
        <f>SUM(AK28:AK30)</f>
        <v>203463</v>
      </c>
      <c r="AL27" s="457"/>
      <c r="AM27" s="458">
        <f>SUM(AM28:AM30)</f>
        <v>103734</v>
      </c>
      <c r="AN27" s="458">
        <f>SUM(AN28:AN30)</f>
        <v>100283</v>
      </c>
      <c r="AO27" s="458">
        <f>SUM(AO28:AO30)</f>
        <v>204017</v>
      </c>
      <c r="AP27" s="457"/>
      <c r="AQ27" s="458">
        <f>SUM(AQ28:AQ30)</f>
        <v>104081</v>
      </c>
      <c r="AR27" s="458">
        <f>SUM(AR28:AR30)</f>
        <v>100498</v>
      </c>
      <c r="AS27" s="458">
        <f>SUM(AS28:AS30)</f>
        <v>204579</v>
      </c>
      <c r="AT27" s="457"/>
      <c r="AU27" s="458">
        <f>SUM(AU28:AU30)</f>
        <v>104427</v>
      </c>
      <c r="AV27" s="458">
        <f>SUM(AV28:AV30)</f>
        <v>100693</v>
      </c>
      <c r="AW27" s="458">
        <f>SUM(AW28:AW30)</f>
        <v>205120</v>
      </c>
      <c r="AX27" s="457"/>
      <c r="AY27" s="458">
        <f>SUM(AY28:AY30)</f>
        <v>104646</v>
      </c>
      <c r="AZ27" s="458">
        <f>SUM(AZ28:AZ30)</f>
        <v>100762</v>
      </c>
      <c r="BA27" s="458">
        <f>SUM(BA28:BA30)</f>
        <v>205408</v>
      </c>
      <c r="BB27" s="457"/>
      <c r="BC27" s="458">
        <f>SUM(BC28:BC30)</f>
        <v>104577</v>
      </c>
      <c r="BD27" s="458">
        <f>SUM(BD28:BD30)</f>
        <v>100525</v>
      </c>
      <c r="BE27" s="458">
        <f>SUM(BE28:BE30)</f>
        <v>205102</v>
      </c>
      <c r="BF27" s="457"/>
      <c r="BG27" s="458">
        <f>SUM(BG28:BG30)</f>
        <v>104471</v>
      </c>
      <c r="BH27" s="458">
        <f>SUM(BH28:BH30)</f>
        <v>100217</v>
      </c>
      <c r="BI27" s="458">
        <f>SUM(BI28:BI30)</f>
        <v>204688</v>
      </c>
    </row>
    <row r="28" spans="1:61" x14ac:dyDescent="0.25">
      <c r="A28" s="461">
        <v>15</v>
      </c>
      <c r="B28" s="462"/>
      <c r="C28" s="463">
        <v>32716</v>
      </c>
      <c r="D28" s="463">
        <v>32385</v>
      </c>
      <c r="E28" s="463">
        <v>65101</v>
      </c>
      <c r="F28" s="462"/>
      <c r="G28" s="463">
        <v>34048</v>
      </c>
      <c r="H28" s="463">
        <v>33373</v>
      </c>
      <c r="I28" s="463">
        <v>67421</v>
      </c>
      <c r="J28" s="462"/>
      <c r="K28" s="463">
        <v>34219</v>
      </c>
      <c r="L28" s="463">
        <v>33432</v>
      </c>
      <c r="M28" s="463">
        <v>67651</v>
      </c>
      <c r="N28" s="462"/>
      <c r="O28" s="463">
        <v>34262</v>
      </c>
      <c r="P28" s="463">
        <v>33408</v>
      </c>
      <c r="Q28" s="463">
        <v>67670</v>
      </c>
      <c r="R28" s="462"/>
      <c r="S28" s="463">
        <v>34377</v>
      </c>
      <c r="T28" s="463">
        <v>33423</v>
      </c>
      <c r="U28" s="463">
        <v>67800</v>
      </c>
      <c r="V28" s="462"/>
      <c r="W28" s="463">
        <v>34500</v>
      </c>
      <c r="X28" s="463">
        <v>33416</v>
      </c>
      <c r="Y28" s="463">
        <v>67916</v>
      </c>
      <c r="Z28" s="462"/>
      <c r="AA28" s="463">
        <v>34590</v>
      </c>
      <c r="AB28" s="463">
        <v>33408</v>
      </c>
      <c r="AC28" s="463">
        <v>67998</v>
      </c>
      <c r="AD28" s="462"/>
      <c r="AE28" s="463">
        <v>34697</v>
      </c>
      <c r="AF28" s="463">
        <v>33479</v>
      </c>
      <c r="AG28" s="463">
        <v>68176</v>
      </c>
      <c r="AH28" s="462"/>
      <c r="AI28" s="463">
        <v>34832</v>
      </c>
      <c r="AJ28" s="463">
        <v>33579</v>
      </c>
      <c r="AK28" s="463">
        <v>68411</v>
      </c>
      <c r="AL28" s="462"/>
      <c r="AM28" s="463">
        <v>34949</v>
      </c>
      <c r="AN28" s="463">
        <v>33644</v>
      </c>
      <c r="AO28" s="463">
        <v>68593</v>
      </c>
      <c r="AP28" s="462"/>
      <c r="AQ28" s="463">
        <v>35067</v>
      </c>
      <c r="AR28" s="463">
        <v>33711</v>
      </c>
      <c r="AS28" s="463">
        <v>68778</v>
      </c>
      <c r="AT28" s="462"/>
      <c r="AU28" s="463">
        <v>35189</v>
      </c>
      <c r="AV28" s="463">
        <v>33783</v>
      </c>
      <c r="AW28" s="463">
        <v>68972</v>
      </c>
      <c r="AX28" s="462"/>
      <c r="AY28" s="463">
        <v>35169</v>
      </c>
      <c r="AZ28" s="463">
        <v>33714</v>
      </c>
      <c r="BA28" s="463">
        <v>68883</v>
      </c>
      <c r="BB28" s="462"/>
      <c r="BC28" s="463">
        <v>34998</v>
      </c>
      <c r="BD28" s="463">
        <v>33473</v>
      </c>
      <c r="BE28" s="463">
        <v>68471</v>
      </c>
      <c r="BF28" s="462"/>
      <c r="BG28" s="463">
        <v>35079</v>
      </c>
      <c r="BH28" s="463">
        <v>33472</v>
      </c>
      <c r="BI28" s="463">
        <v>68551</v>
      </c>
    </row>
    <row r="29" spans="1:61" x14ac:dyDescent="0.25">
      <c r="A29" s="461">
        <v>16</v>
      </c>
      <c r="B29" s="462"/>
      <c r="C29" s="463">
        <v>31719</v>
      </c>
      <c r="D29" s="463">
        <v>31085</v>
      </c>
      <c r="E29" s="463">
        <v>62804</v>
      </c>
      <c r="F29" s="462"/>
      <c r="G29" s="463">
        <v>33620</v>
      </c>
      <c r="H29" s="463">
        <v>33166</v>
      </c>
      <c r="I29" s="463">
        <v>66786</v>
      </c>
      <c r="J29" s="462"/>
      <c r="K29" s="463">
        <v>33784</v>
      </c>
      <c r="L29" s="463">
        <v>33230</v>
      </c>
      <c r="M29" s="463">
        <v>67014</v>
      </c>
      <c r="N29" s="462"/>
      <c r="O29" s="463">
        <v>33920</v>
      </c>
      <c r="P29" s="463">
        <v>33289</v>
      </c>
      <c r="Q29" s="463">
        <v>67209</v>
      </c>
      <c r="R29" s="462"/>
      <c r="S29" s="463">
        <v>33997</v>
      </c>
      <c r="T29" s="463">
        <v>33271</v>
      </c>
      <c r="U29" s="463">
        <v>67268</v>
      </c>
      <c r="V29" s="462"/>
      <c r="W29" s="463">
        <v>34122</v>
      </c>
      <c r="X29" s="463">
        <v>33287</v>
      </c>
      <c r="Y29" s="463">
        <v>67409</v>
      </c>
      <c r="Z29" s="462"/>
      <c r="AA29" s="463">
        <v>34253</v>
      </c>
      <c r="AB29" s="463">
        <v>33281</v>
      </c>
      <c r="AC29" s="463">
        <v>67534</v>
      </c>
      <c r="AD29" s="462"/>
      <c r="AE29" s="463">
        <v>34353</v>
      </c>
      <c r="AF29" s="463">
        <v>33273</v>
      </c>
      <c r="AG29" s="463">
        <v>67626</v>
      </c>
      <c r="AH29" s="462"/>
      <c r="AI29" s="463">
        <v>34460</v>
      </c>
      <c r="AJ29" s="463">
        <v>33342</v>
      </c>
      <c r="AK29" s="463">
        <v>67802</v>
      </c>
      <c r="AL29" s="462"/>
      <c r="AM29" s="463">
        <v>34583</v>
      </c>
      <c r="AN29" s="463">
        <v>33436</v>
      </c>
      <c r="AO29" s="463">
        <v>68019</v>
      </c>
      <c r="AP29" s="462"/>
      <c r="AQ29" s="463">
        <v>34694</v>
      </c>
      <c r="AR29" s="463">
        <v>33495</v>
      </c>
      <c r="AS29" s="463">
        <v>68189</v>
      </c>
      <c r="AT29" s="462"/>
      <c r="AU29" s="463">
        <v>34810</v>
      </c>
      <c r="AV29" s="463">
        <v>33560</v>
      </c>
      <c r="AW29" s="463">
        <v>68370</v>
      </c>
      <c r="AX29" s="462"/>
      <c r="AY29" s="463">
        <v>34932</v>
      </c>
      <c r="AZ29" s="463">
        <v>33633</v>
      </c>
      <c r="BA29" s="463">
        <v>68565</v>
      </c>
      <c r="BB29" s="462"/>
      <c r="BC29" s="463">
        <v>34913</v>
      </c>
      <c r="BD29" s="463">
        <v>33565</v>
      </c>
      <c r="BE29" s="463">
        <v>68478</v>
      </c>
      <c r="BF29" s="462"/>
      <c r="BG29" s="463">
        <v>34744</v>
      </c>
      <c r="BH29" s="463">
        <v>33326</v>
      </c>
      <c r="BI29" s="463">
        <v>68070</v>
      </c>
    </row>
    <row r="30" spans="1:61" x14ac:dyDescent="0.25">
      <c r="A30" s="461">
        <v>17</v>
      </c>
      <c r="B30" s="462"/>
      <c r="C30" s="463">
        <v>33723</v>
      </c>
      <c r="D30" s="463">
        <v>32920</v>
      </c>
      <c r="E30" s="463">
        <v>66643</v>
      </c>
      <c r="F30" s="462"/>
      <c r="G30" s="463">
        <v>33137</v>
      </c>
      <c r="H30" s="463">
        <v>32883</v>
      </c>
      <c r="I30" s="463">
        <v>66020</v>
      </c>
      <c r="J30" s="462"/>
      <c r="K30" s="463">
        <v>33333</v>
      </c>
      <c r="L30" s="463">
        <v>33027</v>
      </c>
      <c r="M30" s="463">
        <v>66360</v>
      </c>
      <c r="N30" s="462"/>
      <c r="O30" s="463">
        <v>33452</v>
      </c>
      <c r="P30" s="463">
        <v>33090</v>
      </c>
      <c r="Q30" s="463">
        <v>66542</v>
      </c>
      <c r="R30" s="462"/>
      <c r="S30" s="463">
        <v>33634</v>
      </c>
      <c r="T30" s="463">
        <v>33155</v>
      </c>
      <c r="U30" s="463">
        <v>66789</v>
      </c>
      <c r="V30" s="462"/>
      <c r="W30" s="463">
        <v>33728</v>
      </c>
      <c r="X30" s="463">
        <v>33139</v>
      </c>
      <c r="Y30" s="463">
        <v>66867</v>
      </c>
      <c r="Z30" s="462"/>
      <c r="AA30" s="463">
        <v>33864</v>
      </c>
      <c r="AB30" s="463">
        <v>33155</v>
      </c>
      <c r="AC30" s="463">
        <v>67019</v>
      </c>
      <c r="AD30" s="462"/>
      <c r="AE30" s="463">
        <v>34009</v>
      </c>
      <c r="AF30" s="463">
        <v>33150</v>
      </c>
      <c r="AG30" s="463">
        <v>67159</v>
      </c>
      <c r="AH30" s="462"/>
      <c r="AI30" s="463">
        <v>34109</v>
      </c>
      <c r="AJ30" s="463">
        <v>33141</v>
      </c>
      <c r="AK30" s="463">
        <v>67250</v>
      </c>
      <c r="AL30" s="462"/>
      <c r="AM30" s="463">
        <v>34202</v>
      </c>
      <c r="AN30" s="463">
        <v>33203</v>
      </c>
      <c r="AO30" s="463">
        <v>67405</v>
      </c>
      <c r="AP30" s="462"/>
      <c r="AQ30" s="463">
        <v>34320</v>
      </c>
      <c r="AR30" s="463">
        <v>33292</v>
      </c>
      <c r="AS30" s="463">
        <v>67612</v>
      </c>
      <c r="AT30" s="462"/>
      <c r="AU30" s="463">
        <v>34428</v>
      </c>
      <c r="AV30" s="463">
        <v>33350</v>
      </c>
      <c r="AW30" s="463">
        <v>67778</v>
      </c>
      <c r="AX30" s="462"/>
      <c r="AY30" s="463">
        <v>34545</v>
      </c>
      <c r="AZ30" s="463">
        <v>33415</v>
      </c>
      <c r="BA30" s="463">
        <v>67960</v>
      </c>
      <c r="BB30" s="462"/>
      <c r="BC30" s="463">
        <v>34666</v>
      </c>
      <c r="BD30" s="463">
        <v>33487</v>
      </c>
      <c r="BE30" s="463">
        <v>68153</v>
      </c>
      <c r="BF30" s="462"/>
      <c r="BG30" s="463">
        <v>34648</v>
      </c>
      <c r="BH30" s="463">
        <v>33419</v>
      </c>
      <c r="BI30" s="463">
        <v>68067</v>
      </c>
    </row>
    <row r="31" spans="1:61" s="460" customFormat="1" ht="5.0999999999999996" customHeight="1" x14ac:dyDescent="0.25">
      <c r="A31" s="457"/>
      <c r="B31" s="457"/>
      <c r="C31" s="459"/>
      <c r="D31" s="459"/>
      <c r="E31" s="459"/>
      <c r="F31" s="457"/>
      <c r="G31" s="459"/>
      <c r="H31" s="459"/>
      <c r="I31" s="459"/>
      <c r="J31" s="457"/>
      <c r="K31" s="459"/>
      <c r="L31" s="459"/>
      <c r="M31" s="459"/>
      <c r="N31" s="457"/>
      <c r="O31" s="459"/>
      <c r="P31" s="459"/>
      <c r="Q31" s="459"/>
      <c r="R31" s="457"/>
      <c r="S31" s="459"/>
      <c r="T31" s="459"/>
      <c r="U31" s="459"/>
      <c r="V31" s="457"/>
      <c r="W31" s="459"/>
      <c r="X31" s="459"/>
      <c r="Y31" s="459"/>
      <c r="Z31" s="457"/>
      <c r="AA31" s="459"/>
      <c r="AB31" s="459"/>
      <c r="AC31" s="459"/>
      <c r="AD31" s="457"/>
      <c r="AE31" s="459"/>
      <c r="AF31" s="459"/>
      <c r="AG31" s="459"/>
      <c r="AH31" s="457"/>
      <c r="AI31" s="459"/>
      <c r="AJ31" s="459"/>
      <c r="AK31" s="459"/>
      <c r="AL31" s="457"/>
      <c r="AM31" s="459"/>
      <c r="AN31" s="459"/>
      <c r="AO31" s="459"/>
      <c r="AP31" s="457"/>
      <c r="AQ31" s="459"/>
      <c r="AR31" s="459"/>
      <c r="AS31" s="459"/>
      <c r="AT31" s="457"/>
      <c r="AU31" s="459"/>
      <c r="AV31" s="459"/>
      <c r="AW31" s="459"/>
      <c r="AX31" s="457"/>
      <c r="AY31" s="459"/>
      <c r="AZ31" s="459"/>
      <c r="BA31" s="459"/>
      <c r="BB31" s="457"/>
      <c r="BC31" s="459"/>
      <c r="BD31" s="459"/>
      <c r="BE31" s="459"/>
      <c r="BF31" s="457"/>
      <c r="BG31" s="459"/>
      <c r="BH31" s="459"/>
      <c r="BI31" s="459"/>
    </row>
    <row r="32" spans="1:61" x14ac:dyDescent="0.25">
      <c r="A32" s="456" t="s">
        <v>81</v>
      </c>
      <c r="B32" s="457"/>
      <c r="C32" s="458">
        <f>SUM(C33:C37)</f>
        <v>152451</v>
      </c>
      <c r="D32" s="458">
        <f>SUM(D33:D37)</f>
        <v>151124</v>
      </c>
      <c r="E32" s="458">
        <f>SUM(E33:E37)</f>
        <v>303575</v>
      </c>
      <c r="F32" s="457"/>
      <c r="G32" s="458">
        <f>SUM(G33:G37)</f>
        <v>155784</v>
      </c>
      <c r="H32" s="458">
        <f>SUM(H33:H37)</f>
        <v>156645</v>
      </c>
      <c r="I32" s="458">
        <f>SUM(I33:I37)</f>
        <v>312429</v>
      </c>
      <c r="J32" s="457"/>
      <c r="K32" s="458">
        <f>SUM(K33:K37)</f>
        <v>157560</v>
      </c>
      <c r="L32" s="458">
        <f>SUM(L33:L37)</f>
        <v>158796</v>
      </c>
      <c r="M32" s="458">
        <f>SUM(M33:M37)</f>
        <v>316356</v>
      </c>
      <c r="N32" s="457"/>
      <c r="O32" s="458">
        <f>SUM(O33:O37)</f>
        <v>158697</v>
      </c>
      <c r="P32" s="458">
        <f>SUM(P33:P37)</f>
        <v>160392</v>
      </c>
      <c r="Q32" s="458">
        <f>SUM(Q33:Q37)</f>
        <v>319089</v>
      </c>
      <c r="R32" s="457"/>
      <c r="S32" s="458">
        <f>SUM(S33:S37)</f>
        <v>160030</v>
      </c>
      <c r="T32" s="458">
        <f>SUM(T33:T37)</f>
        <v>161643</v>
      </c>
      <c r="U32" s="458">
        <f>SUM(U33:U37)</f>
        <v>321673</v>
      </c>
      <c r="V32" s="457"/>
      <c r="W32" s="458">
        <f>SUM(W33:W37)</f>
        <v>161467</v>
      </c>
      <c r="X32" s="458">
        <f>SUM(X33:X37)</f>
        <v>162693</v>
      </c>
      <c r="Y32" s="458">
        <f>SUM(Y33:Y37)</f>
        <v>324160</v>
      </c>
      <c r="Z32" s="457"/>
      <c r="AA32" s="458">
        <f>SUM(AA33:AA37)</f>
        <v>162727</v>
      </c>
      <c r="AB32" s="458">
        <f>SUM(AB33:AB37)</f>
        <v>163373</v>
      </c>
      <c r="AC32" s="458">
        <f>SUM(AC33:AC37)</f>
        <v>326100</v>
      </c>
      <c r="AD32" s="457"/>
      <c r="AE32" s="458">
        <f>SUM(AE33:AE37)</f>
        <v>163758</v>
      </c>
      <c r="AF32" s="458">
        <f>SUM(AF33:AF37)</f>
        <v>163661</v>
      </c>
      <c r="AG32" s="458">
        <f>SUM(AG33:AG37)</f>
        <v>327419</v>
      </c>
      <c r="AH32" s="457"/>
      <c r="AI32" s="458">
        <f>SUM(AI33:AI37)</f>
        <v>164655</v>
      </c>
      <c r="AJ32" s="458">
        <f>SUM(AJ33:AJ37)</f>
        <v>163785</v>
      </c>
      <c r="AK32" s="458">
        <f>SUM(AK33:AK37)</f>
        <v>328440</v>
      </c>
      <c r="AL32" s="457"/>
      <c r="AM32" s="458">
        <f>SUM(AM33:AM37)</f>
        <v>165332</v>
      </c>
      <c r="AN32" s="458">
        <f>SUM(AN33:AN37)</f>
        <v>163804</v>
      </c>
      <c r="AO32" s="458">
        <f>SUM(AO33:AO37)</f>
        <v>329136</v>
      </c>
      <c r="AP32" s="457"/>
      <c r="AQ32" s="458">
        <f>SUM(AQ33:AQ37)</f>
        <v>165846</v>
      </c>
      <c r="AR32" s="458">
        <f>SUM(AR33:AR37)</f>
        <v>163807</v>
      </c>
      <c r="AS32" s="458">
        <f>SUM(AS33:AS37)</f>
        <v>329653</v>
      </c>
      <c r="AT32" s="457"/>
      <c r="AU32" s="458">
        <f>SUM(AU33:AU37)</f>
        <v>166359</v>
      </c>
      <c r="AV32" s="458">
        <f>SUM(AV33:AV37)</f>
        <v>163911</v>
      </c>
      <c r="AW32" s="458">
        <f>SUM(AW33:AW37)</f>
        <v>330270</v>
      </c>
      <c r="AX32" s="457"/>
      <c r="AY32" s="458">
        <f>SUM(AY33:AY37)</f>
        <v>166866</v>
      </c>
      <c r="AZ32" s="458">
        <f>SUM(AZ33:AZ37)</f>
        <v>164072</v>
      </c>
      <c r="BA32" s="458">
        <f>SUM(BA33:BA37)</f>
        <v>330938</v>
      </c>
      <c r="BB32" s="457"/>
      <c r="BC32" s="458">
        <f>SUM(BC33:BC37)</f>
        <v>167365</v>
      </c>
      <c r="BD32" s="458">
        <f>SUM(BD33:BD37)</f>
        <v>164312</v>
      </c>
      <c r="BE32" s="458">
        <f>SUM(BE33:BE37)</f>
        <v>331677</v>
      </c>
      <c r="BF32" s="457"/>
      <c r="BG32" s="458">
        <f>SUM(BG33:BG37)</f>
        <v>167903</v>
      </c>
      <c r="BH32" s="458">
        <f>SUM(BH33:BH37)</f>
        <v>164642</v>
      </c>
      <c r="BI32" s="458">
        <f>SUM(BI33:BI37)</f>
        <v>332545</v>
      </c>
    </row>
    <row r="33" spans="1:61" x14ac:dyDescent="0.25">
      <c r="A33" s="461">
        <v>18</v>
      </c>
      <c r="B33" s="462"/>
      <c r="C33" s="463">
        <v>34070</v>
      </c>
      <c r="D33" s="463">
        <v>33153</v>
      </c>
      <c r="E33" s="463">
        <v>67223</v>
      </c>
      <c r="F33" s="462"/>
      <c r="G33" s="463">
        <v>32396</v>
      </c>
      <c r="H33" s="463">
        <v>32326</v>
      </c>
      <c r="I33" s="463">
        <v>64722</v>
      </c>
      <c r="J33" s="462"/>
      <c r="K33" s="463">
        <v>32832</v>
      </c>
      <c r="L33" s="463">
        <v>32749</v>
      </c>
      <c r="M33" s="463">
        <v>65581</v>
      </c>
      <c r="N33" s="462"/>
      <c r="O33" s="463">
        <v>32972</v>
      </c>
      <c r="P33" s="463">
        <v>32892</v>
      </c>
      <c r="Q33" s="463">
        <v>65864</v>
      </c>
      <c r="R33" s="462"/>
      <c r="S33" s="463">
        <v>33151</v>
      </c>
      <c r="T33" s="463">
        <v>32961</v>
      </c>
      <c r="U33" s="463">
        <v>66112</v>
      </c>
      <c r="V33" s="462"/>
      <c r="W33" s="463">
        <v>33354</v>
      </c>
      <c r="X33" s="463">
        <v>33026</v>
      </c>
      <c r="Y33" s="463">
        <v>66380</v>
      </c>
      <c r="Z33" s="462"/>
      <c r="AA33" s="463">
        <v>33462</v>
      </c>
      <c r="AB33" s="463">
        <v>33011</v>
      </c>
      <c r="AC33" s="463">
        <v>66473</v>
      </c>
      <c r="AD33" s="462"/>
      <c r="AE33" s="463">
        <v>33617</v>
      </c>
      <c r="AF33" s="463">
        <v>33029</v>
      </c>
      <c r="AG33" s="463">
        <v>66646</v>
      </c>
      <c r="AH33" s="462"/>
      <c r="AI33" s="463">
        <v>33761</v>
      </c>
      <c r="AJ33" s="463">
        <v>33021</v>
      </c>
      <c r="AK33" s="463">
        <v>66782</v>
      </c>
      <c r="AL33" s="462"/>
      <c r="AM33" s="463">
        <v>33845</v>
      </c>
      <c r="AN33" s="463">
        <v>33006</v>
      </c>
      <c r="AO33" s="463">
        <v>66851</v>
      </c>
      <c r="AP33" s="462"/>
      <c r="AQ33" s="463">
        <v>33932</v>
      </c>
      <c r="AR33" s="463">
        <v>33064</v>
      </c>
      <c r="AS33" s="463">
        <v>66996</v>
      </c>
      <c r="AT33" s="462"/>
      <c r="AU33" s="463">
        <v>34047</v>
      </c>
      <c r="AV33" s="463">
        <v>33150</v>
      </c>
      <c r="AW33" s="463">
        <v>67197</v>
      </c>
      <c r="AX33" s="462"/>
      <c r="AY33" s="463">
        <v>34157</v>
      </c>
      <c r="AZ33" s="463">
        <v>33209</v>
      </c>
      <c r="BA33" s="463">
        <v>67366</v>
      </c>
      <c r="BB33" s="462"/>
      <c r="BC33" s="463">
        <v>34272</v>
      </c>
      <c r="BD33" s="463">
        <v>33273</v>
      </c>
      <c r="BE33" s="463">
        <v>67545</v>
      </c>
      <c r="BF33" s="462"/>
      <c r="BG33" s="463">
        <v>34392</v>
      </c>
      <c r="BH33" s="463">
        <v>33344</v>
      </c>
      <c r="BI33" s="463">
        <v>67736</v>
      </c>
    </row>
    <row r="34" spans="1:61" x14ac:dyDescent="0.25">
      <c r="A34" s="461">
        <v>19</v>
      </c>
      <c r="B34" s="462"/>
      <c r="C34" s="463">
        <v>30260</v>
      </c>
      <c r="D34" s="463">
        <v>30003</v>
      </c>
      <c r="E34" s="463">
        <v>60263</v>
      </c>
      <c r="F34" s="462"/>
      <c r="G34" s="463">
        <v>31757</v>
      </c>
      <c r="H34" s="463">
        <v>31841</v>
      </c>
      <c r="I34" s="463">
        <v>63598</v>
      </c>
      <c r="J34" s="462"/>
      <c r="K34" s="463">
        <v>32084</v>
      </c>
      <c r="L34" s="463">
        <v>32197</v>
      </c>
      <c r="M34" s="463">
        <v>64281</v>
      </c>
      <c r="N34" s="462"/>
      <c r="O34" s="463">
        <v>32453</v>
      </c>
      <c r="P34" s="463">
        <v>32615</v>
      </c>
      <c r="Q34" s="463">
        <v>65068</v>
      </c>
      <c r="R34" s="462"/>
      <c r="S34" s="463">
        <v>32662</v>
      </c>
      <c r="T34" s="463">
        <v>32763</v>
      </c>
      <c r="U34" s="463">
        <v>65425</v>
      </c>
      <c r="V34" s="462"/>
      <c r="W34" s="463">
        <v>32863</v>
      </c>
      <c r="X34" s="463">
        <v>32833</v>
      </c>
      <c r="Y34" s="463">
        <v>65696</v>
      </c>
      <c r="Z34" s="462"/>
      <c r="AA34" s="463">
        <v>33082</v>
      </c>
      <c r="AB34" s="463">
        <v>32898</v>
      </c>
      <c r="AC34" s="463">
        <v>65980</v>
      </c>
      <c r="AD34" s="462"/>
      <c r="AE34" s="463">
        <v>33211</v>
      </c>
      <c r="AF34" s="463">
        <v>32884</v>
      </c>
      <c r="AG34" s="463">
        <v>66095</v>
      </c>
      <c r="AH34" s="462"/>
      <c r="AI34" s="463">
        <v>33364</v>
      </c>
      <c r="AJ34" s="463">
        <v>32899</v>
      </c>
      <c r="AK34" s="463">
        <v>66263</v>
      </c>
      <c r="AL34" s="462"/>
      <c r="AM34" s="463">
        <v>33491</v>
      </c>
      <c r="AN34" s="463">
        <v>32886</v>
      </c>
      <c r="AO34" s="463">
        <v>66377</v>
      </c>
      <c r="AP34" s="462"/>
      <c r="AQ34" s="463">
        <v>33569</v>
      </c>
      <c r="AR34" s="463">
        <v>32866</v>
      </c>
      <c r="AS34" s="463">
        <v>66435</v>
      </c>
      <c r="AT34" s="462"/>
      <c r="AU34" s="463">
        <v>33654</v>
      </c>
      <c r="AV34" s="463">
        <v>32922</v>
      </c>
      <c r="AW34" s="463">
        <v>66576</v>
      </c>
      <c r="AX34" s="462"/>
      <c r="AY34" s="463">
        <v>33770</v>
      </c>
      <c r="AZ34" s="463">
        <v>33009</v>
      </c>
      <c r="BA34" s="463">
        <v>66779</v>
      </c>
      <c r="BB34" s="462"/>
      <c r="BC34" s="463">
        <v>33878</v>
      </c>
      <c r="BD34" s="463">
        <v>33066</v>
      </c>
      <c r="BE34" s="463">
        <v>66944</v>
      </c>
      <c r="BF34" s="462"/>
      <c r="BG34" s="463">
        <v>33992</v>
      </c>
      <c r="BH34" s="463">
        <v>33130</v>
      </c>
      <c r="BI34" s="463">
        <v>67122</v>
      </c>
    </row>
    <row r="35" spans="1:61" x14ac:dyDescent="0.25">
      <c r="A35" s="461">
        <v>20</v>
      </c>
      <c r="B35" s="462"/>
      <c r="C35" s="463">
        <v>31391</v>
      </c>
      <c r="D35" s="463">
        <v>31561</v>
      </c>
      <c r="E35" s="463">
        <v>62952</v>
      </c>
      <c r="F35" s="462"/>
      <c r="G35" s="463">
        <v>31258</v>
      </c>
      <c r="H35" s="463">
        <v>31461</v>
      </c>
      <c r="I35" s="463">
        <v>62719</v>
      </c>
      <c r="J35" s="462"/>
      <c r="K35" s="463">
        <v>31438</v>
      </c>
      <c r="L35" s="463">
        <v>31721</v>
      </c>
      <c r="M35" s="463">
        <v>63159</v>
      </c>
      <c r="N35" s="462"/>
      <c r="O35" s="463">
        <v>31697</v>
      </c>
      <c r="P35" s="463">
        <v>32074</v>
      </c>
      <c r="Q35" s="463">
        <v>63771</v>
      </c>
      <c r="R35" s="462"/>
      <c r="S35" s="463">
        <v>32134</v>
      </c>
      <c r="T35" s="463">
        <v>32494</v>
      </c>
      <c r="U35" s="463">
        <v>64628</v>
      </c>
      <c r="V35" s="462"/>
      <c r="W35" s="463">
        <v>32366</v>
      </c>
      <c r="X35" s="463">
        <v>32641</v>
      </c>
      <c r="Y35" s="463">
        <v>65007</v>
      </c>
      <c r="Z35" s="462"/>
      <c r="AA35" s="463">
        <v>32584</v>
      </c>
      <c r="AB35" s="463">
        <v>32711</v>
      </c>
      <c r="AC35" s="463">
        <v>65295</v>
      </c>
      <c r="AD35" s="462"/>
      <c r="AE35" s="463">
        <v>32823</v>
      </c>
      <c r="AF35" s="463">
        <v>32777</v>
      </c>
      <c r="AG35" s="463">
        <v>65600</v>
      </c>
      <c r="AH35" s="462"/>
      <c r="AI35" s="463">
        <v>32951</v>
      </c>
      <c r="AJ35" s="463">
        <v>32762</v>
      </c>
      <c r="AK35" s="463">
        <v>65713</v>
      </c>
      <c r="AL35" s="462"/>
      <c r="AM35" s="463">
        <v>33087</v>
      </c>
      <c r="AN35" s="463">
        <v>32771</v>
      </c>
      <c r="AO35" s="463">
        <v>65858</v>
      </c>
      <c r="AP35" s="462"/>
      <c r="AQ35" s="463">
        <v>33206</v>
      </c>
      <c r="AR35" s="463">
        <v>32754</v>
      </c>
      <c r="AS35" s="463">
        <v>65960</v>
      </c>
      <c r="AT35" s="462"/>
      <c r="AU35" s="463">
        <v>33281</v>
      </c>
      <c r="AV35" s="463">
        <v>32732</v>
      </c>
      <c r="AW35" s="463">
        <v>66013</v>
      </c>
      <c r="AX35" s="462"/>
      <c r="AY35" s="463">
        <v>33368</v>
      </c>
      <c r="AZ35" s="463">
        <v>32788</v>
      </c>
      <c r="BA35" s="463">
        <v>66156</v>
      </c>
      <c r="BB35" s="462"/>
      <c r="BC35" s="463">
        <v>33482</v>
      </c>
      <c r="BD35" s="463">
        <v>32874</v>
      </c>
      <c r="BE35" s="463">
        <v>66356</v>
      </c>
      <c r="BF35" s="462"/>
      <c r="BG35" s="463">
        <v>33589</v>
      </c>
      <c r="BH35" s="463">
        <v>32930</v>
      </c>
      <c r="BI35" s="463">
        <v>66519</v>
      </c>
    </row>
    <row r="36" spans="1:61" x14ac:dyDescent="0.25">
      <c r="A36" s="461">
        <v>21</v>
      </c>
      <c r="B36" s="462"/>
      <c r="C36" s="463">
        <v>27639</v>
      </c>
      <c r="D36" s="463">
        <v>27505</v>
      </c>
      <c r="E36" s="463">
        <v>55144</v>
      </c>
      <c r="F36" s="462"/>
      <c r="G36" s="463">
        <v>30613</v>
      </c>
      <c r="H36" s="463">
        <v>30912</v>
      </c>
      <c r="I36" s="463">
        <v>61525</v>
      </c>
      <c r="J36" s="462"/>
      <c r="K36" s="463">
        <v>30928</v>
      </c>
      <c r="L36" s="463">
        <v>31340</v>
      </c>
      <c r="M36" s="463">
        <v>62268</v>
      </c>
      <c r="N36" s="462"/>
      <c r="O36" s="463">
        <v>31045</v>
      </c>
      <c r="P36" s="463">
        <v>31598</v>
      </c>
      <c r="Q36" s="463">
        <v>62643</v>
      </c>
      <c r="R36" s="462"/>
      <c r="S36" s="463">
        <v>31371</v>
      </c>
      <c r="T36" s="463">
        <v>31952</v>
      </c>
      <c r="U36" s="463">
        <v>63323</v>
      </c>
      <c r="V36" s="462"/>
      <c r="W36" s="463">
        <v>31827</v>
      </c>
      <c r="X36" s="463">
        <v>32369</v>
      </c>
      <c r="Y36" s="463">
        <v>64196</v>
      </c>
      <c r="Z36" s="462"/>
      <c r="AA36" s="463">
        <v>32075</v>
      </c>
      <c r="AB36" s="463">
        <v>32516</v>
      </c>
      <c r="AC36" s="463">
        <v>64591</v>
      </c>
      <c r="AD36" s="462"/>
      <c r="AE36" s="463">
        <v>32314</v>
      </c>
      <c r="AF36" s="463">
        <v>32587</v>
      </c>
      <c r="AG36" s="463">
        <v>64901</v>
      </c>
      <c r="AH36" s="462"/>
      <c r="AI36" s="463">
        <v>32550</v>
      </c>
      <c r="AJ36" s="463">
        <v>32650</v>
      </c>
      <c r="AK36" s="463">
        <v>65200</v>
      </c>
      <c r="AL36" s="462"/>
      <c r="AM36" s="463">
        <v>32662</v>
      </c>
      <c r="AN36" s="463">
        <v>32630</v>
      </c>
      <c r="AO36" s="463">
        <v>65292</v>
      </c>
      <c r="AP36" s="462"/>
      <c r="AQ36" s="463">
        <v>32789</v>
      </c>
      <c r="AR36" s="463">
        <v>32635</v>
      </c>
      <c r="AS36" s="463">
        <v>65424</v>
      </c>
      <c r="AT36" s="462"/>
      <c r="AU36" s="463">
        <v>32904</v>
      </c>
      <c r="AV36" s="463">
        <v>32616</v>
      </c>
      <c r="AW36" s="463">
        <v>65520</v>
      </c>
      <c r="AX36" s="462"/>
      <c r="AY36" s="463">
        <v>32981</v>
      </c>
      <c r="AZ36" s="463">
        <v>32594</v>
      </c>
      <c r="BA36" s="463">
        <v>65575</v>
      </c>
      <c r="BB36" s="462"/>
      <c r="BC36" s="463">
        <v>33067</v>
      </c>
      <c r="BD36" s="463">
        <v>32649</v>
      </c>
      <c r="BE36" s="463">
        <v>65716</v>
      </c>
      <c r="BF36" s="462"/>
      <c r="BG36" s="463">
        <v>33180</v>
      </c>
      <c r="BH36" s="463">
        <v>32734</v>
      </c>
      <c r="BI36" s="463">
        <v>65914</v>
      </c>
    </row>
    <row r="37" spans="1:61" x14ac:dyDescent="0.25">
      <c r="A37" s="461">
        <v>22</v>
      </c>
      <c r="B37" s="462"/>
      <c r="C37" s="463">
        <v>29091</v>
      </c>
      <c r="D37" s="463">
        <v>28902</v>
      </c>
      <c r="E37" s="463">
        <v>57993</v>
      </c>
      <c r="F37" s="462"/>
      <c r="G37" s="463">
        <v>29760</v>
      </c>
      <c r="H37" s="463">
        <v>30105</v>
      </c>
      <c r="I37" s="463">
        <v>59865</v>
      </c>
      <c r="J37" s="462"/>
      <c r="K37" s="463">
        <v>30278</v>
      </c>
      <c r="L37" s="463">
        <v>30789</v>
      </c>
      <c r="M37" s="463">
        <v>61067</v>
      </c>
      <c r="N37" s="462"/>
      <c r="O37" s="463">
        <v>30530</v>
      </c>
      <c r="P37" s="463">
        <v>31213</v>
      </c>
      <c r="Q37" s="463">
        <v>61743</v>
      </c>
      <c r="R37" s="462"/>
      <c r="S37" s="463">
        <v>30712</v>
      </c>
      <c r="T37" s="463">
        <v>31473</v>
      </c>
      <c r="U37" s="463">
        <v>62185</v>
      </c>
      <c r="V37" s="462"/>
      <c r="W37" s="463">
        <v>31057</v>
      </c>
      <c r="X37" s="463">
        <v>31824</v>
      </c>
      <c r="Y37" s="463">
        <v>62881</v>
      </c>
      <c r="Z37" s="462"/>
      <c r="AA37" s="463">
        <v>31524</v>
      </c>
      <c r="AB37" s="463">
        <v>32237</v>
      </c>
      <c r="AC37" s="463">
        <v>63761</v>
      </c>
      <c r="AD37" s="462"/>
      <c r="AE37" s="463">
        <v>31793</v>
      </c>
      <c r="AF37" s="463">
        <v>32384</v>
      </c>
      <c r="AG37" s="463">
        <v>64177</v>
      </c>
      <c r="AH37" s="462"/>
      <c r="AI37" s="463">
        <v>32029</v>
      </c>
      <c r="AJ37" s="463">
        <v>32453</v>
      </c>
      <c r="AK37" s="463">
        <v>64482</v>
      </c>
      <c r="AL37" s="462"/>
      <c r="AM37" s="463">
        <v>32247</v>
      </c>
      <c r="AN37" s="463">
        <v>32511</v>
      </c>
      <c r="AO37" s="463">
        <v>64758</v>
      </c>
      <c r="AP37" s="462"/>
      <c r="AQ37" s="463">
        <v>32350</v>
      </c>
      <c r="AR37" s="463">
        <v>32488</v>
      </c>
      <c r="AS37" s="463">
        <v>64838</v>
      </c>
      <c r="AT37" s="462"/>
      <c r="AU37" s="463">
        <v>32473</v>
      </c>
      <c r="AV37" s="463">
        <v>32491</v>
      </c>
      <c r="AW37" s="463">
        <v>64964</v>
      </c>
      <c r="AX37" s="462"/>
      <c r="AY37" s="463">
        <v>32590</v>
      </c>
      <c r="AZ37" s="463">
        <v>32472</v>
      </c>
      <c r="BA37" s="463">
        <v>65062</v>
      </c>
      <c r="BB37" s="462"/>
      <c r="BC37" s="463">
        <v>32666</v>
      </c>
      <c r="BD37" s="463">
        <v>32450</v>
      </c>
      <c r="BE37" s="463">
        <v>65116</v>
      </c>
      <c r="BF37" s="462"/>
      <c r="BG37" s="463">
        <v>32750</v>
      </c>
      <c r="BH37" s="463">
        <v>32504</v>
      </c>
      <c r="BI37" s="463">
        <v>65254</v>
      </c>
    </row>
  </sheetData>
  <printOptions horizontalCentered="1" verticalCentered="1"/>
  <pageMargins left="0" right="0" top="0.39370078740157483" bottom="0.39370078740157483" header="0" footer="0"/>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0"/>
  <sheetViews>
    <sheetView workbookViewId="0"/>
  </sheetViews>
  <sheetFormatPr baseColWidth="10" defaultColWidth="11" defaultRowHeight="12.75" x14ac:dyDescent="0.2"/>
  <cols>
    <col min="1" max="1" width="14.85546875" style="770" customWidth="1"/>
    <col min="2" max="2" width="15" style="770" customWidth="1"/>
    <col min="3" max="3" width="8.42578125" style="770" customWidth="1"/>
    <col min="4" max="12" width="8.7109375" style="771" customWidth="1"/>
    <col min="13" max="16384" width="11" style="770"/>
  </cols>
  <sheetData>
    <row r="1" spans="1:12" s="767" customFormat="1" ht="15.75" x14ac:dyDescent="0.25">
      <c r="A1" s="766" t="s">
        <v>2818</v>
      </c>
      <c r="D1" s="768"/>
      <c r="E1" s="768"/>
      <c r="F1" s="768"/>
      <c r="G1" s="768"/>
      <c r="H1" s="768"/>
      <c r="I1" s="768"/>
      <c r="J1" s="768"/>
      <c r="K1" s="768"/>
      <c r="L1" s="768"/>
    </row>
    <row r="2" spans="1:12" s="767" customFormat="1" ht="15.75" x14ac:dyDescent="0.25">
      <c r="A2" s="769" t="s">
        <v>2819</v>
      </c>
      <c r="D2" s="768"/>
      <c r="E2" s="768"/>
      <c r="F2" s="768"/>
      <c r="G2" s="768"/>
      <c r="H2" s="768"/>
      <c r="I2" s="768"/>
      <c r="J2" s="768"/>
      <c r="K2" s="768"/>
      <c r="L2" s="768"/>
    </row>
    <row r="4" spans="1:12" x14ac:dyDescent="0.2">
      <c r="A4" s="142"/>
      <c r="B4" s="142"/>
      <c r="C4" s="142"/>
      <c r="D4" s="144" t="s">
        <v>2820</v>
      </c>
      <c r="E4" s="142"/>
      <c r="F4" s="142"/>
      <c r="G4" s="142"/>
      <c r="H4" s="142"/>
      <c r="I4" s="142"/>
      <c r="J4" s="142"/>
      <c r="K4" s="142"/>
      <c r="L4" s="142"/>
    </row>
    <row r="5" spans="1:12" ht="25.5" customHeight="1" x14ac:dyDescent="0.2">
      <c r="A5" s="144" t="s">
        <v>279</v>
      </c>
      <c r="B5" s="144" t="s">
        <v>1</v>
      </c>
      <c r="C5" s="144" t="s">
        <v>2821</v>
      </c>
      <c r="D5" s="142" t="s">
        <v>45</v>
      </c>
      <c r="E5" s="142" t="s">
        <v>46</v>
      </c>
      <c r="F5" s="142" t="s">
        <v>2026</v>
      </c>
      <c r="G5" s="142" t="s">
        <v>2027</v>
      </c>
      <c r="H5" s="142" t="s">
        <v>2030</v>
      </c>
      <c r="I5" s="142" t="s">
        <v>2031</v>
      </c>
      <c r="J5" s="146" t="s">
        <v>2042</v>
      </c>
      <c r="K5" s="146" t="s">
        <v>2043</v>
      </c>
      <c r="L5" s="146" t="s">
        <v>2822</v>
      </c>
    </row>
    <row r="6" spans="1:12" x14ac:dyDescent="0.2">
      <c r="A6" s="142" t="s">
        <v>2823</v>
      </c>
      <c r="B6" s="142"/>
      <c r="C6" s="142"/>
      <c r="D6" s="145"/>
      <c r="E6" s="145"/>
      <c r="F6" s="145"/>
      <c r="G6" s="145"/>
      <c r="H6" s="145"/>
      <c r="I6" s="145"/>
      <c r="J6" s="145"/>
      <c r="K6" s="145"/>
      <c r="L6" s="145"/>
    </row>
    <row r="7" spans="1:12" x14ac:dyDescent="0.2">
      <c r="A7" s="142"/>
      <c r="B7" s="142" t="s">
        <v>11</v>
      </c>
      <c r="C7" s="142"/>
      <c r="D7" s="145"/>
      <c r="E7" s="145"/>
      <c r="F7" s="145"/>
      <c r="G7" s="145"/>
      <c r="H7" s="145"/>
      <c r="I7" s="145"/>
      <c r="J7" s="145"/>
      <c r="K7" s="145"/>
      <c r="L7" s="145"/>
    </row>
    <row r="8" spans="1:12" x14ac:dyDescent="0.2">
      <c r="A8" s="142"/>
      <c r="B8" s="142"/>
      <c r="C8" s="142" t="s">
        <v>2824</v>
      </c>
      <c r="D8" s="145">
        <v>9017</v>
      </c>
      <c r="E8" s="145">
        <v>9775</v>
      </c>
      <c r="F8" s="145">
        <v>21571</v>
      </c>
      <c r="G8" s="145">
        <v>21408</v>
      </c>
      <c r="H8" s="145">
        <v>32249</v>
      </c>
      <c r="I8" s="145">
        <v>31504</v>
      </c>
      <c r="J8" s="145">
        <v>62837</v>
      </c>
      <c r="K8" s="145">
        <v>62687</v>
      </c>
      <c r="L8" s="145">
        <v>125524</v>
      </c>
    </row>
    <row r="9" spans="1:12" x14ac:dyDescent="0.2">
      <c r="A9" s="142"/>
      <c r="B9" s="142"/>
      <c r="C9" s="142"/>
      <c r="D9" s="145"/>
      <c r="E9" s="145"/>
      <c r="F9" s="145"/>
      <c r="G9" s="145"/>
      <c r="H9" s="145"/>
      <c r="I9" s="145"/>
      <c r="J9" s="145"/>
      <c r="K9" s="145"/>
      <c r="L9" s="145"/>
    </row>
    <row r="10" spans="1:12" x14ac:dyDescent="0.2">
      <c r="A10" s="142" t="s">
        <v>7</v>
      </c>
      <c r="B10" s="142"/>
      <c r="C10" s="142"/>
      <c r="D10" s="145"/>
      <c r="E10" s="145"/>
      <c r="F10" s="145"/>
      <c r="G10" s="145"/>
      <c r="H10" s="145"/>
      <c r="I10" s="145"/>
      <c r="J10" s="145"/>
      <c r="K10" s="145"/>
      <c r="L10" s="145"/>
    </row>
    <row r="11" spans="1:12" x14ac:dyDescent="0.2">
      <c r="A11" s="142"/>
      <c r="B11" s="142" t="s">
        <v>11</v>
      </c>
      <c r="C11" s="142"/>
      <c r="D11" s="145"/>
      <c r="E11" s="145"/>
      <c r="F11" s="145"/>
      <c r="G11" s="145"/>
      <c r="H11" s="145"/>
      <c r="I11" s="145"/>
      <c r="J11" s="145"/>
      <c r="K11" s="145"/>
      <c r="L11" s="145"/>
    </row>
    <row r="12" spans="1:12" x14ac:dyDescent="0.2">
      <c r="A12" s="142"/>
      <c r="B12" s="142"/>
      <c r="C12" s="142" t="s">
        <v>2824</v>
      </c>
      <c r="D12" s="145">
        <v>2084</v>
      </c>
      <c r="E12" s="145">
        <v>2322</v>
      </c>
      <c r="F12" s="145">
        <v>5311</v>
      </c>
      <c r="G12" s="145">
        <v>5473</v>
      </c>
      <c r="H12" s="145">
        <v>6772</v>
      </c>
      <c r="I12" s="145">
        <v>6471</v>
      </c>
      <c r="J12" s="145">
        <v>14167</v>
      </c>
      <c r="K12" s="145">
        <v>14266</v>
      </c>
      <c r="L12" s="145">
        <v>28433</v>
      </c>
    </row>
    <row r="13" spans="1:12" x14ac:dyDescent="0.2">
      <c r="A13" s="142"/>
      <c r="B13" s="142"/>
      <c r="C13" s="142"/>
      <c r="D13" s="145"/>
      <c r="E13" s="145"/>
      <c r="F13" s="145"/>
      <c r="G13" s="145"/>
      <c r="H13" s="145"/>
      <c r="I13" s="145"/>
      <c r="J13" s="145"/>
      <c r="K13" s="145"/>
      <c r="L13" s="145"/>
    </row>
    <row r="14" spans="1:12" x14ac:dyDescent="0.2">
      <c r="A14" s="142"/>
      <c r="B14" s="142" t="s">
        <v>47</v>
      </c>
      <c r="C14" s="142"/>
      <c r="D14" s="145"/>
      <c r="E14" s="145"/>
      <c r="F14" s="145"/>
      <c r="G14" s="145"/>
      <c r="H14" s="145"/>
      <c r="I14" s="145"/>
      <c r="J14" s="145"/>
      <c r="K14" s="145"/>
      <c r="L14" s="145"/>
    </row>
    <row r="15" spans="1:12" x14ac:dyDescent="0.2">
      <c r="A15" s="142"/>
      <c r="B15" s="142"/>
      <c r="C15" s="142" t="s">
        <v>2824</v>
      </c>
      <c r="D15" s="145">
        <v>2084</v>
      </c>
      <c r="E15" s="145">
        <v>2322</v>
      </c>
      <c r="F15" s="145">
        <v>5311</v>
      </c>
      <c r="G15" s="145">
        <v>5473</v>
      </c>
      <c r="H15" s="145">
        <v>6772</v>
      </c>
      <c r="I15" s="145">
        <v>6471</v>
      </c>
      <c r="J15" s="145">
        <v>14167</v>
      </c>
      <c r="K15" s="145">
        <v>14266</v>
      </c>
      <c r="L15" s="145">
        <v>28433</v>
      </c>
    </row>
    <row r="16" spans="1:12" x14ac:dyDescent="0.2">
      <c r="A16" s="142"/>
      <c r="B16" s="142"/>
      <c r="C16" s="142"/>
      <c r="D16" s="145"/>
      <c r="E16" s="145"/>
      <c r="F16" s="145"/>
      <c r="G16" s="145"/>
      <c r="H16" s="145"/>
      <c r="I16" s="145"/>
      <c r="J16" s="145"/>
      <c r="K16" s="145"/>
      <c r="L16" s="145"/>
    </row>
    <row r="17" spans="1:12" x14ac:dyDescent="0.2">
      <c r="A17" s="142" t="s">
        <v>8</v>
      </c>
      <c r="B17" s="142"/>
      <c r="C17" s="142"/>
      <c r="D17" s="145"/>
      <c r="E17" s="145"/>
      <c r="F17" s="145"/>
      <c r="G17" s="145"/>
      <c r="H17" s="145"/>
      <c r="I17" s="145"/>
      <c r="J17" s="145"/>
      <c r="K17" s="145"/>
      <c r="L17" s="145"/>
    </row>
    <row r="18" spans="1:12" x14ac:dyDescent="0.2">
      <c r="A18" s="142"/>
      <c r="B18" s="142" t="s">
        <v>11</v>
      </c>
      <c r="C18" s="142"/>
      <c r="D18" s="145"/>
      <c r="E18" s="145"/>
      <c r="F18" s="145"/>
      <c r="G18" s="145"/>
      <c r="H18" s="145"/>
      <c r="I18" s="145"/>
      <c r="J18" s="145"/>
      <c r="K18" s="145"/>
      <c r="L18" s="145"/>
    </row>
    <row r="19" spans="1:12" x14ac:dyDescent="0.2">
      <c r="A19" s="142"/>
      <c r="B19" s="142"/>
      <c r="C19" s="142" t="s">
        <v>2824</v>
      </c>
      <c r="D19" s="145">
        <v>0</v>
      </c>
      <c r="E19" s="145">
        <v>0</v>
      </c>
      <c r="F19" s="145">
        <v>0</v>
      </c>
      <c r="G19" s="145">
        <v>0</v>
      </c>
      <c r="H19" s="145">
        <v>1791</v>
      </c>
      <c r="I19" s="145">
        <v>1814</v>
      </c>
      <c r="J19" s="145">
        <v>1791</v>
      </c>
      <c r="K19" s="145">
        <v>1814</v>
      </c>
      <c r="L19" s="145">
        <v>3605</v>
      </c>
    </row>
    <row r="20" spans="1:12" x14ac:dyDescent="0.2">
      <c r="A20" s="142"/>
      <c r="B20" s="142"/>
      <c r="C20" s="142"/>
      <c r="D20" s="145"/>
      <c r="E20" s="145"/>
      <c r="F20" s="145"/>
      <c r="G20" s="145"/>
      <c r="H20" s="145"/>
      <c r="I20" s="145"/>
      <c r="J20" s="145"/>
      <c r="K20" s="145"/>
      <c r="L20" s="145"/>
    </row>
    <row r="21" spans="1:12" x14ac:dyDescent="0.2">
      <c r="A21" s="142"/>
      <c r="B21" s="142" t="s">
        <v>21</v>
      </c>
      <c r="C21" s="142"/>
      <c r="D21" s="145"/>
      <c r="E21" s="145"/>
      <c r="F21" s="145"/>
      <c r="G21" s="145"/>
      <c r="H21" s="145"/>
      <c r="I21" s="145"/>
      <c r="J21" s="145"/>
      <c r="K21" s="145"/>
      <c r="L21" s="145"/>
    </row>
    <row r="22" spans="1:12" x14ac:dyDescent="0.2">
      <c r="A22" s="142"/>
      <c r="B22" s="142"/>
      <c r="C22" s="142" t="s">
        <v>2824</v>
      </c>
      <c r="D22" s="145">
        <v>0</v>
      </c>
      <c r="E22" s="145">
        <v>0</v>
      </c>
      <c r="F22" s="145">
        <v>0</v>
      </c>
      <c r="G22" s="145">
        <v>0</v>
      </c>
      <c r="H22" s="145">
        <v>1791</v>
      </c>
      <c r="I22" s="145">
        <v>1814</v>
      </c>
      <c r="J22" s="145">
        <v>1791</v>
      </c>
      <c r="K22" s="145">
        <v>1814</v>
      </c>
      <c r="L22" s="145">
        <v>3605</v>
      </c>
    </row>
    <row r="23" spans="1:12" x14ac:dyDescent="0.2">
      <c r="A23" s="142"/>
      <c r="B23" s="142"/>
      <c r="C23" s="142"/>
      <c r="D23" s="145"/>
      <c r="E23" s="145"/>
      <c r="F23" s="145"/>
      <c r="G23" s="145"/>
      <c r="H23" s="145"/>
      <c r="I23" s="145"/>
      <c r="J23" s="145"/>
      <c r="K23" s="145"/>
      <c r="L23" s="145"/>
    </row>
    <row r="24" spans="1:12" x14ac:dyDescent="0.2">
      <c r="A24" s="142"/>
      <c r="B24" s="142" t="s">
        <v>47</v>
      </c>
      <c r="C24" s="142"/>
      <c r="D24" s="145"/>
      <c r="E24" s="145"/>
      <c r="F24" s="145"/>
      <c r="G24" s="145"/>
      <c r="H24" s="145"/>
      <c r="I24" s="145"/>
      <c r="J24" s="145"/>
      <c r="K24" s="145"/>
      <c r="L24" s="145"/>
    </row>
    <row r="25" spans="1:12" x14ac:dyDescent="0.2">
      <c r="A25" s="142"/>
      <c r="B25" s="142"/>
      <c r="C25" s="142" t="s">
        <v>2824</v>
      </c>
      <c r="D25" s="145">
        <v>0</v>
      </c>
      <c r="E25" s="145">
        <v>0</v>
      </c>
      <c r="F25" s="145">
        <v>0</v>
      </c>
      <c r="G25" s="145">
        <v>0</v>
      </c>
      <c r="H25" s="145">
        <v>0</v>
      </c>
      <c r="I25" s="145">
        <v>0</v>
      </c>
      <c r="J25" s="145">
        <v>0</v>
      </c>
      <c r="K25" s="145">
        <v>0</v>
      </c>
      <c r="L25" s="145">
        <v>0</v>
      </c>
    </row>
    <row r="26" spans="1:12" x14ac:dyDescent="0.2">
      <c r="A26" s="142"/>
      <c r="B26" s="142"/>
      <c r="C26" s="142"/>
      <c r="D26" s="145"/>
      <c r="E26" s="145"/>
      <c r="F26" s="145"/>
      <c r="G26" s="145"/>
      <c r="H26" s="145"/>
      <c r="I26" s="145"/>
      <c r="J26" s="145"/>
      <c r="K26" s="145"/>
      <c r="L26" s="145"/>
    </row>
    <row r="27" spans="1:12" x14ac:dyDescent="0.2">
      <c r="A27" s="142" t="s">
        <v>12</v>
      </c>
      <c r="B27" s="142"/>
      <c r="C27" s="142"/>
      <c r="D27" s="145"/>
      <c r="E27" s="145"/>
      <c r="F27" s="145"/>
      <c r="G27" s="145"/>
      <c r="H27" s="145"/>
      <c r="I27" s="145"/>
      <c r="J27" s="145"/>
      <c r="K27" s="145"/>
      <c r="L27" s="145"/>
    </row>
    <row r="28" spans="1:12" x14ac:dyDescent="0.2">
      <c r="A28" s="142"/>
      <c r="B28" s="142" t="s">
        <v>11</v>
      </c>
      <c r="C28" s="142"/>
      <c r="D28" s="145"/>
      <c r="E28" s="145"/>
      <c r="F28" s="145"/>
      <c r="G28" s="145"/>
      <c r="H28" s="145"/>
      <c r="I28" s="145"/>
      <c r="J28" s="145"/>
      <c r="K28" s="145"/>
      <c r="L28" s="145"/>
    </row>
    <row r="29" spans="1:12" x14ac:dyDescent="0.2">
      <c r="A29" s="142"/>
      <c r="B29" s="142"/>
      <c r="C29" s="142" t="s">
        <v>2824</v>
      </c>
      <c r="D29" s="145">
        <v>4325</v>
      </c>
      <c r="E29" s="145">
        <v>4976</v>
      </c>
      <c r="F29" s="145">
        <v>13444</v>
      </c>
      <c r="G29" s="145">
        <v>13370</v>
      </c>
      <c r="H29" s="145">
        <v>20616</v>
      </c>
      <c r="I29" s="145">
        <v>20222</v>
      </c>
      <c r="J29" s="145">
        <v>38385</v>
      </c>
      <c r="K29" s="145">
        <v>38568</v>
      </c>
      <c r="L29" s="145">
        <v>76953</v>
      </c>
    </row>
    <row r="30" spans="1:12" x14ac:dyDescent="0.2">
      <c r="A30" s="142"/>
      <c r="B30" s="142"/>
      <c r="C30" s="142"/>
      <c r="D30" s="145"/>
      <c r="E30" s="145"/>
      <c r="F30" s="145"/>
      <c r="G30" s="145"/>
      <c r="H30" s="145"/>
      <c r="I30" s="145"/>
      <c r="J30" s="145"/>
      <c r="K30" s="145"/>
      <c r="L30" s="145"/>
    </row>
    <row r="31" spans="1:12" x14ac:dyDescent="0.2">
      <c r="A31" s="142"/>
      <c r="B31" s="142" t="s">
        <v>19</v>
      </c>
      <c r="C31" s="142"/>
      <c r="D31" s="145"/>
      <c r="E31" s="145"/>
      <c r="F31" s="145"/>
      <c r="G31" s="145"/>
      <c r="H31" s="145"/>
      <c r="I31" s="145"/>
      <c r="J31" s="145"/>
      <c r="K31" s="145"/>
      <c r="L31" s="145"/>
    </row>
    <row r="32" spans="1:12" x14ac:dyDescent="0.2">
      <c r="A32" s="142"/>
      <c r="B32" s="142"/>
      <c r="C32" s="142" t="s">
        <v>2824</v>
      </c>
      <c r="D32" s="145">
        <v>133</v>
      </c>
      <c r="E32" s="145">
        <v>170</v>
      </c>
      <c r="F32" s="145">
        <v>117</v>
      </c>
      <c r="G32" s="145">
        <v>115</v>
      </c>
      <c r="H32" s="145">
        <v>123</v>
      </c>
      <c r="I32" s="145">
        <v>110</v>
      </c>
      <c r="J32" s="145">
        <v>373</v>
      </c>
      <c r="K32" s="145">
        <v>395</v>
      </c>
      <c r="L32" s="145">
        <v>768</v>
      </c>
    </row>
    <row r="33" spans="1:12" x14ac:dyDescent="0.2">
      <c r="A33" s="142"/>
      <c r="B33" s="142"/>
      <c r="C33" s="142"/>
      <c r="D33" s="145"/>
      <c r="E33" s="145"/>
      <c r="F33" s="145"/>
      <c r="G33" s="145"/>
      <c r="H33" s="145"/>
      <c r="I33" s="145"/>
      <c r="J33" s="145"/>
      <c r="K33" s="145"/>
      <c r="L33" s="145"/>
    </row>
    <row r="34" spans="1:12" x14ac:dyDescent="0.2">
      <c r="A34" s="142"/>
      <c r="B34" s="142" t="s">
        <v>47</v>
      </c>
      <c r="C34" s="142"/>
      <c r="D34" s="145"/>
      <c r="E34" s="145"/>
      <c r="F34" s="145"/>
      <c r="G34" s="145"/>
      <c r="H34" s="145"/>
      <c r="I34" s="145"/>
      <c r="J34" s="145"/>
      <c r="K34" s="145"/>
      <c r="L34" s="145"/>
    </row>
    <row r="35" spans="1:12" x14ac:dyDescent="0.2">
      <c r="A35" s="142"/>
      <c r="B35" s="142"/>
      <c r="C35" s="142" t="s">
        <v>2824</v>
      </c>
      <c r="D35" s="145">
        <v>3685</v>
      </c>
      <c r="E35" s="145">
        <v>4296</v>
      </c>
      <c r="F35" s="145">
        <v>12549</v>
      </c>
      <c r="G35" s="145">
        <v>12491</v>
      </c>
      <c r="H35" s="145">
        <v>19490</v>
      </c>
      <c r="I35" s="145">
        <v>19187</v>
      </c>
      <c r="J35" s="145">
        <v>35724</v>
      </c>
      <c r="K35" s="145">
        <v>35974</v>
      </c>
      <c r="L35" s="145">
        <v>71698</v>
      </c>
    </row>
    <row r="36" spans="1:12" x14ac:dyDescent="0.2">
      <c r="A36" s="142"/>
      <c r="B36" s="142"/>
      <c r="C36" s="142"/>
      <c r="D36" s="145"/>
      <c r="E36" s="145"/>
      <c r="F36" s="145"/>
      <c r="G36" s="145"/>
      <c r="H36" s="145"/>
      <c r="I36" s="145"/>
      <c r="J36" s="145"/>
      <c r="K36" s="145"/>
      <c r="L36" s="145"/>
    </row>
    <row r="37" spans="1:12" x14ac:dyDescent="0.2">
      <c r="A37" s="142"/>
      <c r="B37" s="142" t="s">
        <v>20</v>
      </c>
      <c r="C37" s="142"/>
      <c r="D37" s="145"/>
      <c r="E37" s="145"/>
      <c r="F37" s="145"/>
      <c r="G37" s="145"/>
      <c r="H37" s="145"/>
      <c r="I37" s="145"/>
      <c r="J37" s="145"/>
      <c r="K37" s="145"/>
      <c r="L37" s="145"/>
    </row>
    <row r="38" spans="1:12" x14ac:dyDescent="0.2">
      <c r="A38" s="142"/>
      <c r="B38" s="142"/>
      <c r="C38" s="142" t="s">
        <v>2824</v>
      </c>
      <c r="D38" s="145">
        <v>507</v>
      </c>
      <c r="E38" s="145">
        <v>510</v>
      </c>
      <c r="F38" s="145">
        <v>778</v>
      </c>
      <c r="G38" s="145">
        <v>764</v>
      </c>
      <c r="H38" s="145">
        <v>1003</v>
      </c>
      <c r="I38" s="145">
        <v>925</v>
      </c>
      <c r="J38" s="145">
        <v>2288</v>
      </c>
      <c r="K38" s="145">
        <v>2199</v>
      </c>
      <c r="L38" s="145">
        <v>4487</v>
      </c>
    </row>
    <row r="39" spans="1:12" x14ac:dyDescent="0.2">
      <c r="A39" s="142"/>
      <c r="B39" s="142"/>
      <c r="C39" s="142"/>
      <c r="D39" s="145"/>
      <c r="E39" s="145"/>
      <c r="F39" s="145"/>
      <c r="G39" s="145"/>
      <c r="H39" s="145"/>
      <c r="I39" s="145"/>
      <c r="J39" s="145"/>
      <c r="K39" s="145"/>
      <c r="L39" s="145"/>
    </row>
    <row r="40" spans="1:12" x14ac:dyDescent="0.2">
      <c r="A40" s="142" t="s">
        <v>212</v>
      </c>
      <c r="B40" s="142"/>
      <c r="C40" s="142"/>
      <c r="D40" s="145"/>
      <c r="E40" s="145"/>
      <c r="F40" s="145"/>
      <c r="G40" s="145"/>
      <c r="H40" s="145"/>
      <c r="I40" s="145"/>
      <c r="J40" s="145"/>
      <c r="K40" s="145"/>
      <c r="L40" s="145"/>
    </row>
    <row r="41" spans="1:12" x14ac:dyDescent="0.2">
      <c r="A41" s="142"/>
      <c r="B41" s="142" t="s">
        <v>11</v>
      </c>
      <c r="C41" s="142"/>
      <c r="D41" s="145"/>
      <c r="E41" s="145"/>
      <c r="F41" s="145"/>
      <c r="G41" s="145"/>
      <c r="H41" s="145"/>
      <c r="I41" s="145"/>
      <c r="J41" s="145"/>
      <c r="K41" s="145"/>
      <c r="L41" s="145"/>
    </row>
    <row r="42" spans="1:12" x14ac:dyDescent="0.2">
      <c r="A42" s="142"/>
      <c r="B42" s="142"/>
      <c r="C42" s="142" t="s">
        <v>2824</v>
      </c>
      <c r="D42" s="145">
        <v>2608</v>
      </c>
      <c r="E42" s="145">
        <v>2477</v>
      </c>
      <c r="F42" s="145">
        <v>2816</v>
      </c>
      <c r="G42" s="145">
        <v>2565</v>
      </c>
      <c r="H42" s="145">
        <v>3070</v>
      </c>
      <c r="I42" s="145">
        <v>2997</v>
      </c>
      <c r="J42" s="145">
        <v>8494</v>
      </c>
      <c r="K42" s="145">
        <v>8039</v>
      </c>
      <c r="L42" s="145">
        <v>16533</v>
      </c>
    </row>
    <row r="43" spans="1:12" x14ac:dyDescent="0.2">
      <c r="A43" s="142"/>
      <c r="B43" s="142"/>
      <c r="C43" s="142"/>
      <c r="D43" s="145"/>
      <c r="E43" s="145"/>
      <c r="F43" s="145"/>
      <c r="G43" s="145"/>
      <c r="H43" s="145"/>
      <c r="I43" s="145"/>
      <c r="J43" s="145"/>
      <c r="K43" s="145"/>
      <c r="L43" s="145"/>
    </row>
    <row r="44" spans="1:12" x14ac:dyDescent="0.2">
      <c r="A44" s="142"/>
      <c r="B44" s="142" t="s">
        <v>47</v>
      </c>
      <c r="C44" s="142"/>
      <c r="D44" s="145"/>
      <c r="E44" s="145"/>
      <c r="F44" s="145"/>
      <c r="G44" s="145"/>
      <c r="H44" s="145"/>
      <c r="I44" s="145"/>
      <c r="J44" s="145"/>
      <c r="K44" s="145"/>
      <c r="L44" s="145"/>
    </row>
    <row r="45" spans="1:12" x14ac:dyDescent="0.2">
      <c r="A45" s="142"/>
      <c r="B45" s="142"/>
      <c r="C45" s="142" t="s">
        <v>2824</v>
      </c>
      <c r="D45" s="145">
        <v>2608</v>
      </c>
      <c r="E45" s="145">
        <v>2477</v>
      </c>
      <c r="F45" s="145">
        <v>2816</v>
      </c>
      <c r="G45" s="145">
        <v>2565</v>
      </c>
      <c r="H45" s="145">
        <v>3070</v>
      </c>
      <c r="I45" s="145">
        <v>2997</v>
      </c>
      <c r="J45" s="145">
        <v>8494</v>
      </c>
      <c r="K45" s="145">
        <v>8039</v>
      </c>
      <c r="L45" s="145">
        <v>16533</v>
      </c>
    </row>
    <row r="46" spans="1:12" x14ac:dyDescent="0.2">
      <c r="A46" s="142"/>
      <c r="B46" s="142"/>
      <c r="C46" s="142"/>
      <c r="D46" s="145"/>
      <c r="E46" s="145"/>
      <c r="F46" s="145"/>
      <c r="G46" s="145"/>
      <c r="H46" s="145"/>
      <c r="I46" s="145"/>
      <c r="J46" s="145"/>
      <c r="K46" s="145"/>
      <c r="L46" s="145"/>
    </row>
    <row r="47" spans="1:12" ht="15" x14ac:dyDescent="0.25">
      <c r="A47"/>
      <c r="B47"/>
      <c r="C47"/>
      <c r="D47"/>
      <c r="E47"/>
      <c r="F47"/>
      <c r="G47"/>
      <c r="H47"/>
      <c r="I47"/>
      <c r="J47"/>
      <c r="K47"/>
      <c r="L47"/>
    </row>
    <row r="48" spans="1:12" ht="15" x14ac:dyDescent="0.25">
      <c r="A48"/>
      <c r="B48"/>
      <c r="C48"/>
      <c r="D48"/>
      <c r="E48"/>
      <c r="F48"/>
      <c r="G48"/>
      <c r="H48"/>
      <c r="I48"/>
      <c r="J48"/>
      <c r="K48"/>
      <c r="L48"/>
    </row>
    <row r="49" spans="1:12" ht="15" x14ac:dyDescent="0.25">
      <c r="A49"/>
      <c r="B49"/>
      <c r="C49"/>
      <c r="D49"/>
      <c r="E49"/>
      <c r="F49"/>
      <c r="G49"/>
      <c r="H49"/>
      <c r="I49"/>
      <c r="J49"/>
      <c r="K49"/>
      <c r="L49"/>
    </row>
    <row r="50" spans="1:12" ht="15" x14ac:dyDescent="0.25">
      <c r="A50"/>
      <c r="B50"/>
      <c r="C50"/>
      <c r="D50"/>
      <c r="E50"/>
      <c r="F50"/>
      <c r="G50"/>
      <c r="H50"/>
      <c r="I50"/>
      <c r="J50"/>
      <c r="K50"/>
      <c r="L50"/>
    </row>
    <row r="51" spans="1:12" ht="15" x14ac:dyDescent="0.25">
      <c r="A51"/>
      <c r="B51"/>
      <c r="C51"/>
      <c r="D51"/>
      <c r="E51"/>
      <c r="F51"/>
      <c r="G51"/>
      <c r="H51"/>
      <c r="I51"/>
      <c r="J51"/>
      <c r="K51"/>
      <c r="L51"/>
    </row>
    <row r="52" spans="1:12" ht="15" x14ac:dyDescent="0.25">
      <c r="A52"/>
      <c r="B52"/>
      <c r="C52"/>
      <c r="D52"/>
      <c r="E52"/>
      <c r="F52"/>
      <c r="G52"/>
      <c r="H52"/>
      <c r="I52"/>
      <c r="J52"/>
      <c r="K52"/>
      <c r="L52"/>
    </row>
    <row r="53" spans="1:12" ht="15" x14ac:dyDescent="0.25">
      <c r="A53"/>
      <c r="B53"/>
      <c r="C53"/>
      <c r="D53"/>
      <c r="E53"/>
      <c r="F53"/>
      <c r="G53"/>
      <c r="H53"/>
      <c r="I53"/>
      <c r="J53"/>
      <c r="K53"/>
      <c r="L53"/>
    </row>
    <row r="54" spans="1:12" ht="15" x14ac:dyDescent="0.25">
      <c r="A54"/>
      <c r="B54"/>
      <c r="C54"/>
      <c r="D54"/>
      <c r="E54"/>
      <c r="F54"/>
      <c r="G54"/>
      <c r="H54"/>
      <c r="I54"/>
      <c r="J54"/>
      <c r="K54"/>
      <c r="L54"/>
    </row>
    <row r="55" spans="1:12" ht="15" x14ac:dyDescent="0.25">
      <c r="A55"/>
      <c r="B55"/>
      <c r="C55"/>
      <c r="D55"/>
      <c r="E55"/>
      <c r="F55"/>
      <c r="G55"/>
      <c r="H55"/>
      <c r="I55"/>
      <c r="J55"/>
      <c r="K55"/>
      <c r="L55"/>
    </row>
    <row r="56" spans="1:12" ht="15" x14ac:dyDescent="0.25">
      <c r="A56"/>
      <c r="B56"/>
      <c r="C56"/>
      <c r="D56"/>
      <c r="E56"/>
      <c r="F56"/>
      <c r="G56"/>
      <c r="H56"/>
      <c r="I56"/>
      <c r="J56"/>
      <c r="K56"/>
      <c r="L56"/>
    </row>
    <row r="57" spans="1:12" ht="15" x14ac:dyDescent="0.25">
      <c r="A57"/>
      <c r="B57"/>
      <c r="C57"/>
      <c r="D57"/>
      <c r="E57"/>
      <c r="F57"/>
      <c r="G57"/>
      <c r="H57"/>
      <c r="I57"/>
      <c r="J57"/>
      <c r="K57"/>
      <c r="L57"/>
    </row>
    <row r="58" spans="1:12" ht="15" x14ac:dyDescent="0.25">
      <c r="A58"/>
      <c r="B58"/>
      <c r="C58"/>
      <c r="D58"/>
      <c r="E58"/>
      <c r="F58"/>
      <c r="G58"/>
      <c r="H58"/>
      <c r="I58"/>
      <c r="J58"/>
      <c r="K58"/>
      <c r="L58"/>
    </row>
    <row r="59" spans="1:12" ht="15" x14ac:dyDescent="0.25">
      <c r="A59"/>
      <c r="B59"/>
      <c r="C59"/>
      <c r="D59"/>
      <c r="E59"/>
      <c r="F59"/>
      <c r="G59"/>
      <c r="H59"/>
      <c r="I59"/>
      <c r="J59"/>
      <c r="K59"/>
      <c r="L59"/>
    </row>
    <row r="60" spans="1:12" ht="15" x14ac:dyDescent="0.25">
      <c r="A60"/>
      <c r="B60"/>
      <c r="C60"/>
      <c r="D60"/>
      <c r="E60"/>
      <c r="F60"/>
      <c r="G60"/>
      <c r="H60"/>
      <c r="I60"/>
      <c r="J60"/>
      <c r="K60"/>
      <c r="L60"/>
    </row>
    <row r="61" spans="1:12" ht="15" x14ac:dyDescent="0.25">
      <c r="A61"/>
      <c r="B61"/>
      <c r="C61"/>
      <c r="D61"/>
      <c r="E61"/>
      <c r="F61"/>
      <c r="G61"/>
      <c r="H61"/>
      <c r="I61"/>
      <c r="J61"/>
      <c r="K61"/>
      <c r="L61"/>
    </row>
    <row r="62" spans="1:12" ht="15" x14ac:dyDescent="0.25">
      <c r="A62"/>
      <c r="B62"/>
      <c r="C62"/>
      <c r="D62"/>
      <c r="E62"/>
      <c r="F62"/>
      <c r="G62"/>
      <c r="H62"/>
      <c r="I62"/>
      <c r="J62"/>
      <c r="K62"/>
      <c r="L62"/>
    </row>
    <row r="63" spans="1:12" ht="15" x14ac:dyDescent="0.25">
      <c r="A63"/>
      <c r="B63"/>
      <c r="C63"/>
      <c r="D63"/>
      <c r="E63"/>
      <c r="F63"/>
      <c r="G63"/>
      <c r="H63"/>
      <c r="I63"/>
      <c r="J63"/>
      <c r="K63"/>
      <c r="L63"/>
    </row>
    <row r="64" spans="1:12" ht="15" x14ac:dyDescent="0.25">
      <c r="A64"/>
      <c r="B64"/>
      <c r="C64"/>
      <c r="D64"/>
      <c r="E64"/>
      <c r="F64"/>
      <c r="G64"/>
      <c r="H64"/>
      <c r="I64"/>
      <c r="J64"/>
      <c r="K64"/>
      <c r="L64"/>
    </row>
    <row r="65" spans="1:12" ht="15" x14ac:dyDescent="0.25">
      <c r="A65"/>
      <c r="B65"/>
      <c r="C65"/>
      <c r="D65"/>
      <c r="E65"/>
      <c r="F65"/>
      <c r="G65"/>
      <c r="H65"/>
      <c r="I65"/>
      <c r="J65"/>
      <c r="K65"/>
      <c r="L65"/>
    </row>
    <row r="66" spans="1:12" ht="15" x14ac:dyDescent="0.25">
      <c r="A66"/>
      <c r="B66"/>
      <c r="C66"/>
      <c r="D66"/>
      <c r="E66"/>
      <c r="F66"/>
      <c r="G66"/>
      <c r="H66"/>
      <c r="I66"/>
      <c r="J66"/>
      <c r="K66"/>
      <c r="L66"/>
    </row>
    <row r="67" spans="1:12" ht="15" x14ac:dyDescent="0.25">
      <c r="A67"/>
      <c r="B67"/>
      <c r="C67"/>
      <c r="D67"/>
      <c r="E67"/>
      <c r="F67"/>
      <c r="G67"/>
      <c r="H67"/>
      <c r="I67"/>
      <c r="J67"/>
      <c r="K67"/>
      <c r="L67"/>
    </row>
    <row r="68" spans="1:12" ht="15" x14ac:dyDescent="0.25">
      <c r="A68"/>
      <c r="B68"/>
      <c r="C68"/>
      <c r="D68"/>
      <c r="E68"/>
      <c r="F68"/>
      <c r="G68"/>
      <c r="H68"/>
      <c r="I68"/>
      <c r="J68"/>
      <c r="K68"/>
      <c r="L68"/>
    </row>
    <row r="69" spans="1:12" ht="15" x14ac:dyDescent="0.25">
      <c r="A69"/>
      <c r="B69"/>
      <c r="C69"/>
      <c r="D69"/>
      <c r="E69"/>
      <c r="F69"/>
      <c r="G69"/>
      <c r="H69"/>
      <c r="I69"/>
      <c r="J69"/>
      <c r="K69"/>
      <c r="L69"/>
    </row>
    <row r="70" spans="1:12" ht="15" x14ac:dyDescent="0.25">
      <c r="A70"/>
      <c r="B70"/>
      <c r="C70"/>
      <c r="D70"/>
      <c r="E70"/>
      <c r="F70"/>
      <c r="G70"/>
      <c r="H70"/>
      <c r="I70"/>
      <c r="J70"/>
      <c r="K70"/>
      <c r="L70"/>
    </row>
    <row r="71" spans="1:12" ht="15" x14ac:dyDescent="0.25">
      <c r="A71"/>
      <c r="B71"/>
      <c r="C71"/>
      <c r="D71"/>
      <c r="E71"/>
      <c r="F71"/>
      <c r="G71"/>
      <c r="H71"/>
      <c r="I71"/>
      <c r="J71"/>
      <c r="K71"/>
      <c r="L71"/>
    </row>
    <row r="72" spans="1:12" ht="15" x14ac:dyDescent="0.25">
      <c r="A72"/>
      <c r="B72"/>
      <c r="C72"/>
      <c r="D72"/>
      <c r="E72"/>
      <c r="F72"/>
      <c r="G72"/>
      <c r="H72"/>
      <c r="I72"/>
      <c r="J72"/>
      <c r="K72"/>
      <c r="L72"/>
    </row>
    <row r="73" spans="1:12" ht="15" x14ac:dyDescent="0.25">
      <c r="A73"/>
      <c r="B73"/>
      <c r="C73"/>
      <c r="D73"/>
      <c r="E73"/>
      <c r="F73"/>
      <c r="G73"/>
      <c r="H73"/>
      <c r="I73"/>
      <c r="J73"/>
      <c r="K73"/>
      <c r="L73"/>
    </row>
    <row r="74" spans="1:12" ht="15" x14ac:dyDescent="0.25">
      <c r="A74"/>
      <c r="B74"/>
      <c r="C74"/>
      <c r="D74"/>
      <c r="E74"/>
      <c r="F74"/>
      <c r="G74"/>
      <c r="H74"/>
      <c r="I74"/>
      <c r="J74"/>
      <c r="K74"/>
      <c r="L74"/>
    </row>
    <row r="75" spans="1:12" ht="15" x14ac:dyDescent="0.25">
      <c r="A75"/>
      <c r="B75"/>
      <c r="C75"/>
      <c r="D75"/>
      <c r="E75"/>
      <c r="F75"/>
      <c r="G75"/>
      <c r="H75"/>
      <c r="I75"/>
      <c r="J75"/>
      <c r="K75"/>
      <c r="L75"/>
    </row>
    <row r="76" spans="1:12" ht="15" x14ac:dyDescent="0.25">
      <c r="A76"/>
      <c r="B76"/>
      <c r="C76"/>
      <c r="D76"/>
      <c r="E76"/>
      <c r="F76"/>
      <c r="G76"/>
      <c r="H76"/>
      <c r="I76"/>
      <c r="J76"/>
      <c r="K76"/>
      <c r="L76"/>
    </row>
    <row r="77" spans="1:12" ht="15" x14ac:dyDescent="0.25">
      <c r="A77"/>
      <c r="B77"/>
      <c r="C77"/>
      <c r="D77"/>
      <c r="E77"/>
      <c r="F77"/>
      <c r="G77"/>
      <c r="H77"/>
      <c r="I77"/>
      <c r="J77"/>
      <c r="K77"/>
      <c r="L77"/>
    </row>
    <row r="78" spans="1:12" ht="15" x14ac:dyDescent="0.25">
      <c r="A78"/>
      <c r="B78"/>
      <c r="C78"/>
      <c r="D78"/>
      <c r="E78"/>
      <c r="F78"/>
      <c r="G78"/>
      <c r="H78"/>
      <c r="I78"/>
      <c r="J78"/>
      <c r="K78"/>
      <c r="L78"/>
    </row>
    <row r="79" spans="1:12" ht="15" x14ac:dyDescent="0.25">
      <c r="A79"/>
      <c r="B79"/>
      <c r="C79"/>
      <c r="D79"/>
      <c r="E79"/>
      <c r="F79"/>
      <c r="G79"/>
      <c r="H79"/>
      <c r="I79"/>
      <c r="J79"/>
      <c r="K79"/>
      <c r="L79"/>
    </row>
    <row r="80" spans="1:12" ht="15" x14ac:dyDescent="0.25">
      <c r="A80"/>
      <c r="B80"/>
      <c r="C80"/>
      <c r="D80"/>
      <c r="E80"/>
      <c r="F80"/>
      <c r="G80"/>
      <c r="H80"/>
      <c r="I80"/>
      <c r="J80"/>
      <c r="K80"/>
      <c r="L80"/>
    </row>
    <row r="81" spans="1:12" ht="15" x14ac:dyDescent="0.25">
      <c r="A81"/>
      <c r="B81"/>
      <c r="C81"/>
      <c r="D81"/>
      <c r="E81"/>
      <c r="F81"/>
      <c r="G81"/>
      <c r="H81"/>
      <c r="I81"/>
      <c r="J81"/>
      <c r="K81"/>
      <c r="L81"/>
    </row>
    <row r="82" spans="1:12" ht="15" x14ac:dyDescent="0.25">
      <c r="A82"/>
      <c r="B82"/>
      <c r="C82"/>
      <c r="D82"/>
      <c r="E82"/>
      <c r="F82"/>
      <c r="G82"/>
      <c r="H82"/>
      <c r="I82"/>
      <c r="J82"/>
      <c r="K82"/>
      <c r="L82"/>
    </row>
    <row r="83" spans="1:12" ht="15" x14ac:dyDescent="0.25">
      <c r="A83"/>
      <c r="B83"/>
      <c r="C83"/>
      <c r="D83"/>
      <c r="E83"/>
      <c r="F83"/>
      <c r="G83"/>
      <c r="H83"/>
      <c r="I83"/>
      <c r="J83"/>
      <c r="K83"/>
      <c r="L83"/>
    </row>
    <row r="84" spans="1:12" ht="15" x14ac:dyDescent="0.25">
      <c r="A84"/>
      <c r="B84"/>
      <c r="C84"/>
      <c r="D84"/>
      <c r="E84"/>
      <c r="F84"/>
      <c r="G84"/>
      <c r="H84"/>
      <c r="I84"/>
      <c r="J84"/>
      <c r="K84"/>
      <c r="L84"/>
    </row>
    <row r="85" spans="1:12" ht="15" x14ac:dyDescent="0.25">
      <c r="A85"/>
      <c r="B85"/>
      <c r="C85"/>
      <c r="D85"/>
      <c r="E85"/>
      <c r="F85"/>
      <c r="G85"/>
      <c r="H85"/>
      <c r="I85"/>
      <c r="J85"/>
      <c r="K85"/>
      <c r="L85"/>
    </row>
    <row r="86" spans="1:12" ht="15" x14ac:dyDescent="0.25">
      <c r="A86"/>
      <c r="B86"/>
      <c r="C86"/>
      <c r="D86"/>
      <c r="E86"/>
      <c r="F86"/>
      <c r="G86"/>
      <c r="H86"/>
      <c r="I86"/>
      <c r="J86"/>
      <c r="K86"/>
      <c r="L86"/>
    </row>
    <row r="87" spans="1:12" ht="15" x14ac:dyDescent="0.25">
      <c r="A87"/>
      <c r="B87"/>
      <c r="C87"/>
      <c r="D87"/>
      <c r="E87"/>
      <c r="F87"/>
      <c r="G87"/>
      <c r="H87"/>
      <c r="I87"/>
      <c r="J87"/>
      <c r="K87"/>
      <c r="L87"/>
    </row>
    <row r="88" spans="1:12" ht="15" x14ac:dyDescent="0.25">
      <c r="A88"/>
      <c r="B88"/>
      <c r="C88"/>
      <c r="D88"/>
      <c r="E88"/>
      <c r="F88"/>
      <c r="G88"/>
      <c r="H88"/>
      <c r="I88"/>
      <c r="J88"/>
      <c r="K88"/>
      <c r="L88"/>
    </row>
    <row r="89" spans="1:12" ht="15" x14ac:dyDescent="0.25">
      <c r="A89"/>
      <c r="B89"/>
      <c r="C89"/>
      <c r="D89"/>
      <c r="E89"/>
      <c r="F89"/>
      <c r="G89"/>
      <c r="H89"/>
      <c r="I89"/>
      <c r="J89"/>
      <c r="K89"/>
      <c r="L89"/>
    </row>
    <row r="90" spans="1:12" ht="15" x14ac:dyDescent="0.25">
      <c r="A90"/>
      <c r="B90"/>
      <c r="C90"/>
      <c r="D90"/>
      <c r="E90"/>
      <c r="F90"/>
      <c r="G90"/>
      <c r="H90"/>
      <c r="I90"/>
      <c r="J90"/>
      <c r="K90"/>
      <c r="L90"/>
    </row>
    <row r="91" spans="1:12" ht="15" x14ac:dyDescent="0.25">
      <c r="A91"/>
      <c r="B91"/>
      <c r="C91"/>
      <c r="D91"/>
      <c r="E91"/>
      <c r="F91"/>
      <c r="G91"/>
      <c r="H91"/>
      <c r="I91"/>
      <c r="J91"/>
      <c r="K91"/>
      <c r="L91"/>
    </row>
    <row r="92" spans="1:12" ht="15" x14ac:dyDescent="0.25">
      <c r="A92"/>
      <c r="B92"/>
      <c r="C92"/>
      <c r="D92"/>
      <c r="E92"/>
      <c r="F92"/>
      <c r="G92"/>
      <c r="H92"/>
      <c r="I92"/>
      <c r="J92"/>
      <c r="K92"/>
      <c r="L92"/>
    </row>
    <row r="93" spans="1:12" ht="15" x14ac:dyDescent="0.25">
      <c r="A93"/>
      <c r="B93"/>
      <c r="C93"/>
      <c r="D93"/>
      <c r="E93"/>
      <c r="F93"/>
      <c r="G93"/>
      <c r="H93"/>
      <c r="I93"/>
      <c r="J93"/>
      <c r="K93"/>
      <c r="L93"/>
    </row>
    <row r="94" spans="1:12" ht="15" x14ac:dyDescent="0.25">
      <c r="A94"/>
      <c r="B94"/>
      <c r="C94"/>
      <c r="D94"/>
      <c r="E94"/>
      <c r="F94"/>
      <c r="G94"/>
      <c r="H94"/>
      <c r="I94"/>
      <c r="J94"/>
      <c r="K94"/>
      <c r="L94"/>
    </row>
    <row r="95" spans="1:12" ht="15" x14ac:dyDescent="0.25">
      <c r="A95" s="772"/>
      <c r="B95" s="772"/>
      <c r="C95" s="772"/>
      <c r="D95" s="772"/>
      <c r="E95" s="772"/>
      <c r="F95" s="772"/>
      <c r="G95" s="772"/>
      <c r="H95" s="772"/>
      <c r="I95" s="772"/>
      <c r="J95" s="772"/>
      <c r="K95" s="772"/>
      <c r="L95" s="772"/>
    </row>
    <row r="96" spans="1:12" ht="15" x14ac:dyDescent="0.25">
      <c r="A96" s="772"/>
      <c r="B96" s="772"/>
      <c r="C96" s="772"/>
      <c r="D96" s="772"/>
      <c r="E96" s="772"/>
      <c r="F96" s="772"/>
      <c r="G96" s="772"/>
      <c r="H96" s="772"/>
      <c r="I96" s="772"/>
      <c r="J96" s="772"/>
      <c r="K96" s="772"/>
      <c r="L96" s="772"/>
    </row>
    <row r="97" spans="1:12" ht="15" x14ac:dyDescent="0.25">
      <c r="A97" s="772"/>
      <c r="B97" s="772"/>
      <c r="C97" s="772"/>
      <c r="D97" s="772"/>
      <c r="E97" s="772"/>
      <c r="F97" s="772"/>
      <c r="G97" s="772"/>
      <c r="H97" s="772"/>
      <c r="I97" s="772"/>
      <c r="J97" s="772"/>
      <c r="K97" s="772"/>
      <c r="L97" s="772"/>
    </row>
    <row r="98" spans="1:12" ht="15" x14ac:dyDescent="0.25">
      <c r="A98" s="772"/>
      <c r="B98" s="772"/>
      <c r="C98" s="772"/>
      <c r="D98" s="772"/>
      <c r="E98" s="772"/>
      <c r="F98" s="772"/>
      <c r="G98" s="772"/>
      <c r="H98" s="772"/>
      <c r="I98" s="772"/>
      <c r="J98" s="772"/>
      <c r="K98" s="772"/>
      <c r="L98" s="772"/>
    </row>
    <row r="99" spans="1:12" ht="15" x14ac:dyDescent="0.25">
      <c r="A99" s="772"/>
      <c r="B99" s="772"/>
      <c r="C99" s="772"/>
      <c r="D99" s="772"/>
      <c r="E99" s="772"/>
      <c r="F99" s="772"/>
      <c r="G99" s="772"/>
      <c r="H99" s="772"/>
      <c r="I99" s="772"/>
      <c r="J99" s="772"/>
      <c r="K99" s="772"/>
      <c r="L99" s="772"/>
    </row>
    <row r="100" spans="1:12" ht="15" x14ac:dyDescent="0.25">
      <c r="A100" s="772"/>
      <c r="B100" s="772"/>
      <c r="C100" s="772"/>
      <c r="D100" s="772"/>
      <c r="E100" s="772"/>
      <c r="F100" s="772"/>
      <c r="G100" s="772"/>
      <c r="H100" s="772"/>
      <c r="I100" s="772"/>
      <c r="J100" s="772"/>
      <c r="K100" s="772"/>
      <c r="L100" s="772"/>
    </row>
    <row r="101" spans="1:12" ht="15" x14ac:dyDescent="0.25">
      <c r="A101" s="772"/>
      <c r="B101" s="772"/>
      <c r="C101" s="772"/>
      <c r="D101" s="772"/>
      <c r="E101" s="772"/>
      <c r="F101" s="772"/>
      <c r="G101" s="772"/>
      <c r="H101" s="772"/>
      <c r="I101" s="772"/>
      <c r="J101" s="772"/>
      <c r="K101" s="772"/>
      <c r="L101" s="772"/>
    </row>
    <row r="102" spans="1:12" ht="15" x14ac:dyDescent="0.25">
      <c r="A102" s="772"/>
      <c r="B102" s="772"/>
      <c r="C102" s="772"/>
      <c r="D102" s="772"/>
      <c r="E102" s="772"/>
      <c r="F102" s="772"/>
      <c r="G102" s="772"/>
      <c r="H102" s="772"/>
      <c r="I102" s="772"/>
      <c r="J102" s="772"/>
      <c r="K102" s="772"/>
      <c r="L102" s="772"/>
    </row>
    <row r="103" spans="1:12" ht="15" x14ac:dyDescent="0.25">
      <c r="A103" s="772"/>
      <c r="B103" s="772"/>
      <c r="C103" s="772"/>
      <c r="D103" s="772"/>
      <c r="E103" s="772"/>
      <c r="F103" s="772"/>
      <c r="G103" s="772"/>
      <c r="H103" s="772"/>
      <c r="I103" s="772"/>
      <c r="J103" s="772"/>
      <c r="K103" s="772"/>
      <c r="L103" s="772"/>
    </row>
    <row r="104" spans="1:12" ht="15" x14ac:dyDescent="0.25">
      <c r="A104" s="772"/>
      <c r="B104" s="772"/>
      <c r="C104" s="772"/>
      <c r="D104" s="772"/>
      <c r="E104" s="772"/>
      <c r="F104" s="772"/>
      <c r="G104" s="772"/>
      <c r="H104" s="772"/>
      <c r="I104" s="772"/>
      <c r="J104" s="772"/>
      <c r="K104" s="772"/>
      <c r="L104" s="772"/>
    </row>
    <row r="105" spans="1:12" ht="15" x14ac:dyDescent="0.25">
      <c r="A105" s="772"/>
      <c r="B105" s="772"/>
      <c r="C105" s="772"/>
      <c r="D105" s="772"/>
      <c r="E105" s="772"/>
      <c r="F105" s="772"/>
      <c r="G105" s="772"/>
      <c r="H105" s="772"/>
      <c r="I105" s="772"/>
      <c r="J105" s="772"/>
      <c r="K105" s="772"/>
      <c r="L105" s="772"/>
    </row>
    <row r="106" spans="1:12" ht="15" x14ac:dyDescent="0.25">
      <c r="A106" s="772"/>
      <c r="B106" s="772"/>
      <c r="C106" s="772"/>
      <c r="D106" s="772"/>
      <c r="E106" s="772"/>
      <c r="F106" s="772"/>
      <c r="G106" s="772"/>
      <c r="H106" s="772"/>
      <c r="I106" s="772"/>
      <c r="J106" s="772"/>
      <c r="K106" s="772"/>
      <c r="L106" s="772"/>
    </row>
    <row r="107" spans="1:12" ht="15" x14ac:dyDescent="0.25">
      <c r="A107" s="772"/>
      <c r="B107" s="772"/>
      <c r="C107" s="772"/>
      <c r="D107" s="772"/>
      <c r="E107" s="772"/>
      <c r="F107" s="772"/>
      <c r="G107" s="772"/>
      <c r="H107" s="772"/>
      <c r="I107" s="772"/>
      <c r="J107" s="772"/>
      <c r="K107" s="772"/>
      <c r="L107" s="772"/>
    </row>
    <row r="108" spans="1:12" ht="15" x14ac:dyDescent="0.25">
      <c r="A108" s="772"/>
      <c r="B108" s="772"/>
      <c r="C108" s="772"/>
      <c r="D108" s="772"/>
      <c r="E108" s="772"/>
      <c r="F108" s="772"/>
      <c r="G108" s="772"/>
      <c r="H108" s="772"/>
      <c r="I108" s="772"/>
      <c r="J108" s="772"/>
      <c r="K108" s="772"/>
      <c r="L108" s="772"/>
    </row>
    <row r="109" spans="1:12" ht="15" x14ac:dyDescent="0.25">
      <c r="A109" s="772"/>
      <c r="B109" s="772"/>
      <c r="C109" s="772"/>
      <c r="D109" s="772"/>
      <c r="E109" s="772"/>
      <c r="F109" s="772"/>
      <c r="G109" s="772"/>
      <c r="H109" s="772"/>
      <c r="I109" s="772"/>
      <c r="J109" s="772"/>
      <c r="K109" s="772"/>
      <c r="L109" s="772"/>
    </row>
    <row r="110" spans="1:12" ht="15" x14ac:dyDescent="0.25">
      <c r="A110" s="772"/>
      <c r="B110" s="772"/>
      <c r="C110" s="772"/>
      <c r="D110" s="772"/>
      <c r="E110" s="772"/>
      <c r="F110" s="772"/>
      <c r="G110" s="772"/>
      <c r="H110" s="772"/>
      <c r="I110" s="772"/>
      <c r="J110" s="772"/>
      <c r="K110" s="772"/>
      <c r="L110" s="772"/>
    </row>
    <row r="111" spans="1:12" ht="15" x14ac:dyDescent="0.25">
      <c r="A111" s="772"/>
      <c r="B111" s="772"/>
      <c r="C111" s="772"/>
      <c r="D111" s="772"/>
      <c r="E111" s="772"/>
      <c r="F111" s="772"/>
      <c r="G111" s="772"/>
      <c r="H111" s="772"/>
      <c r="I111" s="772"/>
      <c r="J111" s="772"/>
      <c r="K111" s="772"/>
      <c r="L111" s="772"/>
    </row>
    <row r="112" spans="1:12" ht="15" x14ac:dyDescent="0.25">
      <c r="A112" s="772"/>
      <c r="B112" s="772"/>
      <c r="C112" s="772"/>
      <c r="D112" s="772"/>
      <c r="E112" s="772"/>
      <c r="F112" s="772"/>
      <c r="G112" s="772"/>
      <c r="H112" s="772"/>
      <c r="I112" s="772"/>
      <c r="J112" s="772"/>
      <c r="K112" s="772"/>
      <c r="L112" s="772"/>
    </row>
    <row r="113" spans="1:12" ht="15" x14ac:dyDescent="0.25">
      <c r="A113" s="772"/>
      <c r="B113" s="772"/>
      <c r="C113" s="772"/>
      <c r="D113" s="772"/>
      <c r="E113" s="772"/>
      <c r="F113" s="772"/>
      <c r="G113" s="772"/>
      <c r="H113" s="772"/>
      <c r="I113" s="772"/>
      <c r="J113" s="772"/>
      <c r="K113" s="772"/>
      <c r="L113" s="772"/>
    </row>
    <row r="114" spans="1:12" ht="15" x14ac:dyDescent="0.25">
      <c r="A114" s="772"/>
      <c r="B114" s="772"/>
      <c r="C114" s="772"/>
      <c r="D114" s="772"/>
      <c r="E114" s="772"/>
      <c r="F114" s="772"/>
      <c r="G114" s="772"/>
      <c r="H114" s="772"/>
      <c r="I114" s="772"/>
      <c r="J114" s="772"/>
      <c r="K114" s="772"/>
      <c r="L114" s="772"/>
    </row>
    <row r="115" spans="1:12" ht="15" x14ac:dyDescent="0.25">
      <c r="A115" s="772"/>
      <c r="B115" s="772"/>
      <c r="C115" s="772"/>
      <c r="D115" s="772"/>
      <c r="E115" s="772"/>
      <c r="F115" s="772"/>
      <c r="G115" s="772"/>
      <c r="H115" s="772"/>
      <c r="I115" s="772"/>
      <c r="J115" s="772"/>
      <c r="K115" s="772"/>
      <c r="L115" s="772"/>
    </row>
    <row r="116" spans="1:12" ht="15" x14ac:dyDescent="0.25">
      <c r="A116" s="772"/>
      <c r="B116" s="772"/>
      <c r="C116" s="772"/>
      <c r="D116" s="772"/>
      <c r="E116" s="772"/>
      <c r="F116" s="772"/>
      <c r="G116" s="772"/>
      <c r="H116" s="772"/>
      <c r="I116" s="772"/>
      <c r="J116" s="772"/>
      <c r="K116" s="772"/>
      <c r="L116" s="772"/>
    </row>
    <row r="117" spans="1:12" ht="15" x14ac:dyDescent="0.25">
      <c r="A117" s="772"/>
      <c r="B117" s="772"/>
      <c r="C117" s="772"/>
      <c r="D117" s="772"/>
      <c r="E117" s="772"/>
      <c r="F117" s="772"/>
      <c r="G117" s="772"/>
      <c r="H117" s="772"/>
      <c r="I117" s="772"/>
      <c r="J117" s="772"/>
      <c r="K117" s="772"/>
      <c r="L117" s="772"/>
    </row>
    <row r="118" spans="1:12" ht="15" x14ac:dyDescent="0.25">
      <c r="A118" s="772"/>
      <c r="B118" s="772"/>
      <c r="C118" s="772"/>
      <c r="D118" s="772"/>
      <c r="E118" s="772"/>
      <c r="F118" s="772"/>
      <c r="G118" s="772"/>
      <c r="H118" s="772"/>
      <c r="I118" s="772"/>
      <c r="J118" s="772"/>
      <c r="K118" s="772"/>
      <c r="L118" s="772"/>
    </row>
    <row r="119" spans="1:12" ht="15" x14ac:dyDescent="0.25">
      <c r="A119" s="772"/>
      <c r="B119" s="772"/>
      <c r="C119" s="772"/>
      <c r="D119" s="772"/>
      <c r="E119" s="772"/>
      <c r="F119" s="772"/>
      <c r="G119" s="772"/>
      <c r="H119" s="772"/>
      <c r="I119" s="772"/>
      <c r="J119" s="772"/>
      <c r="K119" s="772"/>
      <c r="L119" s="772"/>
    </row>
    <row r="120" spans="1:12" ht="15" x14ac:dyDescent="0.25">
      <c r="A120" s="772"/>
      <c r="B120" s="772"/>
      <c r="C120" s="772"/>
      <c r="D120" s="772"/>
      <c r="E120" s="772"/>
      <c r="F120" s="772"/>
      <c r="G120" s="772"/>
      <c r="H120" s="772"/>
      <c r="I120" s="772"/>
      <c r="J120" s="772"/>
      <c r="K120" s="772"/>
      <c r="L120" s="772"/>
    </row>
    <row r="121" spans="1:12" ht="15" x14ac:dyDescent="0.25">
      <c r="A121" s="772"/>
      <c r="B121" s="772"/>
      <c r="C121" s="772"/>
      <c r="D121" s="772"/>
      <c r="E121" s="772"/>
      <c r="F121" s="772"/>
      <c r="G121" s="772"/>
      <c r="H121" s="772"/>
      <c r="I121" s="772"/>
      <c r="J121" s="772"/>
      <c r="K121" s="772"/>
      <c r="L121" s="772"/>
    </row>
    <row r="122" spans="1:12" ht="15" x14ac:dyDescent="0.25">
      <c r="A122" s="772"/>
      <c r="B122" s="772"/>
      <c r="C122" s="772"/>
      <c r="D122" s="772"/>
      <c r="E122" s="772"/>
      <c r="F122" s="772"/>
      <c r="G122" s="772"/>
      <c r="H122" s="772"/>
      <c r="I122" s="772"/>
      <c r="J122" s="772"/>
      <c r="K122" s="772"/>
      <c r="L122" s="772"/>
    </row>
    <row r="123" spans="1:12" ht="15" x14ac:dyDescent="0.25">
      <c r="A123" s="772"/>
      <c r="B123" s="772"/>
      <c r="C123" s="772"/>
      <c r="D123" s="772"/>
      <c r="E123" s="772"/>
      <c r="F123" s="772"/>
      <c r="G123" s="772"/>
      <c r="H123" s="772"/>
      <c r="I123" s="772"/>
      <c r="J123" s="772"/>
      <c r="K123" s="772"/>
      <c r="L123" s="772"/>
    </row>
    <row r="124" spans="1:12" ht="15" x14ac:dyDescent="0.25">
      <c r="A124" s="772"/>
      <c r="B124" s="772"/>
      <c r="C124" s="772"/>
      <c r="D124" s="772"/>
      <c r="E124" s="772"/>
      <c r="F124" s="772"/>
      <c r="G124" s="772"/>
      <c r="H124" s="772"/>
      <c r="I124" s="772"/>
      <c r="J124" s="772"/>
      <c r="K124" s="772"/>
      <c r="L124" s="772"/>
    </row>
    <row r="125" spans="1:12" ht="15" x14ac:dyDescent="0.25">
      <c r="A125" s="772"/>
      <c r="B125" s="772"/>
      <c r="C125" s="772"/>
      <c r="D125" s="772"/>
      <c r="E125" s="772"/>
      <c r="F125" s="772"/>
      <c r="G125" s="772"/>
      <c r="H125" s="772"/>
      <c r="I125" s="772"/>
      <c r="J125" s="772"/>
      <c r="K125" s="772"/>
      <c r="L125" s="772"/>
    </row>
    <row r="126" spans="1:12" ht="15" x14ac:dyDescent="0.25">
      <c r="A126" s="772"/>
      <c r="B126" s="772"/>
      <c r="C126" s="772"/>
      <c r="D126" s="772"/>
      <c r="E126" s="772"/>
      <c r="F126" s="772"/>
      <c r="G126" s="772"/>
      <c r="H126" s="772"/>
      <c r="I126" s="772"/>
      <c r="J126" s="772"/>
      <c r="K126" s="772"/>
      <c r="L126" s="772"/>
    </row>
    <row r="127" spans="1:12" ht="15" x14ac:dyDescent="0.25">
      <c r="A127" s="772"/>
      <c r="B127" s="772"/>
      <c r="C127" s="772"/>
      <c r="D127" s="772"/>
      <c r="E127" s="772"/>
      <c r="F127" s="772"/>
      <c r="G127" s="772"/>
      <c r="H127" s="772"/>
      <c r="I127" s="772"/>
      <c r="J127" s="772"/>
      <c r="K127" s="772"/>
      <c r="L127" s="772"/>
    </row>
    <row r="128" spans="1:12" ht="15" x14ac:dyDescent="0.25">
      <c r="A128" s="772"/>
      <c r="B128" s="772"/>
      <c r="C128" s="772"/>
      <c r="D128" s="772"/>
      <c r="E128" s="772"/>
      <c r="F128" s="772"/>
      <c r="G128" s="772"/>
      <c r="H128" s="772"/>
      <c r="I128" s="772"/>
      <c r="J128" s="772"/>
      <c r="K128" s="772"/>
      <c r="L128" s="772"/>
    </row>
    <row r="129" spans="1:12" ht="15" x14ac:dyDescent="0.25">
      <c r="A129" s="772"/>
      <c r="B129" s="772"/>
      <c r="C129" s="772"/>
      <c r="D129" s="772"/>
      <c r="E129" s="772"/>
      <c r="F129" s="772"/>
      <c r="G129" s="772"/>
      <c r="H129" s="772"/>
      <c r="I129" s="772"/>
      <c r="J129" s="772"/>
      <c r="K129" s="772"/>
      <c r="L129" s="772"/>
    </row>
    <row r="130" spans="1:12" ht="15" x14ac:dyDescent="0.25">
      <c r="A130" s="772"/>
      <c r="B130" s="772"/>
      <c r="C130" s="772"/>
      <c r="D130" s="772"/>
      <c r="E130" s="772"/>
      <c r="F130" s="772"/>
      <c r="G130" s="772"/>
      <c r="H130" s="772"/>
      <c r="I130" s="772"/>
      <c r="J130" s="772"/>
      <c r="K130" s="772"/>
      <c r="L130" s="772"/>
    </row>
    <row r="131" spans="1:12" ht="15" x14ac:dyDescent="0.25">
      <c r="A131" s="772"/>
      <c r="B131" s="772"/>
      <c r="C131" s="772"/>
      <c r="D131" s="772"/>
      <c r="E131" s="772"/>
      <c r="F131" s="772"/>
      <c r="G131" s="772"/>
      <c r="H131" s="772"/>
      <c r="I131" s="772"/>
      <c r="J131" s="772"/>
      <c r="K131" s="772"/>
      <c r="L131" s="772"/>
    </row>
    <row r="132" spans="1:12" ht="15" x14ac:dyDescent="0.25">
      <c r="A132" s="772"/>
      <c r="B132" s="772"/>
      <c r="C132" s="772"/>
      <c r="D132" s="772"/>
      <c r="E132" s="772"/>
      <c r="F132" s="772"/>
      <c r="G132" s="772"/>
      <c r="H132" s="772"/>
      <c r="I132" s="772"/>
      <c r="J132" s="772"/>
      <c r="K132" s="772"/>
      <c r="L132" s="772"/>
    </row>
    <row r="133" spans="1:12" ht="15" x14ac:dyDescent="0.25">
      <c r="A133" s="772"/>
      <c r="B133" s="772"/>
      <c r="C133" s="772"/>
      <c r="D133" s="772"/>
      <c r="E133" s="772"/>
      <c r="F133" s="772"/>
      <c r="G133" s="772"/>
      <c r="H133" s="772"/>
      <c r="I133" s="772"/>
      <c r="J133" s="772"/>
      <c r="K133" s="772"/>
      <c r="L133" s="772"/>
    </row>
    <row r="134" spans="1:12" ht="15" x14ac:dyDescent="0.25">
      <c r="A134" s="772"/>
      <c r="B134" s="772"/>
      <c r="C134" s="772"/>
      <c r="D134" s="772"/>
      <c r="E134" s="772"/>
      <c r="F134" s="772"/>
      <c r="G134" s="772"/>
      <c r="H134" s="772"/>
      <c r="I134" s="772"/>
      <c r="J134" s="772"/>
      <c r="K134" s="772"/>
      <c r="L134" s="772"/>
    </row>
    <row r="135" spans="1:12" ht="15" x14ac:dyDescent="0.25">
      <c r="A135" s="772"/>
      <c r="B135" s="772"/>
      <c r="C135" s="772"/>
      <c r="D135" s="772"/>
      <c r="E135" s="772"/>
      <c r="F135" s="772"/>
      <c r="G135" s="772"/>
      <c r="H135" s="772"/>
      <c r="I135" s="772"/>
      <c r="J135" s="772"/>
      <c r="K135" s="772"/>
      <c r="L135" s="772"/>
    </row>
    <row r="136" spans="1:12" ht="15" x14ac:dyDescent="0.25">
      <c r="A136" s="772"/>
      <c r="B136" s="772"/>
      <c r="C136" s="772"/>
      <c r="D136" s="772"/>
      <c r="E136" s="772"/>
      <c r="F136" s="772"/>
      <c r="G136" s="772"/>
      <c r="H136" s="772"/>
      <c r="I136" s="772"/>
      <c r="J136" s="772"/>
      <c r="K136" s="772"/>
      <c r="L136" s="772"/>
    </row>
    <row r="137" spans="1:12" ht="15" x14ac:dyDescent="0.25">
      <c r="A137" s="772"/>
      <c r="B137" s="772"/>
      <c r="C137" s="772"/>
      <c r="D137" s="772"/>
      <c r="E137" s="772"/>
      <c r="F137" s="772"/>
      <c r="G137" s="772"/>
      <c r="H137" s="772"/>
      <c r="I137" s="772"/>
      <c r="J137" s="772"/>
      <c r="K137" s="772"/>
      <c r="L137" s="772"/>
    </row>
    <row r="138" spans="1:12" ht="15" x14ac:dyDescent="0.25">
      <c r="A138" s="772"/>
      <c r="B138" s="772"/>
      <c r="C138" s="772"/>
      <c r="D138" s="772"/>
      <c r="E138" s="772"/>
      <c r="F138" s="772"/>
      <c r="G138" s="772"/>
      <c r="H138" s="772"/>
      <c r="I138" s="772"/>
      <c r="J138" s="772"/>
      <c r="K138" s="772"/>
      <c r="L138" s="772"/>
    </row>
    <row r="139" spans="1:12" ht="15" x14ac:dyDescent="0.25">
      <c r="A139" s="772"/>
      <c r="B139" s="772"/>
      <c r="C139" s="772"/>
      <c r="D139" s="772"/>
      <c r="E139" s="772"/>
      <c r="F139" s="772"/>
      <c r="G139" s="772"/>
      <c r="H139" s="772"/>
      <c r="I139" s="772"/>
      <c r="J139" s="772"/>
      <c r="K139" s="772"/>
      <c r="L139" s="772"/>
    </row>
    <row r="140" spans="1:12" ht="15" x14ac:dyDescent="0.25">
      <c r="A140" s="772"/>
      <c r="B140" s="772"/>
      <c r="C140" s="772"/>
      <c r="D140" s="772"/>
      <c r="E140" s="772"/>
      <c r="F140" s="772"/>
      <c r="G140" s="772"/>
      <c r="H140" s="772"/>
      <c r="I140" s="772"/>
      <c r="J140" s="772"/>
      <c r="K140" s="772"/>
      <c r="L140" s="772"/>
    </row>
    <row r="141" spans="1:12" ht="15" x14ac:dyDescent="0.25">
      <c r="A141" s="772"/>
      <c r="B141" s="772"/>
      <c r="C141" s="772"/>
      <c r="D141" s="772"/>
      <c r="E141" s="772"/>
      <c r="F141" s="772"/>
      <c r="G141" s="772"/>
      <c r="H141" s="772"/>
      <c r="I141" s="772"/>
      <c r="J141" s="772"/>
      <c r="K141" s="772"/>
      <c r="L141" s="772"/>
    </row>
    <row r="142" spans="1:12" ht="15" x14ac:dyDescent="0.25">
      <c r="A142" s="772"/>
      <c r="B142" s="772"/>
      <c r="C142" s="772"/>
      <c r="D142" s="772"/>
      <c r="E142" s="772"/>
      <c r="F142" s="772"/>
      <c r="G142" s="772"/>
      <c r="H142" s="772"/>
      <c r="I142" s="772"/>
      <c r="J142" s="772"/>
      <c r="K142" s="772"/>
      <c r="L142" s="772"/>
    </row>
    <row r="143" spans="1:12" ht="15" x14ac:dyDescent="0.25">
      <c r="A143" s="772"/>
      <c r="B143" s="772"/>
      <c r="C143" s="772"/>
      <c r="D143" s="772"/>
      <c r="E143" s="772"/>
      <c r="F143" s="772"/>
      <c r="G143" s="772"/>
      <c r="H143" s="772"/>
      <c r="I143" s="772"/>
      <c r="J143" s="772"/>
      <c r="K143" s="772"/>
      <c r="L143" s="772"/>
    </row>
    <row r="144" spans="1:12" ht="15" x14ac:dyDescent="0.25">
      <c r="A144" s="772"/>
      <c r="B144" s="772"/>
      <c r="C144" s="772"/>
      <c r="D144" s="772"/>
      <c r="E144" s="772"/>
      <c r="F144" s="772"/>
      <c r="G144" s="772"/>
      <c r="H144" s="772"/>
      <c r="I144" s="772"/>
      <c r="J144" s="772"/>
      <c r="K144" s="772"/>
      <c r="L144" s="772"/>
    </row>
    <row r="145" spans="1:12" ht="15" x14ac:dyDescent="0.25">
      <c r="A145" s="772"/>
      <c r="B145" s="772"/>
      <c r="C145" s="772"/>
      <c r="D145" s="772"/>
      <c r="E145" s="772"/>
      <c r="F145" s="772"/>
      <c r="G145" s="772"/>
      <c r="H145" s="772"/>
      <c r="I145" s="772"/>
      <c r="J145" s="772"/>
      <c r="K145" s="772"/>
      <c r="L145" s="772"/>
    </row>
    <row r="146" spans="1:12" ht="15" x14ac:dyDescent="0.25">
      <c r="A146" s="772"/>
      <c r="B146" s="772"/>
      <c r="C146" s="772"/>
      <c r="D146" s="772"/>
      <c r="E146" s="772"/>
      <c r="F146" s="772"/>
      <c r="G146" s="772"/>
      <c r="H146" s="772"/>
      <c r="I146" s="772"/>
      <c r="J146" s="772"/>
      <c r="K146" s="772"/>
      <c r="L146" s="772"/>
    </row>
    <row r="147" spans="1:12" ht="15" x14ac:dyDescent="0.25">
      <c r="A147" s="772"/>
      <c r="B147" s="772"/>
      <c r="C147" s="772"/>
      <c r="D147" s="772"/>
      <c r="E147" s="772"/>
      <c r="F147" s="772"/>
      <c r="G147" s="772"/>
      <c r="H147" s="772"/>
      <c r="I147" s="772"/>
      <c r="J147" s="772"/>
      <c r="K147" s="772"/>
      <c r="L147" s="772"/>
    </row>
    <row r="148" spans="1:12" ht="15" x14ac:dyDescent="0.25">
      <c r="A148" s="772"/>
      <c r="B148" s="772"/>
      <c r="C148" s="772"/>
      <c r="D148" s="772"/>
      <c r="E148" s="772"/>
      <c r="F148" s="772"/>
      <c r="G148" s="772"/>
      <c r="H148" s="772"/>
      <c r="I148" s="772"/>
      <c r="J148" s="772"/>
      <c r="K148" s="772"/>
      <c r="L148" s="772"/>
    </row>
    <row r="149" spans="1:12" ht="15" x14ac:dyDescent="0.25">
      <c r="A149" s="772"/>
      <c r="B149" s="772"/>
      <c r="C149" s="772"/>
      <c r="D149" s="772"/>
      <c r="E149" s="772"/>
      <c r="F149" s="772"/>
      <c r="G149" s="772"/>
      <c r="H149" s="772"/>
      <c r="I149" s="772"/>
      <c r="J149" s="772"/>
      <c r="K149" s="772"/>
      <c r="L149" s="772"/>
    </row>
    <row r="150" spans="1:12" ht="15" x14ac:dyDescent="0.25">
      <c r="A150" s="772"/>
      <c r="B150" s="772"/>
      <c r="C150" s="772"/>
      <c r="D150" s="772"/>
      <c r="E150" s="772"/>
      <c r="F150" s="772"/>
      <c r="G150" s="772"/>
      <c r="H150" s="772"/>
      <c r="I150" s="772"/>
      <c r="J150" s="772"/>
      <c r="K150" s="772"/>
      <c r="L150" s="772"/>
    </row>
    <row r="151" spans="1:12" ht="15" x14ac:dyDescent="0.25">
      <c r="A151" s="772"/>
      <c r="B151" s="772"/>
      <c r="C151" s="772"/>
      <c r="D151" s="772"/>
      <c r="E151" s="772"/>
      <c r="F151" s="772"/>
      <c r="G151" s="772"/>
      <c r="H151" s="772"/>
      <c r="I151" s="772"/>
      <c r="J151" s="772"/>
      <c r="K151" s="772"/>
      <c r="L151" s="772"/>
    </row>
    <row r="152" spans="1:12" ht="15" x14ac:dyDescent="0.25">
      <c r="A152" s="772"/>
      <c r="B152" s="772"/>
      <c r="C152" s="772"/>
      <c r="D152" s="772"/>
      <c r="E152" s="772"/>
      <c r="F152" s="772"/>
      <c r="G152" s="772"/>
      <c r="H152" s="772"/>
      <c r="I152" s="772"/>
      <c r="J152" s="772"/>
      <c r="K152" s="772"/>
      <c r="L152" s="772"/>
    </row>
    <row r="153" spans="1:12" ht="15" x14ac:dyDescent="0.25">
      <c r="A153" s="772"/>
      <c r="B153" s="772"/>
      <c r="C153" s="772"/>
      <c r="D153" s="772"/>
      <c r="E153" s="772"/>
      <c r="F153" s="772"/>
      <c r="G153" s="772"/>
      <c r="H153" s="772"/>
      <c r="I153" s="772"/>
      <c r="J153" s="772"/>
      <c r="K153" s="772"/>
      <c r="L153" s="772"/>
    </row>
    <row r="154" spans="1:12" ht="15" x14ac:dyDescent="0.25">
      <c r="A154" s="772"/>
      <c r="B154" s="772"/>
      <c r="C154" s="772"/>
      <c r="D154" s="772"/>
      <c r="E154" s="772"/>
      <c r="F154" s="772"/>
      <c r="G154" s="772"/>
      <c r="H154" s="772"/>
      <c r="I154" s="772"/>
      <c r="J154" s="772"/>
      <c r="K154" s="772"/>
      <c r="L154" s="772"/>
    </row>
    <row r="155" spans="1:12" ht="15" x14ac:dyDescent="0.25">
      <c r="A155" s="772"/>
      <c r="B155" s="772"/>
      <c r="C155" s="772"/>
      <c r="D155" s="772"/>
      <c r="E155" s="772"/>
      <c r="F155" s="772"/>
      <c r="G155" s="772"/>
      <c r="H155" s="772"/>
      <c r="I155" s="772"/>
      <c r="J155" s="772"/>
      <c r="K155" s="772"/>
      <c r="L155" s="772"/>
    </row>
    <row r="156" spans="1:12" ht="15" x14ac:dyDescent="0.25">
      <c r="A156" s="772"/>
      <c r="B156" s="772"/>
      <c r="C156" s="772"/>
      <c r="D156" s="772"/>
      <c r="E156" s="772"/>
      <c r="F156" s="772"/>
      <c r="G156" s="772"/>
      <c r="H156" s="772"/>
      <c r="I156" s="772"/>
      <c r="J156" s="772"/>
      <c r="K156" s="772"/>
      <c r="L156" s="772"/>
    </row>
    <row r="157" spans="1:12" ht="15" x14ac:dyDescent="0.25">
      <c r="A157" s="772"/>
      <c r="B157" s="772"/>
      <c r="C157" s="772"/>
      <c r="D157" s="772"/>
      <c r="E157" s="772"/>
      <c r="F157" s="772"/>
      <c r="G157" s="772"/>
      <c r="H157" s="772"/>
      <c r="I157" s="772"/>
      <c r="J157" s="772"/>
      <c r="K157" s="772"/>
      <c r="L157" s="772"/>
    </row>
    <row r="158" spans="1:12" ht="15" x14ac:dyDescent="0.25">
      <c r="A158" s="772"/>
      <c r="B158" s="772"/>
      <c r="C158" s="772"/>
      <c r="D158" s="772"/>
      <c r="E158" s="772"/>
      <c r="F158" s="772"/>
      <c r="G158" s="772"/>
      <c r="H158" s="772"/>
      <c r="I158" s="772"/>
      <c r="J158" s="772"/>
      <c r="K158" s="772"/>
      <c r="L158" s="772"/>
    </row>
    <row r="159" spans="1:12" ht="15" x14ac:dyDescent="0.25">
      <c r="A159" s="772"/>
      <c r="B159" s="772"/>
      <c r="C159" s="772"/>
      <c r="D159" s="772"/>
      <c r="E159" s="772"/>
      <c r="F159" s="772"/>
      <c r="G159" s="772"/>
      <c r="H159" s="772"/>
      <c r="I159" s="772"/>
      <c r="J159" s="772"/>
      <c r="K159" s="772"/>
      <c r="L159" s="772"/>
    </row>
    <row r="160" spans="1:12" ht="15" x14ac:dyDescent="0.25">
      <c r="A160" s="772"/>
      <c r="B160" s="772"/>
      <c r="C160" s="772"/>
      <c r="D160" s="772"/>
      <c r="E160" s="772"/>
      <c r="F160" s="772"/>
      <c r="G160" s="772"/>
      <c r="H160" s="772"/>
      <c r="I160" s="772"/>
      <c r="J160" s="772"/>
      <c r="K160" s="772"/>
      <c r="L160" s="772"/>
    </row>
    <row r="161" spans="1:12" ht="15" x14ac:dyDescent="0.25">
      <c r="A161" s="772"/>
      <c r="B161" s="772"/>
      <c r="C161" s="772"/>
      <c r="D161" s="772"/>
      <c r="E161" s="772"/>
      <c r="F161" s="772"/>
      <c r="G161" s="772"/>
      <c r="H161" s="772"/>
      <c r="I161" s="772"/>
      <c r="J161" s="772"/>
      <c r="K161" s="772"/>
      <c r="L161" s="772"/>
    </row>
    <row r="162" spans="1:12" ht="15" x14ac:dyDescent="0.25">
      <c r="A162" s="772"/>
      <c r="B162" s="772"/>
      <c r="C162" s="772"/>
      <c r="D162" s="772"/>
      <c r="E162" s="772"/>
      <c r="F162" s="772"/>
      <c r="G162" s="772"/>
      <c r="H162" s="772"/>
      <c r="I162" s="772"/>
      <c r="J162" s="772"/>
      <c r="K162" s="772"/>
      <c r="L162" s="772"/>
    </row>
    <row r="163" spans="1:12" ht="15" x14ac:dyDescent="0.25">
      <c r="A163" s="772"/>
      <c r="B163" s="772"/>
      <c r="C163" s="772"/>
      <c r="D163" s="772"/>
      <c r="E163" s="772"/>
      <c r="F163" s="772"/>
      <c r="G163" s="772"/>
      <c r="H163" s="772"/>
      <c r="I163" s="772"/>
      <c r="J163" s="772"/>
      <c r="K163" s="772"/>
      <c r="L163" s="772"/>
    </row>
    <row r="164" spans="1:12" ht="15" x14ac:dyDescent="0.25">
      <c r="A164" s="772"/>
      <c r="B164" s="772"/>
      <c r="C164" s="772"/>
      <c r="D164" s="772"/>
      <c r="E164" s="772"/>
      <c r="F164" s="772"/>
      <c r="G164" s="772"/>
      <c r="H164" s="772"/>
      <c r="I164" s="772"/>
      <c r="J164" s="772"/>
      <c r="K164" s="772"/>
      <c r="L164" s="772"/>
    </row>
    <row r="165" spans="1:12" ht="15" x14ac:dyDescent="0.25">
      <c r="A165" s="772"/>
      <c r="B165" s="772"/>
      <c r="C165" s="772"/>
      <c r="D165" s="772"/>
      <c r="E165" s="772"/>
      <c r="F165" s="772"/>
      <c r="G165" s="772"/>
      <c r="H165" s="772"/>
      <c r="I165" s="772"/>
      <c r="J165" s="772"/>
      <c r="K165" s="772"/>
      <c r="L165" s="772"/>
    </row>
    <row r="166" spans="1:12" ht="15" x14ac:dyDescent="0.25">
      <c r="A166" s="772"/>
      <c r="B166" s="772"/>
      <c r="C166" s="772"/>
      <c r="D166" s="772"/>
      <c r="E166" s="772"/>
      <c r="F166" s="772"/>
      <c r="G166" s="772"/>
      <c r="H166" s="772"/>
      <c r="I166" s="772"/>
      <c r="J166" s="772"/>
      <c r="K166" s="772"/>
      <c r="L166" s="772"/>
    </row>
    <row r="167" spans="1:12" ht="15" x14ac:dyDescent="0.25">
      <c r="A167" s="772"/>
      <c r="B167" s="772"/>
      <c r="C167" s="772"/>
      <c r="D167" s="772"/>
      <c r="E167" s="772"/>
      <c r="F167" s="772"/>
      <c r="G167" s="772"/>
      <c r="H167" s="772"/>
      <c r="I167" s="772"/>
      <c r="J167" s="772"/>
      <c r="K167" s="772"/>
      <c r="L167" s="772"/>
    </row>
    <row r="168" spans="1:12" ht="15" x14ac:dyDescent="0.25">
      <c r="A168" s="772"/>
      <c r="B168" s="772"/>
      <c r="C168" s="772"/>
      <c r="D168" s="772"/>
      <c r="E168" s="772"/>
      <c r="F168" s="772"/>
      <c r="G168" s="772"/>
      <c r="H168" s="772"/>
      <c r="I168" s="772"/>
      <c r="J168" s="772"/>
      <c r="K168" s="772"/>
      <c r="L168" s="772"/>
    </row>
    <row r="169" spans="1:12" ht="15" x14ac:dyDescent="0.25">
      <c r="A169" s="772"/>
      <c r="B169" s="772"/>
      <c r="C169" s="772"/>
      <c r="D169" s="772"/>
      <c r="E169" s="772"/>
      <c r="F169" s="772"/>
      <c r="G169" s="772"/>
      <c r="H169" s="772"/>
      <c r="I169" s="772"/>
      <c r="J169" s="772"/>
      <c r="K169" s="772"/>
      <c r="L169" s="772"/>
    </row>
    <row r="170" spans="1:12" ht="15" x14ac:dyDescent="0.25">
      <c r="A170" s="772"/>
      <c r="B170" s="772"/>
      <c r="C170" s="772"/>
      <c r="D170" s="772"/>
      <c r="E170" s="772"/>
      <c r="F170" s="772"/>
      <c r="G170" s="772"/>
      <c r="H170" s="772"/>
      <c r="I170" s="772"/>
      <c r="J170" s="772"/>
      <c r="K170" s="772"/>
      <c r="L170" s="772"/>
    </row>
  </sheetData>
  <printOptions horizontalCentered="1"/>
  <pageMargins left="0" right="0" top="0.39370078740157483" bottom="0.39370078740157483" header="0" footer="0"/>
  <pageSetup orientation="landscape"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4"/>
  <sheetViews>
    <sheetView workbookViewId="0"/>
  </sheetViews>
  <sheetFormatPr baseColWidth="10" defaultColWidth="11" defaultRowHeight="12.75" x14ac:dyDescent="0.2"/>
  <cols>
    <col min="1" max="1" width="2.7109375" style="778" customWidth="1"/>
    <col min="2" max="2" width="2.85546875" style="778" customWidth="1"/>
    <col min="3" max="3" width="7.140625" style="778" customWidth="1"/>
    <col min="4" max="5" width="8.7109375" style="779" customWidth="1"/>
    <col min="6" max="17" width="7.7109375" style="779" customWidth="1"/>
    <col min="18" max="19" width="9.7109375" style="779" customWidth="1"/>
    <col min="20" max="22" width="7.7109375" style="779" customWidth="1"/>
    <col min="23" max="23" width="6.42578125" style="780" customWidth="1"/>
    <col min="24" max="16384" width="11" style="778"/>
  </cols>
  <sheetData>
    <row r="1" spans="1:23" s="774" customFormat="1" ht="15.75" x14ac:dyDescent="0.25">
      <c r="A1" s="773" t="s">
        <v>2825</v>
      </c>
      <c r="D1" s="775"/>
      <c r="E1" s="775"/>
      <c r="F1" s="775"/>
      <c r="G1" s="775"/>
      <c r="H1" s="775"/>
      <c r="I1" s="775"/>
      <c r="J1" s="775"/>
      <c r="K1" s="775"/>
      <c r="V1" s="775"/>
    </row>
    <row r="2" spans="1:23" s="774" customFormat="1" ht="15.75" x14ac:dyDescent="0.25">
      <c r="A2" s="776" t="s">
        <v>2819</v>
      </c>
      <c r="D2" s="775"/>
      <c r="E2" s="775"/>
      <c r="F2" s="775"/>
      <c r="G2" s="775"/>
      <c r="H2" s="775"/>
      <c r="I2" s="775"/>
      <c r="J2" s="775"/>
      <c r="K2" s="775"/>
      <c r="L2" s="775"/>
      <c r="M2" s="775"/>
      <c r="N2" s="775"/>
      <c r="O2" s="775"/>
      <c r="P2" s="777"/>
      <c r="Q2" s="777"/>
      <c r="R2" s="777"/>
      <c r="S2" s="777"/>
      <c r="T2" s="777"/>
      <c r="U2" s="777"/>
      <c r="V2" s="775"/>
    </row>
    <row r="4" spans="1:23" x14ac:dyDescent="0.2">
      <c r="A4" s="142"/>
      <c r="B4" s="142"/>
      <c r="C4" s="142"/>
      <c r="D4" s="144" t="s">
        <v>2820</v>
      </c>
      <c r="E4" s="142"/>
      <c r="F4" s="142"/>
      <c r="G4" s="142"/>
      <c r="H4" s="142"/>
      <c r="I4" s="142"/>
      <c r="J4" s="142"/>
      <c r="K4" s="142"/>
      <c r="L4" s="142"/>
      <c r="M4" s="142"/>
      <c r="N4" s="142"/>
      <c r="O4" s="142"/>
      <c r="P4" s="142"/>
      <c r="Q4" s="142"/>
      <c r="R4" s="142"/>
      <c r="S4" s="142"/>
      <c r="T4" s="142"/>
      <c r="U4" s="142"/>
      <c r="V4" s="142"/>
      <c r="W4" s="778"/>
    </row>
    <row r="5" spans="1:23" ht="25.5" customHeight="1" x14ac:dyDescent="0.2">
      <c r="A5" s="144" t="s">
        <v>279</v>
      </c>
      <c r="B5" s="144" t="s">
        <v>1</v>
      </c>
      <c r="C5" s="144" t="s">
        <v>2821</v>
      </c>
      <c r="D5" s="146" t="s">
        <v>2022</v>
      </c>
      <c r="E5" s="146" t="s">
        <v>2023</v>
      </c>
      <c r="F5" s="146" t="s">
        <v>45</v>
      </c>
      <c r="G5" s="146" t="s">
        <v>46</v>
      </c>
      <c r="H5" s="146" t="s">
        <v>2026</v>
      </c>
      <c r="I5" s="146" t="s">
        <v>2027</v>
      </c>
      <c r="J5" s="146" t="s">
        <v>2030</v>
      </c>
      <c r="K5" s="146" t="s">
        <v>2031</v>
      </c>
      <c r="L5" s="146" t="s">
        <v>2034</v>
      </c>
      <c r="M5" s="146" t="s">
        <v>2035</v>
      </c>
      <c r="N5" s="146" t="s">
        <v>2038</v>
      </c>
      <c r="O5" s="146" t="s">
        <v>2039</v>
      </c>
      <c r="P5" s="146" t="s">
        <v>2826</v>
      </c>
      <c r="Q5" s="146" t="s">
        <v>2827</v>
      </c>
      <c r="R5" s="146" t="s">
        <v>2045</v>
      </c>
      <c r="S5" s="146" t="s">
        <v>2046</v>
      </c>
      <c r="T5" s="146" t="s">
        <v>2042</v>
      </c>
      <c r="U5" s="146" t="s">
        <v>2828</v>
      </c>
      <c r="V5" s="146" t="s">
        <v>2822</v>
      </c>
      <c r="W5" s="778"/>
    </row>
    <row r="6" spans="1:23" x14ac:dyDescent="0.2">
      <c r="A6" s="142" t="s">
        <v>2823</v>
      </c>
      <c r="B6" s="142"/>
      <c r="C6" s="142"/>
      <c r="D6" s="145"/>
      <c r="E6" s="145"/>
      <c r="F6" s="145"/>
      <c r="G6" s="145"/>
      <c r="H6" s="145"/>
      <c r="I6" s="145"/>
      <c r="J6" s="145"/>
      <c r="K6" s="145"/>
      <c r="L6" s="145"/>
      <c r="M6" s="145"/>
      <c r="N6" s="145"/>
      <c r="O6" s="145"/>
      <c r="P6" s="145"/>
      <c r="Q6" s="145"/>
      <c r="R6" s="145"/>
      <c r="S6" s="145"/>
      <c r="T6" s="145"/>
      <c r="U6" s="145"/>
      <c r="V6" s="145"/>
      <c r="W6" s="778"/>
    </row>
    <row r="7" spans="1:23" x14ac:dyDescent="0.2">
      <c r="A7" s="142"/>
      <c r="B7" s="142" t="s">
        <v>11</v>
      </c>
      <c r="C7" s="142"/>
      <c r="D7" s="145"/>
      <c r="E7" s="145"/>
      <c r="F7" s="145"/>
      <c r="G7" s="145"/>
      <c r="H7" s="145"/>
      <c r="I7" s="145"/>
      <c r="J7" s="145"/>
      <c r="K7" s="145"/>
      <c r="L7" s="145"/>
      <c r="M7" s="145"/>
      <c r="N7" s="145"/>
      <c r="O7" s="145"/>
      <c r="P7" s="145"/>
      <c r="Q7" s="145"/>
      <c r="R7" s="145"/>
      <c r="S7" s="145"/>
      <c r="T7" s="145"/>
      <c r="U7" s="145"/>
      <c r="V7" s="145"/>
      <c r="W7" s="778"/>
    </row>
    <row r="8" spans="1:23" x14ac:dyDescent="0.2">
      <c r="A8" s="142"/>
      <c r="B8" s="142"/>
      <c r="C8" s="142" t="s">
        <v>2824</v>
      </c>
      <c r="D8" s="145">
        <v>33595</v>
      </c>
      <c r="E8" s="145">
        <v>32448</v>
      </c>
      <c r="F8" s="145">
        <v>34463</v>
      </c>
      <c r="G8" s="145">
        <v>33161</v>
      </c>
      <c r="H8" s="145">
        <v>35737</v>
      </c>
      <c r="I8" s="145">
        <v>34422</v>
      </c>
      <c r="J8" s="145">
        <v>35843</v>
      </c>
      <c r="K8" s="145">
        <v>34557</v>
      </c>
      <c r="L8" s="145">
        <v>35878</v>
      </c>
      <c r="M8" s="145">
        <v>34492</v>
      </c>
      <c r="N8" s="145">
        <v>35788</v>
      </c>
      <c r="O8" s="145">
        <v>34804</v>
      </c>
      <c r="P8" s="145">
        <v>35699</v>
      </c>
      <c r="Q8" s="145">
        <v>34641</v>
      </c>
      <c r="R8" s="145">
        <v>35002</v>
      </c>
      <c r="S8" s="145">
        <v>34082</v>
      </c>
      <c r="T8" s="145">
        <v>213408</v>
      </c>
      <c r="U8" s="145">
        <v>206077</v>
      </c>
      <c r="V8" s="145">
        <v>419485</v>
      </c>
      <c r="W8" s="778"/>
    </row>
    <row r="9" spans="1:23" x14ac:dyDescent="0.2">
      <c r="A9" s="142"/>
      <c r="B9" s="142"/>
      <c r="C9" s="142"/>
      <c r="D9" s="145"/>
      <c r="E9" s="145"/>
      <c r="F9" s="145"/>
      <c r="G9" s="145"/>
      <c r="H9" s="145"/>
      <c r="I9" s="145"/>
      <c r="J9" s="145"/>
      <c r="K9" s="145"/>
      <c r="L9" s="145"/>
      <c r="M9" s="145"/>
      <c r="N9" s="145"/>
      <c r="O9" s="145"/>
      <c r="P9" s="145"/>
      <c r="Q9" s="145"/>
      <c r="R9" s="145"/>
      <c r="S9" s="145"/>
      <c r="T9" s="145"/>
      <c r="U9" s="145"/>
      <c r="V9" s="145"/>
      <c r="W9" s="778"/>
    </row>
    <row r="10" spans="1:23" x14ac:dyDescent="0.2">
      <c r="A10" s="142" t="s">
        <v>7</v>
      </c>
      <c r="B10" s="142"/>
      <c r="C10" s="142"/>
      <c r="D10" s="145"/>
      <c r="E10" s="145"/>
      <c r="F10" s="145"/>
      <c r="G10" s="145"/>
      <c r="H10" s="145"/>
      <c r="I10" s="145"/>
      <c r="J10" s="145"/>
      <c r="K10" s="145"/>
      <c r="L10" s="145"/>
      <c r="M10" s="145"/>
      <c r="N10" s="145"/>
      <c r="O10" s="145"/>
      <c r="P10" s="145"/>
      <c r="Q10" s="145"/>
      <c r="R10" s="145"/>
      <c r="S10" s="145"/>
      <c r="T10" s="145"/>
      <c r="U10" s="145"/>
      <c r="V10" s="145"/>
      <c r="W10" s="778"/>
    </row>
    <row r="11" spans="1:23" x14ac:dyDescent="0.2">
      <c r="A11" s="142"/>
      <c r="B11" s="142" t="s">
        <v>47</v>
      </c>
      <c r="C11" s="142"/>
      <c r="D11" s="145"/>
      <c r="E11" s="145"/>
      <c r="F11" s="145"/>
      <c r="G11" s="145"/>
      <c r="H11" s="145"/>
      <c r="I11" s="145"/>
      <c r="J11" s="145"/>
      <c r="K11" s="145"/>
      <c r="L11" s="145"/>
      <c r="M11" s="145"/>
      <c r="N11" s="145"/>
      <c r="O11" s="145"/>
      <c r="P11" s="145"/>
      <c r="Q11" s="145"/>
      <c r="R11" s="145"/>
      <c r="S11" s="145"/>
      <c r="T11" s="145"/>
      <c r="U11" s="145"/>
      <c r="V11" s="145"/>
      <c r="W11" s="778"/>
    </row>
    <row r="12" spans="1:23" x14ac:dyDescent="0.2">
      <c r="A12" s="142"/>
      <c r="B12" s="142"/>
      <c r="C12" s="142" t="s">
        <v>2824</v>
      </c>
      <c r="D12" s="145">
        <v>7410</v>
      </c>
      <c r="E12" s="145">
        <v>7246</v>
      </c>
      <c r="F12" s="145">
        <v>7647</v>
      </c>
      <c r="G12" s="145">
        <v>7434</v>
      </c>
      <c r="H12" s="145">
        <v>8019</v>
      </c>
      <c r="I12" s="145">
        <v>7797</v>
      </c>
      <c r="J12" s="145">
        <v>8093</v>
      </c>
      <c r="K12" s="145">
        <v>7840</v>
      </c>
      <c r="L12" s="145">
        <v>8237</v>
      </c>
      <c r="M12" s="145">
        <v>7868</v>
      </c>
      <c r="N12" s="145">
        <v>8175</v>
      </c>
      <c r="O12" s="145">
        <v>8108</v>
      </c>
      <c r="P12" s="145">
        <v>8249</v>
      </c>
      <c r="Q12" s="145">
        <v>7960</v>
      </c>
      <c r="R12" s="145">
        <v>8046</v>
      </c>
      <c r="S12" s="145">
        <v>7803</v>
      </c>
      <c r="T12" s="145">
        <v>48420</v>
      </c>
      <c r="U12" s="145">
        <v>47007</v>
      </c>
      <c r="V12" s="145">
        <v>95427</v>
      </c>
      <c r="W12" s="778"/>
    </row>
    <row r="13" spans="1:23" x14ac:dyDescent="0.2">
      <c r="A13" s="142"/>
      <c r="B13" s="142"/>
      <c r="C13" s="142"/>
      <c r="D13" s="145"/>
      <c r="E13" s="145"/>
      <c r="F13" s="145"/>
      <c r="G13" s="145"/>
      <c r="H13" s="145"/>
      <c r="I13" s="145"/>
      <c r="J13" s="145"/>
      <c r="K13" s="145"/>
      <c r="L13" s="145"/>
      <c r="M13" s="145"/>
      <c r="N13" s="145"/>
      <c r="O13" s="145"/>
      <c r="P13" s="145"/>
      <c r="Q13" s="145"/>
      <c r="R13" s="145"/>
      <c r="S13" s="145"/>
      <c r="T13" s="145"/>
      <c r="U13" s="145"/>
      <c r="V13" s="145"/>
      <c r="W13" s="778"/>
    </row>
    <row r="14" spans="1:23" x14ac:dyDescent="0.2">
      <c r="A14" s="142" t="s">
        <v>8</v>
      </c>
      <c r="B14" s="142"/>
      <c r="C14" s="142"/>
      <c r="D14" s="145"/>
      <c r="E14" s="145"/>
      <c r="F14" s="145"/>
      <c r="G14" s="145"/>
      <c r="H14" s="145"/>
      <c r="I14" s="145"/>
      <c r="J14" s="145"/>
      <c r="K14" s="145"/>
      <c r="L14" s="145"/>
      <c r="M14" s="145"/>
      <c r="N14" s="145"/>
      <c r="O14" s="145"/>
      <c r="P14" s="145"/>
      <c r="Q14" s="145"/>
      <c r="R14" s="145"/>
      <c r="S14" s="145"/>
      <c r="T14" s="145"/>
      <c r="U14" s="145"/>
      <c r="V14" s="145"/>
      <c r="W14" s="778"/>
    </row>
    <row r="15" spans="1:23" x14ac:dyDescent="0.2">
      <c r="A15" s="142"/>
      <c r="B15" s="142" t="s">
        <v>47</v>
      </c>
      <c r="C15" s="142"/>
      <c r="D15" s="145"/>
      <c r="E15" s="145"/>
      <c r="F15" s="145"/>
      <c r="G15" s="145"/>
      <c r="H15" s="145"/>
      <c r="I15" s="145"/>
      <c r="J15" s="145"/>
      <c r="K15" s="145"/>
      <c r="L15" s="145"/>
      <c r="M15" s="145"/>
      <c r="N15" s="145"/>
      <c r="O15" s="145"/>
      <c r="P15" s="145"/>
      <c r="Q15" s="145"/>
      <c r="R15" s="145"/>
      <c r="S15" s="145"/>
      <c r="T15" s="145"/>
      <c r="U15" s="145"/>
      <c r="V15" s="145"/>
      <c r="W15" s="778"/>
    </row>
    <row r="16" spans="1:23" x14ac:dyDescent="0.2">
      <c r="A16" s="142"/>
      <c r="B16" s="142"/>
      <c r="C16" s="142" t="s">
        <v>2824</v>
      </c>
      <c r="D16" s="145">
        <v>145</v>
      </c>
      <c r="E16" s="145">
        <v>180</v>
      </c>
      <c r="F16" s="145">
        <v>145</v>
      </c>
      <c r="G16" s="145">
        <v>180</v>
      </c>
      <c r="H16" s="145">
        <v>198</v>
      </c>
      <c r="I16" s="145">
        <v>284</v>
      </c>
      <c r="J16" s="145">
        <v>207</v>
      </c>
      <c r="K16" s="145">
        <v>229</v>
      </c>
      <c r="L16" s="145">
        <v>159</v>
      </c>
      <c r="M16" s="145">
        <v>172</v>
      </c>
      <c r="N16" s="145">
        <v>173</v>
      </c>
      <c r="O16" s="145">
        <v>195</v>
      </c>
      <c r="P16" s="145">
        <v>155</v>
      </c>
      <c r="Q16" s="145">
        <v>170</v>
      </c>
      <c r="R16" s="145">
        <v>126</v>
      </c>
      <c r="S16" s="145">
        <v>150</v>
      </c>
      <c r="T16" s="145">
        <v>1037</v>
      </c>
      <c r="U16" s="145">
        <v>1230</v>
      </c>
      <c r="V16" s="145">
        <v>2267</v>
      </c>
      <c r="W16" s="778"/>
    </row>
    <row r="17" spans="1:23" x14ac:dyDescent="0.2">
      <c r="A17" s="142"/>
      <c r="B17" s="142"/>
      <c r="C17" s="142"/>
      <c r="D17" s="145"/>
      <c r="E17" s="145"/>
      <c r="F17" s="145"/>
      <c r="G17" s="145"/>
      <c r="H17" s="145"/>
      <c r="I17" s="145"/>
      <c r="J17" s="145"/>
      <c r="K17" s="145"/>
      <c r="L17" s="145"/>
      <c r="M17" s="145"/>
      <c r="N17" s="145"/>
      <c r="O17" s="145"/>
      <c r="P17" s="145"/>
      <c r="Q17" s="145"/>
      <c r="R17" s="145"/>
      <c r="S17" s="145"/>
      <c r="T17" s="145"/>
      <c r="U17" s="145"/>
      <c r="V17" s="145"/>
      <c r="W17" s="778"/>
    </row>
    <row r="18" spans="1:23" x14ac:dyDescent="0.2">
      <c r="A18" s="142" t="s">
        <v>12</v>
      </c>
      <c r="B18" s="142"/>
      <c r="C18" s="142"/>
      <c r="D18" s="145"/>
      <c r="E18" s="145"/>
      <c r="F18" s="145"/>
      <c r="G18" s="145"/>
      <c r="H18" s="145"/>
      <c r="I18" s="145"/>
      <c r="J18" s="145"/>
      <c r="K18" s="145"/>
      <c r="L18" s="145"/>
      <c r="M18" s="145"/>
      <c r="N18" s="145"/>
      <c r="O18" s="145"/>
      <c r="P18" s="145"/>
      <c r="Q18" s="145"/>
      <c r="R18" s="145"/>
      <c r="S18" s="145"/>
      <c r="T18" s="145"/>
      <c r="U18" s="145"/>
      <c r="V18" s="145"/>
      <c r="W18" s="778"/>
    </row>
    <row r="19" spans="1:23" x14ac:dyDescent="0.2">
      <c r="A19" s="142"/>
      <c r="B19" s="142" t="s">
        <v>11</v>
      </c>
      <c r="C19" s="142"/>
      <c r="D19" s="145"/>
      <c r="E19" s="145"/>
      <c r="F19" s="145"/>
      <c r="G19" s="145"/>
      <c r="H19" s="145"/>
      <c r="I19" s="145"/>
      <c r="J19" s="145"/>
      <c r="K19" s="145"/>
      <c r="L19" s="145"/>
      <c r="M19" s="145"/>
      <c r="N19" s="145"/>
      <c r="O19" s="145"/>
      <c r="P19" s="145"/>
      <c r="Q19" s="145"/>
      <c r="R19" s="145"/>
      <c r="S19" s="145"/>
      <c r="T19" s="145"/>
      <c r="U19" s="145"/>
      <c r="V19" s="145"/>
      <c r="W19" s="778"/>
    </row>
    <row r="20" spans="1:23" x14ac:dyDescent="0.2">
      <c r="A20" s="142"/>
      <c r="B20" s="142"/>
      <c r="C20" s="142" t="s">
        <v>2824</v>
      </c>
      <c r="D20" s="145">
        <v>22813</v>
      </c>
      <c r="E20" s="145">
        <v>21767</v>
      </c>
      <c r="F20" s="145">
        <v>23406</v>
      </c>
      <c r="G20" s="145">
        <v>22259</v>
      </c>
      <c r="H20" s="145">
        <v>24171</v>
      </c>
      <c r="I20" s="145">
        <v>22986</v>
      </c>
      <c r="J20" s="145">
        <v>24182</v>
      </c>
      <c r="K20" s="145">
        <v>23355</v>
      </c>
      <c r="L20" s="145">
        <v>24422</v>
      </c>
      <c r="M20" s="145">
        <v>23375</v>
      </c>
      <c r="N20" s="145">
        <v>24558</v>
      </c>
      <c r="O20" s="145">
        <v>23665</v>
      </c>
      <c r="P20" s="145">
        <v>24530</v>
      </c>
      <c r="Q20" s="145">
        <v>23827</v>
      </c>
      <c r="R20" s="145">
        <v>24080</v>
      </c>
      <c r="S20" s="145">
        <v>23452</v>
      </c>
      <c r="T20" s="145">
        <v>145269</v>
      </c>
      <c r="U20" s="145">
        <v>139467</v>
      </c>
      <c r="V20" s="145">
        <v>284736</v>
      </c>
      <c r="W20" s="778"/>
    </row>
    <row r="21" spans="1:23" x14ac:dyDescent="0.2">
      <c r="A21" s="142"/>
      <c r="B21" s="142"/>
      <c r="C21" s="142"/>
      <c r="D21" s="145"/>
      <c r="E21" s="145"/>
      <c r="F21" s="145"/>
      <c r="G21" s="145"/>
      <c r="H21" s="145"/>
      <c r="I21" s="145"/>
      <c r="J21" s="145"/>
      <c r="K21" s="145"/>
      <c r="L21" s="145"/>
      <c r="M21" s="145"/>
      <c r="N21" s="145"/>
      <c r="O21" s="145"/>
      <c r="P21" s="145"/>
      <c r="Q21" s="145"/>
      <c r="R21" s="145"/>
      <c r="S21" s="145"/>
      <c r="T21" s="145"/>
      <c r="U21" s="145"/>
      <c r="V21" s="145"/>
      <c r="W21" s="778"/>
    </row>
    <row r="22" spans="1:23" x14ac:dyDescent="0.2">
      <c r="A22" s="142"/>
      <c r="B22" s="142" t="s">
        <v>47</v>
      </c>
      <c r="C22" s="142"/>
      <c r="D22" s="145"/>
      <c r="E22" s="145"/>
      <c r="F22" s="145"/>
      <c r="G22" s="145"/>
      <c r="H22" s="145"/>
      <c r="I22" s="145"/>
      <c r="J22" s="145"/>
      <c r="K22" s="145"/>
      <c r="L22" s="145"/>
      <c r="M22" s="145"/>
      <c r="N22" s="145"/>
      <c r="O22" s="145"/>
      <c r="P22" s="145"/>
      <c r="Q22" s="145"/>
      <c r="R22" s="145"/>
      <c r="S22" s="145"/>
      <c r="T22" s="145"/>
      <c r="U22" s="145"/>
      <c r="V22" s="145"/>
      <c r="W22" s="778"/>
    </row>
    <row r="23" spans="1:23" x14ac:dyDescent="0.2">
      <c r="A23" s="142"/>
      <c r="B23" s="142"/>
      <c r="C23" s="142" t="s">
        <v>2824</v>
      </c>
      <c r="D23" s="145">
        <v>21284</v>
      </c>
      <c r="E23" s="145">
        <v>20320</v>
      </c>
      <c r="F23" s="145">
        <v>21816</v>
      </c>
      <c r="G23" s="145">
        <v>20747</v>
      </c>
      <c r="H23" s="145">
        <v>22411</v>
      </c>
      <c r="I23" s="145">
        <v>21336</v>
      </c>
      <c r="J23" s="145">
        <v>22407</v>
      </c>
      <c r="K23" s="145">
        <v>21657</v>
      </c>
      <c r="L23" s="145">
        <v>22682</v>
      </c>
      <c r="M23" s="145">
        <v>21709</v>
      </c>
      <c r="N23" s="145">
        <v>22876</v>
      </c>
      <c r="O23" s="145">
        <v>22096</v>
      </c>
      <c r="P23" s="145">
        <v>22905</v>
      </c>
      <c r="Q23" s="145">
        <v>22242</v>
      </c>
      <c r="R23" s="145">
        <v>22597</v>
      </c>
      <c r="S23" s="145">
        <v>21985</v>
      </c>
      <c r="T23" s="145">
        <v>135097</v>
      </c>
      <c r="U23" s="145">
        <v>129787</v>
      </c>
      <c r="V23" s="145">
        <v>264884</v>
      </c>
      <c r="W23" s="778"/>
    </row>
    <row r="24" spans="1:23" x14ac:dyDescent="0.2">
      <c r="A24" s="142"/>
      <c r="B24" s="142"/>
      <c r="C24" s="142"/>
      <c r="D24" s="145"/>
      <c r="E24" s="145"/>
      <c r="F24" s="145"/>
      <c r="G24" s="145"/>
      <c r="H24" s="145"/>
      <c r="I24" s="145"/>
      <c r="J24" s="145"/>
      <c r="K24" s="145"/>
      <c r="L24" s="145"/>
      <c r="M24" s="145"/>
      <c r="N24" s="145"/>
      <c r="O24" s="145"/>
      <c r="P24" s="145"/>
      <c r="Q24" s="145"/>
      <c r="R24" s="145"/>
      <c r="S24" s="145"/>
      <c r="T24" s="145"/>
      <c r="U24" s="145"/>
      <c r="V24" s="145"/>
      <c r="W24" s="778"/>
    </row>
    <row r="25" spans="1:23" x14ac:dyDescent="0.2">
      <c r="A25" s="142"/>
      <c r="B25" s="142" t="s">
        <v>20</v>
      </c>
      <c r="C25" s="142"/>
      <c r="D25" s="145"/>
      <c r="E25" s="145"/>
      <c r="F25" s="145"/>
      <c r="G25" s="145"/>
      <c r="H25" s="145"/>
      <c r="I25" s="145"/>
      <c r="J25" s="145"/>
      <c r="K25" s="145"/>
      <c r="L25" s="145"/>
      <c r="M25" s="145"/>
      <c r="N25" s="145"/>
      <c r="O25" s="145"/>
      <c r="P25" s="145"/>
      <c r="Q25" s="145"/>
      <c r="R25" s="145"/>
      <c r="S25" s="145"/>
      <c r="T25" s="145"/>
      <c r="U25" s="145"/>
      <c r="V25" s="145"/>
      <c r="W25" s="778"/>
    </row>
    <row r="26" spans="1:23" x14ac:dyDescent="0.2">
      <c r="A26" s="142"/>
      <c r="B26" s="142"/>
      <c r="C26" s="142" t="s">
        <v>2824</v>
      </c>
      <c r="D26" s="145">
        <v>1529</v>
      </c>
      <c r="E26" s="145">
        <v>1447</v>
      </c>
      <c r="F26" s="145">
        <v>1590</v>
      </c>
      <c r="G26" s="145">
        <v>1512</v>
      </c>
      <c r="H26" s="145">
        <v>1760</v>
      </c>
      <c r="I26" s="145">
        <v>1650</v>
      </c>
      <c r="J26" s="145">
        <v>1775</v>
      </c>
      <c r="K26" s="145">
        <v>1698</v>
      </c>
      <c r="L26" s="145">
        <v>1740</v>
      </c>
      <c r="M26" s="145">
        <v>1666</v>
      </c>
      <c r="N26" s="145">
        <v>1682</v>
      </c>
      <c r="O26" s="145">
        <v>1569</v>
      </c>
      <c r="P26" s="145">
        <v>1625</v>
      </c>
      <c r="Q26" s="145">
        <v>1585</v>
      </c>
      <c r="R26" s="145">
        <v>1483</v>
      </c>
      <c r="S26" s="145">
        <v>1467</v>
      </c>
      <c r="T26" s="145">
        <v>10172</v>
      </c>
      <c r="U26" s="145">
        <v>9680</v>
      </c>
      <c r="V26" s="145">
        <v>19852</v>
      </c>
      <c r="W26" s="778"/>
    </row>
    <row r="27" spans="1:23" x14ac:dyDescent="0.2">
      <c r="A27" s="142"/>
      <c r="B27" s="142"/>
      <c r="C27" s="142"/>
      <c r="D27" s="145"/>
      <c r="E27" s="145"/>
      <c r="F27" s="145"/>
      <c r="G27" s="145"/>
      <c r="H27" s="145"/>
      <c r="I27" s="145"/>
      <c r="J27" s="145"/>
      <c r="K27" s="145"/>
      <c r="L27" s="145"/>
      <c r="M27" s="145"/>
      <c r="N27" s="145"/>
      <c r="O27" s="145"/>
      <c r="P27" s="145"/>
      <c r="Q27" s="145"/>
      <c r="R27" s="145"/>
      <c r="S27" s="145"/>
      <c r="T27" s="145"/>
      <c r="U27" s="145"/>
      <c r="V27" s="145"/>
      <c r="W27" s="778"/>
    </row>
    <row r="28" spans="1:23" x14ac:dyDescent="0.2">
      <c r="A28" s="142" t="s">
        <v>212</v>
      </c>
      <c r="B28" s="142"/>
      <c r="C28" s="142"/>
      <c r="D28" s="145"/>
      <c r="E28" s="145"/>
      <c r="F28" s="145"/>
      <c r="G28" s="145"/>
      <c r="H28" s="145"/>
      <c r="I28" s="145"/>
      <c r="J28" s="145"/>
      <c r="K28" s="145"/>
      <c r="L28" s="145"/>
      <c r="M28" s="145"/>
      <c r="N28" s="145"/>
      <c r="O28" s="145"/>
      <c r="P28" s="145"/>
      <c r="Q28" s="145"/>
      <c r="R28" s="145"/>
      <c r="S28" s="145"/>
      <c r="T28" s="145"/>
      <c r="U28" s="145"/>
      <c r="V28" s="145"/>
      <c r="W28" s="778"/>
    </row>
    <row r="29" spans="1:23" x14ac:dyDescent="0.2">
      <c r="A29" s="142"/>
      <c r="B29" s="142" t="s">
        <v>11</v>
      </c>
      <c r="C29" s="142"/>
      <c r="D29" s="145"/>
      <c r="E29" s="145"/>
      <c r="F29" s="145"/>
      <c r="G29" s="145"/>
      <c r="H29" s="145"/>
      <c r="I29" s="145"/>
      <c r="J29" s="145"/>
      <c r="K29" s="145"/>
      <c r="L29" s="145"/>
      <c r="M29" s="145"/>
      <c r="N29" s="145"/>
      <c r="O29" s="145"/>
      <c r="P29" s="145"/>
      <c r="Q29" s="145"/>
      <c r="R29" s="145"/>
      <c r="S29" s="145"/>
      <c r="T29" s="145"/>
      <c r="U29" s="145"/>
      <c r="V29" s="145"/>
      <c r="W29" s="778"/>
    </row>
    <row r="30" spans="1:23" x14ac:dyDescent="0.2">
      <c r="A30" s="142"/>
      <c r="B30" s="142"/>
      <c r="C30" s="142" t="s">
        <v>2824</v>
      </c>
      <c r="D30" s="145">
        <v>3227</v>
      </c>
      <c r="E30" s="145">
        <v>3255</v>
      </c>
      <c r="F30" s="145">
        <v>3265</v>
      </c>
      <c r="G30" s="145">
        <v>3288</v>
      </c>
      <c r="H30" s="145">
        <v>3349</v>
      </c>
      <c r="I30" s="145">
        <v>3355</v>
      </c>
      <c r="J30" s="145">
        <v>3361</v>
      </c>
      <c r="K30" s="145">
        <v>3133</v>
      </c>
      <c r="L30" s="145">
        <v>3060</v>
      </c>
      <c r="M30" s="145">
        <v>3077</v>
      </c>
      <c r="N30" s="145">
        <v>2882</v>
      </c>
      <c r="O30" s="145">
        <v>2836</v>
      </c>
      <c r="P30" s="145">
        <v>2765</v>
      </c>
      <c r="Q30" s="145">
        <v>2684</v>
      </c>
      <c r="R30" s="145">
        <v>2750</v>
      </c>
      <c r="S30" s="145">
        <v>2677</v>
      </c>
      <c r="T30" s="145">
        <v>18682</v>
      </c>
      <c r="U30" s="145">
        <v>18373</v>
      </c>
      <c r="V30" s="145">
        <v>37055</v>
      </c>
      <c r="W30" s="778"/>
    </row>
    <row r="31" spans="1:23" x14ac:dyDescent="0.2">
      <c r="A31" s="142"/>
      <c r="B31" s="142"/>
      <c r="C31" s="142"/>
      <c r="D31" s="145"/>
      <c r="E31" s="145"/>
      <c r="F31" s="145"/>
      <c r="G31" s="145"/>
      <c r="H31" s="145"/>
      <c r="I31" s="145"/>
      <c r="J31" s="145"/>
      <c r="K31" s="145"/>
      <c r="L31" s="145"/>
      <c r="M31" s="145"/>
      <c r="N31" s="145"/>
      <c r="O31" s="145"/>
      <c r="P31" s="145"/>
      <c r="Q31" s="145"/>
      <c r="R31" s="145"/>
      <c r="S31" s="145"/>
      <c r="T31" s="145"/>
      <c r="U31" s="145"/>
      <c r="V31" s="145"/>
      <c r="W31" s="778"/>
    </row>
    <row r="32" spans="1:23" x14ac:dyDescent="0.2">
      <c r="A32" s="142"/>
      <c r="B32" s="142" t="s">
        <v>47</v>
      </c>
      <c r="C32" s="142"/>
      <c r="D32" s="145"/>
      <c r="E32" s="145"/>
      <c r="F32" s="145"/>
      <c r="G32" s="145"/>
      <c r="H32" s="145"/>
      <c r="I32" s="145"/>
      <c r="J32" s="145"/>
      <c r="K32" s="145"/>
      <c r="L32" s="145"/>
      <c r="M32" s="145"/>
      <c r="N32" s="145"/>
      <c r="O32" s="145"/>
      <c r="P32" s="145"/>
      <c r="Q32" s="145"/>
      <c r="R32" s="145"/>
      <c r="S32" s="145"/>
      <c r="T32" s="145"/>
      <c r="U32" s="145"/>
      <c r="V32" s="145"/>
      <c r="W32" s="778"/>
    </row>
    <row r="33" spans="1:23" x14ac:dyDescent="0.2">
      <c r="A33" s="142"/>
      <c r="B33" s="142"/>
      <c r="C33" s="142" t="s">
        <v>2824</v>
      </c>
      <c r="D33" s="145">
        <v>3226</v>
      </c>
      <c r="E33" s="145">
        <v>3255</v>
      </c>
      <c r="F33" s="145">
        <v>3265</v>
      </c>
      <c r="G33" s="145">
        <v>3288</v>
      </c>
      <c r="H33" s="145">
        <v>3349</v>
      </c>
      <c r="I33" s="145">
        <v>3355</v>
      </c>
      <c r="J33" s="145">
        <v>3360</v>
      </c>
      <c r="K33" s="145">
        <v>3133</v>
      </c>
      <c r="L33" s="145">
        <v>3060</v>
      </c>
      <c r="M33" s="145">
        <v>3076</v>
      </c>
      <c r="N33" s="145">
        <v>2879</v>
      </c>
      <c r="O33" s="145">
        <v>2834</v>
      </c>
      <c r="P33" s="145">
        <v>2764</v>
      </c>
      <c r="Q33" s="145">
        <v>2682</v>
      </c>
      <c r="R33" s="145">
        <v>2749</v>
      </c>
      <c r="S33" s="145">
        <v>2676</v>
      </c>
      <c r="T33" s="145">
        <v>18677</v>
      </c>
      <c r="U33" s="145">
        <v>18368</v>
      </c>
      <c r="V33" s="145">
        <v>37045</v>
      </c>
      <c r="W33" s="778"/>
    </row>
    <row r="34" spans="1:23" x14ac:dyDescent="0.2">
      <c r="A34" s="142"/>
      <c r="B34" s="142"/>
      <c r="C34" s="142"/>
      <c r="D34" s="145"/>
      <c r="E34" s="145"/>
      <c r="F34" s="145"/>
      <c r="G34" s="145"/>
      <c r="H34" s="145"/>
      <c r="I34" s="145"/>
      <c r="J34" s="145"/>
      <c r="K34" s="145"/>
      <c r="L34" s="145"/>
      <c r="M34" s="145"/>
      <c r="N34" s="145"/>
      <c r="O34" s="145"/>
      <c r="P34" s="145"/>
      <c r="Q34" s="145"/>
      <c r="R34" s="145"/>
      <c r="S34" s="145"/>
      <c r="T34" s="145"/>
      <c r="U34" s="145"/>
      <c r="V34" s="145"/>
      <c r="W34" s="778"/>
    </row>
    <row r="35" spans="1:23" x14ac:dyDescent="0.2">
      <c r="A35" s="142"/>
      <c r="B35" s="142" t="s">
        <v>20</v>
      </c>
      <c r="C35" s="142"/>
      <c r="D35" s="145"/>
      <c r="E35" s="145"/>
      <c r="F35" s="145"/>
      <c r="G35" s="145"/>
      <c r="H35" s="145"/>
      <c r="I35" s="145"/>
      <c r="J35" s="145"/>
      <c r="K35" s="145"/>
      <c r="L35" s="145"/>
      <c r="M35" s="145"/>
      <c r="N35" s="145"/>
      <c r="O35" s="145"/>
      <c r="P35" s="145"/>
      <c r="Q35" s="145"/>
      <c r="R35" s="145"/>
      <c r="S35" s="145"/>
      <c r="T35" s="145"/>
      <c r="U35" s="145"/>
      <c r="V35" s="145"/>
      <c r="W35" s="778"/>
    </row>
    <row r="36" spans="1:23" x14ac:dyDescent="0.2">
      <c r="A36" s="142"/>
      <c r="B36" s="142"/>
      <c r="C36" s="142" t="s">
        <v>2824</v>
      </c>
      <c r="D36" s="145">
        <v>1</v>
      </c>
      <c r="E36" s="145">
        <v>0</v>
      </c>
      <c r="F36" s="145">
        <v>0</v>
      </c>
      <c r="G36" s="145">
        <v>0</v>
      </c>
      <c r="H36" s="145">
        <v>0</v>
      </c>
      <c r="I36" s="145">
        <v>0</v>
      </c>
      <c r="J36" s="145">
        <v>1</v>
      </c>
      <c r="K36" s="145">
        <v>0</v>
      </c>
      <c r="L36" s="145">
        <v>0</v>
      </c>
      <c r="M36" s="145">
        <v>1</v>
      </c>
      <c r="N36" s="145">
        <v>3</v>
      </c>
      <c r="O36" s="145">
        <v>2</v>
      </c>
      <c r="P36" s="145">
        <v>1</v>
      </c>
      <c r="Q36" s="145">
        <v>2</v>
      </c>
      <c r="R36" s="145">
        <v>1</v>
      </c>
      <c r="S36" s="145">
        <v>1</v>
      </c>
      <c r="T36" s="145">
        <v>5</v>
      </c>
      <c r="U36" s="145">
        <v>5</v>
      </c>
      <c r="V36" s="145">
        <v>10</v>
      </c>
      <c r="W36" s="778"/>
    </row>
    <row r="37" spans="1:23" x14ac:dyDescent="0.2">
      <c r="A37" s="142"/>
      <c r="B37" s="142"/>
      <c r="C37" s="142"/>
      <c r="D37" s="145"/>
      <c r="E37" s="145"/>
      <c r="F37" s="145"/>
      <c r="G37" s="145"/>
      <c r="H37" s="145"/>
      <c r="I37" s="145"/>
      <c r="J37" s="145"/>
      <c r="K37" s="145"/>
      <c r="L37" s="145"/>
      <c r="M37" s="145"/>
      <c r="N37" s="145"/>
      <c r="O37" s="145"/>
      <c r="P37" s="145"/>
      <c r="Q37" s="145"/>
      <c r="R37" s="145"/>
      <c r="S37" s="145"/>
      <c r="T37" s="145"/>
      <c r="U37" s="145"/>
      <c r="V37" s="145"/>
      <c r="W37" s="778"/>
    </row>
    <row r="38" spans="1:23" ht="15" x14ac:dyDescent="0.25">
      <c r="A38"/>
      <c r="B38"/>
      <c r="C38"/>
      <c r="D38"/>
      <c r="E38"/>
      <c r="F38"/>
      <c r="G38"/>
      <c r="H38"/>
      <c r="I38"/>
      <c r="J38"/>
      <c r="K38"/>
      <c r="L38"/>
      <c r="M38"/>
      <c r="N38"/>
      <c r="O38"/>
      <c r="P38"/>
      <c r="Q38"/>
      <c r="R38"/>
      <c r="S38"/>
      <c r="T38"/>
      <c r="U38"/>
      <c r="V38"/>
      <c r="W38" s="778"/>
    </row>
    <row r="39" spans="1:23" ht="15" x14ac:dyDescent="0.25">
      <c r="A39"/>
      <c r="B39"/>
      <c r="C39"/>
      <c r="D39"/>
      <c r="E39"/>
      <c r="F39"/>
      <c r="G39"/>
      <c r="H39"/>
      <c r="I39"/>
      <c r="J39"/>
      <c r="K39"/>
      <c r="L39"/>
      <c r="M39"/>
      <c r="N39"/>
      <c r="O39"/>
      <c r="P39"/>
      <c r="Q39"/>
      <c r="R39"/>
      <c r="S39"/>
      <c r="T39"/>
      <c r="U39"/>
      <c r="V39"/>
      <c r="W39" s="778"/>
    </row>
    <row r="40" spans="1:23" ht="15" x14ac:dyDescent="0.25">
      <c r="A40"/>
      <c r="B40"/>
      <c r="C40"/>
      <c r="D40"/>
      <c r="E40"/>
      <c r="F40"/>
      <c r="G40"/>
      <c r="H40"/>
      <c r="I40"/>
      <c r="J40"/>
      <c r="K40"/>
      <c r="L40"/>
      <c r="M40"/>
      <c r="N40"/>
      <c r="O40"/>
      <c r="P40"/>
      <c r="Q40"/>
      <c r="R40"/>
      <c r="S40"/>
      <c r="T40"/>
      <c r="U40"/>
      <c r="V40"/>
      <c r="W40" s="778"/>
    </row>
    <row r="41" spans="1:23" ht="15" x14ac:dyDescent="0.25">
      <c r="A41"/>
      <c r="B41"/>
      <c r="C41"/>
      <c r="D41"/>
      <c r="E41"/>
      <c r="F41"/>
      <c r="G41"/>
      <c r="H41"/>
      <c r="I41"/>
      <c r="J41"/>
      <c r="K41"/>
      <c r="L41"/>
      <c r="M41"/>
      <c r="N41"/>
      <c r="O41"/>
      <c r="P41"/>
      <c r="Q41"/>
      <c r="R41"/>
      <c r="S41"/>
      <c r="T41"/>
      <c r="U41"/>
      <c r="V41"/>
      <c r="W41" s="778"/>
    </row>
    <row r="42" spans="1:23" ht="15" x14ac:dyDescent="0.25">
      <c r="A42"/>
      <c r="B42"/>
      <c r="C42"/>
      <c r="D42"/>
      <c r="E42"/>
      <c r="F42"/>
      <c r="G42"/>
      <c r="H42"/>
      <c r="I42"/>
      <c r="J42"/>
      <c r="K42"/>
      <c r="L42"/>
      <c r="M42"/>
      <c r="N42"/>
      <c r="O42"/>
      <c r="P42"/>
      <c r="Q42"/>
      <c r="R42"/>
      <c r="S42"/>
      <c r="T42"/>
      <c r="U42"/>
      <c r="V42"/>
      <c r="W42" s="778"/>
    </row>
    <row r="43" spans="1:23" ht="15" x14ac:dyDescent="0.25">
      <c r="A43"/>
      <c r="B43"/>
      <c r="C43"/>
      <c r="D43"/>
      <c r="E43"/>
      <c r="F43"/>
      <c r="G43"/>
      <c r="H43"/>
      <c r="I43"/>
      <c r="J43"/>
      <c r="K43"/>
      <c r="L43"/>
      <c r="M43"/>
      <c r="N43"/>
      <c r="O43"/>
      <c r="P43"/>
      <c r="Q43"/>
      <c r="R43"/>
      <c r="S43"/>
      <c r="T43"/>
      <c r="U43"/>
      <c r="V43"/>
      <c r="W43" s="778"/>
    </row>
    <row r="44" spans="1:23" ht="15" x14ac:dyDescent="0.25">
      <c r="A44"/>
      <c r="B44"/>
      <c r="C44"/>
      <c r="D44"/>
      <c r="E44"/>
      <c r="F44"/>
      <c r="G44"/>
      <c r="H44"/>
      <c r="I44"/>
      <c r="J44"/>
      <c r="K44"/>
      <c r="L44"/>
      <c r="M44"/>
      <c r="N44"/>
      <c r="O44"/>
      <c r="P44"/>
      <c r="Q44"/>
      <c r="R44"/>
      <c r="S44"/>
      <c r="T44"/>
      <c r="U44"/>
      <c r="V44"/>
      <c r="W44" s="778"/>
    </row>
    <row r="45" spans="1:23" ht="15" x14ac:dyDescent="0.25">
      <c r="A45"/>
      <c r="B45"/>
      <c r="C45"/>
      <c r="D45"/>
      <c r="E45"/>
      <c r="F45"/>
      <c r="G45"/>
      <c r="H45"/>
      <c r="I45"/>
      <c r="J45"/>
      <c r="K45"/>
      <c r="L45"/>
      <c r="M45"/>
      <c r="N45"/>
      <c r="O45"/>
      <c r="P45"/>
      <c r="Q45"/>
      <c r="R45"/>
      <c r="S45"/>
      <c r="T45"/>
      <c r="U45"/>
      <c r="V45"/>
      <c r="W45" s="778"/>
    </row>
    <row r="46" spans="1:23" ht="15" x14ac:dyDescent="0.25">
      <c r="A46"/>
      <c r="B46"/>
      <c r="C46"/>
      <c r="D46"/>
      <c r="E46"/>
      <c r="F46"/>
      <c r="G46"/>
      <c r="H46"/>
      <c r="I46"/>
      <c r="J46"/>
      <c r="K46"/>
      <c r="L46"/>
      <c r="M46"/>
      <c r="N46"/>
      <c r="O46"/>
      <c r="P46"/>
      <c r="Q46"/>
      <c r="R46"/>
      <c r="S46"/>
      <c r="T46"/>
      <c r="U46"/>
      <c r="V46"/>
      <c r="W46" s="778"/>
    </row>
    <row r="47" spans="1:23" ht="15" x14ac:dyDescent="0.25">
      <c r="A47"/>
      <c r="B47"/>
      <c r="C47"/>
      <c r="D47"/>
      <c r="E47"/>
      <c r="F47"/>
      <c r="G47"/>
      <c r="H47"/>
      <c r="I47"/>
      <c r="J47"/>
      <c r="K47"/>
      <c r="L47"/>
      <c r="M47"/>
      <c r="N47"/>
      <c r="O47"/>
      <c r="P47"/>
      <c r="Q47"/>
      <c r="R47"/>
      <c r="S47"/>
      <c r="T47"/>
      <c r="U47"/>
      <c r="V47"/>
      <c r="W47" s="778"/>
    </row>
    <row r="48" spans="1:23" ht="15" x14ac:dyDescent="0.25">
      <c r="A48"/>
      <c r="B48"/>
      <c r="C48"/>
      <c r="D48"/>
      <c r="E48"/>
      <c r="F48"/>
      <c r="G48"/>
      <c r="H48"/>
      <c r="I48"/>
      <c r="J48"/>
      <c r="K48"/>
      <c r="L48"/>
      <c r="M48"/>
      <c r="N48"/>
      <c r="O48"/>
      <c r="P48"/>
      <c r="Q48"/>
      <c r="R48"/>
      <c r="S48"/>
      <c r="T48"/>
      <c r="U48"/>
      <c r="V48"/>
      <c r="W48" s="778"/>
    </row>
    <row r="49" spans="1:23" ht="15" x14ac:dyDescent="0.25">
      <c r="A49"/>
      <c r="B49"/>
      <c r="C49"/>
      <c r="D49"/>
      <c r="E49"/>
      <c r="F49"/>
      <c r="G49"/>
      <c r="H49"/>
      <c r="I49"/>
      <c r="J49"/>
      <c r="K49"/>
      <c r="L49"/>
      <c r="M49"/>
      <c r="N49"/>
      <c r="O49"/>
      <c r="P49"/>
      <c r="Q49"/>
      <c r="R49"/>
      <c r="S49"/>
      <c r="T49"/>
      <c r="U49"/>
      <c r="V49"/>
      <c r="W49" s="778"/>
    </row>
    <row r="50" spans="1:23" ht="15" x14ac:dyDescent="0.25">
      <c r="A50"/>
      <c r="B50"/>
      <c r="C50"/>
      <c r="D50"/>
      <c r="E50"/>
      <c r="F50"/>
      <c r="G50"/>
      <c r="H50"/>
      <c r="I50"/>
      <c r="J50"/>
      <c r="K50"/>
      <c r="L50"/>
      <c r="M50"/>
      <c r="N50"/>
      <c r="O50"/>
      <c r="P50"/>
      <c r="Q50"/>
      <c r="R50"/>
      <c r="S50"/>
      <c r="T50"/>
      <c r="U50"/>
      <c r="V50"/>
      <c r="W50" s="778"/>
    </row>
    <row r="51" spans="1:23" ht="15" x14ac:dyDescent="0.25">
      <c r="A51"/>
      <c r="B51"/>
      <c r="C51"/>
      <c r="D51"/>
      <c r="E51"/>
      <c r="F51"/>
      <c r="G51"/>
      <c r="H51"/>
      <c r="I51"/>
      <c r="J51"/>
      <c r="K51"/>
      <c r="L51"/>
      <c r="M51"/>
      <c r="N51"/>
      <c r="O51"/>
      <c r="P51"/>
      <c r="Q51"/>
      <c r="R51"/>
      <c r="S51"/>
      <c r="T51"/>
      <c r="U51"/>
      <c r="V51"/>
      <c r="W51" s="778"/>
    </row>
    <row r="52" spans="1:23" ht="15" x14ac:dyDescent="0.25">
      <c r="A52"/>
      <c r="B52"/>
      <c r="C52"/>
      <c r="D52"/>
      <c r="E52"/>
      <c r="F52"/>
      <c r="G52"/>
      <c r="H52"/>
      <c r="I52"/>
      <c r="J52"/>
      <c r="K52"/>
      <c r="L52"/>
      <c r="M52"/>
      <c r="N52"/>
      <c r="O52"/>
      <c r="P52"/>
      <c r="Q52"/>
      <c r="R52"/>
      <c r="S52"/>
      <c r="T52"/>
      <c r="U52"/>
      <c r="V52"/>
      <c r="W52" s="778"/>
    </row>
    <row r="53" spans="1:23" ht="15" x14ac:dyDescent="0.25">
      <c r="A53"/>
      <c r="B53"/>
      <c r="C53"/>
      <c r="D53"/>
      <c r="E53"/>
      <c r="F53"/>
      <c r="G53"/>
      <c r="H53"/>
      <c r="I53"/>
      <c r="J53"/>
      <c r="K53"/>
      <c r="L53"/>
      <c r="M53"/>
      <c r="N53"/>
      <c r="O53"/>
      <c r="P53"/>
      <c r="Q53"/>
      <c r="R53"/>
      <c r="S53"/>
      <c r="T53"/>
      <c r="U53"/>
      <c r="V53"/>
      <c r="W53" s="778"/>
    </row>
    <row r="54" spans="1:23" ht="15" x14ac:dyDescent="0.25">
      <c r="A54"/>
      <c r="B54"/>
      <c r="C54"/>
      <c r="D54"/>
      <c r="E54"/>
      <c r="F54"/>
      <c r="G54"/>
      <c r="H54"/>
      <c r="I54"/>
      <c r="J54"/>
      <c r="K54"/>
      <c r="L54"/>
      <c r="M54"/>
      <c r="N54"/>
      <c r="O54"/>
      <c r="P54"/>
      <c r="Q54"/>
      <c r="R54"/>
      <c r="S54"/>
      <c r="T54"/>
      <c r="U54"/>
      <c r="V54"/>
      <c r="W54" s="778"/>
    </row>
    <row r="55" spans="1:23" ht="15" x14ac:dyDescent="0.25">
      <c r="A55"/>
      <c r="B55"/>
      <c r="C55"/>
      <c r="D55"/>
      <c r="E55"/>
      <c r="F55"/>
      <c r="G55"/>
      <c r="H55"/>
      <c r="I55"/>
      <c r="J55"/>
      <c r="K55"/>
      <c r="L55"/>
      <c r="M55"/>
      <c r="N55"/>
      <c r="O55"/>
      <c r="P55"/>
      <c r="Q55"/>
      <c r="R55"/>
      <c r="S55"/>
      <c r="T55"/>
      <c r="U55"/>
      <c r="V55"/>
      <c r="W55" s="778"/>
    </row>
    <row r="56" spans="1:23" ht="15" x14ac:dyDescent="0.25">
      <c r="A56"/>
      <c r="B56"/>
      <c r="C56"/>
      <c r="D56"/>
      <c r="E56"/>
      <c r="F56"/>
      <c r="G56"/>
      <c r="H56"/>
      <c r="I56"/>
      <c r="J56"/>
      <c r="K56"/>
      <c r="L56"/>
      <c r="M56"/>
      <c r="N56"/>
      <c r="O56"/>
      <c r="P56"/>
      <c r="Q56"/>
      <c r="R56"/>
      <c r="S56"/>
      <c r="T56"/>
      <c r="U56"/>
      <c r="V56"/>
      <c r="W56" s="778"/>
    </row>
    <row r="57" spans="1:23" ht="15" x14ac:dyDescent="0.25">
      <c r="A57"/>
      <c r="B57"/>
      <c r="C57"/>
      <c r="D57"/>
      <c r="E57"/>
      <c r="F57"/>
      <c r="G57"/>
      <c r="H57"/>
      <c r="I57"/>
      <c r="J57"/>
      <c r="K57"/>
      <c r="L57"/>
      <c r="M57"/>
      <c r="N57"/>
      <c r="O57"/>
      <c r="P57"/>
      <c r="Q57"/>
      <c r="R57"/>
      <c r="S57"/>
      <c r="T57"/>
      <c r="U57"/>
      <c r="V57"/>
      <c r="W57" s="778"/>
    </row>
    <row r="58" spans="1:23" ht="15" x14ac:dyDescent="0.25">
      <c r="A58"/>
      <c r="B58"/>
      <c r="C58"/>
      <c r="D58"/>
      <c r="E58"/>
      <c r="F58"/>
      <c r="G58"/>
      <c r="H58"/>
      <c r="I58"/>
      <c r="J58"/>
      <c r="K58"/>
      <c r="L58"/>
      <c r="M58"/>
      <c r="N58"/>
      <c r="O58"/>
      <c r="P58"/>
      <c r="Q58"/>
      <c r="R58"/>
      <c r="S58"/>
      <c r="T58"/>
      <c r="U58"/>
      <c r="V58"/>
      <c r="W58" s="778"/>
    </row>
    <row r="59" spans="1:23" ht="15" x14ac:dyDescent="0.25">
      <c r="A59"/>
      <c r="B59"/>
      <c r="C59"/>
      <c r="D59"/>
      <c r="E59"/>
      <c r="F59"/>
      <c r="G59"/>
      <c r="H59"/>
      <c r="I59"/>
      <c r="J59"/>
      <c r="K59"/>
      <c r="L59"/>
      <c r="M59"/>
      <c r="N59"/>
      <c r="O59"/>
      <c r="P59"/>
      <c r="Q59"/>
      <c r="R59"/>
      <c r="S59"/>
      <c r="T59"/>
      <c r="U59"/>
      <c r="V59"/>
      <c r="W59" s="778"/>
    </row>
    <row r="60" spans="1:23" ht="15" x14ac:dyDescent="0.25">
      <c r="A60"/>
      <c r="B60"/>
      <c r="C60"/>
      <c r="D60"/>
      <c r="E60"/>
      <c r="F60"/>
      <c r="G60"/>
      <c r="H60"/>
      <c r="I60"/>
      <c r="J60"/>
      <c r="K60"/>
      <c r="L60"/>
      <c r="M60"/>
      <c r="N60"/>
      <c r="O60"/>
      <c r="P60"/>
      <c r="Q60"/>
      <c r="R60"/>
      <c r="S60"/>
      <c r="T60"/>
      <c r="U60"/>
      <c r="V60"/>
      <c r="W60" s="778"/>
    </row>
    <row r="61" spans="1:23" ht="15" x14ac:dyDescent="0.25">
      <c r="A61"/>
      <c r="B61"/>
      <c r="C61"/>
      <c r="D61"/>
      <c r="E61"/>
      <c r="F61"/>
      <c r="G61"/>
      <c r="H61"/>
      <c r="I61"/>
      <c r="J61"/>
      <c r="K61"/>
      <c r="L61"/>
      <c r="M61"/>
      <c r="N61"/>
      <c r="O61"/>
      <c r="P61"/>
      <c r="Q61"/>
      <c r="R61"/>
      <c r="S61"/>
      <c r="T61"/>
      <c r="U61"/>
      <c r="V61"/>
      <c r="W61" s="778"/>
    </row>
    <row r="62" spans="1:23" ht="15" x14ac:dyDescent="0.25">
      <c r="A62"/>
      <c r="B62"/>
      <c r="C62"/>
      <c r="D62"/>
      <c r="E62"/>
      <c r="F62"/>
      <c r="G62"/>
      <c r="H62"/>
      <c r="I62"/>
      <c r="J62"/>
      <c r="K62"/>
      <c r="L62"/>
      <c r="M62"/>
      <c r="N62"/>
      <c r="O62"/>
      <c r="P62"/>
      <c r="Q62"/>
      <c r="R62"/>
      <c r="S62"/>
      <c r="T62"/>
      <c r="U62"/>
      <c r="V62"/>
      <c r="W62" s="778"/>
    </row>
    <row r="63" spans="1:23" ht="15" x14ac:dyDescent="0.25">
      <c r="A63"/>
      <c r="B63"/>
      <c r="C63"/>
      <c r="D63"/>
      <c r="E63"/>
      <c r="F63"/>
      <c r="G63"/>
      <c r="H63"/>
      <c r="I63"/>
      <c r="J63"/>
      <c r="K63"/>
      <c r="L63"/>
      <c r="M63"/>
      <c r="N63"/>
      <c r="O63"/>
      <c r="P63"/>
      <c r="Q63"/>
      <c r="R63"/>
      <c r="S63"/>
      <c r="T63"/>
      <c r="U63"/>
      <c r="V63"/>
      <c r="W63" s="778"/>
    </row>
    <row r="64" spans="1:23" ht="15" x14ac:dyDescent="0.25">
      <c r="A64"/>
      <c r="B64"/>
      <c r="C64"/>
      <c r="D64"/>
      <c r="E64"/>
      <c r="F64"/>
      <c r="G64"/>
      <c r="H64"/>
      <c r="I64"/>
      <c r="J64"/>
      <c r="K64"/>
      <c r="L64"/>
      <c r="M64"/>
      <c r="N64"/>
      <c r="O64"/>
      <c r="P64"/>
      <c r="Q64"/>
      <c r="R64"/>
      <c r="S64"/>
      <c r="T64"/>
      <c r="U64"/>
      <c r="V64"/>
      <c r="W64" s="778"/>
    </row>
    <row r="65" spans="1:23" ht="15" x14ac:dyDescent="0.25">
      <c r="A65"/>
      <c r="B65"/>
      <c r="C65"/>
      <c r="D65"/>
      <c r="E65"/>
      <c r="F65"/>
      <c r="G65"/>
      <c r="H65"/>
      <c r="I65"/>
      <c r="J65"/>
      <c r="K65"/>
      <c r="L65"/>
      <c r="M65"/>
      <c r="N65"/>
      <c r="O65"/>
      <c r="P65"/>
      <c r="Q65"/>
      <c r="R65"/>
      <c r="S65"/>
      <c r="T65"/>
      <c r="U65"/>
      <c r="V65"/>
      <c r="W65" s="778"/>
    </row>
    <row r="66" spans="1:23" ht="15" x14ac:dyDescent="0.25">
      <c r="A66"/>
      <c r="B66"/>
      <c r="C66"/>
      <c r="D66"/>
      <c r="E66"/>
      <c r="F66"/>
      <c r="G66"/>
      <c r="H66"/>
      <c r="I66"/>
      <c r="J66"/>
      <c r="K66"/>
      <c r="L66"/>
      <c r="M66"/>
      <c r="N66"/>
      <c r="O66"/>
      <c r="P66"/>
      <c r="Q66"/>
      <c r="R66"/>
      <c r="S66"/>
      <c r="T66"/>
      <c r="U66"/>
      <c r="V66"/>
      <c r="W66" s="778"/>
    </row>
    <row r="67" spans="1:23" ht="15" x14ac:dyDescent="0.25">
      <c r="A67"/>
      <c r="B67"/>
      <c r="C67"/>
      <c r="D67"/>
      <c r="E67"/>
      <c r="F67"/>
      <c r="G67"/>
      <c r="H67"/>
      <c r="I67"/>
      <c r="J67"/>
      <c r="K67"/>
      <c r="L67"/>
      <c r="M67"/>
      <c r="N67"/>
      <c r="O67"/>
      <c r="P67"/>
      <c r="Q67"/>
      <c r="R67"/>
      <c r="S67"/>
      <c r="T67"/>
      <c r="U67"/>
      <c r="V67"/>
      <c r="W67" s="778"/>
    </row>
    <row r="68" spans="1:23" ht="15" x14ac:dyDescent="0.25">
      <c r="A68"/>
      <c r="B68"/>
      <c r="C68"/>
      <c r="D68"/>
      <c r="E68"/>
      <c r="F68"/>
      <c r="G68"/>
      <c r="H68"/>
      <c r="I68"/>
      <c r="J68"/>
      <c r="K68"/>
      <c r="L68"/>
      <c r="M68"/>
      <c r="N68"/>
      <c r="O68"/>
      <c r="P68"/>
      <c r="Q68"/>
      <c r="R68"/>
      <c r="S68"/>
      <c r="T68"/>
      <c r="U68"/>
      <c r="V68"/>
      <c r="W68" s="778"/>
    </row>
    <row r="69" spans="1:23" ht="15" x14ac:dyDescent="0.25">
      <c r="A69"/>
      <c r="B69"/>
      <c r="C69"/>
      <c r="D69"/>
      <c r="E69"/>
      <c r="F69"/>
      <c r="G69"/>
      <c r="H69"/>
      <c r="I69"/>
      <c r="J69"/>
      <c r="K69"/>
      <c r="L69"/>
      <c r="M69"/>
      <c r="N69"/>
      <c r="O69"/>
      <c r="P69"/>
      <c r="Q69"/>
      <c r="R69"/>
      <c r="S69"/>
      <c r="T69"/>
      <c r="U69"/>
      <c r="V69"/>
      <c r="W69" s="778"/>
    </row>
    <row r="70" spans="1:23" ht="15" x14ac:dyDescent="0.25">
      <c r="A70"/>
      <c r="B70"/>
      <c r="C70"/>
      <c r="D70"/>
      <c r="E70"/>
      <c r="F70"/>
      <c r="G70"/>
      <c r="H70"/>
      <c r="I70"/>
      <c r="J70"/>
      <c r="K70"/>
      <c r="L70"/>
      <c r="M70"/>
      <c r="N70"/>
      <c r="O70"/>
      <c r="P70"/>
      <c r="Q70"/>
      <c r="R70"/>
      <c r="S70"/>
      <c r="T70"/>
      <c r="U70"/>
      <c r="V70"/>
      <c r="W70" s="778"/>
    </row>
    <row r="71" spans="1:23" ht="15" x14ac:dyDescent="0.25">
      <c r="A71"/>
      <c r="B71"/>
      <c r="C71"/>
      <c r="D71"/>
      <c r="E71"/>
      <c r="F71"/>
      <c r="G71"/>
      <c r="H71"/>
      <c r="I71"/>
      <c r="J71"/>
      <c r="K71"/>
      <c r="L71"/>
      <c r="M71"/>
      <c r="N71"/>
      <c r="O71"/>
      <c r="P71"/>
      <c r="Q71"/>
      <c r="R71"/>
      <c r="S71"/>
      <c r="T71"/>
      <c r="U71"/>
      <c r="V71"/>
      <c r="W71" s="778"/>
    </row>
    <row r="72" spans="1:23" ht="15" x14ac:dyDescent="0.25">
      <c r="A72"/>
      <c r="B72"/>
      <c r="C72"/>
      <c r="D72"/>
      <c r="E72"/>
      <c r="F72"/>
      <c r="G72"/>
      <c r="H72"/>
      <c r="I72"/>
      <c r="J72"/>
      <c r="K72"/>
      <c r="L72"/>
      <c r="M72"/>
      <c r="N72"/>
      <c r="O72"/>
      <c r="P72"/>
      <c r="Q72"/>
      <c r="R72"/>
      <c r="S72"/>
      <c r="T72"/>
      <c r="U72"/>
      <c r="V72"/>
      <c r="W72" s="778"/>
    </row>
    <row r="73" spans="1:23" ht="15" x14ac:dyDescent="0.25">
      <c r="A73"/>
      <c r="B73"/>
      <c r="C73"/>
      <c r="D73"/>
      <c r="E73"/>
      <c r="F73"/>
      <c r="G73"/>
      <c r="H73"/>
      <c r="I73"/>
      <c r="J73"/>
      <c r="K73"/>
      <c r="L73"/>
      <c r="M73"/>
      <c r="N73"/>
      <c r="O73"/>
      <c r="P73"/>
      <c r="Q73"/>
      <c r="R73"/>
      <c r="S73"/>
      <c r="T73"/>
      <c r="U73"/>
      <c r="V73"/>
      <c r="W73" s="778"/>
    </row>
    <row r="74" spans="1:23" ht="15" x14ac:dyDescent="0.25">
      <c r="A74" s="772"/>
      <c r="B74" s="772"/>
      <c r="C74" s="772"/>
      <c r="D74" s="772"/>
      <c r="E74" s="772"/>
      <c r="F74" s="772"/>
      <c r="G74" s="772"/>
      <c r="H74" s="772"/>
      <c r="I74" s="772"/>
      <c r="J74" s="772"/>
      <c r="K74" s="772"/>
      <c r="L74" s="772"/>
      <c r="M74" s="772"/>
      <c r="N74" s="772"/>
      <c r="O74" s="772"/>
      <c r="P74" s="772"/>
      <c r="Q74" s="772"/>
      <c r="R74" s="772"/>
      <c r="S74" s="772"/>
      <c r="T74" s="772"/>
      <c r="U74" s="772"/>
      <c r="V74" s="772"/>
      <c r="W74" s="778"/>
    </row>
    <row r="75" spans="1:23" ht="15" x14ac:dyDescent="0.25">
      <c r="A75" s="772"/>
      <c r="B75" s="772"/>
      <c r="C75" s="772"/>
      <c r="D75" s="772"/>
      <c r="E75" s="772"/>
      <c r="F75" s="772"/>
      <c r="G75" s="772"/>
      <c r="H75" s="772"/>
      <c r="I75" s="772"/>
      <c r="J75" s="772"/>
      <c r="K75" s="772"/>
      <c r="L75" s="772"/>
      <c r="M75" s="772"/>
      <c r="N75" s="772"/>
      <c r="O75" s="772"/>
      <c r="P75" s="772"/>
      <c r="Q75" s="772"/>
      <c r="R75" s="772"/>
      <c r="S75" s="772"/>
      <c r="T75" s="772"/>
      <c r="U75" s="772"/>
      <c r="V75" s="772"/>
      <c r="W75" s="778"/>
    </row>
    <row r="76" spans="1:23" ht="15" x14ac:dyDescent="0.25">
      <c r="A76" s="772"/>
      <c r="B76" s="772"/>
      <c r="C76" s="772"/>
      <c r="D76" s="772"/>
      <c r="E76" s="772"/>
      <c r="F76" s="772"/>
      <c r="G76" s="772"/>
      <c r="H76" s="772"/>
      <c r="I76" s="772"/>
      <c r="J76" s="772"/>
      <c r="K76" s="772"/>
      <c r="L76" s="772"/>
      <c r="M76" s="772"/>
      <c r="N76" s="772"/>
      <c r="O76" s="772"/>
      <c r="P76" s="772"/>
      <c r="Q76" s="772"/>
      <c r="R76" s="772"/>
      <c r="S76" s="772"/>
      <c r="T76" s="772"/>
      <c r="U76" s="772"/>
      <c r="V76" s="772"/>
      <c r="W76" s="778"/>
    </row>
    <row r="77" spans="1:23" ht="15" x14ac:dyDescent="0.25">
      <c r="A77" s="772"/>
      <c r="B77" s="772"/>
      <c r="C77" s="772"/>
      <c r="D77" s="772"/>
      <c r="E77" s="772"/>
      <c r="F77" s="772"/>
      <c r="G77" s="772"/>
      <c r="H77" s="772"/>
      <c r="I77" s="772"/>
      <c r="J77" s="772"/>
      <c r="K77" s="772"/>
      <c r="L77" s="772"/>
      <c r="M77" s="772"/>
      <c r="N77" s="772"/>
      <c r="O77" s="772"/>
      <c r="P77" s="772"/>
      <c r="Q77" s="772"/>
      <c r="R77" s="772"/>
      <c r="S77" s="772"/>
      <c r="T77" s="772"/>
      <c r="U77" s="772"/>
      <c r="V77" s="772"/>
      <c r="W77" s="778"/>
    </row>
    <row r="78" spans="1:23" ht="15" x14ac:dyDescent="0.25">
      <c r="A78" s="772"/>
      <c r="B78" s="772"/>
      <c r="C78" s="772"/>
      <c r="D78" s="772"/>
      <c r="E78" s="772"/>
      <c r="F78" s="772"/>
      <c r="G78" s="772"/>
      <c r="H78" s="772"/>
      <c r="I78" s="772"/>
      <c r="J78" s="772"/>
      <c r="K78" s="772"/>
      <c r="L78" s="772"/>
      <c r="M78" s="772"/>
      <c r="N78" s="772"/>
      <c r="O78" s="772"/>
      <c r="P78" s="772"/>
      <c r="Q78" s="772"/>
      <c r="R78" s="772"/>
      <c r="S78" s="772"/>
      <c r="T78" s="772"/>
      <c r="U78" s="772"/>
      <c r="V78" s="772"/>
      <c r="W78" s="778"/>
    </row>
    <row r="79" spans="1:23" ht="15" x14ac:dyDescent="0.25">
      <c r="A79" s="772"/>
      <c r="B79" s="772"/>
      <c r="C79" s="772"/>
      <c r="D79" s="772"/>
      <c r="E79" s="772"/>
      <c r="F79" s="772"/>
      <c r="G79" s="772"/>
      <c r="H79" s="772"/>
      <c r="I79" s="772"/>
      <c r="J79" s="772"/>
      <c r="K79" s="772"/>
      <c r="L79" s="772"/>
      <c r="M79" s="772"/>
      <c r="N79" s="772"/>
      <c r="O79" s="772"/>
      <c r="P79" s="772"/>
      <c r="Q79" s="772"/>
      <c r="R79" s="772"/>
      <c r="S79" s="772"/>
      <c r="T79" s="772"/>
      <c r="U79" s="772"/>
      <c r="V79" s="772"/>
      <c r="W79" s="778"/>
    </row>
    <row r="80" spans="1:23" ht="15" x14ac:dyDescent="0.25">
      <c r="A80" s="772"/>
      <c r="B80" s="772"/>
      <c r="C80" s="772"/>
      <c r="D80" s="772"/>
      <c r="E80" s="772"/>
      <c r="F80" s="772"/>
      <c r="G80" s="772"/>
      <c r="H80" s="772"/>
      <c r="I80" s="772"/>
      <c r="J80" s="772"/>
      <c r="K80" s="772"/>
      <c r="L80" s="772"/>
      <c r="M80" s="772"/>
      <c r="N80" s="772"/>
      <c r="O80" s="772"/>
      <c r="P80" s="772"/>
      <c r="Q80" s="772"/>
      <c r="R80" s="772"/>
      <c r="S80" s="772"/>
      <c r="T80" s="772"/>
      <c r="U80" s="772"/>
      <c r="V80" s="772"/>
      <c r="W80" s="778"/>
    </row>
    <row r="81" spans="1:23" ht="15" x14ac:dyDescent="0.25">
      <c r="A81" s="772"/>
      <c r="B81" s="772"/>
      <c r="C81" s="772"/>
      <c r="D81" s="772"/>
      <c r="E81" s="772"/>
      <c r="F81" s="772"/>
      <c r="G81" s="772"/>
      <c r="H81" s="772"/>
      <c r="I81" s="772"/>
      <c r="J81" s="772"/>
      <c r="K81" s="772"/>
      <c r="L81" s="772"/>
      <c r="M81" s="772"/>
      <c r="N81" s="772"/>
      <c r="O81" s="772"/>
      <c r="P81" s="772"/>
      <c r="Q81" s="772"/>
      <c r="R81" s="772"/>
      <c r="S81" s="772"/>
      <c r="T81" s="772"/>
      <c r="U81" s="772"/>
      <c r="V81" s="772"/>
      <c r="W81" s="778"/>
    </row>
    <row r="82" spans="1:23" ht="15" x14ac:dyDescent="0.25">
      <c r="A82" s="772"/>
      <c r="B82" s="772"/>
      <c r="C82" s="772"/>
      <c r="D82" s="772"/>
      <c r="E82" s="772"/>
      <c r="F82" s="772"/>
      <c r="G82" s="772"/>
      <c r="H82" s="772"/>
      <c r="I82" s="772"/>
      <c r="J82" s="772"/>
      <c r="K82" s="772"/>
      <c r="L82" s="772"/>
      <c r="M82" s="772"/>
      <c r="N82" s="772"/>
      <c r="O82" s="772"/>
      <c r="P82" s="772"/>
      <c r="Q82" s="772"/>
      <c r="R82" s="772"/>
      <c r="S82" s="772"/>
      <c r="T82" s="772"/>
      <c r="U82" s="772"/>
      <c r="V82" s="772"/>
      <c r="W82" s="778"/>
    </row>
    <row r="83" spans="1:23" ht="15" x14ac:dyDescent="0.25">
      <c r="A83" s="772"/>
      <c r="B83" s="772"/>
      <c r="C83" s="772"/>
      <c r="D83" s="772"/>
      <c r="E83" s="772"/>
      <c r="F83" s="772"/>
      <c r="G83" s="772"/>
      <c r="H83" s="772"/>
      <c r="I83" s="772"/>
      <c r="J83" s="772"/>
      <c r="K83" s="772"/>
      <c r="L83" s="772"/>
      <c r="M83" s="772"/>
      <c r="N83" s="772"/>
      <c r="O83" s="772"/>
      <c r="P83" s="772"/>
      <c r="Q83" s="772"/>
      <c r="R83" s="772"/>
      <c r="S83" s="772"/>
      <c r="T83" s="772"/>
      <c r="U83" s="772"/>
      <c r="V83" s="772"/>
      <c r="W83" s="778"/>
    </row>
    <row r="84" spans="1:23" ht="15" x14ac:dyDescent="0.25">
      <c r="A84" s="772"/>
      <c r="B84" s="772"/>
      <c r="C84" s="772"/>
      <c r="D84" s="772"/>
      <c r="E84" s="772"/>
      <c r="F84" s="772"/>
      <c r="G84" s="772"/>
      <c r="H84" s="772"/>
      <c r="I84" s="772"/>
      <c r="J84" s="772"/>
      <c r="K84" s="772"/>
      <c r="L84" s="772"/>
      <c r="M84" s="772"/>
      <c r="N84" s="772"/>
      <c r="O84" s="772"/>
      <c r="P84" s="772"/>
      <c r="Q84" s="772"/>
      <c r="R84" s="772"/>
      <c r="S84" s="772"/>
      <c r="T84" s="772"/>
      <c r="U84" s="772"/>
      <c r="V84" s="772"/>
      <c r="W84" s="778"/>
    </row>
    <row r="85" spans="1:23" ht="15" x14ac:dyDescent="0.25">
      <c r="A85" s="772"/>
      <c r="B85" s="772"/>
      <c r="C85" s="772"/>
      <c r="D85" s="772"/>
      <c r="E85" s="772"/>
      <c r="F85" s="772"/>
      <c r="G85" s="772"/>
      <c r="H85" s="772"/>
      <c r="I85" s="772"/>
      <c r="J85" s="772"/>
      <c r="K85" s="772"/>
      <c r="L85" s="772"/>
      <c r="M85" s="772"/>
      <c r="N85" s="772"/>
      <c r="O85" s="772"/>
      <c r="P85" s="772"/>
      <c r="Q85" s="772"/>
      <c r="R85" s="772"/>
      <c r="S85" s="772"/>
      <c r="T85" s="772"/>
      <c r="U85" s="772"/>
      <c r="V85" s="772"/>
      <c r="W85" s="778"/>
    </row>
    <row r="86" spans="1:23" ht="15" x14ac:dyDescent="0.25">
      <c r="A86" s="772"/>
      <c r="B86" s="772"/>
      <c r="C86" s="772"/>
      <c r="D86" s="772"/>
      <c r="E86" s="772"/>
      <c r="F86" s="772"/>
      <c r="G86" s="772"/>
      <c r="H86" s="772"/>
      <c r="I86" s="772"/>
      <c r="J86" s="772"/>
      <c r="K86" s="772"/>
      <c r="L86" s="772"/>
      <c r="M86" s="772"/>
      <c r="N86" s="772"/>
      <c r="O86" s="772"/>
      <c r="P86" s="772"/>
      <c r="Q86" s="772"/>
      <c r="R86" s="772"/>
      <c r="S86" s="772"/>
      <c r="T86" s="772"/>
      <c r="U86" s="772"/>
      <c r="V86" s="772"/>
      <c r="W86" s="778"/>
    </row>
    <row r="87" spans="1:23" ht="15" x14ac:dyDescent="0.25">
      <c r="A87" s="772"/>
      <c r="B87" s="772"/>
      <c r="C87" s="772"/>
      <c r="D87" s="772"/>
      <c r="E87" s="772"/>
      <c r="F87" s="772"/>
      <c r="G87" s="772"/>
      <c r="H87" s="772"/>
      <c r="I87" s="772"/>
      <c r="J87" s="772"/>
      <c r="K87" s="772"/>
      <c r="L87" s="772"/>
      <c r="M87" s="772"/>
      <c r="N87" s="772"/>
      <c r="O87" s="772"/>
      <c r="P87" s="772"/>
      <c r="Q87" s="772"/>
      <c r="R87" s="772"/>
      <c r="S87" s="772"/>
      <c r="T87" s="772"/>
      <c r="U87" s="772"/>
      <c r="V87" s="772"/>
      <c r="W87" s="778"/>
    </row>
    <row r="88" spans="1:23" ht="15" x14ac:dyDescent="0.25">
      <c r="A88" s="772"/>
      <c r="B88" s="772"/>
      <c r="C88" s="772"/>
      <c r="D88" s="772"/>
      <c r="E88" s="772"/>
      <c r="F88" s="772"/>
      <c r="G88" s="772"/>
      <c r="H88" s="772"/>
      <c r="I88" s="772"/>
      <c r="J88" s="772"/>
      <c r="K88" s="772"/>
      <c r="L88" s="772"/>
      <c r="M88" s="772"/>
      <c r="N88" s="772"/>
      <c r="O88" s="772"/>
      <c r="P88" s="772"/>
      <c r="Q88" s="772"/>
      <c r="R88" s="772"/>
      <c r="S88" s="772"/>
      <c r="T88" s="772"/>
      <c r="U88" s="772"/>
      <c r="V88" s="772"/>
      <c r="W88" s="778"/>
    </row>
    <row r="89" spans="1:23" ht="15" x14ac:dyDescent="0.25">
      <c r="A89" s="772"/>
      <c r="B89" s="772"/>
      <c r="C89" s="772"/>
      <c r="D89" s="772"/>
      <c r="E89" s="772"/>
      <c r="F89" s="772"/>
      <c r="G89" s="772"/>
      <c r="H89" s="772"/>
      <c r="I89" s="772"/>
      <c r="J89" s="772"/>
      <c r="K89" s="772"/>
      <c r="L89" s="772"/>
      <c r="M89" s="772"/>
      <c r="N89" s="772"/>
      <c r="O89" s="772"/>
      <c r="P89" s="772"/>
      <c r="Q89" s="772"/>
      <c r="R89" s="772"/>
      <c r="S89" s="772"/>
      <c r="T89" s="772"/>
      <c r="U89" s="772"/>
      <c r="V89" s="772"/>
      <c r="W89" s="778"/>
    </row>
    <row r="90" spans="1:23" ht="15" x14ac:dyDescent="0.25">
      <c r="A90" s="772"/>
      <c r="B90" s="772"/>
      <c r="C90" s="772"/>
      <c r="D90" s="772"/>
      <c r="E90" s="772"/>
      <c r="F90" s="772"/>
      <c r="G90" s="772"/>
      <c r="H90" s="772"/>
      <c r="I90" s="772"/>
      <c r="J90" s="772"/>
      <c r="K90" s="772"/>
      <c r="L90" s="772"/>
      <c r="M90" s="772"/>
      <c r="N90" s="772"/>
      <c r="O90" s="772"/>
      <c r="P90" s="772"/>
      <c r="Q90" s="772"/>
      <c r="R90" s="772"/>
      <c r="S90" s="772"/>
      <c r="T90" s="772"/>
      <c r="U90" s="772"/>
      <c r="V90" s="772"/>
      <c r="W90" s="778"/>
    </row>
    <row r="91" spans="1:23" ht="15" x14ac:dyDescent="0.25">
      <c r="A91" s="772"/>
      <c r="B91" s="772"/>
      <c r="C91" s="772"/>
      <c r="D91" s="772"/>
      <c r="E91" s="772"/>
      <c r="F91" s="772"/>
      <c r="G91" s="772"/>
      <c r="H91" s="772"/>
      <c r="I91" s="772"/>
      <c r="J91" s="772"/>
      <c r="K91" s="772"/>
      <c r="L91" s="772"/>
      <c r="M91" s="772"/>
      <c r="N91" s="772"/>
      <c r="O91" s="772"/>
      <c r="P91" s="772"/>
      <c r="Q91" s="772"/>
      <c r="R91" s="772"/>
      <c r="S91" s="772"/>
      <c r="T91" s="772"/>
      <c r="U91" s="772"/>
      <c r="V91" s="772"/>
      <c r="W91" s="778"/>
    </row>
    <row r="92" spans="1:23" ht="15" x14ac:dyDescent="0.25">
      <c r="A92" s="772"/>
      <c r="B92" s="772"/>
      <c r="C92" s="772"/>
      <c r="D92" s="772"/>
      <c r="E92" s="772"/>
      <c r="F92" s="772"/>
      <c r="G92" s="772"/>
      <c r="H92" s="772"/>
      <c r="I92" s="772"/>
      <c r="J92" s="772"/>
      <c r="K92" s="772"/>
      <c r="L92" s="772"/>
      <c r="M92" s="772"/>
      <c r="N92" s="772"/>
      <c r="O92" s="772"/>
      <c r="P92" s="772"/>
      <c r="Q92" s="772"/>
      <c r="R92" s="772"/>
      <c r="S92" s="772"/>
      <c r="T92" s="772"/>
      <c r="U92" s="772"/>
      <c r="V92" s="772"/>
      <c r="W92" s="778"/>
    </row>
    <row r="93" spans="1:23" ht="15" x14ac:dyDescent="0.25">
      <c r="A93" s="772"/>
      <c r="B93" s="772"/>
      <c r="C93" s="772"/>
      <c r="D93" s="772"/>
      <c r="E93" s="772"/>
      <c r="F93" s="772"/>
      <c r="G93" s="772"/>
      <c r="H93" s="772"/>
      <c r="I93" s="772"/>
      <c r="J93" s="772"/>
      <c r="K93" s="772"/>
      <c r="L93" s="772"/>
      <c r="M93" s="772"/>
      <c r="N93" s="772"/>
      <c r="O93" s="772"/>
      <c r="P93" s="772"/>
      <c r="Q93" s="772"/>
      <c r="R93" s="772"/>
      <c r="S93" s="772"/>
      <c r="T93" s="772"/>
      <c r="U93" s="772"/>
      <c r="V93" s="772"/>
      <c r="W93" s="778"/>
    </row>
    <row r="94" spans="1:23" ht="15" x14ac:dyDescent="0.25">
      <c r="A94" s="772"/>
      <c r="B94" s="772"/>
      <c r="C94" s="772"/>
      <c r="D94" s="772"/>
      <c r="E94" s="772"/>
      <c r="F94" s="772"/>
      <c r="G94" s="772"/>
      <c r="H94" s="772"/>
      <c r="I94" s="772"/>
      <c r="J94" s="772"/>
      <c r="K94" s="772"/>
      <c r="L94" s="772"/>
      <c r="M94" s="772"/>
      <c r="N94" s="772"/>
      <c r="O94" s="772"/>
      <c r="P94" s="772"/>
      <c r="Q94" s="772"/>
      <c r="R94" s="772"/>
      <c r="S94" s="772"/>
      <c r="T94" s="772"/>
      <c r="U94" s="772"/>
      <c r="V94" s="772"/>
      <c r="W94" s="778"/>
    </row>
    <row r="95" spans="1:23" ht="15" x14ac:dyDescent="0.25">
      <c r="A95" s="772"/>
      <c r="B95" s="772"/>
      <c r="C95" s="772"/>
      <c r="D95" s="772"/>
      <c r="E95" s="772"/>
      <c r="F95" s="772"/>
      <c r="G95" s="772"/>
      <c r="H95" s="772"/>
      <c r="I95" s="772"/>
      <c r="J95" s="772"/>
      <c r="K95" s="772"/>
      <c r="L95" s="772"/>
      <c r="M95" s="772"/>
      <c r="N95" s="772"/>
      <c r="O95" s="772"/>
      <c r="P95" s="772"/>
      <c r="Q95" s="772"/>
      <c r="R95" s="772"/>
      <c r="S95" s="772"/>
      <c r="T95" s="772"/>
      <c r="U95" s="772"/>
      <c r="V95" s="772"/>
      <c r="W95" s="778"/>
    </row>
    <row r="96" spans="1:23" ht="15" x14ac:dyDescent="0.25">
      <c r="A96" s="772"/>
      <c r="B96" s="772"/>
      <c r="C96" s="772"/>
      <c r="D96" s="772"/>
      <c r="E96" s="772"/>
      <c r="F96" s="772"/>
      <c r="G96" s="772"/>
      <c r="H96" s="772"/>
      <c r="I96" s="772"/>
      <c r="J96" s="772"/>
      <c r="K96" s="772"/>
      <c r="L96" s="772"/>
      <c r="M96" s="772"/>
      <c r="N96" s="772"/>
      <c r="O96" s="772"/>
      <c r="P96" s="772"/>
      <c r="Q96" s="772"/>
      <c r="R96" s="772"/>
      <c r="S96" s="772"/>
      <c r="T96" s="772"/>
      <c r="U96" s="772"/>
      <c r="V96" s="772"/>
      <c r="W96" s="778"/>
    </row>
    <row r="97" spans="1:23" ht="15" x14ac:dyDescent="0.25">
      <c r="A97" s="772"/>
      <c r="B97" s="772"/>
      <c r="C97" s="772"/>
      <c r="D97" s="772"/>
      <c r="E97" s="772"/>
      <c r="F97" s="772"/>
      <c r="G97" s="772"/>
      <c r="H97" s="772"/>
      <c r="I97" s="772"/>
      <c r="J97" s="772"/>
      <c r="K97" s="772"/>
      <c r="L97" s="772"/>
      <c r="M97" s="772"/>
      <c r="N97" s="772"/>
      <c r="O97" s="772"/>
      <c r="P97" s="772"/>
      <c r="Q97" s="772"/>
      <c r="R97" s="772"/>
      <c r="S97" s="772"/>
      <c r="T97" s="772"/>
      <c r="U97" s="772"/>
      <c r="V97" s="772"/>
      <c r="W97" s="778"/>
    </row>
    <row r="98" spans="1:23" ht="15" x14ac:dyDescent="0.25">
      <c r="A98" s="772"/>
      <c r="B98" s="772"/>
      <c r="C98" s="772"/>
      <c r="D98" s="772"/>
      <c r="E98" s="772"/>
      <c r="F98" s="772"/>
      <c r="G98" s="772"/>
      <c r="H98" s="772"/>
      <c r="I98" s="772"/>
      <c r="J98" s="772"/>
      <c r="K98" s="772"/>
      <c r="L98" s="772"/>
      <c r="M98" s="772"/>
      <c r="N98" s="772"/>
      <c r="O98" s="772"/>
      <c r="P98" s="772"/>
      <c r="Q98" s="772"/>
      <c r="R98" s="772"/>
      <c r="S98" s="772"/>
      <c r="T98" s="772"/>
      <c r="U98" s="772"/>
      <c r="V98" s="772"/>
      <c r="W98" s="778"/>
    </row>
    <row r="99" spans="1:23" ht="15" x14ac:dyDescent="0.25">
      <c r="A99" s="772"/>
      <c r="B99" s="772"/>
      <c r="C99" s="772"/>
      <c r="D99" s="772"/>
      <c r="E99" s="772"/>
      <c r="F99" s="772"/>
      <c r="G99" s="772"/>
      <c r="H99" s="772"/>
      <c r="I99" s="772"/>
      <c r="J99" s="772"/>
      <c r="K99" s="772"/>
      <c r="L99" s="772"/>
      <c r="M99" s="772"/>
      <c r="N99" s="772"/>
      <c r="O99" s="772"/>
      <c r="P99" s="772"/>
      <c r="Q99" s="772"/>
      <c r="R99" s="772"/>
      <c r="S99" s="772"/>
      <c r="T99" s="772"/>
      <c r="U99" s="772"/>
      <c r="V99" s="772"/>
      <c r="W99" s="778"/>
    </row>
    <row r="100" spans="1:23" ht="15" x14ac:dyDescent="0.25">
      <c r="A100" s="772"/>
      <c r="B100" s="772"/>
      <c r="C100" s="772"/>
      <c r="D100" s="772"/>
      <c r="E100" s="772"/>
      <c r="F100" s="772"/>
      <c r="G100" s="772"/>
      <c r="H100" s="772"/>
      <c r="I100" s="772"/>
      <c r="J100" s="772"/>
      <c r="K100" s="772"/>
      <c r="L100" s="772"/>
      <c r="M100" s="772"/>
      <c r="N100" s="772"/>
      <c r="O100" s="772"/>
      <c r="P100" s="772"/>
      <c r="Q100" s="772"/>
      <c r="R100" s="772"/>
      <c r="S100" s="772"/>
      <c r="T100" s="772"/>
      <c r="U100" s="772"/>
      <c r="V100" s="772"/>
      <c r="W100" s="778"/>
    </row>
    <row r="101" spans="1:23" ht="15" x14ac:dyDescent="0.25">
      <c r="A101" s="772"/>
      <c r="B101" s="772"/>
      <c r="C101" s="772"/>
      <c r="D101" s="772"/>
      <c r="E101" s="772"/>
      <c r="F101" s="772"/>
      <c r="G101" s="772"/>
      <c r="H101" s="772"/>
      <c r="I101" s="772"/>
      <c r="J101" s="772"/>
      <c r="K101" s="772"/>
      <c r="L101" s="772"/>
      <c r="M101" s="772"/>
      <c r="N101" s="772"/>
      <c r="O101" s="772"/>
      <c r="P101" s="772"/>
      <c r="Q101" s="772"/>
      <c r="R101" s="772"/>
      <c r="S101" s="772"/>
      <c r="T101" s="772"/>
      <c r="U101" s="772"/>
      <c r="V101" s="772"/>
      <c r="W101" s="778"/>
    </row>
    <row r="102" spans="1:23" ht="15" x14ac:dyDescent="0.25">
      <c r="A102" s="772"/>
      <c r="B102" s="772"/>
      <c r="C102" s="772"/>
      <c r="D102" s="772"/>
      <c r="E102" s="772"/>
      <c r="F102" s="772"/>
      <c r="G102" s="772"/>
      <c r="H102" s="772"/>
      <c r="I102" s="772"/>
      <c r="J102" s="772"/>
      <c r="K102" s="772"/>
      <c r="L102" s="772"/>
      <c r="M102" s="772"/>
      <c r="N102" s="772"/>
      <c r="O102" s="772"/>
      <c r="P102" s="772"/>
      <c r="Q102" s="772"/>
      <c r="R102" s="772"/>
      <c r="S102" s="772"/>
      <c r="T102" s="772"/>
      <c r="U102" s="772"/>
      <c r="V102" s="772"/>
      <c r="W102" s="778"/>
    </row>
    <row r="103" spans="1:23" ht="15" x14ac:dyDescent="0.25">
      <c r="A103" s="772"/>
      <c r="B103" s="772"/>
      <c r="C103" s="772"/>
      <c r="D103" s="772"/>
      <c r="E103" s="772"/>
      <c r="F103" s="772"/>
      <c r="G103" s="772"/>
      <c r="H103" s="772"/>
      <c r="I103" s="772"/>
      <c r="J103" s="772"/>
      <c r="K103" s="772"/>
      <c r="L103" s="772"/>
      <c r="M103" s="772"/>
      <c r="N103" s="772"/>
      <c r="O103" s="772"/>
      <c r="P103" s="772"/>
      <c r="Q103" s="772"/>
      <c r="R103" s="772"/>
      <c r="S103" s="772"/>
      <c r="T103" s="772"/>
      <c r="U103" s="772"/>
      <c r="V103" s="772"/>
      <c r="W103" s="778"/>
    </row>
    <row r="104" spans="1:23" ht="15" x14ac:dyDescent="0.25">
      <c r="A104" s="772"/>
      <c r="B104" s="772"/>
      <c r="C104" s="772"/>
      <c r="D104" s="772"/>
      <c r="E104" s="772"/>
      <c r="F104" s="772"/>
      <c r="G104" s="772"/>
      <c r="H104" s="772"/>
      <c r="I104" s="772"/>
      <c r="J104" s="772"/>
      <c r="K104" s="772"/>
      <c r="L104" s="772"/>
      <c r="M104" s="772"/>
      <c r="N104" s="772"/>
      <c r="O104" s="772"/>
      <c r="P104" s="772"/>
      <c r="Q104" s="772"/>
      <c r="R104" s="772"/>
      <c r="S104" s="772"/>
      <c r="T104" s="772"/>
      <c r="U104" s="772"/>
      <c r="V104" s="772"/>
      <c r="W104" s="778"/>
    </row>
    <row r="105" spans="1:23" ht="15" x14ac:dyDescent="0.25">
      <c r="A105" s="772"/>
      <c r="B105" s="772"/>
      <c r="C105" s="772"/>
      <c r="D105" s="772"/>
      <c r="E105" s="772"/>
      <c r="F105" s="772"/>
      <c r="G105" s="772"/>
      <c r="H105" s="772"/>
      <c r="I105" s="772"/>
      <c r="J105" s="772"/>
      <c r="K105" s="772"/>
      <c r="L105" s="772"/>
      <c r="M105" s="772"/>
      <c r="N105" s="772"/>
      <c r="O105" s="772"/>
      <c r="P105" s="772"/>
      <c r="Q105" s="772"/>
      <c r="R105" s="772"/>
      <c r="S105" s="772"/>
      <c r="T105" s="772"/>
      <c r="U105" s="772"/>
      <c r="V105" s="772"/>
      <c r="W105" s="778"/>
    </row>
    <row r="106" spans="1:23" ht="15" x14ac:dyDescent="0.25">
      <c r="A106" s="772"/>
      <c r="B106" s="772"/>
      <c r="C106" s="772"/>
      <c r="D106" s="772"/>
      <c r="E106" s="772"/>
      <c r="F106" s="772"/>
      <c r="G106" s="772"/>
      <c r="H106" s="772"/>
      <c r="I106" s="772"/>
      <c r="J106" s="772"/>
      <c r="K106" s="772"/>
      <c r="L106" s="772"/>
      <c r="M106" s="772"/>
      <c r="N106" s="772"/>
      <c r="O106" s="772"/>
      <c r="P106" s="772"/>
      <c r="Q106" s="772"/>
      <c r="R106" s="772"/>
      <c r="S106" s="772"/>
      <c r="T106" s="772"/>
      <c r="U106" s="772"/>
      <c r="V106" s="772"/>
      <c r="W106" s="778"/>
    </row>
    <row r="107" spans="1:23" ht="15" x14ac:dyDescent="0.25">
      <c r="A107" s="772"/>
      <c r="B107" s="772"/>
      <c r="C107" s="772"/>
      <c r="D107" s="772"/>
      <c r="E107" s="772"/>
      <c r="F107" s="772"/>
      <c r="G107" s="772"/>
      <c r="H107" s="772"/>
      <c r="I107" s="772"/>
      <c r="J107" s="772"/>
      <c r="K107" s="772"/>
      <c r="L107" s="772"/>
      <c r="M107" s="772"/>
      <c r="N107" s="772"/>
      <c r="O107" s="772"/>
      <c r="P107" s="772"/>
      <c r="Q107" s="772"/>
      <c r="R107" s="772"/>
      <c r="S107" s="772"/>
      <c r="T107" s="772"/>
      <c r="U107" s="772"/>
      <c r="V107" s="772"/>
      <c r="W107" s="778"/>
    </row>
    <row r="108" spans="1:23" ht="15" x14ac:dyDescent="0.25">
      <c r="A108" s="772"/>
      <c r="B108" s="772"/>
      <c r="C108" s="772"/>
      <c r="D108" s="772"/>
      <c r="E108" s="772"/>
      <c r="F108" s="772"/>
      <c r="G108" s="772"/>
      <c r="H108" s="772"/>
      <c r="I108" s="772"/>
      <c r="J108" s="772"/>
      <c r="K108" s="772"/>
      <c r="L108" s="772"/>
      <c r="M108" s="772"/>
      <c r="N108" s="772"/>
      <c r="O108" s="772"/>
      <c r="P108" s="772"/>
      <c r="Q108" s="772"/>
      <c r="R108" s="772"/>
      <c r="S108" s="772"/>
      <c r="T108" s="772"/>
      <c r="U108" s="772"/>
      <c r="V108" s="772"/>
      <c r="W108" s="778"/>
    </row>
    <row r="109" spans="1:23" ht="15" x14ac:dyDescent="0.25">
      <c r="A109" s="772"/>
      <c r="B109" s="772"/>
      <c r="C109" s="772"/>
      <c r="D109" s="772"/>
      <c r="E109" s="772"/>
      <c r="F109" s="772"/>
      <c r="G109" s="772"/>
      <c r="H109" s="772"/>
      <c r="I109" s="772"/>
      <c r="J109" s="772"/>
      <c r="K109" s="772"/>
      <c r="L109" s="772"/>
      <c r="M109" s="772"/>
      <c r="N109" s="772"/>
      <c r="O109" s="772"/>
      <c r="P109" s="772"/>
      <c r="Q109" s="772"/>
      <c r="R109" s="772"/>
      <c r="S109" s="772"/>
      <c r="T109" s="772"/>
      <c r="U109" s="772"/>
      <c r="V109" s="772"/>
      <c r="W109" s="778"/>
    </row>
    <row r="110" spans="1:23" x14ac:dyDescent="0.2">
      <c r="A110" s="770"/>
      <c r="B110" s="770"/>
      <c r="C110" s="770"/>
      <c r="D110" s="770"/>
      <c r="E110" s="770"/>
      <c r="F110" s="770"/>
      <c r="G110" s="770"/>
      <c r="H110" s="770"/>
      <c r="I110" s="770"/>
      <c r="J110" s="770"/>
      <c r="K110" s="770"/>
      <c r="L110" s="770"/>
      <c r="M110" s="770"/>
      <c r="N110" s="770"/>
      <c r="O110" s="770"/>
      <c r="P110" s="770"/>
      <c r="Q110" s="770"/>
      <c r="R110" s="770"/>
      <c r="S110" s="770"/>
      <c r="T110" s="770"/>
      <c r="U110" s="770"/>
      <c r="V110" s="770"/>
      <c r="W110" s="778"/>
    </row>
    <row r="111" spans="1:23" x14ac:dyDescent="0.2">
      <c r="A111" s="770"/>
      <c r="B111" s="770"/>
      <c r="C111" s="770"/>
      <c r="D111" s="770"/>
      <c r="E111" s="770"/>
      <c r="F111" s="770"/>
      <c r="G111" s="770"/>
      <c r="H111" s="770"/>
      <c r="I111" s="770"/>
      <c r="J111" s="770"/>
      <c r="K111" s="770"/>
      <c r="L111" s="770"/>
      <c r="M111" s="770"/>
      <c r="N111" s="770"/>
      <c r="O111" s="770"/>
      <c r="P111" s="770"/>
      <c r="Q111" s="770"/>
      <c r="R111" s="770"/>
      <c r="S111" s="770"/>
      <c r="T111" s="770"/>
      <c r="U111" s="770"/>
      <c r="V111" s="770"/>
      <c r="W111" s="778"/>
    </row>
    <row r="112" spans="1:23" x14ac:dyDescent="0.2">
      <c r="A112" s="770"/>
      <c r="B112" s="770"/>
      <c r="C112" s="770"/>
      <c r="D112" s="770"/>
      <c r="E112" s="770"/>
      <c r="F112" s="770"/>
      <c r="G112" s="770"/>
      <c r="H112" s="770"/>
      <c r="I112" s="770"/>
      <c r="J112" s="770"/>
      <c r="K112" s="770"/>
      <c r="L112" s="770"/>
      <c r="M112" s="770"/>
      <c r="N112" s="770"/>
      <c r="O112" s="770"/>
      <c r="P112" s="770"/>
      <c r="Q112" s="770"/>
      <c r="R112" s="770"/>
      <c r="S112" s="770"/>
      <c r="T112" s="770"/>
      <c r="U112" s="770"/>
      <c r="V112" s="770"/>
      <c r="W112" s="778"/>
    </row>
    <row r="113" spans="1:23" x14ac:dyDescent="0.2">
      <c r="A113" s="770"/>
      <c r="B113" s="770"/>
      <c r="C113" s="770"/>
      <c r="D113" s="770"/>
      <c r="E113" s="770"/>
      <c r="F113" s="770"/>
      <c r="G113" s="770"/>
      <c r="H113" s="770"/>
      <c r="I113" s="770"/>
      <c r="J113" s="770"/>
      <c r="K113" s="770"/>
      <c r="L113" s="770"/>
      <c r="M113" s="770"/>
      <c r="N113" s="770"/>
      <c r="O113" s="770"/>
      <c r="P113" s="770"/>
      <c r="Q113" s="770"/>
      <c r="R113" s="770"/>
      <c r="S113" s="770"/>
      <c r="T113" s="770"/>
      <c r="U113" s="770"/>
      <c r="V113" s="770"/>
      <c r="W113" s="778"/>
    </row>
    <row r="114" spans="1:23" x14ac:dyDescent="0.2">
      <c r="A114" s="770"/>
      <c r="B114" s="770"/>
      <c r="C114" s="770"/>
      <c r="D114" s="770"/>
      <c r="E114" s="770"/>
      <c r="F114" s="770"/>
      <c r="G114" s="770"/>
      <c r="H114" s="770"/>
      <c r="I114" s="770"/>
      <c r="J114" s="770"/>
      <c r="K114" s="770"/>
      <c r="L114" s="770"/>
      <c r="M114" s="770"/>
      <c r="N114" s="770"/>
      <c r="O114" s="770"/>
      <c r="P114" s="770"/>
      <c r="Q114" s="770"/>
      <c r="R114" s="770"/>
      <c r="S114" s="770"/>
      <c r="T114" s="770"/>
      <c r="U114" s="770"/>
      <c r="V114" s="770"/>
      <c r="W114" s="778"/>
    </row>
    <row r="115" spans="1:23" x14ac:dyDescent="0.2">
      <c r="A115" s="770"/>
      <c r="B115" s="770"/>
      <c r="C115" s="770"/>
      <c r="D115" s="770"/>
      <c r="E115" s="770"/>
      <c r="F115" s="770"/>
      <c r="G115" s="770"/>
      <c r="H115" s="770"/>
      <c r="I115" s="770"/>
      <c r="J115" s="770"/>
      <c r="K115" s="770"/>
      <c r="L115" s="770"/>
      <c r="M115" s="770"/>
      <c r="N115" s="770"/>
      <c r="O115" s="770"/>
      <c r="P115" s="770"/>
      <c r="Q115" s="770"/>
      <c r="R115" s="770"/>
      <c r="S115" s="770"/>
      <c r="T115" s="770"/>
      <c r="U115" s="770"/>
      <c r="V115" s="770"/>
      <c r="W115" s="778"/>
    </row>
    <row r="116" spans="1:23" x14ac:dyDescent="0.2">
      <c r="A116" s="770"/>
      <c r="B116" s="770"/>
      <c r="C116" s="770"/>
      <c r="D116" s="770"/>
      <c r="E116" s="770"/>
      <c r="F116" s="770"/>
      <c r="G116" s="770"/>
      <c r="H116" s="770"/>
      <c r="I116" s="770"/>
      <c r="J116" s="770"/>
      <c r="K116" s="770"/>
      <c r="L116" s="770"/>
      <c r="M116" s="770"/>
      <c r="N116" s="770"/>
      <c r="O116" s="770"/>
      <c r="P116" s="770"/>
      <c r="Q116" s="770"/>
      <c r="R116" s="770"/>
      <c r="S116" s="770"/>
      <c r="T116" s="770"/>
      <c r="U116" s="770"/>
      <c r="V116" s="770"/>
      <c r="W116" s="778"/>
    </row>
    <row r="117" spans="1:23" x14ac:dyDescent="0.2">
      <c r="A117" s="770"/>
      <c r="B117" s="770"/>
      <c r="C117" s="770"/>
      <c r="D117" s="770"/>
      <c r="E117" s="770"/>
      <c r="F117" s="770"/>
      <c r="G117" s="770"/>
      <c r="H117" s="770"/>
      <c r="I117" s="770"/>
      <c r="J117" s="770"/>
      <c r="K117" s="770"/>
      <c r="L117" s="770"/>
      <c r="M117" s="770"/>
      <c r="N117" s="770"/>
      <c r="O117" s="770"/>
      <c r="P117" s="770"/>
      <c r="Q117" s="770"/>
      <c r="R117" s="770"/>
      <c r="S117" s="770"/>
      <c r="T117" s="770"/>
      <c r="U117" s="770"/>
      <c r="V117" s="770"/>
      <c r="W117" s="778"/>
    </row>
    <row r="118" spans="1:23" x14ac:dyDescent="0.2">
      <c r="D118" s="778"/>
      <c r="E118" s="778"/>
      <c r="F118" s="778"/>
      <c r="G118" s="778"/>
      <c r="H118" s="778"/>
      <c r="I118" s="778"/>
      <c r="J118" s="778"/>
      <c r="K118" s="778"/>
      <c r="L118" s="778"/>
      <c r="M118" s="778"/>
      <c r="N118" s="778"/>
      <c r="O118" s="778"/>
      <c r="P118" s="778"/>
      <c r="Q118" s="778"/>
      <c r="R118" s="778"/>
      <c r="S118" s="778"/>
      <c r="T118" s="778"/>
      <c r="U118" s="778"/>
      <c r="W118" s="778"/>
    </row>
    <row r="119" spans="1:23" x14ac:dyDescent="0.2">
      <c r="D119" s="778"/>
      <c r="E119" s="778"/>
      <c r="F119" s="778"/>
      <c r="G119" s="778"/>
      <c r="H119" s="778"/>
      <c r="I119" s="778"/>
      <c r="J119" s="778"/>
      <c r="K119" s="778"/>
      <c r="L119" s="778"/>
      <c r="M119" s="778"/>
      <c r="N119" s="778"/>
      <c r="O119" s="778"/>
      <c r="P119" s="778"/>
      <c r="Q119" s="778"/>
      <c r="R119" s="778"/>
      <c r="S119" s="778"/>
      <c r="T119" s="778"/>
      <c r="U119" s="778"/>
      <c r="W119" s="778"/>
    </row>
    <row r="120" spans="1:23" x14ac:dyDescent="0.2">
      <c r="D120" s="778"/>
      <c r="E120" s="778"/>
      <c r="F120" s="778"/>
      <c r="G120" s="778"/>
      <c r="H120" s="778"/>
      <c r="I120" s="778"/>
      <c r="J120" s="778"/>
      <c r="K120" s="778"/>
      <c r="L120" s="778"/>
      <c r="M120" s="778"/>
      <c r="N120" s="778"/>
      <c r="O120" s="778"/>
      <c r="P120" s="778"/>
      <c r="Q120" s="778"/>
      <c r="R120" s="778"/>
      <c r="S120" s="778"/>
      <c r="T120" s="778"/>
      <c r="U120" s="778"/>
      <c r="W120" s="778"/>
    </row>
    <row r="121" spans="1:23" x14ac:dyDescent="0.2">
      <c r="D121" s="778"/>
      <c r="E121" s="778"/>
      <c r="F121" s="778"/>
      <c r="G121" s="778"/>
      <c r="H121" s="778"/>
      <c r="I121" s="778"/>
      <c r="J121" s="778"/>
      <c r="K121" s="778"/>
      <c r="L121" s="778"/>
      <c r="M121" s="778"/>
      <c r="N121" s="778"/>
      <c r="O121" s="778"/>
      <c r="P121" s="778"/>
      <c r="Q121" s="778"/>
      <c r="R121" s="778"/>
      <c r="S121" s="778"/>
      <c r="T121" s="778"/>
      <c r="U121" s="778"/>
      <c r="W121" s="778"/>
    </row>
    <row r="122" spans="1:23" x14ac:dyDescent="0.2">
      <c r="D122" s="778"/>
      <c r="E122" s="778"/>
      <c r="F122" s="778"/>
      <c r="G122" s="778"/>
      <c r="H122" s="778"/>
      <c r="I122" s="778"/>
      <c r="J122" s="778"/>
      <c r="K122" s="778"/>
      <c r="L122" s="778"/>
      <c r="M122" s="778"/>
      <c r="N122" s="778"/>
      <c r="O122" s="778"/>
      <c r="P122" s="778"/>
      <c r="Q122" s="778"/>
      <c r="R122" s="778"/>
      <c r="S122" s="778"/>
      <c r="T122" s="778"/>
      <c r="U122" s="778"/>
      <c r="W122" s="778"/>
    </row>
    <row r="123" spans="1:23" x14ac:dyDescent="0.2">
      <c r="D123" s="778"/>
      <c r="E123" s="778"/>
      <c r="F123" s="778"/>
      <c r="G123" s="778"/>
      <c r="H123" s="778"/>
      <c r="I123" s="778"/>
      <c r="J123" s="778"/>
      <c r="K123" s="778"/>
      <c r="L123" s="778"/>
      <c r="M123" s="778"/>
      <c r="N123" s="778"/>
      <c r="O123" s="778"/>
      <c r="P123" s="778"/>
      <c r="Q123" s="778"/>
      <c r="R123" s="778"/>
      <c r="S123" s="778"/>
      <c r="T123" s="778"/>
      <c r="U123" s="778"/>
      <c r="W123" s="778"/>
    </row>
    <row r="124" spans="1:23" x14ac:dyDescent="0.2">
      <c r="D124" s="778"/>
      <c r="E124" s="778"/>
      <c r="F124" s="778"/>
      <c r="G124" s="778"/>
      <c r="H124" s="778"/>
      <c r="I124" s="778"/>
      <c r="J124" s="778"/>
      <c r="K124" s="778"/>
      <c r="L124" s="778"/>
      <c r="M124" s="778"/>
      <c r="N124" s="778"/>
      <c r="O124" s="778"/>
      <c r="P124" s="778"/>
      <c r="Q124" s="778"/>
      <c r="R124" s="778"/>
      <c r="S124" s="778"/>
      <c r="T124" s="778"/>
      <c r="U124" s="778"/>
      <c r="W124" s="778"/>
    </row>
    <row r="125" spans="1:23" x14ac:dyDescent="0.2">
      <c r="D125" s="778"/>
      <c r="E125" s="778"/>
      <c r="F125" s="778"/>
      <c r="G125" s="778"/>
      <c r="H125" s="778"/>
      <c r="I125" s="778"/>
      <c r="J125" s="778"/>
      <c r="K125" s="778"/>
      <c r="L125" s="778"/>
      <c r="M125" s="778"/>
      <c r="N125" s="778"/>
      <c r="O125" s="778"/>
      <c r="P125" s="778"/>
      <c r="Q125" s="778"/>
      <c r="R125" s="778"/>
      <c r="S125" s="778"/>
      <c r="T125" s="778"/>
      <c r="U125" s="778"/>
      <c r="W125" s="778"/>
    </row>
    <row r="126" spans="1:23" x14ac:dyDescent="0.2">
      <c r="D126" s="778"/>
      <c r="E126" s="778"/>
      <c r="F126" s="778"/>
      <c r="G126" s="778"/>
      <c r="H126" s="778"/>
      <c r="I126" s="778"/>
      <c r="J126" s="778"/>
      <c r="K126" s="778"/>
      <c r="L126" s="778"/>
      <c r="M126" s="778"/>
      <c r="N126" s="778"/>
      <c r="O126" s="778"/>
      <c r="P126" s="778"/>
      <c r="Q126" s="778"/>
      <c r="R126" s="778"/>
      <c r="S126" s="778"/>
      <c r="T126" s="778"/>
      <c r="U126" s="778"/>
      <c r="W126" s="778"/>
    </row>
    <row r="127" spans="1:23" x14ac:dyDescent="0.2">
      <c r="D127" s="778"/>
      <c r="E127" s="778"/>
      <c r="F127" s="778"/>
      <c r="G127" s="778"/>
      <c r="H127" s="778"/>
      <c r="I127" s="778"/>
      <c r="J127" s="778"/>
      <c r="K127" s="778"/>
      <c r="L127" s="778"/>
      <c r="M127" s="778"/>
      <c r="N127" s="778"/>
      <c r="O127" s="778"/>
      <c r="P127" s="778"/>
      <c r="Q127" s="778"/>
      <c r="R127" s="778"/>
      <c r="S127" s="778"/>
      <c r="T127" s="778"/>
      <c r="U127" s="778"/>
      <c r="W127" s="778"/>
    </row>
    <row r="128" spans="1:23" x14ac:dyDescent="0.2">
      <c r="D128" s="778"/>
      <c r="E128" s="778"/>
      <c r="F128" s="778"/>
      <c r="G128" s="778"/>
      <c r="H128" s="778"/>
      <c r="I128" s="778"/>
      <c r="J128" s="778"/>
      <c r="K128" s="778"/>
      <c r="L128" s="778"/>
      <c r="M128" s="778"/>
      <c r="N128" s="778"/>
      <c r="O128" s="778"/>
      <c r="P128" s="778"/>
      <c r="Q128" s="778"/>
      <c r="R128" s="778"/>
      <c r="S128" s="778"/>
      <c r="T128" s="778"/>
      <c r="U128" s="778"/>
      <c r="W128" s="778"/>
    </row>
    <row r="129" spans="4:23" x14ac:dyDescent="0.2">
      <c r="D129" s="778"/>
      <c r="E129" s="778"/>
      <c r="F129" s="778"/>
      <c r="G129" s="778"/>
      <c r="H129" s="778"/>
      <c r="I129" s="778"/>
      <c r="J129" s="778"/>
      <c r="K129" s="778"/>
      <c r="L129" s="778"/>
      <c r="M129" s="778"/>
      <c r="N129" s="778"/>
      <c r="O129" s="778"/>
      <c r="P129" s="778"/>
      <c r="Q129" s="778"/>
      <c r="R129" s="778"/>
      <c r="S129" s="778"/>
      <c r="T129" s="778"/>
      <c r="U129" s="778"/>
      <c r="W129" s="778"/>
    </row>
    <row r="130" spans="4:23" x14ac:dyDescent="0.2">
      <c r="D130" s="778"/>
      <c r="E130" s="778"/>
      <c r="F130" s="778"/>
      <c r="G130" s="778"/>
      <c r="H130" s="778"/>
      <c r="I130" s="778"/>
      <c r="J130" s="778"/>
      <c r="K130" s="778"/>
      <c r="L130" s="778"/>
      <c r="M130" s="778"/>
      <c r="N130" s="778"/>
      <c r="O130" s="778"/>
      <c r="P130" s="778"/>
      <c r="Q130" s="778"/>
      <c r="R130" s="778"/>
      <c r="S130" s="778"/>
      <c r="T130" s="778"/>
      <c r="U130" s="778"/>
      <c r="W130" s="778"/>
    </row>
    <row r="131" spans="4:23" x14ac:dyDescent="0.2">
      <c r="D131" s="778"/>
      <c r="E131" s="778"/>
      <c r="F131" s="778"/>
      <c r="G131" s="778"/>
      <c r="H131" s="778"/>
      <c r="I131" s="778"/>
      <c r="J131" s="778"/>
      <c r="K131" s="778"/>
      <c r="L131" s="778"/>
      <c r="M131" s="778"/>
      <c r="N131" s="778"/>
      <c r="O131" s="778"/>
      <c r="P131" s="778"/>
      <c r="Q131" s="778"/>
      <c r="R131" s="778"/>
      <c r="S131" s="778"/>
      <c r="T131" s="778"/>
      <c r="U131" s="778"/>
      <c r="W131" s="778"/>
    </row>
    <row r="132" spans="4:23" x14ac:dyDescent="0.2">
      <c r="D132" s="778"/>
      <c r="E132" s="778"/>
      <c r="F132" s="778"/>
      <c r="G132" s="778"/>
      <c r="H132" s="778"/>
      <c r="I132" s="778"/>
      <c r="J132" s="778"/>
      <c r="K132" s="778"/>
      <c r="L132" s="778"/>
      <c r="M132" s="778"/>
      <c r="N132" s="778"/>
      <c r="O132" s="778"/>
      <c r="P132" s="778"/>
      <c r="Q132" s="778"/>
      <c r="R132" s="778"/>
      <c r="S132" s="778"/>
      <c r="T132" s="778"/>
      <c r="U132" s="778"/>
      <c r="W132" s="778"/>
    </row>
    <row r="133" spans="4:23" x14ac:dyDescent="0.2">
      <c r="D133" s="778"/>
      <c r="E133" s="778"/>
      <c r="F133" s="778"/>
      <c r="G133" s="778"/>
      <c r="H133" s="778"/>
      <c r="I133" s="778"/>
      <c r="J133" s="778"/>
      <c r="K133" s="778"/>
      <c r="L133" s="778"/>
      <c r="M133" s="778"/>
      <c r="N133" s="778"/>
      <c r="O133" s="778"/>
      <c r="P133" s="778"/>
      <c r="Q133" s="778"/>
      <c r="R133" s="778"/>
      <c r="S133" s="778"/>
      <c r="T133" s="778"/>
      <c r="U133" s="778"/>
      <c r="W133" s="778"/>
    </row>
    <row r="134" spans="4:23" x14ac:dyDescent="0.2">
      <c r="D134" s="778"/>
      <c r="E134" s="778"/>
      <c r="F134" s="778"/>
      <c r="G134" s="778"/>
      <c r="H134" s="778"/>
      <c r="I134" s="778"/>
      <c r="J134" s="778"/>
      <c r="K134" s="778"/>
      <c r="L134" s="778"/>
      <c r="M134" s="778"/>
      <c r="N134" s="778"/>
      <c r="O134" s="778"/>
      <c r="P134" s="778"/>
      <c r="Q134" s="778"/>
      <c r="R134" s="778"/>
      <c r="S134" s="778"/>
      <c r="T134" s="778"/>
      <c r="U134" s="778"/>
      <c r="W134" s="778"/>
    </row>
  </sheetData>
  <printOptions horizontalCentered="1"/>
  <pageMargins left="0" right="0" top="0.39370078740157483" bottom="0.39370078740157483" header="0" footer="0"/>
  <pageSetup scale="82" fitToHeight="3" orientation="landscape"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1"/>
  <sheetViews>
    <sheetView workbookViewId="0"/>
  </sheetViews>
  <sheetFormatPr baseColWidth="10" defaultColWidth="11" defaultRowHeight="12.75" customHeight="1" x14ac:dyDescent="0.2"/>
  <cols>
    <col min="1" max="2" width="5.7109375" style="778" customWidth="1"/>
    <col min="3" max="3" width="7.140625" style="778" customWidth="1"/>
    <col min="4" max="11" width="8.7109375" style="779" customWidth="1"/>
    <col min="12" max="13" width="9.7109375" style="779" customWidth="1"/>
    <col min="14" max="16" width="8.7109375" style="779" customWidth="1"/>
    <col min="17" max="20" width="6.42578125" style="780" customWidth="1"/>
    <col min="21" max="21" width="6.42578125" style="780" bestFit="1" customWidth="1"/>
    <col min="22" max="16384" width="11" style="778"/>
  </cols>
  <sheetData>
    <row r="1" spans="1:21" s="774" customFormat="1" ht="15.75" customHeight="1" x14ac:dyDescent="0.25">
      <c r="A1" s="773" t="s">
        <v>2829</v>
      </c>
      <c r="D1" s="775"/>
      <c r="E1" s="775"/>
      <c r="F1" s="775"/>
      <c r="G1" s="775"/>
      <c r="H1" s="775"/>
      <c r="I1" s="775"/>
      <c r="J1" s="775"/>
      <c r="K1" s="775"/>
      <c r="L1" s="775"/>
      <c r="M1" s="775"/>
      <c r="N1" s="775"/>
      <c r="O1" s="775"/>
      <c r="P1" s="775"/>
      <c r="Q1" s="777"/>
      <c r="R1" s="777"/>
      <c r="S1" s="777"/>
      <c r="T1" s="777"/>
      <c r="U1" s="777"/>
    </row>
    <row r="2" spans="1:21" s="774" customFormat="1" ht="15.75" customHeight="1" x14ac:dyDescent="0.25">
      <c r="A2" s="776" t="s">
        <v>2819</v>
      </c>
      <c r="D2" s="775"/>
      <c r="E2" s="775"/>
      <c r="F2" s="775"/>
      <c r="G2" s="775"/>
      <c r="H2" s="775"/>
      <c r="I2" s="775"/>
      <c r="J2" s="775"/>
      <c r="K2" s="775"/>
      <c r="L2" s="775"/>
      <c r="M2" s="775"/>
      <c r="N2" s="775"/>
      <c r="O2" s="775"/>
      <c r="P2" s="775"/>
      <c r="Q2" s="777"/>
      <c r="R2" s="777"/>
      <c r="S2" s="777"/>
      <c r="T2" s="777"/>
      <c r="U2" s="777"/>
    </row>
    <row r="3" spans="1:21" ht="12.75" customHeight="1" thickBot="1" x14ac:dyDescent="0.2"/>
    <row r="4" spans="1:21" ht="12.75" customHeight="1" thickTop="1" x14ac:dyDescent="0.2">
      <c r="A4" s="142"/>
      <c r="B4" s="142"/>
      <c r="C4" s="142"/>
      <c r="D4" s="144" t="s">
        <v>2820</v>
      </c>
      <c r="E4" s="142"/>
      <c r="F4" s="142"/>
      <c r="G4" s="142"/>
      <c r="H4" s="142"/>
      <c r="I4" s="142"/>
      <c r="J4" s="142"/>
      <c r="K4" s="142"/>
      <c r="L4" s="142"/>
      <c r="M4" s="142"/>
      <c r="N4" s="142"/>
      <c r="O4" s="142"/>
      <c r="P4" s="142"/>
      <c r="Q4" s="778"/>
      <c r="R4" s="778"/>
      <c r="S4" s="778"/>
      <c r="T4" s="778"/>
      <c r="U4" s="778"/>
    </row>
    <row r="5" spans="1:21" ht="22.5" customHeight="1" x14ac:dyDescent="0.2">
      <c r="A5" s="144" t="s">
        <v>279</v>
      </c>
      <c r="B5" s="144" t="s">
        <v>1</v>
      </c>
      <c r="C5" s="144" t="s">
        <v>2821</v>
      </c>
      <c r="D5" s="146" t="s">
        <v>2022</v>
      </c>
      <c r="E5" s="146" t="s">
        <v>2023</v>
      </c>
      <c r="F5" s="146" t="s">
        <v>45</v>
      </c>
      <c r="G5" s="146" t="s">
        <v>46</v>
      </c>
      <c r="H5" s="146" t="s">
        <v>2026</v>
      </c>
      <c r="I5" s="146" t="s">
        <v>2027</v>
      </c>
      <c r="J5" s="146" t="s">
        <v>2030</v>
      </c>
      <c r="K5" s="146" t="s">
        <v>2031</v>
      </c>
      <c r="L5" s="146" t="s">
        <v>2045</v>
      </c>
      <c r="M5" s="146" t="s">
        <v>2046</v>
      </c>
      <c r="N5" s="146" t="s">
        <v>2042</v>
      </c>
      <c r="O5" s="146" t="s">
        <v>2830</v>
      </c>
      <c r="P5" s="146" t="s">
        <v>2822</v>
      </c>
      <c r="Q5" s="778"/>
      <c r="R5" s="778"/>
      <c r="S5" s="778"/>
      <c r="T5" s="778"/>
      <c r="U5" s="778"/>
    </row>
    <row r="6" spans="1:21" ht="12.75" customHeight="1" x14ac:dyDescent="0.2">
      <c r="A6" s="142" t="s">
        <v>2823</v>
      </c>
      <c r="B6" s="142"/>
      <c r="C6" s="142"/>
      <c r="D6" s="145"/>
      <c r="E6" s="145"/>
      <c r="F6" s="145"/>
      <c r="G6" s="145"/>
      <c r="H6" s="145"/>
      <c r="I6" s="145"/>
      <c r="J6" s="145"/>
      <c r="K6" s="145"/>
      <c r="L6" s="145"/>
      <c r="M6" s="145"/>
      <c r="N6" s="145"/>
      <c r="O6" s="145"/>
      <c r="P6" s="145"/>
      <c r="Q6" s="778"/>
      <c r="R6" s="778"/>
      <c r="S6" s="778"/>
      <c r="T6" s="778"/>
      <c r="U6" s="778"/>
    </row>
    <row r="7" spans="1:21" ht="12.75" customHeight="1" x14ac:dyDescent="0.2">
      <c r="A7" s="142"/>
      <c r="B7" s="142" t="s">
        <v>11</v>
      </c>
      <c r="C7" s="142"/>
      <c r="D7" s="145"/>
      <c r="E7" s="145"/>
      <c r="F7" s="145"/>
      <c r="G7" s="145"/>
      <c r="H7" s="145"/>
      <c r="I7" s="145"/>
      <c r="J7" s="145"/>
      <c r="K7" s="145"/>
      <c r="L7" s="145"/>
      <c r="M7" s="145"/>
      <c r="N7" s="145"/>
      <c r="O7" s="145"/>
      <c r="P7" s="145"/>
      <c r="Q7" s="778"/>
      <c r="R7" s="778"/>
      <c r="S7" s="778"/>
      <c r="T7" s="778"/>
      <c r="U7" s="778"/>
    </row>
    <row r="8" spans="1:21" ht="12.75" customHeight="1" x14ac:dyDescent="0.2">
      <c r="A8" s="142"/>
      <c r="B8" s="142"/>
      <c r="C8" s="142" t="s">
        <v>2824</v>
      </c>
      <c r="D8" s="145">
        <v>32563</v>
      </c>
      <c r="E8" s="145">
        <v>32246</v>
      </c>
      <c r="F8" s="145">
        <v>33889</v>
      </c>
      <c r="G8" s="145">
        <v>32969</v>
      </c>
      <c r="H8" s="145">
        <v>31910</v>
      </c>
      <c r="I8" s="145">
        <v>31641</v>
      </c>
      <c r="J8" s="145">
        <v>29163</v>
      </c>
      <c r="K8" s="145">
        <v>30264</v>
      </c>
      <c r="L8" s="145">
        <v>26950</v>
      </c>
      <c r="M8" s="145">
        <v>28782</v>
      </c>
      <c r="N8" s="145">
        <v>94962</v>
      </c>
      <c r="O8" s="145">
        <v>94874</v>
      </c>
      <c r="P8" s="145">
        <v>189836</v>
      </c>
      <c r="Q8" s="778"/>
      <c r="R8" s="778"/>
      <c r="S8" s="778"/>
      <c r="T8" s="778"/>
      <c r="U8" s="778"/>
    </row>
    <row r="9" spans="1:21" ht="12.75" customHeight="1" x14ac:dyDescent="0.2">
      <c r="A9" s="142"/>
      <c r="B9" s="142"/>
      <c r="C9" s="142"/>
      <c r="D9" s="145"/>
      <c r="E9" s="145"/>
      <c r="F9" s="145"/>
      <c r="G9" s="145"/>
      <c r="H9" s="145"/>
      <c r="I9" s="145"/>
      <c r="J9" s="145"/>
      <c r="K9" s="145"/>
      <c r="L9" s="145"/>
      <c r="M9" s="145"/>
      <c r="N9" s="145"/>
      <c r="O9" s="145"/>
      <c r="P9" s="145"/>
      <c r="Q9" s="778"/>
      <c r="R9" s="778"/>
      <c r="S9" s="778"/>
      <c r="T9" s="778"/>
      <c r="U9" s="778"/>
    </row>
    <row r="10" spans="1:21" ht="12.75" customHeight="1" x14ac:dyDescent="0.2">
      <c r="A10" s="142" t="s">
        <v>7</v>
      </c>
      <c r="B10" s="142"/>
      <c r="C10" s="142"/>
      <c r="D10" s="145"/>
      <c r="E10" s="145"/>
      <c r="F10" s="145"/>
      <c r="G10" s="145"/>
      <c r="H10" s="145"/>
      <c r="I10" s="145"/>
      <c r="J10" s="145"/>
      <c r="K10" s="145"/>
      <c r="L10" s="145"/>
      <c r="M10" s="145"/>
      <c r="N10" s="145"/>
      <c r="O10" s="145"/>
      <c r="P10" s="145"/>
      <c r="Q10" s="778"/>
      <c r="R10" s="778"/>
      <c r="S10" s="778"/>
      <c r="T10" s="778"/>
      <c r="U10" s="778"/>
    </row>
    <row r="11" spans="1:21" ht="12.75" customHeight="1" x14ac:dyDescent="0.2">
      <c r="A11" s="142"/>
      <c r="B11" s="142" t="s">
        <v>11</v>
      </c>
      <c r="C11" s="142"/>
      <c r="D11" s="145"/>
      <c r="E11" s="145"/>
      <c r="F11" s="145"/>
      <c r="G11" s="145"/>
      <c r="H11" s="145"/>
      <c r="I11" s="145"/>
      <c r="J11" s="145"/>
      <c r="K11" s="145"/>
      <c r="L11" s="145"/>
      <c r="M11" s="145"/>
      <c r="N11" s="145"/>
      <c r="O11" s="145"/>
      <c r="P11" s="145"/>
      <c r="Q11" s="778"/>
      <c r="R11" s="778"/>
      <c r="S11" s="778"/>
      <c r="T11" s="778"/>
      <c r="U11" s="778"/>
    </row>
    <row r="12" spans="1:21" ht="12.75" customHeight="1" x14ac:dyDescent="0.2">
      <c r="A12" s="142"/>
      <c r="B12" s="142"/>
      <c r="C12" s="142" t="s">
        <v>2824</v>
      </c>
      <c r="D12" s="145">
        <v>7601</v>
      </c>
      <c r="E12" s="145">
        <v>7391</v>
      </c>
      <c r="F12" s="145">
        <v>8100</v>
      </c>
      <c r="G12" s="145">
        <v>7626</v>
      </c>
      <c r="H12" s="145">
        <v>7620</v>
      </c>
      <c r="I12" s="145">
        <v>7278</v>
      </c>
      <c r="J12" s="145">
        <v>6961</v>
      </c>
      <c r="K12" s="145">
        <v>7091</v>
      </c>
      <c r="L12" s="145">
        <v>6243</v>
      </c>
      <c r="M12" s="145">
        <v>6616</v>
      </c>
      <c r="N12" s="145">
        <v>22681</v>
      </c>
      <c r="O12" s="145">
        <v>21995</v>
      </c>
      <c r="P12" s="145">
        <v>44676</v>
      </c>
      <c r="Q12" s="778"/>
      <c r="R12" s="778"/>
      <c r="S12" s="778"/>
      <c r="T12" s="778"/>
      <c r="U12" s="778"/>
    </row>
    <row r="13" spans="1:21" ht="12.75" customHeight="1" x14ac:dyDescent="0.2">
      <c r="A13" s="142"/>
      <c r="B13" s="142"/>
      <c r="C13" s="142"/>
      <c r="D13" s="145"/>
      <c r="E13" s="145"/>
      <c r="F13" s="145"/>
      <c r="G13" s="145"/>
      <c r="H13" s="145"/>
      <c r="I13" s="145"/>
      <c r="J13" s="145"/>
      <c r="K13" s="145"/>
      <c r="L13" s="145"/>
      <c r="M13" s="145"/>
      <c r="N13" s="145"/>
      <c r="O13" s="145"/>
      <c r="P13" s="145"/>
      <c r="Q13" s="778"/>
      <c r="R13" s="778"/>
      <c r="S13" s="778"/>
      <c r="T13" s="778"/>
      <c r="U13" s="778"/>
    </row>
    <row r="14" spans="1:21" ht="12.75" customHeight="1" x14ac:dyDescent="0.2">
      <c r="A14" s="142"/>
      <c r="B14" s="142" t="s">
        <v>47</v>
      </c>
      <c r="C14" s="142"/>
      <c r="D14" s="145"/>
      <c r="E14" s="145"/>
      <c r="F14" s="145"/>
      <c r="G14" s="145"/>
      <c r="H14" s="145"/>
      <c r="I14" s="145"/>
      <c r="J14" s="145"/>
      <c r="K14" s="145"/>
      <c r="L14" s="145"/>
      <c r="M14" s="145"/>
      <c r="N14" s="145"/>
      <c r="O14" s="145"/>
      <c r="P14" s="145"/>
      <c r="Q14" s="778"/>
      <c r="R14" s="778"/>
      <c r="S14" s="778"/>
      <c r="T14" s="778"/>
      <c r="U14" s="778"/>
    </row>
    <row r="15" spans="1:21" ht="12.75" customHeight="1" x14ac:dyDescent="0.2">
      <c r="A15" s="142"/>
      <c r="B15" s="142"/>
      <c r="C15" s="142" t="s">
        <v>2824</v>
      </c>
      <c r="D15" s="145">
        <v>5837</v>
      </c>
      <c r="E15" s="145">
        <v>5774</v>
      </c>
      <c r="F15" s="145">
        <v>6133</v>
      </c>
      <c r="G15" s="145">
        <v>5899</v>
      </c>
      <c r="H15" s="145">
        <v>5813</v>
      </c>
      <c r="I15" s="145">
        <v>5695</v>
      </c>
      <c r="J15" s="145">
        <v>5389</v>
      </c>
      <c r="K15" s="145">
        <v>5630</v>
      </c>
      <c r="L15" s="145">
        <v>4917</v>
      </c>
      <c r="M15" s="145">
        <v>5321</v>
      </c>
      <c r="N15" s="145">
        <v>17335</v>
      </c>
      <c r="O15" s="145">
        <v>17224</v>
      </c>
      <c r="P15" s="145">
        <v>34559</v>
      </c>
      <c r="Q15" s="778"/>
      <c r="R15" s="778"/>
      <c r="S15" s="778"/>
      <c r="T15" s="778"/>
      <c r="U15" s="778"/>
    </row>
    <row r="16" spans="1:21" ht="12.75" customHeight="1" x14ac:dyDescent="0.2">
      <c r="A16" s="142"/>
      <c r="B16" s="142"/>
      <c r="C16" s="142"/>
      <c r="D16" s="145"/>
      <c r="E16" s="145"/>
      <c r="F16" s="145"/>
      <c r="G16" s="145"/>
      <c r="H16" s="145"/>
      <c r="I16" s="145"/>
      <c r="J16" s="145"/>
      <c r="K16" s="145"/>
      <c r="L16" s="145"/>
      <c r="M16" s="145"/>
      <c r="N16" s="145"/>
      <c r="O16" s="145"/>
      <c r="P16" s="145"/>
      <c r="Q16" s="778"/>
      <c r="R16" s="778"/>
      <c r="S16" s="778"/>
      <c r="T16" s="778"/>
      <c r="U16" s="778"/>
    </row>
    <row r="17" spans="1:21" ht="12.75" customHeight="1" x14ac:dyDescent="0.2">
      <c r="A17" s="142"/>
      <c r="B17" s="142" t="s">
        <v>22</v>
      </c>
      <c r="C17" s="142"/>
      <c r="D17" s="145"/>
      <c r="E17" s="145"/>
      <c r="F17" s="145"/>
      <c r="G17" s="145"/>
      <c r="H17" s="145"/>
      <c r="I17" s="145"/>
      <c r="J17" s="145"/>
      <c r="K17" s="145"/>
      <c r="L17" s="145"/>
      <c r="M17" s="145"/>
      <c r="N17" s="145"/>
      <c r="O17" s="145"/>
      <c r="P17" s="145"/>
      <c r="Q17" s="778"/>
      <c r="R17" s="778"/>
      <c r="S17" s="778"/>
      <c r="T17" s="778"/>
      <c r="U17" s="778"/>
    </row>
    <row r="18" spans="1:21" ht="12.75" customHeight="1" x14ac:dyDescent="0.2">
      <c r="A18" s="142"/>
      <c r="B18" s="142"/>
      <c r="C18" s="142" t="s">
        <v>2824</v>
      </c>
      <c r="D18" s="145">
        <v>208</v>
      </c>
      <c r="E18" s="145">
        <v>164</v>
      </c>
      <c r="F18" s="145">
        <v>209</v>
      </c>
      <c r="G18" s="145">
        <v>164</v>
      </c>
      <c r="H18" s="145">
        <v>208</v>
      </c>
      <c r="I18" s="145">
        <v>150</v>
      </c>
      <c r="J18" s="145">
        <v>170</v>
      </c>
      <c r="K18" s="145">
        <v>160</v>
      </c>
      <c r="L18" s="145">
        <v>157</v>
      </c>
      <c r="M18" s="145">
        <v>148</v>
      </c>
      <c r="N18" s="145">
        <v>587</v>
      </c>
      <c r="O18" s="145">
        <v>474</v>
      </c>
      <c r="P18" s="145">
        <v>1061</v>
      </c>
      <c r="Q18" s="778"/>
      <c r="R18" s="778"/>
      <c r="S18" s="778"/>
      <c r="T18" s="778"/>
      <c r="U18" s="778"/>
    </row>
    <row r="19" spans="1:21" ht="12.75" customHeight="1" x14ac:dyDescent="0.2">
      <c r="A19" s="142"/>
      <c r="B19" s="142"/>
      <c r="C19" s="142"/>
      <c r="D19" s="145"/>
      <c r="E19" s="145"/>
      <c r="F19" s="145"/>
      <c r="G19" s="145"/>
      <c r="H19" s="145"/>
      <c r="I19" s="145"/>
      <c r="J19" s="145"/>
      <c r="K19" s="145"/>
      <c r="L19" s="145"/>
      <c r="M19" s="145"/>
      <c r="N19" s="145"/>
      <c r="O19" s="145"/>
      <c r="P19" s="145"/>
      <c r="Q19" s="778"/>
      <c r="R19" s="778"/>
      <c r="S19" s="778"/>
      <c r="T19" s="778"/>
      <c r="U19" s="778"/>
    </row>
    <row r="20" spans="1:21" ht="12.75" customHeight="1" x14ac:dyDescent="0.2">
      <c r="A20" s="142"/>
      <c r="B20" s="142" t="s">
        <v>48</v>
      </c>
      <c r="C20" s="142"/>
      <c r="D20" s="145"/>
      <c r="E20" s="145"/>
      <c r="F20" s="145"/>
      <c r="G20" s="145"/>
      <c r="H20" s="145"/>
      <c r="I20" s="145"/>
      <c r="J20" s="145"/>
      <c r="K20" s="145"/>
      <c r="L20" s="145"/>
      <c r="M20" s="145"/>
      <c r="N20" s="145"/>
      <c r="O20" s="145"/>
      <c r="P20" s="145"/>
      <c r="Q20" s="778"/>
      <c r="R20" s="778"/>
      <c r="S20" s="778"/>
      <c r="T20" s="778"/>
      <c r="U20" s="778"/>
    </row>
    <row r="21" spans="1:21" ht="12.75" customHeight="1" x14ac:dyDescent="0.2">
      <c r="A21" s="142"/>
      <c r="B21" s="142"/>
      <c r="C21" s="142" t="s">
        <v>2824</v>
      </c>
      <c r="D21" s="145">
        <v>1556</v>
      </c>
      <c r="E21" s="145">
        <v>1453</v>
      </c>
      <c r="F21" s="145">
        <v>1758</v>
      </c>
      <c r="G21" s="145">
        <v>1563</v>
      </c>
      <c r="H21" s="145">
        <v>1599</v>
      </c>
      <c r="I21" s="145">
        <v>1433</v>
      </c>
      <c r="J21" s="145">
        <v>1402</v>
      </c>
      <c r="K21" s="145">
        <v>1301</v>
      </c>
      <c r="L21" s="145">
        <v>1169</v>
      </c>
      <c r="M21" s="145">
        <v>1147</v>
      </c>
      <c r="N21" s="145">
        <v>4759</v>
      </c>
      <c r="O21" s="145">
        <v>4297</v>
      </c>
      <c r="P21" s="145">
        <v>9056</v>
      </c>
      <c r="Q21" s="778"/>
      <c r="R21" s="778"/>
      <c r="S21" s="778"/>
      <c r="T21" s="778"/>
      <c r="U21" s="778"/>
    </row>
    <row r="22" spans="1:21" ht="12.75" customHeight="1" x14ac:dyDescent="0.2">
      <c r="A22" s="142"/>
      <c r="B22" s="142"/>
      <c r="C22" s="142"/>
      <c r="D22" s="145"/>
      <c r="E22" s="145"/>
      <c r="F22" s="145"/>
      <c r="G22" s="145"/>
      <c r="H22" s="145"/>
      <c r="I22" s="145"/>
      <c r="J22" s="145"/>
      <c r="K22" s="145"/>
      <c r="L22" s="145"/>
      <c r="M22" s="145"/>
      <c r="N22" s="145"/>
      <c r="O22" s="145"/>
      <c r="P22" s="145"/>
      <c r="Q22" s="778"/>
      <c r="R22" s="778"/>
      <c r="S22" s="778"/>
      <c r="T22" s="778"/>
      <c r="U22" s="778"/>
    </row>
    <row r="23" spans="1:21" ht="12.75" customHeight="1" x14ac:dyDescent="0.2">
      <c r="A23" s="142" t="s">
        <v>12</v>
      </c>
      <c r="B23" s="142"/>
      <c r="C23" s="142"/>
      <c r="D23" s="145"/>
      <c r="E23" s="145"/>
      <c r="F23" s="145"/>
      <c r="G23" s="145"/>
      <c r="H23" s="145"/>
      <c r="I23" s="145"/>
      <c r="J23" s="145"/>
      <c r="K23" s="145"/>
      <c r="L23" s="145"/>
      <c r="M23" s="145"/>
      <c r="N23" s="145"/>
      <c r="O23" s="145"/>
      <c r="P23" s="145"/>
      <c r="Q23" s="778"/>
      <c r="R23" s="778"/>
      <c r="S23" s="778"/>
      <c r="T23" s="778"/>
      <c r="U23" s="778"/>
    </row>
    <row r="24" spans="1:21" ht="12.75" customHeight="1" x14ac:dyDescent="0.2">
      <c r="A24" s="142"/>
      <c r="B24" s="142" t="s">
        <v>11</v>
      </c>
      <c r="C24" s="142"/>
      <c r="D24" s="145"/>
      <c r="E24" s="145"/>
      <c r="F24" s="145"/>
      <c r="G24" s="145"/>
      <c r="H24" s="145"/>
      <c r="I24" s="145"/>
      <c r="J24" s="145"/>
      <c r="K24" s="145"/>
      <c r="L24" s="145"/>
      <c r="M24" s="145"/>
      <c r="N24" s="145"/>
      <c r="O24" s="145"/>
      <c r="P24" s="145"/>
      <c r="Q24" s="778"/>
      <c r="R24" s="778"/>
      <c r="S24" s="778"/>
      <c r="T24" s="778"/>
      <c r="U24" s="778"/>
    </row>
    <row r="25" spans="1:21" ht="12.75" customHeight="1" x14ac:dyDescent="0.2">
      <c r="A25" s="142"/>
      <c r="B25" s="142"/>
      <c r="C25" s="142" t="s">
        <v>2824</v>
      </c>
      <c r="D25" s="145">
        <v>22346</v>
      </c>
      <c r="E25" s="145">
        <v>22140</v>
      </c>
      <c r="F25" s="145">
        <v>23142</v>
      </c>
      <c r="G25" s="145">
        <v>22604</v>
      </c>
      <c r="H25" s="145">
        <v>21607</v>
      </c>
      <c r="I25" s="145">
        <v>21560</v>
      </c>
      <c r="J25" s="145">
        <v>19844</v>
      </c>
      <c r="K25" s="145">
        <v>20688</v>
      </c>
      <c r="L25" s="145">
        <v>18427</v>
      </c>
      <c r="M25" s="145">
        <v>19742</v>
      </c>
      <c r="N25" s="145">
        <v>64593</v>
      </c>
      <c r="O25" s="145">
        <v>64852</v>
      </c>
      <c r="P25" s="145">
        <v>129445</v>
      </c>
      <c r="Q25" s="778"/>
      <c r="R25" s="778"/>
      <c r="S25" s="778"/>
      <c r="T25" s="778"/>
      <c r="U25" s="778"/>
    </row>
    <row r="26" spans="1:21" ht="12.75" customHeight="1" x14ac:dyDescent="0.2">
      <c r="A26" s="142"/>
      <c r="B26" s="142"/>
      <c r="C26" s="142"/>
      <c r="D26" s="145"/>
      <c r="E26" s="145"/>
      <c r="F26" s="145"/>
      <c r="G26" s="145"/>
      <c r="H26" s="145"/>
      <c r="I26" s="145"/>
      <c r="J26" s="145"/>
      <c r="K26" s="145"/>
      <c r="L26" s="145"/>
      <c r="M26" s="145"/>
      <c r="N26" s="145"/>
      <c r="O26" s="145"/>
      <c r="P26" s="145"/>
      <c r="Q26" s="778"/>
      <c r="R26" s="778"/>
      <c r="S26" s="778"/>
      <c r="T26" s="778"/>
      <c r="U26" s="778"/>
    </row>
    <row r="27" spans="1:21" ht="12.75" customHeight="1" x14ac:dyDescent="0.2">
      <c r="A27" s="142"/>
      <c r="B27" s="142" t="s">
        <v>47</v>
      </c>
      <c r="C27" s="142"/>
      <c r="D27" s="145"/>
      <c r="E27" s="145"/>
      <c r="F27" s="145"/>
      <c r="G27" s="145"/>
      <c r="H27" s="145"/>
      <c r="I27" s="145"/>
      <c r="J27" s="145"/>
      <c r="K27" s="145"/>
      <c r="L27" s="145"/>
      <c r="M27" s="145"/>
      <c r="N27" s="145"/>
      <c r="O27" s="145"/>
      <c r="P27" s="145"/>
      <c r="Q27" s="778"/>
      <c r="R27" s="778"/>
      <c r="S27" s="778"/>
      <c r="T27" s="778"/>
      <c r="U27" s="778"/>
    </row>
    <row r="28" spans="1:21" ht="12.75" customHeight="1" x14ac:dyDescent="0.2">
      <c r="A28" s="142"/>
      <c r="B28" s="142"/>
      <c r="C28" s="142" t="s">
        <v>2824</v>
      </c>
      <c r="D28" s="145">
        <v>9666</v>
      </c>
      <c r="E28" s="145">
        <v>9713</v>
      </c>
      <c r="F28" s="145">
        <v>9956</v>
      </c>
      <c r="G28" s="145">
        <v>9886</v>
      </c>
      <c r="H28" s="145">
        <v>9423</v>
      </c>
      <c r="I28" s="145">
        <v>9558</v>
      </c>
      <c r="J28" s="145">
        <v>8899</v>
      </c>
      <c r="K28" s="145">
        <v>9251</v>
      </c>
      <c r="L28" s="145">
        <v>8308</v>
      </c>
      <c r="M28" s="145">
        <v>8890</v>
      </c>
      <c r="N28" s="145">
        <v>28278</v>
      </c>
      <c r="O28" s="145">
        <v>28695</v>
      </c>
      <c r="P28" s="145">
        <v>56973</v>
      </c>
      <c r="Q28" s="778"/>
      <c r="R28" s="778"/>
      <c r="S28" s="778"/>
      <c r="T28" s="778"/>
      <c r="U28" s="778"/>
    </row>
    <row r="29" spans="1:21" ht="12.75" customHeight="1" x14ac:dyDescent="0.2">
      <c r="A29" s="142"/>
      <c r="B29" s="142"/>
      <c r="C29" s="142"/>
      <c r="D29" s="145"/>
      <c r="E29" s="145"/>
      <c r="F29" s="145"/>
      <c r="G29" s="145"/>
      <c r="H29" s="145"/>
      <c r="I29" s="145"/>
      <c r="J29" s="145"/>
      <c r="K29" s="145"/>
      <c r="L29" s="145"/>
      <c r="M29" s="145"/>
      <c r="N29" s="145"/>
      <c r="O29" s="145"/>
      <c r="P29" s="145"/>
      <c r="Q29" s="778"/>
      <c r="R29" s="778"/>
      <c r="S29" s="778"/>
      <c r="T29" s="778"/>
      <c r="U29" s="778"/>
    </row>
    <row r="30" spans="1:21" ht="12.75" customHeight="1" x14ac:dyDescent="0.2">
      <c r="A30" s="142"/>
      <c r="B30" s="142" t="s">
        <v>22</v>
      </c>
      <c r="C30" s="142"/>
      <c r="D30" s="145"/>
      <c r="E30" s="145"/>
      <c r="F30" s="145"/>
      <c r="G30" s="145"/>
      <c r="H30" s="145"/>
      <c r="I30" s="145"/>
      <c r="J30" s="145"/>
      <c r="K30" s="145"/>
      <c r="L30" s="145"/>
      <c r="M30" s="145"/>
      <c r="N30" s="145"/>
      <c r="O30" s="145"/>
      <c r="P30" s="145"/>
      <c r="Q30" s="778"/>
      <c r="R30" s="778"/>
      <c r="S30" s="778"/>
      <c r="T30" s="778"/>
      <c r="U30" s="778"/>
    </row>
    <row r="31" spans="1:21" ht="12.75" customHeight="1" x14ac:dyDescent="0.2">
      <c r="A31" s="142"/>
      <c r="B31" s="142"/>
      <c r="C31" s="142" t="s">
        <v>2824</v>
      </c>
      <c r="D31" s="145">
        <v>11090</v>
      </c>
      <c r="E31" s="145">
        <v>10906</v>
      </c>
      <c r="F31" s="145">
        <v>11389</v>
      </c>
      <c r="G31" s="145">
        <v>11048</v>
      </c>
      <c r="H31" s="145">
        <v>10643</v>
      </c>
      <c r="I31" s="145">
        <v>10582</v>
      </c>
      <c r="J31" s="145">
        <v>9691</v>
      </c>
      <c r="K31" s="145">
        <v>10099</v>
      </c>
      <c r="L31" s="145">
        <v>9088</v>
      </c>
      <c r="M31" s="145">
        <v>9699</v>
      </c>
      <c r="N31" s="145">
        <v>31723</v>
      </c>
      <c r="O31" s="145">
        <v>31729</v>
      </c>
      <c r="P31" s="145">
        <v>63452</v>
      </c>
      <c r="Q31" s="778"/>
      <c r="R31" s="778"/>
      <c r="S31" s="778"/>
      <c r="T31" s="778"/>
      <c r="U31" s="778"/>
    </row>
    <row r="32" spans="1:21" ht="12.75" customHeight="1" x14ac:dyDescent="0.2">
      <c r="A32" s="142"/>
      <c r="B32" s="142"/>
      <c r="C32" s="142"/>
      <c r="D32" s="145"/>
      <c r="E32" s="145"/>
      <c r="F32" s="145"/>
      <c r="G32" s="145"/>
      <c r="H32" s="145"/>
      <c r="I32" s="145"/>
      <c r="J32" s="145"/>
      <c r="K32" s="145"/>
      <c r="L32" s="145"/>
      <c r="M32" s="145"/>
      <c r="N32" s="145"/>
      <c r="O32" s="145"/>
      <c r="P32" s="145"/>
      <c r="Q32" s="778"/>
      <c r="R32" s="778"/>
      <c r="S32" s="778"/>
      <c r="T32" s="778"/>
      <c r="U32" s="778"/>
    </row>
    <row r="33" spans="1:21" ht="12.75" customHeight="1" x14ac:dyDescent="0.2">
      <c r="A33" s="142"/>
      <c r="B33" s="142" t="s">
        <v>48</v>
      </c>
      <c r="C33" s="142"/>
      <c r="D33" s="145"/>
      <c r="E33" s="145"/>
      <c r="F33" s="145"/>
      <c r="G33" s="145"/>
      <c r="H33" s="145"/>
      <c r="I33" s="145"/>
      <c r="J33" s="145"/>
      <c r="K33" s="145"/>
      <c r="L33" s="145"/>
      <c r="M33" s="145"/>
      <c r="N33" s="145"/>
      <c r="O33" s="145"/>
      <c r="P33" s="145"/>
      <c r="Q33" s="778"/>
      <c r="R33" s="778"/>
      <c r="S33" s="778"/>
      <c r="T33" s="778"/>
      <c r="U33" s="778"/>
    </row>
    <row r="34" spans="1:21" ht="12.75" customHeight="1" x14ac:dyDescent="0.2">
      <c r="A34" s="142"/>
      <c r="B34" s="142"/>
      <c r="C34" s="142" t="s">
        <v>2824</v>
      </c>
      <c r="D34" s="145">
        <v>1590</v>
      </c>
      <c r="E34" s="145">
        <v>1521</v>
      </c>
      <c r="F34" s="145">
        <v>1797</v>
      </c>
      <c r="G34" s="145">
        <v>1670</v>
      </c>
      <c r="H34" s="145">
        <v>1541</v>
      </c>
      <c r="I34" s="145">
        <v>1420</v>
      </c>
      <c r="J34" s="145">
        <v>1254</v>
      </c>
      <c r="K34" s="145">
        <v>1338</v>
      </c>
      <c r="L34" s="145">
        <v>1031</v>
      </c>
      <c r="M34" s="145">
        <v>1153</v>
      </c>
      <c r="N34" s="145">
        <v>4592</v>
      </c>
      <c r="O34" s="145">
        <v>4428</v>
      </c>
      <c r="P34" s="145">
        <v>9020</v>
      </c>
      <c r="Q34" s="778"/>
      <c r="R34" s="778"/>
      <c r="S34" s="778"/>
      <c r="T34" s="778"/>
      <c r="U34" s="778"/>
    </row>
    <row r="35" spans="1:21" ht="12.75" customHeight="1" x14ac:dyDescent="0.2">
      <c r="A35" s="142"/>
      <c r="B35" s="142"/>
      <c r="C35" s="142"/>
      <c r="D35" s="145"/>
      <c r="E35" s="145"/>
      <c r="F35" s="145"/>
      <c r="G35" s="145"/>
      <c r="H35" s="145"/>
      <c r="I35" s="145"/>
      <c r="J35" s="145"/>
      <c r="K35" s="145"/>
      <c r="L35" s="145"/>
      <c r="M35" s="145"/>
      <c r="N35" s="145"/>
      <c r="O35" s="145"/>
      <c r="P35" s="145"/>
      <c r="Q35" s="778"/>
      <c r="R35" s="778"/>
      <c r="S35" s="778"/>
      <c r="T35" s="778"/>
      <c r="U35" s="778"/>
    </row>
    <row r="36" spans="1:21" ht="12.75" customHeight="1" x14ac:dyDescent="0.2">
      <c r="A36" s="142" t="s">
        <v>8</v>
      </c>
      <c r="B36" s="142"/>
      <c r="C36" s="142"/>
      <c r="D36" s="145"/>
      <c r="E36" s="145"/>
      <c r="F36" s="145"/>
      <c r="G36" s="145"/>
      <c r="H36" s="145"/>
      <c r="I36" s="145"/>
      <c r="J36" s="145"/>
      <c r="K36" s="145"/>
      <c r="L36" s="145"/>
      <c r="M36" s="145"/>
      <c r="N36" s="145"/>
      <c r="O36" s="145"/>
      <c r="P36" s="145"/>
      <c r="Q36" s="778"/>
      <c r="R36" s="778"/>
      <c r="S36" s="778"/>
      <c r="T36" s="778"/>
      <c r="U36" s="778"/>
    </row>
    <row r="37" spans="1:21" ht="12.75" customHeight="1" x14ac:dyDescent="0.2">
      <c r="A37" s="142"/>
      <c r="B37" s="142" t="s">
        <v>21</v>
      </c>
      <c r="C37" s="142"/>
      <c r="D37" s="145"/>
      <c r="E37" s="145"/>
      <c r="F37" s="145"/>
      <c r="G37" s="145"/>
      <c r="H37" s="145"/>
      <c r="I37" s="145"/>
      <c r="J37" s="145"/>
      <c r="K37" s="145"/>
      <c r="L37" s="145"/>
      <c r="M37" s="145"/>
      <c r="N37" s="145"/>
      <c r="O37" s="145"/>
      <c r="P37" s="145"/>
      <c r="Q37" s="778"/>
      <c r="R37" s="778"/>
      <c r="S37" s="778"/>
      <c r="T37" s="778"/>
      <c r="U37" s="778"/>
    </row>
    <row r="38" spans="1:21" ht="12.75" customHeight="1" x14ac:dyDescent="0.2">
      <c r="A38" s="142"/>
      <c r="B38" s="142"/>
      <c r="C38" s="142" t="s">
        <v>2824</v>
      </c>
      <c r="D38" s="145">
        <v>202</v>
      </c>
      <c r="E38" s="145">
        <v>226</v>
      </c>
      <c r="F38" s="145">
        <v>202</v>
      </c>
      <c r="G38" s="145">
        <v>226</v>
      </c>
      <c r="H38" s="145">
        <v>342</v>
      </c>
      <c r="I38" s="145">
        <v>350</v>
      </c>
      <c r="J38" s="145">
        <v>210</v>
      </c>
      <c r="K38" s="145">
        <v>250</v>
      </c>
      <c r="L38" s="145">
        <v>177</v>
      </c>
      <c r="M38" s="145">
        <v>209</v>
      </c>
      <c r="N38" s="145">
        <v>754</v>
      </c>
      <c r="O38" s="145">
        <v>826</v>
      </c>
      <c r="P38" s="145">
        <v>1580</v>
      </c>
      <c r="Q38" s="778"/>
      <c r="R38" s="778"/>
      <c r="S38" s="778"/>
      <c r="T38" s="778"/>
      <c r="U38" s="778"/>
    </row>
    <row r="39" spans="1:21" ht="12.75" customHeight="1" x14ac:dyDescent="0.2">
      <c r="A39" s="142"/>
      <c r="B39" s="142"/>
      <c r="C39" s="142"/>
      <c r="D39" s="145"/>
      <c r="E39" s="145"/>
      <c r="F39" s="145"/>
      <c r="G39" s="145"/>
      <c r="H39" s="145"/>
      <c r="I39" s="145"/>
      <c r="J39" s="145"/>
      <c r="K39" s="145"/>
      <c r="L39" s="145"/>
      <c r="M39" s="145"/>
      <c r="N39" s="145"/>
      <c r="O39" s="145"/>
      <c r="P39" s="145"/>
      <c r="Q39" s="778"/>
      <c r="R39" s="778"/>
      <c r="S39" s="778"/>
      <c r="T39" s="778"/>
      <c r="U39" s="778"/>
    </row>
    <row r="40" spans="1:21" ht="12.75" customHeight="1" x14ac:dyDescent="0.2">
      <c r="A40" s="142" t="s">
        <v>212</v>
      </c>
      <c r="B40" s="142"/>
      <c r="C40" s="142"/>
      <c r="D40" s="145"/>
      <c r="E40" s="145"/>
      <c r="F40" s="145"/>
      <c r="G40" s="145"/>
      <c r="H40" s="145"/>
      <c r="I40" s="145"/>
      <c r="J40" s="145"/>
      <c r="K40" s="145"/>
      <c r="L40" s="145"/>
      <c r="M40" s="145"/>
      <c r="N40" s="145"/>
      <c r="O40" s="145"/>
      <c r="P40" s="145"/>
      <c r="Q40" s="778"/>
      <c r="R40" s="778"/>
      <c r="S40" s="778"/>
      <c r="T40" s="778"/>
      <c r="U40" s="778"/>
    </row>
    <row r="41" spans="1:21" ht="12.75" customHeight="1" x14ac:dyDescent="0.2">
      <c r="A41" s="142"/>
      <c r="B41" s="142" t="s">
        <v>11</v>
      </c>
      <c r="C41" s="142"/>
      <c r="D41" s="145"/>
      <c r="E41" s="145"/>
      <c r="F41" s="145"/>
      <c r="G41" s="145"/>
      <c r="H41" s="145"/>
      <c r="I41" s="145"/>
      <c r="J41" s="145"/>
      <c r="K41" s="145"/>
      <c r="L41" s="145"/>
      <c r="M41" s="145"/>
      <c r="N41" s="145"/>
      <c r="O41" s="145"/>
      <c r="P41" s="145"/>
      <c r="Q41" s="778"/>
      <c r="R41" s="778"/>
      <c r="S41" s="778"/>
      <c r="T41" s="778"/>
      <c r="U41" s="778"/>
    </row>
    <row r="42" spans="1:21" ht="12.75" customHeight="1" x14ac:dyDescent="0.2">
      <c r="A42" s="142"/>
      <c r="B42" s="142"/>
      <c r="C42" s="142" t="s">
        <v>2824</v>
      </c>
      <c r="D42" s="145">
        <v>2414</v>
      </c>
      <c r="E42" s="145">
        <v>2489</v>
      </c>
      <c r="F42" s="145">
        <v>2445</v>
      </c>
      <c r="G42" s="145">
        <v>2513</v>
      </c>
      <c r="H42" s="145">
        <v>2341</v>
      </c>
      <c r="I42" s="145">
        <v>2453</v>
      </c>
      <c r="J42" s="145">
        <v>2148</v>
      </c>
      <c r="K42" s="145">
        <v>2235</v>
      </c>
      <c r="L42" s="145">
        <v>2103</v>
      </c>
      <c r="M42" s="145">
        <v>2215</v>
      </c>
      <c r="N42" s="145">
        <v>6934</v>
      </c>
      <c r="O42" s="145">
        <v>7201</v>
      </c>
      <c r="P42" s="145">
        <v>14135</v>
      </c>
      <c r="Q42" s="778"/>
      <c r="R42" s="778"/>
      <c r="S42" s="778"/>
      <c r="T42" s="778"/>
      <c r="U42" s="778"/>
    </row>
    <row r="43" spans="1:21" ht="12.75" customHeight="1" x14ac:dyDescent="0.2">
      <c r="A43" s="142"/>
      <c r="B43" s="142"/>
      <c r="C43" s="142"/>
      <c r="D43" s="145"/>
      <c r="E43" s="145"/>
      <c r="F43" s="145"/>
      <c r="G43" s="145"/>
      <c r="H43" s="145"/>
      <c r="I43" s="145"/>
      <c r="J43" s="145"/>
      <c r="K43" s="145"/>
      <c r="L43" s="145"/>
      <c r="M43" s="145"/>
      <c r="N43" s="145"/>
      <c r="O43" s="145"/>
      <c r="P43" s="145"/>
      <c r="Q43" s="778"/>
      <c r="R43" s="778"/>
      <c r="S43" s="778"/>
      <c r="T43" s="778"/>
      <c r="U43" s="778"/>
    </row>
    <row r="44" spans="1:21" ht="12.75" customHeight="1" x14ac:dyDescent="0.2">
      <c r="A44" s="142"/>
      <c r="B44" s="142" t="s">
        <v>47</v>
      </c>
      <c r="C44" s="142"/>
      <c r="D44" s="145"/>
      <c r="E44" s="145"/>
      <c r="F44" s="145"/>
      <c r="G44" s="145"/>
      <c r="H44" s="145"/>
      <c r="I44" s="145"/>
      <c r="J44" s="145"/>
      <c r="K44" s="145"/>
      <c r="L44" s="145"/>
      <c r="M44" s="145"/>
      <c r="N44" s="145"/>
      <c r="O44" s="145"/>
      <c r="P44" s="145"/>
      <c r="Q44" s="778"/>
      <c r="R44" s="778"/>
      <c r="S44" s="778"/>
      <c r="T44" s="778"/>
      <c r="U44" s="778"/>
    </row>
    <row r="45" spans="1:21" ht="12.75" customHeight="1" x14ac:dyDescent="0.2">
      <c r="A45" s="142"/>
      <c r="B45" s="142"/>
      <c r="C45" s="142" t="s">
        <v>2824</v>
      </c>
      <c r="D45" s="145">
        <v>2345</v>
      </c>
      <c r="E45" s="145">
        <v>2401</v>
      </c>
      <c r="F45" s="145">
        <v>2375</v>
      </c>
      <c r="G45" s="145">
        <v>2425</v>
      </c>
      <c r="H45" s="145">
        <v>2284</v>
      </c>
      <c r="I45" s="145">
        <v>2381</v>
      </c>
      <c r="J45" s="145">
        <v>2102</v>
      </c>
      <c r="K45" s="145">
        <v>2162</v>
      </c>
      <c r="L45" s="145">
        <v>2063</v>
      </c>
      <c r="M45" s="145">
        <v>2145</v>
      </c>
      <c r="N45" s="145">
        <v>6761</v>
      </c>
      <c r="O45" s="145">
        <v>6968</v>
      </c>
      <c r="P45" s="145">
        <v>13729</v>
      </c>
      <c r="Q45" s="778"/>
      <c r="R45" s="778"/>
      <c r="S45" s="778"/>
      <c r="T45" s="778"/>
      <c r="U45" s="778"/>
    </row>
    <row r="46" spans="1:21" ht="12.75" customHeight="1" x14ac:dyDescent="0.2">
      <c r="A46" s="142"/>
      <c r="B46" s="142"/>
      <c r="C46" s="142"/>
      <c r="D46" s="145"/>
      <c r="E46" s="145"/>
      <c r="F46" s="145"/>
      <c r="G46" s="145"/>
      <c r="H46" s="145"/>
      <c r="I46" s="145"/>
      <c r="J46" s="145"/>
      <c r="K46" s="145"/>
      <c r="L46" s="145"/>
      <c r="M46" s="145"/>
      <c r="N46" s="145"/>
      <c r="O46" s="145"/>
      <c r="P46" s="145"/>
      <c r="Q46" s="778"/>
      <c r="R46" s="778"/>
      <c r="S46" s="778"/>
      <c r="T46" s="778"/>
      <c r="U46" s="778"/>
    </row>
    <row r="47" spans="1:21" ht="12.75" customHeight="1" x14ac:dyDescent="0.2">
      <c r="A47" s="142"/>
      <c r="B47" s="142" t="s">
        <v>22</v>
      </c>
      <c r="C47" s="142"/>
      <c r="D47" s="145"/>
      <c r="E47" s="145"/>
      <c r="F47" s="145"/>
      <c r="G47" s="145"/>
      <c r="H47" s="145"/>
      <c r="I47" s="145"/>
      <c r="J47" s="145"/>
      <c r="K47" s="145"/>
      <c r="L47" s="145"/>
      <c r="M47" s="145"/>
      <c r="N47" s="145"/>
      <c r="O47" s="145"/>
      <c r="P47" s="145"/>
      <c r="Q47" s="778"/>
      <c r="R47" s="778"/>
      <c r="S47" s="778"/>
      <c r="T47" s="778"/>
      <c r="U47" s="778"/>
    </row>
    <row r="48" spans="1:21" ht="12.75" customHeight="1" x14ac:dyDescent="0.2">
      <c r="A48" s="142"/>
      <c r="B48" s="142"/>
      <c r="C48" s="142" t="s">
        <v>2824</v>
      </c>
      <c r="D48" s="145">
        <v>69</v>
      </c>
      <c r="E48" s="145">
        <v>88</v>
      </c>
      <c r="F48" s="145">
        <v>70</v>
      </c>
      <c r="G48" s="145">
        <v>88</v>
      </c>
      <c r="H48" s="145">
        <v>57</v>
      </c>
      <c r="I48" s="145">
        <v>72</v>
      </c>
      <c r="J48" s="145">
        <v>46</v>
      </c>
      <c r="K48" s="145">
        <v>73</v>
      </c>
      <c r="L48" s="145">
        <v>40</v>
      </c>
      <c r="M48" s="145">
        <v>70</v>
      </c>
      <c r="N48" s="145">
        <v>173</v>
      </c>
      <c r="O48" s="145">
        <v>233</v>
      </c>
      <c r="P48" s="145">
        <v>406</v>
      </c>
      <c r="Q48" s="778"/>
      <c r="R48" s="778"/>
      <c r="S48" s="778"/>
      <c r="T48" s="778"/>
      <c r="U48" s="778"/>
    </row>
    <row r="49" spans="1:21" ht="12.75" customHeight="1" x14ac:dyDescent="0.2">
      <c r="A49" s="142"/>
      <c r="B49" s="142"/>
      <c r="C49" s="142"/>
      <c r="D49" s="145"/>
      <c r="E49" s="145"/>
      <c r="F49" s="145"/>
      <c r="G49" s="145"/>
      <c r="H49" s="145"/>
      <c r="I49" s="145"/>
      <c r="J49" s="145"/>
      <c r="K49" s="145"/>
      <c r="L49" s="145"/>
      <c r="M49" s="145"/>
      <c r="N49" s="145"/>
      <c r="O49" s="145"/>
      <c r="P49" s="145"/>
      <c r="Q49" s="778"/>
      <c r="R49" s="778"/>
      <c r="S49" s="778"/>
      <c r="T49" s="778"/>
      <c r="U49" s="778"/>
    </row>
    <row r="50" spans="1:21" ht="12.75" customHeight="1" x14ac:dyDescent="0.25">
      <c r="A50"/>
      <c r="B50"/>
      <c r="C50"/>
      <c r="D50"/>
      <c r="E50"/>
      <c r="F50"/>
      <c r="G50"/>
      <c r="H50"/>
      <c r="I50"/>
      <c r="J50"/>
      <c r="K50"/>
      <c r="L50"/>
      <c r="M50"/>
      <c r="N50"/>
      <c r="O50"/>
      <c r="P50"/>
      <c r="Q50" s="778"/>
      <c r="R50" s="778"/>
      <c r="S50" s="778"/>
      <c r="T50" s="778"/>
      <c r="U50" s="778"/>
    </row>
    <row r="51" spans="1:21" ht="12.75" customHeight="1" x14ac:dyDescent="0.25">
      <c r="A51"/>
      <c r="B51"/>
      <c r="C51"/>
      <c r="D51"/>
      <c r="E51"/>
      <c r="F51"/>
      <c r="G51"/>
      <c r="H51"/>
      <c r="I51"/>
      <c r="J51"/>
      <c r="K51"/>
      <c r="L51"/>
      <c r="M51"/>
      <c r="N51"/>
      <c r="O51"/>
      <c r="P51"/>
      <c r="Q51" s="778"/>
      <c r="R51" s="778"/>
      <c r="S51" s="778"/>
      <c r="T51" s="778"/>
      <c r="U51" s="778"/>
    </row>
    <row r="52" spans="1:21" ht="12.75" customHeight="1" x14ac:dyDescent="0.25">
      <c r="A52"/>
      <c r="B52"/>
      <c r="C52"/>
      <c r="D52"/>
      <c r="E52"/>
      <c r="F52"/>
      <c r="G52"/>
      <c r="H52"/>
      <c r="I52"/>
      <c r="J52"/>
      <c r="K52"/>
      <c r="L52"/>
      <c r="M52"/>
      <c r="N52"/>
      <c r="O52"/>
      <c r="P52"/>
      <c r="Q52" s="778"/>
      <c r="R52" s="778"/>
      <c r="S52" s="778"/>
      <c r="T52" s="778"/>
      <c r="U52" s="778"/>
    </row>
    <row r="53" spans="1:21" ht="12.75" customHeight="1" x14ac:dyDescent="0.25">
      <c r="A53"/>
      <c r="B53"/>
      <c r="C53"/>
      <c r="D53"/>
      <c r="E53"/>
      <c r="F53"/>
      <c r="G53"/>
      <c r="H53"/>
      <c r="I53"/>
      <c r="J53"/>
      <c r="K53"/>
      <c r="L53"/>
      <c r="M53"/>
      <c r="N53"/>
      <c r="O53"/>
      <c r="P53"/>
      <c r="Q53" s="778"/>
      <c r="R53" s="778"/>
      <c r="S53" s="778"/>
      <c r="T53" s="778"/>
      <c r="U53" s="778"/>
    </row>
    <row r="54" spans="1:21" ht="12.75" customHeight="1" x14ac:dyDescent="0.25">
      <c r="A54"/>
      <c r="B54"/>
      <c r="C54"/>
      <c r="D54"/>
      <c r="E54"/>
      <c r="F54"/>
      <c r="G54"/>
      <c r="H54"/>
      <c r="I54"/>
      <c r="J54"/>
      <c r="K54"/>
      <c r="L54"/>
      <c r="M54"/>
      <c r="N54"/>
      <c r="O54"/>
      <c r="P54"/>
      <c r="Q54" s="778"/>
      <c r="R54" s="778"/>
      <c r="S54" s="778"/>
      <c r="T54" s="778"/>
      <c r="U54" s="778"/>
    </row>
    <row r="55" spans="1:21" ht="12.75" customHeight="1" x14ac:dyDescent="0.25">
      <c r="A55"/>
      <c r="B55"/>
      <c r="C55"/>
      <c r="D55"/>
      <c r="E55"/>
      <c r="F55"/>
      <c r="G55"/>
      <c r="H55"/>
      <c r="I55"/>
      <c r="J55"/>
      <c r="K55"/>
      <c r="L55"/>
      <c r="M55"/>
      <c r="N55"/>
      <c r="O55"/>
      <c r="P55"/>
      <c r="Q55" s="778"/>
      <c r="R55" s="778"/>
      <c r="S55" s="778"/>
      <c r="T55" s="778"/>
      <c r="U55" s="778"/>
    </row>
    <row r="56" spans="1:21" ht="12.75" customHeight="1" x14ac:dyDescent="0.25">
      <c r="A56"/>
      <c r="B56"/>
      <c r="C56"/>
      <c r="D56"/>
      <c r="E56"/>
      <c r="F56"/>
      <c r="G56"/>
      <c r="H56"/>
      <c r="I56"/>
      <c r="J56"/>
      <c r="K56"/>
      <c r="L56"/>
      <c r="M56"/>
      <c r="N56"/>
      <c r="O56"/>
      <c r="P56"/>
      <c r="Q56" s="778"/>
      <c r="R56" s="778"/>
      <c r="S56" s="778"/>
      <c r="T56" s="778"/>
      <c r="U56" s="778"/>
    </row>
    <row r="57" spans="1:21" ht="12.75" customHeight="1" x14ac:dyDescent="0.25">
      <c r="A57"/>
      <c r="B57"/>
      <c r="C57"/>
      <c r="D57"/>
      <c r="E57"/>
      <c r="F57"/>
      <c r="G57"/>
      <c r="H57"/>
      <c r="I57"/>
      <c r="J57"/>
      <c r="K57"/>
      <c r="L57"/>
      <c r="M57"/>
      <c r="N57"/>
      <c r="O57"/>
      <c r="P57"/>
      <c r="Q57" s="778"/>
      <c r="R57" s="778"/>
      <c r="S57" s="778"/>
      <c r="T57" s="778"/>
      <c r="U57" s="778"/>
    </row>
    <row r="58" spans="1:21" ht="12.75" customHeight="1" x14ac:dyDescent="0.25">
      <c r="A58"/>
      <c r="B58"/>
      <c r="C58"/>
      <c r="D58"/>
      <c r="E58"/>
      <c r="F58"/>
      <c r="G58"/>
      <c r="H58"/>
      <c r="I58"/>
      <c r="J58"/>
      <c r="K58"/>
      <c r="L58"/>
      <c r="M58"/>
      <c r="N58"/>
      <c r="O58"/>
      <c r="P58"/>
      <c r="Q58" s="778"/>
      <c r="R58" s="778"/>
      <c r="S58" s="778"/>
      <c r="T58" s="778"/>
      <c r="U58" s="778"/>
    </row>
    <row r="59" spans="1:21" ht="12.75" customHeight="1" x14ac:dyDescent="0.25">
      <c r="A59"/>
      <c r="B59"/>
      <c r="C59"/>
      <c r="D59"/>
      <c r="E59"/>
      <c r="F59"/>
      <c r="G59"/>
      <c r="H59"/>
      <c r="I59"/>
      <c r="J59"/>
      <c r="K59"/>
      <c r="L59"/>
      <c r="M59"/>
      <c r="N59"/>
      <c r="O59"/>
      <c r="P59"/>
      <c r="Q59" s="778"/>
      <c r="R59" s="778"/>
      <c r="S59" s="778"/>
      <c r="T59" s="778"/>
      <c r="U59" s="778"/>
    </row>
    <row r="60" spans="1:21" ht="12.75" customHeight="1" x14ac:dyDescent="0.25">
      <c r="A60"/>
      <c r="B60"/>
      <c r="C60"/>
      <c r="D60"/>
      <c r="E60"/>
      <c r="F60"/>
      <c r="G60"/>
      <c r="H60"/>
      <c r="I60"/>
      <c r="J60"/>
      <c r="K60"/>
      <c r="L60"/>
      <c r="M60"/>
      <c r="N60"/>
      <c r="O60"/>
      <c r="P60"/>
      <c r="Q60" s="778"/>
      <c r="R60" s="778"/>
      <c r="S60" s="778"/>
      <c r="T60" s="778"/>
      <c r="U60" s="778"/>
    </row>
    <row r="61" spans="1:21" ht="12.75" customHeight="1" x14ac:dyDescent="0.25">
      <c r="A61"/>
      <c r="B61"/>
      <c r="C61"/>
      <c r="D61"/>
      <c r="E61"/>
      <c r="F61"/>
      <c r="G61"/>
      <c r="H61"/>
      <c r="I61"/>
      <c r="J61"/>
      <c r="K61"/>
      <c r="L61"/>
      <c r="M61"/>
      <c r="N61"/>
      <c r="O61"/>
      <c r="P61"/>
      <c r="Q61" s="778"/>
      <c r="R61" s="778"/>
      <c r="S61" s="778"/>
      <c r="T61" s="778"/>
      <c r="U61" s="778"/>
    </row>
    <row r="62" spans="1:21" ht="12.75" customHeight="1" x14ac:dyDescent="0.25">
      <c r="A62"/>
      <c r="B62"/>
      <c r="C62"/>
      <c r="D62"/>
      <c r="E62"/>
      <c r="F62"/>
      <c r="G62"/>
      <c r="H62"/>
      <c r="I62"/>
      <c r="J62"/>
      <c r="K62"/>
      <c r="L62"/>
      <c r="M62"/>
      <c r="N62"/>
      <c r="O62"/>
      <c r="P62"/>
      <c r="Q62" s="778"/>
      <c r="R62" s="778"/>
      <c r="S62" s="778"/>
      <c r="T62" s="778"/>
      <c r="U62" s="778"/>
    </row>
    <row r="63" spans="1:21" ht="12.75" customHeight="1" x14ac:dyDescent="0.25">
      <c r="A63"/>
      <c r="B63"/>
      <c r="C63"/>
      <c r="D63"/>
      <c r="E63"/>
      <c r="F63"/>
      <c r="G63"/>
      <c r="H63"/>
      <c r="I63"/>
      <c r="J63"/>
      <c r="K63"/>
      <c r="L63"/>
      <c r="M63"/>
      <c r="N63"/>
      <c r="O63"/>
      <c r="P63"/>
      <c r="Q63" s="778"/>
      <c r="R63" s="778"/>
      <c r="S63" s="778"/>
      <c r="T63" s="778"/>
      <c r="U63" s="778"/>
    </row>
    <row r="64" spans="1:21" ht="12.75" customHeight="1" x14ac:dyDescent="0.25">
      <c r="A64"/>
      <c r="B64"/>
      <c r="C64"/>
      <c r="D64"/>
      <c r="E64"/>
      <c r="F64"/>
      <c r="G64"/>
      <c r="H64"/>
      <c r="I64"/>
      <c r="J64"/>
      <c r="K64"/>
      <c r="L64"/>
      <c r="M64"/>
      <c r="N64"/>
      <c r="O64"/>
      <c r="P64"/>
      <c r="Q64" s="778"/>
      <c r="R64" s="778"/>
      <c r="S64" s="778"/>
      <c r="T64" s="778"/>
      <c r="U64" s="778"/>
    </row>
    <row r="65" spans="1:21" ht="12.75" customHeight="1" x14ac:dyDescent="0.25">
      <c r="A65"/>
      <c r="B65"/>
      <c r="C65"/>
      <c r="D65"/>
      <c r="E65"/>
      <c r="F65"/>
      <c r="G65"/>
      <c r="H65"/>
      <c r="I65"/>
      <c r="J65"/>
      <c r="K65"/>
      <c r="L65"/>
      <c r="M65"/>
      <c r="N65"/>
      <c r="O65"/>
      <c r="P65"/>
      <c r="Q65" s="778"/>
      <c r="R65" s="778"/>
      <c r="S65" s="778"/>
      <c r="T65" s="778"/>
      <c r="U65" s="778"/>
    </row>
    <row r="66" spans="1:21" ht="12.75" customHeight="1" x14ac:dyDescent="0.25">
      <c r="A66"/>
      <c r="B66"/>
      <c r="C66"/>
      <c r="D66"/>
      <c r="E66"/>
      <c r="F66"/>
      <c r="G66"/>
      <c r="H66"/>
      <c r="I66"/>
      <c r="J66"/>
      <c r="K66"/>
      <c r="L66"/>
      <c r="M66"/>
      <c r="N66"/>
      <c r="O66"/>
      <c r="P66"/>
      <c r="Q66" s="778"/>
      <c r="R66" s="778"/>
      <c r="S66" s="778"/>
      <c r="T66" s="778"/>
      <c r="U66" s="778"/>
    </row>
    <row r="67" spans="1:21" ht="12.75" customHeight="1" x14ac:dyDescent="0.25">
      <c r="A67"/>
      <c r="B67"/>
      <c r="C67"/>
      <c r="D67"/>
      <c r="E67"/>
      <c r="F67"/>
      <c r="G67"/>
      <c r="H67"/>
      <c r="I67"/>
      <c r="J67"/>
      <c r="K67"/>
      <c r="L67"/>
      <c r="M67"/>
      <c r="N67"/>
      <c r="O67"/>
      <c r="P67"/>
      <c r="Q67" s="778"/>
      <c r="R67" s="778"/>
      <c r="S67" s="778"/>
      <c r="T67" s="778"/>
      <c r="U67" s="778"/>
    </row>
    <row r="68" spans="1:21" ht="12.75" customHeight="1" x14ac:dyDescent="0.25">
      <c r="A68"/>
      <c r="B68"/>
      <c r="C68"/>
      <c r="D68"/>
      <c r="E68"/>
      <c r="F68"/>
      <c r="G68"/>
      <c r="H68"/>
      <c r="I68"/>
      <c r="J68"/>
      <c r="K68"/>
      <c r="L68"/>
      <c r="M68"/>
      <c r="N68"/>
      <c r="O68"/>
      <c r="P68"/>
      <c r="Q68" s="778"/>
      <c r="R68" s="778"/>
      <c r="S68" s="778"/>
      <c r="T68" s="778"/>
      <c r="U68" s="778"/>
    </row>
    <row r="69" spans="1:21" ht="12.75" customHeight="1" x14ac:dyDescent="0.25">
      <c r="A69"/>
      <c r="B69"/>
      <c r="C69"/>
      <c r="D69"/>
      <c r="E69"/>
      <c r="F69"/>
      <c r="G69"/>
      <c r="H69"/>
      <c r="I69"/>
      <c r="J69"/>
      <c r="K69"/>
      <c r="L69"/>
      <c r="M69"/>
      <c r="N69"/>
      <c r="O69"/>
      <c r="P69"/>
      <c r="Q69" s="778"/>
      <c r="R69" s="778"/>
      <c r="S69" s="778"/>
      <c r="T69" s="778"/>
      <c r="U69" s="778"/>
    </row>
    <row r="70" spans="1:21" ht="12.75" customHeight="1" x14ac:dyDescent="0.25">
      <c r="A70"/>
      <c r="B70"/>
      <c r="C70"/>
      <c r="D70"/>
      <c r="E70"/>
      <c r="F70"/>
      <c r="G70"/>
      <c r="H70"/>
      <c r="I70"/>
      <c r="J70"/>
      <c r="K70"/>
      <c r="L70"/>
      <c r="M70"/>
      <c r="N70"/>
      <c r="O70"/>
      <c r="P70"/>
      <c r="Q70" s="778"/>
      <c r="R70" s="778"/>
      <c r="S70" s="778"/>
      <c r="T70" s="778"/>
      <c r="U70" s="778"/>
    </row>
    <row r="71" spans="1:21" ht="12.75" customHeight="1" x14ac:dyDescent="0.25">
      <c r="A71"/>
      <c r="B71"/>
      <c r="C71"/>
      <c r="D71"/>
      <c r="E71"/>
      <c r="F71"/>
      <c r="G71"/>
      <c r="H71"/>
      <c r="I71"/>
      <c r="J71"/>
      <c r="K71"/>
      <c r="L71"/>
      <c r="M71"/>
      <c r="N71"/>
      <c r="O71"/>
      <c r="P71"/>
      <c r="Q71" s="778"/>
      <c r="R71" s="778"/>
      <c r="S71" s="778"/>
      <c r="T71" s="778"/>
      <c r="U71" s="778"/>
    </row>
    <row r="72" spans="1:21" ht="12.75" customHeight="1" x14ac:dyDescent="0.25">
      <c r="A72"/>
      <c r="B72"/>
      <c r="C72"/>
      <c r="D72"/>
      <c r="E72"/>
      <c r="F72"/>
      <c r="G72"/>
      <c r="H72"/>
      <c r="I72"/>
      <c r="J72"/>
      <c r="K72"/>
      <c r="L72"/>
      <c r="M72"/>
      <c r="N72"/>
      <c r="O72"/>
      <c r="P72"/>
      <c r="Q72" s="778"/>
      <c r="R72" s="778"/>
      <c r="S72" s="778"/>
      <c r="T72" s="778"/>
      <c r="U72" s="778"/>
    </row>
    <row r="73" spans="1:21" ht="12.75" customHeight="1" x14ac:dyDescent="0.25">
      <c r="A73"/>
      <c r="B73"/>
      <c r="C73"/>
      <c r="D73"/>
      <c r="E73"/>
      <c r="F73"/>
      <c r="G73"/>
      <c r="H73"/>
      <c r="I73"/>
      <c r="J73"/>
      <c r="K73"/>
      <c r="L73"/>
      <c r="M73"/>
      <c r="N73"/>
      <c r="O73"/>
      <c r="P73"/>
      <c r="Q73" s="778"/>
      <c r="R73" s="778"/>
      <c r="S73" s="778"/>
      <c r="T73" s="778"/>
      <c r="U73" s="778"/>
    </row>
    <row r="74" spans="1:21" ht="12.75" customHeight="1" x14ac:dyDescent="0.25">
      <c r="A74"/>
      <c r="B74"/>
      <c r="C74"/>
      <c r="D74"/>
      <c r="E74"/>
      <c r="F74"/>
      <c r="G74"/>
      <c r="H74"/>
      <c r="I74"/>
      <c r="J74"/>
      <c r="K74"/>
      <c r="L74"/>
      <c r="M74"/>
      <c r="N74"/>
      <c r="O74"/>
      <c r="P74"/>
      <c r="Q74" s="778"/>
      <c r="R74" s="778"/>
      <c r="S74" s="778"/>
      <c r="T74" s="778"/>
      <c r="U74" s="778"/>
    </row>
    <row r="75" spans="1:21" ht="12.75" customHeight="1" x14ac:dyDescent="0.25">
      <c r="A75"/>
      <c r="B75"/>
      <c r="C75"/>
      <c r="D75"/>
      <c r="E75"/>
      <c r="F75"/>
      <c r="G75"/>
      <c r="H75"/>
      <c r="I75"/>
      <c r="J75"/>
      <c r="K75"/>
      <c r="L75"/>
      <c r="M75"/>
      <c r="N75"/>
      <c r="O75"/>
      <c r="P75"/>
      <c r="Q75" s="778"/>
      <c r="R75" s="778"/>
      <c r="S75" s="778"/>
      <c r="T75" s="778"/>
      <c r="U75" s="778"/>
    </row>
    <row r="76" spans="1:21" ht="12.75" customHeight="1" x14ac:dyDescent="0.25">
      <c r="A76"/>
      <c r="B76"/>
      <c r="C76"/>
      <c r="D76"/>
      <c r="E76"/>
      <c r="F76"/>
      <c r="G76"/>
      <c r="H76"/>
      <c r="I76"/>
      <c r="J76"/>
      <c r="K76"/>
      <c r="L76"/>
      <c r="M76"/>
      <c r="N76"/>
      <c r="O76"/>
      <c r="P76"/>
      <c r="Q76" s="778"/>
      <c r="R76" s="778"/>
      <c r="S76" s="778"/>
      <c r="T76" s="778"/>
      <c r="U76" s="778"/>
    </row>
    <row r="77" spans="1:21" ht="12.75" customHeight="1" x14ac:dyDescent="0.25">
      <c r="A77"/>
      <c r="B77"/>
      <c r="C77"/>
      <c r="D77"/>
      <c r="E77"/>
      <c r="F77"/>
      <c r="G77"/>
      <c r="H77"/>
      <c r="I77"/>
      <c r="J77"/>
      <c r="K77"/>
      <c r="L77"/>
      <c r="M77"/>
      <c r="N77"/>
      <c r="O77"/>
      <c r="P77"/>
      <c r="Q77" s="778"/>
      <c r="R77" s="778"/>
      <c r="S77" s="778"/>
      <c r="T77" s="778"/>
      <c r="U77" s="778"/>
    </row>
    <row r="78" spans="1:21" ht="12.75" customHeight="1" x14ac:dyDescent="0.25">
      <c r="A78"/>
      <c r="B78"/>
      <c r="C78"/>
      <c r="D78"/>
      <c r="E78"/>
      <c r="F78"/>
      <c r="G78"/>
      <c r="H78"/>
      <c r="I78"/>
      <c r="J78"/>
      <c r="K78"/>
      <c r="L78"/>
      <c r="M78"/>
      <c r="N78"/>
      <c r="O78"/>
      <c r="P78"/>
      <c r="Q78" s="778"/>
      <c r="R78" s="778"/>
      <c r="S78" s="778"/>
      <c r="T78" s="778"/>
      <c r="U78" s="778"/>
    </row>
    <row r="79" spans="1:21" ht="12.75" customHeight="1" x14ac:dyDescent="0.25">
      <c r="A79"/>
      <c r="B79"/>
      <c r="C79"/>
      <c r="D79"/>
      <c r="E79"/>
      <c r="F79"/>
      <c r="G79"/>
      <c r="H79"/>
      <c r="I79"/>
      <c r="J79"/>
      <c r="K79"/>
      <c r="L79"/>
      <c r="M79"/>
      <c r="N79"/>
      <c r="O79"/>
      <c r="P79"/>
      <c r="Q79" s="778"/>
      <c r="R79" s="778"/>
      <c r="S79" s="778"/>
      <c r="T79" s="778"/>
      <c r="U79" s="778"/>
    </row>
    <row r="80" spans="1:21" ht="12.75" customHeight="1" x14ac:dyDescent="0.25">
      <c r="A80"/>
      <c r="B80"/>
      <c r="C80"/>
      <c r="D80"/>
      <c r="E80"/>
      <c r="F80"/>
      <c r="G80"/>
      <c r="H80"/>
      <c r="I80"/>
      <c r="J80"/>
      <c r="K80"/>
      <c r="L80"/>
      <c r="M80"/>
      <c r="N80"/>
      <c r="O80"/>
      <c r="P80"/>
      <c r="Q80" s="778"/>
      <c r="R80" s="778"/>
      <c r="S80" s="778"/>
      <c r="T80" s="778"/>
      <c r="U80" s="778"/>
    </row>
    <row r="81" spans="1:21" ht="12.75" customHeight="1" x14ac:dyDescent="0.25">
      <c r="A81"/>
      <c r="B81"/>
      <c r="C81"/>
      <c r="D81"/>
      <c r="E81"/>
      <c r="F81"/>
      <c r="G81"/>
      <c r="H81"/>
      <c r="I81"/>
      <c r="J81"/>
      <c r="K81"/>
      <c r="L81"/>
      <c r="M81"/>
      <c r="N81"/>
      <c r="O81"/>
      <c r="P81"/>
      <c r="Q81" s="778"/>
      <c r="R81" s="778"/>
      <c r="S81" s="778"/>
      <c r="T81" s="778"/>
      <c r="U81" s="778"/>
    </row>
    <row r="82" spans="1:21" ht="12.75" customHeight="1" x14ac:dyDescent="0.25">
      <c r="A82"/>
      <c r="B82"/>
      <c r="C82"/>
      <c r="D82"/>
      <c r="E82"/>
      <c r="F82"/>
      <c r="G82"/>
      <c r="H82"/>
      <c r="I82"/>
      <c r="J82"/>
      <c r="K82"/>
      <c r="L82"/>
      <c r="M82"/>
      <c r="N82"/>
      <c r="O82"/>
      <c r="P82"/>
      <c r="Q82" s="778"/>
      <c r="R82" s="778"/>
      <c r="S82" s="778"/>
      <c r="T82" s="778"/>
      <c r="U82" s="778"/>
    </row>
    <row r="83" spans="1:21" ht="12.75" customHeight="1" x14ac:dyDescent="0.25">
      <c r="A83"/>
      <c r="B83"/>
      <c r="C83"/>
      <c r="D83"/>
      <c r="E83"/>
      <c r="F83"/>
      <c r="G83"/>
      <c r="H83"/>
      <c r="I83"/>
      <c r="J83"/>
      <c r="K83"/>
      <c r="L83"/>
      <c r="M83"/>
      <c r="N83"/>
      <c r="O83"/>
      <c r="P83"/>
      <c r="Q83" s="778"/>
      <c r="R83" s="778"/>
      <c r="S83" s="778"/>
      <c r="T83" s="778"/>
      <c r="U83" s="778"/>
    </row>
    <row r="84" spans="1:21" ht="12.75" customHeight="1" x14ac:dyDescent="0.25">
      <c r="A84"/>
      <c r="B84"/>
      <c r="C84"/>
      <c r="D84"/>
      <c r="E84"/>
      <c r="F84"/>
      <c r="G84"/>
      <c r="H84"/>
      <c r="I84"/>
      <c r="J84"/>
      <c r="K84"/>
      <c r="L84"/>
      <c r="M84"/>
      <c r="N84"/>
      <c r="O84"/>
      <c r="P84"/>
      <c r="Q84" s="778"/>
      <c r="R84" s="778"/>
      <c r="S84" s="778"/>
      <c r="T84" s="778"/>
      <c r="U84" s="778"/>
    </row>
    <row r="85" spans="1:21" ht="12.75" customHeight="1" x14ac:dyDescent="0.25">
      <c r="A85"/>
      <c r="B85"/>
      <c r="C85"/>
      <c r="D85"/>
      <c r="E85"/>
      <c r="F85"/>
      <c r="G85"/>
      <c r="H85"/>
      <c r="I85"/>
      <c r="J85"/>
      <c r="K85"/>
      <c r="L85"/>
      <c r="M85"/>
      <c r="N85"/>
      <c r="O85"/>
      <c r="P85"/>
      <c r="Q85" s="778"/>
      <c r="R85" s="778"/>
      <c r="S85" s="778"/>
      <c r="T85" s="778"/>
      <c r="U85" s="778"/>
    </row>
    <row r="86" spans="1:21" ht="12.75" customHeight="1" x14ac:dyDescent="0.25">
      <c r="A86"/>
      <c r="B86"/>
      <c r="C86"/>
      <c r="D86"/>
      <c r="E86"/>
      <c r="F86"/>
      <c r="G86"/>
      <c r="H86"/>
      <c r="I86"/>
      <c r="J86"/>
      <c r="K86"/>
      <c r="L86"/>
      <c r="M86"/>
      <c r="N86"/>
      <c r="O86"/>
      <c r="P86"/>
      <c r="Q86" s="778"/>
      <c r="R86" s="778"/>
      <c r="S86" s="778"/>
      <c r="T86" s="778"/>
      <c r="U86" s="778"/>
    </row>
    <row r="87" spans="1:21" ht="12.75" customHeight="1" x14ac:dyDescent="0.25">
      <c r="A87"/>
      <c r="B87"/>
      <c r="C87"/>
      <c r="D87"/>
      <c r="E87"/>
      <c r="F87"/>
      <c r="G87"/>
      <c r="H87"/>
      <c r="I87"/>
      <c r="J87"/>
      <c r="K87"/>
      <c r="L87"/>
      <c r="M87"/>
      <c r="N87"/>
      <c r="O87"/>
      <c r="P87"/>
      <c r="Q87" s="778"/>
      <c r="R87" s="778"/>
      <c r="S87" s="778"/>
      <c r="T87" s="778"/>
      <c r="U87" s="778"/>
    </row>
    <row r="88" spans="1:21" ht="12.75" customHeight="1" x14ac:dyDescent="0.25">
      <c r="A88"/>
      <c r="B88"/>
      <c r="C88"/>
      <c r="D88"/>
      <c r="E88"/>
      <c r="F88"/>
      <c r="G88"/>
      <c r="H88"/>
      <c r="I88"/>
      <c r="J88"/>
      <c r="K88"/>
      <c r="L88"/>
      <c r="M88"/>
      <c r="N88"/>
      <c r="O88"/>
      <c r="P88"/>
      <c r="Q88" s="778"/>
      <c r="R88" s="778"/>
      <c r="S88" s="778"/>
      <c r="T88" s="778"/>
      <c r="U88" s="778"/>
    </row>
    <row r="89" spans="1:21" ht="12.75" customHeight="1" x14ac:dyDescent="0.25">
      <c r="A89"/>
      <c r="B89"/>
      <c r="C89"/>
      <c r="D89"/>
      <c r="E89"/>
      <c r="F89"/>
      <c r="G89"/>
      <c r="H89"/>
      <c r="I89"/>
      <c r="J89"/>
      <c r="K89"/>
      <c r="L89"/>
      <c r="M89"/>
      <c r="N89"/>
      <c r="O89"/>
      <c r="P89"/>
      <c r="Q89" s="778"/>
      <c r="R89" s="778"/>
      <c r="S89" s="778"/>
      <c r="T89" s="778"/>
      <c r="U89" s="778"/>
    </row>
    <row r="90" spans="1:21" ht="12.75" customHeight="1" x14ac:dyDescent="0.25">
      <c r="A90"/>
      <c r="B90"/>
      <c r="C90"/>
      <c r="D90"/>
      <c r="E90"/>
      <c r="F90"/>
      <c r="G90"/>
      <c r="H90"/>
      <c r="I90"/>
      <c r="J90"/>
      <c r="K90"/>
      <c r="L90"/>
      <c r="M90"/>
      <c r="N90"/>
      <c r="O90"/>
      <c r="P90"/>
      <c r="Q90" s="778"/>
      <c r="R90" s="778"/>
      <c r="S90" s="778"/>
      <c r="T90" s="778"/>
      <c r="U90" s="778"/>
    </row>
    <row r="91" spans="1:21" ht="12.75" customHeight="1" x14ac:dyDescent="0.25">
      <c r="A91"/>
      <c r="B91"/>
      <c r="C91"/>
      <c r="D91"/>
      <c r="E91"/>
      <c r="F91"/>
      <c r="G91"/>
      <c r="H91"/>
      <c r="I91"/>
      <c r="J91"/>
      <c r="K91"/>
      <c r="L91"/>
      <c r="M91"/>
      <c r="N91"/>
      <c r="O91"/>
      <c r="P91"/>
      <c r="Q91" s="778"/>
      <c r="R91" s="778"/>
      <c r="S91" s="778"/>
      <c r="T91" s="778"/>
      <c r="U91" s="778"/>
    </row>
    <row r="92" spans="1:21" ht="12.75" customHeight="1" x14ac:dyDescent="0.25">
      <c r="A92"/>
      <c r="B92"/>
      <c r="C92"/>
      <c r="D92"/>
      <c r="E92"/>
      <c r="F92"/>
      <c r="G92"/>
      <c r="H92"/>
      <c r="I92"/>
      <c r="J92"/>
      <c r="K92"/>
      <c r="L92"/>
      <c r="M92"/>
      <c r="N92"/>
      <c r="O92"/>
      <c r="P92"/>
      <c r="Q92" s="778"/>
      <c r="R92" s="778"/>
      <c r="S92" s="778"/>
      <c r="T92" s="778"/>
      <c r="U92" s="778"/>
    </row>
    <row r="93" spans="1:21" ht="12.75" customHeight="1" x14ac:dyDescent="0.25">
      <c r="A93"/>
      <c r="B93"/>
      <c r="C93"/>
      <c r="D93"/>
      <c r="E93"/>
      <c r="F93"/>
      <c r="G93"/>
      <c r="H93"/>
      <c r="I93"/>
      <c r="J93"/>
      <c r="K93"/>
      <c r="L93"/>
      <c r="M93"/>
      <c r="N93"/>
      <c r="O93"/>
      <c r="P93"/>
      <c r="Q93" s="778"/>
      <c r="R93" s="778"/>
      <c r="S93" s="778"/>
      <c r="T93" s="778"/>
      <c r="U93" s="778"/>
    </row>
    <row r="94" spans="1:21" ht="12.75" customHeight="1" x14ac:dyDescent="0.25">
      <c r="A94"/>
      <c r="B94"/>
      <c r="C94"/>
      <c r="D94"/>
      <c r="E94"/>
      <c r="F94"/>
      <c r="G94"/>
      <c r="H94"/>
      <c r="I94"/>
      <c r="J94"/>
      <c r="K94"/>
      <c r="L94"/>
      <c r="M94"/>
      <c r="N94"/>
      <c r="O94"/>
      <c r="P94"/>
      <c r="Q94" s="778"/>
      <c r="R94" s="778"/>
      <c r="S94" s="778"/>
      <c r="T94" s="778"/>
      <c r="U94" s="778"/>
    </row>
    <row r="95" spans="1:21" ht="12.75" customHeight="1" x14ac:dyDescent="0.25">
      <c r="A95"/>
      <c r="B95"/>
      <c r="C95"/>
      <c r="D95"/>
      <c r="E95"/>
      <c r="F95"/>
      <c r="G95"/>
      <c r="H95"/>
      <c r="I95"/>
      <c r="J95"/>
      <c r="K95"/>
      <c r="L95"/>
      <c r="M95"/>
      <c r="N95"/>
      <c r="O95"/>
      <c r="P95"/>
      <c r="Q95" s="778"/>
      <c r="R95" s="778"/>
      <c r="S95" s="778"/>
      <c r="T95" s="778"/>
      <c r="U95" s="778"/>
    </row>
    <row r="96" spans="1:21" ht="12.75" customHeight="1" x14ac:dyDescent="0.25">
      <c r="A96"/>
      <c r="B96"/>
      <c r="C96"/>
      <c r="D96"/>
      <c r="E96"/>
      <c r="F96"/>
      <c r="G96"/>
      <c r="H96"/>
      <c r="I96"/>
      <c r="J96"/>
      <c r="K96"/>
      <c r="L96"/>
      <c r="M96"/>
      <c r="N96"/>
      <c r="O96"/>
      <c r="P96"/>
      <c r="Q96" s="778"/>
      <c r="R96" s="778"/>
      <c r="S96" s="778"/>
      <c r="T96" s="778"/>
      <c r="U96" s="778"/>
    </row>
    <row r="97" spans="1:21" ht="12.75" customHeight="1" x14ac:dyDescent="0.25">
      <c r="A97"/>
      <c r="B97"/>
      <c r="C97"/>
      <c r="D97"/>
      <c r="E97"/>
      <c r="F97"/>
      <c r="G97"/>
      <c r="H97"/>
      <c r="I97"/>
      <c r="J97"/>
      <c r="K97"/>
      <c r="L97"/>
      <c r="M97"/>
      <c r="N97"/>
      <c r="O97"/>
      <c r="P97"/>
      <c r="Q97" s="778"/>
      <c r="R97" s="778"/>
      <c r="S97" s="778"/>
      <c r="T97" s="778"/>
      <c r="U97" s="778"/>
    </row>
    <row r="98" spans="1:21" ht="12.75" customHeight="1" x14ac:dyDescent="0.25">
      <c r="A98"/>
      <c r="B98"/>
      <c r="C98"/>
      <c r="D98"/>
      <c r="E98"/>
      <c r="F98"/>
      <c r="G98"/>
      <c r="H98"/>
      <c r="I98"/>
      <c r="J98"/>
      <c r="K98"/>
      <c r="L98"/>
      <c r="M98"/>
      <c r="N98"/>
      <c r="O98"/>
      <c r="P98"/>
      <c r="Q98" s="778"/>
      <c r="R98" s="778"/>
      <c r="S98" s="778"/>
      <c r="T98" s="778"/>
      <c r="U98" s="778"/>
    </row>
    <row r="99" spans="1:21" ht="12.75" customHeight="1" x14ac:dyDescent="0.25">
      <c r="A99"/>
      <c r="B99"/>
      <c r="C99"/>
      <c r="D99"/>
      <c r="E99"/>
      <c r="F99"/>
      <c r="G99"/>
      <c r="H99"/>
      <c r="I99"/>
      <c r="J99"/>
      <c r="K99"/>
      <c r="L99"/>
      <c r="M99"/>
      <c r="N99"/>
      <c r="O99"/>
      <c r="P99"/>
      <c r="Q99" s="778"/>
      <c r="R99" s="778"/>
      <c r="S99" s="778"/>
      <c r="T99" s="778"/>
      <c r="U99" s="778"/>
    </row>
    <row r="100" spans="1:21" ht="12.75" customHeight="1" x14ac:dyDescent="0.25">
      <c r="A100"/>
      <c r="B100"/>
      <c r="C100"/>
      <c r="D100"/>
      <c r="E100"/>
      <c r="F100"/>
      <c r="G100"/>
      <c r="H100"/>
      <c r="I100"/>
      <c r="J100"/>
      <c r="K100"/>
      <c r="L100"/>
      <c r="M100"/>
      <c r="N100"/>
      <c r="O100"/>
      <c r="P100"/>
      <c r="Q100" s="778"/>
      <c r="R100" s="778"/>
      <c r="S100" s="778"/>
      <c r="T100" s="778"/>
      <c r="U100" s="778"/>
    </row>
    <row r="101" spans="1:21" ht="12.75" customHeight="1" x14ac:dyDescent="0.25">
      <c r="A101"/>
      <c r="B101"/>
      <c r="C101"/>
      <c r="D101"/>
      <c r="E101"/>
      <c r="F101"/>
      <c r="G101"/>
      <c r="H101"/>
      <c r="I101"/>
      <c r="J101"/>
      <c r="K101"/>
      <c r="L101"/>
      <c r="M101"/>
      <c r="N101"/>
      <c r="O101"/>
      <c r="P101"/>
      <c r="Q101" s="778"/>
      <c r="R101" s="778"/>
      <c r="S101" s="778"/>
      <c r="T101" s="778"/>
      <c r="U101" s="778"/>
    </row>
    <row r="102" spans="1:21" ht="12.75" customHeight="1" x14ac:dyDescent="0.25">
      <c r="A102" s="772"/>
      <c r="B102" s="772"/>
      <c r="C102" s="772"/>
      <c r="D102" s="772"/>
      <c r="E102" s="772"/>
      <c r="F102" s="772"/>
      <c r="G102" s="772"/>
      <c r="H102" s="772"/>
      <c r="I102" s="772"/>
      <c r="J102" s="772"/>
      <c r="K102" s="772"/>
      <c r="L102" s="772"/>
      <c r="M102" s="772"/>
      <c r="N102" s="772"/>
      <c r="O102" s="772"/>
      <c r="P102" s="772"/>
      <c r="Q102" s="778"/>
      <c r="R102" s="778"/>
      <c r="S102" s="778"/>
      <c r="T102" s="778"/>
      <c r="U102" s="778"/>
    </row>
    <row r="103" spans="1:21" ht="12.75" customHeight="1" x14ac:dyDescent="0.25">
      <c r="A103" s="772"/>
      <c r="B103" s="772"/>
      <c r="C103" s="772"/>
      <c r="D103" s="772"/>
      <c r="E103" s="772"/>
      <c r="F103" s="772"/>
      <c r="G103" s="772"/>
      <c r="H103" s="772"/>
      <c r="I103" s="772"/>
      <c r="J103" s="772"/>
      <c r="K103" s="772"/>
      <c r="L103" s="772"/>
      <c r="M103" s="772"/>
      <c r="N103" s="772"/>
      <c r="O103" s="772"/>
      <c r="P103" s="772"/>
      <c r="Q103" s="778"/>
      <c r="R103" s="778"/>
      <c r="S103" s="778"/>
      <c r="T103" s="778"/>
      <c r="U103" s="778"/>
    </row>
    <row r="104" spans="1:21" ht="12.75" customHeight="1" x14ac:dyDescent="0.25">
      <c r="A104" s="772"/>
      <c r="B104" s="772"/>
      <c r="C104" s="772"/>
      <c r="D104" s="772"/>
      <c r="E104" s="772"/>
      <c r="F104" s="772"/>
      <c r="G104" s="772"/>
      <c r="H104" s="772"/>
      <c r="I104" s="772"/>
      <c r="J104" s="772"/>
      <c r="K104" s="772"/>
      <c r="L104" s="772"/>
      <c r="M104" s="772"/>
      <c r="N104" s="772"/>
      <c r="O104" s="772"/>
      <c r="P104" s="772"/>
      <c r="Q104" s="778"/>
      <c r="R104" s="778"/>
      <c r="S104" s="778"/>
      <c r="T104" s="778"/>
      <c r="U104" s="778"/>
    </row>
    <row r="105" spans="1:21" ht="12.75" customHeight="1" x14ac:dyDescent="0.25">
      <c r="A105" s="772"/>
      <c r="B105" s="772"/>
      <c r="C105" s="772"/>
      <c r="D105" s="772"/>
      <c r="E105" s="772"/>
      <c r="F105" s="772"/>
      <c r="G105" s="772"/>
      <c r="H105" s="772"/>
      <c r="I105" s="772"/>
      <c r="J105" s="772"/>
      <c r="K105" s="772"/>
      <c r="L105" s="772"/>
      <c r="M105" s="772"/>
      <c r="N105" s="772"/>
      <c r="O105" s="772"/>
      <c r="P105" s="772"/>
      <c r="Q105" s="778"/>
      <c r="R105" s="778"/>
      <c r="S105" s="778"/>
      <c r="T105" s="778"/>
      <c r="U105" s="778"/>
    </row>
    <row r="106" spans="1:21" ht="12.75" customHeight="1" x14ac:dyDescent="0.25">
      <c r="A106" s="772"/>
      <c r="B106" s="772"/>
      <c r="C106" s="772"/>
      <c r="D106" s="772"/>
      <c r="E106" s="772"/>
      <c r="F106" s="772"/>
      <c r="G106" s="772"/>
      <c r="H106" s="772"/>
      <c r="I106" s="772"/>
      <c r="J106" s="772"/>
      <c r="K106" s="772"/>
      <c r="L106" s="772"/>
      <c r="M106" s="772"/>
      <c r="N106" s="772"/>
      <c r="O106" s="772"/>
      <c r="P106" s="772"/>
      <c r="Q106" s="778"/>
      <c r="R106" s="778"/>
      <c r="S106" s="778"/>
      <c r="T106" s="778"/>
      <c r="U106" s="778"/>
    </row>
    <row r="107" spans="1:21" ht="12.75" customHeight="1" x14ac:dyDescent="0.25">
      <c r="A107" s="772"/>
      <c r="B107" s="772"/>
      <c r="C107" s="772"/>
      <c r="D107" s="772"/>
      <c r="E107" s="772"/>
      <c r="F107" s="772"/>
      <c r="G107" s="772"/>
      <c r="H107" s="772"/>
      <c r="I107" s="772"/>
      <c r="J107" s="772"/>
      <c r="K107" s="772"/>
      <c r="L107" s="772"/>
      <c r="M107" s="772"/>
      <c r="N107" s="772"/>
      <c r="O107" s="772"/>
      <c r="P107" s="772"/>
      <c r="Q107" s="778"/>
      <c r="R107" s="778"/>
      <c r="S107" s="778"/>
      <c r="T107" s="778"/>
      <c r="U107" s="778"/>
    </row>
    <row r="108" spans="1:21" ht="12.75" customHeight="1" x14ac:dyDescent="0.25">
      <c r="A108" s="772"/>
      <c r="B108" s="772"/>
      <c r="C108" s="772"/>
      <c r="D108" s="772"/>
      <c r="E108" s="772"/>
      <c r="F108" s="772"/>
      <c r="G108" s="772"/>
      <c r="H108" s="772"/>
      <c r="I108" s="772"/>
      <c r="J108" s="772"/>
      <c r="K108" s="772"/>
      <c r="L108" s="772"/>
      <c r="M108" s="772"/>
      <c r="N108" s="772"/>
      <c r="O108" s="772"/>
      <c r="P108" s="772"/>
      <c r="Q108" s="778"/>
      <c r="R108" s="778"/>
      <c r="S108" s="778"/>
      <c r="T108" s="778"/>
      <c r="U108" s="778"/>
    </row>
    <row r="109" spans="1:21" ht="12.75" customHeight="1" x14ac:dyDescent="0.25">
      <c r="A109" s="772"/>
      <c r="B109" s="772"/>
      <c r="C109" s="772"/>
      <c r="D109" s="772"/>
      <c r="E109" s="772"/>
      <c r="F109" s="772"/>
      <c r="G109" s="772"/>
      <c r="H109" s="772"/>
      <c r="I109" s="772"/>
      <c r="J109" s="772"/>
      <c r="K109" s="772"/>
      <c r="L109" s="772"/>
      <c r="M109" s="772"/>
      <c r="N109" s="772"/>
      <c r="O109" s="772"/>
      <c r="P109" s="772"/>
      <c r="Q109" s="778"/>
      <c r="R109" s="778"/>
      <c r="S109" s="778"/>
      <c r="T109" s="778"/>
      <c r="U109" s="778"/>
    </row>
    <row r="110" spans="1:21" ht="12.75" customHeight="1" x14ac:dyDescent="0.25">
      <c r="A110" s="772"/>
      <c r="B110" s="772"/>
      <c r="C110" s="772"/>
      <c r="D110" s="772"/>
      <c r="E110" s="772"/>
      <c r="F110" s="772"/>
      <c r="G110" s="772"/>
      <c r="H110" s="772"/>
      <c r="I110" s="772"/>
      <c r="J110" s="772"/>
      <c r="K110" s="772"/>
      <c r="L110" s="772"/>
      <c r="M110" s="772"/>
      <c r="N110" s="772"/>
      <c r="O110" s="772"/>
      <c r="P110" s="772"/>
      <c r="Q110" s="778"/>
      <c r="R110" s="778"/>
      <c r="S110" s="778"/>
      <c r="T110" s="778"/>
      <c r="U110" s="778"/>
    </row>
    <row r="111" spans="1:21" ht="12.75" customHeight="1" x14ac:dyDescent="0.25">
      <c r="A111" s="772"/>
      <c r="B111" s="772"/>
      <c r="C111" s="772"/>
      <c r="D111" s="772"/>
      <c r="E111" s="772"/>
      <c r="F111" s="772"/>
      <c r="G111" s="772"/>
      <c r="H111" s="772"/>
      <c r="I111" s="772"/>
      <c r="J111" s="772"/>
      <c r="K111" s="772"/>
      <c r="L111" s="772"/>
      <c r="M111" s="772"/>
      <c r="N111" s="772"/>
      <c r="O111" s="772"/>
      <c r="P111" s="772"/>
      <c r="Q111" s="778"/>
      <c r="R111" s="778"/>
      <c r="S111" s="778"/>
      <c r="T111" s="778"/>
      <c r="U111" s="778"/>
    </row>
    <row r="112" spans="1:21" ht="12.75" customHeight="1" x14ac:dyDescent="0.25">
      <c r="A112" s="772"/>
      <c r="B112" s="772"/>
      <c r="C112" s="772"/>
      <c r="D112" s="772"/>
      <c r="E112" s="772"/>
      <c r="F112" s="772"/>
      <c r="G112" s="772"/>
      <c r="H112" s="772"/>
      <c r="I112" s="772"/>
      <c r="J112" s="772"/>
      <c r="K112" s="772"/>
      <c r="L112" s="772"/>
      <c r="M112" s="772"/>
      <c r="N112" s="772"/>
      <c r="O112" s="772"/>
      <c r="P112" s="772"/>
      <c r="Q112" s="778"/>
      <c r="R112" s="778"/>
      <c r="S112" s="778"/>
      <c r="T112" s="778"/>
      <c r="U112" s="778"/>
    </row>
    <row r="113" spans="1:21" ht="12.75" customHeight="1" x14ac:dyDescent="0.25">
      <c r="A113" s="772"/>
      <c r="B113" s="772"/>
      <c r="C113" s="772"/>
      <c r="D113" s="772"/>
      <c r="E113" s="772"/>
      <c r="F113" s="772"/>
      <c r="G113" s="772"/>
      <c r="H113" s="772"/>
      <c r="I113" s="772"/>
      <c r="J113" s="772"/>
      <c r="K113" s="772"/>
      <c r="L113" s="772"/>
      <c r="M113" s="772"/>
      <c r="N113" s="772"/>
      <c r="O113" s="772"/>
      <c r="P113" s="772"/>
      <c r="Q113" s="778"/>
      <c r="R113" s="778"/>
      <c r="S113" s="778"/>
      <c r="T113" s="778"/>
      <c r="U113" s="778"/>
    </row>
    <row r="114" spans="1:21" ht="12.75" customHeight="1" x14ac:dyDescent="0.25">
      <c r="A114" s="772"/>
      <c r="B114" s="772"/>
      <c r="C114" s="772"/>
      <c r="D114" s="772"/>
      <c r="E114" s="772"/>
      <c r="F114" s="772"/>
      <c r="G114" s="772"/>
      <c r="H114" s="772"/>
      <c r="I114" s="772"/>
      <c r="J114" s="772"/>
      <c r="K114" s="772"/>
      <c r="L114" s="772"/>
      <c r="M114" s="772"/>
      <c r="N114" s="772"/>
      <c r="O114" s="772"/>
      <c r="P114" s="772"/>
      <c r="Q114" s="778"/>
      <c r="R114" s="778"/>
      <c r="S114" s="778"/>
      <c r="T114" s="778"/>
      <c r="U114" s="778"/>
    </row>
    <row r="115" spans="1:21" ht="12.75" customHeight="1" x14ac:dyDescent="0.25">
      <c r="A115" s="772"/>
      <c r="B115" s="772"/>
      <c r="C115" s="772"/>
      <c r="D115" s="772"/>
      <c r="E115" s="772"/>
      <c r="F115" s="772"/>
      <c r="G115" s="772"/>
      <c r="H115" s="772"/>
      <c r="I115" s="772"/>
      <c r="J115" s="772"/>
      <c r="K115" s="772"/>
      <c r="L115" s="772"/>
      <c r="M115" s="772"/>
      <c r="N115" s="772"/>
      <c r="O115" s="772"/>
      <c r="P115" s="772"/>
      <c r="Q115" s="778"/>
      <c r="R115" s="778"/>
      <c r="S115" s="778"/>
      <c r="T115" s="778"/>
      <c r="U115" s="778"/>
    </row>
    <row r="116" spans="1:21" ht="12.75" customHeight="1" x14ac:dyDescent="0.25">
      <c r="A116" s="772"/>
      <c r="B116" s="772"/>
      <c r="C116" s="772"/>
      <c r="D116" s="772"/>
      <c r="E116" s="772"/>
      <c r="F116" s="772"/>
      <c r="G116" s="772"/>
      <c r="H116" s="772"/>
      <c r="I116" s="772"/>
      <c r="J116" s="772"/>
      <c r="K116" s="772"/>
      <c r="L116" s="772"/>
      <c r="M116" s="772"/>
      <c r="N116" s="772"/>
      <c r="O116" s="772"/>
      <c r="P116" s="772"/>
      <c r="Q116" s="778"/>
      <c r="R116" s="778"/>
      <c r="S116" s="778"/>
      <c r="T116" s="778"/>
      <c r="U116" s="778"/>
    </row>
    <row r="117" spans="1:21" ht="12.75" customHeight="1" x14ac:dyDescent="0.25">
      <c r="A117" s="772"/>
      <c r="B117" s="772"/>
      <c r="C117" s="772"/>
      <c r="D117" s="772"/>
      <c r="E117" s="772"/>
      <c r="F117" s="772"/>
      <c r="G117" s="772"/>
      <c r="H117" s="772"/>
      <c r="I117" s="772"/>
      <c r="J117" s="772"/>
      <c r="K117" s="772"/>
      <c r="L117" s="772"/>
      <c r="M117" s="772"/>
      <c r="N117" s="772"/>
      <c r="O117" s="772"/>
      <c r="P117" s="772"/>
      <c r="Q117" s="778"/>
      <c r="R117" s="778"/>
      <c r="S117" s="778"/>
      <c r="T117" s="778"/>
      <c r="U117" s="778"/>
    </row>
    <row r="118" spans="1:21" ht="12.75" customHeight="1" x14ac:dyDescent="0.25">
      <c r="A118" s="772"/>
      <c r="B118" s="772"/>
      <c r="C118" s="772"/>
      <c r="D118" s="772"/>
      <c r="E118" s="772"/>
      <c r="F118" s="772"/>
      <c r="G118" s="772"/>
      <c r="H118" s="772"/>
      <c r="I118" s="772"/>
      <c r="J118" s="772"/>
      <c r="K118" s="772"/>
      <c r="L118" s="772"/>
      <c r="M118" s="772"/>
      <c r="N118" s="772"/>
      <c r="O118" s="772"/>
      <c r="P118" s="772"/>
      <c r="Q118" s="778"/>
      <c r="R118" s="778"/>
      <c r="S118" s="778"/>
      <c r="T118" s="778"/>
      <c r="U118" s="778"/>
    </row>
    <row r="119" spans="1:21" ht="12.75" customHeight="1" x14ac:dyDescent="0.25">
      <c r="A119" s="772"/>
      <c r="B119" s="772"/>
      <c r="C119" s="772"/>
      <c r="D119" s="772"/>
      <c r="E119" s="772"/>
      <c r="F119" s="772"/>
      <c r="G119" s="772"/>
      <c r="H119" s="772"/>
      <c r="I119" s="772"/>
      <c r="J119" s="772"/>
      <c r="K119" s="772"/>
      <c r="L119" s="772"/>
      <c r="M119" s="772"/>
      <c r="N119" s="772"/>
      <c r="O119" s="772"/>
      <c r="P119" s="772"/>
      <c r="Q119" s="778"/>
      <c r="R119" s="778"/>
      <c r="S119" s="778"/>
      <c r="T119" s="778"/>
      <c r="U119" s="778"/>
    </row>
    <row r="120" spans="1:21" ht="12.75" customHeight="1" x14ac:dyDescent="0.25">
      <c r="A120" s="772"/>
      <c r="B120" s="772"/>
      <c r="C120" s="772"/>
      <c r="D120" s="772"/>
      <c r="E120" s="772"/>
      <c r="F120" s="772"/>
      <c r="G120" s="772"/>
      <c r="H120" s="772"/>
      <c r="I120" s="772"/>
      <c r="J120" s="772"/>
      <c r="K120" s="772"/>
      <c r="L120" s="772"/>
      <c r="M120" s="772"/>
      <c r="N120" s="772"/>
      <c r="O120" s="772"/>
      <c r="P120" s="772"/>
      <c r="Q120" s="778"/>
      <c r="R120" s="778"/>
      <c r="S120" s="778"/>
      <c r="T120" s="778"/>
      <c r="U120" s="778"/>
    </row>
    <row r="121" spans="1:21" ht="12.75" customHeight="1" x14ac:dyDescent="0.25">
      <c r="A121" s="772"/>
      <c r="B121" s="772"/>
      <c r="C121" s="772"/>
      <c r="D121" s="772"/>
      <c r="E121" s="772"/>
      <c r="F121" s="772"/>
      <c r="G121" s="772"/>
      <c r="H121" s="772"/>
      <c r="I121" s="772"/>
      <c r="J121" s="772"/>
      <c r="K121" s="772"/>
      <c r="L121" s="772"/>
      <c r="M121" s="772"/>
      <c r="N121" s="772"/>
      <c r="O121" s="772"/>
      <c r="P121" s="772"/>
      <c r="Q121" s="778"/>
      <c r="R121" s="778"/>
      <c r="S121" s="778"/>
      <c r="T121" s="778"/>
      <c r="U121" s="778"/>
    </row>
    <row r="122" spans="1:21" ht="12.75" customHeight="1" x14ac:dyDescent="0.25">
      <c r="A122" s="772"/>
      <c r="B122" s="772"/>
      <c r="C122" s="772"/>
      <c r="D122" s="772"/>
      <c r="E122" s="772"/>
      <c r="F122" s="772"/>
      <c r="G122" s="772"/>
      <c r="H122" s="772"/>
      <c r="I122" s="772"/>
      <c r="J122" s="772"/>
      <c r="K122" s="772"/>
      <c r="L122" s="772"/>
      <c r="M122" s="772"/>
      <c r="N122" s="772"/>
      <c r="O122" s="772"/>
      <c r="P122" s="772"/>
      <c r="Q122" s="778"/>
      <c r="R122" s="778"/>
      <c r="S122" s="778"/>
      <c r="T122" s="778"/>
      <c r="U122" s="778"/>
    </row>
    <row r="123" spans="1:21" ht="12.75" customHeight="1" x14ac:dyDescent="0.25">
      <c r="A123" s="772"/>
      <c r="B123" s="772"/>
      <c r="C123" s="772"/>
      <c r="D123" s="772"/>
      <c r="E123" s="772"/>
      <c r="F123" s="772"/>
      <c r="G123" s="772"/>
      <c r="H123" s="772"/>
      <c r="I123" s="772"/>
      <c r="J123" s="772"/>
      <c r="K123" s="772"/>
      <c r="L123" s="772"/>
      <c r="M123" s="772"/>
      <c r="N123" s="772"/>
      <c r="O123" s="772"/>
      <c r="P123" s="772"/>
      <c r="Q123" s="778"/>
      <c r="R123" s="778"/>
      <c r="S123" s="778"/>
      <c r="T123" s="778"/>
      <c r="U123" s="778"/>
    </row>
    <row r="124" spans="1:21" ht="12.75" customHeight="1" x14ac:dyDescent="0.25">
      <c r="A124" s="772"/>
      <c r="B124" s="772"/>
      <c r="C124" s="772"/>
      <c r="D124" s="772"/>
      <c r="E124" s="772"/>
      <c r="F124" s="772"/>
      <c r="G124" s="772"/>
      <c r="H124" s="772"/>
      <c r="I124" s="772"/>
      <c r="J124" s="772"/>
      <c r="K124" s="772"/>
      <c r="L124" s="772"/>
      <c r="M124" s="772"/>
      <c r="N124" s="772"/>
      <c r="O124" s="772"/>
      <c r="P124" s="772"/>
      <c r="Q124" s="778"/>
      <c r="R124" s="778"/>
      <c r="S124" s="778"/>
      <c r="T124" s="778"/>
      <c r="U124" s="778"/>
    </row>
    <row r="125" spans="1:21" ht="12.75" customHeight="1" x14ac:dyDescent="0.25">
      <c r="A125" s="772"/>
      <c r="B125" s="772"/>
      <c r="C125" s="772"/>
      <c r="D125" s="772"/>
      <c r="E125" s="772"/>
      <c r="F125" s="772"/>
      <c r="G125" s="772"/>
      <c r="H125" s="772"/>
      <c r="I125" s="772"/>
      <c r="J125" s="772"/>
      <c r="K125" s="772"/>
      <c r="L125" s="772"/>
      <c r="M125" s="772"/>
      <c r="N125" s="772"/>
      <c r="O125" s="772"/>
      <c r="P125" s="772"/>
      <c r="Q125" s="778"/>
      <c r="R125" s="778"/>
      <c r="S125" s="778"/>
      <c r="T125" s="778"/>
      <c r="U125" s="778"/>
    </row>
    <row r="126" spans="1:21" ht="12.75" customHeight="1" x14ac:dyDescent="0.25">
      <c r="A126" s="772"/>
      <c r="B126" s="772"/>
      <c r="C126" s="772"/>
      <c r="D126" s="772"/>
      <c r="E126" s="772"/>
      <c r="F126" s="772"/>
      <c r="G126" s="772"/>
      <c r="H126" s="772"/>
      <c r="I126" s="772"/>
      <c r="J126" s="772"/>
      <c r="K126" s="772"/>
      <c r="L126" s="772"/>
      <c r="M126" s="772"/>
      <c r="N126" s="772"/>
      <c r="O126" s="772"/>
      <c r="P126" s="772"/>
      <c r="Q126" s="778"/>
      <c r="R126" s="778"/>
      <c r="S126" s="778"/>
      <c r="T126" s="778"/>
      <c r="U126" s="778"/>
    </row>
    <row r="127" spans="1:21" ht="12.75" customHeight="1" x14ac:dyDescent="0.25">
      <c r="A127" s="772"/>
      <c r="B127" s="772"/>
      <c r="C127" s="772"/>
      <c r="D127" s="772"/>
      <c r="E127" s="772"/>
      <c r="F127" s="772"/>
      <c r="G127" s="772"/>
      <c r="H127" s="772"/>
      <c r="I127" s="772"/>
      <c r="J127" s="772"/>
      <c r="K127" s="772"/>
      <c r="L127" s="772"/>
      <c r="M127" s="772"/>
      <c r="N127" s="772"/>
      <c r="O127" s="772"/>
      <c r="P127" s="772"/>
      <c r="Q127" s="778"/>
      <c r="R127" s="778"/>
      <c r="S127" s="778"/>
      <c r="T127" s="778"/>
      <c r="U127" s="778"/>
    </row>
    <row r="128" spans="1:21" ht="12.75" customHeight="1" x14ac:dyDescent="0.25">
      <c r="A128" s="772"/>
      <c r="B128" s="772"/>
      <c r="C128" s="772"/>
      <c r="D128" s="772"/>
      <c r="E128" s="772"/>
      <c r="F128" s="772"/>
      <c r="G128" s="772"/>
      <c r="H128" s="772"/>
      <c r="I128" s="772"/>
      <c r="J128" s="772"/>
      <c r="K128" s="772"/>
      <c r="L128" s="772"/>
      <c r="M128" s="772"/>
      <c r="N128" s="772"/>
      <c r="O128" s="772"/>
      <c r="P128" s="772"/>
      <c r="Q128" s="778"/>
      <c r="R128" s="778"/>
      <c r="S128" s="778"/>
      <c r="T128" s="778"/>
      <c r="U128" s="778"/>
    </row>
    <row r="129" spans="1:21" ht="12.75" customHeight="1" x14ac:dyDescent="0.25">
      <c r="A129" s="772"/>
      <c r="B129" s="772"/>
      <c r="C129" s="772"/>
      <c r="D129" s="772"/>
      <c r="E129" s="772"/>
      <c r="F129" s="772"/>
      <c r="G129" s="772"/>
      <c r="H129" s="772"/>
      <c r="I129" s="772"/>
      <c r="J129" s="772"/>
      <c r="K129" s="772"/>
      <c r="L129" s="772"/>
      <c r="M129" s="772"/>
      <c r="N129" s="772"/>
      <c r="O129" s="772"/>
      <c r="P129" s="772"/>
      <c r="Q129" s="778"/>
      <c r="R129" s="778"/>
      <c r="S129" s="778"/>
      <c r="T129" s="778"/>
      <c r="U129" s="778"/>
    </row>
    <row r="130" spans="1:21" ht="12.75" customHeight="1" x14ac:dyDescent="0.25">
      <c r="A130" s="772"/>
      <c r="B130" s="772"/>
      <c r="C130" s="772"/>
      <c r="D130" s="772"/>
      <c r="E130" s="772"/>
      <c r="F130" s="772"/>
      <c r="G130" s="772"/>
      <c r="H130" s="772"/>
      <c r="I130" s="772"/>
      <c r="J130" s="772"/>
      <c r="K130" s="772"/>
      <c r="L130" s="772"/>
      <c r="M130" s="772"/>
      <c r="N130" s="772"/>
      <c r="O130" s="772"/>
      <c r="P130" s="772"/>
      <c r="Q130" s="778"/>
      <c r="R130" s="778"/>
      <c r="S130" s="778"/>
      <c r="T130" s="778"/>
      <c r="U130" s="778"/>
    </row>
    <row r="131" spans="1:21" ht="12.75" customHeight="1" x14ac:dyDescent="0.25">
      <c r="A131" s="772"/>
      <c r="B131" s="772"/>
      <c r="C131" s="772"/>
      <c r="D131" s="772"/>
      <c r="E131" s="772"/>
      <c r="F131" s="772"/>
      <c r="G131" s="772"/>
      <c r="H131" s="772"/>
      <c r="I131" s="772"/>
      <c r="J131" s="772"/>
      <c r="K131" s="772"/>
      <c r="L131" s="772"/>
      <c r="M131" s="772"/>
      <c r="N131" s="772"/>
      <c r="O131" s="772"/>
      <c r="P131" s="772"/>
      <c r="Q131" s="778"/>
      <c r="R131" s="778"/>
      <c r="S131" s="778"/>
      <c r="T131" s="778"/>
      <c r="U131" s="778"/>
    </row>
    <row r="132" spans="1:21" ht="12.75" customHeight="1" x14ac:dyDescent="0.25">
      <c r="A132" s="772"/>
      <c r="B132" s="772"/>
      <c r="C132" s="772"/>
      <c r="D132" s="772"/>
      <c r="E132" s="772"/>
      <c r="F132" s="772"/>
      <c r="G132" s="772"/>
      <c r="H132" s="772"/>
      <c r="I132" s="772"/>
      <c r="J132" s="772"/>
      <c r="K132" s="772"/>
      <c r="L132" s="772"/>
      <c r="M132" s="772"/>
      <c r="N132" s="772"/>
      <c r="O132" s="772"/>
      <c r="P132" s="772"/>
      <c r="Q132" s="778"/>
      <c r="R132" s="778"/>
      <c r="S132" s="778"/>
      <c r="T132" s="778"/>
      <c r="U132" s="778"/>
    </row>
    <row r="133" spans="1:21" ht="12.75" customHeight="1" x14ac:dyDescent="0.25">
      <c r="A133" s="772"/>
      <c r="B133" s="772"/>
      <c r="C133" s="772"/>
      <c r="D133" s="772"/>
      <c r="E133" s="772"/>
      <c r="F133" s="772"/>
      <c r="G133" s="772"/>
      <c r="H133" s="772"/>
      <c r="I133" s="772"/>
      <c r="J133" s="772"/>
      <c r="K133" s="772"/>
      <c r="L133" s="772"/>
      <c r="M133" s="772"/>
      <c r="N133" s="772"/>
      <c r="O133" s="772"/>
      <c r="P133" s="772"/>
      <c r="Q133" s="778"/>
      <c r="R133" s="778"/>
      <c r="S133" s="778"/>
      <c r="T133" s="778"/>
      <c r="U133" s="778"/>
    </row>
    <row r="134" spans="1:21" ht="12.75" customHeight="1" x14ac:dyDescent="0.25">
      <c r="A134" s="772"/>
      <c r="B134" s="772"/>
      <c r="C134" s="772"/>
      <c r="D134" s="772"/>
      <c r="E134" s="772"/>
      <c r="F134" s="772"/>
      <c r="G134" s="772"/>
      <c r="H134" s="772"/>
      <c r="I134" s="772"/>
      <c r="J134" s="772"/>
      <c r="K134" s="772"/>
      <c r="L134" s="772"/>
      <c r="M134" s="772"/>
      <c r="N134" s="772"/>
      <c r="O134" s="772"/>
      <c r="P134" s="772"/>
      <c r="Q134" s="778"/>
      <c r="R134" s="778"/>
      <c r="S134" s="778"/>
      <c r="T134" s="778"/>
      <c r="U134" s="778"/>
    </row>
    <row r="135" spans="1:21" ht="12.75" customHeight="1" x14ac:dyDescent="0.25">
      <c r="A135" s="772"/>
      <c r="B135" s="772"/>
      <c r="C135" s="772"/>
      <c r="D135" s="772"/>
      <c r="E135" s="772"/>
      <c r="F135" s="772"/>
      <c r="G135" s="772"/>
      <c r="H135" s="772"/>
      <c r="I135" s="772"/>
      <c r="J135" s="772"/>
      <c r="K135" s="772"/>
      <c r="L135" s="772"/>
      <c r="M135" s="772"/>
      <c r="N135" s="772"/>
      <c r="O135" s="772"/>
      <c r="P135" s="772"/>
      <c r="Q135" s="778"/>
      <c r="R135" s="778"/>
      <c r="S135" s="778"/>
      <c r="T135" s="778"/>
      <c r="U135" s="778"/>
    </row>
    <row r="136" spans="1:21" ht="12.75" customHeight="1" x14ac:dyDescent="0.25">
      <c r="A136" s="772"/>
      <c r="B136" s="772"/>
      <c r="C136" s="772"/>
      <c r="D136" s="772"/>
      <c r="E136" s="772"/>
      <c r="F136" s="772"/>
      <c r="G136" s="772"/>
      <c r="H136" s="772"/>
      <c r="I136" s="772"/>
      <c r="J136" s="772"/>
      <c r="K136" s="772"/>
      <c r="L136" s="772"/>
      <c r="M136" s="772"/>
      <c r="N136" s="772"/>
      <c r="O136" s="772"/>
      <c r="P136" s="772"/>
      <c r="Q136" s="778"/>
      <c r="R136" s="778"/>
      <c r="S136" s="778"/>
      <c r="T136" s="778"/>
      <c r="U136" s="778"/>
    </row>
    <row r="137" spans="1:21" ht="12.75" customHeight="1" x14ac:dyDescent="0.25">
      <c r="A137" s="772"/>
      <c r="B137" s="772"/>
      <c r="C137" s="772"/>
      <c r="D137" s="772"/>
      <c r="E137" s="772"/>
      <c r="F137" s="772"/>
      <c r="G137" s="772"/>
      <c r="H137" s="772"/>
      <c r="I137" s="772"/>
      <c r="J137" s="772"/>
      <c r="K137" s="772"/>
      <c r="L137" s="772"/>
      <c r="M137" s="772"/>
      <c r="N137" s="772"/>
      <c r="O137" s="772"/>
      <c r="P137" s="772"/>
      <c r="Q137" s="778"/>
      <c r="R137" s="778"/>
      <c r="S137" s="778"/>
      <c r="T137" s="778"/>
      <c r="U137" s="778"/>
    </row>
    <row r="138" spans="1:21" ht="12.75" customHeight="1" x14ac:dyDescent="0.25">
      <c r="A138" s="772"/>
      <c r="B138" s="772"/>
      <c r="C138" s="772"/>
      <c r="D138" s="772"/>
      <c r="E138" s="772"/>
      <c r="F138" s="772"/>
      <c r="G138" s="772"/>
      <c r="H138" s="772"/>
      <c r="I138" s="772"/>
      <c r="J138" s="772"/>
      <c r="K138" s="772"/>
      <c r="L138" s="772"/>
      <c r="M138" s="772"/>
      <c r="N138" s="772"/>
      <c r="O138" s="772"/>
      <c r="P138" s="772"/>
      <c r="Q138" s="778"/>
      <c r="R138" s="778"/>
      <c r="S138" s="778"/>
      <c r="T138" s="778"/>
      <c r="U138" s="778"/>
    </row>
    <row r="139" spans="1:21" ht="12.75" customHeight="1" x14ac:dyDescent="0.25">
      <c r="A139" s="772"/>
      <c r="B139" s="772"/>
      <c r="C139" s="772"/>
      <c r="D139" s="772"/>
      <c r="E139" s="772"/>
      <c r="F139" s="772"/>
      <c r="G139" s="772"/>
      <c r="H139" s="772"/>
      <c r="I139" s="772"/>
      <c r="J139" s="772"/>
      <c r="K139" s="772"/>
      <c r="L139" s="772"/>
      <c r="M139" s="772"/>
      <c r="N139" s="772"/>
      <c r="O139" s="772"/>
      <c r="P139" s="772"/>
      <c r="Q139" s="778"/>
      <c r="R139" s="778"/>
      <c r="S139" s="778"/>
      <c r="T139" s="778"/>
      <c r="U139" s="778"/>
    </row>
    <row r="140" spans="1:21" ht="12.75" customHeight="1" x14ac:dyDescent="0.25">
      <c r="A140" s="772"/>
      <c r="B140" s="772"/>
      <c r="C140" s="772"/>
      <c r="D140" s="772"/>
      <c r="E140" s="772"/>
      <c r="F140" s="772"/>
      <c r="G140" s="772"/>
      <c r="H140" s="772"/>
      <c r="I140" s="772"/>
      <c r="J140" s="772"/>
      <c r="K140" s="772"/>
      <c r="L140" s="772"/>
      <c r="M140" s="772"/>
      <c r="N140" s="772"/>
      <c r="O140" s="772"/>
      <c r="P140" s="772"/>
      <c r="Q140" s="778"/>
      <c r="R140" s="778"/>
      <c r="S140" s="778"/>
      <c r="T140" s="778"/>
      <c r="U140" s="778"/>
    </row>
    <row r="141" spans="1:21" ht="12.75" customHeight="1" x14ac:dyDescent="0.25">
      <c r="A141" s="772"/>
      <c r="B141" s="772"/>
      <c r="C141" s="772"/>
      <c r="D141" s="772"/>
      <c r="E141" s="772"/>
      <c r="F141" s="772"/>
      <c r="G141" s="772"/>
      <c r="H141" s="772"/>
      <c r="I141" s="772"/>
      <c r="J141" s="772"/>
      <c r="K141" s="772"/>
      <c r="L141" s="772"/>
      <c r="M141" s="772"/>
      <c r="N141" s="772"/>
      <c r="O141" s="772"/>
      <c r="P141" s="772"/>
      <c r="Q141" s="778"/>
      <c r="R141" s="778"/>
      <c r="S141" s="778"/>
      <c r="T141" s="778"/>
      <c r="U141" s="778"/>
    </row>
    <row r="142" spans="1:21" ht="12.75" customHeight="1" x14ac:dyDescent="0.25">
      <c r="A142" s="772"/>
      <c r="B142" s="772"/>
      <c r="C142" s="772"/>
      <c r="D142" s="772"/>
      <c r="E142" s="772"/>
      <c r="F142" s="772"/>
      <c r="G142" s="772"/>
      <c r="H142" s="772"/>
      <c r="I142" s="772"/>
      <c r="J142" s="772"/>
      <c r="K142" s="772"/>
      <c r="L142" s="772"/>
      <c r="M142" s="772"/>
      <c r="N142" s="772"/>
      <c r="O142" s="772"/>
      <c r="P142" s="772"/>
      <c r="Q142" s="778"/>
      <c r="R142" s="778"/>
      <c r="S142" s="778"/>
      <c r="T142" s="778"/>
      <c r="U142" s="778"/>
    </row>
    <row r="143" spans="1:21" ht="12.75" customHeight="1" x14ac:dyDescent="0.25">
      <c r="A143" s="772"/>
      <c r="B143" s="772"/>
      <c r="C143" s="772"/>
      <c r="D143" s="772"/>
      <c r="E143" s="772"/>
      <c r="F143" s="772"/>
      <c r="G143" s="772"/>
      <c r="H143" s="772"/>
      <c r="I143" s="772"/>
      <c r="J143" s="772"/>
      <c r="K143" s="772"/>
      <c r="L143" s="772"/>
      <c r="M143" s="772"/>
      <c r="N143" s="772"/>
      <c r="O143" s="772"/>
      <c r="P143" s="772"/>
      <c r="Q143" s="778"/>
      <c r="R143" s="778"/>
      <c r="S143" s="778"/>
      <c r="T143" s="778"/>
      <c r="U143" s="778"/>
    </row>
    <row r="144" spans="1:21" ht="12.75" customHeight="1" x14ac:dyDescent="0.25">
      <c r="A144" s="772"/>
      <c r="B144" s="772"/>
      <c r="C144" s="772"/>
      <c r="D144" s="772"/>
      <c r="E144" s="772"/>
      <c r="F144" s="772"/>
      <c r="G144" s="772"/>
      <c r="H144" s="772"/>
      <c r="I144" s="772"/>
      <c r="J144" s="772"/>
      <c r="K144" s="772"/>
      <c r="L144" s="772"/>
      <c r="M144" s="772"/>
      <c r="N144" s="772"/>
      <c r="O144" s="772"/>
      <c r="P144" s="772"/>
      <c r="Q144" s="778"/>
      <c r="R144" s="778"/>
      <c r="S144" s="778"/>
      <c r="T144" s="778"/>
      <c r="U144" s="778"/>
    </row>
    <row r="145" spans="1:21" ht="12.75" customHeight="1" x14ac:dyDescent="0.25">
      <c r="A145" s="772"/>
      <c r="B145" s="772"/>
      <c r="C145" s="772"/>
      <c r="D145" s="772"/>
      <c r="E145" s="772"/>
      <c r="F145" s="772"/>
      <c r="G145" s="772"/>
      <c r="H145" s="772"/>
      <c r="I145" s="772"/>
      <c r="J145" s="772"/>
      <c r="K145" s="772"/>
      <c r="L145" s="772"/>
      <c r="M145" s="772"/>
      <c r="N145" s="772"/>
      <c r="O145" s="772"/>
      <c r="P145" s="772"/>
      <c r="Q145" s="778"/>
      <c r="R145" s="778"/>
      <c r="S145" s="778"/>
      <c r="T145" s="778"/>
      <c r="U145" s="778"/>
    </row>
    <row r="146" spans="1:21" ht="12.75" customHeight="1" x14ac:dyDescent="0.25">
      <c r="A146" s="772"/>
      <c r="B146" s="772"/>
      <c r="C146" s="772"/>
      <c r="D146" s="772"/>
      <c r="E146" s="772"/>
      <c r="F146" s="772"/>
      <c r="G146" s="772"/>
      <c r="H146" s="772"/>
      <c r="I146" s="772"/>
      <c r="J146" s="772"/>
      <c r="K146" s="772"/>
      <c r="L146" s="772"/>
      <c r="M146" s="772"/>
      <c r="N146" s="772"/>
      <c r="O146" s="772"/>
      <c r="P146" s="772"/>
      <c r="Q146" s="778"/>
      <c r="R146" s="778"/>
      <c r="S146" s="778"/>
      <c r="T146" s="778"/>
      <c r="U146" s="778"/>
    </row>
    <row r="147" spans="1:21" ht="12.75" customHeight="1" x14ac:dyDescent="0.25">
      <c r="A147" s="772"/>
      <c r="B147" s="772"/>
      <c r="C147" s="772"/>
      <c r="D147" s="772"/>
      <c r="E147" s="772"/>
      <c r="F147" s="772"/>
      <c r="G147" s="772"/>
      <c r="H147" s="772"/>
      <c r="I147" s="772"/>
      <c r="J147" s="772"/>
      <c r="K147" s="772"/>
      <c r="L147" s="772"/>
      <c r="M147" s="772"/>
      <c r="N147" s="772"/>
      <c r="O147" s="772"/>
      <c r="P147" s="772"/>
      <c r="Q147" s="778"/>
      <c r="R147" s="778"/>
      <c r="S147" s="778"/>
      <c r="T147" s="778"/>
      <c r="U147" s="778"/>
    </row>
    <row r="148" spans="1:21" ht="12.75" customHeight="1" x14ac:dyDescent="0.25">
      <c r="A148" s="772"/>
      <c r="B148" s="772"/>
      <c r="C148" s="772"/>
      <c r="D148" s="772"/>
      <c r="E148" s="772"/>
      <c r="F148" s="772"/>
      <c r="G148" s="772"/>
      <c r="H148" s="772"/>
      <c r="I148" s="772"/>
      <c r="J148" s="772"/>
      <c r="K148" s="772"/>
      <c r="L148" s="772"/>
      <c r="M148" s="772"/>
      <c r="N148" s="772"/>
      <c r="O148" s="772"/>
      <c r="P148" s="772"/>
      <c r="Q148" s="778"/>
      <c r="R148" s="778"/>
      <c r="S148" s="778"/>
      <c r="T148" s="778"/>
      <c r="U148" s="778"/>
    </row>
    <row r="149" spans="1:21" ht="12.75" customHeight="1" x14ac:dyDescent="0.25">
      <c r="A149" s="772"/>
      <c r="B149" s="772"/>
      <c r="C149" s="772"/>
      <c r="D149" s="772"/>
      <c r="E149" s="772"/>
      <c r="F149" s="772"/>
      <c r="G149" s="772"/>
      <c r="H149" s="772"/>
      <c r="I149" s="772"/>
      <c r="J149" s="772"/>
      <c r="K149" s="772"/>
      <c r="L149" s="772"/>
      <c r="M149" s="772"/>
      <c r="N149" s="772"/>
      <c r="O149" s="772"/>
      <c r="P149" s="772"/>
      <c r="Q149" s="778"/>
      <c r="R149" s="778"/>
      <c r="S149" s="778"/>
      <c r="T149" s="778"/>
      <c r="U149" s="778"/>
    </row>
    <row r="150" spans="1:21" ht="12.75" customHeight="1" x14ac:dyDescent="0.25">
      <c r="A150" s="772"/>
      <c r="B150" s="772"/>
      <c r="C150" s="772"/>
      <c r="D150" s="772"/>
      <c r="E150" s="772"/>
      <c r="F150" s="772"/>
      <c r="G150" s="772"/>
      <c r="H150" s="772"/>
      <c r="I150" s="772"/>
      <c r="J150" s="772"/>
      <c r="K150" s="772"/>
      <c r="L150" s="772"/>
      <c r="M150" s="772"/>
      <c r="N150" s="772"/>
      <c r="O150" s="772"/>
      <c r="P150" s="772"/>
      <c r="Q150" s="778"/>
      <c r="R150" s="778"/>
      <c r="S150" s="778"/>
      <c r="T150" s="778"/>
      <c r="U150" s="778"/>
    </row>
    <row r="151" spans="1:21" ht="12.75" customHeight="1" x14ac:dyDescent="0.25">
      <c r="A151" s="772"/>
      <c r="B151" s="772"/>
      <c r="C151" s="772"/>
      <c r="D151" s="772"/>
      <c r="E151" s="772"/>
      <c r="F151" s="772"/>
      <c r="G151" s="772"/>
      <c r="H151" s="772"/>
      <c r="I151" s="772"/>
      <c r="J151" s="772"/>
      <c r="K151" s="772"/>
      <c r="L151" s="772"/>
      <c r="M151" s="772"/>
      <c r="N151" s="772"/>
      <c r="O151" s="772"/>
      <c r="P151" s="772"/>
      <c r="Q151" s="778"/>
      <c r="R151" s="778"/>
      <c r="S151" s="778"/>
      <c r="T151" s="778"/>
      <c r="U151" s="778"/>
    </row>
    <row r="152" spans="1:21" ht="12.75" customHeight="1" x14ac:dyDescent="0.25">
      <c r="A152" s="772"/>
      <c r="B152" s="772"/>
      <c r="C152" s="772"/>
      <c r="D152" s="772"/>
      <c r="E152" s="772"/>
      <c r="F152" s="772"/>
      <c r="G152" s="772"/>
      <c r="H152" s="772"/>
      <c r="I152" s="772"/>
      <c r="J152" s="772"/>
      <c r="K152" s="772"/>
      <c r="L152" s="772"/>
      <c r="M152" s="772"/>
      <c r="N152" s="772"/>
      <c r="O152" s="772"/>
      <c r="P152" s="772"/>
      <c r="Q152" s="778"/>
      <c r="R152" s="778"/>
      <c r="S152" s="778"/>
      <c r="T152" s="778"/>
      <c r="U152" s="778"/>
    </row>
    <row r="153" spans="1:21" ht="12.75" customHeight="1" x14ac:dyDescent="0.25">
      <c r="A153" s="772"/>
      <c r="B153" s="772"/>
      <c r="C153" s="772"/>
      <c r="D153" s="772"/>
      <c r="E153" s="772"/>
      <c r="F153" s="772"/>
      <c r="G153" s="772"/>
      <c r="H153" s="772"/>
      <c r="I153" s="772"/>
      <c r="J153" s="772"/>
      <c r="K153" s="772"/>
      <c r="L153" s="772"/>
      <c r="M153" s="772"/>
      <c r="N153" s="772"/>
      <c r="O153" s="772"/>
      <c r="P153" s="772"/>
      <c r="Q153" s="778"/>
      <c r="R153" s="778"/>
      <c r="S153" s="778"/>
      <c r="T153" s="778"/>
      <c r="U153" s="778"/>
    </row>
    <row r="154" spans="1:21" ht="12.75" customHeight="1" x14ac:dyDescent="0.25">
      <c r="A154" s="772"/>
      <c r="B154" s="772"/>
      <c r="C154" s="772"/>
      <c r="D154" s="772"/>
      <c r="E154" s="772"/>
      <c r="F154" s="772"/>
      <c r="G154" s="772"/>
      <c r="H154" s="772"/>
      <c r="I154" s="772"/>
      <c r="J154" s="772"/>
      <c r="K154" s="772"/>
      <c r="L154" s="772"/>
      <c r="M154" s="772"/>
      <c r="N154" s="772"/>
      <c r="O154" s="772"/>
      <c r="P154" s="772"/>
      <c r="Q154" s="778"/>
      <c r="R154" s="778"/>
      <c r="S154" s="778"/>
      <c r="T154" s="778"/>
      <c r="U154" s="778"/>
    </row>
    <row r="155" spans="1:21" ht="12.75" customHeight="1" x14ac:dyDescent="0.25">
      <c r="A155" s="772"/>
      <c r="B155" s="772"/>
      <c r="C155" s="772"/>
      <c r="D155" s="772"/>
      <c r="E155" s="772"/>
      <c r="F155" s="772"/>
      <c r="G155" s="772"/>
      <c r="H155" s="772"/>
      <c r="I155" s="772"/>
      <c r="J155" s="772"/>
      <c r="K155" s="772"/>
      <c r="L155" s="772"/>
      <c r="M155" s="772"/>
      <c r="N155" s="772"/>
      <c r="O155" s="772"/>
      <c r="P155" s="772"/>
      <c r="Q155" s="778"/>
      <c r="R155" s="778"/>
      <c r="S155" s="778"/>
      <c r="T155" s="778"/>
      <c r="U155" s="778"/>
    </row>
    <row r="156" spans="1:21" ht="12.75" customHeight="1" x14ac:dyDescent="0.25">
      <c r="A156" s="772"/>
      <c r="B156" s="772"/>
      <c r="C156" s="772"/>
      <c r="D156" s="772"/>
      <c r="E156" s="772"/>
      <c r="F156" s="772"/>
      <c r="G156" s="772"/>
      <c r="H156" s="772"/>
      <c r="I156" s="772"/>
      <c r="J156" s="772"/>
      <c r="K156" s="772"/>
      <c r="L156" s="772"/>
      <c r="M156" s="772"/>
      <c r="N156" s="772"/>
      <c r="O156" s="772"/>
      <c r="P156" s="772"/>
      <c r="Q156" s="778"/>
      <c r="R156" s="778"/>
      <c r="S156" s="778"/>
      <c r="T156" s="778"/>
      <c r="U156" s="778"/>
    </row>
    <row r="157" spans="1:21" ht="12.75" customHeight="1" x14ac:dyDescent="0.25">
      <c r="A157" s="772"/>
      <c r="B157" s="772"/>
      <c r="C157" s="772"/>
      <c r="D157" s="772"/>
      <c r="E157" s="772"/>
      <c r="F157" s="772"/>
      <c r="G157" s="772"/>
      <c r="H157" s="772"/>
      <c r="I157" s="772"/>
      <c r="J157" s="772"/>
      <c r="K157" s="772"/>
      <c r="L157" s="772"/>
      <c r="M157" s="772"/>
      <c r="N157" s="772"/>
      <c r="O157" s="772"/>
      <c r="P157" s="772"/>
      <c r="Q157" s="778"/>
      <c r="R157" s="778"/>
      <c r="S157" s="778"/>
      <c r="T157" s="778"/>
      <c r="U157" s="778"/>
    </row>
    <row r="158" spans="1:21" ht="12.75" customHeight="1" x14ac:dyDescent="0.25">
      <c r="A158" s="772"/>
      <c r="B158" s="772"/>
      <c r="C158" s="772"/>
      <c r="D158" s="772"/>
      <c r="E158" s="772"/>
      <c r="F158" s="772"/>
      <c r="G158" s="772"/>
      <c r="H158" s="772"/>
      <c r="I158" s="772"/>
      <c r="J158" s="772"/>
      <c r="K158" s="772"/>
      <c r="L158" s="772"/>
      <c r="M158" s="772"/>
      <c r="N158" s="772"/>
      <c r="O158" s="772"/>
      <c r="P158" s="772"/>
      <c r="Q158" s="778"/>
      <c r="R158" s="778"/>
      <c r="S158" s="778"/>
      <c r="T158" s="778"/>
      <c r="U158" s="778"/>
    </row>
    <row r="159" spans="1:21" ht="12.75" customHeight="1" x14ac:dyDescent="0.25">
      <c r="A159" s="772"/>
      <c r="B159" s="772"/>
      <c r="C159" s="772"/>
      <c r="D159" s="772"/>
      <c r="E159" s="772"/>
      <c r="F159" s="772"/>
      <c r="G159" s="772"/>
      <c r="H159" s="772"/>
      <c r="I159" s="772"/>
      <c r="J159" s="772"/>
      <c r="K159" s="772"/>
      <c r="L159" s="772"/>
      <c r="M159" s="772"/>
      <c r="N159" s="772"/>
      <c r="O159" s="772"/>
      <c r="P159" s="772"/>
      <c r="Q159" s="778"/>
      <c r="R159" s="778"/>
      <c r="S159" s="778"/>
      <c r="T159" s="778"/>
      <c r="U159" s="778"/>
    </row>
    <row r="160" spans="1:21" ht="12.75" customHeight="1" x14ac:dyDescent="0.25">
      <c r="A160" s="772"/>
      <c r="B160" s="772"/>
      <c r="C160" s="772"/>
      <c r="D160" s="772"/>
      <c r="E160" s="772"/>
      <c r="F160" s="772"/>
      <c r="G160" s="772"/>
      <c r="H160" s="772"/>
      <c r="I160" s="772"/>
      <c r="J160" s="772"/>
      <c r="K160" s="772"/>
      <c r="L160" s="772"/>
      <c r="M160" s="772"/>
      <c r="N160" s="772"/>
      <c r="O160" s="772"/>
      <c r="P160" s="772"/>
      <c r="Q160" s="778"/>
      <c r="R160" s="778"/>
      <c r="S160" s="778"/>
      <c r="T160" s="778"/>
      <c r="U160" s="778"/>
    </row>
    <row r="161" spans="1:21" ht="12.75" customHeight="1" x14ac:dyDescent="0.25">
      <c r="A161" s="772"/>
      <c r="B161" s="772"/>
      <c r="C161" s="772"/>
      <c r="D161" s="772"/>
      <c r="E161" s="772"/>
      <c r="F161" s="772"/>
      <c r="G161" s="772"/>
      <c r="H161" s="772"/>
      <c r="I161" s="772"/>
      <c r="J161" s="772"/>
      <c r="K161" s="772"/>
      <c r="L161" s="772"/>
      <c r="M161" s="772"/>
      <c r="N161" s="772"/>
      <c r="O161" s="772"/>
      <c r="P161" s="772"/>
      <c r="Q161" s="778"/>
      <c r="R161" s="778"/>
      <c r="S161" s="778"/>
      <c r="T161" s="778"/>
      <c r="U161" s="778"/>
    </row>
    <row r="162" spans="1:21" ht="12.75" customHeight="1" x14ac:dyDescent="0.25">
      <c r="A162" s="772"/>
      <c r="B162" s="772"/>
      <c r="C162" s="772"/>
      <c r="D162" s="772"/>
      <c r="E162" s="772"/>
      <c r="F162" s="772"/>
      <c r="G162" s="772"/>
      <c r="H162" s="772"/>
      <c r="I162" s="772"/>
      <c r="J162" s="772"/>
      <c r="K162" s="772"/>
      <c r="L162" s="772"/>
      <c r="M162" s="772"/>
      <c r="N162" s="772"/>
      <c r="O162" s="772"/>
      <c r="P162" s="772"/>
      <c r="Q162" s="778"/>
      <c r="R162" s="778"/>
      <c r="S162" s="778"/>
      <c r="T162" s="778"/>
      <c r="U162" s="778"/>
    </row>
    <row r="163" spans="1:21" ht="12.75" customHeight="1" x14ac:dyDescent="0.25">
      <c r="A163" s="772"/>
      <c r="B163" s="772"/>
      <c r="C163" s="772"/>
      <c r="D163" s="772"/>
      <c r="E163" s="772"/>
      <c r="F163" s="772"/>
      <c r="G163" s="772"/>
      <c r="H163" s="772"/>
      <c r="I163" s="772"/>
      <c r="J163" s="772"/>
      <c r="K163" s="772"/>
      <c r="L163" s="772"/>
      <c r="M163" s="772"/>
      <c r="N163" s="772"/>
      <c r="O163" s="772"/>
      <c r="P163" s="772"/>
      <c r="Q163" s="778"/>
      <c r="R163" s="778"/>
      <c r="S163" s="778"/>
      <c r="T163" s="778"/>
      <c r="U163" s="778"/>
    </row>
    <row r="164" spans="1:21" ht="12.75" customHeight="1" x14ac:dyDescent="0.25">
      <c r="A164" s="772"/>
      <c r="B164" s="772"/>
      <c r="C164" s="772"/>
      <c r="D164" s="772"/>
      <c r="E164" s="772"/>
      <c r="F164" s="772"/>
      <c r="G164" s="772"/>
      <c r="H164" s="772"/>
      <c r="I164" s="772"/>
      <c r="J164" s="772"/>
      <c r="K164" s="772"/>
      <c r="L164" s="772"/>
      <c r="M164" s="772"/>
      <c r="N164" s="772"/>
      <c r="O164" s="772"/>
      <c r="P164" s="772"/>
      <c r="Q164" s="778"/>
      <c r="R164" s="778"/>
      <c r="S164" s="778"/>
      <c r="T164" s="778"/>
      <c r="U164" s="778"/>
    </row>
    <row r="165" spans="1:21" ht="12.75" customHeight="1" x14ac:dyDescent="0.2">
      <c r="D165" s="778"/>
      <c r="E165" s="778"/>
      <c r="F165" s="778"/>
      <c r="G165" s="778"/>
      <c r="H165" s="778"/>
      <c r="I165" s="778"/>
      <c r="J165" s="778"/>
      <c r="K165" s="778"/>
      <c r="L165" s="778"/>
      <c r="M165" s="778"/>
      <c r="N165" s="778"/>
      <c r="O165" s="778"/>
      <c r="P165" s="778"/>
      <c r="Q165" s="778"/>
      <c r="R165" s="778"/>
      <c r="S165" s="778"/>
      <c r="T165" s="778"/>
      <c r="U165" s="778"/>
    </row>
    <row r="166" spans="1:21" ht="12.75" customHeight="1" x14ac:dyDescent="0.2">
      <c r="D166" s="778"/>
      <c r="E166" s="778"/>
      <c r="F166" s="778"/>
      <c r="G166" s="778"/>
      <c r="H166" s="778"/>
      <c r="I166" s="778"/>
      <c r="J166" s="778"/>
      <c r="K166" s="778"/>
      <c r="L166" s="778"/>
      <c r="M166" s="778"/>
      <c r="N166" s="778"/>
      <c r="O166" s="778"/>
      <c r="P166" s="778"/>
      <c r="Q166" s="778"/>
      <c r="R166" s="778"/>
      <c r="S166" s="778"/>
      <c r="T166" s="778"/>
      <c r="U166" s="778"/>
    </row>
    <row r="167" spans="1:21" ht="12.75" customHeight="1" x14ac:dyDescent="0.2">
      <c r="D167" s="778"/>
      <c r="E167" s="778"/>
      <c r="F167" s="778"/>
      <c r="G167" s="778"/>
      <c r="H167" s="778"/>
      <c r="I167" s="778"/>
      <c r="J167" s="778"/>
      <c r="K167" s="778"/>
      <c r="L167" s="778"/>
      <c r="M167" s="778"/>
      <c r="N167" s="778"/>
      <c r="O167" s="778"/>
      <c r="P167" s="778"/>
      <c r="Q167" s="778"/>
      <c r="R167" s="778"/>
      <c r="S167" s="778"/>
      <c r="T167" s="778"/>
      <c r="U167" s="778"/>
    </row>
    <row r="168" spans="1:21" ht="12.75" customHeight="1" x14ac:dyDescent="0.2">
      <c r="D168" s="778"/>
      <c r="E168" s="778"/>
      <c r="F168" s="778"/>
      <c r="G168" s="778"/>
      <c r="H168" s="778"/>
      <c r="I168" s="778"/>
      <c r="J168" s="778"/>
      <c r="K168" s="778"/>
      <c r="L168" s="778"/>
      <c r="M168" s="778"/>
      <c r="N168" s="778"/>
      <c r="O168" s="778"/>
      <c r="P168" s="778"/>
      <c r="Q168" s="778"/>
      <c r="R168" s="778"/>
      <c r="S168" s="778"/>
      <c r="T168" s="778"/>
      <c r="U168" s="778"/>
    </row>
    <row r="169" spans="1:21" ht="12.75" customHeight="1" x14ac:dyDescent="0.2">
      <c r="D169" s="778"/>
      <c r="E169" s="778"/>
      <c r="F169" s="778"/>
      <c r="G169" s="778"/>
      <c r="H169" s="778"/>
      <c r="I169" s="778"/>
      <c r="J169" s="778"/>
      <c r="K169" s="778"/>
      <c r="L169" s="778"/>
      <c r="M169" s="778"/>
      <c r="N169" s="778"/>
      <c r="O169" s="778"/>
      <c r="P169" s="778"/>
      <c r="Q169" s="778"/>
      <c r="R169" s="778"/>
      <c r="S169" s="778"/>
      <c r="T169" s="778"/>
      <c r="U169" s="778"/>
    </row>
    <row r="170" spans="1:21" ht="12.75" customHeight="1" x14ac:dyDescent="0.2">
      <c r="D170" s="778"/>
      <c r="E170" s="778"/>
      <c r="F170" s="778"/>
      <c r="G170" s="778"/>
      <c r="H170" s="778"/>
      <c r="I170" s="778"/>
      <c r="J170" s="778"/>
      <c r="K170" s="778"/>
      <c r="L170" s="778"/>
      <c r="M170" s="778"/>
      <c r="N170" s="778"/>
      <c r="O170" s="778"/>
      <c r="P170" s="778"/>
      <c r="Q170" s="778"/>
      <c r="R170" s="778"/>
      <c r="S170" s="778"/>
      <c r="T170" s="778"/>
      <c r="U170" s="778"/>
    </row>
    <row r="171" spans="1:21" ht="12.75" customHeight="1" x14ac:dyDescent="0.2">
      <c r="D171" s="778"/>
      <c r="E171" s="778"/>
      <c r="F171" s="778"/>
      <c r="G171" s="778"/>
      <c r="H171" s="778"/>
      <c r="I171" s="778"/>
      <c r="J171" s="778"/>
      <c r="K171" s="778"/>
      <c r="L171" s="778"/>
      <c r="M171" s="778"/>
      <c r="N171" s="778"/>
      <c r="O171" s="778"/>
      <c r="P171" s="778"/>
      <c r="Q171" s="778"/>
      <c r="R171" s="778"/>
      <c r="S171" s="778"/>
      <c r="T171" s="778"/>
      <c r="U171" s="778"/>
    </row>
    <row r="172" spans="1:21" ht="12.75" customHeight="1" x14ac:dyDescent="0.2">
      <c r="D172" s="778"/>
      <c r="E172" s="778"/>
      <c r="F172" s="778"/>
      <c r="G172" s="778"/>
      <c r="H172" s="778"/>
      <c r="I172" s="778"/>
      <c r="J172" s="778"/>
      <c r="K172" s="778"/>
      <c r="L172" s="778"/>
      <c r="M172" s="778"/>
      <c r="N172" s="778"/>
      <c r="O172" s="778"/>
      <c r="P172" s="778"/>
      <c r="Q172" s="778"/>
      <c r="R172" s="778"/>
      <c r="S172" s="778"/>
      <c r="T172" s="778"/>
      <c r="U172" s="778"/>
    </row>
    <row r="173" spans="1:21" ht="12.75" customHeight="1" x14ac:dyDescent="0.2">
      <c r="D173" s="778"/>
      <c r="E173" s="778"/>
      <c r="F173" s="778"/>
      <c r="G173" s="778"/>
      <c r="H173" s="778"/>
      <c r="I173" s="778"/>
      <c r="J173" s="778"/>
      <c r="K173" s="778"/>
      <c r="L173" s="778"/>
      <c r="M173" s="778"/>
      <c r="N173" s="778"/>
      <c r="O173" s="778"/>
      <c r="P173" s="778"/>
      <c r="Q173" s="778"/>
      <c r="R173" s="778"/>
      <c r="S173" s="778"/>
      <c r="T173" s="778"/>
      <c r="U173" s="778"/>
    </row>
    <row r="174" spans="1:21" ht="12.75" customHeight="1" x14ac:dyDescent="0.2">
      <c r="D174" s="778"/>
      <c r="E174" s="778"/>
      <c r="F174" s="778"/>
      <c r="G174" s="778"/>
      <c r="H174" s="778"/>
      <c r="I174" s="778"/>
      <c r="J174" s="778"/>
      <c r="K174" s="778"/>
      <c r="L174" s="778"/>
      <c r="M174" s="778"/>
      <c r="N174" s="778"/>
      <c r="O174" s="778"/>
      <c r="P174" s="778"/>
      <c r="Q174" s="778"/>
      <c r="R174" s="778"/>
      <c r="S174" s="778"/>
      <c r="T174" s="778"/>
      <c r="U174" s="778"/>
    </row>
    <row r="175" spans="1:21" ht="12.75" customHeight="1" x14ac:dyDescent="0.2">
      <c r="D175" s="778"/>
      <c r="E175" s="778"/>
      <c r="F175" s="778"/>
      <c r="G175" s="778"/>
      <c r="H175" s="778"/>
      <c r="I175" s="778"/>
      <c r="J175" s="778"/>
      <c r="K175" s="778"/>
      <c r="L175" s="778"/>
      <c r="M175" s="778"/>
      <c r="N175" s="778"/>
      <c r="O175" s="778"/>
      <c r="P175" s="778"/>
      <c r="Q175" s="778"/>
      <c r="R175" s="778"/>
      <c r="S175" s="778"/>
      <c r="T175" s="778"/>
      <c r="U175" s="778"/>
    </row>
    <row r="176" spans="1:21" ht="12.75" customHeight="1" x14ac:dyDescent="0.2">
      <c r="D176" s="778"/>
      <c r="E176" s="778"/>
      <c r="F176" s="778"/>
      <c r="G176" s="778"/>
      <c r="H176" s="778"/>
      <c r="I176" s="778"/>
      <c r="J176" s="778"/>
      <c r="K176" s="778"/>
      <c r="L176" s="778"/>
      <c r="M176" s="778"/>
      <c r="N176" s="778"/>
      <c r="O176" s="778"/>
      <c r="P176" s="778"/>
      <c r="Q176" s="778"/>
      <c r="R176" s="778"/>
      <c r="S176" s="778"/>
      <c r="T176" s="778"/>
      <c r="U176" s="778"/>
    </row>
    <row r="177" spans="4:21" ht="12.75" customHeight="1" x14ac:dyDescent="0.2">
      <c r="D177" s="778"/>
      <c r="E177" s="778"/>
      <c r="F177" s="778"/>
      <c r="G177" s="778"/>
      <c r="H177" s="778"/>
      <c r="I177" s="778"/>
      <c r="J177" s="778"/>
      <c r="K177" s="778"/>
      <c r="L177" s="778"/>
      <c r="M177" s="778"/>
      <c r="N177" s="778"/>
      <c r="O177" s="778"/>
      <c r="P177" s="778"/>
      <c r="Q177" s="778"/>
      <c r="R177" s="778"/>
      <c r="S177" s="778"/>
      <c r="T177" s="778"/>
      <c r="U177" s="778"/>
    </row>
    <row r="178" spans="4:21" ht="12.75" customHeight="1" x14ac:dyDescent="0.2">
      <c r="D178" s="778"/>
      <c r="E178" s="778"/>
      <c r="F178" s="778"/>
      <c r="G178" s="778"/>
      <c r="H178" s="778"/>
      <c r="I178" s="778"/>
      <c r="J178" s="778"/>
      <c r="K178" s="778"/>
      <c r="L178" s="778"/>
      <c r="M178" s="778"/>
      <c r="N178" s="778"/>
      <c r="O178" s="778"/>
      <c r="P178" s="778"/>
    </row>
    <row r="179" spans="4:21" ht="12.75" customHeight="1" x14ac:dyDescent="0.2">
      <c r="D179" s="778"/>
      <c r="E179" s="778"/>
      <c r="F179" s="778"/>
      <c r="G179" s="778"/>
      <c r="H179" s="778"/>
      <c r="I179" s="778"/>
      <c r="J179" s="778"/>
      <c r="K179" s="778"/>
      <c r="L179" s="778"/>
      <c r="M179" s="778"/>
      <c r="N179" s="778"/>
      <c r="O179" s="778"/>
      <c r="P179" s="778"/>
    </row>
    <row r="180" spans="4:21" ht="12.75" customHeight="1" x14ac:dyDescent="0.2">
      <c r="D180" s="778"/>
      <c r="E180" s="778"/>
      <c r="F180" s="778"/>
      <c r="G180" s="778"/>
      <c r="H180" s="778"/>
      <c r="I180" s="778"/>
      <c r="J180" s="778"/>
      <c r="K180" s="778"/>
      <c r="L180" s="778"/>
      <c r="M180" s="778"/>
      <c r="N180" s="778"/>
      <c r="O180" s="778"/>
      <c r="P180" s="778"/>
    </row>
    <row r="181" spans="4:21" ht="12.75" customHeight="1" x14ac:dyDescent="0.2">
      <c r="D181" s="778"/>
      <c r="E181" s="778"/>
      <c r="F181" s="778"/>
      <c r="G181" s="778"/>
      <c r="H181" s="778"/>
      <c r="I181" s="778"/>
      <c r="J181" s="778"/>
      <c r="K181" s="778"/>
      <c r="L181" s="778"/>
      <c r="M181" s="778"/>
      <c r="N181" s="778"/>
      <c r="O181" s="778"/>
      <c r="P181" s="778"/>
    </row>
    <row r="182" spans="4:21" ht="12.75" customHeight="1" x14ac:dyDescent="0.2">
      <c r="D182" s="778"/>
      <c r="E182" s="778"/>
      <c r="F182" s="778"/>
      <c r="G182" s="778"/>
      <c r="H182" s="778"/>
      <c r="I182" s="778"/>
      <c r="J182" s="778"/>
      <c r="K182" s="778"/>
      <c r="L182" s="778"/>
      <c r="M182" s="778"/>
      <c r="N182" s="778"/>
      <c r="O182" s="778"/>
      <c r="P182" s="778"/>
    </row>
    <row r="183" spans="4:21" ht="12.75" customHeight="1" x14ac:dyDescent="0.2">
      <c r="D183" s="778"/>
      <c r="E183" s="778"/>
      <c r="F183" s="778"/>
      <c r="G183" s="778"/>
      <c r="H183" s="778"/>
      <c r="I183" s="778"/>
      <c r="J183" s="778"/>
      <c r="K183" s="778"/>
      <c r="L183" s="778"/>
      <c r="M183" s="778"/>
      <c r="N183" s="778"/>
      <c r="O183" s="778"/>
      <c r="P183" s="778"/>
    </row>
    <row r="184" spans="4:21" ht="12.75" customHeight="1" x14ac:dyDescent="0.2">
      <c r="D184" s="778"/>
      <c r="E184" s="778"/>
      <c r="F184" s="778"/>
      <c r="G184" s="778"/>
      <c r="H184" s="778"/>
      <c r="I184" s="778"/>
      <c r="J184" s="778"/>
      <c r="K184" s="778"/>
      <c r="L184" s="778"/>
      <c r="M184" s="778"/>
      <c r="N184" s="778"/>
      <c r="O184" s="778"/>
      <c r="P184" s="778"/>
    </row>
    <row r="185" spans="4:21" ht="12.75" customHeight="1" x14ac:dyDescent="0.2">
      <c r="D185" s="778"/>
      <c r="E185" s="778"/>
      <c r="F185" s="778"/>
      <c r="G185" s="778"/>
      <c r="H185" s="778"/>
      <c r="I185" s="778"/>
      <c r="J185" s="778"/>
      <c r="K185" s="778"/>
      <c r="L185" s="778"/>
      <c r="M185" s="778"/>
      <c r="N185" s="778"/>
      <c r="O185" s="778"/>
      <c r="P185" s="778"/>
    </row>
    <row r="186" spans="4:21" ht="12.75" customHeight="1" x14ac:dyDescent="0.2">
      <c r="D186" s="778"/>
      <c r="E186" s="778"/>
      <c r="F186" s="778"/>
      <c r="G186" s="778"/>
      <c r="H186" s="778"/>
      <c r="I186" s="778"/>
      <c r="J186" s="778"/>
      <c r="K186" s="778"/>
      <c r="L186" s="778"/>
      <c r="M186" s="778"/>
      <c r="N186" s="778"/>
      <c r="O186" s="778"/>
      <c r="P186" s="778"/>
    </row>
    <row r="187" spans="4:21" ht="12.75" customHeight="1" x14ac:dyDescent="0.2">
      <c r="D187" s="778"/>
      <c r="E187" s="778"/>
      <c r="F187" s="778"/>
      <c r="G187" s="778"/>
      <c r="H187" s="778"/>
      <c r="I187" s="778"/>
      <c r="J187" s="778"/>
      <c r="K187" s="778"/>
      <c r="L187" s="778"/>
      <c r="M187" s="778"/>
      <c r="N187" s="778"/>
      <c r="O187" s="778"/>
      <c r="P187" s="778"/>
    </row>
    <row r="188" spans="4:21" ht="12.75" customHeight="1" x14ac:dyDescent="0.2">
      <c r="D188" s="778"/>
      <c r="E188" s="778"/>
      <c r="F188" s="778"/>
      <c r="G188" s="778"/>
      <c r="H188" s="778"/>
      <c r="I188" s="778"/>
      <c r="J188" s="778"/>
      <c r="K188" s="778"/>
      <c r="L188" s="778"/>
      <c r="M188" s="778"/>
      <c r="N188" s="778"/>
      <c r="O188" s="778"/>
      <c r="P188" s="778"/>
    </row>
    <row r="189" spans="4:21" ht="12.75" customHeight="1" x14ac:dyDescent="0.2">
      <c r="D189" s="778"/>
      <c r="E189" s="778"/>
      <c r="F189" s="778"/>
      <c r="G189" s="778"/>
      <c r="H189" s="778"/>
      <c r="I189" s="778"/>
      <c r="J189" s="778"/>
      <c r="K189" s="778"/>
      <c r="L189" s="778"/>
      <c r="M189" s="778"/>
      <c r="N189" s="778"/>
      <c r="O189" s="778"/>
      <c r="P189" s="778"/>
    </row>
    <row r="190" spans="4:21" ht="12.75" customHeight="1" x14ac:dyDescent="0.2">
      <c r="D190" s="778"/>
      <c r="E190" s="778"/>
      <c r="F190" s="778"/>
      <c r="G190" s="778"/>
      <c r="H190" s="778"/>
      <c r="I190" s="778"/>
      <c r="J190" s="778"/>
      <c r="K190" s="778"/>
      <c r="L190" s="778"/>
      <c r="M190" s="778"/>
      <c r="N190" s="778"/>
      <c r="O190" s="778"/>
      <c r="P190" s="778"/>
    </row>
    <row r="191" spans="4:21" ht="12.75" customHeight="1" x14ac:dyDescent="0.2">
      <c r="D191" s="778"/>
      <c r="E191" s="778"/>
      <c r="F191" s="778"/>
      <c r="G191" s="778"/>
      <c r="H191" s="778"/>
      <c r="I191" s="778"/>
      <c r="J191" s="778"/>
      <c r="K191" s="778"/>
      <c r="L191" s="778"/>
      <c r="M191" s="778"/>
      <c r="N191" s="778"/>
      <c r="O191" s="778"/>
      <c r="P191" s="778"/>
    </row>
  </sheetData>
  <printOptions horizontalCentered="1"/>
  <pageMargins left="0" right="0" top="0.39370078740157483" bottom="0.39370078740157483" header="0" footer="0"/>
  <pageSetup orientation="landscape"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workbookViewId="0"/>
  </sheetViews>
  <sheetFormatPr baseColWidth="10" defaultRowHeight="15" x14ac:dyDescent="0.25"/>
  <cols>
    <col min="1" max="1" width="3.140625" customWidth="1"/>
    <col min="2" max="2" width="129.140625" customWidth="1"/>
  </cols>
  <sheetData>
    <row r="1" spans="1:2" ht="18.75" x14ac:dyDescent="0.3">
      <c r="A1" s="2" t="s">
        <v>120</v>
      </c>
    </row>
    <row r="3" spans="1:2" x14ac:dyDescent="0.25">
      <c r="A3" s="68" t="s">
        <v>102</v>
      </c>
    </row>
    <row r="5" spans="1:2" ht="29.25" customHeight="1" x14ac:dyDescent="0.25">
      <c r="B5" s="69" t="s">
        <v>103</v>
      </c>
    </row>
    <row r="6" spans="1:2" ht="30" x14ac:dyDescent="0.25">
      <c r="B6" s="69" t="s">
        <v>104</v>
      </c>
    </row>
    <row r="7" spans="1:2" x14ac:dyDescent="0.25">
      <c r="B7" s="69" t="s">
        <v>105</v>
      </c>
    </row>
    <row r="9" spans="1:2" x14ac:dyDescent="0.25">
      <c r="B9" s="70" t="s">
        <v>106</v>
      </c>
    </row>
    <row r="10" spans="1:2" ht="18" x14ac:dyDescent="0.35">
      <c r="B10" t="s">
        <v>107</v>
      </c>
    </row>
    <row r="13" spans="1:2" x14ac:dyDescent="0.25">
      <c r="A13" s="68" t="s">
        <v>108</v>
      </c>
    </row>
    <row r="15" spans="1:2" ht="30" x14ac:dyDescent="0.25">
      <c r="B15" s="69" t="s">
        <v>109</v>
      </c>
    </row>
    <row r="16" spans="1:2" ht="30" x14ac:dyDescent="0.25">
      <c r="B16" s="69" t="s">
        <v>110</v>
      </c>
    </row>
    <row r="17" spans="1:2" ht="30" x14ac:dyDescent="0.25">
      <c r="B17" s="69" t="s">
        <v>111</v>
      </c>
    </row>
    <row r="19" spans="1:2" x14ac:dyDescent="0.25">
      <c r="B19" s="70" t="s">
        <v>106</v>
      </c>
    </row>
    <row r="20" spans="1:2" ht="18" x14ac:dyDescent="0.35">
      <c r="B20" t="s">
        <v>118</v>
      </c>
    </row>
    <row r="21" spans="1:2" ht="18" x14ac:dyDescent="0.35">
      <c r="B21" t="s">
        <v>119</v>
      </c>
    </row>
    <row r="22" spans="1:2" ht="18" x14ac:dyDescent="0.35">
      <c r="B22" t="s">
        <v>117</v>
      </c>
    </row>
    <row r="23" spans="1:2" ht="18" x14ac:dyDescent="0.35"/>
    <row r="25" spans="1:2" x14ac:dyDescent="0.25">
      <c r="A25" s="68" t="s">
        <v>112</v>
      </c>
    </row>
    <row r="27" spans="1:2" ht="30.75" customHeight="1" x14ac:dyDescent="0.25">
      <c r="B27" s="69" t="s">
        <v>113</v>
      </c>
    </row>
    <row r="29" spans="1:2" x14ac:dyDescent="0.25">
      <c r="B29" s="70" t="s">
        <v>106</v>
      </c>
    </row>
    <row r="30" spans="1:2" ht="18" x14ac:dyDescent="0.35">
      <c r="B30" t="s">
        <v>114</v>
      </c>
    </row>
    <row r="35" spans="1:1" x14ac:dyDescent="0.25">
      <c r="A35" s="70" t="s">
        <v>115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
  <sheetViews>
    <sheetView showGridLines="0" zoomScaleNormal="100" workbookViewId="0">
      <pane xSplit="1" ySplit="5" topLeftCell="B6" activePane="bottomRight" state="frozen"/>
      <selection activeCell="B6" sqref="B6"/>
      <selection pane="topRight" activeCell="B6" sqref="B6"/>
      <selection pane="bottomLeft" activeCell="B6" sqref="B6"/>
      <selection pane="bottomRight" activeCell="B6" sqref="B6"/>
    </sheetView>
  </sheetViews>
  <sheetFormatPr baseColWidth="10" defaultRowHeight="11.25" x14ac:dyDescent="0.2"/>
  <cols>
    <col min="1" max="1" width="3" style="3" bestFit="1" customWidth="1"/>
    <col min="2" max="2" width="2.85546875" style="3" customWidth="1"/>
    <col min="3" max="3" width="24.28515625" style="3" customWidth="1"/>
    <col min="4" max="4" width="0.85546875" style="239" customWidth="1"/>
    <col min="5" max="7" width="9.28515625" style="216" customWidth="1"/>
    <col min="8" max="8" width="0.85546875" style="232" customWidth="1"/>
    <col min="9" max="9" width="9.28515625" style="216" customWidth="1"/>
    <col min="10" max="10" width="0.85546875" style="232" customWidth="1"/>
    <col min="11" max="11" width="8" style="216" customWidth="1"/>
    <col min="12" max="12" width="0.85546875" style="232" customWidth="1"/>
    <col min="13" max="15" width="8.42578125" style="216" customWidth="1"/>
    <col min="16" max="16" width="0.85546875" style="232" customWidth="1"/>
    <col min="17" max="17" width="7.5703125" style="216" customWidth="1"/>
    <col min="18" max="18" width="3.28515625" style="3" customWidth="1"/>
    <col min="19" max="19" width="3.5703125" style="3" bestFit="1" customWidth="1"/>
    <col min="20" max="20" width="2.85546875" style="3" customWidth="1"/>
    <col min="21" max="21" width="3.85546875" style="3" customWidth="1"/>
    <col min="22" max="16384" width="11.42578125" style="3"/>
  </cols>
  <sheetData>
    <row r="1" spans="1:20" ht="18" customHeight="1" x14ac:dyDescent="0.25">
      <c r="A1" s="783" t="s">
        <v>241</v>
      </c>
      <c r="B1" s="783"/>
      <c r="C1" s="783"/>
      <c r="D1" s="783"/>
      <c r="E1" s="783"/>
      <c r="F1" s="783"/>
      <c r="G1" s="783"/>
      <c r="H1" s="783"/>
      <c r="I1" s="783"/>
      <c r="J1" s="783"/>
      <c r="K1" s="783"/>
      <c r="L1" s="783"/>
      <c r="M1" s="783"/>
      <c r="N1" s="783"/>
      <c r="O1" s="783"/>
      <c r="P1" s="783"/>
      <c r="Q1" s="783"/>
      <c r="R1" s="197"/>
      <c r="S1" s="197"/>
      <c r="T1" s="197"/>
    </row>
    <row r="2" spans="1:20" s="4" customFormat="1" ht="5.0999999999999996" customHeight="1" x14ac:dyDescent="0.2">
      <c r="B2" s="5"/>
      <c r="C2" s="5"/>
      <c r="D2" s="198"/>
      <c r="E2" s="199"/>
      <c r="F2" s="199"/>
      <c r="G2" s="199"/>
      <c r="H2" s="200"/>
      <c r="I2" s="199"/>
      <c r="J2" s="200"/>
      <c r="K2" s="199"/>
      <c r="L2" s="200"/>
      <c r="M2" s="199"/>
      <c r="N2" s="199"/>
      <c r="O2" s="199"/>
      <c r="P2" s="200"/>
      <c r="Q2" s="199"/>
      <c r="R2" s="5"/>
      <c r="S2" s="5"/>
      <c r="T2" s="6"/>
    </row>
    <row r="3" spans="1:20" s="4" customFormat="1" ht="10.5" customHeight="1" x14ac:dyDescent="0.2">
      <c r="B3" s="5"/>
      <c r="C3" s="5"/>
      <c r="D3" s="198"/>
      <c r="E3" s="784" t="s">
        <v>204</v>
      </c>
      <c r="F3" s="784"/>
      <c r="G3" s="784"/>
      <c r="H3" s="201"/>
      <c r="I3" s="785" t="s">
        <v>205</v>
      </c>
      <c r="J3" s="201"/>
      <c r="K3" s="202"/>
      <c r="L3" s="201"/>
      <c r="M3" s="784" t="s">
        <v>206</v>
      </c>
      <c r="N3" s="784"/>
      <c r="O3" s="784"/>
      <c r="P3" s="201"/>
      <c r="Q3" s="202"/>
      <c r="R3" s="5"/>
      <c r="S3" s="5"/>
      <c r="T3" s="6"/>
    </row>
    <row r="4" spans="1:20" x14ac:dyDescent="0.2">
      <c r="B4" s="203"/>
      <c r="C4" s="6"/>
      <c r="D4" s="204"/>
      <c r="E4" s="205" t="s">
        <v>3</v>
      </c>
      <c r="F4" s="205" t="s">
        <v>4</v>
      </c>
      <c r="G4" s="205" t="s">
        <v>5</v>
      </c>
      <c r="H4" s="206"/>
      <c r="I4" s="785"/>
      <c r="J4" s="206"/>
      <c r="K4" s="205" t="s">
        <v>207</v>
      </c>
      <c r="L4" s="206"/>
      <c r="M4" s="205" t="s">
        <v>3</v>
      </c>
      <c r="N4" s="205" t="s">
        <v>4</v>
      </c>
      <c r="O4" s="205" t="s">
        <v>5</v>
      </c>
      <c r="P4" s="207"/>
      <c r="Q4" s="205" t="s">
        <v>208</v>
      </c>
      <c r="R4" s="6"/>
      <c r="S4" s="6"/>
      <c r="T4" s="6"/>
    </row>
    <row r="5" spans="1:20" ht="5.0999999999999996" customHeight="1" x14ac:dyDescent="0.2">
      <c r="B5" s="203"/>
      <c r="C5" s="6"/>
      <c r="D5" s="204"/>
      <c r="E5" s="208"/>
      <c r="F5" s="208"/>
      <c r="G5" s="209"/>
      <c r="H5" s="210"/>
      <c r="I5" s="209"/>
      <c r="J5" s="210"/>
      <c r="K5" s="209"/>
      <c r="L5" s="210"/>
      <c r="M5" s="208"/>
      <c r="N5" s="208"/>
      <c r="O5" s="209"/>
      <c r="P5" s="210"/>
      <c r="Q5" s="209"/>
      <c r="R5" s="6"/>
      <c r="S5" s="6"/>
      <c r="T5" s="6"/>
    </row>
    <row r="6" spans="1:20" s="4" customFormat="1" ht="10.5" customHeight="1" x14ac:dyDescent="0.2">
      <c r="A6" s="786" t="s">
        <v>209</v>
      </c>
      <c r="B6" s="211" t="s">
        <v>6</v>
      </c>
      <c r="C6" s="211"/>
      <c r="D6" s="198"/>
      <c r="E6" s="212">
        <f t="shared" ref="E6:Q6" si="0">SUM(E7:E10)</f>
        <v>62771</v>
      </c>
      <c r="F6" s="212">
        <f t="shared" si="0"/>
        <v>62226</v>
      </c>
      <c r="G6" s="212">
        <f t="shared" si="0"/>
        <v>124997</v>
      </c>
      <c r="H6" s="201"/>
      <c r="I6" s="212" t="s">
        <v>210</v>
      </c>
      <c r="J6" s="201"/>
      <c r="K6" s="212">
        <f t="shared" si="0"/>
        <v>5514</v>
      </c>
      <c r="L6" s="201"/>
      <c r="M6" s="212">
        <f t="shared" si="0"/>
        <v>222</v>
      </c>
      <c r="N6" s="212">
        <f t="shared" si="0"/>
        <v>5264</v>
      </c>
      <c r="O6" s="212">
        <f t="shared" si="0"/>
        <v>5486</v>
      </c>
      <c r="P6" s="201"/>
      <c r="Q6" s="212">
        <f t="shared" si="0"/>
        <v>2144</v>
      </c>
      <c r="R6" s="5"/>
      <c r="S6" s="5"/>
    </row>
    <row r="7" spans="1:20" x14ac:dyDescent="0.2">
      <c r="A7" s="786"/>
      <c r="B7" s="6"/>
      <c r="C7" s="6" t="s">
        <v>19</v>
      </c>
      <c r="D7" s="204"/>
      <c r="E7" s="213">
        <v>381</v>
      </c>
      <c r="F7" s="213">
        <v>377</v>
      </c>
      <c r="G7" s="213">
        <f>SUM(E7:F7)</f>
        <v>758</v>
      </c>
      <c r="H7" s="206"/>
      <c r="I7" s="213"/>
      <c r="J7" s="206"/>
      <c r="K7" s="213">
        <v>35</v>
      </c>
      <c r="L7" s="206"/>
      <c r="M7" s="206">
        <v>0</v>
      </c>
      <c r="N7" s="206">
        <v>33</v>
      </c>
      <c r="O7" s="213">
        <f>SUM(M7:N7)</f>
        <v>33</v>
      </c>
      <c r="P7" s="206"/>
      <c r="Q7" s="213">
        <v>10</v>
      </c>
      <c r="R7" s="6"/>
      <c r="S7" s="6"/>
    </row>
    <row r="8" spans="1:20" x14ac:dyDescent="0.2">
      <c r="A8" s="786"/>
      <c r="B8" s="6"/>
      <c r="C8" s="6" t="s">
        <v>47</v>
      </c>
      <c r="D8" s="204"/>
      <c r="E8" s="213">
        <v>58305</v>
      </c>
      <c r="F8" s="213">
        <v>57864</v>
      </c>
      <c r="G8" s="213">
        <f>SUM(E8:F8)</f>
        <v>116169</v>
      </c>
      <c r="H8" s="206"/>
      <c r="I8" s="213"/>
      <c r="J8" s="206"/>
      <c r="K8" s="213">
        <v>4761</v>
      </c>
      <c r="L8" s="206"/>
      <c r="M8" s="206">
        <v>96</v>
      </c>
      <c r="N8" s="206">
        <v>4664</v>
      </c>
      <c r="O8" s="213">
        <f>SUM(M8:N8)</f>
        <v>4760</v>
      </c>
      <c r="P8" s="206"/>
      <c r="Q8" s="213">
        <v>1474</v>
      </c>
      <c r="R8" s="6"/>
      <c r="S8" s="6"/>
    </row>
    <row r="9" spans="1:20" x14ac:dyDescent="0.2">
      <c r="A9" s="786"/>
      <c r="B9" s="6"/>
      <c r="C9" s="6" t="s">
        <v>51</v>
      </c>
      <c r="D9" s="204"/>
      <c r="E9" s="213">
        <v>2305</v>
      </c>
      <c r="F9" s="213">
        <v>2175</v>
      </c>
      <c r="G9" s="213">
        <f>SUM(E9:F9)</f>
        <v>4480</v>
      </c>
      <c r="H9" s="206"/>
      <c r="I9" s="213"/>
      <c r="J9" s="206"/>
      <c r="K9" s="213">
        <v>227</v>
      </c>
      <c r="L9" s="206"/>
      <c r="M9" s="206">
        <v>4</v>
      </c>
      <c r="N9" s="206">
        <v>223</v>
      </c>
      <c r="O9" s="213">
        <f>SUM(M9:N9)</f>
        <v>227</v>
      </c>
      <c r="P9" s="206"/>
      <c r="Q9" s="213">
        <v>169</v>
      </c>
      <c r="R9" s="6"/>
      <c r="S9" s="6"/>
    </row>
    <row r="10" spans="1:20" x14ac:dyDescent="0.2">
      <c r="A10" s="786"/>
      <c r="B10" s="6"/>
      <c r="C10" s="6" t="s">
        <v>21</v>
      </c>
      <c r="D10" s="204"/>
      <c r="E10" s="213">
        <v>1780</v>
      </c>
      <c r="F10" s="213">
        <v>1810</v>
      </c>
      <c r="G10" s="213">
        <f>SUM(E10:F10)</f>
        <v>3590</v>
      </c>
      <c r="H10" s="206"/>
      <c r="I10" s="213"/>
      <c r="J10" s="206"/>
      <c r="K10" s="213">
        <v>491</v>
      </c>
      <c r="L10" s="206"/>
      <c r="M10" s="206">
        <v>122</v>
      </c>
      <c r="N10" s="206">
        <v>344</v>
      </c>
      <c r="O10" s="213">
        <f>SUM(M10:N10)</f>
        <v>466</v>
      </c>
      <c r="P10" s="206"/>
      <c r="Q10" s="213">
        <v>491</v>
      </c>
      <c r="R10" s="6"/>
      <c r="S10" s="6"/>
    </row>
    <row r="11" spans="1:20" ht="5.0999999999999996" customHeight="1" x14ac:dyDescent="0.2">
      <c r="A11" s="786"/>
      <c r="B11" s="204"/>
      <c r="C11" s="214"/>
      <c r="D11" s="214"/>
      <c r="E11" s="215"/>
      <c r="F11" s="215"/>
      <c r="H11" s="215"/>
      <c r="J11" s="215"/>
      <c r="L11" s="215"/>
      <c r="M11" s="215"/>
      <c r="N11" s="215"/>
      <c r="P11" s="215"/>
      <c r="R11" s="6"/>
      <c r="S11" s="6"/>
    </row>
    <row r="12" spans="1:20" s="4" customFormat="1" x14ac:dyDescent="0.2">
      <c r="A12" s="786"/>
      <c r="B12" s="211" t="s">
        <v>9</v>
      </c>
      <c r="C12" s="211"/>
      <c r="D12" s="198"/>
      <c r="E12" s="212">
        <f>SUM(E13:E15)</f>
        <v>214691</v>
      </c>
      <c r="F12" s="212">
        <f>SUM(F13:F15)</f>
        <v>207265</v>
      </c>
      <c r="G12" s="212">
        <f>SUM(G13:G15)</f>
        <v>421956</v>
      </c>
      <c r="H12" s="200"/>
      <c r="I12" s="212">
        <f>SUM(H13:I15)</f>
        <v>68421</v>
      </c>
      <c r="J12" s="200"/>
      <c r="K12" s="212">
        <f>SUM(K13:K15)</f>
        <v>16841</v>
      </c>
      <c r="L12" s="201"/>
      <c r="M12" s="212">
        <f>SUM(M13:M15)</f>
        <v>4512</v>
      </c>
      <c r="N12" s="212">
        <f>SUM(N13:N15)</f>
        <v>12337</v>
      </c>
      <c r="O12" s="212">
        <f>SUM(O13:O15)</f>
        <v>16849</v>
      </c>
      <c r="P12" s="201"/>
      <c r="Q12" s="212">
        <f>SUM(Q13:Q15)</f>
        <v>2736</v>
      </c>
      <c r="R12" s="5"/>
      <c r="S12" s="5"/>
    </row>
    <row r="13" spans="1:20" x14ac:dyDescent="0.2">
      <c r="A13" s="786"/>
      <c r="B13" s="6"/>
      <c r="C13" s="6" t="s">
        <v>47</v>
      </c>
      <c r="D13" s="204"/>
      <c r="E13" s="213">
        <v>203257</v>
      </c>
      <c r="F13" s="213">
        <v>196337</v>
      </c>
      <c r="G13" s="213">
        <f>SUM(E13:F13)</f>
        <v>399594</v>
      </c>
      <c r="H13" s="210"/>
      <c r="I13" s="213">
        <v>65248</v>
      </c>
      <c r="J13" s="210"/>
      <c r="K13" s="213">
        <v>15611</v>
      </c>
      <c r="L13" s="206"/>
      <c r="M13" s="206">
        <v>4037</v>
      </c>
      <c r="N13" s="206">
        <v>11573</v>
      </c>
      <c r="O13" s="213">
        <f>SUM(M13:N13)</f>
        <v>15610</v>
      </c>
      <c r="P13" s="206"/>
      <c r="Q13" s="213">
        <v>2109</v>
      </c>
      <c r="R13" s="6"/>
      <c r="S13" s="6"/>
    </row>
    <row r="14" spans="1:20" x14ac:dyDescent="0.2">
      <c r="A14" s="786"/>
      <c r="B14" s="6"/>
      <c r="C14" s="6" t="s">
        <v>51</v>
      </c>
      <c r="D14" s="204"/>
      <c r="E14" s="213">
        <v>10201</v>
      </c>
      <c r="F14" s="213">
        <v>9686</v>
      </c>
      <c r="G14" s="213">
        <f>SUM(E14:F14)</f>
        <v>19887</v>
      </c>
      <c r="H14" s="210"/>
      <c r="I14" s="213">
        <v>2854</v>
      </c>
      <c r="J14" s="210"/>
      <c r="K14" s="213">
        <v>950</v>
      </c>
      <c r="L14" s="206"/>
      <c r="M14" s="206">
        <v>391</v>
      </c>
      <c r="N14" s="206">
        <v>559</v>
      </c>
      <c r="O14" s="213">
        <f>SUM(M14:N14)</f>
        <v>950</v>
      </c>
      <c r="P14" s="206"/>
      <c r="Q14" s="213">
        <v>347</v>
      </c>
      <c r="R14" s="6"/>
      <c r="S14" s="6"/>
    </row>
    <row r="15" spans="1:20" x14ac:dyDescent="0.2">
      <c r="A15" s="786"/>
      <c r="B15" s="6"/>
      <c r="C15" s="6" t="s">
        <v>21</v>
      </c>
      <c r="D15" s="204"/>
      <c r="E15" s="213">
        <v>1233</v>
      </c>
      <c r="F15" s="213">
        <v>1242</v>
      </c>
      <c r="G15" s="213">
        <f>SUM(E15:F15)</f>
        <v>2475</v>
      </c>
      <c r="H15" s="210"/>
      <c r="I15" s="213">
        <v>319</v>
      </c>
      <c r="J15" s="210"/>
      <c r="K15" s="213">
        <v>280</v>
      </c>
      <c r="L15" s="206"/>
      <c r="M15" s="206">
        <v>84</v>
      </c>
      <c r="N15" s="206">
        <v>205</v>
      </c>
      <c r="O15" s="213">
        <f>SUM(M15:N15)</f>
        <v>289</v>
      </c>
      <c r="P15" s="206"/>
      <c r="Q15" s="213">
        <v>280</v>
      </c>
      <c r="R15" s="6"/>
      <c r="S15" s="6"/>
    </row>
    <row r="16" spans="1:20" ht="5.0999999999999996" customHeight="1" x14ac:dyDescent="0.2">
      <c r="A16" s="786"/>
      <c r="B16" s="204"/>
      <c r="C16" s="214"/>
      <c r="D16" s="214"/>
      <c r="E16" s="217"/>
      <c r="F16" s="217"/>
      <c r="H16" s="215"/>
      <c r="J16" s="215"/>
      <c r="L16" s="215"/>
      <c r="M16" s="215"/>
      <c r="N16" s="215"/>
      <c r="P16" s="215"/>
      <c r="R16" s="6"/>
      <c r="S16" s="6"/>
    </row>
    <row r="17" spans="1:19" s="4" customFormat="1" x14ac:dyDescent="0.2">
      <c r="A17" s="786"/>
      <c r="B17" s="211" t="s">
        <v>10</v>
      </c>
      <c r="C17" s="211"/>
      <c r="D17" s="198"/>
      <c r="E17" s="212">
        <f>SUM(E18:E21)</f>
        <v>94508</v>
      </c>
      <c r="F17" s="212">
        <f>SUM(F18:F21)</f>
        <v>94258</v>
      </c>
      <c r="G17" s="212">
        <f>SUM(G18:G21)</f>
        <v>188766</v>
      </c>
      <c r="H17" s="200"/>
      <c r="I17" s="212">
        <f>SUM(I18:I21)</f>
        <v>53717</v>
      </c>
      <c r="J17" s="200"/>
      <c r="K17" s="212">
        <f>SUM(K18:K21)</f>
        <v>6504</v>
      </c>
      <c r="L17" s="201"/>
      <c r="M17" s="212">
        <f>SUM(M18:M21)</f>
        <v>4775</v>
      </c>
      <c r="N17" s="212">
        <f>SUM(N18:N21)</f>
        <v>5634</v>
      </c>
      <c r="O17" s="212">
        <f>SUM(O18:O21)</f>
        <v>10409</v>
      </c>
      <c r="P17" s="201"/>
      <c r="Q17" s="212">
        <f>SUM(Q18:Q21)</f>
        <v>967</v>
      </c>
      <c r="R17" s="5"/>
      <c r="S17" s="5"/>
    </row>
    <row r="18" spans="1:19" x14ac:dyDescent="0.2">
      <c r="A18" s="786"/>
      <c r="B18" s="6"/>
      <c r="C18" s="6" t="s">
        <v>47</v>
      </c>
      <c r="D18" s="247"/>
      <c r="E18" s="213">
        <v>52401</v>
      </c>
      <c r="F18" s="213">
        <v>52672</v>
      </c>
      <c r="G18" s="213">
        <f>SUM(E18:F18)</f>
        <v>105073</v>
      </c>
      <c r="H18" s="210"/>
      <c r="I18" s="213">
        <v>30476</v>
      </c>
      <c r="J18" s="210"/>
      <c r="K18" s="213">
        <v>3308</v>
      </c>
      <c r="L18" s="206"/>
      <c r="M18" s="206">
        <v>2707</v>
      </c>
      <c r="N18" s="206">
        <v>3381</v>
      </c>
      <c r="O18" s="213">
        <f>SUM(M18:N18)</f>
        <v>6088</v>
      </c>
      <c r="P18" s="206">
        <v>6139</v>
      </c>
      <c r="Q18" s="213">
        <v>342</v>
      </c>
      <c r="R18" s="6"/>
      <c r="S18" s="6"/>
    </row>
    <row r="19" spans="1:19" x14ac:dyDescent="0.2">
      <c r="A19" s="786"/>
      <c r="B19" s="6"/>
      <c r="C19" s="204" t="s">
        <v>52</v>
      </c>
      <c r="D19" s="247"/>
      <c r="E19" s="213">
        <v>32393</v>
      </c>
      <c r="F19" s="213">
        <v>32304</v>
      </c>
      <c r="G19" s="213">
        <f>SUM(E19:F19)</f>
        <v>64697</v>
      </c>
      <c r="H19" s="210"/>
      <c r="I19" s="213">
        <v>18753</v>
      </c>
      <c r="J19" s="210"/>
      <c r="K19" s="213">
        <v>1728</v>
      </c>
      <c r="L19" s="206"/>
      <c r="M19" s="206">
        <v>1439</v>
      </c>
      <c r="N19" s="206">
        <v>1718</v>
      </c>
      <c r="O19" s="213">
        <f>SUM(M19:N19)</f>
        <v>3157</v>
      </c>
      <c r="P19" s="206"/>
      <c r="Q19" s="213">
        <v>133</v>
      </c>
      <c r="R19" s="6"/>
      <c r="S19" s="6"/>
    </row>
    <row r="20" spans="1:19" x14ac:dyDescent="0.2">
      <c r="A20" s="786"/>
      <c r="B20" s="6"/>
      <c r="C20" s="6" t="s">
        <v>48</v>
      </c>
      <c r="D20" s="247"/>
      <c r="E20" s="213">
        <v>9128</v>
      </c>
      <c r="F20" s="213">
        <v>8635</v>
      </c>
      <c r="G20" s="213">
        <f>SUM(E20:F20)</f>
        <v>17763</v>
      </c>
      <c r="H20" s="210"/>
      <c r="I20" s="213">
        <v>4194</v>
      </c>
      <c r="J20" s="210"/>
      <c r="K20" s="213">
        <v>1342</v>
      </c>
      <c r="L20" s="206"/>
      <c r="M20" s="206">
        <v>578</v>
      </c>
      <c r="N20" s="206">
        <v>458</v>
      </c>
      <c r="O20" s="213">
        <f>SUM(M20:N20)</f>
        <v>1036</v>
      </c>
      <c r="P20" s="206"/>
      <c r="Q20" s="213">
        <v>366</v>
      </c>
      <c r="R20" s="6"/>
      <c r="S20" s="6"/>
    </row>
    <row r="21" spans="1:19" x14ac:dyDescent="0.2">
      <c r="A21" s="786"/>
      <c r="B21" s="6"/>
      <c r="C21" s="6" t="s">
        <v>21</v>
      </c>
      <c r="D21" s="247"/>
      <c r="E21" s="213">
        <v>586</v>
      </c>
      <c r="F21" s="213">
        <v>647</v>
      </c>
      <c r="G21" s="213">
        <f>SUM(E21:F21)</f>
        <v>1233</v>
      </c>
      <c r="H21" s="210"/>
      <c r="I21" s="213">
        <v>294</v>
      </c>
      <c r="J21" s="210"/>
      <c r="K21" s="213">
        <v>126</v>
      </c>
      <c r="L21" s="206"/>
      <c r="M21" s="206">
        <v>51</v>
      </c>
      <c r="N21" s="206">
        <v>77</v>
      </c>
      <c r="O21" s="213">
        <f>SUM(M21:N21)</f>
        <v>128</v>
      </c>
      <c r="P21" s="206"/>
      <c r="Q21" s="213">
        <v>126</v>
      </c>
      <c r="R21" s="6"/>
      <c r="S21" s="6"/>
    </row>
    <row r="22" spans="1:19" ht="5.0999999999999996" customHeight="1" x14ac:dyDescent="0.2">
      <c r="A22" s="786"/>
      <c r="B22" s="204"/>
      <c r="C22" s="214"/>
      <c r="D22" s="214"/>
      <c r="E22" s="215"/>
      <c r="F22" s="215"/>
      <c r="H22" s="215"/>
      <c r="J22" s="215"/>
      <c r="L22" s="215"/>
      <c r="M22" s="215"/>
      <c r="N22" s="215"/>
      <c r="P22" s="215"/>
      <c r="R22" s="6"/>
      <c r="S22" s="6"/>
    </row>
    <row r="23" spans="1:19" s="219" customFormat="1" x14ac:dyDescent="0.2">
      <c r="A23" s="786"/>
      <c r="B23" s="211" t="s">
        <v>11</v>
      </c>
      <c r="C23" s="211"/>
      <c r="D23" s="198"/>
      <c r="E23" s="212">
        <f>SUM(E6,E12,E17)</f>
        <v>371970</v>
      </c>
      <c r="F23" s="212">
        <f>SUM(F6,F12,F17)</f>
        <v>363749</v>
      </c>
      <c r="G23" s="212">
        <f>SUM(G6,G12,G17)</f>
        <v>735719</v>
      </c>
      <c r="H23" s="201"/>
      <c r="I23" s="212">
        <f>SUM(I6,I12,I17)</f>
        <v>122138</v>
      </c>
      <c r="J23" s="201"/>
      <c r="K23" s="212">
        <f>SUM(K6,K12,K17)</f>
        <v>28859</v>
      </c>
      <c r="L23" s="201"/>
      <c r="M23" s="212">
        <f>SUM(M6,M12,M17)</f>
        <v>9509</v>
      </c>
      <c r="N23" s="212">
        <f>SUM(N6,N12,N17)</f>
        <v>23235</v>
      </c>
      <c r="O23" s="212">
        <f>SUM(O6,O12,O17)</f>
        <v>32744</v>
      </c>
      <c r="P23" s="201"/>
      <c r="Q23" s="212">
        <f>SUM(Q6,Q12,Q17)</f>
        <v>5847</v>
      </c>
    </row>
    <row r="24" spans="1:19" ht="8.1" customHeight="1" x14ac:dyDescent="0.2">
      <c r="B24" s="6"/>
      <c r="C24" s="6"/>
      <c r="D24" s="220"/>
      <c r="E24" s="208"/>
      <c r="F24" s="208"/>
      <c r="G24" s="208"/>
      <c r="H24" s="210"/>
      <c r="I24" s="221"/>
      <c r="J24" s="210"/>
      <c r="K24" s="221"/>
      <c r="L24" s="210"/>
      <c r="M24" s="208"/>
      <c r="N24" s="208"/>
      <c r="O24" s="208"/>
      <c r="P24" s="210"/>
      <c r="Q24" s="208"/>
    </row>
    <row r="25" spans="1:19" s="4" customFormat="1" x14ac:dyDescent="0.2">
      <c r="A25" s="782" t="s">
        <v>213</v>
      </c>
      <c r="B25" s="222" t="s">
        <v>214</v>
      </c>
      <c r="C25" s="222"/>
      <c r="D25" s="198"/>
      <c r="E25" s="223">
        <f>SUM(E26:E29)</f>
        <v>71062</v>
      </c>
      <c r="F25" s="223">
        <f>SUM(F26:F29)</f>
        <v>76636</v>
      </c>
      <c r="G25" s="223">
        <f>SUM(G26:G29)</f>
        <v>147698</v>
      </c>
      <c r="H25" s="201"/>
      <c r="I25" s="223">
        <f>SUM(I26:I29)</f>
        <v>37349</v>
      </c>
      <c r="J25" s="201"/>
      <c r="K25" s="223">
        <f>SUM(K26:K29)</f>
        <v>5205</v>
      </c>
      <c r="L25" s="201"/>
      <c r="M25" s="223">
        <f>SUM(M26:M29)</f>
        <v>12676</v>
      </c>
      <c r="N25" s="223">
        <f>SUM(N26:N29)</f>
        <v>16155</v>
      </c>
      <c r="O25" s="223">
        <f>SUM(O26:O29)</f>
        <v>28831</v>
      </c>
      <c r="P25" s="201"/>
      <c r="Q25" s="223">
        <f>SUM(Q26:Q29)</f>
        <v>611</v>
      </c>
      <c r="R25" s="5"/>
      <c r="S25" s="5"/>
    </row>
    <row r="26" spans="1:19" x14ac:dyDescent="0.2">
      <c r="A26" s="782"/>
      <c r="B26" s="6"/>
      <c r="C26" s="6" t="s">
        <v>242</v>
      </c>
      <c r="D26" s="204"/>
      <c r="E26" s="218">
        <v>1284</v>
      </c>
      <c r="F26" s="218">
        <v>1013</v>
      </c>
      <c r="G26" s="213">
        <f>SUM(E26:F26)</f>
        <v>2297</v>
      </c>
      <c r="H26" s="224"/>
      <c r="I26" s="225">
        <v>605</v>
      </c>
      <c r="J26" s="224"/>
      <c r="K26" s="225">
        <v>138</v>
      </c>
      <c r="L26" s="224"/>
      <c r="M26" s="225">
        <v>325</v>
      </c>
      <c r="N26" s="225">
        <v>280</v>
      </c>
      <c r="O26" s="213">
        <f>SUM(M26:N26)</f>
        <v>605</v>
      </c>
      <c r="P26" s="224"/>
      <c r="Q26" s="225">
        <v>21</v>
      </c>
      <c r="R26" s="6"/>
      <c r="S26" s="6"/>
    </row>
    <row r="27" spans="1:19" ht="10.5" customHeight="1" x14ac:dyDescent="0.2">
      <c r="A27" s="782"/>
      <c r="B27" s="6"/>
      <c r="C27" s="6" t="s">
        <v>243</v>
      </c>
      <c r="D27" s="204"/>
      <c r="E27" s="218">
        <v>38313</v>
      </c>
      <c r="F27" s="218">
        <v>45100</v>
      </c>
      <c r="G27" s="213">
        <f>SUM(E27:F27)</f>
        <v>83413</v>
      </c>
      <c r="H27" s="224"/>
      <c r="I27" s="225">
        <v>21569</v>
      </c>
      <c r="J27" s="224"/>
      <c r="K27" s="225">
        <v>2905</v>
      </c>
      <c r="L27" s="224"/>
      <c r="M27" s="225">
        <v>9107</v>
      </c>
      <c r="N27" s="225">
        <v>12462</v>
      </c>
      <c r="O27" s="213">
        <f>SUM(M27:N27)</f>
        <v>21569</v>
      </c>
      <c r="P27" s="248"/>
      <c r="Q27" s="224">
        <v>450</v>
      </c>
      <c r="R27" s="226"/>
      <c r="S27" s="6"/>
    </row>
    <row r="28" spans="1:19" ht="10.5" customHeight="1" x14ac:dyDescent="0.2">
      <c r="A28" s="782"/>
      <c r="B28" s="6"/>
      <c r="C28" s="6" t="s">
        <v>244</v>
      </c>
      <c r="D28" s="204"/>
      <c r="E28" s="218">
        <v>30207</v>
      </c>
      <c r="F28" s="218">
        <v>27305</v>
      </c>
      <c r="G28" s="213">
        <f>SUM(E28:F28)</f>
        <v>57512</v>
      </c>
      <c r="H28" s="224"/>
      <c r="I28" s="225">
        <v>14091</v>
      </c>
      <c r="J28" s="224"/>
      <c r="K28" s="225">
        <v>1959</v>
      </c>
      <c r="L28" s="224"/>
      <c r="M28" s="225">
        <v>3019</v>
      </c>
      <c r="N28" s="225">
        <v>3071</v>
      </c>
      <c r="O28" s="213">
        <f>SUM(M28:N28)</f>
        <v>6090</v>
      </c>
      <c r="P28" s="248"/>
      <c r="Q28" s="224">
        <v>113</v>
      </c>
      <c r="R28" s="6"/>
      <c r="S28" s="6"/>
    </row>
    <row r="29" spans="1:19" ht="10.5" customHeight="1" x14ac:dyDescent="0.2">
      <c r="A29" s="782"/>
      <c r="B29" s="6"/>
      <c r="C29" s="6" t="s">
        <v>245</v>
      </c>
      <c r="D29" s="204"/>
      <c r="E29" s="218">
        <v>1258</v>
      </c>
      <c r="F29" s="218">
        <v>3218</v>
      </c>
      <c r="G29" s="213">
        <f>SUM(E29:F29)</f>
        <v>4476</v>
      </c>
      <c r="H29" s="224"/>
      <c r="I29" s="225">
        <v>1084</v>
      </c>
      <c r="J29" s="224"/>
      <c r="K29" s="225">
        <v>203</v>
      </c>
      <c r="L29" s="224"/>
      <c r="M29" s="225">
        <v>225</v>
      </c>
      <c r="N29" s="225">
        <v>342</v>
      </c>
      <c r="O29" s="213">
        <f>SUM(M29:N29)</f>
        <v>567</v>
      </c>
      <c r="P29" s="248"/>
      <c r="Q29" s="224">
        <v>27</v>
      </c>
      <c r="R29" s="226"/>
      <c r="S29" s="6"/>
    </row>
    <row r="30" spans="1:19" ht="5.0999999999999996" customHeight="1" x14ac:dyDescent="0.2">
      <c r="A30" s="782"/>
      <c r="B30" s="204"/>
      <c r="C30" s="214"/>
      <c r="D30" s="214"/>
      <c r="E30" s="217"/>
      <c r="F30" s="217"/>
      <c r="G30" s="218"/>
      <c r="H30" s="217"/>
      <c r="I30" s="218"/>
      <c r="J30" s="217"/>
      <c r="K30" s="218"/>
      <c r="L30" s="217"/>
      <c r="M30" s="217"/>
      <c r="N30" s="217"/>
      <c r="O30" s="218"/>
      <c r="P30" s="217"/>
      <c r="Q30" s="218"/>
      <c r="R30" s="6"/>
      <c r="S30" s="6"/>
    </row>
    <row r="31" spans="1:19" ht="12.75" x14ac:dyDescent="0.2">
      <c r="A31" s="782"/>
      <c r="B31" s="222" t="s">
        <v>216</v>
      </c>
      <c r="C31" s="222"/>
      <c r="D31" s="198"/>
      <c r="E31" s="223">
        <f t="shared" ref="E31:Q31" si="1">SUM(E32:E35)</f>
        <v>8965</v>
      </c>
      <c r="F31" s="223">
        <f t="shared" si="1"/>
        <v>8491</v>
      </c>
      <c r="G31" s="223">
        <f t="shared" si="1"/>
        <v>17456</v>
      </c>
      <c r="H31" s="201"/>
      <c r="I31" s="223">
        <f>SUM(I32:I35)</f>
        <v>3898</v>
      </c>
      <c r="J31" s="201"/>
      <c r="K31" s="223">
        <f t="shared" si="1"/>
        <v>91</v>
      </c>
      <c r="L31" s="201"/>
      <c r="M31" s="223">
        <f t="shared" si="1"/>
        <v>1634</v>
      </c>
      <c r="N31" s="223">
        <f t="shared" si="1"/>
        <v>2246</v>
      </c>
      <c r="O31" s="223">
        <f t="shared" si="1"/>
        <v>3880</v>
      </c>
      <c r="P31" s="201"/>
      <c r="Q31" s="223">
        <f t="shared" si="1"/>
        <v>28</v>
      </c>
      <c r="R31" s="6"/>
      <c r="S31" s="6"/>
    </row>
    <row r="32" spans="1:19" s="4" customFormat="1" x14ac:dyDescent="0.2">
      <c r="A32" s="782"/>
      <c r="B32" s="6"/>
      <c r="C32" s="6" t="s">
        <v>242</v>
      </c>
      <c r="D32" s="204"/>
      <c r="E32" s="225">
        <v>65</v>
      </c>
      <c r="F32" s="225">
        <v>70</v>
      </c>
      <c r="G32" s="213">
        <f>SUM(E32:F32)</f>
        <v>135</v>
      </c>
      <c r="H32" s="224"/>
      <c r="I32" s="225">
        <v>35</v>
      </c>
      <c r="J32" s="224"/>
      <c r="K32" s="225">
        <v>18</v>
      </c>
      <c r="L32" s="224"/>
      <c r="M32" s="225">
        <v>16</v>
      </c>
      <c r="N32" s="225">
        <v>19</v>
      </c>
      <c r="O32" s="213">
        <f>SUM(M32:N32)</f>
        <v>35</v>
      </c>
      <c r="Q32" s="224">
        <v>3</v>
      </c>
      <c r="R32" s="5"/>
      <c r="S32" s="5"/>
    </row>
    <row r="33" spans="1:22" x14ac:dyDescent="0.2">
      <c r="A33" s="782"/>
      <c r="B33" s="227"/>
      <c r="C33" s="6" t="s">
        <v>243</v>
      </c>
      <c r="D33" s="204"/>
      <c r="E33" s="225">
        <v>8881</v>
      </c>
      <c r="F33" s="225">
        <v>8371</v>
      </c>
      <c r="G33" s="213">
        <f>SUM(E33:F33)</f>
        <v>17252</v>
      </c>
      <c r="H33" s="224"/>
      <c r="I33" s="225">
        <v>3827</v>
      </c>
      <c r="J33" s="224"/>
      <c r="K33" s="225">
        <v>61</v>
      </c>
      <c r="L33" s="224"/>
      <c r="M33" s="225">
        <v>1611</v>
      </c>
      <c r="N33" s="225">
        <v>2216</v>
      </c>
      <c r="O33" s="213">
        <f>SUM(M33:N33)</f>
        <v>3827</v>
      </c>
      <c r="P33" s="248"/>
      <c r="Q33" s="224">
        <v>21</v>
      </c>
      <c r="R33" s="6"/>
      <c r="S33" s="6"/>
    </row>
    <row r="34" spans="1:22" ht="10.5" customHeight="1" x14ac:dyDescent="0.2">
      <c r="A34" s="782"/>
      <c r="B34" s="6"/>
      <c r="C34" s="6" t="s">
        <v>244</v>
      </c>
      <c r="D34" s="204"/>
      <c r="E34" s="225">
        <v>14</v>
      </c>
      <c r="F34" s="225">
        <v>17</v>
      </c>
      <c r="G34" s="213">
        <f>SUM(E34:F34)</f>
        <v>31</v>
      </c>
      <c r="H34" s="224"/>
      <c r="I34" s="225">
        <v>12</v>
      </c>
      <c r="J34" s="224"/>
      <c r="K34" s="225">
        <v>3</v>
      </c>
      <c r="L34" s="224"/>
      <c r="M34" s="225">
        <v>7</v>
      </c>
      <c r="N34" s="225">
        <v>4</v>
      </c>
      <c r="O34" s="213">
        <f>SUM(M34:N34)</f>
        <v>11</v>
      </c>
      <c r="P34" s="224"/>
      <c r="Q34" s="225">
        <v>3</v>
      </c>
      <c r="R34" s="6"/>
      <c r="S34" s="6"/>
    </row>
    <row r="35" spans="1:22" ht="10.5" customHeight="1" x14ac:dyDescent="0.2">
      <c r="A35" s="782"/>
      <c r="B35" s="6"/>
      <c r="C35" s="6" t="s">
        <v>245</v>
      </c>
      <c r="D35" s="204"/>
      <c r="E35" s="225">
        <v>5</v>
      </c>
      <c r="F35" s="225">
        <v>33</v>
      </c>
      <c r="G35" s="213">
        <f>SUM(E35:F35)</f>
        <v>38</v>
      </c>
      <c r="H35" s="224"/>
      <c r="I35" s="225">
        <v>24</v>
      </c>
      <c r="J35" s="224"/>
      <c r="K35" s="225">
        <v>9</v>
      </c>
      <c r="L35" s="224"/>
      <c r="M35" s="225">
        <v>0</v>
      </c>
      <c r="N35" s="225">
        <v>7</v>
      </c>
      <c r="O35" s="213">
        <f>SUM(M35:N35)</f>
        <v>7</v>
      </c>
      <c r="P35" s="224"/>
      <c r="Q35" s="225">
        <v>1</v>
      </c>
      <c r="R35" s="6"/>
      <c r="S35" s="6"/>
    </row>
    <row r="36" spans="1:22" ht="5.0999999999999996" customHeight="1" x14ac:dyDescent="0.2">
      <c r="A36" s="782"/>
      <c r="B36" s="204"/>
      <c r="C36" s="214"/>
      <c r="D36" s="214"/>
      <c r="E36" s="217"/>
      <c r="F36" s="217"/>
      <c r="G36" s="218"/>
      <c r="H36" s="217"/>
      <c r="I36" s="218"/>
      <c r="J36" s="217"/>
      <c r="K36" s="218"/>
      <c r="L36" s="217"/>
      <c r="M36" s="217"/>
      <c r="N36" s="217"/>
      <c r="O36" s="218"/>
      <c r="P36" s="217"/>
      <c r="Q36" s="218"/>
      <c r="R36" s="6"/>
      <c r="S36" s="6"/>
    </row>
    <row r="37" spans="1:22" s="219" customFormat="1" x14ac:dyDescent="0.2">
      <c r="A37" s="782"/>
      <c r="B37" s="222" t="s">
        <v>11</v>
      </c>
      <c r="C37" s="222"/>
      <c r="D37" s="198"/>
      <c r="E37" s="223">
        <f>SUM(E25,E31)</f>
        <v>80027</v>
      </c>
      <c r="F37" s="223">
        <f>SUM(F25,F31)</f>
        <v>85127</v>
      </c>
      <c r="G37" s="223">
        <f>SUM(G25,G31)</f>
        <v>165154</v>
      </c>
      <c r="H37" s="201"/>
      <c r="I37" s="223">
        <f>SUM(I25,I31)</f>
        <v>41247</v>
      </c>
      <c r="J37" s="201"/>
      <c r="K37" s="223">
        <f>SUM(K25,K31)</f>
        <v>5296</v>
      </c>
      <c r="L37" s="201"/>
      <c r="M37" s="223">
        <f>SUM(M25,M31)</f>
        <v>14310</v>
      </c>
      <c r="N37" s="223">
        <f>SUM(N25,N31)</f>
        <v>18401</v>
      </c>
      <c r="O37" s="223">
        <f>SUM(O25,O31)</f>
        <v>32711</v>
      </c>
      <c r="P37" s="201"/>
      <c r="Q37" s="223">
        <f>SUM(Q25,Q31)</f>
        <v>639</v>
      </c>
    </row>
    <row r="38" spans="1:22" ht="8.1" customHeight="1" x14ac:dyDescent="0.2">
      <c r="B38" s="198"/>
      <c r="C38" s="214"/>
      <c r="D38" s="214"/>
      <c r="E38" s="215"/>
      <c r="F38" s="215"/>
      <c r="H38" s="215"/>
      <c r="J38" s="215"/>
      <c r="L38" s="215"/>
      <c r="M38" s="215"/>
      <c r="N38" s="215"/>
      <c r="P38" s="215"/>
      <c r="R38" s="6"/>
      <c r="S38" s="6"/>
    </row>
    <row r="39" spans="1:22" ht="10.5" customHeight="1" x14ac:dyDescent="0.2">
      <c r="A39" s="787" t="s">
        <v>217</v>
      </c>
      <c r="B39" s="228" t="s">
        <v>214</v>
      </c>
      <c r="C39" s="229"/>
      <c r="D39" s="204"/>
      <c r="E39" s="249">
        <f>SUM(E40:E43)</f>
        <v>65636</v>
      </c>
      <c r="F39" s="249">
        <f>SUM(F40:F43)</f>
        <v>66656</v>
      </c>
      <c r="G39" s="249">
        <f>SUM(G40:G43)</f>
        <v>132292</v>
      </c>
      <c r="H39" s="250"/>
      <c r="I39" s="249">
        <f>SUM(I40:I43)</f>
        <v>21630</v>
      </c>
      <c r="J39" s="250"/>
      <c r="K39" s="249" t="s">
        <v>218</v>
      </c>
      <c r="L39" s="250"/>
      <c r="M39" s="249">
        <f>SUM(M40:M43)</f>
        <v>7852</v>
      </c>
      <c r="N39" s="249">
        <f>SUM(N40:N43)</f>
        <v>5454</v>
      </c>
      <c r="O39" s="249">
        <f>SUM(O40:O43)</f>
        <v>13306</v>
      </c>
      <c r="P39" s="250"/>
      <c r="Q39" s="249">
        <f>SUM(Q40:Q43)</f>
        <v>226</v>
      </c>
      <c r="R39" s="6"/>
      <c r="S39" s="6"/>
    </row>
    <row r="40" spans="1:22" ht="10.5" customHeight="1" x14ac:dyDescent="0.2">
      <c r="A40" s="787"/>
      <c r="B40" s="788"/>
      <c r="C40" s="204" t="s">
        <v>246</v>
      </c>
      <c r="D40" s="220"/>
      <c r="E40" s="250">
        <v>393</v>
      </c>
      <c r="F40" s="250">
        <v>2188</v>
      </c>
      <c r="G40" s="251">
        <f>SUM(E40:F40)</f>
        <v>2581</v>
      </c>
      <c r="H40" s="250"/>
      <c r="I40" s="252">
        <v>635</v>
      </c>
      <c r="J40" s="250"/>
      <c r="K40" s="252"/>
      <c r="L40" s="250"/>
      <c r="M40" s="250">
        <v>127</v>
      </c>
      <c r="N40" s="250">
        <v>136</v>
      </c>
      <c r="O40" s="251">
        <f>SUM(M40:N40)</f>
        <v>263</v>
      </c>
      <c r="P40" s="250"/>
      <c r="Q40" s="250">
        <v>8</v>
      </c>
      <c r="R40" s="6"/>
      <c r="S40" s="6"/>
    </row>
    <row r="41" spans="1:22" x14ac:dyDescent="0.2">
      <c r="A41" s="787"/>
      <c r="B41" s="789"/>
      <c r="C41" s="239" t="s">
        <v>247</v>
      </c>
      <c r="D41" s="231"/>
      <c r="E41" s="253">
        <v>8822</v>
      </c>
      <c r="F41" s="253">
        <v>5044</v>
      </c>
      <c r="G41" s="251">
        <f>SUM(E41:F41)</f>
        <v>13866</v>
      </c>
      <c r="H41" s="253"/>
      <c r="I41" s="252">
        <v>3079</v>
      </c>
      <c r="J41" s="253"/>
      <c r="K41" s="252"/>
      <c r="L41" s="253"/>
      <c r="M41" s="253">
        <v>584</v>
      </c>
      <c r="N41" s="253">
        <v>458</v>
      </c>
      <c r="O41" s="251">
        <f>SUM(M41:N41)</f>
        <v>1042</v>
      </c>
      <c r="P41" s="253"/>
      <c r="Q41" s="253">
        <v>14</v>
      </c>
      <c r="R41" s="6"/>
      <c r="S41" s="6"/>
    </row>
    <row r="42" spans="1:22" x14ac:dyDescent="0.2">
      <c r="A42" s="787"/>
      <c r="B42" s="789"/>
      <c r="C42" s="204" t="s">
        <v>248</v>
      </c>
      <c r="D42" s="220"/>
      <c r="E42" s="250">
        <v>53924</v>
      </c>
      <c r="F42" s="250">
        <v>56278</v>
      </c>
      <c r="G42" s="251">
        <f>SUM(E42:F42)</f>
        <v>110202</v>
      </c>
      <c r="H42" s="250"/>
      <c r="I42" s="252">
        <v>16018</v>
      </c>
      <c r="J42" s="250"/>
      <c r="K42" s="252"/>
      <c r="L42" s="250"/>
      <c r="M42" s="250">
        <v>5724</v>
      </c>
      <c r="N42" s="250">
        <v>4047</v>
      </c>
      <c r="O42" s="251">
        <f>SUM(M42:N42)</f>
        <v>9771</v>
      </c>
      <c r="P42" s="250"/>
      <c r="Q42" s="250">
        <v>131</v>
      </c>
      <c r="R42" s="6"/>
      <c r="S42" s="6"/>
    </row>
    <row r="43" spans="1:22" x14ac:dyDescent="0.2">
      <c r="A43" s="787"/>
      <c r="B43" s="789"/>
      <c r="C43" s="204" t="s">
        <v>249</v>
      </c>
      <c r="D43" s="220"/>
      <c r="E43" s="250">
        <v>2497</v>
      </c>
      <c r="F43" s="250">
        <v>3146</v>
      </c>
      <c r="G43" s="251">
        <f>SUM(E43:F43)</f>
        <v>5643</v>
      </c>
      <c r="H43" s="250"/>
      <c r="I43" s="252">
        <v>1898</v>
      </c>
      <c r="J43" s="250"/>
      <c r="K43" s="252"/>
      <c r="L43" s="250"/>
      <c r="M43" s="250">
        <v>1417</v>
      </c>
      <c r="N43" s="250">
        <v>813</v>
      </c>
      <c r="O43" s="251">
        <f>SUM(M43:N43)</f>
        <v>2230</v>
      </c>
      <c r="P43" s="250"/>
      <c r="Q43" s="250">
        <v>73</v>
      </c>
      <c r="R43" s="6"/>
      <c r="S43" s="6"/>
    </row>
    <row r="44" spans="1:22" ht="5.0999999999999996" customHeight="1" x14ac:dyDescent="0.2">
      <c r="A44" s="787"/>
      <c r="B44" s="198"/>
      <c r="C44" s="214"/>
      <c r="D44" s="214"/>
      <c r="E44" s="254"/>
      <c r="F44" s="254"/>
      <c r="G44" s="255"/>
      <c r="H44" s="254"/>
      <c r="I44" s="255"/>
      <c r="J44" s="254"/>
      <c r="K44" s="255"/>
      <c r="L44" s="254"/>
      <c r="M44" s="254"/>
      <c r="N44" s="254"/>
      <c r="O44" s="255"/>
      <c r="P44" s="254"/>
      <c r="Q44" s="255"/>
      <c r="R44" s="6"/>
      <c r="S44" s="6"/>
      <c r="V44" s="3" t="s">
        <v>219</v>
      </c>
    </row>
    <row r="45" spans="1:22" ht="10.5" customHeight="1" x14ac:dyDescent="0.2">
      <c r="A45" s="787"/>
      <c r="B45" s="228" t="s">
        <v>220</v>
      </c>
      <c r="C45" s="229"/>
      <c r="D45" s="204"/>
      <c r="E45" s="249">
        <f>SUM(E46:E49)</f>
        <v>3231</v>
      </c>
      <c r="F45" s="249">
        <f>SUM(F46:F49)</f>
        <v>4434</v>
      </c>
      <c r="G45" s="249">
        <f>SUM(G46:G49)</f>
        <v>7665</v>
      </c>
      <c r="H45" s="250"/>
      <c r="I45" s="249">
        <f>SUM(I46:I49)</f>
        <v>1424</v>
      </c>
      <c r="J45" s="250"/>
      <c r="K45" s="249" t="s">
        <v>218</v>
      </c>
      <c r="L45" s="250"/>
      <c r="M45" s="249">
        <f>SUM(M46:M49)</f>
        <v>771</v>
      </c>
      <c r="N45" s="249">
        <f>SUM(N46:N49)</f>
        <v>584</v>
      </c>
      <c r="O45" s="249">
        <f>SUM(O46:O49)</f>
        <v>1355</v>
      </c>
      <c r="P45" s="250"/>
      <c r="Q45" s="249">
        <f>SUM(Q46:Q49)</f>
        <v>68</v>
      </c>
      <c r="R45" s="6"/>
      <c r="S45" s="6"/>
    </row>
    <row r="46" spans="1:22" x14ac:dyDescent="0.2">
      <c r="A46" s="787"/>
      <c r="B46" s="234"/>
      <c r="C46" s="204" t="s">
        <v>246</v>
      </c>
      <c r="D46" s="204"/>
      <c r="E46" s="256">
        <v>92</v>
      </c>
      <c r="F46" s="256">
        <v>127</v>
      </c>
      <c r="G46" s="251">
        <f>SUM(E46:F46)</f>
        <v>219</v>
      </c>
      <c r="H46" s="250"/>
      <c r="I46" s="256">
        <v>198</v>
      </c>
      <c r="J46" s="250"/>
      <c r="K46" s="252"/>
      <c r="L46" s="250"/>
      <c r="M46" s="250">
        <v>18</v>
      </c>
      <c r="N46" s="250">
        <v>17</v>
      </c>
      <c r="O46" s="251">
        <f>SUM(M46:N46)</f>
        <v>35</v>
      </c>
      <c r="P46" s="250"/>
      <c r="Q46" s="250">
        <v>7</v>
      </c>
    </row>
    <row r="47" spans="1:22" x14ac:dyDescent="0.2">
      <c r="A47" s="787"/>
      <c r="B47" s="234"/>
      <c r="C47" s="239" t="s">
        <v>247</v>
      </c>
      <c r="D47" s="204"/>
      <c r="E47" s="256">
        <v>15</v>
      </c>
      <c r="F47" s="256">
        <v>0</v>
      </c>
      <c r="G47" s="251">
        <f>SUM(E47:F47)</f>
        <v>15</v>
      </c>
      <c r="H47" s="250"/>
      <c r="I47" s="256">
        <v>0</v>
      </c>
      <c r="J47" s="250"/>
      <c r="K47" s="252"/>
      <c r="L47" s="250"/>
      <c r="M47" s="250">
        <v>2</v>
      </c>
      <c r="N47" s="250">
        <v>2</v>
      </c>
      <c r="O47" s="251">
        <f>SUM(M47:N47)</f>
        <v>4</v>
      </c>
      <c r="P47" s="250"/>
      <c r="Q47" s="250">
        <v>1</v>
      </c>
    </row>
    <row r="48" spans="1:22" x14ac:dyDescent="0.2">
      <c r="A48" s="787"/>
      <c r="B48" s="234"/>
      <c r="C48" s="204" t="s">
        <v>248</v>
      </c>
      <c r="D48" s="220"/>
      <c r="E48" s="250">
        <v>2637</v>
      </c>
      <c r="F48" s="250">
        <v>3440</v>
      </c>
      <c r="G48" s="251">
        <f>SUM(E48:F48)</f>
        <v>6077</v>
      </c>
      <c r="H48" s="250"/>
      <c r="I48" s="252">
        <v>682</v>
      </c>
      <c r="J48" s="250"/>
      <c r="K48" s="252"/>
      <c r="L48" s="250"/>
      <c r="M48" s="250">
        <v>506</v>
      </c>
      <c r="N48" s="250">
        <v>354</v>
      </c>
      <c r="O48" s="251">
        <f>SUM(M48:N48)</f>
        <v>860</v>
      </c>
      <c r="P48" s="250"/>
      <c r="Q48" s="250">
        <v>36</v>
      </c>
    </row>
    <row r="49" spans="1:19" x14ac:dyDescent="0.2">
      <c r="A49" s="787"/>
      <c r="B49" s="234"/>
      <c r="C49" s="204" t="s">
        <v>249</v>
      </c>
      <c r="D49" s="231"/>
      <c r="E49" s="250">
        <v>487</v>
      </c>
      <c r="F49" s="250">
        <v>867</v>
      </c>
      <c r="G49" s="251">
        <f>SUM(E49:F49)</f>
        <v>1354</v>
      </c>
      <c r="H49" s="250"/>
      <c r="I49" s="252">
        <v>544</v>
      </c>
      <c r="J49" s="250"/>
      <c r="K49" s="252"/>
      <c r="L49" s="250"/>
      <c r="M49" s="250">
        <v>245</v>
      </c>
      <c r="N49" s="250">
        <v>211</v>
      </c>
      <c r="O49" s="251">
        <f>SUM(M49:N49)</f>
        <v>456</v>
      </c>
      <c r="P49" s="250"/>
      <c r="Q49" s="250">
        <v>24</v>
      </c>
    </row>
    <row r="50" spans="1:19" ht="5.0999999999999996" customHeight="1" x14ac:dyDescent="0.2">
      <c r="A50" s="787"/>
      <c r="B50" s="204"/>
      <c r="C50" s="214"/>
      <c r="D50" s="214"/>
      <c r="E50" s="254"/>
      <c r="F50" s="254"/>
      <c r="G50" s="251"/>
      <c r="H50" s="254"/>
      <c r="I50" s="251"/>
      <c r="J50" s="254"/>
      <c r="K50" s="251"/>
      <c r="L50" s="254"/>
      <c r="M50" s="254"/>
      <c r="N50" s="254"/>
      <c r="O50" s="251"/>
      <c r="P50" s="254"/>
      <c r="Q50" s="251"/>
      <c r="R50" s="6"/>
      <c r="S50" s="6"/>
    </row>
    <row r="51" spans="1:19" s="219" customFormat="1" x14ac:dyDescent="0.2">
      <c r="A51" s="787"/>
      <c r="B51" s="228" t="s">
        <v>11</v>
      </c>
      <c r="C51" s="229"/>
      <c r="D51" s="204"/>
      <c r="E51" s="249">
        <f>SUM(E39,E45)</f>
        <v>68867</v>
      </c>
      <c r="F51" s="249">
        <f>SUM(F39,F45)</f>
        <v>71090</v>
      </c>
      <c r="G51" s="249">
        <f>SUM(G39,G45)</f>
        <v>139957</v>
      </c>
      <c r="H51" s="250"/>
      <c r="I51" s="249">
        <f>SUM(I39,I45)</f>
        <v>23054</v>
      </c>
      <c r="J51" s="250"/>
      <c r="K51" s="249" t="s">
        <v>218</v>
      </c>
      <c r="L51" s="250"/>
      <c r="M51" s="249">
        <f>SUM(M39,M45)</f>
        <v>8623</v>
      </c>
      <c r="N51" s="249">
        <f>SUM(N39,N45)</f>
        <v>6038</v>
      </c>
      <c r="O51" s="249">
        <f>SUM(O39,O45)</f>
        <v>14661</v>
      </c>
      <c r="P51" s="250"/>
      <c r="Q51" s="249">
        <f>SUM(Q39,Q45)</f>
        <v>294</v>
      </c>
    </row>
    <row r="52" spans="1:19" ht="8.1" customHeight="1" x14ac:dyDescent="0.2">
      <c r="B52" s="198"/>
      <c r="C52" s="214"/>
      <c r="D52" s="214"/>
      <c r="E52" s="215"/>
      <c r="F52" s="215"/>
      <c r="H52" s="215"/>
      <c r="J52" s="215"/>
      <c r="L52" s="215"/>
      <c r="M52" s="215"/>
      <c r="N52" s="215"/>
      <c r="P52" s="215"/>
      <c r="R52" s="6"/>
      <c r="S52" s="6"/>
    </row>
    <row r="53" spans="1:19" x14ac:dyDescent="0.2">
      <c r="A53" s="790" t="s">
        <v>221</v>
      </c>
      <c r="B53" s="236" t="s">
        <v>53</v>
      </c>
      <c r="C53" s="236"/>
      <c r="D53" s="198"/>
      <c r="E53" s="237">
        <f>SUM(E54:E56)</f>
        <v>9325</v>
      </c>
      <c r="F53" s="237">
        <f>SUM(F54:F56)</f>
        <v>8993</v>
      </c>
      <c r="G53" s="237">
        <f>SUM(G54:G56)</f>
        <v>18318</v>
      </c>
      <c r="H53" s="201"/>
      <c r="I53" s="237" t="s">
        <v>210</v>
      </c>
      <c r="J53" s="201"/>
      <c r="K53" s="237">
        <f>SUM(K54:K56)</f>
        <v>1341</v>
      </c>
      <c r="L53" s="201"/>
      <c r="M53" s="237">
        <f>SUM(M54:M56)</f>
        <v>0</v>
      </c>
      <c r="N53" s="237">
        <f>SUM(N54:N56)</f>
        <v>909</v>
      </c>
      <c r="O53" s="237">
        <f>SUM(O54:O56)</f>
        <v>909</v>
      </c>
      <c r="P53" s="201"/>
      <c r="Q53" s="237">
        <f>SUM(Q54:Q56)</f>
        <v>198</v>
      </c>
    </row>
    <row r="54" spans="1:19" x14ac:dyDescent="0.2">
      <c r="A54" s="790"/>
      <c r="B54" s="6"/>
      <c r="C54" s="6" t="s">
        <v>250</v>
      </c>
      <c r="D54" s="204"/>
      <c r="E54" s="213">
        <v>5222</v>
      </c>
      <c r="F54" s="213">
        <v>4935</v>
      </c>
      <c r="G54" s="213">
        <f>SUM(E54:F54)</f>
        <v>10157</v>
      </c>
      <c r="H54" s="206"/>
      <c r="I54" s="207"/>
      <c r="J54" s="206"/>
      <c r="K54" s="207">
        <v>642</v>
      </c>
      <c r="L54" s="206"/>
      <c r="M54" s="213">
        <v>0</v>
      </c>
      <c r="N54" s="213">
        <v>214</v>
      </c>
      <c r="O54" s="213">
        <f>SUM(M54:N54)</f>
        <v>214</v>
      </c>
      <c r="P54" s="206"/>
      <c r="Q54" s="213">
        <v>97</v>
      </c>
    </row>
    <row r="55" spans="1:19" x14ac:dyDescent="0.2">
      <c r="A55" s="790"/>
      <c r="B55" s="6"/>
      <c r="C55" s="6" t="s">
        <v>82</v>
      </c>
      <c r="D55" s="204"/>
      <c r="E55" s="213">
        <v>3779</v>
      </c>
      <c r="F55" s="213">
        <v>3725</v>
      </c>
      <c r="G55" s="213">
        <f>SUM(E55:F55)</f>
        <v>7504</v>
      </c>
      <c r="H55" s="206"/>
      <c r="I55" s="207"/>
      <c r="J55" s="206"/>
      <c r="K55" s="207">
        <v>665</v>
      </c>
      <c r="L55" s="206"/>
      <c r="M55" s="213">
        <v>0</v>
      </c>
      <c r="N55" s="213">
        <v>665</v>
      </c>
      <c r="O55" s="213">
        <f>SUM(M55:N55)</f>
        <v>665</v>
      </c>
      <c r="P55" s="206"/>
      <c r="Q55" s="213">
        <v>72</v>
      </c>
    </row>
    <row r="56" spans="1:19" x14ac:dyDescent="0.2">
      <c r="A56" s="790"/>
      <c r="B56" s="6"/>
      <c r="C56" s="6" t="s">
        <v>51</v>
      </c>
      <c r="D56" s="204"/>
      <c r="E56" s="213">
        <v>324</v>
      </c>
      <c r="F56" s="213">
        <v>333</v>
      </c>
      <c r="G56" s="213">
        <f>SUM(E56:F56)</f>
        <v>657</v>
      </c>
      <c r="H56" s="206"/>
      <c r="I56" s="207"/>
      <c r="J56" s="206"/>
      <c r="K56" s="207">
        <v>34</v>
      </c>
      <c r="L56" s="206"/>
      <c r="M56" s="213">
        <v>0</v>
      </c>
      <c r="N56" s="213">
        <v>30</v>
      </c>
      <c r="O56" s="213">
        <f>SUM(M56:N56)</f>
        <v>30</v>
      </c>
      <c r="P56" s="206"/>
      <c r="Q56" s="213">
        <v>29</v>
      </c>
    </row>
    <row r="57" spans="1:19" ht="5.0999999999999996" customHeight="1" x14ac:dyDescent="0.2">
      <c r="A57" s="790"/>
      <c r="B57" s="198"/>
      <c r="C57" s="214"/>
      <c r="D57" s="204"/>
      <c r="E57" s="215"/>
      <c r="F57" s="215"/>
      <c r="H57" s="210"/>
      <c r="I57" s="210"/>
      <c r="J57" s="210"/>
      <c r="K57" s="210"/>
      <c r="L57" s="210"/>
      <c r="M57" s="215"/>
      <c r="N57" s="215"/>
      <c r="P57" s="210"/>
    </row>
    <row r="58" spans="1:19" x14ac:dyDescent="0.2">
      <c r="A58" s="790"/>
      <c r="B58" s="236" t="s">
        <v>54</v>
      </c>
      <c r="C58" s="236"/>
      <c r="D58" s="198"/>
      <c r="E58" s="237">
        <f>SUM(E59:E60)</f>
        <v>9690</v>
      </c>
      <c r="F58" s="237">
        <f>SUM(F59:F60)</f>
        <v>5182</v>
      </c>
      <c r="G58" s="237">
        <f>SUM(G59:G60)</f>
        <v>14872</v>
      </c>
      <c r="H58" s="201"/>
      <c r="I58" s="237" t="s">
        <v>210</v>
      </c>
      <c r="J58" s="201"/>
      <c r="K58" s="237">
        <f>SUM(K59:K60)</f>
        <v>223</v>
      </c>
      <c r="L58" s="201"/>
      <c r="M58" s="237">
        <f>SUM(M59:M60)</f>
        <v>188</v>
      </c>
      <c r="N58" s="237">
        <f>SUM(N59:N60)</f>
        <v>1130</v>
      </c>
      <c r="O58" s="237">
        <f>SUM(O59:O60)</f>
        <v>1318</v>
      </c>
      <c r="P58" s="201"/>
      <c r="Q58" s="237">
        <f>SUM(Q59:Q60)</f>
        <v>217</v>
      </c>
    </row>
    <row r="59" spans="1:19" ht="12.75" x14ac:dyDescent="0.2">
      <c r="A59" s="790"/>
      <c r="B59" s="6"/>
      <c r="C59" s="6" t="s">
        <v>251</v>
      </c>
      <c r="D59" s="204"/>
      <c r="E59" s="213">
        <v>8421</v>
      </c>
      <c r="F59" s="213">
        <v>4413</v>
      </c>
      <c r="G59" s="213">
        <f>SUM(E59:F59)</f>
        <v>12834</v>
      </c>
      <c r="H59" s="206"/>
      <c r="I59" s="207"/>
      <c r="J59" s="206"/>
      <c r="K59" s="207" t="s">
        <v>210</v>
      </c>
      <c r="L59" s="206"/>
      <c r="M59" s="213">
        <v>121</v>
      </c>
      <c r="N59" s="213">
        <v>873</v>
      </c>
      <c r="O59" s="213">
        <f>SUM(M59:N59)</f>
        <v>994</v>
      </c>
      <c r="P59" s="206"/>
      <c r="Q59" s="213">
        <v>175</v>
      </c>
    </row>
    <row r="60" spans="1:19" x14ac:dyDescent="0.2">
      <c r="A60" s="790"/>
      <c r="B60" s="6"/>
      <c r="C60" s="6" t="s">
        <v>14</v>
      </c>
      <c r="D60" s="214"/>
      <c r="E60" s="213">
        <v>1269</v>
      </c>
      <c r="F60" s="213">
        <v>769</v>
      </c>
      <c r="G60" s="213">
        <f>SUM(E60:F60)</f>
        <v>2038</v>
      </c>
      <c r="H60" s="217"/>
      <c r="I60" s="207"/>
      <c r="J60" s="217"/>
      <c r="K60" s="207">
        <v>223</v>
      </c>
      <c r="L60" s="217"/>
      <c r="M60" s="213">
        <v>67</v>
      </c>
      <c r="N60" s="213">
        <v>257</v>
      </c>
      <c r="O60" s="213">
        <f>SUM(M60:N60)</f>
        <v>324</v>
      </c>
      <c r="P60" s="217"/>
      <c r="Q60" s="213">
        <v>42</v>
      </c>
    </row>
    <row r="61" spans="1:19" ht="5.0999999999999996" customHeight="1" x14ac:dyDescent="0.2">
      <c r="A61" s="790"/>
      <c r="B61" s="198"/>
      <c r="C61" s="214"/>
      <c r="D61" s="198"/>
      <c r="E61" s="215"/>
      <c r="F61" s="215"/>
      <c r="H61" s="200"/>
      <c r="I61" s="200"/>
      <c r="J61" s="200"/>
      <c r="K61" s="200"/>
      <c r="L61" s="200"/>
      <c r="M61" s="215"/>
      <c r="N61" s="215"/>
      <c r="P61" s="200"/>
    </row>
    <row r="62" spans="1:19" x14ac:dyDescent="0.2">
      <c r="A62" s="790"/>
      <c r="B62" s="236" t="s">
        <v>252</v>
      </c>
      <c r="C62" s="236"/>
      <c r="D62" s="198"/>
      <c r="E62" s="237">
        <v>40719</v>
      </c>
      <c r="F62" s="237">
        <v>31920</v>
      </c>
      <c r="G62" s="237">
        <f>SUM(E62:F62)</f>
        <v>72639</v>
      </c>
      <c r="H62" s="201"/>
      <c r="I62" s="237" t="s">
        <v>210</v>
      </c>
      <c r="J62" s="201"/>
      <c r="K62" s="237">
        <v>5832</v>
      </c>
      <c r="L62" s="201"/>
      <c r="M62" s="237">
        <v>531</v>
      </c>
      <c r="N62" s="237">
        <v>473</v>
      </c>
      <c r="O62" s="237">
        <f>SUM(M62:N62)</f>
        <v>1004</v>
      </c>
      <c r="P62" s="201"/>
      <c r="Q62" s="237">
        <v>109</v>
      </c>
    </row>
    <row r="63" spans="1:19" ht="5.0999999999999996" customHeight="1" x14ac:dyDescent="0.2">
      <c r="A63" s="790"/>
      <c r="B63" s="198"/>
      <c r="C63" s="214"/>
      <c r="D63" s="204"/>
      <c r="E63" s="217"/>
      <c r="F63" s="217"/>
      <c r="G63" s="218"/>
      <c r="H63" s="206"/>
      <c r="I63" s="206"/>
      <c r="J63" s="206"/>
      <c r="K63" s="206"/>
      <c r="L63" s="206"/>
      <c r="M63" s="217"/>
      <c r="N63" s="217"/>
      <c r="O63" s="218"/>
      <c r="P63" s="206"/>
      <c r="Q63" s="218"/>
    </row>
    <row r="64" spans="1:19" x14ac:dyDescent="0.2">
      <c r="A64" s="790"/>
      <c r="B64" s="236" t="s">
        <v>253</v>
      </c>
      <c r="C64" s="236"/>
      <c r="D64" s="198"/>
      <c r="E64" s="237">
        <f>SUM(E65:E67)</f>
        <v>20982.82</v>
      </c>
      <c r="F64" s="237">
        <f>SUM(F65:F67)</f>
        <v>25906.18</v>
      </c>
      <c r="G64" s="237">
        <f>SUM(G65:G67)</f>
        <v>46889</v>
      </c>
      <c r="H64" s="201"/>
      <c r="I64" s="237">
        <f>SUM(I65:I67)</f>
        <v>31499</v>
      </c>
      <c r="J64" s="201"/>
      <c r="K64" s="237" t="s">
        <v>210</v>
      </c>
      <c r="L64" s="201"/>
      <c r="M64" s="237">
        <f>SUM(M65:M67)</f>
        <v>366</v>
      </c>
      <c r="N64" s="237">
        <f>SUM(N65:N67)</f>
        <v>986</v>
      </c>
      <c r="O64" s="237">
        <f>SUM(O65:O67)</f>
        <v>1352</v>
      </c>
      <c r="P64" s="201"/>
      <c r="Q64" s="237">
        <f>SUM(Q65:Q67)</f>
        <v>125</v>
      </c>
    </row>
    <row r="65" spans="1:17" ht="11.25" customHeight="1" x14ac:dyDescent="0.2">
      <c r="A65" s="790"/>
      <c r="B65" s="793"/>
      <c r="C65" s="204" t="s">
        <v>228</v>
      </c>
      <c r="D65" s="204"/>
      <c r="E65" s="206">
        <v>6995</v>
      </c>
      <c r="F65" s="206">
        <v>8525</v>
      </c>
      <c r="G65" s="213">
        <f>SUM(E65:F65)</f>
        <v>15520</v>
      </c>
      <c r="H65" s="206"/>
      <c r="I65" s="207">
        <v>2193</v>
      </c>
      <c r="J65" s="206"/>
      <c r="K65" s="207"/>
      <c r="L65" s="206"/>
      <c r="M65" s="206">
        <v>127</v>
      </c>
      <c r="N65" s="206">
        <v>125</v>
      </c>
      <c r="O65" s="213">
        <f>SUM(M65:N65)</f>
        <v>252</v>
      </c>
      <c r="P65" s="206"/>
      <c r="Q65" s="206">
        <v>66</v>
      </c>
    </row>
    <row r="66" spans="1:17" ht="11.25" customHeight="1" x14ac:dyDescent="0.2">
      <c r="A66" s="790"/>
      <c r="B66" s="793"/>
      <c r="C66" s="204" t="s">
        <v>229</v>
      </c>
      <c r="D66" s="204"/>
      <c r="E66" s="206">
        <v>13396.82</v>
      </c>
      <c r="F66" s="206">
        <v>16785.18</v>
      </c>
      <c r="G66" s="213">
        <f>SUM(E66:F66)</f>
        <v>30182</v>
      </c>
      <c r="H66" s="206"/>
      <c r="I66" s="207">
        <v>29250</v>
      </c>
      <c r="J66" s="206"/>
      <c r="K66" s="207"/>
      <c r="L66" s="206"/>
      <c r="M66" s="206">
        <v>226</v>
      </c>
      <c r="N66" s="206">
        <v>827</v>
      </c>
      <c r="O66" s="213">
        <f>SUM(M66:N66)</f>
        <v>1053</v>
      </c>
      <c r="P66" s="206"/>
      <c r="Q66" s="238" t="s">
        <v>218</v>
      </c>
    </row>
    <row r="67" spans="1:17" ht="11.25" customHeight="1" x14ac:dyDescent="0.2">
      <c r="A67" s="790"/>
      <c r="B67" s="793"/>
      <c r="C67" s="204" t="s">
        <v>230</v>
      </c>
      <c r="D67" s="204"/>
      <c r="E67" s="206">
        <v>591</v>
      </c>
      <c r="F67" s="206">
        <v>596</v>
      </c>
      <c r="G67" s="213">
        <f>SUM(E67:F67)</f>
        <v>1187</v>
      </c>
      <c r="H67" s="206"/>
      <c r="I67" s="207">
        <v>56</v>
      </c>
      <c r="J67" s="206"/>
      <c r="K67" s="207"/>
      <c r="L67" s="206"/>
      <c r="M67" s="206">
        <v>13</v>
      </c>
      <c r="N67" s="206">
        <v>34</v>
      </c>
      <c r="O67" s="213">
        <f>SUM(M67:N67)</f>
        <v>47</v>
      </c>
      <c r="P67" s="206"/>
      <c r="Q67" s="238">
        <v>59</v>
      </c>
    </row>
    <row r="68" spans="1:17" ht="5.0999999999999996" customHeight="1" x14ac:dyDescent="0.2">
      <c r="A68" s="790"/>
      <c r="B68" s="204"/>
      <c r="C68" s="6"/>
      <c r="E68" s="213"/>
      <c r="F68" s="213"/>
      <c r="G68" s="213"/>
      <c r="H68" s="233"/>
      <c r="I68" s="207"/>
      <c r="J68" s="233"/>
      <c r="K68" s="207"/>
      <c r="L68" s="233"/>
      <c r="M68" s="213"/>
      <c r="N68" s="213"/>
      <c r="O68" s="213"/>
      <c r="P68" s="233"/>
      <c r="Q68" s="213"/>
    </row>
    <row r="69" spans="1:17" s="219" customFormat="1" x14ac:dyDescent="0.2">
      <c r="A69" s="790"/>
      <c r="B69" s="236" t="s">
        <v>11</v>
      </c>
      <c r="C69" s="236"/>
      <c r="D69" s="198"/>
      <c r="E69" s="237">
        <f>SUM(E53, E58,E62,E64)</f>
        <v>80716.820000000007</v>
      </c>
      <c r="F69" s="237">
        <f>SUM(F53, F58,F62,F64)</f>
        <v>72001.179999999993</v>
      </c>
      <c r="G69" s="237">
        <f>SUM(G53, G58,G62,G64)</f>
        <v>152718</v>
      </c>
      <c r="H69" s="201"/>
      <c r="I69" s="237">
        <f>SUM(I53, I58,I62,I64)</f>
        <v>31499</v>
      </c>
      <c r="J69" s="201"/>
      <c r="K69" s="237">
        <f>SUM(K53, K58,K62,K64)</f>
        <v>7396</v>
      </c>
      <c r="L69" s="201"/>
      <c r="M69" s="237">
        <f>SUM(M53, M58,M62,M64)</f>
        <v>1085</v>
      </c>
      <c r="N69" s="237">
        <f>SUM(N53, N58,N62,N64)</f>
        <v>3498</v>
      </c>
      <c r="O69" s="237">
        <f>SUM(O53, O58,O62,O64)</f>
        <v>4583</v>
      </c>
      <c r="P69" s="201"/>
      <c r="Q69" s="237">
        <f>SUM(Q53, Q58,Q62,Q64)</f>
        <v>649</v>
      </c>
    </row>
    <row r="70" spans="1:17" ht="8.1" customHeight="1" x14ac:dyDescent="0.2">
      <c r="B70" s="6"/>
      <c r="C70" s="6"/>
      <c r="D70" s="220"/>
      <c r="E70" s="208"/>
      <c r="F70" s="208"/>
      <c r="G70" s="208"/>
      <c r="H70" s="210"/>
      <c r="I70" s="221"/>
      <c r="J70" s="210"/>
      <c r="K70" s="221"/>
      <c r="L70" s="210"/>
      <c r="M70" s="208"/>
      <c r="N70" s="208"/>
      <c r="O70" s="208"/>
      <c r="P70" s="210"/>
      <c r="Q70" s="208"/>
    </row>
    <row r="71" spans="1:17" s="64" customFormat="1" ht="9" x14ac:dyDescent="0.15">
      <c r="B71" s="240" t="s">
        <v>231</v>
      </c>
      <c r="C71" s="64" t="s">
        <v>232</v>
      </c>
      <c r="D71" s="241"/>
      <c r="E71" s="242"/>
      <c r="F71" s="242"/>
      <c r="G71" s="242"/>
      <c r="H71" s="243"/>
      <c r="I71" s="242"/>
      <c r="J71" s="243"/>
      <c r="K71" s="242"/>
      <c r="L71" s="243"/>
      <c r="M71" s="242"/>
      <c r="N71" s="242"/>
      <c r="O71" s="242"/>
      <c r="P71" s="243"/>
      <c r="Q71" s="242"/>
    </row>
    <row r="72" spans="1:17" s="64" customFormat="1" ht="9" x14ac:dyDescent="0.15">
      <c r="B72" s="240" t="s">
        <v>233</v>
      </c>
      <c r="C72" s="64" t="s">
        <v>234</v>
      </c>
      <c r="D72" s="241"/>
      <c r="E72" s="242"/>
      <c r="F72" s="242"/>
      <c r="G72" s="242"/>
      <c r="H72" s="243"/>
      <c r="I72" s="242"/>
      <c r="J72" s="243"/>
      <c r="K72" s="242"/>
      <c r="L72" s="243"/>
      <c r="M72" s="242"/>
      <c r="N72" s="242"/>
      <c r="O72" s="242"/>
      <c r="P72" s="243"/>
      <c r="Q72" s="242"/>
    </row>
    <row r="73" spans="1:17" s="64" customFormat="1" ht="9" x14ac:dyDescent="0.15">
      <c r="B73" s="240" t="s">
        <v>235</v>
      </c>
      <c r="C73" s="64" t="s">
        <v>236</v>
      </c>
      <c r="D73" s="244"/>
      <c r="E73" s="245"/>
      <c r="F73" s="245"/>
      <c r="G73" s="246"/>
      <c r="H73" s="245"/>
      <c r="I73" s="246"/>
      <c r="J73" s="245"/>
      <c r="K73" s="246"/>
      <c r="L73" s="243"/>
      <c r="M73" s="242"/>
      <c r="N73" s="242"/>
      <c r="O73" s="246"/>
      <c r="P73" s="245"/>
      <c r="Q73" s="246"/>
    </row>
    <row r="74" spans="1:17" s="64" customFormat="1" ht="9" x14ac:dyDescent="0.15">
      <c r="B74" s="240" t="s">
        <v>237</v>
      </c>
      <c r="C74" s="64" t="s">
        <v>238</v>
      </c>
      <c r="D74" s="241"/>
      <c r="E74" s="242"/>
      <c r="F74" s="242"/>
      <c r="G74" s="242"/>
      <c r="H74" s="243"/>
      <c r="I74" s="242"/>
      <c r="J74" s="243"/>
      <c r="K74" s="242"/>
      <c r="L74" s="243"/>
      <c r="M74" s="242"/>
      <c r="N74" s="242"/>
      <c r="O74" s="242"/>
      <c r="P74" s="243"/>
      <c r="Q74" s="242"/>
    </row>
    <row r="75" spans="1:17" s="64" customFormat="1" ht="9" x14ac:dyDescent="0.15">
      <c r="B75" s="240" t="s">
        <v>239</v>
      </c>
      <c r="C75" s="64" t="s">
        <v>240</v>
      </c>
      <c r="D75" s="241"/>
      <c r="E75" s="242"/>
      <c r="F75" s="242"/>
      <c r="G75" s="242"/>
      <c r="H75" s="243"/>
      <c r="I75" s="242"/>
      <c r="J75" s="243"/>
      <c r="K75" s="242"/>
      <c r="L75" s="243"/>
      <c r="M75" s="242"/>
      <c r="N75" s="242"/>
      <c r="O75" s="242"/>
      <c r="P75" s="243"/>
      <c r="Q75" s="242"/>
    </row>
  </sheetData>
  <mergeCells count="10">
    <mergeCell ref="A39:A51"/>
    <mergeCell ref="B40:B43"/>
    <mergeCell ref="A53:A69"/>
    <mergeCell ref="B65:B67"/>
    <mergeCell ref="A1:Q1"/>
    <mergeCell ref="E3:G3"/>
    <mergeCell ref="I3:I4"/>
    <mergeCell ref="M3:O3"/>
    <mergeCell ref="A6:A23"/>
    <mergeCell ref="A25:A37"/>
  </mergeCells>
  <printOptions horizontalCentered="1" verticalCentered="1"/>
  <pageMargins left="0" right="0" top="0" bottom="0" header="0" footer="0"/>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6"/>
  <sheetViews>
    <sheetView workbookViewId="0">
      <pane ySplit="4" topLeftCell="A5" activePane="bottomLeft" state="frozen"/>
      <selection pane="bottomLeft" activeCell="A5" sqref="A5"/>
    </sheetView>
  </sheetViews>
  <sheetFormatPr baseColWidth="10" defaultRowHeight="15" x14ac:dyDescent="0.25"/>
  <cols>
    <col min="1" max="1" width="3.7109375" customWidth="1"/>
    <col min="2" max="2" width="3.7109375" style="44" customWidth="1"/>
    <col min="3" max="3" width="20.5703125" style="44" customWidth="1"/>
    <col min="4" max="5" width="7.7109375" style="44" bestFit="1" customWidth="1"/>
    <col min="6" max="6" width="8.140625" style="44" bestFit="1" customWidth="1"/>
    <col min="7" max="9" width="9.85546875" style="44" bestFit="1" customWidth="1"/>
    <col min="10" max="10" width="9.28515625" style="44" bestFit="1" customWidth="1"/>
    <col min="11" max="11" width="10" bestFit="1" customWidth="1"/>
    <col min="12" max="12" width="9.5703125" bestFit="1" customWidth="1"/>
    <col min="13" max="13" width="8.140625" customWidth="1"/>
    <col min="14" max="14" width="8.5703125" bestFit="1" customWidth="1"/>
    <col min="15" max="15" width="8.28515625" bestFit="1" customWidth="1"/>
    <col min="16" max="16" width="10.28515625" bestFit="1" customWidth="1"/>
    <col min="17" max="17" width="11.85546875" bestFit="1" customWidth="1"/>
    <col min="18" max="18" width="12.140625" bestFit="1" customWidth="1"/>
    <col min="19" max="19" width="12.5703125" bestFit="1" customWidth="1"/>
    <col min="20" max="20" width="10.85546875" bestFit="1" customWidth="1"/>
    <col min="21" max="21" width="12.5703125" bestFit="1" customWidth="1"/>
    <col min="22" max="22" width="13" bestFit="1" customWidth="1"/>
    <col min="23" max="23" width="11.28515625" bestFit="1" customWidth="1"/>
    <col min="24" max="24" width="13" bestFit="1" customWidth="1"/>
    <col min="25" max="25" width="11.28515625" bestFit="1" customWidth="1"/>
    <col min="26" max="27" width="10.85546875" bestFit="1" customWidth="1"/>
    <col min="28" max="28" width="9.5703125" bestFit="1" customWidth="1"/>
  </cols>
  <sheetData>
    <row r="1" spans="1:15" s="334" customFormat="1" ht="15.75" x14ac:dyDescent="0.25">
      <c r="A1" s="1" t="s">
        <v>141</v>
      </c>
      <c r="B1" s="338"/>
      <c r="C1" s="338"/>
      <c r="D1" s="338"/>
      <c r="E1" s="338"/>
      <c r="F1" s="338"/>
      <c r="G1" s="338"/>
      <c r="H1" s="338"/>
      <c r="I1" s="338"/>
      <c r="J1" s="338"/>
    </row>
    <row r="2" spans="1:15" s="334" customFormat="1" ht="15.75" x14ac:dyDescent="0.25">
      <c r="A2" s="1" t="s">
        <v>142</v>
      </c>
      <c r="B2" s="338"/>
      <c r="C2" s="338"/>
      <c r="D2" s="338"/>
      <c r="E2" s="338"/>
      <c r="F2" s="338"/>
      <c r="G2" s="338"/>
      <c r="H2" s="338"/>
      <c r="I2" s="338"/>
      <c r="J2" s="338"/>
    </row>
    <row r="4" spans="1:15" s="142" customFormat="1" ht="30" customHeight="1" x14ac:dyDescent="0.2">
      <c r="A4" s="144" t="s">
        <v>0</v>
      </c>
      <c r="B4" s="144" t="s">
        <v>144</v>
      </c>
      <c r="C4" s="144" t="s">
        <v>143</v>
      </c>
      <c r="D4" s="146" t="s">
        <v>181</v>
      </c>
      <c r="E4" s="146" t="s">
        <v>182</v>
      </c>
      <c r="F4" s="146" t="s">
        <v>183</v>
      </c>
      <c r="G4" s="143" t="s">
        <v>127</v>
      </c>
      <c r="H4" s="143" t="s">
        <v>126</v>
      </c>
      <c r="I4" s="143" t="s">
        <v>125</v>
      </c>
      <c r="J4" s="143" t="s">
        <v>145</v>
      </c>
      <c r="K4" s="143" t="s">
        <v>146</v>
      </c>
      <c r="L4" s="143" t="s">
        <v>147</v>
      </c>
      <c r="M4" s="143" t="s">
        <v>148</v>
      </c>
      <c r="N4" s="143" t="s">
        <v>149</v>
      </c>
      <c r="O4" s="145" t="s">
        <v>138</v>
      </c>
    </row>
    <row r="5" spans="1:15" s="142" customFormat="1" ht="12.75" x14ac:dyDescent="0.2">
      <c r="A5" s="142" t="s">
        <v>6</v>
      </c>
      <c r="D5" s="145"/>
      <c r="E5" s="145"/>
      <c r="F5" s="145"/>
      <c r="G5" s="145">
        <v>62771</v>
      </c>
      <c r="H5" s="145">
        <v>62226</v>
      </c>
      <c r="I5" s="145">
        <v>124997</v>
      </c>
      <c r="J5" s="145">
        <v>5514</v>
      </c>
      <c r="K5" s="145">
        <v>222</v>
      </c>
      <c r="L5" s="145">
        <v>5264</v>
      </c>
      <c r="M5" s="145">
        <v>5486</v>
      </c>
      <c r="N5" s="145">
        <v>5421</v>
      </c>
      <c r="O5" s="145">
        <v>2144</v>
      </c>
    </row>
    <row r="6" spans="1:15" s="142" customFormat="1" ht="12.75" x14ac:dyDescent="0.2">
      <c r="B6" s="142" t="s">
        <v>7</v>
      </c>
      <c r="D6" s="145"/>
      <c r="E6" s="145"/>
      <c r="F6" s="145"/>
      <c r="G6" s="145">
        <v>14559</v>
      </c>
      <c r="H6" s="145">
        <v>14452</v>
      </c>
      <c r="I6" s="145">
        <v>29011</v>
      </c>
      <c r="J6" s="145">
        <v>1297</v>
      </c>
      <c r="K6" s="145">
        <v>10</v>
      </c>
      <c r="L6" s="145">
        <v>1287</v>
      </c>
      <c r="M6" s="145">
        <v>1297</v>
      </c>
      <c r="N6" s="145">
        <v>1324</v>
      </c>
      <c r="O6" s="145">
        <v>289</v>
      </c>
    </row>
    <row r="7" spans="1:15" s="142" customFormat="1" ht="12.75" x14ac:dyDescent="0.2">
      <c r="C7" s="142" t="s">
        <v>47</v>
      </c>
      <c r="D7" s="145"/>
      <c r="E7" s="145"/>
      <c r="F7" s="145"/>
      <c r="G7" s="145">
        <v>14559</v>
      </c>
      <c r="H7" s="145">
        <v>14452</v>
      </c>
      <c r="I7" s="145">
        <v>29011</v>
      </c>
      <c r="J7" s="145">
        <v>1297</v>
      </c>
      <c r="K7" s="145">
        <v>10</v>
      </c>
      <c r="L7" s="145">
        <v>1287</v>
      </c>
      <c r="M7" s="145">
        <v>1297</v>
      </c>
      <c r="N7" s="145">
        <v>1324</v>
      </c>
      <c r="O7" s="145">
        <v>289</v>
      </c>
    </row>
    <row r="8" spans="1:15" s="142" customFormat="1" ht="12.75" x14ac:dyDescent="0.2">
      <c r="B8" s="142" t="s">
        <v>8</v>
      </c>
      <c r="D8" s="145"/>
      <c r="E8" s="145"/>
      <c r="F8" s="145"/>
      <c r="G8" s="145">
        <v>1783</v>
      </c>
      <c r="H8" s="145">
        <v>1811</v>
      </c>
      <c r="I8" s="145">
        <v>3594</v>
      </c>
      <c r="J8" s="145">
        <v>492</v>
      </c>
      <c r="K8" s="145">
        <v>122</v>
      </c>
      <c r="L8" s="145">
        <v>345</v>
      </c>
      <c r="M8" s="145">
        <v>467</v>
      </c>
      <c r="N8" s="145">
        <v>1</v>
      </c>
      <c r="O8" s="145">
        <v>492</v>
      </c>
    </row>
    <row r="9" spans="1:15" s="142" customFormat="1" ht="12.75" x14ac:dyDescent="0.2">
      <c r="C9" s="142" t="s">
        <v>47</v>
      </c>
      <c r="D9" s="145"/>
      <c r="E9" s="145"/>
      <c r="F9" s="145"/>
      <c r="G9" s="145">
        <v>3</v>
      </c>
      <c r="H9" s="145">
        <v>1</v>
      </c>
      <c r="I9" s="145">
        <v>4</v>
      </c>
      <c r="J9" s="145">
        <v>1</v>
      </c>
      <c r="K9" s="145">
        <v>0</v>
      </c>
      <c r="L9" s="145">
        <v>1</v>
      </c>
      <c r="M9" s="145">
        <v>1</v>
      </c>
      <c r="N9" s="145">
        <v>1</v>
      </c>
      <c r="O9" s="145">
        <v>1</v>
      </c>
    </row>
    <row r="10" spans="1:15" s="142" customFormat="1" ht="12.75" x14ac:dyDescent="0.2">
      <c r="C10" s="142" t="s">
        <v>131</v>
      </c>
      <c r="D10" s="145"/>
      <c r="E10" s="145"/>
      <c r="F10" s="145"/>
      <c r="G10" s="145">
        <v>1780</v>
      </c>
      <c r="H10" s="145">
        <v>1810</v>
      </c>
      <c r="I10" s="145">
        <v>3590</v>
      </c>
      <c r="J10" s="145">
        <v>491</v>
      </c>
      <c r="K10" s="145">
        <v>122</v>
      </c>
      <c r="L10" s="145">
        <v>344</v>
      </c>
      <c r="M10" s="145">
        <v>466</v>
      </c>
      <c r="N10" s="145">
        <v>0</v>
      </c>
      <c r="O10" s="145">
        <v>491</v>
      </c>
    </row>
    <row r="11" spans="1:15" s="142" customFormat="1" ht="12.75" x14ac:dyDescent="0.2">
      <c r="B11" s="142" t="s">
        <v>12</v>
      </c>
      <c r="D11" s="145"/>
      <c r="E11" s="145"/>
      <c r="F11" s="145"/>
      <c r="G11" s="145">
        <v>38160</v>
      </c>
      <c r="H11" s="145">
        <v>38104</v>
      </c>
      <c r="I11" s="145">
        <v>76264</v>
      </c>
      <c r="J11" s="145">
        <v>3071</v>
      </c>
      <c r="K11" s="145">
        <v>77</v>
      </c>
      <c r="L11" s="145">
        <v>2992</v>
      </c>
      <c r="M11" s="145">
        <v>3069</v>
      </c>
      <c r="N11" s="145">
        <v>3109</v>
      </c>
      <c r="O11" s="145">
        <v>1016</v>
      </c>
    </row>
    <row r="12" spans="1:15" s="142" customFormat="1" ht="12.75" x14ac:dyDescent="0.2">
      <c r="C12" s="142" t="s">
        <v>47</v>
      </c>
      <c r="D12" s="145"/>
      <c r="E12" s="145"/>
      <c r="F12" s="145"/>
      <c r="G12" s="145">
        <v>35474</v>
      </c>
      <c r="H12" s="145">
        <v>35552</v>
      </c>
      <c r="I12" s="145">
        <v>71026</v>
      </c>
      <c r="J12" s="145">
        <v>2809</v>
      </c>
      <c r="K12" s="145">
        <v>73</v>
      </c>
      <c r="L12" s="145">
        <v>2736</v>
      </c>
      <c r="M12" s="145">
        <v>2809</v>
      </c>
      <c r="N12" s="145">
        <v>2835</v>
      </c>
      <c r="O12" s="145">
        <v>837</v>
      </c>
    </row>
    <row r="13" spans="1:15" s="142" customFormat="1" ht="12.75" x14ac:dyDescent="0.2">
      <c r="C13" s="142" t="s">
        <v>51</v>
      </c>
      <c r="D13" s="145"/>
      <c r="E13" s="145"/>
      <c r="F13" s="145"/>
      <c r="G13" s="145">
        <v>2305</v>
      </c>
      <c r="H13" s="145">
        <v>2175</v>
      </c>
      <c r="I13" s="145">
        <v>4480</v>
      </c>
      <c r="J13" s="145">
        <v>227</v>
      </c>
      <c r="K13" s="145">
        <v>4</v>
      </c>
      <c r="L13" s="145">
        <v>223</v>
      </c>
      <c r="M13" s="145">
        <v>227</v>
      </c>
      <c r="N13" s="145">
        <v>239</v>
      </c>
      <c r="O13" s="145">
        <v>169</v>
      </c>
    </row>
    <row r="14" spans="1:15" s="142" customFormat="1" ht="12.75" x14ac:dyDescent="0.2">
      <c r="C14" s="142" t="s">
        <v>19</v>
      </c>
      <c r="D14" s="145"/>
      <c r="E14" s="145"/>
      <c r="F14" s="145"/>
      <c r="G14" s="145">
        <v>381</v>
      </c>
      <c r="H14" s="145">
        <v>377</v>
      </c>
      <c r="I14" s="145">
        <v>758</v>
      </c>
      <c r="J14" s="145">
        <v>35</v>
      </c>
      <c r="K14" s="145">
        <v>0</v>
      </c>
      <c r="L14" s="145">
        <v>33</v>
      </c>
      <c r="M14" s="145">
        <v>33</v>
      </c>
      <c r="N14" s="145">
        <v>35</v>
      </c>
      <c r="O14" s="145">
        <v>10</v>
      </c>
    </row>
    <row r="15" spans="1:15" s="142" customFormat="1" ht="12.75" x14ac:dyDescent="0.2">
      <c r="B15" s="142" t="s">
        <v>180</v>
      </c>
      <c r="D15" s="145"/>
      <c r="E15" s="145"/>
      <c r="F15" s="145"/>
      <c r="G15" s="145">
        <v>5064</v>
      </c>
      <c r="H15" s="145">
        <v>4850</v>
      </c>
      <c r="I15" s="145">
        <v>9914</v>
      </c>
      <c r="J15" s="145">
        <v>422</v>
      </c>
      <c r="K15" s="145">
        <v>7</v>
      </c>
      <c r="L15" s="145">
        <v>415</v>
      </c>
      <c r="M15" s="145">
        <v>422</v>
      </c>
      <c r="N15" s="145">
        <v>655</v>
      </c>
      <c r="O15" s="145">
        <v>200</v>
      </c>
    </row>
    <row r="16" spans="1:15" s="142" customFormat="1" ht="12.75" x14ac:dyDescent="0.2">
      <c r="C16" s="142" t="s">
        <v>47</v>
      </c>
      <c r="D16" s="145"/>
      <c r="E16" s="145"/>
      <c r="F16" s="145"/>
      <c r="G16" s="145">
        <v>5064</v>
      </c>
      <c r="H16" s="145">
        <v>4850</v>
      </c>
      <c r="I16" s="145">
        <v>9914</v>
      </c>
      <c r="J16" s="145">
        <v>422</v>
      </c>
      <c r="K16" s="145">
        <v>7</v>
      </c>
      <c r="L16" s="145">
        <v>415</v>
      </c>
      <c r="M16" s="145">
        <v>422</v>
      </c>
      <c r="N16" s="145">
        <v>655</v>
      </c>
      <c r="O16" s="145">
        <v>200</v>
      </c>
    </row>
    <row r="17" spans="1:15" s="142" customFormat="1" ht="12.75" x14ac:dyDescent="0.2">
      <c r="B17" s="142" t="s">
        <v>151</v>
      </c>
      <c r="D17" s="145"/>
      <c r="E17" s="145"/>
      <c r="F17" s="145"/>
      <c r="G17" s="145">
        <v>3205</v>
      </c>
      <c r="H17" s="145">
        <v>3009</v>
      </c>
      <c r="I17" s="145">
        <v>6214</v>
      </c>
      <c r="J17" s="145">
        <v>232</v>
      </c>
      <c r="K17" s="145">
        <v>6</v>
      </c>
      <c r="L17" s="145">
        <v>225</v>
      </c>
      <c r="M17" s="145">
        <v>231</v>
      </c>
      <c r="N17" s="145">
        <v>332</v>
      </c>
      <c r="O17" s="145">
        <v>147</v>
      </c>
    </row>
    <row r="18" spans="1:15" s="142" customFormat="1" ht="12.75" x14ac:dyDescent="0.2">
      <c r="C18" s="142" t="s">
        <v>47</v>
      </c>
      <c r="D18" s="145"/>
      <c r="E18" s="145"/>
      <c r="F18" s="145"/>
      <c r="G18" s="145">
        <v>3205</v>
      </c>
      <c r="H18" s="145">
        <v>3009</v>
      </c>
      <c r="I18" s="145">
        <v>6214</v>
      </c>
      <c r="J18" s="145">
        <v>232</v>
      </c>
      <c r="K18" s="145">
        <v>6</v>
      </c>
      <c r="L18" s="145">
        <v>225</v>
      </c>
      <c r="M18" s="145">
        <v>231</v>
      </c>
      <c r="N18" s="145">
        <v>332</v>
      </c>
      <c r="O18" s="145">
        <v>147</v>
      </c>
    </row>
    <row r="19" spans="1:15" s="142" customFormat="1" ht="12.75" x14ac:dyDescent="0.2">
      <c r="A19" s="142" t="s">
        <v>9</v>
      </c>
      <c r="D19" s="145">
        <v>34152</v>
      </c>
      <c r="E19" s="145">
        <v>32979</v>
      </c>
      <c r="F19" s="145">
        <v>67131</v>
      </c>
      <c r="G19" s="145">
        <v>214691</v>
      </c>
      <c r="H19" s="145">
        <v>207265</v>
      </c>
      <c r="I19" s="145">
        <v>421956</v>
      </c>
      <c r="J19" s="145">
        <v>16841</v>
      </c>
      <c r="K19" s="145">
        <v>4512</v>
      </c>
      <c r="L19" s="145">
        <v>12337</v>
      </c>
      <c r="M19" s="145">
        <v>16849</v>
      </c>
      <c r="N19" s="145">
        <v>17216</v>
      </c>
      <c r="O19" s="145">
        <v>2736</v>
      </c>
    </row>
    <row r="20" spans="1:15" s="142" customFormat="1" ht="12.75" x14ac:dyDescent="0.2">
      <c r="B20" s="142" t="s">
        <v>7</v>
      </c>
      <c r="D20" s="145">
        <v>7630</v>
      </c>
      <c r="E20" s="145">
        <v>7459</v>
      </c>
      <c r="F20" s="145">
        <v>15089</v>
      </c>
      <c r="G20" s="145">
        <v>49293</v>
      </c>
      <c r="H20" s="145">
        <v>47468</v>
      </c>
      <c r="I20" s="145">
        <v>96761</v>
      </c>
      <c r="J20" s="145">
        <v>4022</v>
      </c>
      <c r="K20" s="145">
        <v>1050</v>
      </c>
      <c r="L20" s="145">
        <v>2971</v>
      </c>
      <c r="M20" s="145">
        <v>4021</v>
      </c>
      <c r="N20" s="145">
        <v>4089</v>
      </c>
      <c r="O20" s="145">
        <v>498</v>
      </c>
    </row>
    <row r="21" spans="1:15" s="142" customFormat="1" ht="12.75" x14ac:dyDescent="0.2">
      <c r="C21" s="142" t="s">
        <v>47</v>
      </c>
      <c r="D21" s="145">
        <v>7630</v>
      </c>
      <c r="E21" s="145">
        <v>7459</v>
      </c>
      <c r="F21" s="145">
        <v>15089</v>
      </c>
      <c r="G21" s="145">
        <v>49293</v>
      </c>
      <c r="H21" s="145">
        <v>47468</v>
      </c>
      <c r="I21" s="145">
        <v>96761</v>
      </c>
      <c r="J21" s="145">
        <v>4022</v>
      </c>
      <c r="K21" s="145">
        <v>1050</v>
      </c>
      <c r="L21" s="145">
        <v>2971</v>
      </c>
      <c r="M21" s="145">
        <v>4021</v>
      </c>
      <c r="N21" s="145">
        <v>4089</v>
      </c>
      <c r="O21" s="145">
        <v>498</v>
      </c>
    </row>
    <row r="22" spans="1:15" s="142" customFormat="1" ht="12.75" x14ac:dyDescent="0.2">
      <c r="B22" s="142" t="s">
        <v>8</v>
      </c>
      <c r="D22" s="145">
        <v>183</v>
      </c>
      <c r="E22" s="145">
        <v>185</v>
      </c>
      <c r="F22" s="145">
        <v>368</v>
      </c>
      <c r="G22" s="145">
        <v>1233</v>
      </c>
      <c r="H22" s="145">
        <v>1242</v>
      </c>
      <c r="I22" s="145">
        <v>2475</v>
      </c>
      <c r="J22" s="145">
        <v>280</v>
      </c>
      <c r="K22" s="145">
        <v>84</v>
      </c>
      <c r="L22" s="145">
        <v>205</v>
      </c>
      <c r="M22" s="145">
        <v>289</v>
      </c>
      <c r="N22" s="145"/>
      <c r="O22" s="145">
        <v>280</v>
      </c>
    </row>
    <row r="23" spans="1:15" s="142" customFormat="1" ht="12.75" x14ac:dyDescent="0.2">
      <c r="C23" s="142" t="s">
        <v>131</v>
      </c>
      <c r="D23" s="145">
        <v>183</v>
      </c>
      <c r="E23" s="145">
        <v>185</v>
      </c>
      <c r="F23" s="145">
        <v>368</v>
      </c>
      <c r="G23" s="145">
        <v>1233</v>
      </c>
      <c r="H23" s="145">
        <v>1242</v>
      </c>
      <c r="I23" s="145">
        <v>2475</v>
      </c>
      <c r="J23" s="145">
        <v>280</v>
      </c>
      <c r="K23" s="145">
        <v>84</v>
      </c>
      <c r="L23" s="145">
        <v>205</v>
      </c>
      <c r="M23" s="145">
        <v>289</v>
      </c>
      <c r="N23" s="145"/>
      <c r="O23" s="145">
        <v>280</v>
      </c>
    </row>
    <row r="24" spans="1:15" s="142" customFormat="1" ht="12.75" x14ac:dyDescent="0.2">
      <c r="B24" s="142" t="s">
        <v>12</v>
      </c>
      <c r="D24" s="145">
        <v>23017</v>
      </c>
      <c r="E24" s="145">
        <v>21984</v>
      </c>
      <c r="F24" s="145">
        <v>45001</v>
      </c>
      <c r="G24" s="145">
        <v>145810</v>
      </c>
      <c r="H24" s="145">
        <v>140739</v>
      </c>
      <c r="I24" s="145">
        <v>286549</v>
      </c>
      <c r="J24" s="145">
        <v>11178</v>
      </c>
      <c r="K24" s="145">
        <v>3228</v>
      </c>
      <c r="L24" s="145">
        <v>7950</v>
      </c>
      <c r="M24" s="145">
        <v>11178</v>
      </c>
      <c r="N24" s="145">
        <v>11273</v>
      </c>
      <c r="O24" s="145">
        <v>1709</v>
      </c>
    </row>
    <row r="25" spans="1:15" s="142" customFormat="1" ht="12.75" x14ac:dyDescent="0.2">
      <c r="C25" s="142" t="s">
        <v>47</v>
      </c>
      <c r="D25" s="145">
        <v>21443</v>
      </c>
      <c r="E25" s="145">
        <v>20494</v>
      </c>
      <c r="F25" s="145">
        <v>41937</v>
      </c>
      <c r="G25" s="145">
        <v>135615</v>
      </c>
      <c r="H25" s="145">
        <v>131060</v>
      </c>
      <c r="I25" s="145">
        <v>266675</v>
      </c>
      <c r="J25" s="145">
        <v>10229</v>
      </c>
      <c r="K25" s="145">
        <v>2837</v>
      </c>
      <c r="L25" s="145">
        <v>7392</v>
      </c>
      <c r="M25" s="145">
        <v>10229</v>
      </c>
      <c r="N25" s="145">
        <v>10317</v>
      </c>
      <c r="O25" s="145">
        <v>1363</v>
      </c>
    </row>
    <row r="26" spans="1:15" s="142" customFormat="1" ht="12.75" x14ac:dyDescent="0.2">
      <c r="C26" s="142" t="s">
        <v>51</v>
      </c>
      <c r="D26" s="145">
        <v>1574</v>
      </c>
      <c r="E26" s="145">
        <v>1490</v>
      </c>
      <c r="F26" s="145">
        <v>3064</v>
      </c>
      <c r="G26" s="145">
        <v>10195</v>
      </c>
      <c r="H26" s="145">
        <v>9679</v>
      </c>
      <c r="I26" s="145">
        <v>19874</v>
      </c>
      <c r="J26" s="145">
        <v>949</v>
      </c>
      <c r="K26" s="145">
        <v>391</v>
      </c>
      <c r="L26" s="145">
        <v>558</v>
      </c>
      <c r="M26" s="145">
        <v>949</v>
      </c>
      <c r="N26" s="145">
        <v>956</v>
      </c>
      <c r="O26" s="145">
        <v>346</v>
      </c>
    </row>
    <row r="27" spans="1:15" s="142" customFormat="1" ht="12.75" x14ac:dyDescent="0.2">
      <c r="B27" s="142" t="s">
        <v>180</v>
      </c>
      <c r="D27" s="145">
        <v>2730</v>
      </c>
      <c r="E27" s="145">
        <v>2736</v>
      </c>
      <c r="F27" s="145">
        <v>5466</v>
      </c>
      <c r="G27" s="145">
        <v>15183</v>
      </c>
      <c r="H27" s="145">
        <v>14606</v>
      </c>
      <c r="I27" s="145">
        <v>29789</v>
      </c>
      <c r="J27" s="145">
        <v>1131</v>
      </c>
      <c r="K27" s="145">
        <v>128</v>
      </c>
      <c r="L27" s="145">
        <v>1003</v>
      </c>
      <c r="M27" s="145">
        <v>1131</v>
      </c>
      <c r="N27" s="145">
        <v>1548</v>
      </c>
      <c r="O27" s="145">
        <v>200</v>
      </c>
    </row>
    <row r="28" spans="1:15" s="142" customFormat="1" ht="12.75" x14ac:dyDescent="0.2">
      <c r="C28" s="142" t="s">
        <v>47</v>
      </c>
      <c r="D28" s="145">
        <v>2730</v>
      </c>
      <c r="E28" s="145">
        <v>2736</v>
      </c>
      <c r="F28" s="145">
        <v>5466</v>
      </c>
      <c r="G28" s="145">
        <v>15183</v>
      </c>
      <c r="H28" s="145">
        <v>14606</v>
      </c>
      <c r="I28" s="145">
        <v>29789</v>
      </c>
      <c r="J28" s="145">
        <v>1131</v>
      </c>
      <c r="K28" s="145">
        <v>128</v>
      </c>
      <c r="L28" s="145">
        <v>1003</v>
      </c>
      <c r="M28" s="145">
        <v>1131</v>
      </c>
      <c r="N28" s="145">
        <v>1548</v>
      </c>
      <c r="O28" s="145">
        <v>200</v>
      </c>
    </row>
    <row r="29" spans="1:15" s="142" customFormat="1" ht="12.75" x14ac:dyDescent="0.2">
      <c r="B29" s="142" t="s">
        <v>151</v>
      </c>
      <c r="D29" s="145">
        <v>592</v>
      </c>
      <c r="E29" s="145">
        <v>615</v>
      </c>
      <c r="F29" s="145">
        <v>1207</v>
      </c>
      <c r="G29" s="145">
        <v>3172</v>
      </c>
      <c r="H29" s="145">
        <v>3210</v>
      </c>
      <c r="I29" s="145">
        <v>6382</v>
      </c>
      <c r="J29" s="145">
        <v>230</v>
      </c>
      <c r="K29" s="145">
        <v>22</v>
      </c>
      <c r="L29" s="145">
        <v>208</v>
      </c>
      <c r="M29" s="145">
        <v>230</v>
      </c>
      <c r="N29" s="145">
        <v>306</v>
      </c>
      <c r="O29" s="145">
        <v>49</v>
      </c>
    </row>
    <row r="30" spans="1:15" s="142" customFormat="1" ht="12.75" x14ac:dyDescent="0.2">
      <c r="C30" s="142" t="s">
        <v>47</v>
      </c>
      <c r="D30" s="145">
        <v>592</v>
      </c>
      <c r="E30" s="145">
        <v>615</v>
      </c>
      <c r="F30" s="145">
        <v>1207</v>
      </c>
      <c r="G30" s="145">
        <v>3166</v>
      </c>
      <c r="H30" s="145">
        <v>3203</v>
      </c>
      <c r="I30" s="145">
        <v>6369</v>
      </c>
      <c r="J30" s="145">
        <v>229</v>
      </c>
      <c r="K30" s="145">
        <v>22</v>
      </c>
      <c r="L30" s="145">
        <v>207</v>
      </c>
      <c r="M30" s="145">
        <v>229</v>
      </c>
      <c r="N30" s="145">
        <v>305</v>
      </c>
      <c r="O30" s="145">
        <v>48</v>
      </c>
    </row>
    <row r="31" spans="1:15" s="142" customFormat="1" ht="12.75" x14ac:dyDescent="0.2">
      <c r="C31" s="142" t="s">
        <v>51</v>
      </c>
      <c r="D31" s="145">
        <v>0</v>
      </c>
      <c r="E31" s="145">
        <v>0</v>
      </c>
      <c r="F31" s="145">
        <v>0</v>
      </c>
      <c r="G31" s="145">
        <v>6</v>
      </c>
      <c r="H31" s="145">
        <v>7</v>
      </c>
      <c r="I31" s="145">
        <v>13</v>
      </c>
      <c r="J31" s="145">
        <v>1</v>
      </c>
      <c r="K31" s="145">
        <v>0</v>
      </c>
      <c r="L31" s="145">
        <v>1</v>
      </c>
      <c r="M31" s="145">
        <v>1</v>
      </c>
      <c r="N31" s="145">
        <v>1</v>
      </c>
      <c r="O31" s="145">
        <v>1</v>
      </c>
    </row>
    <row r="32" spans="1:15" s="142" customFormat="1" ht="12.75" x14ac:dyDescent="0.2">
      <c r="A32" s="142" t="s">
        <v>10</v>
      </c>
      <c r="D32" s="145">
        <v>32464</v>
      </c>
      <c r="E32" s="145">
        <v>32007</v>
      </c>
      <c r="F32" s="145">
        <v>64471</v>
      </c>
      <c r="G32" s="145">
        <v>94508</v>
      </c>
      <c r="H32" s="145">
        <v>94258</v>
      </c>
      <c r="I32" s="145">
        <v>188766</v>
      </c>
      <c r="J32" s="145">
        <v>6378</v>
      </c>
      <c r="K32" s="145">
        <v>4775</v>
      </c>
      <c r="L32" s="145">
        <v>5634</v>
      </c>
      <c r="M32" s="145">
        <v>10409</v>
      </c>
      <c r="N32" s="145">
        <v>6617</v>
      </c>
      <c r="O32" s="145">
        <v>967</v>
      </c>
    </row>
    <row r="33" spans="2:15" s="142" customFormat="1" ht="12.75" x14ac:dyDescent="0.2">
      <c r="B33" s="142" t="s">
        <v>7</v>
      </c>
      <c r="D33" s="145">
        <v>7584</v>
      </c>
      <c r="E33" s="145">
        <v>7321</v>
      </c>
      <c r="F33" s="145">
        <v>14905</v>
      </c>
      <c r="G33" s="145">
        <v>22865</v>
      </c>
      <c r="H33" s="145">
        <v>22009</v>
      </c>
      <c r="I33" s="145">
        <v>44874</v>
      </c>
      <c r="J33" s="145">
        <v>1712</v>
      </c>
      <c r="K33" s="145">
        <v>1139</v>
      </c>
      <c r="L33" s="145">
        <v>1246</v>
      </c>
      <c r="M33" s="145">
        <v>2385</v>
      </c>
      <c r="N33" s="145">
        <v>1756</v>
      </c>
      <c r="O33" s="145">
        <v>241</v>
      </c>
    </row>
    <row r="34" spans="2:15" s="142" customFormat="1" ht="12.75" x14ac:dyDescent="0.2">
      <c r="C34" s="142" t="s">
        <v>47</v>
      </c>
      <c r="D34" s="145">
        <v>5824</v>
      </c>
      <c r="E34" s="145">
        <v>5720</v>
      </c>
      <c r="F34" s="145">
        <v>11544</v>
      </c>
      <c r="G34" s="145">
        <v>17544</v>
      </c>
      <c r="H34" s="145">
        <v>17240</v>
      </c>
      <c r="I34" s="145">
        <v>34784</v>
      </c>
      <c r="J34" s="145">
        <v>1069</v>
      </c>
      <c r="K34" s="145">
        <v>819</v>
      </c>
      <c r="L34" s="145">
        <v>982</v>
      </c>
      <c r="M34" s="145">
        <v>1801</v>
      </c>
      <c r="N34" s="145">
        <v>1160</v>
      </c>
      <c r="O34" s="145">
        <v>85</v>
      </c>
    </row>
    <row r="35" spans="2:15" s="142" customFormat="1" ht="12.75" x14ac:dyDescent="0.2">
      <c r="C35" s="142" t="s">
        <v>52</v>
      </c>
      <c r="D35" s="145">
        <v>208</v>
      </c>
      <c r="E35" s="145">
        <v>162</v>
      </c>
      <c r="F35" s="145">
        <v>370</v>
      </c>
      <c r="G35" s="145">
        <v>544</v>
      </c>
      <c r="H35" s="145">
        <v>486</v>
      </c>
      <c r="I35" s="145">
        <v>1030</v>
      </c>
      <c r="J35" s="145">
        <v>27</v>
      </c>
      <c r="K35" s="145">
        <v>25</v>
      </c>
      <c r="L35" s="145">
        <v>33</v>
      </c>
      <c r="M35" s="145">
        <v>58</v>
      </c>
      <c r="N35" s="145">
        <v>27</v>
      </c>
      <c r="O35" s="145">
        <v>2</v>
      </c>
    </row>
    <row r="36" spans="2:15" s="142" customFormat="1" ht="12.75" x14ac:dyDescent="0.2">
      <c r="C36" s="142" t="s">
        <v>48</v>
      </c>
      <c r="D36" s="145">
        <v>1552</v>
      </c>
      <c r="E36" s="145">
        <v>1439</v>
      </c>
      <c r="F36" s="145">
        <v>2991</v>
      </c>
      <c r="G36" s="145">
        <v>4777</v>
      </c>
      <c r="H36" s="145">
        <v>4283</v>
      </c>
      <c r="I36" s="145">
        <v>9060</v>
      </c>
      <c r="J36" s="145">
        <v>616</v>
      </c>
      <c r="K36" s="145">
        <v>295</v>
      </c>
      <c r="L36" s="145">
        <v>231</v>
      </c>
      <c r="M36" s="145">
        <v>526</v>
      </c>
      <c r="N36" s="145">
        <v>569</v>
      </c>
      <c r="O36" s="145">
        <v>154</v>
      </c>
    </row>
    <row r="37" spans="2:15" s="142" customFormat="1" ht="12.75" x14ac:dyDescent="0.2">
      <c r="B37" s="142" t="s">
        <v>8</v>
      </c>
      <c r="D37" s="145">
        <v>202</v>
      </c>
      <c r="E37" s="145">
        <v>224</v>
      </c>
      <c r="F37" s="145">
        <v>426</v>
      </c>
      <c r="G37" s="145">
        <v>586</v>
      </c>
      <c r="H37" s="145">
        <v>647</v>
      </c>
      <c r="I37" s="145">
        <v>1233</v>
      </c>
      <c r="J37" s="145"/>
      <c r="K37" s="145">
        <v>51</v>
      </c>
      <c r="L37" s="145">
        <v>77</v>
      </c>
      <c r="M37" s="145">
        <v>128</v>
      </c>
      <c r="N37" s="145">
        <v>0</v>
      </c>
      <c r="O37" s="145">
        <v>126</v>
      </c>
    </row>
    <row r="38" spans="2:15" s="142" customFormat="1" ht="12.75" x14ac:dyDescent="0.2">
      <c r="C38" s="142" t="s">
        <v>131</v>
      </c>
      <c r="D38" s="145">
        <v>202</v>
      </c>
      <c r="E38" s="145">
        <v>224</v>
      </c>
      <c r="F38" s="145">
        <v>426</v>
      </c>
      <c r="G38" s="145">
        <v>586</v>
      </c>
      <c r="H38" s="145">
        <v>647</v>
      </c>
      <c r="I38" s="145">
        <v>1233</v>
      </c>
      <c r="J38" s="145"/>
      <c r="K38" s="145">
        <v>51</v>
      </c>
      <c r="L38" s="145">
        <v>77</v>
      </c>
      <c r="M38" s="145">
        <v>128</v>
      </c>
      <c r="N38" s="145">
        <v>0</v>
      </c>
      <c r="O38" s="145">
        <v>126</v>
      </c>
    </row>
    <row r="39" spans="2:15" s="142" customFormat="1" ht="12.75" x14ac:dyDescent="0.2">
      <c r="B39" s="142" t="s">
        <v>12</v>
      </c>
      <c r="D39" s="145">
        <v>22295</v>
      </c>
      <c r="E39" s="145">
        <v>21996</v>
      </c>
      <c r="F39" s="145">
        <v>44291</v>
      </c>
      <c r="G39" s="145">
        <v>64148</v>
      </c>
      <c r="H39" s="145">
        <v>64552</v>
      </c>
      <c r="I39" s="145">
        <v>128700</v>
      </c>
      <c r="J39" s="145">
        <v>4064</v>
      </c>
      <c r="K39" s="145">
        <v>3005</v>
      </c>
      <c r="L39" s="145">
        <v>3429</v>
      </c>
      <c r="M39" s="145">
        <v>6434</v>
      </c>
      <c r="N39" s="145">
        <v>4215</v>
      </c>
      <c r="O39" s="145">
        <v>476</v>
      </c>
    </row>
    <row r="40" spans="2:15" s="142" customFormat="1" ht="12.75" x14ac:dyDescent="0.2">
      <c r="C40" s="142" t="s">
        <v>47</v>
      </c>
      <c r="D40" s="145">
        <v>9644</v>
      </c>
      <c r="E40" s="145">
        <v>9744</v>
      </c>
      <c r="F40" s="145">
        <v>19388</v>
      </c>
      <c r="G40" s="145">
        <v>28128</v>
      </c>
      <c r="H40" s="145">
        <v>28642</v>
      </c>
      <c r="I40" s="145">
        <v>56770</v>
      </c>
      <c r="J40" s="145">
        <v>1652</v>
      </c>
      <c r="K40" s="145">
        <v>1325</v>
      </c>
      <c r="L40" s="145">
        <v>1539</v>
      </c>
      <c r="M40" s="145">
        <v>2864</v>
      </c>
      <c r="N40" s="145">
        <v>1806</v>
      </c>
      <c r="O40" s="145">
        <v>137</v>
      </c>
    </row>
    <row r="41" spans="2:15" s="142" customFormat="1" ht="12.75" x14ac:dyDescent="0.2">
      <c r="C41" s="142" t="s">
        <v>52</v>
      </c>
      <c r="D41" s="145">
        <v>11065</v>
      </c>
      <c r="E41" s="145">
        <v>10745</v>
      </c>
      <c r="F41" s="145">
        <v>21810</v>
      </c>
      <c r="G41" s="145">
        <v>31669</v>
      </c>
      <c r="H41" s="145">
        <v>31558</v>
      </c>
      <c r="I41" s="145">
        <v>63227</v>
      </c>
      <c r="J41" s="145">
        <v>1686</v>
      </c>
      <c r="K41" s="145">
        <v>1397</v>
      </c>
      <c r="L41" s="145">
        <v>1663</v>
      </c>
      <c r="M41" s="145">
        <v>3060</v>
      </c>
      <c r="N41" s="145">
        <v>1862</v>
      </c>
      <c r="O41" s="145">
        <v>127</v>
      </c>
    </row>
    <row r="42" spans="2:15" s="142" customFormat="1" ht="12.75" x14ac:dyDescent="0.2">
      <c r="C42" s="142" t="s">
        <v>48</v>
      </c>
      <c r="D42" s="145">
        <v>1586</v>
      </c>
      <c r="E42" s="145">
        <v>1507</v>
      </c>
      <c r="F42" s="145">
        <v>3093</v>
      </c>
      <c r="G42" s="145">
        <v>4351</v>
      </c>
      <c r="H42" s="145">
        <v>4352</v>
      </c>
      <c r="I42" s="145">
        <v>8703</v>
      </c>
      <c r="J42" s="145">
        <v>726</v>
      </c>
      <c r="K42" s="145">
        <v>283</v>
      </c>
      <c r="L42" s="145">
        <v>227</v>
      </c>
      <c r="M42" s="145">
        <v>510</v>
      </c>
      <c r="N42" s="145">
        <v>547</v>
      </c>
      <c r="O42" s="145">
        <v>212</v>
      </c>
    </row>
    <row r="43" spans="2:15" s="142" customFormat="1" ht="12.75" x14ac:dyDescent="0.2">
      <c r="B43" s="142" t="s">
        <v>180</v>
      </c>
      <c r="D43" s="145">
        <v>2073</v>
      </c>
      <c r="E43" s="145">
        <v>2174</v>
      </c>
      <c r="F43" s="145">
        <v>4247</v>
      </c>
      <c r="G43" s="145">
        <v>6017</v>
      </c>
      <c r="H43" s="145">
        <v>6195</v>
      </c>
      <c r="I43" s="145">
        <v>12212</v>
      </c>
      <c r="J43" s="145">
        <v>526</v>
      </c>
      <c r="K43" s="145">
        <v>508</v>
      </c>
      <c r="L43" s="145">
        <v>751</v>
      </c>
      <c r="M43" s="145">
        <v>1259</v>
      </c>
      <c r="N43" s="145">
        <v>569</v>
      </c>
      <c r="O43" s="145">
        <v>112</v>
      </c>
    </row>
    <row r="44" spans="2:15" s="142" customFormat="1" ht="12.75" x14ac:dyDescent="0.2">
      <c r="C44" s="142" t="s">
        <v>47</v>
      </c>
      <c r="D44" s="145">
        <v>2032</v>
      </c>
      <c r="E44" s="145">
        <v>2115</v>
      </c>
      <c r="F44" s="145">
        <v>4147</v>
      </c>
      <c r="G44" s="145">
        <v>5907</v>
      </c>
      <c r="H44" s="145">
        <v>6018</v>
      </c>
      <c r="I44" s="145">
        <v>11925</v>
      </c>
      <c r="J44" s="145">
        <v>517</v>
      </c>
      <c r="K44" s="145">
        <v>503</v>
      </c>
      <c r="L44" s="145">
        <v>741</v>
      </c>
      <c r="M44" s="145">
        <v>1244</v>
      </c>
      <c r="N44" s="145">
        <v>560</v>
      </c>
      <c r="O44" s="145">
        <v>110</v>
      </c>
    </row>
    <row r="45" spans="2:15" s="142" customFormat="1" ht="12.75" x14ac:dyDescent="0.2">
      <c r="C45" s="142" t="s">
        <v>52</v>
      </c>
      <c r="D45" s="145">
        <v>41</v>
      </c>
      <c r="E45" s="145">
        <v>59</v>
      </c>
      <c r="F45" s="145">
        <v>100</v>
      </c>
      <c r="G45" s="145">
        <v>110</v>
      </c>
      <c r="H45" s="145">
        <v>177</v>
      </c>
      <c r="I45" s="145">
        <v>287</v>
      </c>
      <c r="J45" s="145">
        <v>9</v>
      </c>
      <c r="K45" s="145">
        <v>5</v>
      </c>
      <c r="L45" s="145">
        <v>10</v>
      </c>
      <c r="M45" s="145">
        <v>15</v>
      </c>
      <c r="N45" s="145">
        <v>9</v>
      </c>
      <c r="O45" s="145">
        <v>2</v>
      </c>
    </row>
    <row r="46" spans="2:15" s="142" customFormat="1" ht="12.75" x14ac:dyDescent="0.2">
      <c r="B46" s="142" t="s">
        <v>151</v>
      </c>
      <c r="D46" s="145">
        <v>310</v>
      </c>
      <c r="E46" s="145">
        <v>292</v>
      </c>
      <c r="F46" s="145">
        <v>602</v>
      </c>
      <c r="G46" s="145">
        <v>892</v>
      </c>
      <c r="H46" s="145">
        <v>855</v>
      </c>
      <c r="I46" s="145">
        <v>1747</v>
      </c>
      <c r="J46" s="145">
        <v>76</v>
      </c>
      <c r="K46" s="145">
        <v>72</v>
      </c>
      <c r="L46" s="145">
        <v>131</v>
      </c>
      <c r="M46" s="145">
        <v>203</v>
      </c>
      <c r="N46" s="145">
        <v>77</v>
      </c>
      <c r="O46" s="145">
        <v>12</v>
      </c>
    </row>
    <row r="47" spans="2:15" s="142" customFormat="1" ht="12.75" x14ac:dyDescent="0.2">
      <c r="C47" s="142" t="s">
        <v>47</v>
      </c>
      <c r="D47" s="145">
        <v>282</v>
      </c>
      <c r="E47" s="145">
        <v>264</v>
      </c>
      <c r="F47" s="145">
        <v>546</v>
      </c>
      <c r="G47" s="145">
        <v>822</v>
      </c>
      <c r="H47" s="145">
        <v>772</v>
      </c>
      <c r="I47" s="145">
        <v>1594</v>
      </c>
      <c r="J47" s="145">
        <v>70</v>
      </c>
      <c r="K47" s="145">
        <v>60</v>
      </c>
      <c r="L47" s="145">
        <v>119</v>
      </c>
      <c r="M47" s="145">
        <v>179</v>
      </c>
      <c r="N47" s="145">
        <v>71</v>
      </c>
      <c r="O47" s="145">
        <v>10</v>
      </c>
    </row>
    <row r="48" spans="2:15" s="142" customFormat="1" ht="12.75" x14ac:dyDescent="0.2">
      <c r="C48" s="142" t="s">
        <v>52</v>
      </c>
      <c r="D48" s="145">
        <v>28</v>
      </c>
      <c r="E48" s="145">
        <v>28</v>
      </c>
      <c r="F48" s="145">
        <v>56</v>
      </c>
      <c r="G48" s="145">
        <v>70</v>
      </c>
      <c r="H48" s="145">
        <v>83</v>
      </c>
      <c r="I48" s="145">
        <v>153</v>
      </c>
      <c r="J48" s="145">
        <v>6</v>
      </c>
      <c r="K48" s="145">
        <v>12</v>
      </c>
      <c r="L48" s="145">
        <v>12</v>
      </c>
      <c r="M48" s="145">
        <v>24</v>
      </c>
      <c r="N48" s="145">
        <v>6</v>
      </c>
      <c r="O48" s="145">
        <v>2</v>
      </c>
    </row>
    <row r="49" spans="1:15" s="142" customFormat="1" ht="12.75" x14ac:dyDescent="0.2">
      <c r="A49" s="142" t="s">
        <v>53</v>
      </c>
      <c r="D49" s="145"/>
      <c r="E49" s="145"/>
      <c r="F49" s="145"/>
      <c r="G49" s="145">
        <v>9325</v>
      </c>
      <c r="H49" s="145">
        <v>8993</v>
      </c>
      <c r="I49" s="145">
        <v>18318</v>
      </c>
      <c r="J49" s="145">
        <v>1341</v>
      </c>
      <c r="K49" s="145">
        <v>0</v>
      </c>
      <c r="L49" s="145">
        <v>909</v>
      </c>
      <c r="M49" s="145">
        <v>909</v>
      </c>
      <c r="N49" s="145">
        <v>621</v>
      </c>
      <c r="O49" s="145">
        <v>198</v>
      </c>
    </row>
    <row r="50" spans="1:15" s="142" customFormat="1" ht="12.75" x14ac:dyDescent="0.2">
      <c r="B50" s="142" t="s">
        <v>7</v>
      </c>
      <c r="D50" s="145"/>
      <c r="E50" s="145"/>
      <c r="F50" s="145"/>
      <c r="G50" s="145">
        <v>154</v>
      </c>
      <c r="H50" s="145">
        <v>143</v>
      </c>
      <c r="I50" s="145">
        <v>297</v>
      </c>
      <c r="J50" s="145">
        <v>16</v>
      </c>
      <c r="K50" s="145">
        <v>0</v>
      </c>
      <c r="L50" s="145">
        <v>4</v>
      </c>
      <c r="M50" s="145">
        <v>4</v>
      </c>
      <c r="N50" s="145">
        <v>16</v>
      </c>
      <c r="O50" s="145">
        <v>3</v>
      </c>
    </row>
    <row r="51" spans="1:15" s="142" customFormat="1" ht="12.75" x14ac:dyDescent="0.2">
      <c r="C51" s="142" t="s">
        <v>123</v>
      </c>
      <c r="D51" s="145"/>
      <c r="E51" s="145"/>
      <c r="F51" s="145"/>
      <c r="G51" s="145">
        <v>154</v>
      </c>
      <c r="H51" s="145">
        <v>143</v>
      </c>
      <c r="I51" s="145">
        <v>297</v>
      </c>
      <c r="J51" s="145">
        <v>16</v>
      </c>
      <c r="K51" s="145">
        <v>0</v>
      </c>
      <c r="L51" s="145">
        <v>4</v>
      </c>
      <c r="M51" s="145">
        <v>4</v>
      </c>
      <c r="N51" s="145">
        <v>16</v>
      </c>
      <c r="O51" s="145">
        <v>3</v>
      </c>
    </row>
    <row r="52" spans="1:15" s="142" customFormat="1" ht="12.75" x14ac:dyDescent="0.2">
      <c r="B52" s="142" t="s">
        <v>8</v>
      </c>
      <c r="D52" s="145"/>
      <c r="E52" s="145"/>
      <c r="F52" s="145"/>
      <c r="G52" s="145">
        <v>479</v>
      </c>
      <c r="H52" s="145">
        <v>438</v>
      </c>
      <c r="I52" s="145">
        <v>917</v>
      </c>
      <c r="J52" s="145">
        <v>69</v>
      </c>
      <c r="K52" s="145">
        <v>0</v>
      </c>
      <c r="L52" s="145">
        <v>12</v>
      </c>
      <c r="M52" s="145">
        <v>12</v>
      </c>
      <c r="N52" s="145">
        <v>68</v>
      </c>
      <c r="O52" s="145">
        <v>10</v>
      </c>
    </row>
    <row r="53" spans="1:15" s="142" customFormat="1" ht="12.75" x14ac:dyDescent="0.2">
      <c r="C53" s="142" t="s">
        <v>123</v>
      </c>
      <c r="D53" s="145"/>
      <c r="E53" s="145"/>
      <c r="F53" s="145"/>
      <c r="G53" s="145">
        <v>479</v>
      </c>
      <c r="H53" s="145">
        <v>438</v>
      </c>
      <c r="I53" s="145">
        <v>917</v>
      </c>
      <c r="J53" s="145">
        <v>69</v>
      </c>
      <c r="K53" s="145">
        <v>0</v>
      </c>
      <c r="L53" s="145">
        <v>12</v>
      </c>
      <c r="M53" s="145">
        <v>12</v>
      </c>
      <c r="N53" s="145">
        <v>68</v>
      </c>
      <c r="O53" s="145">
        <v>10</v>
      </c>
    </row>
    <row r="54" spans="1:15" s="142" customFormat="1" ht="12.75" x14ac:dyDescent="0.2">
      <c r="B54" s="142" t="s">
        <v>12</v>
      </c>
      <c r="D54" s="145"/>
      <c r="E54" s="145"/>
      <c r="F54" s="145"/>
      <c r="G54" s="145">
        <v>4407</v>
      </c>
      <c r="H54" s="145">
        <v>4363</v>
      </c>
      <c r="I54" s="145">
        <v>8770</v>
      </c>
      <c r="J54" s="145">
        <v>758</v>
      </c>
      <c r="K54" s="145">
        <v>0</v>
      </c>
      <c r="L54" s="145">
        <v>731</v>
      </c>
      <c r="M54" s="145">
        <v>731</v>
      </c>
      <c r="N54" s="145">
        <v>50</v>
      </c>
      <c r="O54" s="145">
        <v>112</v>
      </c>
    </row>
    <row r="55" spans="1:15" s="142" customFormat="1" ht="12.75" x14ac:dyDescent="0.2">
      <c r="C55" s="142" t="s">
        <v>123</v>
      </c>
      <c r="D55" s="145"/>
      <c r="E55" s="145"/>
      <c r="F55" s="145"/>
      <c r="G55" s="145">
        <v>304</v>
      </c>
      <c r="H55" s="145">
        <v>305</v>
      </c>
      <c r="I55" s="145">
        <v>609</v>
      </c>
      <c r="J55" s="145">
        <v>59</v>
      </c>
      <c r="K55" s="145">
        <v>0</v>
      </c>
      <c r="L55" s="145">
        <v>36</v>
      </c>
      <c r="M55" s="145">
        <v>36</v>
      </c>
      <c r="N55" s="145">
        <v>50</v>
      </c>
      <c r="O55" s="145">
        <v>11</v>
      </c>
    </row>
    <row r="56" spans="1:15" s="142" customFormat="1" ht="12.75" x14ac:dyDescent="0.2">
      <c r="C56" s="142" t="s">
        <v>51</v>
      </c>
      <c r="D56" s="145"/>
      <c r="E56" s="145"/>
      <c r="F56" s="145"/>
      <c r="G56" s="145">
        <v>324</v>
      </c>
      <c r="H56" s="145">
        <v>333</v>
      </c>
      <c r="I56" s="145">
        <v>657</v>
      </c>
      <c r="J56" s="145">
        <v>34</v>
      </c>
      <c r="K56" s="145">
        <v>0</v>
      </c>
      <c r="L56" s="145">
        <v>30</v>
      </c>
      <c r="M56" s="145">
        <v>30</v>
      </c>
      <c r="N56" s="145">
        <v>0</v>
      </c>
      <c r="O56" s="145">
        <v>29</v>
      </c>
    </row>
    <row r="57" spans="1:15" s="142" customFormat="1" ht="12.75" x14ac:dyDescent="0.2">
      <c r="C57" s="142" t="s">
        <v>82</v>
      </c>
      <c r="D57" s="145"/>
      <c r="E57" s="145"/>
      <c r="F57" s="145"/>
      <c r="G57" s="145">
        <v>3779</v>
      </c>
      <c r="H57" s="145">
        <v>3725</v>
      </c>
      <c r="I57" s="145">
        <v>7504</v>
      </c>
      <c r="J57" s="145">
        <v>665</v>
      </c>
      <c r="K57" s="145">
        <v>0</v>
      </c>
      <c r="L57" s="145">
        <v>665</v>
      </c>
      <c r="M57" s="145">
        <v>665</v>
      </c>
      <c r="N57" s="145">
        <v>0</v>
      </c>
      <c r="O57" s="145">
        <v>72</v>
      </c>
    </row>
    <row r="58" spans="1:15" s="142" customFormat="1" ht="12.75" x14ac:dyDescent="0.2">
      <c r="B58" s="142" t="s">
        <v>180</v>
      </c>
      <c r="D58" s="145"/>
      <c r="E58" s="145"/>
      <c r="F58" s="145"/>
      <c r="G58" s="145">
        <v>1268</v>
      </c>
      <c r="H58" s="145">
        <v>1162</v>
      </c>
      <c r="I58" s="145">
        <v>2430</v>
      </c>
      <c r="J58" s="145">
        <v>158</v>
      </c>
      <c r="K58" s="145">
        <v>0</v>
      </c>
      <c r="L58" s="145">
        <v>66</v>
      </c>
      <c r="M58" s="145">
        <v>66</v>
      </c>
      <c r="N58" s="145">
        <v>158</v>
      </c>
      <c r="O58" s="145">
        <v>23</v>
      </c>
    </row>
    <row r="59" spans="1:15" s="142" customFormat="1" ht="12.75" x14ac:dyDescent="0.2">
      <c r="C59" s="142" t="s">
        <v>123</v>
      </c>
      <c r="D59" s="145"/>
      <c r="E59" s="145"/>
      <c r="F59" s="145"/>
      <c r="G59" s="145">
        <v>1268</v>
      </c>
      <c r="H59" s="145">
        <v>1162</v>
      </c>
      <c r="I59" s="145">
        <v>2430</v>
      </c>
      <c r="J59" s="145">
        <v>158</v>
      </c>
      <c r="K59" s="145">
        <v>0</v>
      </c>
      <c r="L59" s="145">
        <v>66</v>
      </c>
      <c r="M59" s="145">
        <v>66</v>
      </c>
      <c r="N59" s="145">
        <v>158</v>
      </c>
      <c r="O59" s="145">
        <v>23</v>
      </c>
    </row>
    <row r="60" spans="1:15" s="142" customFormat="1" ht="12.75" x14ac:dyDescent="0.2">
      <c r="B60" s="142" t="s">
        <v>151</v>
      </c>
      <c r="D60" s="145"/>
      <c r="E60" s="145"/>
      <c r="F60" s="145"/>
      <c r="G60" s="145">
        <v>3017</v>
      </c>
      <c r="H60" s="145">
        <v>2887</v>
      </c>
      <c r="I60" s="145">
        <v>5904</v>
      </c>
      <c r="J60" s="145">
        <v>340</v>
      </c>
      <c r="K60" s="145">
        <v>0</v>
      </c>
      <c r="L60" s="145">
        <v>96</v>
      </c>
      <c r="M60" s="145">
        <v>96</v>
      </c>
      <c r="N60" s="145">
        <v>329</v>
      </c>
      <c r="O60" s="145">
        <v>50</v>
      </c>
    </row>
    <row r="61" spans="1:15" s="142" customFormat="1" ht="12.75" x14ac:dyDescent="0.2">
      <c r="C61" s="142" t="s">
        <v>123</v>
      </c>
      <c r="D61" s="145"/>
      <c r="E61" s="145"/>
      <c r="F61" s="145"/>
      <c r="G61" s="145">
        <v>3017</v>
      </c>
      <c r="H61" s="145">
        <v>2887</v>
      </c>
      <c r="I61" s="145">
        <v>5904</v>
      </c>
      <c r="J61" s="145">
        <v>340</v>
      </c>
      <c r="K61" s="145">
        <v>0</v>
      </c>
      <c r="L61" s="145">
        <v>96</v>
      </c>
      <c r="M61" s="145">
        <v>96</v>
      </c>
      <c r="N61" s="145">
        <v>329</v>
      </c>
      <c r="O61" s="145">
        <v>50</v>
      </c>
    </row>
    <row r="62" spans="1:15" s="142" customFormat="1" ht="12.75" x14ac:dyDescent="0.2">
      <c r="A62" s="142" t="s">
        <v>54</v>
      </c>
      <c r="D62" s="145"/>
      <c r="E62" s="145"/>
      <c r="F62" s="145"/>
      <c r="G62" s="145">
        <v>9690</v>
      </c>
      <c r="H62" s="145">
        <v>5182</v>
      </c>
      <c r="I62" s="145">
        <v>14872</v>
      </c>
      <c r="J62" s="145">
        <v>223</v>
      </c>
      <c r="K62" s="145">
        <v>188</v>
      </c>
      <c r="L62" s="145">
        <v>1130</v>
      </c>
      <c r="M62" s="145">
        <v>1318</v>
      </c>
      <c r="N62" s="145">
        <v>252</v>
      </c>
      <c r="O62" s="145">
        <v>217</v>
      </c>
    </row>
    <row r="63" spans="1:15" s="142" customFormat="1" ht="12.75" x14ac:dyDescent="0.2">
      <c r="B63" s="142" t="s">
        <v>7</v>
      </c>
      <c r="D63" s="145"/>
      <c r="E63" s="145"/>
      <c r="F63" s="145"/>
      <c r="G63" s="145">
        <v>1676</v>
      </c>
      <c r="H63" s="145">
        <v>878</v>
      </c>
      <c r="I63" s="145">
        <v>2554</v>
      </c>
      <c r="J63" s="145">
        <v>38</v>
      </c>
      <c r="K63" s="145">
        <v>34</v>
      </c>
      <c r="L63" s="145">
        <v>313</v>
      </c>
      <c r="M63" s="145">
        <v>347</v>
      </c>
      <c r="N63" s="145">
        <v>58</v>
      </c>
      <c r="O63" s="145">
        <v>48</v>
      </c>
    </row>
    <row r="64" spans="1:15" s="142" customFormat="1" ht="12.75" x14ac:dyDescent="0.2">
      <c r="C64" s="142" t="s">
        <v>14</v>
      </c>
      <c r="D64" s="145"/>
      <c r="E64" s="145"/>
      <c r="F64" s="145"/>
      <c r="G64" s="145">
        <v>270</v>
      </c>
      <c r="H64" s="145">
        <v>171</v>
      </c>
      <c r="I64" s="145">
        <v>441</v>
      </c>
      <c r="J64" s="145">
        <v>38</v>
      </c>
      <c r="K64" s="145">
        <v>13</v>
      </c>
      <c r="L64" s="145">
        <v>76</v>
      </c>
      <c r="M64" s="145">
        <v>89</v>
      </c>
      <c r="N64" s="145">
        <v>58</v>
      </c>
      <c r="O64" s="145">
        <v>11</v>
      </c>
    </row>
    <row r="65" spans="1:15" s="142" customFormat="1" ht="12.75" x14ac:dyDescent="0.2">
      <c r="C65" s="142" t="s">
        <v>13</v>
      </c>
      <c r="D65" s="145"/>
      <c r="E65" s="145"/>
      <c r="F65" s="145"/>
      <c r="G65" s="145">
        <v>1406</v>
      </c>
      <c r="H65" s="145">
        <v>707</v>
      </c>
      <c r="I65" s="145">
        <v>2113</v>
      </c>
      <c r="J65" s="145">
        <v>0</v>
      </c>
      <c r="K65" s="145">
        <v>21</v>
      </c>
      <c r="L65" s="145">
        <v>237</v>
      </c>
      <c r="M65" s="145">
        <v>258</v>
      </c>
      <c r="N65" s="145">
        <v>0</v>
      </c>
      <c r="O65" s="145">
        <v>37</v>
      </c>
    </row>
    <row r="66" spans="1:15" s="142" customFormat="1" ht="12.75" x14ac:dyDescent="0.2">
      <c r="B66" s="142" t="s">
        <v>12</v>
      </c>
      <c r="D66" s="145"/>
      <c r="E66" s="145"/>
      <c r="F66" s="145"/>
      <c r="G66" s="145">
        <v>7908</v>
      </c>
      <c r="H66" s="145">
        <v>4238</v>
      </c>
      <c r="I66" s="145">
        <v>12146</v>
      </c>
      <c r="J66" s="145">
        <v>170</v>
      </c>
      <c r="K66" s="145">
        <v>152</v>
      </c>
      <c r="L66" s="145">
        <v>796</v>
      </c>
      <c r="M66" s="145">
        <v>948</v>
      </c>
      <c r="N66" s="145">
        <v>178</v>
      </c>
      <c r="O66" s="145">
        <v>167</v>
      </c>
    </row>
    <row r="67" spans="1:15" s="142" customFormat="1" ht="12.75" x14ac:dyDescent="0.2">
      <c r="C67" s="142" t="s">
        <v>14</v>
      </c>
      <c r="D67" s="145"/>
      <c r="E67" s="145"/>
      <c r="F67" s="145"/>
      <c r="G67" s="145">
        <v>893</v>
      </c>
      <c r="H67" s="145">
        <v>532</v>
      </c>
      <c r="I67" s="145">
        <v>1425</v>
      </c>
      <c r="J67" s="145">
        <v>170</v>
      </c>
      <c r="K67" s="145">
        <v>52</v>
      </c>
      <c r="L67" s="145">
        <v>160</v>
      </c>
      <c r="M67" s="145">
        <v>212</v>
      </c>
      <c r="N67" s="145">
        <v>178</v>
      </c>
      <c r="O67" s="145">
        <v>29</v>
      </c>
    </row>
    <row r="68" spans="1:15" s="142" customFormat="1" ht="12.75" x14ac:dyDescent="0.2">
      <c r="C68" s="142" t="s">
        <v>13</v>
      </c>
      <c r="D68" s="145"/>
      <c r="E68" s="145"/>
      <c r="F68" s="145"/>
      <c r="G68" s="145">
        <v>7015</v>
      </c>
      <c r="H68" s="145">
        <v>3706</v>
      </c>
      <c r="I68" s="145">
        <v>10721</v>
      </c>
      <c r="J68" s="145">
        <v>0</v>
      </c>
      <c r="K68" s="145">
        <v>100</v>
      </c>
      <c r="L68" s="145">
        <v>636</v>
      </c>
      <c r="M68" s="145">
        <v>736</v>
      </c>
      <c r="N68" s="145">
        <v>0</v>
      </c>
      <c r="O68" s="145">
        <v>138</v>
      </c>
    </row>
    <row r="69" spans="1:15" s="142" customFormat="1" ht="12.75" x14ac:dyDescent="0.2">
      <c r="B69" s="142" t="s">
        <v>180</v>
      </c>
      <c r="D69" s="145"/>
      <c r="E69" s="145"/>
      <c r="F69" s="145"/>
      <c r="G69" s="145">
        <v>20</v>
      </c>
      <c r="H69" s="145">
        <v>12</v>
      </c>
      <c r="I69" s="145">
        <v>32</v>
      </c>
      <c r="J69" s="145">
        <v>5</v>
      </c>
      <c r="K69" s="145">
        <v>0</v>
      </c>
      <c r="L69" s="145">
        <v>5</v>
      </c>
      <c r="M69" s="145">
        <v>5</v>
      </c>
      <c r="N69" s="145">
        <v>5</v>
      </c>
      <c r="O69" s="145">
        <v>1</v>
      </c>
    </row>
    <row r="70" spans="1:15" s="142" customFormat="1" ht="12.75" x14ac:dyDescent="0.2">
      <c r="C70" s="142" t="s">
        <v>14</v>
      </c>
      <c r="D70" s="145"/>
      <c r="E70" s="145"/>
      <c r="F70" s="145"/>
      <c r="G70" s="145">
        <v>20</v>
      </c>
      <c r="H70" s="145">
        <v>12</v>
      </c>
      <c r="I70" s="145">
        <v>32</v>
      </c>
      <c r="J70" s="145">
        <v>5</v>
      </c>
      <c r="K70" s="145">
        <v>0</v>
      </c>
      <c r="L70" s="145">
        <v>5</v>
      </c>
      <c r="M70" s="145">
        <v>5</v>
      </c>
      <c r="N70" s="145">
        <v>5</v>
      </c>
      <c r="O70" s="145">
        <v>1</v>
      </c>
    </row>
    <row r="71" spans="1:15" s="142" customFormat="1" ht="12.75" x14ac:dyDescent="0.2">
      <c r="B71" s="142" t="s">
        <v>151</v>
      </c>
      <c r="D71" s="145"/>
      <c r="E71" s="145"/>
      <c r="F71" s="145"/>
      <c r="G71" s="145">
        <v>86</v>
      </c>
      <c r="H71" s="145">
        <v>54</v>
      </c>
      <c r="I71" s="145">
        <v>140</v>
      </c>
      <c r="J71" s="145">
        <v>10</v>
      </c>
      <c r="K71" s="145">
        <v>2</v>
      </c>
      <c r="L71" s="145">
        <v>16</v>
      </c>
      <c r="M71" s="145">
        <v>18</v>
      </c>
      <c r="N71" s="145">
        <v>11</v>
      </c>
      <c r="O71" s="145">
        <v>1</v>
      </c>
    </row>
    <row r="72" spans="1:15" s="142" customFormat="1" ht="12.75" x14ac:dyDescent="0.2">
      <c r="C72" s="142" t="s">
        <v>14</v>
      </c>
      <c r="D72" s="145"/>
      <c r="E72" s="145"/>
      <c r="F72" s="145"/>
      <c r="G72" s="145">
        <v>86</v>
      </c>
      <c r="H72" s="145">
        <v>54</v>
      </c>
      <c r="I72" s="145">
        <v>140</v>
      </c>
      <c r="J72" s="145">
        <v>10</v>
      </c>
      <c r="K72" s="145">
        <v>2</v>
      </c>
      <c r="L72" s="145">
        <v>16</v>
      </c>
      <c r="M72" s="145">
        <v>18</v>
      </c>
      <c r="N72" s="145">
        <v>11</v>
      </c>
      <c r="O72" s="145">
        <v>1</v>
      </c>
    </row>
    <row r="73" spans="1:15" s="142" customFormat="1" ht="12.75" x14ac:dyDescent="0.2">
      <c r="A73" s="142" t="s">
        <v>152</v>
      </c>
      <c r="D73" s="145"/>
      <c r="E73" s="145"/>
      <c r="F73" s="145"/>
      <c r="G73" s="145">
        <v>40719</v>
      </c>
      <c r="H73" s="145">
        <v>31920</v>
      </c>
      <c r="I73" s="145">
        <v>72639</v>
      </c>
      <c r="J73" s="145">
        <v>5832</v>
      </c>
      <c r="K73" s="145">
        <v>531</v>
      </c>
      <c r="L73" s="145">
        <v>473</v>
      </c>
      <c r="M73" s="145">
        <v>1004</v>
      </c>
      <c r="N73" s="145">
        <v>0</v>
      </c>
      <c r="O73" s="145">
        <v>109</v>
      </c>
    </row>
    <row r="74" spans="1:15" s="142" customFormat="1" ht="12.75" x14ac:dyDescent="0.2">
      <c r="B74" s="142" t="s">
        <v>153</v>
      </c>
      <c r="D74" s="145"/>
      <c r="E74" s="145"/>
      <c r="F74" s="145"/>
      <c r="G74" s="145">
        <v>85</v>
      </c>
      <c r="H74" s="145">
        <v>215</v>
      </c>
      <c r="I74" s="145">
        <v>300</v>
      </c>
      <c r="J74" s="145">
        <v>22</v>
      </c>
      <c r="K74" s="145">
        <v>12</v>
      </c>
      <c r="L74" s="145">
        <v>11</v>
      </c>
      <c r="M74" s="145">
        <v>23</v>
      </c>
      <c r="N74" s="145">
        <v>0</v>
      </c>
      <c r="O74" s="145">
        <v>1</v>
      </c>
    </row>
    <row r="75" spans="1:15" s="142" customFormat="1" ht="12.75" x14ac:dyDescent="0.2">
      <c r="C75" s="142" t="s">
        <v>152</v>
      </c>
      <c r="D75" s="145"/>
      <c r="E75" s="145"/>
      <c r="F75" s="145"/>
      <c r="G75" s="145">
        <v>85</v>
      </c>
      <c r="H75" s="145">
        <v>215</v>
      </c>
      <c r="I75" s="145">
        <v>300</v>
      </c>
      <c r="J75" s="145">
        <v>22</v>
      </c>
      <c r="K75" s="145">
        <v>12</v>
      </c>
      <c r="L75" s="145">
        <v>11</v>
      </c>
      <c r="M75" s="145">
        <v>23</v>
      </c>
      <c r="N75" s="145">
        <v>0</v>
      </c>
      <c r="O75" s="145">
        <v>1</v>
      </c>
    </row>
    <row r="76" spans="1:15" s="142" customFormat="1" ht="12.75" x14ac:dyDescent="0.2">
      <c r="B76" s="142" t="s">
        <v>7</v>
      </c>
      <c r="D76" s="145"/>
      <c r="E76" s="145"/>
      <c r="F76" s="145"/>
      <c r="G76" s="145">
        <v>26389</v>
      </c>
      <c r="H76" s="145">
        <v>23493</v>
      </c>
      <c r="I76" s="145">
        <v>49882</v>
      </c>
      <c r="J76" s="145">
        <v>4191</v>
      </c>
      <c r="K76" s="145">
        <v>282</v>
      </c>
      <c r="L76" s="145">
        <v>242</v>
      </c>
      <c r="M76" s="145">
        <v>524</v>
      </c>
      <c r="N76" s="145">
        <v>0</v>
      </c>
      <c r="O76" s="145">
        <v>28</v>
      </c>
    </row>
    <row r="77" spans="1:15" s="142" customFormat="1" ht="12.75" x14ac:dyDescent="0.2">
      <c r="C77" s="142" t="s">
        <v>152</v>
      </c>
      <c r="D77" s="145"/>
      <c r="E77" s="145"/>
      <c r="F77" s="145"/>
      <c r="G77" s="145">
        <v>26389</v>
      </c>
      <c r="H77" s="145">
        <v>23493</v>
      </c>
      <c r="I77" s="145">
        <v>49882</v>
      </c>
      <c r="J77" s="145">
        <v>4191</v>
      </c>
      <c r="K77" s="145">
        <v>282</v>
      </c>
      <c r="L77" s="145">
        <v>242</v>
      </c>
      <c r="M77" s="145">
        <v>524</v>
      </c>
      <c r="N77" s="145">
        <v>0</v>
      </c>
      <c r="O77" s="145">
        <v>28</v>
      </c>
    </row>
    <row r="78" spans="1:15" s="142" customFormat="1" ht="12.75" x14ac:dyDescent="0.2">
      <c r="B78" s="142" t="s">
        <v>8</v>
      </c>
      <c r="D78" s="145"/>
      <c r="E78" s="145"/>
      <c r="F78" s="145"/>
      <c r="G78" s="145">
        <v>11030</v>
      </c>
      <c r="H78" s="145">
        <v>4969</v>
      </c>
      <c r="I78" s="145">
        <v>15999</v>
      </c>
      <c r="J78" s="145">
        <v>1297</v>
      </c>
      <c r="K78" s="145">
        <v>87</v>
      </c>
      <c r="L78" s="145">
        <v>42</v>
      </c>
      <c r="M78" s="145">
        <v>129</v>
      </c>
      <c r="N78" s="145">
        <v>0</v>
      </c>
      <c r="O78" s="145">
        <v>19</v>
      </c>
    </row>
    <row r="79" spans="1:15" s="142" customFormat="1" ht="12.75" x14ac:dyDescent="0.2">
      <c r="C79" s="142" t="s">
        <v>152</v>
      </c>
      <c r="D79" s="145"/>
      <c r="E79" s="145"/>
      <c r="F79" s="145"/>
      <c r="G79" s="145">
        <v>11030</v>
      </c>
      <c r="H79" s="145">
        <v>4969</v>
      </c>
      <c r="I79" s="145">
        <v>15999</v>
      </c>
      <c r="J79" s="145">
        <v>1297</v>
      </c>
      <c r="K79" s="145">
        <v>87</v>
      </c>
      <c r="L79" s="145">
        <v>42</v>
      </c>
      <c r="M79" s="145">
        <v>129</v>
      </c>
      <c r="N79" s="145">
        <v>0</v>
      </c>
      <c r="O79" s="145">
        <v>19</v>
      </c>
    </row>
    <row r="80" spans="1:15" s="142" customFormat="1" ht="12.75" x14ac:dyDescent="0.2">
      <c r="B80" s="142" t="s">
        <v>180</v>
      </c>
      <c r="D80" s="145"/>
      <c r="E80" s="145"/>
      <c r="F80" s="145"/>
      <c r="G80" s="145">
        <v>2380</v>
      </c>
      <c r="H80" s="145">
        <v>2244</v>
      </c>
      <c r="I80" s="145">
        <v>4624</v>
      </c>
      <c r="J80" s="145">
        <v>180</v>
      </c>
      <c r="K80" s="145">
        <v>83</v>
      </c>
      <c r="L80" s="145">
        <v>80</v>
      </c>
      <c r="M80" s="145">
        <v>163</v>
      </c>
      <c r="N80" s="145">
        <v>0</v>
      </c>
      <c r="O80" s="145">
        <v>27</v>
      </c>
    </row>
    <row r="81" spans="2:15" s="142" customFormat="1" ht="12.75" x14ac:dyDescent="0.2">
      <c r="C81" s="142" t="s">
        <v>152</v>
      </c>
      <c r="D81" s="145"/>
      <c r="E81" s="145"/>
      <c r="F81" s="145"/>
      <c r="G81" s="145">
        <v>2380</v>
      </c>
      <c r="H81" s="145">
        <v>2244</v>
      </c>
      <c r="I81" s="145">
        <v>4624</v>
      </c>
      <c r="J81" s="145">
        <v>180</v>
      </c>
      <c r="K81" s="145">
        <v>83</v>
      </c>
      <c r="L81" s="145">
        <v>80</v>
      </c>
      <c r="M81" s="145">
        <v>163</v>
      </c>
      <c r="N81" s="145">
        <v>0</v>
      </c>
      <c r="O81" s="145">
        <v>27</v>
      </c>
    </row>
    <row r="82" spans="2:15" s="142" customFormat="1" ht="12.75" x14ac:dyDescent="0.2">
      <c r="B82" s="142" t="s">
        <v>151</v>
      </c>
      <c r="D82" s="145"/>
      <c r="E82" s="145"/>
      <c r="F82" s="145"/>
      <c r="G82" s="145">
        <v>20</v>
      </c>
      <c r="H82" s="145">
        <v>81</v>
      </c>
      <c r="I82" s="145">
        <v>101</v>
      </c>
      <c r="J82" s="145">
        <v>11</v>
      </c>
      <c r="K82" s="145">
        <v>4</v>
      </c>
      <c r="L82" s="145">
        <v>13</v>
      </c>
      <c r="M82" s="145">
        <v>17</v>
      </c>
      <c r="N82" s="145">
        <v>0</v>
      </c>
      <c r="O82" s="145">
        <v>4</v>
      </c>
    </row>
    <row r="83" spans="2:15" s="142" customFormat="1" ht="12.75" x14ac:dyDescent="0.2">
      <c r="C83" s="142" t="s">
        <v>152</v>
      </c>
      <c r="D83" s="145"/>
      <c r="E83" s="145"/>
      <c r="F83" s="145"/>
      <c r="G83" s="145">
        <v>20</v>
      </c>
      <c r="H83" s="145">
        <v>81</v>
      </c>
      <c r="I83" s="145">
        <v>101</v>
      </c>
      <c r="J83" s="145">
        <v>11</v>
      </c>
      <c r="K83" s="145">
        <v>4</v>
      </c>
      <c r="L83" s="145">
        <v>13</v>
      </c>
      <c r="M83" s="145">
        <v>17</v>
      </c>
      <c r="N83" s="145">
        <v>0</v>
      </c>
      <c r="O83" s="145">
        <v>4</v>
      </c>
    </row>
    <row r="84" spans="2:15" s="142" customFormat="1" ht="12.75" x14ac:dyDescent="0.2">
      <c r="B84" s="142" t="s">
        <v>154</v>
      </c>
      <c r="D84" s="145"/>
      <c r="E84" s="145"/>
      <c r="F84" s="145"/>
      <c r="G84" s="145">
        <v>815</v>
      </c>
      <c r="H84" s="145">
        <v>918</v>
      </c>
      <c r="I84" s="145">
        <v>1733</v>
      </c>
      <c r="J84" s="145">
        <v>131</v>
      </c>
      <c r="K84" s="145">
        <v>63</v>
      </c>
      <c r="L84" s="145">
        <v>85</v>
      </c>
      <c r="M84" s="145">
        <v>148</v>
      </c>
      <c r="N84" s="145">
        <v>0</v>
      </c>
      <c r="O84" s="145">
        <v>30</v>
      </c>
    </row>
    <row r="85" spans="2:15" s="142" customFormat="1" ht="12.75" x14ac:dyDescent="0.2">
      <c r="C85" s="142" t="s">
        <v>152</v>
      </c>
      <c r="D85" s="145"/>
      <c r="E85" s="145"/>
      <c r="F85" s="145"/>
      <c r="G85" s="145">
        <v>815</v>
      </c>
      <c r="H85" s="145">
        <v>918</v>
      </c>
      <c r="I85" s="145">
        <v>1733</v>
      </c>
      <c r="J85" s="145">
        <v>131</v>
      </c>
      <c r="K85" s="145">
        <v>63</v>
      </c>
      <c r="L85" s="145">
        <v>85</v>
      </c>
      <c r="M85" s="145">
        <v>148</v>
      </c>
      <c r="N85" s="145">
        <v>0</v>
      </c>
      <c r="O85" s="145">
        <v>30</v>
      </c>
    </row>
    <row r="86" spans="2:15" s="142" customFormat="1" ht="12.75" x14ac:dyDescent="0.2"/>
    <row r="87" spans="2:15" s="142" customFormat="1" ht="12.75" x14ac:dyDescent="0.2"/>
    <row r="88" spans="2:15" s="142" customFormat="1" ht="12.75" x14ac:dyDescent="0.2"/>
    <row r="89" spans="2:15" s="142" customFormat="1" ht="12.75" x14ac:dyDescent="0.2"/>
    <row r="90" spans="2:15" s="142" customFormat="1" ht="12.75" x14ac:dyDescent="0.2"/>
    <row r="91" spans="2:15" s="142" customFormat="1" ht="12.75" x14ac:dyDescent="0.2"/>
    <row r="92" spans="2:15" s="142" customFormat="1" ht="12.75" x14ac:dyDescent="0.2"/>
    <row r="93" spans="2:15" s="142" customFormat="1" ht="12.75" x14ac:dyDescent="0.2"/>
    <row r="94" spans="2:15" s="142" customFormat="1" ht="12.75" x14ac:dyDescent="0.2"/>
    <row r="95" spans="2:15" s="142" customFormat="1" ht="12.75" x14ac:dyDescent="0.2"/>
    <row r="96" spans="2:15" s="142" customFormat="1" ht="12.75" x14ac:dyDescent="0.2"/>
    <row r="97" spans="2:10" s="142" customFormat="1" ht="12.75" x14ac:dyDescent="0.2"/>
    <row r="98" spans="2:10" s="142" customFormat="1" ht="12.75" x14ac:dyDescent="0.2"/>
    <row r="99" spans="2:10" s="142" customFormat="1" ht="12.75" x14ac:dyDescent="0.2"/>
    <row r="100" spans="2:10" x14ac:dyDescent="0.25">
      <c r="B100"/>
      <c r="C100"/>
      <c r="D100"/>
      <c r="E100"/>
      <c r="F100"/>
      <c r="G100"/>
      <c r="H100"/>
      <c r="I100"/>
      <c r="J100"/>
    </row>
    <row r="101" spans="2:10" x14ac:dyDescent="0.25">
      <c r="B101"/>
      <c r="C101"/>
      <c r="D101"/>
      <c r="E101"/>
      <c r="F101"/>
      <c r="G101"/>
      <c r="H101"/>
      <c r="I101"/>
      <c r="J101"/>
    </row>
    <row r="102" spans="2:10" x14ac:dyDescent="0.25">
      <c r="B102"/>
      <c r="C102"/>
      <c r="D102"/>
      <c r="E102"/>
      <c r="F102"/>
      <c r="G102"/>
      <c r="H102"/>
      <c r="I102"/>
      <c r="J102"/>
    </row>
    <row r="103" spans="2:10" x14ac:dyDescent="0.25">
      <c r="B103"/>
      <c r="C103"/>
      <c r="D103"/>
      <c r="E103"/>
      <c r="F103"/>
      <c r="G103"/>
      <c r="H103"/>
      <c r="I103"/>
      <c r="J103"/>
    </row>
    <row r="104" spans="2:10" x14ac:dyDescent="0.25">
      <c r="B104"/>
      <c r="C104"/>
      <c r="D104"/>
      <c r="E104"/>
      <c r="F104"/>
      <c r="G104"/>
      <c r="H104"/>
      <c r="I104"/>
      <c r="J104"/>
    </row>
    <row r="105" spans="2:10" x14ac:dyDescent="0.25">
      <c r="B105"/>
      <c r="C105"/>
      <c r="D105"/>
      <c r="E105"/>
      <c r="F105"/>
      <c r="G105"/>
      <c r="H105"/>
      <c r="I105"/>
      <c r="J105"/>
    </row>
    <row r="106" spans="2:10" x14ac:dyDescent="0.25">
      <c r="B106"/>
      <c r="C106"/>
      <c r="D106"/>
      <c r="E106"/>
      <c r="F106"/>
      <c r="G106"/>
      <c r="H106"/>
      <c r="I106"/>
      <c r="J106"/>
    </row>
    <row r="107" spans="2:10" x14ac:dyDescent="0.25">
      <c r="B107"/>
      <c r="C107"/>
      <c r="D107"/>
      <c r="E107"/>
      <c r="F107"/>
      <c r="G107"/>
      <c r="H107"/>
      <c r="I107"/>
      <c r="J107"/>
    </row>
    <row r="108" spans="2:10" x14ac:dyDescent="0.25">
      <c r="B108"/>
      <c r="C108"/>
      <c r="D108"/>
      <c r="E108"/>
      <c r="F108"/>
      <c r="G108"/>
      <c r="H108"/>
      <c r="I108"/>
      <c r="J108"/>
    </row>
    <row r="109" spans="2:10" x14ac:dyDescent="0.25">
      <c r="B109"/>
      <c r="C109"/>
      <c r="D109"/>
      <c r="E109"/>
      <c r="F109"/>
      <c r="G109"/>
      <c r="H109"/>
      <c r="I109"/>
      <c r="J109"/>
    </row>
    <row r="110" spans="2:10" x14ac:dyDescent="0.25">
      <c r="B110"/>
      <c r="C110"/>
      <c r="D110"/>
      <c r="E110"/>
      <c r="F110"/>
      <c r="G110"/>
      <c r="H110"/>
      <c r="I110"/>
      <c r="J110"/>
    </row>
    <row r="111" spans="2:10" x14ac:dyDescent="0.25">
      <c r="B111"/>
      <c r="C111"/>
      <c r="D111"/>
      <c r="E111"/>
      <c r="F111"/>
      <c r="G111"/>
      <c r="H111"/>
      <c r="I111"/>
      <c r="J111"/>
    </row>
    <row r="112" spans="2:10" x14ac:dyDescent="0.25">
      <c r="B112"/>
      <c r="C112"/>
      <c r="D112"/>
      <c r="E112"/>
      <c r="F112"/>
      <c r="G112"/>
      <c r="H112"/>
      <c r="I112"/>
      <c r="J112"/>
    </row>
    <row r="113" spans="2:10" x14ac:dyDescent="0.25">
      <c r="B113"/>
      <c r="C113"/>
      <c r="D113"/>
      <c r="E113"/>
      <c r="F113"/>
      <c r="G113"/>
      <c r="H113"/>
      <c r="I113"/>
      <c r="J113"/>
    </row>
    <row r="114" spans="2:10" x14ac:dyDescent="0.25">
      <c r="B114"/>
      <c r="C114"/>
      <c r="D114"/>
      <c r="E114"/>
      <c r="F114"/>
      <c r="G114"/>
      <c r="H114"/>
      <c r="I114"/>
      <c r="J114"/>
    </row>
    <row r="115" spans="2:10" x14ac:dyDescent="0.25">
      <c r="B115"/>
      <c r="C115"/>
      <c r="D115"/>
      <c r="E115"/>
      <c r="F115"/>
      <c r="G115"/>
      <c r="H115"/>
      <c r="I115"/>
      <c r="J115"/>
    </row>
    <row r="116" spans="2:10" x14ac:dyDescent="0.25">
      <c r="B116"/>
      <c r="C116"/>
      <c r="D116"/>
      <c r="E116"/>
      <c r="F116"/>
      <c r="G116"/>
      <c r="H116"/>
      <c r="I116"/>
      <c r="J116"/>
    </row>
    <row r="117" spans="2:10" x14ac:dyDescent="0.25">
      <c r="B117"/>
      <c r="C117"/>
      <c r="D117"/>
      <c r="E117"/>
      <c r="F117"/>
      <c r="G117"/>
      <c r="H117"/>
      <c r="I117"/>
      <c r="J117"/>
    </row>
    <row r="118" spans="2:10" x14ac:dyDescent="0.25">
      <c r="B118"/>
      <c r="C118"/>
      <c r="D118"/>
      <c r="E118"/>
      <c r="F118"/>
      <c r="G118"/>
      <c r="H118"/>
      <c r="I118"/>
      <c r="J118"/>
    </row>
    <row r="119" spans="2:10" x14ac:dyDescent="0.25">
      <c r="B119"/>
      <c r="C119"/>
      <c r="D119"/>
      <c r="E119"/>
      <c r="F119"/>
      <c r="G119"/>
      <c r="H119"/>
      <c r="I119"/>
      <c r="J119"/>
    </row>
    <row r="120" spans="2:10" x14ac:dyDescent="0.25">
      <c r="B120"/>
      <c r="C120"/>
      <c r="D120"/>
      <c r="E120"/>
      <c r="F120"/>
      <c r="G120"/>
      <c r="H120"/>
      <c r="I120"/>
      <c r="J120"/>
    </row>
    <row r="121" spans="2:10" x14ac:dyDescent="0.25">
      <c r="B121"/>
      <c r="C121"/>
      <c r="D121"/>
      <c r="E121"/>
      <c r="F121"/>
      <c r="G121"/>
      <c r="H121"/>
      <c r="I121"/>
      <c r="J121"/>
    </row>
    <row r="122" spans="2:10" x14ac:dyDescent="0.25">
      <c r="B122"/>
      <c r="C122"/>
      <c r="D122"/>
      <c r="E122"/>
      <c r="F122"/>
      <c r="G122"/>
      <c r="H122"/>
      <c r="I122"/>
      <c r="J122"/>
    </row>
    <row r="123" spans="2:10" x14ac:dyDescent="0.25">
      <c r="B123"/>
      <c r="C123"/>
      <c r="D123"/>
      <c r="E123"/>
      <c r="F123"/>
      <c r="G123"/>
      <c r="H123"/>
      <c r="I123"/>
      <c r="J123"/>
    </row>
    <row r="124" spans="2:10" x14ac:dyDescent="0.25">
      <c r="B124"/>
      <c r="C124"/>
      <c r="D124"/>
      <c r="E124"/>
      <c r="F124"/>
      <c r="G124"/>
      <c r="H124"/>
      <c r="I124"/>
      <c r="J124"/>
    </row>
    <row r="125" spans="2:10" x14ac:dyDescent="0.25">
      <c r="B125"/>
      <c r="C125"/>
      <c r="D125"/>
      <c r="E125"/>
      <c r="F125"/>
      <c r="G125"/>
      <c r="H125"/>
      <c r="I125"/>
      <c r="J125"/>
    </row>
    <row r="126" spans="2:10" x14ac:dyDescent="0.25">
      <c r="B126"/>
      <c r="C126"/>
      <c r="D126"/>
      <c r="E126"/>
      <c r="F126"/>
      <c r="G126"/>
      <c r="H126"/>
      <c r="I126"/>
      <c r="J126"/>
    </row>
    <row r="127" spans="2:10" x14ac:dyDescent="0.25">
      <c r="B127"/>
      <c r="C127"/>
      <c r="D127"/>
      <c r="E127"/>
      <c r="F127"/>
      <c r="G127"/>
      <c r="H127"/>
      <c r="I127"/>
      <c r="J127"/>
    </row>
    <row r="128" spans="2:10" x14ac:dyDescent="0.25">
      <c r="B128"/>
      <c r="C128"/>
      <c r="D128"/>
      <c r="E128"/>
      <c r="F128"/>
      <c r="G128"/>
      <c r="H128"/>
      <c r="I128"/>
      <c r="J128"/>
    </row>
    <row r="129" spans="2:10" x14ac:dyDescent="0.25">
      <c r="B129"/>
      <c r="C129"/>
      <c r="D129"/>
      <c r="E129"/>
      <c r="F129"/>
      <c r="G129"/>
      <c r="H129"/>
      <c r="I129"/>
      <c r="J129"/>
    </row>
    <row r="130" spans="2:10" x14ac:dyDescent="0.25">
      <c r="B130"/>
      <c r="C130"/>
      <c r="D130"/>
      <c r="E130"/>
      <c r="F130"/>
      <c r="G130"/>
      <c r="H130"/>
      <c r="I130"/>
      <c r="J130"/>
    </row>
    <row r="131" spans="2:10" x14ac:dyDescent="0.25">
      <c r="B131"/>
      <c r="C131"/>
      <c r="D131"/>
      <c r="E131"/>
      <c r="F131"/>
      <c r="G131"/>
      <c r="H131"/>
      <c r="I131"/>
      <c r="J131"/>
    </row>
    <row r="132" spans="2:10" x14ac:dyDescent="0.25">
      <c r="B132"/>
      <c r="C132"/>
      <c r="D132"/>
      <c r="E132"/>
      <c r="F132"/>
      <c r="G132"/>
      <c r="H132"/>
      <c r="I132"/>
      <c r="J132"/>
    </row>
    <row r="133" spans="2:10" x14ac:dyDescent="0.25">
      <c r="B133"/>
      <c r="C133"/>
      <c r="D133"/>
      <c r="E133"/>
      <c r="F133"/>
      <c r="G133"/>
      <c r="H133"/>
      <c r="I133"/>
      <c r="J133"/>
    </row>
    <row r="134" spans="2:10" x14ac:dyDescent="0.25">
      <c r="B134"/>
      <c r="C134"/>
      <c r="D134"/>
      <c r="E134"/>
      <c r="F134"/>
      <c r="G134"/>
      <c r="H134"/>
      <c r="I134"/>
      <c r="J134"/>
    </row>
    <row r="135" spans="2:10" x14ac:dyDescent="0.25">
      <c r="B135"/>
      <c r="C135"/>
      <c r="D135"/>
      <c r="E135"/>
      <c r="F135"/>
      <c r="G135"/>
      <c r="H135"/>
      <c r="I135"/>
      <c r="J135"/>
    </row>
    <row r="136" spans="2:10" x14ac:dyDescent="0.25">
      <c r="B136"/>
      <c r="C136"/>
      <c r="D136"/>
      <c r="E136"/>
      <c r="F136"/>
      <c r="G136"/>
      <c r="H136"/>
      <c r="I136"/>
      <c r="J136"/>
    </row>
    <row r="137" spans="2:10" x14ac:dyDescent="0.25">
      <c r="B137"/>
      <c r="C137"/>
      <c r="D137"/>
      <c r="E137"/>
      <c r="F137"/>
      <c r="G137"/>
      <c r="H137"/>
      <c r="I137"/>
      <c r="J137"/>
    </row>
    <row r="138" spans="2:10" x14ac:dyDescent="0.25">
      <c r="B138"/>
      <c r="C138"/>
      <c r="D138"/>
      <c r="E138"/>
      <c r="F138"/>
      <c r="G138"/>
      <c r="H138"/>
      <c r="I138"/>
      <c r="J138"/>
    </row>
    <row r="139" spans="2:10" x14ac:dyDescent="0.25">
      <c r="B139"/>
      <c r="C139"/>
      <c r="D139"/>
      <c r="E139"/>
      <c r="F139"/>
      <c r="G139"/>
      <c r="H139"/>
      <c r="I139"/>
      <c r="J139"/>
    </row>
    <row r="140" spans="2:10" x14ac:dyDescent="0.25">
      <c r="B140"/>
      <c r="C140"/>
      <c r="D140"/>
      <c r="E140"/>
      <c r="F140"/>
      <c r="G140"/>
      <c r="H140"/>
      <c r="I140"/>
      <c r="J140"/>
    </row>
    <row r="141" spans="2:10" x14ac:dyDescent="0.25">
      <c r="B141"/>
      <c r="C141"/>
      <c r="D141"/>
      <c r="E141"/>
      <c r="F141"/>
      <c r="G141"/>
      <c r="H141"/>
      <c r="I141"/>
      <c r="J141"/>
    </row>
    <row r="142" spans="2:10" x14ac:dyDescent="0.25">
      <c r="B142"/>
      <c r="C142"/>
      <c r="D142"/>
      <c r="E142"/>
      <c r="F142"/>
      <c r="G142"/>
      <c r="H142"/>
      <c r="I142"/>
      <c r="J142"/>
    </row>
    <row r="143" spans="2:10" x14ac:dyDescent="0.25">
      <c r="B143"/>
      <c r="C143"/>
      <c r="D143"/>
      <c r="E143"/>
      <c r="F143"/>
      <c r="G143"/>
      <c r="H143"/>
      <c r="I143"/>
      <c r="J143"/>
    </row>
    <row r="144" spans="2:10" x14ac:dyDescent="0.25">
      <c r="B144"/>
      <c r="C144"/>
      <c r="D144"/>
      <c r="E144"/>
      <c r="F144"/>
      <c r="G144"/>
      <c r="H144"/>
      <c r="I144"/>
      <c r="J144"/>
    </row>
    <row r="145" spans="2:10" x14ac:dyDescent="0.25">
      <c r="B145"/>
      <c r="C145"/>
      <c r="D145"/>
      <c r="E145"/>
      <c r="F145"/>
      <c r="G145"/>
      <c r="H145"/>
      <c r="I145"/>
      <c r="J145"/>
    </row>
    <row r="146" spans="2:10" x14ac:dyDescent="0.25">
      <c r="B146"/>
      <c r="C146"/>
      <c r="D146"/>
      <c r="E146"/>
      <c r="F146"/>
      <c r="G146"/>
      <c r="H146"/>
      <c r="I146"/>
      <c r="J146"/>
    </row>
    <row r="147" spans="2:10" x14ac:dyDescent="0.25">
      <c r="B147"/>
      <c r="C147"/>
      <c r="D147"/>
      <c r="E147"/>
      <c r="F147"/>
      <c r="G147"/>
      <c r="H147"/>
      <c r="I147"/>
      <c r="J147"/>
    </row>
    <row r="148" spans="2:10" x14ac:dyDescent="0.25">
      <c r="B148"/>
      <c r="C148"/>
      <c r="D148"/>
      <c r="E148"/>
      <c r="F148"/>
      <c r="G148"/>
      <c r="H148"/>
      <c r="I148"/>
      <c r="J148"/>
    </row>
    <row r="149" spans="2:10" x14ac:dyDescent="0.25">
      <c r="B149"/>
      <c r="C149"/>
      <c r="D149"/>
      <c r="E149"/>
      <c r="F149"/>
      <c r="G149"/>
      <c r="H149"/>
      <c r="I149"/>
      <c r="J149"/>
    </row>
    <row r="150" spans="2:10" x14ac:dyDescent="0.25">
      <c r="B150"/>
      <c r="C150"/>
      <c r="D150"/>
      <c r="E150"/>
      <c r="F150"/>
      <c r="G150"/>
      <c r="H150"/>
      <c r="I150"/>
      <c r="J150"/>
    </row>
    <row r="151" spans="2:10" x14ac:dyDescent="0.25">
      <c r="B151"/>
      <c r="C151"/>
      <c r="D151"/>
      <c r="E151"/>
      <c r="F151"/>
      <c r="G151"/>
      <c r="H151"/>
      <c r="I151"/>
      <c r="J151"/>
    </row>
    <row r="152" spans="2:10" x14ac:dyDescent="0.25">
      <c r="B152"/>
      <c r="C152"/>
      <c r="D152"/>
      <c r="E152"/>
      <c r="F152"/>
      <c r="G152"/>
      <c r="H152"/>
      <c r="I152"/>
      <c r="J152"/>
    </row>
    <row r="153" spans="2:10" x14ac:dyDescent="0.25">
      <c r="B153"/>
      <c r="C153"/>
      <c r="D153"/>
      <c r="E153"/>
      <c r="F153"/>
      <c r="G153"/>
      <c r="H153"/>
      <c r="I153"/>
      <c r="J153"/>
    </row>
    <row r="154" spans="2:10" x14ac:dyDescent="0.25">
      <c r="B154"/>
      <c r="C154"/>
      <c r="D154"/>
      <c r="E154"/>
      <c r="F154"/>
      <c r="G154"/>
      <c r="H154"/>
      <c r="I154"/>
      <c r="J154"/>
    </row>
    <row r="155" spans="2:10" x14ac:dyDescent="0.25">
      <c r="B155"/>
      <c r="C155"/>
      <c r="D155"/>
      <c r="E155"/>
      <c r="F155"/>
      <c r="G155"/>
      <c r="H155"/>
      <c r="I155"/>
      <c r="J155"/>
    </row>
    <row r="156" spans="2:10" x14ac:dyDescent="0.25">
      <c r="B156"/>
      <c r="C156"/>
      <c r="D156"/>
      <c r="E156"/>
      <c r="F156"/>
      <c r="G156"/>
      <c r="H156"/>
      <c r="I156"/>
      <c r="J156"/>
    </row>
    <row r="157" spans="2:10" x14ac:dyDescent="0.25">
      <c r="B157"/>
      <c r="C157"/>
      <c r="D157"/>
      <c r="E157"/>
      <c r="F157"/>
      <c r="G157"/>
      <c r="H157"/>
      <c r="I157"/>
      <c r="J157"/>
    </row>
    <row r="158" spans="2:10" x14ac:dyDescent="0.25">
      <c r="B158"/>
      <c r="C158"/>
      <c r="D158"/>
      <c r="E158"/>
      <c r="F158"/>
      <c r="G158"/>
      <c r="H158"/>
      <c r="I158"/>
      <c r="J158"/>
    </row>
    <row r="159" spans="2:10" x14ac:dyDescent="0.25">
      <c r="B159"/>
      <c r="C159"/>
      <c r="D159"/>
      <c r="E159"/>
      <c r="F159"/>
      <c r="G159"/>
      <c r="H159"/>
      <c r="I159"/>
      <c r="J159"/>
    </row>
    <row r="160" spans="2:10" x14ac:dyDescent="0.25">
      <c r="B160"/>
      <c r="C160"/>
      <c r="D160"/>
      <c r="E160"/>
      <c r="F160"/>
      <c r="G160"/>
      <c r="H160"/>
      <c r="I160"/>
      <c r="J160"/>
    </row>
    <row r="161" spans="2:10" x14ac:dyDescent="0.25">
      <c r="B161"/>
      <c r="C161"/>
      <c r="D161"/>
      <c r="E161"/>
      <c r="F161"/>
      <c r="G161"/>
      <c r="H161"/>
      <c r="I161"/>
      <c r="J161"/>
    </row>
    <row r="162" spans="2:10" x14ac:dyDescent="0.25">
      <c r="B162"/>
      <c r="C162"/>
      <c r="D162"/>
      <c r="E162"/>
      <c r="F162"/>
      <c r="G162"/>
      <c r="H162"/>
      <c r="I162"/>
      <c r="J162"/>
    </row>
    <row r="163" spans="2:10" x14ac:dyDescent="0.25">
      <c r="B163"/>
      <c r="C163"/>
      <c r="D163"/>
      <c r="E163"/>
      <c r="F163"/>
      <c r="G163"/>
      <c r="H163"/>
      <c r="I163"/>
      <c r="J163"/>
    </row>
    <row r="164" spans="2:10" x14ac:dyDescent="0.25">
      <c r="B164"/>
      <c r="C164"/>
      <c r="D164"/>
      <c r="E164"/>
      <c r="F164"/>
      <c r="G164"/>
      <c r="H164"/>
      <c r="I164"/>
      <c r="J164"/>
    </row>
    <row r="165" spans="2:10" x14ac:dyDescent="0.25">
      <c r="B165"/>
      <c r="C165"/>
      <c r="D165"/>
      <c r="E165"/>
      <c r="F165"/>
      <c r="G165"/>
      <c r="H165"/>
      <c r="I165"/>
      <c r="J165"/>
    </row>
    <row r="166" spans="2:10" x14ac:dyDescent="0.25">
      <c r="B166"/>
      <c r="C166"/>
      <c r="D166"/>
      <c r="E166"/>
      <c r="F166"/>
      <c r="G166"/>
      <c r="H166"/>
      <c r="I166"/>
      <c r="J166"/>
    </row>
    <row r="167" spans="2:10" x14ac:dyDescent="0.25">
      <c r="B167"/>
      <c r="C167"/>
      <c r="D167"/>
      <c r="E167"/>
      <c r="F167"/>
      <c r="G167"/>
      <c r="H167"/>
      <c r="I167"/>
      <c r="J167"/>
    </row>
    <row r="168" spans="2:10" x14ac:dyDescent="0.25">
      <c r="B168"/>
      <c r="C168"/>
      <c r="D168"/>
      <c r="E168"/>
      <c r="F168"/>
      <c r="G168"/>
      <c r="H168"/>
      <c r="I168"/>
      <c r="J168"/>
    </row>
    <row r="169" spans="2:10" x14ac:dyDescent="0.25">
      <c r="B169"/>
      <c r="C169"/>
      <c r="D169"/>
      <c r="E169"/>
      <c r="F169"/>
      <c r="G169"/>
      <c r="H169"/>
      <c r="I169"/>
      <c r="J169"/>
    </row>
    <row r="170" spans="2:10" x14ac:dyDescent="0.25">
      <c r="B170"/>
      <c r="C170"/>
      <c r="D170"/>
      <c r="E170"/>
      <c r="F170"/>
      <c r="G170"/>
      <c r="H170"/>
      <c r="I170"/>
      <c r="J170"/>
    </row>
    <row r="171" spans="2:10" x14ac:dyDescent="0.25">
      <c r="B171"/>
      <c r="C171"/>
      <c r="D171"/>
      <c r="E171"/>
      <c r="F171"/>
      <c r="G171"/>
      <c r="H171"/>
      <c r="I171"/>
      <c r="J171"/>
    </row>
    <row r="172" spans="2:10" x14ac:dyDescent="0.25">
      <c r="B172"/>
      <c r="C172"/>
      <c r="D172"/>
      <c r="E172"/>
      <c r="F172"/>
      <c r="G172"/>
      <c r="H172"/>
      <c r="I172"/>
      <c r="J172"/>
    </row>
    <row r="173" spans="2:10" x14ac:dyDescent="0.25">
      <c r="B173"/>
      <c r="C173"/>
      <c r="D173"/>
      <c r="E173"/>
      <c r="F173"/>
      <c r="G173"/>
      <c r="H173"/>
      <c r="I173"/>
      <c r="J173"/>
    </row>
    <row r="174" spans="2:10" x14ac:dyDescent="0.25">
      <c r="B174"/>
      <c r="C174"/>
      <c r="D174"/>
      <c r="E174"/>
      <c r="F174"/>
      <c r="G174"/>
      <c r="H174"/>
      <c r="I174"/>
      <c r="J174"/>
    </row>
    <row r="175" spans="2:10" x14ac:dyDescent="0.25">
      <c r="B175"/>
      <c r="C175"/>
      <c r="D175"/>
      <c r="E175"/>
      <c r="F175"/>
      <c r="G175"/>
      <c r="H175"/>
      <c r="I175"/>
      <c r="J175"/>
    </row>
    <row r="176" spans="2:10" x14ac:dyDescent="0.25">
      <c r="B176"/>
      <c r="C176"/>
      <c r="D176"/>
      <c r="E176"/>
      <c r="F176"/>
      <c r="G176"/>
      <c r="H176"/>
      <c r="I176"/>
      <c r="J176"/>
    </row>
    <row r="177" spans="2:10" x14ac:dyDescent="0.25">
      <c r="B177"/>
      <c r="C177"/>
      <c r="D177"/>
      <c r="E177"/>
      <c r="F177"/>
      <c r="G177"/>
      <c r="H177"/>
      <c r="I177"/>
      <c r="J177"/>
    </row>
    <row r="178" spans="2:10" x14ac:dyDescent="0.25">
      <c r="B178"/>
      <c r="C178"/>
      <c r="D178"/>
      <c r="E178"/>
      <c r="F178"/>
      <c r="G178"/>
      <c r="H178"/>
      <c r="I178"/>
      <c r="J178"/>
    </row>
    <row r="179" spans="2:10" x14ac:dyDescent="0.25">
      <c r="B179"/>
      <c r="C179"/>
      <c r="D179"/>
      <c r="E179"/>
      <c r="F179"/>
      <c r="G179"/>
      <c r="H179"/>
      <c r="I179"/>
      <c r="J179"/>
    </row>
    <row r="180" spans="2:10" x14ac:dyDescent="0.25">
      <c r="B180"/>
      <c r="C180"/>
      <c r="D180"/>
      <c r="E180"/>
      <c r="F180"/>
      <c r="G180"/>
      <c r="H180"/>
      <c r="I180"/>
      <c r="J180"/>
    </row>
    <row r="181" spans="2:10" x14ac:dyDescent="0.25">
      <c r="B181"/>
      <c r="C181"/>
      <c r="D181"/>
      <c r="E181"/>
      <c r="F181"/>
      <c r="G181"/>
      <c r="H181"/>
      <c r="I181"/>
      <c r="J181"/>
    </row>
    <row r="182" spans="2:10" x14ac:dyDescent="0.25">
      <c r="B182"/>
      <c r="C182"/>
      <c r="D182"/>
      <c r="E182"/>
      <c r="F182"/>
      <c r="G182"/>
      <c r="H182"/>
      <c r="I182"/>
      <c r="J182"/>
    </row>
    <row r="183" spans="2:10" x14ac:dyDescent="0.25">
      <c r="B183"/>
      <c r="C183"/>
      <c r="D183"/>
      <c r="E183"/>
      <c r="F183"/>
      <c r="G183"/>
      <c r="H183"/>
      <c r="I183"/>
      <c r="J183"/>
    </row>
    <row r="184" spans="2:10" x14ac:dyDescent="0.25">
      <c r="B184"/>
      <c r="C184"/>
      <c r="D184"/>
      <c r="E184"/>
      <c r="F184"/>
      <c r="G184"/>
      <c r="H184"/>
      <c r="I184"/>
      <c r="J184"/>
    </row>
    <row r="185" spans="2:10" x14ac:dyDescent="0.25">
      <c r="B185"/>
      <c r="C185"/>
      <c r="D185"/>
      <c r="E185"/>
      <c r="F185"/>
      <c r="G185"/>
      <c r="H185"/>
      <c r="I185"/>
      <c r="J185"/>
    </row>
    <row r="186" spans="2:10" x14ac:dyDescent="0.25">
      <c r="B186"/>
      <c r="C186"/>
      <c r="D186"/>
      <c r="E186"/>
      <c r="F186"/>
      <c r="G186"/>
      <c r="H186"/>
      <c r="I186"/>
      <c r="J186"/>
    </row>
    <row r="187" spans="2:10" x14ac:dyDescent="0.25">
      <c r="B187"/>
      <c r="C187"/>
      <c r="D187"/>
      <c r="E187"/>
      <c r="F187"/>
      <c r="G187"/>
      <c r="H187"/>
      <c r="I187"/>
      <c r="J187"/>
    </row>
    <row r="188" spans="2:10" x14ac:dyDescent="0.25">
      <c r="B188"/>
      <c r="C188"/>
      <c r="D188"/>
      <c r="E188"/>
      <c r="F188"/>
      <c r="G188"/>
      <c r="H188"/>
      <c r="I188"/>
      <c r="J188"/>
    </row>
    <row r="189" spans="2:10" x14ac:dyDescent="0.25">
      <c r="B189"/>
      <c r="C189"/>
      <c r="D189"/>
      <c r="E189"/>
      <c r="F189"/>
      <c r="G189"/>
      <c r="H189"/>
      <c r="I189"/>
      <c r="J189"/>
    </row>
    <row r="190" spans="2:10" x14ac:dyDescent="0.25">
      <c r="B190"/>
      <c r="C190"/>
      <c r="D190"/>
      <c r="E190"/>
      <c r="F190"/>
      <c r="G190"/>
      <c r="H190"/>
      <c r="I190"/>
      <c r="J190"/>
    </row>
    <row r="191" spans="2:10" x14ac:dyDescent="0.25">
      <c r="B191"/>
      <c r="C191"/>
      <c r="D191"/>
      <c r="E191"/>
      <c r="F191"/>
      <c r="G191"/>
      <c r="H191"/>
      <c r="I191"/>
      <c r="J191"/>
    </row>
    <row r="192" spans="2:10" x14ac:dyDescent="0.25">
      <c r="B192"/>
      <c r="C192"/>
      <c r="D192"/>
      <c r="E192"/>
      <c r="F192"/>
      <c r="G192"/>
      <c r="H192"/>
      <c r="I192"/>
      <c r="J192"/>
    </row>
    <row r="193" spans="2:10" x14ac:dyDescent="0.25">
      <c r="B193"/>
      <c r="C193"/>
      <c r="D193"/>
      <c r="E193"/>
      <c r="F193"/>
      <c r="G193"/>
      <c r="H193"/>
      <c r="I193"/>
      <c r="J193"/>
    </row>
    <row r="194" spans="2:10" x14ac:dyDescent="0.25">
      <c r="B194"/>
      <c r="C194"/>
      <c r="D194"/>
      <c r="E194"/>
      <c r="F194"/>
      <c r="G194"/>
      <c r="H194"/>
      <c r="I194"/>
      <c r="J194"/>
    </row>
    <row r="195" spans="2:10" x14ac:dyDescent="0.25">
      <c r="B195"/>
      <c r="C195"/>
      <c r="D195"/>
      <c r="E195"/>
      <c r="F195"/>
      <c r="G195"/>
      <c r="H195"/>
      <c r="I195"/>
      <c r="J195"/>
    </row>
    <row r="196" spans="2:10" x14ac:dyDescent="0.25">
      <c r="B196"/>
      <c r="C196"/>
      <c r="D196"/>
      <c r="E196"/>
      <c r="F196"/>
      <c r="G196"/>
      <c r="H196"/>
      <c r="I196"/>
      <c r="J196"/>
    </row>
    <row r="197" spans="2:10" x14ac:dyDescent="0.25">
      <c r="B197"/>
      <c r="C197"/>
      <c r="D197"/>
      <c r="E197"/>
      <c r="F197"/>
      <c r="G197"/>
      <c r="H197"/>
      <c r="I197"/>
      <c r="J197"/>
    </row>
    <row r="198" spans="2:10" x14ac:dyDescent="0.25">
      <c r="B198"/>
      <c r="C198"/>
      <c r="D198"/>
      <c r="E198"/>
      <c r="F198"/>
      <c r="G198"/>
      <c r="H198"/>
      <c r="I198"/>
      <c r="J198"/>
    </row>
    <row r="199" spans="2:10" x14ac:dyDescent="0.25">
      <c r="B199"/>
      <c r="C199"/>
      <c r="D199"/>
      <c r="E199"/>
      <c r="F199"/>
      <c r="G199"/>
      <c r="H199"/>
      <c r="I199"/>
      <c r="J199"/>
    </row>
    <row r="200" spans="2:10" x14ac:dyDescent="0.25">
      <c r="B200"/>
      <c r="C200"/>
      <c r="D200"/>
      <c r="E200"/>
      <c r="F200"/>
      <c r="G200"/>
      <c r="H200"/>
      <c r="I200"/>
      <c r="J200"/>
    </row>
    <row r="201" spans="2:10" x14ac:dyDescent="0.25">
      <c r="B201"/>
      <c r="C201"/>
      <c r="D201"/>
      <c r="E201"/>
      <c r="F201"/>
      <c r="G201"/>
      <c r="H201"/>
      <c r="I201"/>
      <c r="J201"/>
    </row>
    <row r="202" spans="2:10" x14ac:dyDescent="0.25">
      <c r="B202"/>
      <c r="C202"/>
      <c r="D202"/>
      <c r="E202"/>
      <c r="F202"/>
      <c r="G202"/>
      <c r="H202"/>
      <c r="I202"/>
      <c r="J202"/>
    </row>
    <row r="203" spans="2:10" x14ac:dyDescent="0.25">
      <c r="B203"/>
      <c r="C203"/>
      <c r="D203"/>
      <c r="E203"/>
      <c r="F203"/>
      <c r="G203"/>
      <c r="H203"/>
      <c r="I203"/>
      <c r="J203"/>
    </row>
    <row r="204" spans="2:10" x14ac:dyDescent="0.25">
      <c r="B204"/>
      <c r="C204"/>
      <c r="D204"/>
      <c r="E204"/>
      <c r="F204"/>
      <c r="G204"/>
      <c r="H204"/>
      <c r="I204"/>
      <c r="J204"/>
    </row>
    <row r="205" spans="2:10" x14ac:dyDescent="0.25">
      <c r="B205"/>
      <c r="C205"/>
      <c r="D205"/>
      <c r="E205"/>
      <c r="F205"/>
      <c r="G205"/>
      <c r="H205"/>
      <c r="I205"/>
      <c r="J205"/>
    </row>
    <row r="206" spans="2:10" x14ac:dyDescent="0.25">
      <c r="B206"/>
      <c r="C206"/>
      <c r="D206"/>
      <c r="E206"/>
      <c r="F206"/>
      <c r="G206"/>
      <c r="H206"/>
      <c r="I206"/>
      <c r="J206"/>
    </row>
    <row r="207" spans="2:10" x14ac:dyDescent="0.25">
      <c r="B207"/>
      <c r="C207"/>
      <c r="D207"/>
      <c r="E207"/>
      <c r="F207"/>
      <c r="G207"/>
      <c r="H207"/>
      <c r="I207"/>
      <c r="J207"/>
    </row>
    <row r="208" spans="2:10" x14ac:dyDescent="0.25">
      <c r="B208"/>
      <c r="C208"/>
      <c r="D208"/>
      <c r="E208"/>
      <c r="F208"/>
      <c r="G208"/>
      <c r="H208"/>
      <c r="I208"/>
      <c r="J208"/>
    </row>
    <row r="209" spans="2:10" x14ac:dyDescent="0.25">
      <c r="B209"/>
      <c r="C209"/>
      <c r="D209"/>
      <c r="E209"/>
      <c r="F209"/>
      <c r="G209"/>
      <c r="H209"/>
      <c r="I209"/>
      <c r="J209"/>
    </row>
    <row r="210" spans="2:10" x14ac:dyDescent="0.25">
      <c r="B210"/>
      <c r="C210"/>
      <c r="D210"/>
      <c r="E210"/>
      <c r="F210"/>
      <c r="G210"/>
      <c r="H210"/>
      <c r="I210"/>
      <c r="J210"/>
    </row>
    <row r="211" spans="2:10" x14ac:dyDescent="0.25">
      <c r="B211"/>
      <c r="C211"/>
      <c r="D211"/>
      <c r="E211"/>
      <c r="F211"/>
      <c r="G211"/>
      <c r="H211"/>
      <c r="I211"/>
      <c r="J211"/>
    </row>
    <row r="212" spans="2:10" x14ac:dyDescent="0.25">
      <c r="B212"/>
      <c r="C212"/>
      <c r="D212"/>
      <c r="E212"/>
      <c r="F212"/>
      <c r="G212"/>
      <c r="H212"/>
      <c r="I212"/>
      <c r="J212"/>
    </row>
    <row r="213" spans="2:10" x14ac:dyDescent="0.25">
      <c r="B213"/>
      <c r="C213"/>
      <c r="D213"/>
      <c r="E213"/>
      <c r="F213"/>
      <c r="G213"/>
      <c r="H213"/>
      <c r="I213"/>
      <c r="J213"/>
    </row>
    <row r="214" spans="2:10" x14ac:dyDescent="0.25">
      <c r="B214"/>
      <c r="C214"/>
      <c r="D214"/>
      <c r="E214"/>
      <c r="F214"/>
      <c r="G214"/>
      <c r="H214"/>
      <c r="I214"/>
      <c r="J214"/>
    </row>
    <row r="215" spans="2:10" x14ac:dyDescent="0.25">
      <c r="B215"/>
      <c r="C215"/>
      <c r="D215"/>
      <c r="E215"/>
      <c r="F215"/>
      <c r="G215"/>
      <c r="H215"/>
      <c r="I215"/>
      <c r="J215"/>
    </row>
    <row r="216" spans="2:10" x14ac:dyDescent="0.25">
      <c r="B216"/>
      <c r="C216"/>
      <c r="D216"/>
      <c r="E216"/>
      <c r="F216"/>
      <c r="G216"/>
      <c r="H216"/>
      <c r="I216"/>
      <c r="J216"/>
    </row>
    <row r="217" spans="2:10" x14ac:dyDescent="0.25">
      <c r="B217"/>
      <c r="C217"/>
      <c r="D217"/>
      <c r="E217"/>
      <c r="F217"/>
      <c r="G217"/>
      <c r="H217"/>
      <c r="I217"/>
      <c r="J217"/>
    </row>
    <row r="218" spans="2:10" x14ac:dyDescent="0.25">
      <c r="B218"/>
      <c r="C218"/>
      <c r="D218"/>
      <c r="E218"/>
      <c r="F218"/>
      <c r="G218"/>
      <c r="H218"/>
      <c r="I218"/>
      <c r="J218"/>
    </row>
    <row r="219" spans="2:10" x14ac:dyDescent="0.25">
      <c r="B219"/>
      <c r="C219"/>
      <c r="D219"/>
      <c r="E219"/>
      <c r="F219"/>
      <c r="G219"/>
      <c r="H219"/>
      <c r="I219"/>
      <c r="J219"/>
    </row>
    <row r="220" spans="2:10" x14ac:dyDescent="0.25">
      <c r="B220"/>
      <c r="C220"/>
      <c r="D220"/>
      <c r="E220"/>
      <c r="F220"/>
      <c r="G220"/>
      <c r="H220"/>
      <c r="I220"/>
      <c r="J220"/>
    </row>
    <row r="221" spans="2:10" x14ac:dyDescent="0.25">
      <c r="B221"/>
      <c r="C221"/>
      <c r="D221"/>
      <c r="E221"/>
      <c r="F221"/>
      <c r="G221"/>
      <c r="H221"/>
      <c r="I221"/>
      <c r="J221"/>
    </row>
    <row r="222" spans="2:10" x14ac:dyDescent="0.25">
      <c r="B222"/>
      <c r="C222"/>
      <c r="D222"/>
      <c r="E222"/>
      <c r="F222"/>
      <c r="G222"/>
      <c r="H222"/>
      <c r="I222"/>
      <c r="J222"/>
    </row>
    <row r="223" spans="2:10" x14ac:dyDescent="0.25">
      <c r="B223"/>
      <c r="C223"/>
      <c r="D223"/>
      <c r="E223"/>
      <c r="F223"/>
      <c r="G223"/>
      <c r="H223"/>
      <c r="I223"/>
      <c r="J223"/>
    </row>
    <row r="224" spans="2:10" x14ac:dyDescent="0.25">
      <c r="B224"/>
      <c r="C224"/>
      <c r="D224"/>
      <c r="E224"/>
      <c r="F224"/>
      <c r="G224"/>
      <c r="H224"/>
      <c r="I224"/>
      <c r="J224"/>
    </row>
    <row r="225" spans="2:10" x14ac:dyDescent="0.25">
      <c r="B225"/>
      <c r="C225"/>
      <c r="D225"/>
      <c r="E225"/>
      <c r="F225"/>
      <c r="G225"/>
      <c r="H225"/>
      <c r="I225"/>
      <c r="J225"/>
    </row>
    <row r="226" spans="2:10" x14ac:dyDescent="0.25">
      <c r="B226"/>
      <c r="C226"/>
      <c r="D226"/>
      <c r="E226"/>
      <c r="F226"/>
      <c r="G226"/>
      <c r="H226"/>
      <c r="I226"/>
      <c r="J226"/>
    </row>
    <row r="227" spans="2:10" x14ac:dyDescent="0.25">
      <c r="B227"/>
      <c r="C227"/>
      <c r="D227"/>
      <c r="E227"/>
      <c r="F227"/>
      <c r="G227"/>
      <c r="H227"/>
      <c r="I227"/>
      <c r="J227"/>
    </row>
    <row r="228" spans="2:10" x14ac:dyDescent="0.25">
      <c r="B228"/>
      <c r="C228"/>
      <c r="D228"/>
      <c r="E228"/>
      <c r="F228"/>
      <c r="G228"/>
      <c r="H228"/>
      <c r="I228"/>
      <c r="J228"/>
    </row>
    <row r="229" spans="2:10" x14ac:dyDescent="0.25">
      <c r="B229"/>
      <c r="C229"/>
      <c r="D229"/>
      <c r="E229"/>
      <c r="F229"/>
      <c r="G229"/>
      <c r="H229"/>
      <c r="I229"/>
      <c r="J229"/>
    </row>
    <row r="230" spans="2:10" x14ac:dyDescent="0.25">
      <c r="B230"/>
      <c r="C230"/>
      <c r="D230"/>
      <c r="E230"/>
      <c r="F230"/>
      <c r="G230"/>
      <c r="H230"/>
      <c r="I230"/>
      <c r="J230"/>
    </row>
    <row r="231" spans="2:10" x14ac:dyDescent="0.25">
      <c r="B231"/>
      <c r="C231"/>
      <c r="D231"/>
      <c r="E231"/>
      <c r="F231"/>
      <c r="G231"/>
      <c r="H231"/>
      <c r="I231"/>
      <c r="J231"/>
    </row>
    <row r="232" spans="2:10" x14ac:dyDescent="0.25">
      <c r="B232"/>
      <c r="C232"/>
      <c r="D232"/>
      <c r="E232"/>
      <c r="F232"/>
      <c r="G232"/>
      <c r="H232"/>
      <c r="I232"/>
      <c r="J232"/>
    </row>
    <row r="233" spans="2:10" x14ac:dyDescent="0.25">
      <c r="B233"/>
      <c r="C233"/>
      <c r="D233"/>
      <c r="E233"/>
      <c r="F233"/>
      <c r="G233"/>
      <c r="H233"/>
      <c r="I233"/>
      <c r="J233"/>
    </row>
    <row r="234" spans="2:10" x14ac:dyDescent="0.25">
      <c r="B234"/>
      <c r="C234"/>
      <c r="D234"/>
      <c r="E234"/>
      <c r="F234"/>
      <c r="G234"/>
      <c r="H234"/>
      <c r="I234"/>
      <c r="J234"/>
    </row>
    <row r="235" spans="2:10" x14ac:dyDescent="0.25">
      <c r="B235"/>
      <c r="C235"/>
      <c r="D235"/>
      <c r="E235"/>
      <c r="F235"/>
      <c r="G235"/>
      <c r="H235"/>
      <c r="I235"/>
      <c r="J235"/>
    </row>
    <row r="236" spans="2:10" x14ac:dyDescent="0.25">
      <c r="B236"/>
      <c r="C236"/>
      <c r="D236"/>
      <c r="E236"/>
      <c r="F236"/>
      <c r="G236"/>
      <c r="H236"/>
      <c r="I236"/>
      <c r="J236"/>
    </row>
    <row r="237" spans="2:10" x14ac:dyDescent="0.25">
      <c r="B237"/>
      <c r="C237"/>
      <c r="D237"/>
      <c r="E237"/>
      <c r="F237"/>
      <c r="G237"/>
      <c r="H237"/>
      <c r="I237"/>
      <c r="J237"/>
    </row>
    <row r="238" spans="2:10" x14ac:dyDescent="0.25">
      <c r="B238"/>
      <c r="C238"/>
      <c r="D238"/>
      <c r="E238"/>
      <c r="F238"/>
      <c r="G238"/>
      <c r="H238"/>
      <c r="I238"/>
      <c r="J238"/>
    </row>
    <row r="239" spans="2:10" x14ac:dyDescent="0.25">
      <c r="B239"/>
      <c r="C239"/>
      <c r="D239"/>
      <c r="E239"/>
      <c r="F239"/>
      <c r="G239"/>
      <c r="H239"/>
      <c r="I239"/>
      <c r="J239"/>
    </row>
    <row r="240" spans="2:10" x14ac:dyDescent="0.25">
      <c r="B240"/>
      <c r="C240"/>
      <c r="D240"/>
      <c r="E240"/>
      <c r="F240"/>
      <c r="G240"/>
      <c r="H240"/>
      <c r="I240"/>
      <c r="J240"/>
    </row>
    <row r="241" spans="2:10" x14ac:dyDescent="0.25">
      <c r="B241"/>
      <c r="C241"/>
      <c r="D241"/>
      <c r="E241"/>
      <c r="F241"/>
      <c r="G241"/>
      <c r="H241"/>
      <c r="I241"/>
      <c r="J241"/>
    </row>
    <row r="242" spans="2:10" x14ac:dyDescent="0.25">
      <c r="B242"/>
      <c r="C242"/>
      <c r="D242"/>
      <c r="E242"/>
      <c r="F242"/>
      <c r="G242"/>
      <c r="H242"/>
      <c r="I242"/>
      <c r="J242"/>
    </row>
    <row r="243" spans="2:10" x14ac:dyDescent="0.25">
      <c r="B243"/>
      <c r="C243"/>
      <c r="D243"/>
      <c r="E243"/>
      <c r="F243"/>
      <c r="G243"/>
      <c r="H243"/>
      <c r="I243"/>
      <c r="J243"/>
    </row>
    <row r="244" spans="2:10" x14ac:dyDescent="0.25">
      <c r="B244"/>
      <c r="C244"/>
      <c r="D244"/>
      <c r="E244"/>
      <c r="F244"/>
      <c r="G244"/>
      <c r="H244"/>
      <c r="I244"/>
      <c r="J244"/>
    </row>
    <row r="245" spans="2:10" x14ac:dyDescent="0.25">
      <c r="B245"/>
      <c r="C245"/>
      <c r="D245"/>
      <c r="E245"/>
      <c r="F245"/>
      <c r="G245"/>
      <c r="H245"/>
      <c r="I245"/>
      <c r="J245"/>
    </row>
    <row r="246" spans="2:10" x14ac:dyDescent="0.25">
      <c r="B246"/>
      <c r="C246"/>
      <c r="D246"/>
      <c r="E246"/>
      <c r="F246"/>
      <c r="G246"/>
      <c r="H246"/>
      <c r="I246"/>
      <c r="J246"/>
    </row>
    <row r="247" spans="2:10" x14ac:dyDescent="0.25">
      <c r="B247"/>
      <c r="C247"/>
      <c r="D247"/>
      <c r="E247"/>
      <c r="F247"/>
      <c r="G247"/>
      <c r="H247"/>
      <c r="I247"/>
      <c r="J247"/>
    </row>
    <row r="248" spans="2:10" x14ac:dyDescent="0.25">
      <c r="B248"/>
      <c r="C248"/>
      <c r="D248"/>
      <c r="E248"/>
      <c r="F248"/>
      <c r="G248"/>
      <c r="H248"/>
      <c r="I248"/>
      <c r="J248"/>
    </row>
    <row r="249" spans="2:10" x14ac:dyDescent="0.25">
      <c r="B249"/>
      <c r="C249"/>
      <c r="D249"/>
      <c r="E249"/>
      <c r="F249"/>
      <c r="G249"/>
      <c r="H249"/>
      <c r="I249"/>
      <c r="J249"/>
    </row>
    <row r="250" spans="2:10" x14ac:dyDescent="0.25">
      <c r="B250"/>
      <c r="C250"/>
      <c r="D250"/>
      <c r="E250"/>
      <c r="F250"/>
      <c r="G250"/>
      <c r="H250"/>
      <c r="I250"/>
      <c r="J250"/>
    </row>
    <row r="251" spans="2:10" x14ac:dyDescent="0.25">
      <c r="B251"/>
      <c r="C251"/>
      <c r="D251"/>
      <c r="E251"/>
      <c r="F251"/>
      <c r="G251"/>
      <c r="H251"/>
      <c r="I251"/>
      <c r="J251"/>
    </row>
    <row r="252" spans="2:10" x14ac:dyDescent="0.25">
      <c r="B252"/>
      <c r="C252"/>
      <c r="D252"/>
      <c r="E252"/>
      <c r="F252"/>
      <c r="G252"/>
      <c r="H252"/>
      <c r="I252"/>
      <c r="J252"/>
    </row>
    <row r="253" spans="2:10" x14ac:dyDescent="0.25">
      <c r="B253"/>
      <c r="C253"/>
      <c r="D253"/>
      <c r="E253"/>
      <c r="F253"/>
      <c r="G253"/>
      <c r="H253"/>
      <c r="I253"/>
      <c r="J253"/>
    </row>
    <row r="254" spans="2:10" x14ac:dyDescent="0.25">
      <c r="B254"/>
      <c r="C254"/>
      <c r="D254"/>
      <c r="E254"/>
      <c r="F254"/>
      <c r="G254"/>
      <c r="H254"/>
      <c r="I254"/>
      <c r="J254"/>
    </row>
    <row r="255" spans="2:10" x14ac:dyDescent="0.25">
      <c r="B255"/>
      <c r="C255"/>
      <c r="D255"/>
      <c r="E255"/>
      <c r="F255"/>
      <c r="G255"/>
      <c r="H255"/>
      <c r="I255"/>
      <c r="J255"/>
    </row>
    <row r="256" spans="2:10" x14ac:dyDescent="0.25">
      <c r="B256"/>
      <c r="C256"/>
      <c r="D256"/>
      <c r="E256"/>
      <c r="F256"/>
      <c r="G256"/>
      <c r="H256"/>
      <c r="I256"/>
      <c r="J256"/>
    </row>
    <row r="257" spans="2:10" x14ac:dyDescent="0.25">
      <c r="B257"/>
      <c r="C257"/>
      <c r="D257"/>
      <c r="E257"/>
      <c r="F257"/>
      <c r="G257"/>
      <c r="H257"/>
      <c r="I257"/>
      <c r="J257"/>
    </row>
    <row r="258" spans="2:10" x14ac:dyDescent="0.25">
      <c r="B258"/>
      <c r="C258"/>
      <c r="D258"/>
      <c r="E258"/>
      <c r="F258"/>
      <c r="G258"/>
      <c r="H258"/>
      <c r="I258"/>
      <c r="J258"/>
    </row>
    <row r="259" spans="2:10" x14ac:dyDescent="0.25">
      <c r="B259"/>
      <c r="C259"/>
      <c r="D259"/>
      <c r="E259"/>
      <c r="F259"/>
      <c r="G259"/>
      <c r="H259"/>
      <c r="I259"/>
      <c r="J259"/>
    </row>
    <row r="260" spans="2:10" x14ac:dyDescent="0.25">
      <c r="B260"/>
      <c r="C260"/>
      <c r="D260"/>
      <c r="E260"/>
      <c r="F260"/>
      <c r="G260"/>
      <c r="H260"/>
      <c r="I260"/>
      <c r="J260"/>
    </row>
    <row r="261" spans="2:10" x14ac:dyDescent="0.25">
      <c r="B261"/>
      <c r="C261"/>
      <c r="D261"/>
      <c r="E261"/>
      <c r="F261"/>
      <c r="G261"/>
      <c r="H261"/>
      <c r="I261"/>
      <c r="J261"/>
    </row>
    <row r="262" spans="2:10" x14ac:dyDescent="0.25">
      <c r="B262"/>
      <c r="C262"/>
      <c r="D262"/>
      <c r="E262"/>
      <c r="F262"/>
      <c r="G262"/>
      <c r="H262"/>
      <c r="I262"/>
      <c r="J262"/>
    </row>
    <row r="263" spans="2:10" x14ac:dyDescent="0.25">
      <c r="B263"/>
      <c r="C263"/>
      <c r="D263"/>
      <c r="E263"/>
      <c r="F263"/>
      <c r="G263"/>
      <c r="H263"/>
      <c r="I263"/>
      <c r="J263"/>
    </row>
    <row r="264" spans="2:10" x14ac:dyDescent="0.25">
      <c r="B264"/>
      <c r="C264"/>
      <c r="D264"/>
      <c r="E264"/>
      <c r="F264"/>
      <c r="G264"/>
      <c r="H264"/>
      <c r="I264"/>
      <c r="J264"/>
    </row>
    <row r="265" spans="2:10" x14ac:dyDescent="0.25">
      <c r="B265"/>
      <c r="C265"/>
      <c r="D265"/>
      <c r="E265"/>
      <c r="F265"/>
      <c r="G265"/>
      <c r="H265"/>
      <c r="I265"/>
      <c r="J265"/>
    </row>
    <row r="266" spans="2:10" x14ac:dyDescent="0.25">
      <c r="B266"/>
      <c r="C266"/>
      <c r="D266"/>
      <c r="E266"/>
      <c r="F266"/>
      <c r="G266"/>
      <c r="H266"/>
      <c r="I266"/>
      <c r="J266"/>
    </row>
    <row r="267" spans="2:10" x14ac:dyDescent="0.25">
      <c r="B267"/>
      <c r="C267"/>
      <c r="D267"/>
      <c r="E267"/>
      <c r="F267"/>
      <c r="G267"/>
      <c r="H267"/>
      <c r="I267"/>
      <c r="J267"/>
    </row>
    <row r="268" spans="2:10" x14ac:dyDescent="0.25">
      <c r="B268"/>
      <c r="C268"/>
      <c r="D268"/>
      <c r="E268"/>
      <c r="F268"/>
      <c r="G268"/>
      <c r="H268"/>
      <c r="I268"/>
      <c r="J268"/>
    </row>
    <row r="269" spans="2:10" x14ac:dyDescent="0.25">
      <c r="B269"/>
      <c r="C269"/>
      <c r="D269"/>
      <c r="E269"/>
      <c r="F269"/>
      <c r="G269"/>
      <c r="H269"/>
      <c r="I269"/>
      <c r="J269"/>
    </row>
    <row r="270" spans="2:10" x14ac:dyDescent="0.25">
      <c r="B270"/>
      <c r="C270"/>
      <c r="D270"/>
      <c r="E270"/>
      <c r="F270"/>
      <c r="G270"/>
      <c r="H270"/>
      <c r="I270"/>
      <c r="J270"/>
    </row>
    <row r="271" spans="2:10" x14ac:dyDescent="0.25">
      <c r="B271"/>
      <c r="C271"/>
      <c r="D271"/>
      <c r="E271"/>
      <c r="F271"/>
      <c r="G271"/>
      <c r="H271"/>
      <c r="I271"/>
      <c r="J271"/>
    </row>
    <row r="272" spans="2:10" x14ac:dyDescent="0.25">
      <c r="B272"/>
      <c r="C272"/>
      <c r="D272"/>
      <c r="E272"/>
      <c r="F272"/>
      <c r="G272"/>
      <c r="H272"/>
      <c r="I272"/>
      <c r="J272"/>
    </row>
    <row r="273" spans="2:10" x14ac:dyDescent="0.25">
      <c r="B273"/>
      <c r="C273"/>
      <c r="D273"/>
      <c r="E273"/>
      <c r="F273"/>
      <c r="G273"/>
      <c r="H273"/>
      <c r="I273"/>
      <c r="J273"/>
    </row>
    <row r="274" spans="2:10" x14ac:dyDescent="0.25">
      <c r="B274"/>
      <c r="C274"/>
      <c r="D274"/>
      <c r="E274"/>
      <c r="F274"/>
      <c r="G274"/>
      <c r="H274"/>
      <c r="I274"/>
      <c r="J274"/>
    </row>
    <row r="275" spans="2:10" x14ac:dyDescent="0.25">
      <c r="B275"/>
      <c r="C275"/>
      <c r="D275"/>
      <c r="E275"/>
      <c r="F275"/>
      <c r="G275"/>
      <c r="H275"/>
      <c r="I275"/>
      <c r="J275"/>
    </row>
    <row r="276" spans="2:10" x14ac:dyDescent="0.25">
      <c r="B276"/>
      <c r="C276"/>
      <c r="D276"/>
      <c r="E276"/>
      <c r="F276"/>
      <c r="G276"/>
      <c r="H276"/>
      <c r="I276"/>
      <c r="J276"/>
    </row>
    <row r="277" spans="2:10" x14ac:dyDescent="0.25">
      <c r="B277"/>
      <c r="C277"/>
      <c r="D277"/>
      <c r="E277"/>
      <c r="F277"/>
      <c r="G277"/>
      <c r="H277"/>
      <c r="I277"/>
      <c r="J277"/>
    </row>
    <row r="278" spans="2:10" x14ac:dyDescent="0.25">
      <c r="B278"/>
      <c r="C278"/>
      <c r="D278"/>
      <c r="E278"/>
      <c r="F278"/>
      <c r="G278"/>
      <c r="H278"/>
      <c r="I278"/>
      <c r="J278"/>
    </row>
    <row r="279" spans="2:10" x14ac:dyDescent="0.25">
      <c r="B279"/>
      <c r="C279"/>
      <c r="D279"/>
      <c r="E279"/>
      <c r="F279"/>
      <c r="G279"/>
      <c r="H279"/>
      <c r="I279"/>
      <c r="J279"/>
    </row>
    <row r="280" spans="2:10" x14ac:dyDescent="0.25">
      <c r="B280"/>
      <c r="C280"/>
      <c r="D280"/>
      <c r="E280"/>
      <c r="F280"/>
      <c r="G280"/>
      <c r="H280"/>
      <c r="I280"/>
      <c r="J280"/>
    </row>
    <row r="281" spans="2:10" x14ac:dyDescent="0.25">
      <c r="B281"/>
      <c r="C281"/>
      <c r="D281"/>
      <c r="E281"/>
      <c r="F281"/>
      <c r="G281"/>
      <c r="H281"/>
      <c r="I281"/>
      <c r="J281"/>
    </row>
    <row r="282" spans="2:10" x14ac:dyDescent="0.25">
      <c r="B282"/>
      <c r="C282"/>
      <c r="D282"/>
      <c r="E282"/>
      <c r="F282"/>
      <c r="G282"/>
      <c r="H282"/>
      <c r="I282"/>
      <c r="J282"/>
    </row>
    <row r="283" spans="2:10" x14ac:dyDescent="0.25">
      <c r="B283"/>
      <c r="C283"/>
      <c r="D283"/>
      <c r="E283"/>
      <c r="F283"/>
      <c r="G283"/>
      <c r="H283"/>
      <c r="I283"/>
      <c r="J283"/>
    </row>
    <row r="284" spans="2:10" x14ac:dyDescent="0.25">
      <c r="B284"/>
      <c r="C284"/>
      <c r="D284"/>
      <c r="E284"/>
      <c r="F284"/>
      <c r="G284"/>
      <c r="H284"/>
      <c r="I284"/>
      <c r="J284"/>
    </row>
    <row r="285" spans="2:10" x14ac:dyDescent="0.25">
      <c r="B285"/>
      <c r="C285"/>
      <c r="D285"/>
      <c r="E285"/>
      <c r="F285"/>
      <c r="G285"/>
      <c r="H285"/>
      <c r="I285"/>
      <c r="J285"/>
    </row>
    <row r="286" spans="2:10" x14ac:dyDescent="0.25">
      <c r="B286"/>
      <c r="C286"/>
      <c r="D286"/>
      <c r="E286"/>
      <c r="F286"/>
      <c r="G286"/>
      <c r="H286"/>
      <c r="I286"/>
      <c r="J286"/>
    </row>
    <row r="287" spans="2:10" x14ac:dyDescent="0.25">
      <c r="B287"/>
      <c r="C287"/>
      <c r="D287"/>
      <c r="E287"/>
      <c r="F287"/>
      <c r="G287"/>
      <c r="H287"/>
      <c r="I287"/>
      <c r="J287"/>
    </row>
    <row r="288" spans="2:10" x14ac:dyDescent="0.25">
      <c r="B288"/>
      <c r="C288"/>
      <c r="D288"/>
      <c r="E288"/>
      <c r="F288"/>
      <c r="G288"/>
      <c r="H288"/>
      <c r="I288"/>
      <c r="J288"/>
    </row>
    <row r="289" spans="2:10" x14ac:dyDescent="0.25">
      <c r="B289"/>
      <c r="C289"/>
      <c r="D289"/>
      <c r="E289"/>
      <c r="F289"/>
      <c r="G289"/>
      <c r="H289"/>
      <c r="I289"/>
      <c r="J289"/>
    </row>
    <row r="290" spans="2:10" x14ac:dyDescent="0.25">
      <c r="B290"/>
      <c r="C290"/>
      <c r="D290"/>
      <c r="E290"/>
      <c r="F290"/>
      <c r="G290"/>
      <c r="H290"/>
      <c r="I290"/>
      <c r="J290"/>
    </row>
    <row r="291" spans="2:10" x14ac:dyDescent="0.25">
      <c r="B291"/>
      <c r="C291"/>
      <c r="D291"/>
      <c r="E291"/>
      <c r="F291"/>
      <c r="G291"/>
      <c r="H291"/>
      <c r="I291"/>
      <c r="J291"/>
    </row>
    <row r="292" spans="2:10" x14ac:dyDescent="0.25">
      <c r="B292"/>
      <c r="C292"/>
      <c r="D292"/>
      <c r="E292"/>
      <c r="F292"/>
      <c r="G292"/>
      <c r="H292"/>
      <c r="I292"/>
      <c r="J292"/>
    </row>
    <row r="293" spans="2:10" x14ac:dyDescent="0.25">
      <c r="B293"/>
      <c r="C293"/>
      <c r="D293"/>
      <c r="E293"/>
      <c r="F293"/>
      <c r="G293"/>
      <c r="H293"/>
      <c r="I293"/>
      <c r="J293"/>
    </row>
    <row r="294" spans="2:10" x14ac:dyDescent="0.25">
      <c r="B294"/>
      <c r="C294"/>
      <c r="D294"/>
      <c r="E294"/>
      <c r="F294"/>
      <c r="G294"/>
      <c r="H294"/>
      <c r="I294"/>
      <c r="J294"/>
    </row>
    <row r="295" spans="2:10" x14ac:dyDescent="0.25">
      <c r="B295"/>
      <c r="C295"/>
      <c r="D295"/>
      <c r="E295"/>
      <c r="F295"/>
      <c r="G295"/>
      <c r="H295"/>
      <c r="I295"/>
      <c r="J295"/>
    </row>
    <row r="296" spans="2:10" x14ac:dyDescent="0.25">
      <c r="B296"/>
      <c r="C296"/>
      <c r="D296"/>
      <c r="E296"/>
      <c r="F296"/>
      <c r="G296"/>
      <c r="H296"/>
      <c r="I296"/>
      <c r="J296"/>
    </row>
    <row r="297" spans="2:10" x14ac:dyDescent="0.25">
      <c r="B297"/>
      <c r="C297"/>
      <c r="D297"/>
      <c r="E297"/>
      <c r="F297"/>
      <c r="G297"/>
      <c r="H297"/>
      <c r="I297"/>
      <c r="J297"/>
    </row>
    <row r="298" spans="2:10" x14ac:dyDescent="0.25">
      <c r="B298"/>
      <c r="C298"/>
      <c r="D298"/>
      <c r="E298"/>
      <c r="F298"/>
      <c r="G298"/>
      <c r="H298"/>
      <c r="I298"/>
      <c r="J298"/>
    </row>
    <row r="299" spans="2:10" x14ac:dyDescent="0.25">
      <c r="B299"/>
      <c r="C299"/>
      <c r="D299"/>
      <c r="E299"/>
      <c r="F299"/>
      <c r="G299"/>
      <c r="H299"/>
      <c r="I299"/>
      <c r="J299"/>
    </row>
    <row r="300" spans="2:10" x14ac:dyDescent="0.25">
      <c r="B300"/>
      <c r="C300"/>
      <c r="D300"/>
      <c r="E300"/>
      <c r="F300"/>
      <c r="G300"/>
      <c r="H300"/>
      <c r="I300"/>
      <c r="J300"/>
    </row>
    <row r="301" spans="2:10" x14ac:dyDescent="0.25">
      <c r="B301"/>
      <c r="C301"/>
      <c r="D301"/>
      <c r="E301"/>
      <c r="F301"/>
      <c r="G301"/>
      <c r="H301"/>
      <c r="I301"/>
      <c r="J301"/>
    </row>
    <row r="302" spans="2:10" x14ac:dyDescent="0.25">
      <c r="B302"/>
      <c r="C302"/>
      <c r="D302"/>
      <c r="E302"/>
      <c r="F302"/>
      <c r="G302"/>
      <c r="H302"/>
      <c r="I302"/>
      <c r="J302"/>
    </row>
    <row r="303" spans="2:10" x14ac:dyDescent="0.25">
      <c r="B303"/>
      <c r="C303"/>
      <c r="D303"/>
      <c r="E303"/>
      <c r="F303"/>
      <c r="G303"/>
      <c r="H303"/>
      <c r="I303"/>
      <c r="J303"/>
    </row>
    <row r="304" spans="2:10" x14ac:dyDescent="0.25">
      <c r="B304"/>
      <c r="C304"/>
      <c r="D304"/>
      <c r="E304"/>
      <c r="F304"/>
      <c r="G304"/>
      <c r="H304"/>
      <c r="I304"/>
      <c r="J304"/>
    </row>
    <row r="305" spans="2:10" x14ac:dyDescent="0.25">
      <c r="B305"/>
      <c r="C305"/>
      <c r="D305"/>
      <c r="E305"/>
      <c r="F305"/>
      <c r="G305"/>
      <c r="H305"/>
      <c r="I305"/>
      <c r="J305"/>
    </row>
    <row r="306" spans="2:10" x14ac:dyDescent="0.25">
      <c r="B306"/>
      <c r="C306"/>
      <c r="D306"/>
      <c r="E306"/>
      <c r="F306"/>
      <c r="G306"/>
      <c r="H306"/>
      <c r="I306"/>
      <c r="J306"/>
    </row>
    <row r="307" spans="2:10" x14ac:dyDescent="0.25">
      <c r="B307"/>
      <c r="C307"/>
      <c r="D307"/>
      <c r="E307"/>
      <c r="F307"/>
      <c r="G307"/>
      <c r="H307"/>
      <c r="I307"/>
      <c r="J307"/>
    </row>
    <row r="308" spans="2:10" x14ac:dyDescent="0.25">
      <c r="B308"/>
      <c r="C308"/>
      <c r="D308"/>
      <c r="E308"/>
      <c r="F308"/>
      <c r="G308"/>
      <c r="H308"/>
      <c r="I308"/>
      <c r="J308"/>
    </row>
    <row r="309" spans="2:10" x14ac:dyDescent="0.25">
      <c r="B309"/>
      <c r="C309"/>
      <c r="D309"/>
      <c r="E309"/>
      <c r="F309"/>
      <c r="G309"/>
      <c r="H309"/>
      <c r="I309"/>
      <c r="J309"/>
    </row>
    <row r="310" spans="2:10" x14ac:dyDescent="0.25">
      <c r="B310"/>
      <c r="C310"/>
      <c r="D310"/>
      <c r="E310"/>
      <c r="F310"/>
      <c r="G310"/>
      <c r="H310"/>
      <c r="I310"/>
      <c r="J310"/>
    </row>
    <row r="311" spans="2:10" x14ac:dyDescent="0.25">
      <c r="B311"/>
      <c r="C311"/>
      <c r="D311"/>
      <c r="E311"/>
      <c r="F311"/>
      <c r="G311"/>
      <c r="H311"/>
      <c r="I311"/>
      <c r="J311"/>
    </row>
    <row r="312" spans="2:10" x14ac:dyDescent="0.25">
      <c r="B312"/>
      <c r="C312"/>
      <c r="D312"/>
      <c r="E312"/>
      <c r="F312"/>
      <c r="G312"/>
      <c r="H312"/>
      <c r="I312"/>
      <c r="J312"/>
    </row>
    <row r="313" spans="2:10" x14ac:dyDescent="0.25">
      <c r="B313"/>
      <c r="C313"/>
      <c r="D313"/>
      <c r="E313"/>
      <c r="F313"/>
      <c r="G313"/>
      <c r="H313"/>
      <c r="I313"/>
      <c r="J313"/>
    </row>
    <row r="314" spans="2:10" x14ac:dyDescent="0.25">
      <c r="B314"/>
      <c r="C314"/>
      <c r="D314"/>
      <c r="E314"/>
      <c r="F314"/>
      <c r="G314"/>
      <c r="H314"/>
      <c r="I314"/>
      <c r="J314"/>
    </row>
    <row r="315" spans="2:10" x14ac:dyDescent="0.25">
      <c r="B315"/>
      <c r="C315"/>
      <c r="D315"/>
      <c r="E315"/>
      <c r="F315"/>
      <c r="G315"/>
      <c r="H315"/>
      <c r="I315"/>
      <c r="J315"/>
    </row>
    <row r="316" spans="2:10" x14ac:dyDescent="0.25">
      <c r="B316"/>
      <c r="C316"/>
      <c r="D316"/>
      <c r="E316"/>
      <c r="F316"/>
      <c r="G316"/>
      <c r="H316"/>
      <c r="I316"/>
      <c r="J316"/>
    </row>
    <row r="317" spans="2:10" x14ac:dyDescent="0.25">
      <c r="B317"/>
      <c r="C317"/>
      <c r="D317"/>
      <c r="E317"/>
      <c r="F317"/>
      <c r="G317"/>
      <c r="H317"/>
      <c r="I317"/>
      <c r="J317"/>
    </row>
    <row r="318" spans="2:10" x14ac:dyDescent="0.25">
      <c r="B318"/>
      <c r="C318"/>
      <c r="D318"/>
      <c r="E318"/>
      <c r="F318"/>
      <c r="G318"/>
      <c r="H318"/>
      <c r="I318"/>
      <c r="J318"/>
    </row>
    <row r="319" spans="2:10" x14ac:dyDescent="0.25">
      <c r="B319"/>
      <c r="C319"/>
      <c r="D319"/>
      <c r="E319"/>
      <c r="F319"/>
      <c r="G319"/>
      <c r="H319"/>
      <c r="I319"/>
      <c r="J319"/>
    </row>
    <row r="320" spans="2:10" x14ac:dyDescent="0.25">
      <c r="B320"/>
      <c r="C320"/>
      <c r="D320"/>
      <c r="E320"/>
      <c r="F320"/>
      <c r="G320"/>
      <c r="H320"/>
      <c r="I320"/>
      <c r="J320"/>
    </row>
    <row r="321" spans="2:10" x14ac:dyDescent="0.25">
      <c r="B321"/>
      <c r="C321"/>
      <c r="D321"/>
      <c r="E321"/>
      <c r="F321"/>
      <c r="G321"/>
      <c r="H321"/>
      <c r="I321"/>
      <c r="J321"/>
    </row>
    <row r="322" spans="2:10" x14ac:dyDescent="0.25">
      <c r="B322"/>
      <c r="C322"/>
      <c r="D322"/>
      <c r="E322"/>
      <c r="F322"/>
      <c r="G322"/>
      <c r="H322"/>
      <c r="I322"/>
      <c r="J322"/>
    </row>
    <row r="323" spans="2:10" x14ac:dyDescent="0.25">
      <c r="B323"/>
      <c r="C323"/>
      <c r="D323"/>
      <c r="E323"/>
      <c r="F323"/>
      <c r="G323"/>
      <c r="H323"/>
      <c r="I323"/>
      <c r="J323"/>
    </row>
    <row r="324" spans="2:10" x14ac:dyDescent="0.25">
      <c r="B324"/>
      <c r="C324"/>
      <c r="D324"/>
      <c r="E324"/>
      <c r="F324"/>
      <c r="G324"/>
      <c r="H324"/>
      <c r="I324"/>
      <c r="J324"/>
    </row>
    <row r="325" spans="2:10" x14ac:dyDescent="0.25">
      <c r="B325"/>
      <c r="C325"/>
      <c r="D325"/>
      <c r="E325"/>
      <c r="F325"/>
      <c r="G325"/>
      <c r="H325"/>
      <c r="I325"/>
      <c r="J325"/>
    </row>
    <row r="326" spans="2:10" x14ac:dyDescent="0.25">
      <c r="B326"/>
      <c r="C326"/>
      <c r="D326"/>
      <c r="E326"/>
      <c r="F326"/>
      <c r="G326"/>
      <c r="H326"/>
      <c r="I326"/>
      <c r="J326"/>
    </row>
    <row r="327" spans="2:10" x14ac:dyDescent="0.25">
      <c r="B327"/>
      <c r="C327"/>
      <c r="D327"/>
      <c r="E327"/>
      <c r="F327"/>
      <c r="G327"/>
      <c r="H327"/>
      <c r="I327"/>
      <c r="J327"/>
    </row>
    <row r="328" spans="2:10" x14ac:dyDescent="0.25">
      <c r="B328"/>
      <c r="C328"/>
      <c r="D328"/>
      <c r="E328"/>
      <c r="F328"/>
      <c r="G328"/>
      <c r="H328"/>
      <c r="I328"/>
      <c r="J328"/>
    </row>
    <row r="329" spans="2:10" x14ac:dyDescent="0.25">
      <c r="B329"/>
      <c r="C329"/>
      <c r="D329"/>
      <c r="E329"/>
      <c r="F329"/>
      <c r="G329"/>
      <c r="H329"/>
      <c r="I329"/>
      <c r="J329"/>
    </row>
    <row r="330" spans="2:10" x14ac:dyDescent="0.25">
      <c r="B330"/>
      <c r="C330"/>
      <c r="D330"/>
      <c r="E330"/>
      <c r="F330"/>
      <c r="G330"/>
      <c r="H330"/>
      <c r="I330"/>
      <c r="J330"/>
    </row>
    <row r="331" spans="2:10" x14ac:dyDescent="0.25">
      <c r="B331"/>
      <c r="C331"/>
      <c r="D331"/>
      <c r="E331"/>
      <c r="F331"/>
      <c r="G331"/>
      <c r="H331"/>
      <c r="I331"/>
      <c r="J331"/>
    </row>
    <row r="332" spans="2:10" x14ac:dyDescent="0.25">
      <c r="B332"/>
      <c r="C332"/>
      <c r="D332"/>
      <c r="E332"/>
      <c r="F332"/>
      <c r="G332"/>
      <c r="H332"/>
      <c r="I332"/>
      <c r="J332"/>
    </row>
    <row r="333" spans="2:10" x14ac:dyDescent="0.25">
      <c r="B333"/>
      <c r="C333"/>
      <c r="D333"/>
      <c r="E333"/>
      <c r="F333"/>
      <c r="G333"/>
      <c r="H333"/>
      <c r="I333"/>
      <c r="J333"/>
    </row>
    <row r="334" spans="2:10" x14ac:dyDescent="0.25">
      <c r="B334"/>
      <c r="C334"/>
      <c r="D334"/>
      <c r="E334"/>
      <c r="F334"/>
      <c r="G334"/>
      <c r="H334"/>
      <c r="I334"/>
      <c r="J334"/>
    </row>
    <row r="335" spans="2:10" x14ac:dyDescent="0.25">
      <c r="B335"/>
      <c r="C335"/>
      <c r="D335"/>
      <c r="E335"/>
      <c r="F335"/>
      <c r="G335"/>
      <c r="H335"/>
      <c r="I335"/>
      <c r="J335"/>
    </row>
    <row r="336" spans="2:10" x14ac:dyDescent="0.25">
      <c r="B336"/>
      <c r="C336"/>
      <c r="D336"/>
      <c r="E336"/>
      <c r="F336"/>
      <c r="G336"/>
      <c r="H336"/>
      <c r="I336"/>
      <c r="J336"/>
    </row>
    <row r="337" spans="2:10" x14ac:dyDescent="0.25">
      <c r="B337"/>
      <c r="C337"/>
      <c r="D337"/>
      <c r="E337"/>
      <c r="F337"/>
      <c r="G337"/>
      <c r="H337"/>
      <c r="I337"/>
      <c r="J337"/>
    </row>
    <row r="338" spans="2:10" x14ac:dyDescent="0.25">
      <c r="B338"/>
      <c r="C338"/>
      <c r="D338"/>
      <c r="E338"/>
      <c r="F338"/>
      <c r="G338"/>
      <c r="H338"/>
      <c r="I338"/>
      <c r="J338"/>
    </row>
    <row r="339" spans="2:10" x14ac:dyDescent="0.25">
      <c r="B339"/>
      <c r="C339"/>
      <c r="D339"/>
      <c r="E339"/>
      <c r="F339"/>
      <c r="G339"/>
      <c r="H339"/>
      <c r="I339"/>
      <c r="J339"/>
    </row>
    <row r="340" spans="2:10" x14ac:dyDescent="0.25">
      <c r="B340"/>
      <c r="C340"/>
      <c r="D340"/>
      <c r="E340"/>
      <c r="F340"/>
      <c r="G340"/>
      <c r="H340"/>
      <c r="I340"/>
      <c r="J340"/>
    </row>
    <row r="341" spans="2:10" x14ac:dyDescent="0.25">
      <c r="B341"/>
      <c r="C341"/>
      <c r="D341"/>
      <c r="E341"/>
      <c r="F341"/>
      <c r="G341"/>
      <c r="H341"/>
      <c r="I341"/>
      <c r="J341"/>
    </row>
    <row r="342" spans="2:10" x14ac:dyDescent="0.25">
      <c r="B342"/>
      <c r="C342"/>
      <c r="D342"/>
      <c r="E342"/>
      <c r="F342"/>
      <c r="G342"/>
      <c r="H342"/>
      <c r="I342"/>
      <c r="J342"/>
    </row>
    <row r="343" spans="2:10" x14ac:dyDescent="0.25">
      <c r="B343"/>
      <c r="C343"/>
      <c r="D343"/>
      <c r="E343"/>
      <c r="F343"/>
      <c r="G343"/>
      <c r="H343"/>
      <c r="I343"/>
      <c r="J343"/>
    </row>
    <row r="344" spans="2:10" x14ac:dyDescent="0.25">
      <c r="B344"/>
      <c r="C344"/>
      <c r="D344"/>
      <c r="E344"/>
      <c r="F344"/>
      <c r="G344"/>
      <c r="H344"/>
      <c r="I344"/>
      <c r="J344"/>
    </row>
    <row r="345" spans="2:10" x14ac:dyDescent="0.25">
      <c r="B345"/>
      <c r="C345"/>
      <c r="D345"/>
      <c r="E345"/>
      <c r="F345"/>
      <c r="G345"/>
      <c r="H345"/>
      <c r="I345"/>
      <c r="J345"/>
    </row>
    <row r="346" spans="2:10" x14ac:dyDescent="0.25">
      <c r="B346"/>
      <c r="C346"/>
      <c r="D346"/>
      <c r="E346"/>
      <c r="F346"/>
      <c r="G346"/>
      <c r="H346"/>
      <c r="I346"/>
      <c r="J346"/>
    </row>
    <row r="347" spans="2:10" x14ac:dyDescent="0.25">
      <c r="B347"/>
      <c r="C347"/>
      <c r="D347"/>
      <c r="E347"/>
      <c r="F347"/>
      <c r="G347"/>
      <c r="H347"/>
      <c r="I347"/>
      <c r="J347"/>
    </row>
    <row r="348" spans="2:10" x14ac:dyDescent="0.25">
      <c r="B348"/>
      <c r="C348"/>
      <c r="D348"/>
      <c r="E348"/>
      <c r="F348"/>
      <c r="G348"/>
      <c r="H348"/>
      <c r="I348"/>
      <c r="J348"/>
    </row>
    <row r="349" spans="2:10" x14ac:dyDescent="0.25">
      <c r="B349"/>
      <c r="C349"/>
      <c r="D349"/>
      <c r="E349"/>
      <c r="F349"/>
      <c r="G349"/>
      <c r="H349"/>
      <c r="I349"/>
      <c r="J349"/>
    </row>
    <row r="350" spans="2:10" x14ac:dyDescent="0.25">
      <c r="B350"/>
      <c r="C350"/>
      <c r="D350"/>
      <c r="E350"/>
      <c r="F350"/>
      <c r="G350"/>
      <c r="H350"/>
      <c r="I350"/>
      <c r="J350"/>
    </row>
    <row r="351" spans="2:10" x14ac:dyDescent="0.25">
      <c r="B351"/>
      <c r="C351"/>
      <c r="D351"/>
      <c r="E351"/>
      <c r="F351"/>
      <c r="G351"/>
      <c r="H351"/>
      <c r="I351"/>
      <c r="J351"/>
    </row>
    <row r="352" spans="2:10" x14ac:dyDescent="0.25">
      <c r="B352"/>
      <c r="C352"/>
      <c r="D352"/>
      <c r="E352"/>
      <c r="F352"/>
      <c r="G352"/>
      <c r="H352"/>
      <c r="I352"/>
      <c r="J352"/>
    </row>
    <row r="353" spans="2:10" x14ac:dyDescent="0.25">
      <c r="B353"/>
      <c r="C353"/>
      <c r="D353"/>
      <c r="E353"/>
      <c r="F353"/>
      <c r="G353"/>
      <c r="H353"/>
      <c r="I353"/>
      <c r="J353"/>
    </row>
    <row r="354" spans="2:10" x14ac:dyDescent="0.25">
      <c r="B354"/>
      <c r="C354"/>
      <c r="D354"/>
      <c r="E354"/>
      <c r="F354"/>
      <c r="G354"/>
      <c r="H354"/>
      <c r="I354"/>
      <c r="J354"/>
    </row>
    <row r="355" spans="2:10" x14ac:dyDescent="0.25">
      <c r="B355"/>
      <c r="C355"/>
      <c r="D355"/>
      <c r="E355"/>
      <c r="F355"/>
      <c r="G355"/>
      <c r="H355"/>
      <c r="I355"/>
      <c r="J355"/>
    </row>
    <row r="356" spans="2:10" x14ac:dyDescent="0.25">
      <c r="B356"/>
      <c r="C356"/>
      <c r="D356"/>
      <c r="E356"/>
      <c r="F356"/>
      <c r="G356"/>
      <c r="H356"/>
      <c r="I356"/>
      <c r="J356"/>
    </row>
    <row r="357" spans="2:10" x14ac:dyDescent="0.25">
      <c r="B357"/>
      <c r="C357"/>
      <c r="D357"/>
      <c r="E357"/>
      <c r="F357"/>
      <c r="G357"/>
      <c r="H357"/>
      <c r="I357"/>
      <c r="J357"/>
    </row>
    <row r="358" spans="2:10" x14ac:dyDescent="0.25">
      <c r="B358"/>
      <c r="C358"/>
      <c r="D358"/>
      <c r="E358"/>
      <c r="F358"/>
      <c r="G358"/>
      <c r="H358"/>
      <c r="I358"/>
      <c r="J358"/>
    </row>
    <row r="359" spans="2:10" x14ac:dyDescent="0.25">
      <c r="B359"/>
      <c r="C359"/>
      <c r="D359"/>
      <c r="E359"/>
      <c r="F359"/>
      <c r="G359"/>
      <c r="H359"/>
      <c r="I359"/>
      <c r="J359"/>
    </row>
    <row r="360" spans="2:10" x14ac:dyDescent="0.25">
      <c r="B360"/>
      <c r="C360"/>
      <c r="D360"/>
      <c r="E360"/>
      <c r="F360"/>
      <c r="G360"/>
      <c r="H360"/>
      <c r="I360"/>
      <c r="J360"/>
    </row>
    <row r="361" spans="2:10" x14ac:dyDescent="0.25">
      <c r="B361"/>
      <c r="C361"/>
      <c r="D361"/>
      <c r="E361"/>
      <c r="F361"/>
      <c r="G361"/>
      <c r="H361"/>
      <c r="I361"/>
      <c r="J361"/>
    </row>
    <row r="362" spans="2:10" x14ac:dyDescent="0.25">
      <c r="B362"/>
      <c r="C362"/>
      <c r="D362"/>
      <c r="E362"/>
      <c r="F362"/>
      <c r="G362"/>
      <c r="H362"/>
      <c r="I362"/>
      <c r="J362"/>
    </row>
    <row r="363" spans="2:10" x14ac:dyDescent="0.25">
      <c r="B363"/>
      <c r="C363"/>
      <c r="D363"/>
      <c r="E363"/>
      <c r="F363"/>
      <c r="G363"/>
      <c r="H363"/>
      <c r="I363"/>
      <c r="J363"/>
    </row>
    <row r="364" spans="2:10" x14ac:dyDescent="0.25">
      <c r="B364"/>
      <c r="C364"/>
      <c r="D364"/>
      <c r="E364"/>
      <c r="F364"/>
      <c r="G364"/>
      <c r="H364"/>
      <c r="I364"/>
      <c r="J364"/>
    </row>
    <row r="365" spans="2:10" x14ac:dyDescent="0.25">
      <c r="B365"/>
      <c r="C365"/>
      <c r="D365"/>
      <c r="E365"/>
      <c r="F365"/>
      <c r="G365"/>
      <c r="H365"/>
      <c r="I365"/>
      <c r="J365"/>
    </row>
    <row r="366" spans="2:10" x14ac:dyDescent="0.25">
      <c r="B366"/>
      <c r="C366"/>
      <c r="D366"/>
      <c r="E366"/>
      <c r="F366"/>
      <c r="G366"/>
      <c r="H366"/>
      <c r="I366"/>
      <c r="J366"/>
    </row>
    <row r="367" spans="2:10" x14ac:dyDescent="0.25">
      <c r="B367"/>
      <c r="C367"/>
      <c r="D367"/>
      <c r="E367"/>
      <c r="F367"/>
      <c r="G367"/>
      <c r="H367"/>
      <c r="I367"/>
      <c r="J367"/>
    </row>
    <row r="368" spans="2:10" x14ac:dyDescent="0.25">
      <c r="B368"/>
      <c r="C368"/>
      <c r="D368"/>
      <c r="E368"/>
      <c r="F368"/>
      <c r="G368"/>
      <c r="H368"/>
      <c r="I368"/>
      <c r="J368"/>
    </row>
    <row r="369" spans="2:10" x14ac:dyDescent="0.25">
      <c r="B369"/>
      <c r="C369"/>
      <c r="D369"/>
      <c r="E369"/>
      <c r="F369"/>
      <c r="G369"/>
      <c r="H369"/>
      <c r="I369"/>
      <c r="J369"/>
    </row>
    <row r="370" spans="2:10" x14ac:dyDescent="0.25">
      <c r="B370"/>
      <c r="C370"/>
      <c r="D370"/>
      <c r="E370"/>
      <c r="F370"/>
      <c r="G370"/>
      <c r="H370"/>
      <c r="I370"/>
      <c r="J370"/>
    </row>
    <row r="371" spans="2:10" x14ac:dyDescent="0.25">
      <c r="B371"/>
      <c r="C371"/>
      <c r="D371"/>
      <c r="E371"/>
      <c r="F371"/>
      <c r="G371"/>
      <c r="H371"/>
      <c r="I371"/>
      <c r="J371"/>
    </row>
    <row r="372" spans="2:10" x14ac:dyDescent="0.25">
      <c r="B372"/>
      <c r="C372"/>
      <c r="D372"/>
      <c r="E372"/>
      <c r="F372"/>
      <c r="G372"/>
      <c r="H372"/>
      <c r="I372"/>
      <c r="J372"/>
    </row>
    <row r="373" spans="2:10" x14ac:dyDescent="0.25">
      <c r="B373"/>
      <c r="C373"/>
      <c r="D373"/>
      <c r="E373"/>
      <c r="F373"/>
      <c r="G373"/>
      <c r="H373"/>
      <c r="I373"/>
      <c r="J373"/>
    </row>
    <row r="374" spans="2:10" x14ac:dyDescent="0.25">
      <c r="B374"/>
      <c r="C374"/>
      <c r="D374"/>
      <c r="E374"/>
      <c r="F374"/>
      <c r="G374"/>
      <c r="H374"/>
      <c r="I374"/>
      <c r="J374"/>
    </row>
    <row r="375" spans="2:10" x14ac:dyDescent="0.25">
      <c r="B375"/>
      <c r="C375"/>
      <c r="D375"/>
      <c r="E375"/>
      <c r="F375"/>
      <c r="G375"/>
      <c r="H375"/>
      <c r="I375"/>
      <c r="J375"/>
    </row>
    <row r="376" spans="2:10" x14ac:dyDescent="0.25">
      <c r="B376"/>
      <c r="C376"/>
      <c r="D376"/>
      <c r="E376"/>
      <c r="F376"/>
      <c r="G376"/>
      <c r="H376"/>
      <c r="I376"/>
      <c r="J376"/>
    </row>
    <row r="377" spans="2:10" x14ac:dyDescent="0.25">
      <c r="B377"/>
      <c r="C377"/>
      <c r="D377"/>
      <c r="E377"/>
      <c r="F377"/>
      <c r="G377"/>
      <c r="H377"/>
      <c r="I377"/>
      <c r="J377"/>
    </row>
    <row r="378" spans="2:10" x14ac:dyDescent="0.25">
      <c r="B378"/>
      <c r="C378"/>
      <c r="D378"/>
      <c r="E378"/>
      <c r="F378"/>
      <c r="G378"/>
      <c r="H378"/>
      <c r="I378"/>
      <c r="J378"/>
    </row>
    <row r="379" spans="2:10" x14ac:dyDescent="0.25">
      <c r="B379"/>
      <c r="C379"/>
      <c r="D379"/>
      <c r="E379"/>
      <c r="F379"/>
      <c r="G379"/>
      <c r="H379"/>
      <c r="I379"/>
      <c r="J379"/>
    </row>
    <row r="380" spans="2:10" x14ac:dyDescent="0.25">
      <c r="B380"/>
      <c r="C380"/>
      <c r="D380"/>
      <c r="E380"/>
      <c r="F380"/>
      <c r="G380"/>
      <c r="H380"/>
      <c r="I380"/>
      <c r="J380"/>
    </row>
    <row r="381" spans="2:10" x14ac:dyDescent="0.25">
      <c r="B381"/>
      <c r="C381"/>
      <c r="D381"/>
      <c r="E381"/>
      <c r="F381"/>
      <c r="G381"/>
      <c r="H381"/>
      <c r="I381"/>
      <c r="J381"/>
    </row>
    <row r="382" spans="2:10" x14ac:dyDescent="0.25">
      <c r="B382"/>
      <c r="C382"/>
      <c r="D382"/>
      <c r="E382"/>
      <c r="F382"/>
      <c r="G382"/>
      <c r="H382"/>
      <c r="I382"/>
      <c r="J382"/>
    </row>
    <row r="383" spans="2:10" x14ac:dyDescent="0.25">
      <c r="B383"/>
      <c r="C383"/>
      <c r="D383"/>
      <c r="E383"/>
      <c r="F383"/>
      <c r="G383"/>
      <c r="H383"/>
      <c r="I383"/>
      <c r="J383"/>
    </row>
    <row r="384" spans="2:10" x14ac:dyDescent="0.25">
      <c r="B384"/>
      <c r="C384"/>
      <c r="D384"/>
      <c r="E384"/>
      <c r="F384"/>
      <c r="G384"/>
      <c r="H384"/>
      <c r="I384"/>
      <c r="J384"/>
    </row>
    <row r="385" spans="2:10" x14ac:dyDescent="0.25">
      <c r="B385"/>
      <c r="C385"/>
      <c r="D385"/>
      <c r="E385"/>
      <c r="F385"/>
      <c r="G385"/>
      <c r="H385"/>
      <c r="I385"/>
      <c r="J385"/>
    </row>
    <row r="386" spans="2:10" x14ac:dyDescent="0.25">
      <c r="B386"/>
      <c r="C386"/>
      <c r="D386"/>
      <c r="E386"/>
      <c r="F386"/>
      <c r="G386"/>
      <c r="H386"/>
      <c r="I386"/>
      <c r="J386"/>
    </row>
    <row r="387" spans="2:10" x14ac:dyDescent="0.25">
      <c r="B387"/>
      <c r="C387"/>
      <c r="D387"/>
      <c r="E387"/>
      <c r="F387"/>
      <c r="G387"/>
      <c r="H387"/>
      <c r="I387"/>
      <c r="J387"/>
    </row>
    <row r="388" spans="2:10" x14ac:dyDescent="0.25">
      <c r="B388"/>
      <c r="C388"/>
      <c r="D388"/>
      <c r="E388"/>
      <c r="F388"/>
      <c r="G388"/>
      <c r="H388"/>
      <c r="I388"/>
      <c r="J388"/>
    </row>
    <row r="389" spans="2:10" x14ac:dyDescent="0.25">
      <c r="B389"/>
      <c r="C389"/>
      <c r="D389"/>
      <c r="E389"/>
      <c r="F389"/>
      <c r="G389"/>
      <c r="H389"/>
      <c r="I389"/>
      <c r="J389"/>
    </row>
    <row r="390" spans="2:10" x14ac:dyDescent="0.25">
      <c r="B390"/>
      <c r="C390"/>
      <c r="D390"/>
      <c r="E390"/>
      <c r="F390"/>
      <c r="G390"/>
      <c r="H390"/>
      <c r="I390"/>
      <c r="J390"/>
    </row>
    <row r="391" spans="2:10" x14ac:dyDescent="0.25">
      <c r="B391"/>
      <c r="C391"/>
      <c r="D391"/>
      <c r="E391"/>
      <c r="F391"/>
      <c r="G391"/>
      <c r="H391"/>
      <c r="I391"/>
      <c r="J391"/>
    </row>
    <row r="392" spans="2:10" x14ac:dyDescent="0.25">
      <c r="B392"/>
      <c r="C392"/>
      <c r="D392"/>
      <c r="E392"/>
      <c r="F392"/>
      <c r="G392"/>
      <c r="H392"/>
      <c r="I392"/>
      <c r="J392"/>
    </row>
    <row r="393" spans="2:10" x14ac:dyDescent="0.25">
      <c r="B393"/>
      <c r="C393"/>
      <c r="D393"/>
      <c r="E393"/>
      <c r="F393"/>
      <c r="G393"/>
      <c r="H393"/>
      <c r="I393"/>
      <c r="J393"/>
    </row>
    <row r="394" spans="2:10" x14ac:dyDescent="0.25">
      <c r="B394"/>
      <c r="C394"/>
      <c r="D394"/>
      <c r="E394"/>
      <c r="F394"/>
      <c r="G394"/>
      <c r="H394"/>
      <c r="I394"/>
      <c r="J394"/>
    </row>
    <row r="395" spans="2:10" x14ac:dyDescent="0.25">
      <c r="B395"/>
      <c r="C395"/>
      <c r="D395"/>
      <c r="E395"/>
      <c r="F395"/>
      <c r="G395"/>
      <c r="H395"/>
      <c r="I395"/>
      <c r="J395"/>
    </row>
    <row r="396" spans="2:10" x14ac:dyDescent="0.25">
      <c r="B396"/>
      <c r="C396"/>
      <c r="D396"/>
      <c r="E396"/>
      <c r="F396"/>
      <c r="G396"/>
      <c r="H396"/>
      <c r="I396"/>
      <c r="J396"/>
    </row>
    <row r="397" spans="2:10" x14ac:dyDescent="0.25">
      <c r="B397"/>
      <c r="C397"/>
      <c r="D397"/>
      <c r="E397"/>
      <c r="F397"/>
      <c r="G397"/>
      <c r="H397"/>
      <c r="I397"/>
      <c r="J397"/>
    </row>
    <row r="398" spans="2:10" x14ac:dyDescent="0.25">
      <c r="B398"/>
      <c r="C398"/>
      <c r="D398"/>
      <c r="E398"/>
      <c r="F398"/>
      <c r="G398"/>
      <c r="H398"/>
      <c r="I398"/>
      <c r="J398"/>
    </row>
    <row r="399" spans="2:10" x14ac:dyDescent="0.25">
      <c r="B399"/>
      <c r="C399"/>
      <c r="D399"/>
      <c r="E399"/>
      <c r="F399"/>
      <c r="G399"/>
      <c r="H399"/>
      <c r="I399"/>
      <c r="J399"/>
    </row>
    <row r="400" spans="2:10" x14ac:dyDescent="0.25">
      <c r="B400"/>
      <c r="C400"/>
      <c r="D400"/>
      <c r="E400"/>
      <c r="F400"/>
      <c r="G400"/>
      <c r="H400"/>
      <c r="I400"/>
      <c r="J400"/>
    </row>
    <row r="401" spans="2:10" x14ac:dyDescent="0.25">
      <c r="B401"/>
      <c r="C401"/>
      <c r="D401"/>
      <c r="E401"/>
      <c r="F401"/>
      <c r="G401"/>
      <c r="H401"/>
      <c r="I401"/>
      <c r="J401"/>
    </row>
    <row r="402" spans="2:10" x14ac:dyDescent="0.25">
      <c r="B402"/>
      <c r="C402"/>
      <c r="D402"/>
      <c r="E402"/>
      <c r="F402"/>
      <c r="G402"/>
      <c r="H402"/>
      <c r="I402"/>
      <c r="J402"/>
    </row>
    <row r="403" spans="2:10" x14ac:dyDescent="0.25">
      <c r="B403"/>
      <c r="C403"/>
      <c r="D403"/>
      <c r="E403"/>
      <c r="F403"/>
      <c r="G403"/>
      <c r="H403"/>
      <c r="I403"/>
      <c r="J403"/>
    </row>
    <row r="404" spans="2:10" x14ac:dyDescent="0.25">
      <c r="B404"/>
      <c r="C404"/>
      <c r="D404"/>
      <c r="E404"/>
      <c r="F404"/>
      <c r="G404"/>
      <c r="H404"/>
      <c r="I404"/>
      <c r="J404"/>
    </row>
    <row r="405" spans="2:10" x14ac:dyDescent="0.25">
      <c r="B405"/>
      <c r="C405"/>
      <c r="D405"/>
      <c r="E405"/>
      <c r="F405"/>
      <c r="G405"/>
      <c r="H405"/>
      <c r="I405"/>
      <c r="J405"/>
    </row>
    <row r="406" spans="2:10" x14ac:dyDescent="0.25">
      <c r="B406"/>
      <c r="C406"/>
      <c r="D406"/>
      <c r="E406"/>
      <c r="F406"/>
      <c r="G406"/>
      <c r="H406"/>
      <c r="I406"/>
      <c r="J406"/>
    </row>
    <row r="407" spans="2:10" x14ac:dyDescent="0.25">
      <c r="B407"/>
      <c r="C407"/>
      <c r="D407"/>
      <c r="E407"/>
      <c r="F407"/>
      <c r="G407"/>
      <c r="H407"/>
      <c r="I407"/>
      <c r="J407"/>
    </row>
    <row r="408" spans="2:10" x14ac:dyDescent="0.25">
      <c r="B408"/>
      <c r="C408"/>
      <c r="D408"/>
      <c r="E408"/>
      <c r="F408"/>
      <c r="G408"/>
      <c r="H408"/>
      <c r="I408"/>
      <c r="J408"/>
    </row>
    <row r="409" spans="2:10" x14ac:dyDescent="0.25">
      <c r="B409"/>
      <c r="C409"/>
      <c r="D409"/>
      <c r="E409"/>
      <c r="F409"/>
      <c r="G409"/>
      <c r="H409"/>
      <c r="I409"/>
      <c r="J409"/>
    </row>
    <row r="410" spans="2:10" x14ac:dyDescent="0.25">
      <c r="B410"/>
      <c r="C410"/>
      <c r="D410"/>
      <c r="E410"/>
      <c r="F410"/>
      <c r="G410"/>
      <c r="H410"/>
      <c r="I410"/>
      <c r="J410"/>
    </row>
    <row r="411" spans="2:10" x14ac:dyDescent="0.25">
      <c r="B411"/>
      <c r="C411"/>
      <c r="D411"/>
      <c r="E411"/>
      <c r="F411"/>
      <c r="G411"/>
      <c r="H411"/>
      <c r="I411"/>
      <c r="J411"/>
    </row>
    <row r="412" spans="2:10" x14ac:dyDescent="0.25">
      <c r="B412"/>
      <c r="C412"/>
      <c r="D412"/>
      <c r="E412"/>
      <c r="F412"/>
      <c r="G412"/>
      <c r="H412"/>
      <c r="I412"/>
      <c r="J412"/>
    </row>
    <row r="413" spans="2:10" x14ac:dyDescent="0.25">
      <c r="B413"/>
      <c r="C413"/>
      <c r="D413"/>
      <c r="E413"/>
      <c r="F413"/>
      <c r="G413"/>
      <c r="H413"/>
      <c r="I413"/>
      <c r="J413"/>
    </row>
    <row r="414" spans="2:10" x14ac:dyDescent="0.25">
      <c r="B414"/>
      <c r="C414"/>
      <c r="D414"/>
      <c r="E414"/>
      <c r="F414"/>
      <c r="G414"/>
      <c r="H414"/>
      <c r="I414"/>
      <c r="J414"/>
    </row>
    <row r="415" spans="2:10" x14ac:dyDescent="0.25">
      <c r="B415"/>
      <c r="C415"/>
      <c r="D415"/>
      <c r="E415"/>
      <c r="F415"/>
      <c r="G415"/>
      <c r="H415"/>
      <c r="I415"/>
      <c r="J415"/>
    </row>
    <row r="416" spans="2:10" x14ac:dyDescent="0.25">
      <c r="B416"/>
      <c r="C416"/>
      <c r="D416"/>
      <c r="E416"/>
      <c r="F416"/>
      <c r="G416"/>
      <c r="H416"/>
      <c r="I416"/>
      <c r="J416"/>
    </row>
    <row r="417" spans="2:10" x14ac:dyDescent="0.25">
      <c r="B417"/>
      <c r="C417"/>
      <c r="D417"/>
      <c r="E417"/>
      <c r="F417"/>
      <c r="G417"/>
      <c r="H417"/>
      <c r="I417"/>
      <c r="J417"/>
    </row>
    <row r="418" spans="2:10" x14ac:dyDescent="0.25">
      <c r="B418"/>
      <c r="C418"/>
      <c r="D418"/>
      <c r="E418"/>
      <c r="F418"/>
      <c r="G418"/>
      <c r="H418"/>
      <c r="I418"/>
      <c r="J418"/>
    </row>
    <row r="419" spans="2:10" x14ac:dyDescent="0.25">
      <c r="B419"/>
      <c r="C419"/>
      <c r="D419"/>
      <c r="E419"/>
      <c r="F419"/>
      <c r="G419"/>
      <c r="H419"/>
      <c r="I419"/>
      <c r="J419"/>
    </row>
    <row r="420" spans="2:10" x14ac:dyDescent="0.25">
      <c r="B420"/>
      <c r="C420"/>
      <c r="D420"/>
      <c r="E420"/>
      <c r="F420"/>
      <c r="G420"/>
      <c r="H420"/>
      <c r="I420"/>
      <c r="J420"/>
    </row>
    <row r="421" spans="2:10" x14ac:dyDescent="0.25">
      <c r="B421"/>
      <c r="C421"/>
      <c r="D421"/>
      <c r="E421"/>
      <c r="F421"/>
      <c r="G421"/>
      <c r="H421"/>
      <c r="I421"/>
      <c r="J421"/>
    </row>
    <row r="422" spans="2:10" x14ac:dyDescent="0.25">
      <c r="B422"/>
      <c r="C422"/>
      <c r="D422"/>
      <c r="E422"/>
      <c r="F422"/>
      <c r="G422"/>
      <c r="H422"/>
      <c r="I422"/>
      <c r="J422"/>
    </row>
    <row r="423" spans="2:10" x14ac:dyDescent="0.25">
      <c r="B423"/>
      <c r="C423"/>
      <c r="D423"/>
      <c r="E423"/>
      <c r="F423"/>
      <c r="G423"/>
      <c r="H423"/>
      <c r="I423"/>
      <c r="J423"/>
    </row>
    <row r="424" spans="2:10" x14ac:dyDescent="0.25">
      <c r="B424"/>
      <c r="C424"/>
      <c r="D424"/>
      <c r="E424"/>
      <c r="F424"/>
      <c r="G424"/>
      <c r="H424"/>
      <c r="I424"/>
      <c r="J424"/>
    </row>
    <row r="425" spans="2:10" x14ac:dyDescent="0.25">
      <c r="B425"/>
      <c r="C425"/>
      <c r="D425"/>
      <c r="E425"/>
      <c r="F425"/>
      <c r="G425"/>
      <c r="H425"/>
      <c r="I425"/>
      <c r="J425"/>
    </row>
    <row r="426" spans="2:10" x14ac:dyDescent="0.25">
      <c r="B426"/>
      <c r="C426"/>
      <c r="D426"/>
      <c r="E426"/>
      <c r="F426"/>
      <c r="G426"/>
      <c r="H426"/>
      <c r="I426"/>
      <c r="J426"/>
    </row>
    <row r="427" spans="2:10" x14ac:dyDescent="0.25">
      <c r="B427"/>
      <c r="C427"/>
      <c r="D427"/>
      <c r="E427"/>
      <c r="F427"/>
      <c r="G427"/>
      <c r="H427"/>
      <c r="I427"/>
      <c r="J427"/>
    </row>
    <row r="428" spans="2:10" x14ac:dyDescent="0.25">
      <c r="B428"/>
      <c r="C428"/>
      <c r="D428"/>
      <c r="E428"/>
      <c r="F428"/>
      <c r="G428"/>
      <c r="H428"/>
      <c r="I428"/>
      <c r="J428"/>
    </row>
    <row r="429" spans="2:10" x14ac:dyDescent="0.25">
      <c r="B429"/>
      <c r="C429"/>
      <c r="D429"/>
      <c r="E429"/>
      <c r="F429"/>
      <c r="G429"/>
      <c r="H429"/>
      <c r="I429"/>
      <c r="J429"/>
    </row>
    <row r="430" spans="2:10" x14ac:dyDescent="0.25">
      <c r="B430"/>
      <c r="C430"/>
      <c r="D430"/>
      <c r="E430"/>
      <c r="F430"/>
      <c r="G430"/>
      <c r="H430"/>
      <c r="I430"/>
      <c r="J430"/>
    </row>
    <row r="431" spans="2:10" x14ac:dyDescent="0.25">
      <c r="B431"/>
      <c r="C431"/>
      <c r="D431"/>
      <c r="E431"/>
      <c r="F431"/>
      <c r="G431"/>
      <c r="H431"/>
      <c r="I431"/>
      <c r="J431"/>
    </row>
    <row r="432" spans="2:10" x14ac:dyDescent="0.25">
      <c r="B432"/>
      <c r="C432"/>
      <c r="D432"/>
      <c r="E432"/>
      <c r="F432"/>
      <c r="G432"/>
      <c r="H432"/>
      <c r="I432"/>
      <c r="J432"/>
    </row>
    <row r="433" spans="2:10" x14ac:dyDescent="0.25">
      <c r="B433"/>
      <c r="C433"/>
      <c r="D433"/>
      <c r="E433"/>
      <c r="F433"/>
      <c r="G433"/>
      <c r="H433"/>
      <c r="I433"/>
      <c r="J433"/>
    </row>
    <row r="434" spans="2:10" x14ac:dyDescent="0.25">
      <c r="B434"/>
      <c r="C434"/>
      <c r="D434"/>
      <c r="E434"/>
      <c r="F434"/>
      <c r="G434"/>
      <c r="H434"/>
      <c r="I434"/>
      <c r="J434"/>
    </row>
    <row r="435" spans="2:10" x14ac:dyDescent="0.25">
      <c r="B435"/>
      <c r="C435"/>
      <c r="D435"/>
      <c r="E435"/>
      <c r="F435"/>
      <c r="G435"/>
      <c r="H435"/>
      <c r="I435"/>
      <c r="J435"/>
    </row>
    <row r="436" spans="2:10" x14ac:dyDescent="0.25">
      <c r="B436"/>
      <c r="C436"/>
      <c r="D436"/>
      <c r="E436"/>
      <c r="F436"/>
      <c r="G436"/>
      <c r="H436"/>
      <c r="I436"/>
      <c r="J436"/>
    </row>
    <row r="437" spans="2:10" x14ac:dyDescent="0.25">
      <c r="B437"/>
      <c r="C437"/>
      <c r="D437"/>
      <c r="E437"/>
      <c r="F437"/>
      <c r="G437"/>
      <c r="H437"/>
      <c r="I437"/>
      <c r="J437"/>
    </row>
    <row r="438" spans="2:10" x14ac:dyDescent="0.25">
      <c r="B438"/>
      <c r="C438"/>
      <c r="D438"/>
      <c r="E438"/>
      <c r="F438"/>
      <c r="G438"/>
      <c r="H438"/>
      <c r="I438"/>
      <c r="J438"/>
    </row>
    <row r="439" spans="2:10" x14ac:dyDescent="0.25">
      <c r="B439"/>
      <c r="C439"/>
      <c r="D439"/>
      <c r="E439"/>
      <c r="F439"/>
      <c r="G439"/>
      <c r="H439"/>
      <c r="I439"/>
      <c r="J439"/>
    </row>
    <row r="440" spans="2:10" x14ac:dyDescent="0.25">
      <c r="B440"/>
      <c r="C440"/>
      <c r="D440"/>
      <c r="E440"/>
      <c r="F440"/>
      <c r="G440"/>
      <c r="H440"/>
      <c r="I440"/>
      <c r="J440"/>
    </row>
    <row r="441" spans="2:10" x14ac:dyDescent="0.25">
      <c r="B441"/>
      <c r="C441"/>
      <c r="D441"/>
      <c r="E441"/>
      <c r="F441"/>
      <c r="G441"/>
      <c r="H441"/>
      <c r="I441"/>
      <c r="J441"/>
    </row>
    <row r="442" spans="2:10" x14ac:dyDescent="0.25">
      <c r="B442"/>
      <c r="C442"/>
      <c r="D442"/>
      <c r="E442"/>
      <c r="F442"/>
      <c r="G442"/>
      <c r="H442"/>
      <c r="I442"/>
      <c r="J442"/>
    </row>
    <row r="443" spans="2:10" x14ac:dyDescent="0.25">
      <c r="B443"/>
      <c r="C443"/>
      <c r="D443"/>
      <c r="E443"/>
      <c r="F443"/>
      <c r="G443"/>
      <c r="H443"/>
      <c r="I443"/>
      <c r="J443"/>
    </row>
    <row r="444" spans="2:10" x14ac:dyDescent="0.25">
      <c r="B444"/>
      <c r="C444"/>
      <c r="D444"/>
      <c r="E444"/>
      <c r="F444"/>
      <c r="G444"/>
      <c r="H444"/>
      <c r="I444"/>
      <c r="J444"/>
    </row>
    <row r="445" spans="2:10" x14ac:dyDescent="0.25">
      <c r="B445"/>
      <c r="C445"/>
      <c r="D445"/>
      <c r="E445"/>
      <c r="F445"/>
      <c r="G445"/>
      <c r="H445"/>
      <c r="I445"/>
      <c r="J445"/>
    </row>
    <row r="446" spans="2:10" x14ac:dyDescent="0.25">
      <c r="B446"/>
      <c r="C446"/>
      <c r="D446"/>
      <c r="E446"/>
      <c r="F446"/>
      <c r="G446"/>
      <c r="H446"/>
      <c r="I446"/>
      <c r="J446"/>
    </row>
    <row r="447" spans="2:10" x14ac:dyDescent="0.25">
      <c r="B447"/>
      <c r="C447"/>
      <c r="D447"/>
      <c r="E447"/>
      <c r="F447"/>
      <c r="G447"/>
      <c r="H447"/>
      <c r="I447"/>
      <c r="J447"/>
    </row>
    <row r="448" spans="2:10" x14ac:dyDescent="0.25">
      <c r="B448"/>
      <c r="C448"/>
      <c r="D448"/>
      <c r="E448"/>
      <c r="F448"/>
      <c r="G448"/>
      <c r="H448"/>
      <c r="I448"/>
      <c r="J448"/>
    </row>
    <row r="449" spans="2:10" x14ac:dyDescent="0.25">
      <c r="B449"/>
      <c r="C449"/>
      <c r="D449"/>
      <c r="E449"/>
      <c r="F449"/>
      <c r="G449"/>
      <c r="H449"/>
      <c r="I449"/>
      <c r="J449"/>
    </row>
    <row r="450" spans="2:10" x14ac:dyDescent="0.25">
      <c r="B450"/>
      <c r="C450"/>
      <c r="D450"/>
      <c r="E450"/>
      <c r="F450"/>
      <c r="G450"/>
      <c r="H450"/>
      <c r="I450"/>
      <c r="J450"/>
    </row>
    <row r="451" spans="2:10" x14ac:dyDescent="0.25">
      <c r="B451"/>
      <c r="C451"/>
      <c r="D451"/>
      <c r="E451"/>
      <c r="F451"/>
      <c r="G451"/>
      <c r="H451"/>
      <c r="I451"/>
      <c r="J451"/>
    </row>
    <row r="452" spans="2:10" x14ac:dyDescent="0.25">
      <c r="B452"/>
      <c r="C452"/>
      <c r="D452"/>
      <c r="E452"/>
      <c r="F452"/>
      <c r="G452"/>
      <c r="H452"/>
      <c r="I452"/>
      <c r="J452"/>
    </row>
    <row r="453" spans="2:10" x14ac:dyDescent="0.25">
      <c r="B453"/>
      <c r="C453"/>
      <c r="D453"/>
      <c r="E453"/>
      <c r="F453"/>
      <c r="G453"/>
      <c r="H453"/>
      <c r="I453"/>
      <c r="J453"/>
    </row>
    <row r="454" spans="2:10" x14ac:dyDescent="0.25">
      <c r="B454"/>
      <c r="C454"/>
      <c r="D454"/>
      <c r="E454"/>
      <c r="F454"/>
      <c r="G454"/>
      <c r="H454"/>
      <c r="I454"/>
      <c r="J454"/>
    </row>
    <row r="455" spans="2:10" x14ac:dyDescent="0.25">
      <c r="B455"/>
      <c r="C455"/>
      <c r="D455"/>
      <c r="E455"/>
      <c r="F455"/>
      <c r="G455"/>
      <c r="H455"/>
      <c r="I455"/>
      <c r="J455"/>
    </row>
    <row r="456" spans="2:10" x14ac:dyDescent="0.25">
      <c r="B456"/>
      <c r="C456"/>
      <c r="D456"/>
      <c r="E456"/>
      <c r="F456"/>
      <c r="G456"/>
      <c r="H456"/>
      <c r="I456"/>
      <c r="J456"/>
    </row>
    <row r="457" spans="2:10" x14ac:dyDescent="0.25">
      <c r="B457"/>
      <c r="C457"/>
      <c r="D457"/>
      <c r="E457"/>
      <c r="F457"/>
      <c r="G457"/>
      <c r="H457"/>
      <c r="I457"/>
      <c r="J457"/>
    </row>
    <row r="458" spans="2:10" x14ac:dyDescent="0.25">
      <c r="B458"/>
      <c r="C458"/>
      <c r="D458"/>
      <c r="E458"/>
      <c r="F458"/>
      <c r="G458"/>
      <c r="H458"/>
      <c r="I458"/>
      <c r="J458"/>
    </row>
    <row r="459" spans="2:10" x14ac:dyDescent="0.25">
      <c r="B459"/>
      <c r="C459"/>
      <c r="D459"/>
      <c r="E459"/>
      <c r="F459"/>
      <c r="G459"/>
      <c r="H459"/>
      <c r="I459"/>
      <c r="J459"/>
    </row>
    <row r="460" spans="2:10" x14ac:dyDescent="0.25">
      <c r="B460"/>
      <c r="C460"/>
      <c r="D460"/>
      <c r="E460"/>
      <c r="F460"/>
      <c r="G460"/>
      <c r="H460"/>
      <c r="I460"/>
      <c r="J460"/>
    </row>
    <row r="461" spans="2:10" x14ac:dyDescent="0.25">
      <c r="B461"/>
      <c r="C461"/>
      <c r="D461"/>
      <c r="E461"/>
      <c r="F461"/>
      <c r="G461"/>
      <c r="H461"/>
      <c r="I461"/>
      <c r="J461"/>
    </row>
    <row r="462" spans="2:10" x14ac:dyDescent="0.25">
      <c r="B462"/>
      <c r="C462"/>
      <c r="D462"/>
      <c r="E462"/>
      <c r="F462"/>
      <c r="G462"/>
      <c r="H462"/>
      <c r="I462"/>
      <c r="J462"/>
    </row>
    <row r="463" spans="2:10" x14ac:dyDescent="0.25">
      <c r="B463"/>
      <c r="C463"/>
      <c r="D463"/>
      <c r="E463"/>
      <c r="F463"/>
      <c r="G463"/>
      <c r="H463"/>
      <c r="I463"/>
      <c r="J463"/>
    </row>
    <row r="464" spans="2:10" x14ac:dyDescent="0.25">
      <c r="B464"/>
      <c r="C464"/>
      <c r="D464"/>
      <c r="E464"/>
      <c r="F464"/>
      <c r="G464"/>
      <c r="H464"/>
      <c r="I464"/>
      <c r="J464"/>
    </row>
    <row r="465" spans="2:10" x14ac:dyDescent="0.25">
      <c r="B465"/>
      <c r="C465"/>
      <c r="D465"/>
      <c r="E465"/>
      <c r="F465"/>
      <c r="G465"/>
      <c r="H465"/>
      <c r="I465"/>
      <c r="J465"/>
    </row>
    <row r="466" spans="2:10" x14ac:dyDescent="0.25">
      <c r="B466"/>
      <c r="C466"/>
      <c r="D466"/>
      <c r="E466"/>
      <c r="F466"/>
      <c r="G466"/>
      <c r="H466"/>
      <c r="I466"/>
      <c r="J466"/>
    </row>
    <row r="467" spans="2:10" x14ac:dyDescent="0.25">
      <c r="B467"/>
      <c r="C467"/>
      <c r="D467"/>
      <c r="E467"/>
      <c r="F467"/>
      <c r="G467"/>
      <c r="H467"/>
      <c r="I467"/>
      <c r="J467"/>
    </row>
    <row r="468" spans="2:10" x14ac:dyDescent="0.25">
      <c r="B468"/>
      <c r="C468"/>
      <c r="D468"/>
      <c r="E468"/>
      <c r="F468"/>
      <c r="G468"/>
      <c r="H468"/>
      <c r="I468"/>
      <c r="J468"/>
    </row>
    <row r="469" spans="2:10" x14ac:dyDescent="0.25">
      <c r="B469"/>
      <c r="C469"/>
      <c r="D469"/>
      <c r="E469"/>
      <c r="F469"/>
      <c r="G469"/>
      <c r="H469"/>
      <c r="I469"/>
      <c r="J469"/>
    </row>
    <row r="470" spans="2:10" x14ac:dyDescent="0.25">
      <c r="B470"/>
      <c r="C470"/>
      <c r="D470"/>
      <c r="E470"/>
      <c r="F470"/>
      <c r="G470"/>
      <c r="H470"/>
      <c r="I470"/>
      <c r="J470"/>
    </row>
    <row r="471" spans="2:10" x14ac:dyDescent="0.25">
      <c r="B471"/>
      <c r="C471"/>
      <c r="D471"/>
      <c r="E471"/>
      <c r="F471"/>
      <c r="G471"/>
      <c r="H471"/>
      <c r="I471"/>
      <c r="J471"/>
    </row>
    <row r="472" spans="2:10" x14ac:dyDescent="0.25">
      <c r="B472"/>
      <c r="C472"/>
      <c r="D472"/>
      <c r="E472"/>
      <c r="F472"/>
      <c r="G472"/>
      <c r="H472"/>
      <c r="I472"/>
      <c r="J472"/>
    </row>
    <row r="473" spans="2:10" x14ac:dyDescent="0.25">
      <c r="B473"/>
      <c r="C473"/>
      <c r="D473"/>
      <c r="E473"/>
      <c r="F473"/>
      <c r="G473"/>
      <c r="H473"/>
      <c r="I473"/>
      <c r="J473"/>
    </row>
    <row r="474" spans="2:10" x14ac:dyDescent="0.25">
      <c r="B474"/>
      <c r="C474"/>
      <c r="D474"/>
      <c r="E474"/>
      <c r="F474"/>
      <c r="G474"/>
      <c r="H474"/>
      <c r="I474"/>
      <c r="J474"/>
    </row>
    <row r="475" spans="2:10" x14ac:dyDescent="0.25">
      <c r="B475"/>
      <c r="C475"/>
      <c r="D475"/>
      <c r="E475"/>
      <c r="F475"/>
      <c r="G475"/>
      <c r="H475"/>
      <c r="I475"/>
      <c r="J475"/>
    </row>
    <row r="476" spans="2:10" x14ac:dyDescent="0.25">
      <c r="B476"/>
      <c r="C476"/>
      <c r="D476"/>
      <c r="E476"/>
      <c r="F476"/>
      <c r="G476"/>
      <c r="H476"/>
      <c r="I476"/>
      <c r="J476"/>
    </row>
    <row r="477" spans="2:10" x14ac:dyDescent="0.25">
      <c r="B477"/>
      <c r="C477"/>
      <c r="D477"/>
      <c r="E477"/>
      <c r="F477"/>
      <c r="G477"/>
      <c r="H477"/>
      <c r="I477"/>
      <c r="J477"/>
    </row>
    <row r="478" spans="2:10" x14ac:dyDescent="0.25">
      <c r="B478"/>
      <c r="C478"/>
      <c r="D478"/>
      <c r="E478"/>
      <c r="F478"/>
      <c r="G478"/>
      <c r="H478"/>
      <c r="I478"/>
      <c r="J478"/>
    </row>
    <row r="479" spans="2:10" x14ac:dyDescent="0.25">
      <c r="B479"/>
      <c r="C479"/>
      <c r="D479"/>
      <c r="E479"/>
      <c r="F479"/>
      <c r="G479"/>
      <c r="H479"/>
      <c r="I479"/>
      <c r="J479"/>
    </row>
    <row r="480" spans="2:10" x14ac:dyDescent="0.25">
      <c r="B480"/>
      <c r="C480"/>
      <c r="D480"/>
      <c r="E480"/>
      <c r="F480"/>
      <c r="G480"/>
      <c r="H480"/>
      <c r="I480"/>
      <c r="J480"/>
    </row>
    <row r="481" spans="2:10" x14ac:dyDescent="0.25">
      <c r="B481"/>
      <c r="C481"/>
      <c r="D481"/>
      <c r="E481"/>
      <c r="F481"/>
      <c r="G481"/>
      <c r="H481"/>
      <c r="I481"/>
      <c r="J481"/>
    </row>
    <row r="482" spans="2:10" x14ac:dyDescent="0.25">
      <c r="B482"/>
      <c r="C482"/>
      <c r="D482"/>
      <c r="E482"/>
      <c r="F482"/>
      <c r="G482"/>
      <c r="H482"/>
      <c r="I482"/>
      <c r="J482"/>
    </row>
    <row r="483" spans="2:10" x14ac:dyDescent="0.25">
      <c r="B483"/>
      <c r="C483"/>
      <c r="D483"/>
      <c r="E483"/>
      <c r="F483"/>
      <c r="G483"/>
      <c r="H483"/>
      <c r="I483"/>
      <c r="J483"/>
    </row>
    <row r="484" spans="2:10" x14ac:dyDescent="0.25">
      <c r="B484"/>
      <c r="C484"/>
      <c r="D484"/>
      <c r="E484"/>
      <c r="F484"/>
      <c r="G484"/>
      <c r="H484"/>
      <c r="I484"/>
      <c r="J484"/>
    </row>
    <row r="485" spans="2:10" x14ac:dyDescent="0.25">
      <c r="B485"/>
      <c r="C485"/>
      <c r="D485"/>
      <c r="E485"/>
      <c r="F485"/>
      <c r="G485"/>
      <c r="H485"/>
      <c r="I485"/>
      <c r="J485"/>
    </row>
    <row r="486" spans="2:10" x14ac:dyDescent="0.25">
      <c r="B486"/>
      <c r="C486"/>
      <c r="D486"/>
      <c r="E486"/>
      <c r="F486"/>
      <c r="G486"/>
      <c r="H486"/>
      <c r="I486"/>
      <c r="J486"/>
    </row>
    <row r="487" spans="2:10" x14ac:dyDescent="0.25">
      <c r="B487"/>
      <c r="C487"/>
      <c r="D487"/>
      <c r="E487"/>
      <c r="F487"/>
      <c r="G487"/>
      <c r="H487"/>
      <c r="I487"/>
      <c r="J487"/>
    </row>
    <row r="488" spans="2:10" x14ac:dyDescent="0.25">
      <c r="B488"/>
      <c r="C488"/>
      <c r="D488"/>
      <c r="E488"/>
      <c r="F488"/>
      <c r="G488"/>
      <c r="H488"/>
      <c r="I488"/>
      <c r="J488"/>
    </row>
    <row r="489" spans="2:10" x14ac:dyDescent="0.25">
      <c r="B489"/>
      <c r="C489"/>
      <c r="D489"/>
      <c r="E489"/>
      <c r="F489"/>
      <c r="G489"/>
      <c r="H489"/>
      <c r="I489"/>
      <c r="J489"/>
    </row>
    <row r="490" spans="2:10" x14ac:dyDescent="0.25">
      <c r="B490"/>
      <c r="C490"/>
      <c r="D490"/>
      <c r="E490"/>
      <c r="F490"/>
      <c r="G490"/>
      <c r="H490"/>
      <c r="I490"/>
      <c r="J490"/>
    </row>
    <row r="491" spans="2:10" x14ac:dyDescent="0.25">
      <c r="B491"/>
      <c r="C491"/>
      <c r="D491"/>
      <c r="E491"/>
      <c r="F491"/>
      <c r="G491"/>
      <c r="H491"/>
      <c r="I491"/>
      <c r="J491"/>
    </row>
    <row r="492" spans="2:10" x14ac:dyDescent="0.25">
      <c r="B492"/>
      <c r="C492"/>
      <c r="D492"/>
      <c r="E492"/>
      <c r="F492"/>
      <c r="G492"/>
      <c r="H492"/>
      <c r="I492"/>
      <c r="J492"/>
    </row>
    <row r="493" spans="2:10" x14ac:dyDescent="0.25">
      <c r="B493"/>
      <c r="C493"/>
      <c r="D493"/>
      <c r="E493"/>
      <c r="F493"/>
      <c r="G493"/>
      <c r="H493"/>
      <c r="I493"/>
      <c r="J493"/>
    </row>
    <row r="494" spans="2:10" x14ac:dyDescent="0.25">
      <c r="B494"/>
      <c r="C494"/>
      <c r="D494"/>
      <c r="E494"/>
      <c r="F494"/>
      <c r="G494"/>
      <c r="H494"/>
      <c r="I494"/>
      <c r="J494"/>
    </row>
    <row r="495" spans="2:10" x14ac:dyDescent="0.25">
      <c r="B495"/>
      <c r="C495"/>
      <c r="D495"/>
      <c r="E495"/>
      <c r="F495"/>
      <c r="G495"/>
      <c r="H495"/>
      <c r="I495"/>
      <c r="J495"/>
    </row>
    <row r="496" spans="2:10" x14ac:dyDescent="0.25">
      <c r="B496"/>
      <c r="C496"/>
      <c r="D496"/>
      <c r="E496"/>
      <c r="F496"/>
      <c r="G496"/>
      <c r="H496"/>
      <c r="I496"/>
      <c r="J496"/>
    </row>
    <row r="497" spans="2:10" x14ac:dyDescent="0.25">
      <c r="B497"/>
      <c r="C497"/>
      <c r="D497"/>
      <c r="E497"/>
      <c r="F497"/>
      <c r="G497"/>
      <c r="H497"/>
      <c r="I497"/>
      <c r="J497"/>
    </row>
    <row r="498" spans="2:10" x14ac:dyDescent="0.25">
      <c r="B498"/>
      <c r="C498"/>
      <c r="D498"/>
      <c r="E498"/>
      <c r="F498"/>
      <c r="G498"/>
      <c r="H498"/>
      <c r="I498"/>
      <c r="J498"/>
    </row>
    <row r="499" spans="2:10" x14ac:dyDescent="0.25">
      <c r="B499"/>
      <c r="C499"/>
      <c r="D499"/>
      <c r="E499"/>
      <c r="F499"/>
      <c r="G499"/>
      <c r="H499"/>
      <c r="I499"/>
      <c r="J499"/>
    </row>
    <row r="500" spans="2:10" x14ac:dyDescent="0.25">
      <c r="B500"/>
      <c r="C500"/>
      <c r="D500"/>
      <c r="E500"/>
      <c r="F500"/>
      <c r="G500"/>
      <c r="H500"/>
      <c r="I500"/>
      <c r="J500"/>
    </row>
    <row r="501" spans="2:10" x14ac:dyDescent="0.25">
      <c r="B501"/>
      <c r="C501"/>
      <c r="D501"/>
      <c r="E501"/>
      <c r="F501"/>
      <c r="G501"/>
      <c r="H501"/>
      <c r="I501"/>
      <c r="J501"/>
    </row>
    <row r="502" spans="2:10" x14ac:dyDescent="0.25">
      <c r="B502"/>
      <c r="C502"/>
      <c r="D502"/>
      <c r="E502"/>
      <c r="F502"/>
      <c r="G502"/>
      <c r="H502"/>
      <c r="I502"/>
      <c r="J502"/>
    </row>
    <row r="503" spans="2:10" x14ac:dyDescent="0.25">
      <c r="B503"/>
      <c r="C503"/>
      <c r="D503"/>
      <c r="E503"/>
      <c r="F503"/>
      <c r="G503"/>
      <c r="H503"/>
      <c r="I503"/>
      <c r="J503"/>
    </row>
    <row r="504" spans="2:10" x14ac:dyDescent="0.25">
      <c r="B504"/>
      <c r="C504"/>
      <c r="D504"/>
      <c r="E504"/>
      <c r="F504"/>
      <c r="G504"/>
      <c r="H504"/>
      <c r="I504"/>
      <c r="J504"/>
    </row>
    <row r="505" spans="2:10" x14ac:dyDescent="0.25">
      <c r="B505"/>
      <c r="C505"/>
      <c r="D505"/>
      <c r="E505"/>
      <c r="F505"/>
      <c r="G505"/>
      <c r="H505"/>
      <c r="I505"/>
      <c r="J505"/>
    </row>
    <row r="506" spans="2:10" x14ac:dyDescent="0.25">
      <c r="B506"/>
      <c r="C506"/>
      <c r="D506"/>
      <c r="E506"/>
      <c r="F506"/>
      <c r="G506"/>
      <c r="H506"/>
      <c r="I506"/>
      <c r="J506"/>
    </row>
    <row r="507" spans="2:10" x14ac:dyDescent="0.25">
      <c r="B507"/>
      <c r="C507"/>
      <c r="D507"/>
      <c r="E507"/>
      <c r="F507"/>
      <c r="G507"/>
      <c r="H507"/>
      <c r="I507"/>
      <c r="J507"/>
    </row>
    <row r="508" spans="2:10" x14ac:dyDescent="0.25">
      <c r="B508"/>
      <c r="C508"/>
      <c r="D508"/>
      <c r="E508"/>
      <c r="F508"/>
      <c r="G508"/>
      <c r="H508"/>
      <c r="I508"/>
      <c r="J508"/>
    </row>
    <row r="509" spans="2:10" x14ac:dyDescent="0.25">
      <c r="B509"/>
      <c r="C509"/>
      <c r="D509"/>
      <c r="E509"/>
      <c r="F509"/>
      <c r="G509"/>
      <c r="H509"/>
      <c r="I509"/>
      <c r="J509"/>
    </row>
    <row r="510" spans="2:10" x14ac:dyDescent="0.25">
      <c r="B510"/>
      <c r="C510"/>
      <c r="D510"/>
      <c r="E510"/>
      <c r="F510"/>
      <c r="G510"/>
      <c r="H510"/>
      <c r="I510"/>
      <c r="J510"/>
    </row>
    <row r="511" spans="2:10" x14ac:dyDescent="0.25">
      <c r="B511"/>
      <c r="C511"/>
      <c r="D511"/>
      <c r="E511"/>
      <c r="F511"/>
      <c r="G511"/>
      <c r="H511"/>
      <c r="I511"/>
      <c r="J511"/>
    </row>
    <row r="512" spans="2:10" x14ac:dyDescent="0.25">
      <c r="B512"/>
      <c r="C512"/>
      <c r="D512"/>
      <c r="E512"/>
      <c r="F512"/>
      <c r="G512"/>
      <c r="H512"/>
      <c r="I512"/>
      <c r="J512"/>
    </row>
    <row r="513" spans="2:10" x14ac:dyDescent="0.25">
      <c r="B513"/>
      <c r="C513"/>
      <c r="D513"/>
      <c r="E513"/>
      <c r="F513"/>
      <c r="G513"/>
      <c r="H513"/>
      <c r="I513"/>
      <c r="J513"/>
    </row>
    <row r="514" spans="2:10" x14ac:dyDescent="0.25">
      <c r="B514"/>
      <c r="C514"/>
      <c r="D514"/>
      <c r="E514"/>
      <c r="F514"/>
      <c r="G514"/>
      <c r="H514"/>
      <c r="I514"/>
      <c r="J514"/>
    </row>
    <row r="515" spans="2:10" x14ac:dyDescent="0.25">
      <c r="B515"/>
      <c r="C515"/>
      <c r="D515"/>
      <c r="E515"/>
      <c r="F515"/>
      <c r="G515"/>
      <c r="H515"/>
      <c r="I515"/>
      <c r="J515"/>
    </row>
    <row r="516" spans="2:10" x14ac:dyDescent="0.25">
      <c r="B516"/>
      <c r="C516"/>
      <c r="D516"/>
      <c r="E516"/>
      <c r="F516"/>
      <c r="G516"/>
      <c r="H516"/>
      <c r="I516"/>
      <c r="J516"/>
    </row>
    <row r="517" spans="2:10" x14ac:dyDescent="0.25">
      <c r="B517"/>
      <c r="C517"/>
      <c r="D517"/>
      <c r="E517"/>
      <c r="F517"/>
      <c r="G517"/>
      <c r="H517"/>
      <c r="I517"/>
      <c r="J517"/>
    </row>
    <row r="518" spans="2:10" x14ac:dyDescent="0.25">
      <c r="B518"/>
      <c r="C518"/>
      <c r="D518"/>
      <c r="E518"/>
      <c r="F518"/>
      <c r="G518"/>
      <c r="H518"/>
      <c r="I518"/>
      <c r="J518"/>
    </row>
    <row r="519" spans="2:10" x14ac:dyDescent="0.25">
      <c r="B519"/>
      <c r="C519"/>
      <c r="D519"/>
      <c r="E519"/>
      <c r="F519"/>
      <c r="G519"/>
      <c r="H519"/>
      <c r="I519"/>
      <c r="J519"/>
    </row>
    <row r="520" spans="2:10" x14ac:dyDescent="0.25">
      <c r="B520"/>
      <c r="C520"/>
      <c r="D520"/>
      <c r="E520"/>
      <c r="F520"/>
      <c r="G520"/>
      <c r="H520"/>
      <c r="I520"/>
      <c r="J520"/>
    </row>
    <row r="521" spans="2:10" x14ac:dyDescent="0.25">
      <c r="B521"/>
      <c r="C521"/>
      <c r="D521"/>
      <c r="E521"/>
      <c r="F521"/>
      <c r="G521"/>
      <c r="H521"/>
      <c r="I521"/>
      <c r="J521"/>
    </row>
    <row r="522" spans="2:10" x14ac:dyDescent="0.25">
      <c r="B522"/>
      <c r="C522"/>
      <c r="D522"/>
      <c r="E522"/>
      <c r="F522"/>
      <c r="G522"/>
      <c r="H522"/>
      <c r="I522"/>
      <c r="J522"/>
    </row>
    <row r="523" spans="2:10" x14ac:dyDescent="0.25">
      <c r="B523"/>
      <c r="C523"/>
      <c r="D523"/>
      <c r="E523"/>
      <c r="F523"/>
      <c r="G523"/>
      <c r="H523"/>
      <c r="I523"/>
      <c r="J523"/>
    </row>
    <row r="524" spans="2:10" x14ac:dyDescent="0.25">
      <c r="B524"/>
      <c r="C524"/>
      <c r="D524"/>
      <c r="E524"/>
      <c r="F524"/>
      <c r="G524"/>
      <c r="H524"/>
      <c r="I524"/>
      <c r="J524"/>
    </row>
    <row r="525" spans="2:10" x14ac:dyDescent="0.25">
      <c r="B525"/>
      <c r="C525"/>
      <c r="D525"/>
      <c r="E525"/>
      <c r="F525"/>
      <c r="G525"/>
      <c r="H525"/>
      <c r="I525"/>
      <c r="J525"/>
    </row>
    <row r="526" spans="2:10" x14ac:dyDescent="0.25">
      <c r="B526"/>
      <c r="C526"/>
      <c r="D526"/>
      <c r="E526"/>
      <c r="F526"/>
      <c r="G526"/>
      <c r="H526"/>
      <c r="I526"/>
      <c r="J526"/>
    </row>
    <row r="527" spans="2:10" x14ac:dyDescent="0.25">
      <c r="B527"/>
      <c r="C527"/>
      <c r="D527"/>
      <c r="E527"/>
      <c r="F527"/>
      <c r="G527"/>
      <c r="H527"/>
      <c r="I527"/>
      <c r="J527"/>
    </row>
    <row r="528" spans="2:10" x14ac:dyDescent="0.25">
      <c r="B528"/>
      <c r="C528"/>
      <c r="D528"/>
      <c r="E528"/>
      <c r="F528"/>
      <c r="G528"/>
      <c r="H528"/>
      <c r="I528"/>
      <c r="J528"/>
    </row>
    <row r="529" spans="2:10" x14ac:dyDescent="0.25">
      <c r="B529"/>
      <c r="C529"/>
      <c r="D529"/>
      <c r="E529"/>
      <c r="F529"/>
      <c r="G529"/>
      <c r="H529"/>
      <c r="I529"/>
      <c r="J529"/>
    </row>
    <row r="530" spans="2:10" x14ac:dyDescent="0.25">
      <c r="B530"/>
      <c r="C530"/>
      <c r="D530"/>
      <c r="E530"/>
      <c r="F530"/>
      <c r="G530"/>
      <c r="H530"/>
      <c r="I530"/>
      <c r="J530"/>
    </row>
    <row r="531" spans="2:10" x14ac:dyDescent="0.25">
      <c r="B531"/>
      <c r="C531"/>
      <c r="D531"/>
      <c r="E531"/>
      <c r="F531"/>
      <c r="G531"/>
      <c r="H531"/>
      <c r="I531"/>
      <c r="J531"/>
    </row>
    <row r="532" spans="2:10" x14ac:dyDescent="0.25">
      <c r="B532"/>
      <c r="C532"/>
      <c r="D532"/>
      <c r="E532"/>
      <c r="F532"/>
      <c r="G532"/>
      <c r="H532"/>
      <c r="I532"/>
      <c r="J532"/>
    </row>
    <row r="533" spans="2:10" x14ac:dyDescent="0.25">
      <c r="B533"/>
      <c r="C533"/>
      <c r="D533"/>
      <c r="E533"/>
      <c r="F533"/>
      <c r="G533"/>
      <c r="H533"/>
      <c r="I533"/>
      <c r="J533"/>
    </row>
    <row r="534" spans="2:10" x14ac:dyDescent="0.25">
      <c r="B534"/>
      <c r="C534"/>
      <c r="D534"/>
      <c r="E534"/>
      <c r="F534"/>
      <c r="G534"/>
      <c r="H534"/>
      <c r="I534"/>
      <c r="J534"/>
    </row>
    <row r="535" spans="2:10" x14ac:dyDescent="0.25">
      <c r="B535"/>
      <c r="C535"/>
      <c r="D535"/>
      <c r="E535"/>
      <c r="F535"/>
      <c r="G535"/>
      <c r="H535"/>
      <c r="I535"/>
      <c r="J535"/>
    </row>
    <row r="536" spans="2:10" x14ac:dyDescent="0.25">
      <c r="B536"/>
      <c r="C536"/>
      <c r="D536"/>
      <c r="E536"/>
      <c r="F536"/>
      <c r="G536"/>
      <c r="H536"/>
      <c r="I536"/>
      <c r="J536"/>
    </row>
    <row r="537" spans="2:10" x14ac:dyDescent="0.25">
      <c r="B537"/>
      <c r="C537"/>
      <c r="D537"/>
      <c r="E537"/>
      <c r="F537"/>
      <c r="G537"/>
      <c r="H537"/>
      <c r="I537"/>
      <c r="J537"/>
    </row>
    <row r="538" spans="2:10" x14ac:dyDescent="0.25">
      <c r="B538"/>
      <c r="C538"/>
      <c r="D538"/>
      <c r="E538"/>
      <c r="F538"/>
      <c r="G538"/>
      <c r="H538"/>
      <c r="I538"/>
      <c r="J538"/>
    </row>
    <row r="539" spans="2:10" x14ac:dyDescent="0.25">
      <c r="B539"/>
      <c r="C539"/>
      <c r="D539"/>
      <c r="E539"/>
      <c r="F539"/>
      <c r="G539"/>
      <c r="H539"/>
      <c r="I539"/>
      <c r="J539"/>
    </row>
    <row r="540" spans="2:10" x14ac:dyDescent="0.25">
      <c r="B540"/>
      <c r="C540"/>
      <c r="D540"/>
      <c r="E540"/>
      <c r="F540"/>
      <c r="G540"/>
      <c r="H540"/>
      <c r="I540"/>
      <c r="J540"/>
    </row>
    <row r="541" spans="2:10" x14ac:dyDescent="0.25">
      <c r="B541"/>
      <c r="C541"/>
      <c r="D541"/>
      <c r="E541"/>
      <c r="F541"/>
      <c r="G541"/>
      <c r="H541"/>
      <c r="I541"/>
      <c r="J541"/>
    </row>
    <row r="542" spans="2:10" x14ac:dyDescent="0.25">
      <c r="B542"/>
      <c r="C542"/>
      <c r="D542"/>
      <c r="E542"/>
      <c r="F542"/>
      <c r="G542"/>
      <c r="H542"/>
      <c r="I542"/>
      <c r="J542"/>
    </row>
    <row r="543" spans="2:10" x14ac:dyDescent="0.25">
      <c r="B543"/>
      <c r="C543"/>
      <c r="D543"/>
      <c r="E543"/>
      <c r="F543"/>
      <c r="G543"/>
      <c r="H543"/>
      <c r="I543"/>
      <c r="J543"/>
    </row>
    <row r="544" spans="2:10" x14ac:dyDescent="0.25">
      <c r="B544"/>
      <c r="C544"/>
      <c r="D544"/>
      <c r="E544"/>
      <c r="F544"/>
      <c r="G544"/>
      <c r="H544"/>
      <c r="I544"/>
      <c r="J544"/>
    </row>
    <row r="545" spans="2:10" x14ac:dyDescent="0.25">
      <c r="B545"/>
      <c r="C545"/>
      <c r="D545"/>
      <c r="E545"/>
      <c r="F545"/>
      <c r="G545"/>
      <c r="H545"/>
      <c r="I545"/>
      <c r="J545"/>
    </row>
    <row r="546" spans="2:10" x14ac:dyDescent="0.25">
      <c r="B546"/>
      <c r="C546"/>
      <c r="D546"/>
      <c r="E546"/>
      <c r="F546"/>
      <c r="G546"/>
      <c r="H546"/>
      <c r="I546"/>
      <c r="J546"/>
    </row>
  </sheetData>
  <pageMargins left="0" right="0" top="0.19685039370078741" bottom="0.19685039370078741" header="0.31496062992125984" footer="0.31496062992125984"/>
  <pageSetup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50"/>
  <sheetViews>
    <sheetView workbookViewId="0"/>
  </sheetViews>
  <sheetFormatPr baseColWidth="10" defaultRowHeight="15" x14ac:dyDescent="0.25"/>
  <cols>
    <col min="1" max="1" width="25.42578125" customWidth="1"/>
    <col min="2" max="2" width="14.42578125" bestFit="1" customWidth="1"/>
    <col min="3" max="3" width="89.85546875" bestFit="1" customWidth="1"/>
    <col min="4" max="4" width="13.5703125" bestFit="1" customWidth="1"/>
    <col min="5" max="5" width="14.42578125" customWidth="1"/>
    <col min="6" max="6" width="17.85546875" customWidth="1"/>
    <col min="7" max="7" width="31.7109375" bestFit="1" customWidth="1"/>
    <col min="8" max="8" width="32.7109375" bestFit="1" customWidth="1"/>
    <col min="9" max="9" width="17.7109375" bestFit="1" customWidth="1"/>
    <col min="10" max="10" width="18.7109375" customWidth="1"/>
    <col min="11" max="11" width="18.140625" customWidth="1"/>
    <col min="12" max="12" width="17.5703125" customWidth="1"/>
    <col min="33" max="33" width="13.7109375" customWidth="1"/>
    <col min="34" max="34" width="13.140625" customWidth="1"/>
    <col min="36" max="36" width="14.140625" customWidth="1"/>
    <col min="37" max="37" width="18.7109375" customWidth="1"/>
    <col min="38" max="38" width="18" customWidth="1"/>
    <col min="39" max="39" width="17.5703125" customWidth="1"/>
    <col min="40" max="40" width="18" customWidth="1"/>
    <col min="41" max="41" width="17.42578125" customWidth="1"/>
    <col min="42" max="42" width="16.85546875" customWidth="1"/>
    <col min="43" max="43" width="17.42578125" customWidth="1"/>
    <col min="44" max="44" width="16.85546875" customWidth="1"/>
    <col min="45" max="45" width="18.42578125" customWidth="1"/>
  </cols>
  <sheetData>
    <row r="1" spans="1:45" ht="15.75" x14ac:dyDescent="0.25">
      <c r="A1" s="1" t="s">
        <v>1454</v>
      </c>
    </row>
    <row r="2" spans="1:45" ht="15.75" x14ac:dyDescent="0.25">
      <c r="A2" s="335" t="s">
        <v>142</v>
      </c>
    </row>
    <row r="3" spans="1:45" x14ac:dyDescent="0.25">
      <c r="A3" s="336" t="s">
        <v>1455</v>
      </c>
    </row>
    <row r="4" spans="1:45" x14ac:dyDescent="0.25">
      <c r="A4" s="337"/>
    </row>
    <row r="5" spans="1:45" s="142" customFormat="1" ht="12.75" x14ac:dyDescent="0.2">
      <c r="A5" s="440" t="s">
        <v>314</v>
      </c>
      <c r="B5" s="441" t="s">
        <v>2021</v>
      </c>
      <c r="C5" s="441" t="s">
        <v>278</v>
      </c>
      <c r="D5" s="441" t="s">
        <v>312</v>
      </c>
      <c r="E5" s="441" t="s">
        <v>656</v>
      </c>
      <c r="F5" s="441" t="s">
        <v>279</v>
      </c>
      <c r="G5" s="441" t="s">
        <v>0</v>
      </c>
      <c r="H5" s="441" t="s">
        <v>1456</v>
      </c>
      <c r="I5" s="441" t="s">
        <v>1</v>
      </c>
      <c r="J5" s="441" t="s">
        <v>2022</v>
      </c>
      <c r="K5" s="441" t="s">
        <v>2023</v>
      </c>
      <c r="L5" s="441" t="s">
        <v>2024</v>
      </c>
      <c r="M5" s="441" t="s">
        <v>45</v>
      </c>
      <c r="N5" s="441" t="s">
        <v>46</v>
      </c>
      <c r="O5" s="441" t="s">
        <v>156</v>
      </c>
      <c r="P5" s="441" t="s">
        <v>2025</v>
      </c>
      <c r="Q5" s="441" t="s">
        <v>2026</v>
      </c>
      <c r="R5" s="441" t="s">
        <v>2027</v>
      </c>
      <c r="S5" s="441" t="s">
        <v>2028</v>
      </c>
      <c r="T5" s="441" t="s">
        <v>2029</v>
      </c>
      <c r="U5" s="441" t="s">
        <v>2030</v>
      </c>
      <c r="V5" s="441" t="s">
        <v>2031</v>
      </c>
      <c r="W5" s="441" t="s">
        <v>2032</v>
      </c>
      <c r="X5" s="441" t="s">
        <v>2033</v>
      </c>
      <c r="Y5" s="441" t="s">
        <v>2034</v>
      </c>
      <c r="Z5" s="441" t="s">
        <v>2035</v>
      </c>
      <c r="AA5" s="441" t="s">
        <v>2036</v>
      </c>
      <c r="AB5" s="441" t="s">
        <v>2037</v>
      </c>
      <c r="AC5" s="441" t="s">
        <v>2038</v>
      </c>
      <c r="AD5" s="441" t="s">
        <v>2039</v>
      </c>
      <c r="AE5" s="441" t="s">
        <v>2040</v>
      </c>
      <c r="AF5" s="441" t="s">
        <v>2041</v>
      </c>
      <c r="AG5" s="441" t="s">
        <v>2042</v>
      </c>
      <c r="AH5" s="441" t="s">
        <v>2043</v>
      </c>
      <c r="AI5" s="441" t="s">
        <v>11</v>
      </c>
      <c r="AJ5" s="441" t="s">
        <v>2044</v>
      </c>
      <c r="AK5" s="441" t="s">
        <v>2045</v>
      </c>
      <c r="AL5" s="441" t="s">
        <v>2046</v>
      </c>
      <c r="AM5" s="441" t="s">
        <v>2047</v>
      </c>
      <c r="AN5" s="441" t="s">
        <v>2048</v>
      </c>
      <c r="AO5" s="441" t="s">
        <v>2049</v>
      </c>
      <c r="AP5" s="441" t="s">
        <v>2050</v>
      </c>
      <c r="AQ5" s="441" t="s">
        <v>2051</v>
      </c>
      <c r="AR5" s="441" t="s">
        <v>2052</v>
      </c>
      <c r="AS5" s="442" t="s">
        <v>2053</v>
      </c>
    </row>
    <row r="6" spans="1:45" s="142" customFormat="1" ht="12.75" x14ac:dyDescent="0.2">
      <c r="A6" s="142" t="s">
        <v>259</v>
      </c>
      <c r="B6" s="142" t="s">
        <v>2054</v>
      </c>
      <c r="C6" s="142" t="s">
        <v>1457</v>
      </c>
      <c r="D6" s="142" t="s">
        <v>1458</v>
      </c>
      <c r="E6" s="142" t="s">
        <v>1459</v>
      </c>
      <c r="F6" s="142" t="s">
        <v>7</v>
      </c>
      <c r="G6" s="142" t="s">
        <v>245</v>
      </c>
      <c r="H6" s="142" t="s">
        <v>1460</v>
      </c>
      <c r="I6" s="142" t="s">
        <v>250</v>
      </c>
      <c r="J6" s="142">
        <v>14</v>
      </c>
      <c r="K6" s="142">
        <v>21</v>
      </c>
      <c r="L6" s="142">
        <v>35</v>
      </c>
      <c r="M6" s="142">
        <v>22</v>
      </c>
      <c r="N6" s="142">
        <v>28</v>
      </c>
      <c r="O6" s="142">
        <v>50</v>
      </c>
      <c r="P6" s="142">
        <v>6</v>
      </c>
      <c r="Q6" s="142">
        <v>27</v>
      </c>
      <c r="R6" s="142">
        <v>17</v>
      </c>
      <c r="S6" s="142">
        <v>44</v>
      </c>
      <c r="T6" s="142">
        <v>4</v>
      </c>
      <c r="U6" s="142">
        <v>22</v>
      </c>
      <c r="V6" s="142">
        <v>5</v>
      </c>
      <c r="W6" s="142">
        <v>27</v>
      </c>
      <c r="X6" s="142">
        <v>5</v>
      </c>
      <c r="Y6" s="142">
        <v>0</v>
      </c>
      <c r="Z6" s="142">
        <v>0</v>
      </c>
      <c r="AA6" s="142">
        <v>0</v>
      </c>
      <c r="AB6" s="142">
        <v>0</v>
      </c>
      <c r="AC6" s="142">
        <v>0</v>
      </c>
      <c r="AD6" s="142">
        <v>0</v>
      </c>
      <c r="AE6" s="142">
        <v>0</v>
      </c>
      <c r="AF6" s="142">
        <v>0</v>
      </c>
      <c r="AG6" s="142">
        <v>71</v>
      </c>
      <c r="AH6" s="142">
        <v>50</v>
      </c>
      <c r="AI6" s="142">
        <v>121</v>
      </c>
      <c r="AJ6" s="142">
        <v>15</v>
      </c>
      <c r="AK6" s="142">
        <v>6</v>
      </c>
      <c r="AL6" s="142">
        <v>5</v>
      </c>
      <c r="AM6" s="142">
        <v>11</v>
      </c>
      <c r="AN6" s="142">
        <v>0</v>
      </c>
      <c r="AO6" s="142">
        <v>0</v>
      </c>
      <c r="AP6" s="142">
        <v>0</v>
      </c>
      <c r="AQ6" s="142">
        <v>18</v>
      </c>
      <c r="AR6" s="142">
        <v>6</v>
      </c>
      <c r="AS6" s="142">
        <v>24</v>
      </c>
    </row>
    <row r="7" spans="1:45" s="142" customFormat="1" ht="12.75" x14ac:dyDescent="0.2">
      <c r="A7" s="142" t="s">
        <v>259</v>
      </c>
      <c r="B7" s="142" t="s">
        <v>2055</v>
      </c>
      <c r="C7" s="142" t="s">
        <v>1461</v>
      </c>
      <c r="D7" s="142" t="s">
        <v>339</v>
      </c>
      <c r="E7" s="142" t="s">
        <v>2056</v>
      </c>
      <c r="F7" s="142" t="s">
        <v>132</v>
      </c>
      <c r="G7" s="142" t="s">
        <v>245</v>
      </c>
      <c r="H7" s="142" t="s">
        <v>1460</v>
      </c>
      <c r="I7" s="142" t="s">
        <v>250</v>
      </c>
      <c r="J7" s="142">
        <v>0</v>
      </c>
      <c r="K7" s="142">
        <v>0</v>
      </c>
      <c r="L7" s="142">
        <v>0</v>
      </c>
      <c r="M7" s="142">
        <v>7</v>
      </c>
      <c r="N7" s="142">
        <v>24</v>
      </c>
      <c r="O7" s="142">
        <v>31</v>
      </c>
      <c r="P7" s="142">
        <v>3</v>
      </c>
      <c r="Q7" s="142">
        <v>55</v>
      </c>
      <c r="R7" s="142">
        <v>78</v>
      </c>
      <c r="S7" s="142">
        <v>133</v>
      </c>
      <c r="T7" s="142">
        <v>6</v>
      </c>
      <c r="U7" s="142">
        <v>50</v>
      </c>
      <c r="V7" s="142">
        <v>81</v>
      </c>
      <c r="W7" s="142">
        <v>131</v>
      </c>
      <c r="X7" s="142">
        <v>6</v>
      </c>
      <c r="Y7" s="142">
        <v>0</v>
      </c>
      <c r="Z7" s="142">
        <v>0</v>
      </c>
      <c r="AA7" s="142">
        <v>0</v>
      </c>
      <c r="AB7" s="142">
        <v>0</v>
      </c>
      <c r="AC7" s="142">
        <v>0</v>
      </c>
      <c r="AD7" s="142">
        <v>0</v>
      </c>
      <c r="AE7" s="142">
        <v>0</v>
      </c>
      <c r="AF7" s="142">
        <v>0</v>
      </c>
      <c r="AG7" s="142">
        <v>112</v>
      </c>
      <c r="AH7" s="142">
        <v>183</v>
      </c>
      <c r="AI7" s="142">
        <v>295</v>
      </c>
      <c r="AJ7" s="142">
        <v>15</v>
      </c>
      <c r="AK7" s="142">
        <v>20</v>
      </c>
      <c r="AL7" s="142">
        <v>46</v>
      </c>
      <c r="AM7" s="142">
        <v>66</v>
      </c>
      <c r="AN7" s="142">
        <v>18</v>
      </c>
      <c r="AO7" s="142">
        <v>42</v>
      </c>
      <c r="AP7" s="142">
        <v>60</v>
      </c>
      <c r="AQ7" s="142">
        <v>23</v>
      </c>
      <c r="AR7" s="142">
        <v>17</v>
      </c>
      <c r="AS7" s="142">
        <v>40</v>
      </c>
    </row>
    <row r="8" spans="1:45" s="142" customFormat="1" ht="12.75" x14ac:dyDescent="0.2">
      <c r="A8" s="142" t="s">
        <v>261</v>
      </c>
      <c r="B8" s="142" t="s">
        <v>2057</v>
      </c>
      <c r="C8" s="142" t="s">
        <v>1462</v>
      </c>
      <c r="D8" s="142" t="s">
        <v>1463</v>
      </c>
      <c r="E8" s="142" t="s">
        <v>1464</v>
      </c>
      <c r="F8" s="142" t="s">
        <v>132</v>
      </c>
      <c r="G8" s="142" t="s">
        <v>245</v>
      </c>
      <c r="H8" s="142" t="s">
        <v>1460</v>
      </c>
      <c r="I8" s="142" t="s">
        <v>250</v>
      </c>
      <c r="J8" s="142">
        <v>3</v>
      </c>
      <c r="K8" s="142">
        <v>9</v>
      </c>
      <c r="L8" s="142">
        <v>12</v>
      </c>
      <c r="M8" s="142">
        <v>3</v>
      </c>
      <c r="N8" s="142">
        <v>9</v>
      </c>
      <c r="O8" s="142">
        <v>12</v>
      </c>
      <c r="P8" s="142">
        <v>1</v>
      </c>
      <c r="Q8" s="142">
        <v>7</v>
      </c>
      <c r="R8" s="142">
        <v>21</v>
      </c>
      <c r="S8" s="142">
        <v>28</v>
      </c>
      <c r="T8" s="142">
        <v>2</v>
      </c>
      <c r="U8" s="142">
        <v>0</v>
      </c>
      <c r="V8" s="142">
        <v>4</v>
      </c>
      <c r="W8" s="142">
        <v>4</v>
      </c>
      <c r="X8" s="142">
        <v>1</v>
      </c>
      <c r="Y8" s="142">
        <v>0</v>
      </c>
      <c r="Z8" s="142">
        <v>0</v>
      </c>
      <c r="AA8" s="142">
        <v>0</v>
      </c>
      <c r="AB8" s="142">
        <v>0</v>
      </c>
      <c r="AC8" s="142">
        <v>0</v>
      </c>
      <c r="AD8" s="142">
        <v>0</v>
      </c>
      <c r="AE8" s="142">
        <v>0</v>
      </c>
      <c r="AF8" s="142">
        <v>0</v>
      </c>
      <c r="AG8" s="142">
        <v>10</v>
      </c>
      <c r="AH8" s="142">
        <v>34</v>
      </c>
      <c r="AI8" s="142">
        <v>44</v>
      </c>
      <c r="AJ8" s="142">
        <v>4</v>
      </c>
      <c r="AK8" s="142">
        <v>0</v>
      </c>
      <c r="AL8" s="142">
        <v>0</v>
      </c>
      <c r="AM8" s="142">
        <v>0</v>
      </c>
      <c r="AN8" s="142">
        <v>4</v>
      </c>
      <c r="AO8" s="142">
        <v>6</v>
      </c>
      <c r="AP8" s="142">
        <v>10</v>
      </c>
      <c r="AQ8" s="142">
        <v>16</v>
      </c>
      <c r="AR8" s="142">
        <v>16</v>
      </c>
      <c r="AS8" s="142">
        <v>32</v>
      </c>
    </row>
    <row r="9" spans="1:45" s="142" customFormat="1" ht="12.75" x14ac:dyDescent="0.2">
      <c r="A9" s="142" t="s">
        <v>267</v>
      </c>
      <c r="B9" s="142" t="s">
        <v>2058</v>
      </c>
      <c r="C9" s="142" t="s">
        <v>1465</v>
      </c>
      <c r="D9" s="142" t="s">
        <v>1463</v>
      </c>
      <c r="E9" s="142" t="s">
        <v>1464</v>
      </c>
      <c r="F9" s="142" t="s">
        <v>132</v>
      </c>
      <c r="G9" s="142" t="s">
        <v>245</v>
      </c>
      <c r="H9" s="142" t="s">
        <v>1460</v>
      </c>
      <c r="I9" s="142" t="s">
        <v>250</v>
      </c>
      <c r="J9" s="142">
        <v>0</v>
      </c>
      <c r="K9" s="142">
        <v>0</v>
      </c>
      <c r="L9" s="142">
        <v>0</v>
      </c>
      <c r="M9" s="142">
        <v>0</v>
      </c>
      <c r="N9" s="142">
        <v>0</v>
      </c>
      <c r="O9" s="142">
        <v>0</v>
      </c>
      <c r="P9" s="142">
        <v>0</v>
      </c>
      <c r="Q9" s="142">
        <v>0</v>
      </c>
      <c r="R9" s="142">
        <v>0</v>
      </c>
      <c r="S9" s="142">
        <v>0</v>
      </c>
      <c r="T9" s="142">
        <v>0</v>
      </c>
      <c r="U9" s="142">
        <v>0</v>
      </c>
      <c r="V9" s="142">
        <v>0</v>
      </c>
      <c r="W9" s="142">
        <v>0</v>
      </c>
      <c r="X9" s="142">
        <v>0</v>
      </c>
      <c r="Y9" s="142">
        <v>0</v>
      </c>
      <c r="Z9" s="142">
        <v>0</v>
      </c>
      <c r="AA9" s="142">
        <v>0</v>
      </c>
      <c r="AB9" s="142">
        <v>0</v>
      </c>
      <c r="AC9" s="142">
        <v>0</v>
      </c>
      <c r="AD9" s="142">
        <v>0</v>
      </c>
      <c r="AE9" s="142">
        <v>0</v>
      </c>
      <c r="AF9" s="142">
        <v>0</v>
      </c>
      <c r="AG9" s="142">
        <v>0</v>
      </c>
      <c r="AH9" s="142">
        <v>0</v>
      </c>
      <c r="AI9" s="142">
        <v>0</v>
      </c>
      <c r="AJ9" s="142">
        <v>0</v>
      </c>
      <c r="AK9" s="142">
        <v>7</v>
      </c>
      <c r="AL9" s="142">
        <v>17</v>
      </c>
      <c r="AM9" s="142">
        <v>24</v>
      </c>
      <c r="AN9" s="142">
        <v>0</v>
      </c>
      <c r="AO9" s="142">
        <v>6</v>
      </c>
      <c r="AP9" s="142">
        <v>6</v>
      </c>
      <c r="AQ9" s="142">
        <v>0</v>
      </c>
      <c r="AR9" s="142">
        <v>0</v>
      </c>
      <c r="AS9" s="142">
        <v>0</v>
      </c>
    </row>
    <row r="10" spans="1:45" s="142" customFormat="1" ht="12.75" x14ac:dyDescent="0.2">
      <c r="A10" s="142" t="s">
        <v>259</v>
      </c>
      <c r="B10" s="142" t="s">
        <v>2059</v>
      </c>
      <c r="C10" s="142" t="s">
        <v>1466</v>
      </c>
      <c r="D10" s="142" t="s">
        <v>339</v>
      </c>
      <c r="E10" s="142" t="s">
        <v>1464</v>
      </c>
      <c r="F10" s="142" t="s">
        <v>132</v>
      </c>
      <c r="G10" s="142" t="s">
        <v>245</v>
      </c>
      <c r="H10" s="142" t="s">
        <v>1460</v>
      </c>
      <c r="I10" s="142" t="s">
        <v>250</v>
      </c>
      <c r="J10" s="142">
        <v>2</v>
      </c>
      <c r="K10" s="142">
        <v>25</v>
      </c>
      <c r="L10" s="142">
        <v>27</v>
      </c>
      <c r="M10" s="142">
        <v>15</v>
      </c>
      <c r="N10" s="142">
        <v>58</v>
      </c>
      <c r="O10" s="142">
        <v>73</v>
      </c>
      <c r="P10" s="142">
        <v>2</v>
      </c>
      <c r="Q10" s="142">
        <v>13</v>
      </c>
      <c r="R10" s="142">
        <v>49</v>
      </c>
      <c r="S10" s="142">
        <v>62</v>
      </c>
      <c r="T10" s="142">
        <v>2</v>
      </c>
      <c r="U10" s="142">
        <v>9</v>
      </c>
      <c r="V10" s="142">
        <v>41</v>
      </c>
      <c r="W10" s="142">
        <v>50</v>
      </c>
      <c r="X10" s="142">
        <v>2</v>
      </c>
      <c r="Y10" s="142">
        <v>0</v>
      </c>
      <c r="Z10" s="142">
        <v>0</v>
      </c>
      <c r="AA10" s="142">
        <v>0</v>
      </c>
      <c r="AB10" s="142">
        <v>0</v>
      </c>
      <c r="AC10" s="142">
        <v>0</v>
      </c>
      <c r="AD10" s="142">
        <v>0</v>
      </c>
      <c r="AE10" s="142">
        <v>0</v>
      </c>
      <c r="AF10" s="142">
        <v>0</v>
      </c>
      <c r="AG10" s="142">
        <v>37</v>
      </c>
      <c r="AH10" s="142">
        <v>148</v>
      </c>
      <c r="AI10" s="142">
        <v>185</v>
      </c>
      <c r="AJ10" s="142">
        <v>6</v>
      </c>
      <c r="AK10" s="142">
        <v>15</v>
      </c>
      <c r="AL10" s="142">
        <v>44</v>
      </c>
      <c r="AM10" s="142">
        <v>59</v>
      </c>
      <c r="AN10" s="142">
        <v>15</v>
      </c>
      <c r="AO10" s="142">
        <v>44</v>
      </c>
      <c r="AP10" s="142">
        <v>59</v>
      </c>
      <c r="AQ10" s="142">
        <v>11</v>
      </c>
      <c r="AR10" s="142">
        <v>18</v>
      </c>
      <c r="AS10" s="142">
        <v>29</v>
      </c>
    </row>
    <row r="11" spans="1:45" s="142" customFormat="1" ht="12.75" x14ac:dyDescent="0.2">
      <c r="A11" s="142" t="s">
        <v>261</v>
      </c>
      <c r="B11" s="142" t="s">
        <v>2060</v>
      </c>
      <c r="C11" s="142" t="s">
        <v>1467</v>
      </c>
      <c r="D11" s="142" t="s">
        <v>1458</v>
      </c>
      <c r="E11" s="142" t="s">
        <v>1464</v>
      </c>
      <c r="F11" s="142" t="s">
        <v>132</v>
      </c>
      <c r="G11" s="142" t="s">
        <v>245</v>
      </c>
      <c r="H11" s="142" t="s">
        <v>1460</v>
      </c>
      <c r="I11" s="142" t="s">
        <v>250</v>
      </c>
      <c r="J11" s="142">
        <v>13</v>
      </c>
      <c r="K11" s="142">
        <v>12</v>
      </c>
      <c r="L11" s="142">
        <v>25</v>
      </c>
      <c r="M11" s="142">
        <v>13</v>
      </c>
      <c r="N11" s="142">
        <v>12</v>
      </c>
      <c r="O11" s="142">
        <v>25</v>
      </c>
      <c r="P11" s="142">
        <v>1</v>
      </c>
      <c r="Q11" s="142">
        <v>5</v>
      </c>
      <c r="R11" s="142">
        <v>7</v>
      </c>
      <c r="S11" s="142">
        <v>12</v>
      </c>
      <c r="T11" s="142">
        <v>1</v>
      </c>
      <c r="U11" s="142">
        <v>2</v>
      </c>
      <c r="V11" s="142">
        <v>6</v>
      </c>
      <c r="W11" s="142">
        <v>8</v>
      </c>
      <c r="X11" s="142">
        <v>1</v>
      </c>
      <c r="Y11" s="142">
        <v>0</v>
      </c>
      <c r="Z11" s="142">
        <v>0</v>
      </c>
      <c r="AA11" s="142">
        <v>0</v>
      </c>
      <c r="AB11" s="142">
        <v>0</v>
      </c>
      <c r="AC11" s="142">
        <v>0</v>
      </c>
      <c r="AD11" s="142">
        <v>0</v>
      </c>
      <c r="AE11" s="142">
        <v>0</v>
      </c>
      <c r="AF11" s="142">
        <v>0</v>
      </c>
      <c r="AG11" s="142">
        <v>20</v>
      </c>
      <c r="AH11" s="142">
        <v>25</v>
      </c>
      <c r="AI11" s="142">
        <v>45</v>
      </c>
      <c r="AJ11" s="142">
        <v>3</v>
      </c>
      <c r="AK11" s="142">
        <v>4</v>
      </c>
      <c r="AL11" s="142">
        <v>13</v>
      </c>
      <c r="AM11" s="142">
        <v>17</v>
      </c>
      <c r="AN11" s="142">
        <v>3</v>
      </c>
      <c r="AO11" s="142">
        <v>12</v>
      </c>
      <c r="AP11" s="142">
        <v>15</v>
      </c>
      <c r="AQ11" s="142">
        <v>4</v>
      </c>
      <c r="AR11" s="142">
        <v>18</v>
      </c>
      <c r="AS11" s="142">
        <v>22</v>
      </c>
    </row>
    <row r="12" spans="1:45" s="142" customFormat="1" ht="12.75" x14ac:dyDescent="0.2">
      <c r="A12" s="142" t="s">
        <v>267</v>
      </c>
      <c r="B12" s="142" t="s">
        <v>2061</v>
      </c>
      <c r="C12" s="142" t="s">
        <v>1461</v>
      </c>
      <c r="D12" s="142" t="s">
        <v>339</v>
      </c>
      <c r="E12" s="142" t="s">
        <v>2056</v>
      </c>
      <c r="F12" s="142" t="s">
        <v>132</v>
      </c>
      <c r="G12" s="142" t="s">
        <v>245</v>
      </c>
      <c r="H12" s="142" t="s">
        <v>1460</v>
      </c>
      <c r="I12" s="142" t="s">
        <v>250</v>
      </c>
      <c r="J12" s="142">
        <v>69</v>
      </c>
      <c r="K12" s="142">
        <v>74</v>
      </c>
      <c r="L12" s="142">
        <v>143</v>
      </c>
      <c r="M12" s="142">
        <v>69</v>
      </c>
      <c r="N12" s="142">
        <v>74</v>
      </c>
      <c r="O12" s="142">
        <v>143</v>
      </c>
      <c r="P12" s="142">
        <v>5</v>
      </c>
      <c r="Q12" s="142">
        <v>58</v>
      </c>
      <c r="R12" s="142">
        <v>81</v>
      </c>
      <c r="S12" s="142">
        <v>139</v>
      </c>
      <c r="T12" s="142">
        <v>6</v>
      </c>
      <c r="U12" s="142">
        <v>44</v>
      </c>
      <c r="V12" s="142">
        <v>71</v>
      </c>
      <c r="W12" s="142">
        <v>115</v>
      </c>
      <c r="X12" s="142">
        <v>5</v>
      </c>
      <c r="Y12" s="142">
        <v>0</v>
      </c>
      <c r="Z12" s="142">
        <v>0</v>
      </c>
      <c r="AA12" s="142">
        <v>0</v>
      </c>
      <c r="AB12" s="142">
        <v>0</v>
      </c>
      <c r="AC12" s="142">
        <v>0</v>
      </c>
      <c r="AD12" s="142">
        <v>0</v>
      </c>
      <c r="AE12" s="142">
        <v>0</v>
      </c>
      <c r="AF12" s="142">
        <v>0</v>
      </c>
      <c r="AG12" s="142">
        <v>171</v>
      </c>
      <c r="AH12" s="142">
        <v>226</v>
      </c>
      <c r="AI12" s="142">
        <v>397</v>
      </c>
      <c r="AJ12" s="142">
        <v>16</v>
      </c>
      <c r="AK12" s="142">
        <v>32</v>
      </c>
      <c r="AL12" s="142">
        <v>42</v>
      </c>
      <c r="AM12" s="142">
        <v>74</v>
      </c>
      <c r="AN12" s="142">
        <v>0</v>
      </c>
      <c r="AO12" s="142">
        <v>0</v>
      </c>
      <c r="AP12" s="142">
        <v>0</v>
      </c>
      <c r="AQ12" s="142">
        <v>18</v>
      </c>
      <c r="AR12" s="142">
        <v>16</v>
      </c>
      <c r="AS12" s="142">
        <v>34</v>
      </c>
    </row>
    <row r="13" spans="1:45" s="142" customFormat="1" ht="12.75" x14ac:dyDescent="0.2">
      <c r="A13" s="142" t="s">
        <v>267</v>
      </c>
      <c r="B13" s="142" t="s">
        <v>2062</v>
      </c>
      <c r="C13" s="142" t="s">
        <v>1468</v>
      </c>
      <c r="D13" s="142" t="s">
        <v>1458</v>
      </c>
      <c r="E13" s="142" t="s">
        <v>1464</v>
      </c>
      <c r="F13" s="142" t="s">
        <v>132</v>
      </c>
      <c r="G13" s="142" t="s">
        <v>245</v>
      </c>
      <c r="H13" s="142" t="s">
        <v>1460</v>
      </c>
      <c r="I13" s="142" t="s">
        <v>250</v>
      </c>
      <c r="J13" s="142">
        <v>4</v>
      </c>
      <c r="K13" s="142">
        <v>32</v>
      </c>
      <c r="L13" s="142">
        <v>36</v>
      </c>
      <c r="M13" s="142">
        <v>4</v>
      </c>
      <c r="N13" s="142">
        <v>32</v>
      </c>
      <c r="O13" s="142">
        <v>36</v>
      </c>
      <c r="P13" s="142">
        <v>1</v>
      </c>
      <c r="Q13" s="142">
        <v>2</v>
      </c>
      <c r="R13" s="142">
        <v>18</v>
      </c>
      <c r="S13" s="142">
        <v>20</v>
      </c>
      <c r="T13" s="142">
        <v>1</v>
      </c>
      <c r="U13" s="142">
        <v>4</v>
      </c>
      <c r="V13" s="142">
        <v>18</v>
      </c>
      <c r="W13" s="142">
        <v>22</v>
      </c>
      <c r="X13" s="142">
        <v>1</v>
      </c>
      <c r="Y13" s="142">
        <v>0</v>
      </c>
      <c r="Z13" s="142">
        <v>0</v>
      </c>
      <c r="AA13" s="142">
        <v>0</v>
      </c>
      <c r="AB13" s="142">
        <v>0</v>
      </c>
      <c r="AC13" s="142">
        <v>0</v>
      </c>
      <c r="AD13" s="142">
        <v>0</v>
      </c>
      <c r="AE13" s="142">
        <v>0</v>
      </c>
      <c r="AF13" s="142">
        <v>0</v>
      </c>
      <c r="AG13" s="142">
        <v>10</v>
      </c>
      <c r="AH13" s="142">
        <v>68</v>
      </c>
      <c r="AI13" s="142">
        <v>78</v>
      </c>
      <c r="AJ13" s="142">
        <v>3</v>
      </c>
      <c r="AK13" s="142">
        <v>13</v>
      </c>
      <c r="AL13" s="142">
        <v>56</v>
      </c>
      <c r="AM13" s="142">
        <v>69</v>
      </c>
      <c r="AN13" s="142">
        <v>4</v>
      </c>
      <c r="AO13" s="142">
        <v>19</v>
      </c>
      <c r="AP13" s="142">
        <v>23</v>
      </c>
      <c r="AQ13" s="142">
        <v>3</v>
      </c>
      <c r="AR13" s="142">
        <v>20</v>
      </c>
      <c r="AS13" s="142">
        <v>23</v>
      </c>
    </row>
    <row r="14" spans="1:45" s="142" customFormat="1" ht="12.75" x14ac:dyDescent="0.2">
      <c r="A14" s="142" t="s">
        <v>267</v>
      </c>
      <c r="B14" s="142" t="s">
        <v>2063</v>
      </c>
      <c r="C14" s="142" t="s">
        <v>1469</v>
      </c>
      <c r="D14" s="142" t="s">
        <v>1463</v>
      </c>
      <c r="E14" s="142" t="s">
        <v>1464</v>
      </c>
      <c r="F14" s="142" t="s">
        <v>132</v>
      </c>
      <c r="G14" s="142" t="s">
        <v>245</v>
      </c>
      <c r="H14" s="142" t="s">
        <v>1460</v>
      </c>
      <c r="I14" s="142" t="s">
        <v>250</v>
      </c>
      <c r="J14" s="142">
        <v>12</v>
      </c>
      <c r="K14" s="142">
        <v>33</v>
      </c>
      <c r="L14" s="142">
        <v>45</v>
      </c>
      <c r="M14" s="142">
        <v>32</v>
      </c>
      <c r="N14" s="142">
        <v>80</v>
      </c>
      <c r="O14" s="142">
        <v>112</v>
      </c>
      <c r="P14" s="142">
        <v>5</v>
      </c>
      <c r="Q14" s="142">
        <v>11</v>
      </c>
      <c r="R14" s="142">
        <v>42</v>
      </c>
      <c r="S14" s="142">
        <v>53</v>
      </c>
      <c r="T14" s="142">
        <v>3</v>
      </c>
      <c r="U14" s="142">
        <v>5</v>
      </c>
      <c r="V14" s="142">
        <v>24</v>
      </c>
      <c r="W14" s="142">
        <v>29</v>
      </c>
      <c r="X14" s="142">
        <v>2</v>
      </c>
      <c r="Y14" s="142">
        <v>0</v>
      </c>
      <c r="Z14" s="142">
        <v>0</v>
      </c>
      <c r="AA14" s="142">
        <v>0</v>
      </c>
      <c r="AB14" s="142">
        <v>0</v>
      </c>
      <c r="AC14" s="142">
        <v>0</v>
      </c>
      <c r="AD14" s="142">
        <v>0</v>
      </c>
      <c r="AE14" s="142">
        <v>0</v>
      </c>
      <c r="AF14" s="142">
        <v>0</v>
      </c>
      <c r="AG14" s="142">
        <v>48</v>
      </c>
      <c r="AH14" s="142">
        <v>146</v>
      </c>
      <c r="AI14" s="142">
        <v>194</v>
      </c>
      <c r="AJ14" s="142">
        <v>10</v>
      </c>
      <c r="AK14" s="142">
        <v>7</v>
      </c>
      <c r="AL14" s="142">
        <v>23</v>
      </c>
      <c r="AM14" s="142">
        <v>30</v>
      </c>
      <c r="AN14" s="142">
        <v>2</v>
      </c>
      <c r="AO14" s="142">
        <v>11</v>
      </c>
      <c r="AP14" s="142">
        <v>13</v>
      </c>
      <c r="AQ14" s="142">
        <v>8</v>
      </c>
      <c r="AR14" s="142">
        <v>20</v>
      </c>
      <c r="AS14" s="142">
        <v>28</v>
      </c>
    </row>
    <row r="15" spans="1:45" s="142" customFormat="1" ht="12.75" x14ac:dyDescent="0.2">
      <c r="A15" s="142" t="s">
        <v>266</v>
      </c>
      <c r="B15" s="142" t="s">
        <v>2064</v>
      </c>
      <c r="C15" s="142" t="s">
        <v>1470</v>
      </c>
      <c r="D15" s="142" t="s">
        <v>339</v>
      </c>
      <c r="E15" s="142" t="s">
        <v>1464</v>
      </c>
      <c r="F15" s="142" t="s">
        <v>132</v>
      </c>
      <c r="G15" s="142" t="s">
        <v>245</v>
      </c>
      <c r="H15" s="142" t="s">
        <v>1460</v>
      </c>
      <c r="I15" s="142" t="s">
        <v>250</v>
      </c>
      <c r="J15" s="142">
        <v>18</v>
      </c>
      <c r="K15" s="142">
        <v>63</v>
      </c>
      <c r="L15" s="142">
        <v>81</v>
      </c>
      <c r="M15" s="142">
        <v>18</v>
      </c>
      <c r="N15" s="142">
        <v>63</v>
      </c>
      <c r="O15" s="142">
        <v>81</v>
      </c>
      <c r="P15" s="142">
        <v>2</v>
      </c>
      <c r="Q15" s="142">
        <v>19</v>
      </c>
      <c r="R15" s="142">
        <v>39</v>
      </c>
      <c r="S15" s="142">
        <v>58</v>
      </c>
      <c r="T15" s="142">
        <v>3</v>
      </c>
      <c r="U15" s="142">
        <v>12</v>
      </c>
      <c r="V15" s="142">
        <v>37</v>
      </c>
      <c r="W15" s="142">
        <v>49</v>
      </c>
      <c r="X15" s="142">
        <v>2</v>
      </c>
      <c r="Y15" s="142">
        <v>0</v>
      </c>
      <c r="Z15" s="142">
        <v>0</v>
      </c>
      <c r="AA15" s="142">
        <v>0</v>
      </c>
      <c r="AB15" s="142">
        <v>0</v>
      </c>
      <c r="AC15" s="142">
        <v>0</v>
      </c>
      <c r="AD15" s="142">
        <v>0</v>
      </c>
      <c r="AE15" s="142">
        <v>0</v>
      </c>
      <c r="AF15" s="142">
        <v>0</v>
      </c>
      <c r="AG15" s="142">
        <v>49</v>
      </c>
      <c r="AH15" s="142">
        <v>139</v>
      </c>
      <c r="AI15" s="142">
        <v>188</v>
      </c>
      <c r="AJ15" s="142">
        <v>7</v>
      </c>
      <c r="AK15" s="142">
        <v>22</v>
      </c>
      <c r="AL15" s="142">
        <v>52</v>
      </c>
      <c r="AM15" s="142">
        <v>74</v>
      </c>
      <c r="AN15" s="142">
        <v>6</v>
      </c>
      <c r="AO15" s="142">
        <v>31</v>
      </c>
      <c r="AP15" s="142">
        <v>37</v>
      </c>
      <c r="AQ15" s="142">
        <v>8</v>
      </c>
      <c r="AR15" s="142">
        <v>22</v>
      </c>
      <c r="AS15" s="142">
        <v>30</v>
      </c>
    </row>
    <row r="16" spans="1:45" s="142" customFormat="1" ht="12.75" x14ac:dyDescent="0.2">
      <c r="A16" s="142" t="s">
        <v>264</v>
      </c>
      <c r="B16" s="142" t="s">
        <v>2065</v>
      </c>
      <c r="C16" s="142" t="s">
        <v>1471</v>
      </c>
      <c r="D16" s="142" t="s">
        <v>1463</v>
      </c>
      <c r="E16" s="142" t="s">
        <v>1464</v>
      </c>
      <c r="F16" s="142" t="s">
        <v>132</v>
      </c>
      <c r="G16" s="142" t="s">
        <v>245</v>
      </c>
      <c r="H16" s="142" t="s">
        <v>1460</v>
      </c>
      <c r="I16" s="142" t="s">
        <v>250</v>
      </c>
      <c r="J16" s="142">
        <v>31</v>
      </c>
      <c r="K16" s="142">
        <v>84</v>
      </c>
      <c r="L16" s="142">
        <v>115</v>
      </c>
      <c r="M16" s="142">
        <v>32</v>
      </c>
      <c r="N16" s="142">
        <v>86</v>
      </c>
      <c r="O16" s="142">
        <v>118</v>
      </c>
      <c r="P16" s="142">
        <v>4</v>
      </c>
      <c r="Q16" s="142">
        <v>12</v>
      </c>
      <c r="R16" s="142">
        <v>32</v>
      </c>
      <c r="S16" s="142">
        <v>44</v>
      </c>
      <c r="T16" s="142">
        <v>2</v>
      </c>
      <c r="U16" s="142">
        <v>18</v>
      </c>
      <c r="V16" s="142">
        <v>50</v>
      </c>
      <c r="W16" s="142">
        <v>68</v>
      </c>
      <c r="X16" s="142">
        <v>3</v>
      </c>
      <c r="Y16" s="142">
        <v>0</v>
      </c>
      <c r="Z16" s="142">
        <v>0</v>
      </c>
      <c r="AA16" s="142">
        <v>0</v>
      </c>
      <c r="AB16" s="142">
        <v>0</v>
      </c>
      <c r="AC16" s="142">
        <v>0</v>
      </c>
      <c r="AD16" s="142">
        <v>0</v>
      </c>
      <c r="AE16" s="142">
        <v>0</v>
      </c>
      <c r="AF16" s="142">
        <v>0</v>
      </c>
      <c r="AG16" s="142">
        <v>62</v>
      </c>
      <c r="AH16" s="142">
        <v>168</v>
      </c>
      <c r="AI16" s="142">
        <v>230</v>
      </c>
      <c r="AJ16" s="142">
        <v>9</v>
      </c>
      <c r="AK16" s="142">
        <v>21</v>
      </c>
      <c r="AL16" s="142">
        <v>41</v>
      </c>
      <c r="AM16" s="142">
        <v>62</v>
      </c>
      <c r="AN16" s="142">
        <v>13</v>
      </c>
      <c r="AO16" s="142">
        <v>40</v>
      </c>
      <c r="AP16" s="142">
        <v>53</v>
      </c>
      <c r="AQ16" s="142">
        <v>11</v>
      </c>
      <c r="AR16" s="142">
        <v>10</v>
      </c>
      <c r="AS16" s="142">
        <v>21</v>
      </c>
    </row>
    <row r="17" spans="1:45" s="142" customFormat="1" ht="12.75" x14ac:dyDescent="0.2">
      <c r="A17" s="142" t="s">
        <v>257</v>
      </c>
      <c r="B17" s="142" t="s">
        <v>2066</v>
      </c>
      <c r="C17" s="142" t="s">
        <v>1472</v>
      </c>
      <c r="D17" s="142" t="s">
        <v>1463</v>
      </c>
      <c r="E17" s="142" t="s">
        <v>2056</v>
      </c>
      <c r="F17" s="142" t="s">
        <v>132</v>
      </c>
      <c r="G17" s="142" t="s">
        <v>245</v>
      </c>
      <c r="H17" s="142" t="s">
        <v>1460</v>
      </c>
      <c r="I17" s="142" t="s">
        <v>250</v>
      </c>
      <c r="J17" s="142">
        <v>15</v>
      </c>
      <c r="K17" s="142">
        <v>20</v>
      </c>
      <c r="L17" s="142">
        <v>35</v>
      </c>
      <c r="M17" s="142">
        <v>15</v>
      </c>
      <c r="N17" s="142">
        <v>20</v>
      </c>
      <c r="O17" s="142">
        <v>35</v>
      </c>
      <c r="P17" s="142">
        <v>1</v>
      </c>
      <c r="Q17" s="142">
        <v>10</v>
      </c>
      <c r="R17" s="142">
        <v>13</v>
      </c>
      <c r="S17" s="142">
        <v>23</v>
      </c>
      <c r="T17" s="142">
        <v>1</v>
      </c>
      <c r="U17" s="142">
        <v>6</v>
      </c>
      <c r="V17" s="142">
        <v>12</v>
      </c>
      <c r="W17" s="142">
        <v>18</v>
      </c>
      <c r="X17" s="142">
        <v>1</v>
      </c>
      <c r="Y17" s="142">
        <v>0</v>
      </c>
      <c r="Z17" s="142">
        <v>0</v>
      </c>
      <c r="AA17" s="142">
        <v>0</v>
      </c>
      <c r="AB17" s="142">
        <v>0</v>
      </c>
      <c r="AC17" s="142">
        <v>0</v>
      </c>
      <c r="AD17" s="142">
        <v>0</v>
      </c>
      <c r="AE17" s="142">
        <v>0</v>
      </c>
      <c r="AF17" s="142">
        <v>0</v>
      </c>
      <c r="AG17" s="142">
        <v>31</v>
      </c>
      <c r="AH17" s="142">
        <v>45</v>
      </c>
      <c r="AI17" s="142">
        <v>76</v>
      </c>
      <c r="AJ17" s="142">
        <v>3</v>
      </c>
      <c r="AK17" s="142">
        <v>5</v>
      </c>
      <c r="AL17" s="142">
        <v>12</v>
      </c>
      <c r="AM17" s="142">
        <v>17</v>
      </c>
      <c r="AN17" s="142">
        <v>5</v>
      </c>
      <c r="AO17" s="142">
        <v>12</v>
      </c>
      <c r="AP17" s="142">
        <v>17</v>
      </c>
      <c r="AQ17" s="142">
        <v>3</v>
      </c>
      <c r="AR17" s="142">
        <v>4</v>
      </c>
      <c r="AS17" s="142">
        <v>7</v>
      </c>
    </row>
    <row r="18" spans="1:45" s="142" customFormat="1" ht="12.75" x14ac:dyDescent="0.2">
      <c r="A18" s="142" t="s">
        <v>259</v>
      </c>
      <c r="B18" s="142" t="s">
        <v>2067</v>
      </c>
      <c r="C18" s="142" t="s">
        <v>1473</v>
      </c>
      <c r="D18" s="142" t="s">
        <v>1463</v>
      </c>
      <c r="E18" s="142" t="s">
        <v>1459</v>
      </c>
      <c r="F18" s="142" t="s">
        <v>132</v>
      </c>
      <c r="G18" s="142" t="s">
        <v>245</v>
      </c>
      <c r="H18" s="142" t="s">
        <v>1460</v>
      </c>
      <c r="I18" s="142" t="s">
        <v>250</v>
      </c>
      <c r="J18" s="142">
        <v>30</v>
      </c>
      <c r="K18" s="142">
        <v>100</v>
      </c>
      <c r="L18" s="142">
        <v>130</v>
      </c>
      <c r="M18" s="142">
        <v>47</v>
      </c>
      <c r="N18" s="142">
        <v>160</v>
      </c>
      <c r="O18" s="142">
        <v>207</v>
      </c>
      <c r="P18" s="142">
        <v>6</v>
      </c>
      <c r="Q18" s="142">
        <v>40</v>
      </c>
      <c r="R18" s="142">
        <v>104</v>
      </c>
      <c r="S18" s="142">
        <v>144</v>
      </c>
      <c r="T18" s="142">
        <v>5</v>
      </c>
      <c r="U18" s="142">
        <v>29</v>
      </c>
      <c r="V18" s="142">
        <v>68</v>
      </c>
      <c r="W18" s="142">
        <v>97</v>
      </c>
      <c r="X18" s="142">
        <v>4</v>
      </c>
      <c r="Y18" s="142">
        <v>0</v>
      </c>
      <c r="Z18" s="142">
        <v>0</v>
      </c>
      <c r="AA18" s="142">
        <v>0</v>
      </c>
      <c r="AB18" s="142">
        <v>0</v>
      </c>
      <c r="AC18" s="142">
        <v>0</v>
      </c>
      <c r="AD18" s="142">
        <v>0</v>
      </c>
      <c r="AE18" s="142">
        <v>0</v>
      </c>
      <c r="AF18" s="142">
        <v>0</v>
      </c>
      <c r="AG18" s="142">
        <v>116</v>
      </c>
      <c r="AH18" s="142">
        <v>332</v>
      </c>
      <c r="AI18" s="142">
        <v>448</v>
      </c>
      <c r="AJ18" s="142">
        <v>15</v>
      </c>
      <c r="AK18" s="142">
        <v>14</v>
      </c>
      <c r="AL18" s="142">
        <v>28</v>
      </c>
      <c r="AM18" s="142">
        <v>42</v>
      </c>
      <c r="AN18" s="142">
        <v>14</v>
      </c>
      <c r="AO18" s="142">
        <v>28</v>
      </c>
      <c r="AP18" s="142">
        <v>42</v>
      </c>
      <c r="AQ18" s="142">
        <v>7</v>
      </c>
      <c r="AR18" s="142">
        <v>17</v>
      </c>
      <c r="AS18" s="142">
        <v>24</v>
      </c>
    </row>
    <row r="19" spans="1:45" s="142" customFormat="1" ht="12.75" x14ac:dyDescent="0.2">
      <c r="A19" s="142" t="s">
        <v>264</v>
      </c>
      <c r="B19" s="142" t="s">
        <v>2068</v>
      </c>
      <c r="C19" s="142" t="s">
        <v>1474</v>
      </c>
      <c r="D19" s="142" t="s">
        <v>1458</v>
      </c>
      <c r="E19" s="142" t="s">
        <v>1475</v>
      </c>
      <c r="F19" s="142" t="s">
        <v>132</v>
      </c>
      <c r="G19" s="142" t="s">
        <v>245</v>
      </c>
      <c r="H19" s="142" t="s">
        <v>1460</v>
      </c>
      <c r="I19" s="142" t="s">
        <v>250</v>
      </c>
      <c r="J19" s="142">
        <v>9</v>
      </c>
      <c r="K19" s="142">
        <v>13</v>
      </c>
      <c r="L19" s="142">
        <v>22</v>
      </c>
      <c r="M19" s="142">
        <v>9</v>
      </c>
      <c r="N19" s="142">
        <v>13</v>
      </c>
      <c r="O19" s="142">
        <v>22</v>
      </c>
      <c r="P19" s="142">
        <v>1</v>
      </c>
      <c r="Q19" s="142">
        <v>7</v>
      </c>
      <c r="R19" s="142">
        <v>8</v>
      </c>
      <c r="S19" s="142">
        <v>15</v>
      </c>
      <c r="T19" s="142">
        <v>1</v>
      </c>
      <c r="U19" s="142">
        <v>4</v>
      </c>
      <c r="V19" s="142">
        <v>7</v>
      </c>
      <c r="W19" s="142">
        <v>11</v>
      </c>
      <c r="X19" s="142">
        <v>1</v>
      </c>
      <c r="Y19" s="142">
        <v>0</v>
      </c>
      <c r="Z19" s="142">
        <v>0</v>
      </c>
      <c r="AA19" s="142">
        <v>0</v>
      </c>
      <c r="AB19" s="142">
        <v>0</v>
      </c>
      <c r="AC19" s="142">
        <v>0</v>
      </c>
      <c r="AD19" s="142">
        <v>0</v>
      </c>
      <c r="AE19" s="142">
        <v>0</v>
      </c>
      <c r="AF19" s="142">
        <v>0</v>
      </c>
      <c r="AG19" s="142">
        <v>20</v>
      </c>
      <c r="AH19" s="142">
        <v>28</v>
      </c>
      <c r="AI19" s="142">
        <v>48</v>
      </c>
      <c r="AJ19" s="142">
        <v>3</v>
      </c>
      <c r="AK19" s="142">
        <v>1</v>
      </c>
      <c r="AL19" s="142">
        <v>4</v>
      </c>
      <c r="AM19" s="142">
        <v>5</v>
      </c>
      <c r="AN19" s="142">
        <v>0</v>
      </c>
      <c r="AO19" s="142">
        <v>0</v>
      </c>
      <c r="AP19" s="142">
        <v>0</v>
      </c>
      <c r="AQ19" s="142">
        <v>4</v>
      </c>
      <c r="AR19" s="142">
        <v>9</v>
      </c>
      <c r="AS19" s="142">
        <v>13</v>
      </c>
    </row>
    <row r="20" spans="1:45" s="142" customFormat="1" ht="12.75" x14ac:dyDescent="0.2">
      <c r="A20" s="142" t="s">
        <v>259</v>
      </c>
      <c r="B20" s="142" t="s">
        <v>2069</v>
      </c>
      <c r="C20" s="142" t="s">
        <v>1476</v>
      </c>
      <c r="D20" s="142" t="s">
        <v>1463</v>
      </c>
      <c r="E20" s="142" t="s">
        <v>1459</v>
      </c>
      <c r="F20" s="142" t="s">
        <v>132</v>
      </c>
      <c r="G20" s="142" t="s">
        <v>245</v>
      </c>
      <c r="H20" s="142" t="s">
        <v>1460</v>
      </c>
      <c r="I20" s="142" t="s">
        <v>250</v>
      </c>
      <c r="J20" s="142">
        <v>33</v>
      </c>
      <c r="K20" s="142">
        <v>187</v>
      </c>
      <c r="L20" s="142">
        <v>220</v>
      </c>
      <c r="M20" s="142">
        <v>55</v>
      </c>
      <c r="N20" s="142">
        <v>284</v>
      </c>
      <c r="O20" s="142">
        <v>339</v>
      </c>
      <c r="P20" s="142">
        <v>12</v>
      </c>
      <c r="Q20" s="142">
        <v>51</v>
      </c>
      <c r="R20" s="142">
        <v>165</v>
      </c>
      <c r="S20" s="142">
        <v>216</v>
      </c>
      <c r="T20" s="142">
        <v>6</v>
      </c>
      <c r="U20" s="142">
        <v>29</v>
      </c>
      <c r="V20" s="142">
        <v>126</v>
      </c>
      <c r="W20" s="142">
        <v>155</v>
      </c>
      <c r="X20" s="142">
        <v>4</v>
      </c>
      <c r="Y20" s="142">
        <v>0</v>
      </c>
      <c r="Z20" s="142">
        <v>0</v>
      </c>
      <c r="AA20" s="142">
        <v>0</v>
      </c>
      <c r="AB20" s="142">
        <v>0</v>
      </c>
      <c r="AC20" s="142">
        <v>0</v>
      </c>
      <c r="AD20" s="142">
        <v>0</v>
      </c>
      <c r="AE20" s="142">
        <v>0</v>
      </c>
      <c r="AF20" s="142">
        <v>0</v>
      </c>
      <c r="AG20" s="142">
        <v>135</v>
      </c>
      <c r="AH20" s="142">
        <v>575</v>
      </c>
      <c r="AI20" s="142">
        <v>710</v>
      </c>
      <c r="AJ20" s="142">
        <v>22</v>
      </c>
      <c r="AK20" s="142">
        <v>17</v>
      </c>
      <c r="AL20" s="142">
        <v>93</v>
      </c>
      <c r="AM20" s="142">
        <v>110</v>
      </c>
      <c r="AN20" s="142">
        <v>11</v>
      </c>
      <c r="AO20" s="142">
        <v>27</v>
      </c>
      <c r="AP20" s="142">
        <v>38</v>
      </c>
      <c r="AQ20" s="142">
        <v>24</v>
      </c>
      <c r="AR20" s="142">
        <v>30</v>
      </c>
      <c r="AS20" s="142">
        <v>54</v>
      </c>
    </row>
    <row r="21" spans="1:45" s="142" customFormat="1" ht="12.75" x14ac:dyDescent="0.2">
      <c r="A21" s="142" t="s">
        <v>259</v>
      </c>
      <c r="B21" s="142" t="s">
        <v>2070</v>
      </c>
      <c r="C21" s="142" t="s">
        <v>1477</v>
      </c>
      <c r="D21" s="142" t="s">
        <v>1463</v>
      </c>
      <c r="E21" s="142" t="s">
        <v>1459</v>
      </c>
      <c r="F21" s="142" t="s">
        <v>132</v>
      </c>
      <c r="G21" s="142" t="s">
        <v>245</v>
      </c>
      <c r="H21" s="142" t="s">
        <v>1460</v>
      </c>
      <c r="I21" s="142" t="s">
        <v>250</v>
      </c>
      <c r="J21" s="142">
        <v>11</v>
      </c>
      <c r="K21" s="142">
        <v>51</v>
      </c>
      <c r="L21" s="142">
        <v>62</v>
      </c>
      <c r="M21" s="142">
        <v>11</v>
      </c>
      <c r="N21" s="142">
        <v>51</v>
      </c>
      <c r="O21" s="142">
        <v>62</v>
      </c>
      <c r="P21" s="142">
        <v>2</v>
      </c>
      <c r="Q21" s="142">
        <v>6</v>
      </c>
      <c r="R21" s="142">
        <v>37</v>
      </c>
      <c r="S21" s="142">
        <v>43</v>
      </c>
      <c r="T21" s="142">
        <v>1</v>
      </c>
      <c r="U21" s="142">
        <v>3</v>
      </c>
      <c r="V21" s="142">
        <v>17</v>
      </c>
      <c r="W21" s="142">
        <v>20</v>
      </c>
      <c r="X21" s="142">
        <v>1</v>
      </c>
      <c r="Y21" s="142">
        <v>0</v>
      </c>
      <c r="Z21" s="142">
        <v>0</v>
      </c>
      <c r="AA21" s="142">
        <v>0</v>
      </c>
      <c r="AB21" s="142">
        <v>0</v>
      </c>
      <c r="AC21" s="142">
        <v>0</v>
      </c>
      <c r="AD21" s="142">
        <v>0</v>
      </c>
      <c r="AE21" s="142">
        <v>0</v>
      </c>
      <c r="AF21" s="142">
        <v>0</v>
      </c>
      <c r="AG21" s="142">
        <v>20</v>
      </c>
      <c r="AH21" s="142">
        <v>105</v>
      </c>
      <c r="AI21" s="142">
        <v>125</v>
      </c>
      <c r="AJ21" s="142">
        <v>4</v>
      </c>
      <c r="AK21" s="142">
        <v>7</v>
      </c>
      <c r="AL21" s="142">
        <v>25</v>
      </c>
      <c r="AM21" s="142">
        <v>32</v>
      </c>
      <c r="AN21" s="142">
        <v>7</v>
      </c>
      <c r="AO21" s="142">
        <v>26</v>
      </c>
      <c r="AP21" s="142">
        <v>33</v>
      </c>
      <c r="AQ21" s="142">
        <v>8</v>
      </c>
      <c r="AR21" s="142">
        <v>22</v>
      </c>
      <c r="AS21" s="142">
        <v>30</v>
      </c>
    </row>
    <row r="22" spans="1:45" s="142" customFormat="1" ht="12.75" x14ac:dyDescent="0.2">
      <c r="A22" s="142" t="s">
        <v>259</v>
      </c>
      <c r="B22" s="142" t="s">
        <v>2071</v>
      </c>
      <c r="C22" s="142" t="s">
        <v>1478</v>
      </c>
      <c r="D22" s="142" t="s">
        <v>339</v>
      </c>
      <c r="E22" s="142" t="s">
        <v>2056</v>
      </c>
      <c r="F22" s="142" t="s">
        <v>132</v>
      </c>
      <c r="G22" s="142" t="s">
        <v>245</v>
      </c>
      <c r="H22" s="142" t="s">
        <v>1460</v>
      </c>
      <c r="I22" s="142" t="s">
        <v>250</v>
      </c>
      <c r="J22" s="142">
        <v>1</v>
      </c>
      <c r="K22" s="142">
        <v>9</v>
      </c>
      <c r="L22" s="142">
        <v>10</v>
      </c>
      <c r="M22" s="142">
        <v>2</v>
      </c>
      <c r="N22" s="142">
        <v>12</v>
      </c>
      <c r="O22" s="142">
        <v>14</v>
      </c>
      <c r="P22" s="142">
        <v>2</v>
      </c>
      <c r="Q22" s="142">
        <v>4</v>
      </c>
      <c r="R22" s="142">
        <v>7</v>
      </c>
      <c r="S22" s="142">
        <v>11</v>
      </c>
      <c r="T22" s="142">
        <v>2</v>
      </c>
      <c r="U22" s="142">
        <v>2</v>
      </c>
      <c r="V22" s="142">
        <v>9</v>
      </c>
      <c r="W22" s="142">
        <v>11</v>
      </c>
      <c r="X22" s="142">
        <v>2</v>
      </c>
      <c r="Y22" s="142">
        <v>0</v>
      </c>
      <c r="Z22" s="142">
        <v>0</v>
      </c>
      <c r="AA22" s="142">
        <v>0</v>
      </c>
      <c r="AB22" s="142">
        <v>0</v>
      </c>
      <c r="AC22" s="142">
        <v>0</v>
      </c>
      <c r="AD22" s="142">
        <v>0</v>
      </c>
      <c r="AE22" s="142">
        <v>0</v>
      </c>
      <c r="AF22" s="142">
        <v>0</v>
      </c>
      <c r="AG22" s="142">
        <v>8</v>
      </c>
      <c r="AH22" s="142">
        <v>28</v>
      </c>
      <c r="AI22" s="142">
        <v>36</v>
      </c>
      <c r="AJ22" s="142">
        <v>6</v>
      </c>
      <c r="AK22" s="142">
        <v>23</v>
      </c>
      <c r="AL22" s="142">
        <v>94</v>
      </c>
      <c r="AM22" s="142">
        <v>117</v>
      </c>
      <c r="AN22" s="142">
        <v>1</v>
      </c>
      <c r="AO22" s="142">
        <v>16</v>
      </c>
      <c r="AP22" s="142">
        <v>17</v>
      </c>
      <c r="AQ22" s="142">
        <v>4</v>
      </c>
      <c r="AR22" s="142">
        <v>5</v>
      </c>
      <c r="AS22" s="142">
        <v>9</v>
      </c>
    </row>
    <row r="23" spans="1:45" s="142" customFormat="1" ht="12.75" x14ac:dyDescent="0.2">
      <c r="A23" s="142" t="s">
        <v>259</v>
      </c>
      <c r="B23" s="142" t="s">
        <v>2072</v>
      </c>
      <c r="C23" s="142" t="s">
        <v>1283</v>
      </c>
      <c r="D23" s="142" t="s">
        <v>339</v>
      </c>
      <c r="E23" s="142" t="s">
        <v>2056</v>
      </c>
      <c r="F23" s="142" t="s">
        <v>132</v>
      </c>
      <c r="G23" s="142" t="s">
        <v>245</v>
      </c>
      <c r="H23" s="142" t="s">
        <v>1460</v>
      </c>
      <c r="I23" s="142" t="s">
        <v>250</v>
      </c>
      <c r="J23" s="142">
        <v>8</v>
      </c>
      <c r="K23" s="142">
        <v>42</v>
      </c>
      <c r="L23" s="142">
        <v>50</v>
      </c>
      <c r="M23" s="142">
        <v>8</v>
      </c>
      <c r="N23" s="142">
        <v>42</v>
      </c>
      <c r="O23" s="142">
        <v>50</v>
      </c>
      <c r="P23" s="142">
        <v>2</v>
      </c>
      <c r="Q23" s="142">
        <v>4</v>
      </c>
      <c r="R23" s="142">
        <v>17</v>
      </c>
      <c r="S23" s="142">
        <v>21</v>
      </c>
      <c r="T23" s="142">
        <v>2</v>
      </c>
      <c r="U23" s="142">
        <v>1</v>
      </c>
      <c r="V23" s="142">
        <v>5</v>
      </c>
      <c r="W23" s="142">
        <v>6</v>
      </c>
      <c r="X23" s="142">
        <v>1</v>
      </c>
      <c r="Y23" s="142">
        <v>0</v>
      </c>
      <c r="Z23" s="142">
        <v>0</v>
      </c>
      <c r="AA23" s="142">
        <v>0</v>
      </c>
      <c r="AB23" s="142">
        <v>0</v>
      </c>
      <c r="AC23" s="142">
        <v>0</v>
      </c>
      <c r="AD23" s="142">
        <v>0</v>
      </c>
      <c r="AE23" s="142">
        <v>0</v>
      </c>
      <c r="AF23" s="142">
        <v>0</v>
      </c>
      <c r="AG23" s="142">
        <v>13</v>
      </c>
      <c r="AH23" s="142">
        <v>64</v>
      </c>
      <c r="AI23" s="142">
        <v>77</v>
      </c>
      <c r="AJ23" s="142">
        <v>5</v>
      </c>
      <c r="AK23" s="142">
        <v>0</v>
      </c>
      <c r="AL23" s="142">
        <v>0</v>
      </c>
      <c r="AM23" s="142">
        <v>0</v>
      </c>
      <c r="AN23" s="142">
        <v>0</v>
      </c>
      <c r="AO23" s="142">
        <v>0</v>
      </c>
      <c r="AP23" s="142">
        <v>0</v>
      </c>
      <c r="AQ23" s="142">
        <v>5</v>
      </c>
      <c r="AR23" s="142">
        <v>4</v>
      </c>
      <c r="AS23" s="142">
        <v>9</v>
      </c>
    </row>
    <row r="24" spans="1:45" s="142" customFormat="1" ht="12.75" x14ac:dyDescent="0.2">
      <c r="A24" s="142" t="s">
        <v>259</v>
      </c>
      <c r="B24" s="142" t="s">
        <v>2072</v>
      </c>
      <c r="C24" s="142" t="s">
        <v>1283</v>
      </c>
      <c r="D24" s="142" t="s">
        <v>1458</v>
      </c>
      <c r="E24" s="142" t="s">
        <v>2056</v>
      </c>
      <c r="F24" s="142" t="s">
        <v>132</v>
      </c>
      <c r="G24" s="142" t="s">
        <v>245</v>
      </c>
      <c r="H24" s="142" t="s">
        <v>1460</v>
      </c>
      <c r="I24" s="142" t="s">
        <v>250</v>
      </c>
      <c r="J24" s="142">
        <v>0</v>
      </c>
      <c r="K24" s="142">
        <v>0</v>
      </c>
      <c r="L24" s="142">
        <v>0</v>
      </c>
      <c r="M24" s="142">
        <v>4</v>
      </c>
      <c r="N24" s="142">
        <v>14</v>
      </c>
      <c r="O24" s="142">
        <v>18</v>
      </c>
      <c r="P24" s="142">
        <v>1</v>
      </c>
      <c r="Q24" s="142">
        <v>3</v>
      </c>
      <c r="R24" s="142">
        <v>50</v>
      </c>
      <c r="S24" s="142">
        <v>53</v>
      </c>
      <c r="T24" s="142">
        <v>2</v>
      </c>
      <c r="U24" s="142">
        <v>7</v>
      </c>
      <c r="V24" s="142">
        <v>45</v>
      </c>
      <c r="W24" s="142">
        <v>52</v>
      </c>
      <c r="X24" s="142">
        <v>2</v>
      </c>
      <c r="Y24" s="142">
        <v>0</v>
      </c>
      <c r="Z24" s="142">
        <v>0</v>
      </c>
      <c r="AA24" s="142">
        <v>0</v>
      </c>
      <c r="AB24" s="142">
        <v>0</v>
      </c>
      <c r="AC24" s="142">
        <v>0</v>
      </c>
      <c r="AD24" s="142">
        <v>0</v>
      </c>
      <c r="AE24" s="142">
        <v>0</v>
      </c>
      <c r="AF24" s="142">
        <v>0</v>
      </c>
      <c r="AG24" s="142">
        <v>14</v>
      </c>
      <c r="AH24" s="142">
        <v>109</v>
      </c>
      <c r="AI24" s="142">
        <v>123</v>
      </c>
      <c r="AJ24" s="142">
        <v>5</v>
      </c>
      <c r="AK24" s="142">
        <v>3</v>
      </c>
      <c r="AL24" s="142">
        <v>13</v>
      </c>
      <c r="AM24" s="142">
        <v>16</v>
      </c>
      <c r="AN24" s="142">
        <v>3</v>
      </c>
      <c r="AO24" s="142">
        <v>13</v>
      </c>
      <c r="AP24" s="142">
        <v>16</v>
      </c>
      <c r="AQ24" s="142">
        <v>5</v>
      </c>
      <c r="AR24" s="142">
        <v>6</v>
      </c>
      <c r="AS24" s="142">
        <v>11</v>
      </c>
    </row>
    <row r="25" spans="1:45" s="142" customFormat="1" ht="12.75" x14ac:dyDescent="0.2">
      <c r="A25" s="142" t="s">
        <v>268</v>
      </c>
      <c r="B25" s="142" t="s">
        <v>2073</v>
      </c>
      <c r="C25" s="142" t="s">
        <v>1479</v>
      </c>
      <c r="D25" s="142" t="s">
        <v>1458</v>
      </c>
      <c r="E25" s="142" t="s">
        <v>2056</v>
      </c>
      <c r="F25" s="142" t="s">
        <v>132</v>
      </c>
      <c r="G25" s="142" t="s">
        <v>245</v>
      </c>
      <c r="H25" s="142" t="s">
        <v>1460</v>
      </c>
      <c r="I25" s="142" t="s">
        <v>250</v>
      </c>
      <c r="J25" s="142">
        <v>6</v>
      </c>
      <c r="K25" s="142">
        <v>17</v>
      </c>
      <c r="L25" s="142">
        <v>23</v>
      </c>
      <c r="M25" s="142">
        <v>6</v>
      </c>
      <c r="N25" s="142">
        <v>17</v>
      </c>
      <c r="O25" s="142">
        <v>23</v>
      </c>
      <c r="P25" s="142">
        <v>1</v>
      </c>
      <c r="Q25" s="142">
        <v>4</v>
      </c>
      <c r="R25" s="142">
        <v>9</v>
      </c>
      <c r="S25" s="142">
        <v>13</v>
      </c>
      <c r="T25" s="142">
        <v>1</v>
      </c>
      <c r="U25" s="142">
        <v>0</v>
      </c>
      <c r="V25" s="142">
        <v>7</v>
      </c>
      <c r="W25" s="142">
        <v>7</v>
      </c>
      <c r="X25" s="142">
        <v>1</v>
      </c>
      <c r="Y25" s="142">
        <v>0</v>
      </c>
      <c r="Z25" s="142">
        <v>0</v>
      </c>
      <c r="AA25" s="142">
        <v>0</v>
      </c>
      <c r="AB25" s="142">
        <v>0</v>
      </c>
      <c r="AC25" s="142">
        <v>0</v>
      </c>
      <c r="AD25" s="142">
        <v>0</v>
      </c>
      <c r="AE25" s="142">
        <v>0</v>
      </c>
      <c r="AF25" s="142">
        <v>0</v>
      </c>
      <c r="AG25" s="142">
        <v>10</v>
      </c>
      <c r="AH25" s="142">
        <v>33</v>
      </c>
      <c r="AI25" s="142">
        <v>43</v>
      </c>
      <c r="AJ25" s="142">
        <v>3</v>
      </c>
      <c r="AK25" s="142">
        <v>4</v>
      </c>
      <c r="AL25" s="142">
        <v>10</v>
      </c>
      <c r="AM25" s="142">
        <v>14</v>
      </c>
      <c r="AN25" s="142">
        <v>12</v>
      </c>
      <c r="AO25" s="142">
        <v>60</v>
      </c>
      <c r="AP25" s="142">
        <v>72</v>
      </c>
      <c r="AQ25" s="142">
        <v>3</v>
      </c>
      <c r="AR25" s="142">
        <v>10</v>
      </c>
      <c r="AS25" s="142">
        <v>13</v>
      </c>
    </row>
    <row r="26" spans="1:45" s="142" customFormat="1" ht="12.75" x14ac:dyDescent="0.2">
      <c r="A26" s="142" t="s">
        <v>267</v>
      </c>
      <c r="B26" s="142" t="s">
        <v>2074</v>
      </c>
      <c r="C26" s="142" t="s">
        <v>1480</v>
      </c>
      <c r="D26" s="142" t="s">
        <v>339</v>
      </c>
      <c r="E26" s="142" t="s">
        <v>1459</v>
      </c>
      <c r="F26" s="142" t="s">
        <v>132</v>
      </c>
      <c r="G26" s="142" t="s">
        <v>245</v>
      </c>
      <c r="H26" s="142" t="s">
        <v>1460</v>
      </c>
      <c r="I26" s="142" t="s">
        <v>250</v>
      </c>
      <c r="J26" s="142">
        <v>72</v>
      </c>
      <c r="K26" s="142">
        <v>171</v>
      </c>
      <c r="L26" s="142">
        <v>243</v>
      </c>
      <c r="M26" s="142">
        <v>111</v>
      </c>
      <c r="N26" s="142">
        <v>245</v>
      </c>
      <c r="O26" s="142">
        <v>356</v>
      </c>
      <c r="P26" s="142">
        <v>11</v>
      </c>
      <c r="Q26" s="142">
        <v>47</v>
      </c>
      <c r="R26" s="142">
        <v>135</v>
      </c>
      <c r="S26" s="142">
        <v>182</v>
      </c>
      <c r="T26" s="142">
        <v>7</v>
      </c>
      <c r="U26" s="142">
        <v>30</v>
      </c>
      <c r="V26" s="142">
        <v>77</v>
      </c>
      <c r="W26" s="142">
        <v>107</v>
      </c>
      <c r="X26" s="142">
        <v>5</v>
      </c>
      <c r="Y26" s="142">
        <v>0</v>
      </c>
      <c r="Z26" s="142">
        <v>0</v>
      </c>
      <c r="AA26" s="142">
        <v>0</v>
      </c>
      <c r="AB26" s="142">
        <v>0</v>
      </c>
      <c r="AC26" s="142">
        <v>0</v>
      </c>
      <c r="AD26" s="142">
        <v>0</v>
      </c>
      <c r="AE26" s="142">
        <v>0</v>
      </c>
      <c r="AF26" s="142">
        <v>0</v>
      </c>
      <c r="AG26" s="142">
        <v>188</v>
      </c>
      <c r="AH26" s="142">
        <v>457</v>
      </c>
      <c r="AI26" s="142">
        <v>645</v>
      </c>
      <c r="AJ26" s="142">
        <v>23</v>
      </c>
      <c r="AK26" s="142">
        <v>16</v>
      </c>
      <c r="AL26" s="142">
        <v>78</v>
      </c>
      <c r="AM26" s="142">
        <v>94</v>
      </c>
      <c r="AN26" s="142">
        <v>20</v>
      </c>
      <c r="AO26" s="142">
        <v>60</v>
      </c>
      <c r="AP26" s="142">
        <v>80</v>
      </c>
      <c r="AQ26" s="142">
        <v>13</v>
      </c>
      <c r="AR26" s="142">
        <v>24</v>
      </c>
      <c r="AS26" s="142">
        <v>37</v>
      </c>
    </row>
    <row r="27" spans="1:45" s="142" customFormat="1" ht="12.75" x14ac:dyDescent="0.2">
      <c r="A27" s="142" t="s">
        <v>267</v>
      </c>
      <c r="B27" s="142" t="s">
        <v>2074</v>
      </c>
      <c r="C27" s="142" t="s">
        <v>1480</v>
      </c>
      <c r="D27" s="142" t="s">
        <v>1458</v>
      </c>
      <c r="E27" s="142" t="s">
        <v>1459</v>
      </c>
      <c r="F27" s="142" t="s">
        <v>132</v>
      </c>
      <c r="G27" s="142" t="s">
        <v>245</v>
      </c>
      <c r="H27" s="142" t="s">
        <v>1460</v>
      </c>
      <c r="I27" s="142" t="s">
        <v>250</v>
      </c>
      <c r="J27" s="142">
        <v>9</v>
      </c>
      <c r="K27" s="142">
        <v>18</v>
      </c>
      <c r="L27" s="142">
        <v>27</v>
      </c>
      <c r="M27" s="142">
        <v>17</v>
      </c>
      <c r="N27" s="142">
        <v>29</v>
      </c>
      <c r="O27" s="142">
        <v>46</v>
      </c>
      <c r="P27" s="142">
        <v>1</v>
      </c>
      <c r="Q27" s="142">
        <v>8</v>
      </c>
      <c r="R27" s="142">
        <v>16</v>
      </c>
      <c r="S27" s="142">
        <v>24</v>
      </c>
      <c r="T27" s="142">
        <v>2</v>
      </c>
      <c r="U27" s="142">
        <v>3</v>
      </c>
      <c r="V27" s="142">
        <v>5</v>
      </c>
      <c r="W27" s="142">
        <v>8</v>
      </c>
      <c r="X27" s="142">
        <v>1</v>
      </c>
      <c r="Y27" s="142">
        <v>0</v>
      </c>
      <c r="Z27" s="142">
        <v>0</v>
      </c>
      <c r="AA27" s="142">
        <v>0</v>
      </c>
      <c r="AB27" s="142">
        <v>0</v>
      </c>
      <c r="AC27" s="142">
        <v>0</v>
      </c>
      <c r="AD27" s="142">
        <v>0</v>
      </c>
      <c r="AE27" s="142">
        <v>0</v>
      </c>
      <c r="AF27" s="142">
        <v>0</v>
      </c>
      <c r="AG27" s="142">
        <v>28</v>
      </c>
      <c r="AH27" s="142">
        <v>50</v>
      </c>
      <c r="AI27" s="142">
        <v>78</v>
      </c>
      <c r="AJ27" s="142">
        <v>4</v>
      </c>
      <c r="AK27" s="142">
        <v>10</v>
      </c>
      <c r="AL27" s="142">
        <v>10</v>
      </c>
      <c r="AM27" s="142">
        <v>20</v>
      </c>
      <c r="AN27" s="142">
        <v>5</v>
      </c>
      <c r="AO27" s="142">
        <v>10</v>
      </c>
      <c r="AP27" s="142">
        <v>15</v>
      </c>
      <c r="AQ27" s="142">
        <v>5</v>
      </c>
      <c r="AR27" s="142">
        <v>7</v>
      </c>
      <c r="AS27" s="142">
        <v>12</v>
      </c>
    </row>
    <row r="28" spans="1:45" s="142" customFormat="1" ht="12.75" x14ac:dyDescent="0.2">
      <c r="A28" s="142" t="s">
        <v>261</v>
      </c>
      <c r="B28" s="142" t="s">
        <v>2075</v>
      </c>
      <c r="C28" s="142" t="s">
        <v>1481</v>
      </c>
      <c r="D28" s="142" t="s">
        <v>339</v>
      </c>
      <c r="E28" s="142" t="s">
        <v>2056</v>
      </c>
      <c r="F28" s="142" t="s">
        <v>132</v>
      </c>
      <c r="G28" s="142" t="s">
        <v>245</v>
      </c>
      <c r="H28" s="142" t="s">
        <v>1460</v>
      </c>
      <c r="I28" s="142" t="s">
        <v>250</v>
      </c>
      <c r="J28" s="142">
        <v>4</v>
      </c>
      <c r="K28" s="142">
        <v>13</v>
      </c>
      <c r="L28" s="142">
        <v>17</v>
      </c>
      <c r="M28" s="142">
        <v>4</v>
      </c>
      <c r="N28" s="142">
        <v>13</v>
      </c>
      <c r="O28" s="142">
        <v>17</v>
      </c>
      <c r="P28" s="142">
        <v>1</v>
      </c>
      <c r="Q28" s="142">
        <v>2</v>
      </c>
      <c r="R28" s="142">
        <v>1</v>
      </c>
      <c r="S28" s="142">
        <v>3</v>
      </c>
      <c r="T28" s="142">
        <v>1</v>
      </c>
      <c r="U28" s="142">
        <v>4</v>
      </c>
      <c r="V28" s="142">
        <v>3</v>
      </c>
      <c r="W28" s="142">
        <v>7</v>
      </c>
      <c r="X28" s="142">
        <v>1</v>
      </c>
      <c r="Y28" s="142">
        <v>0</v>
      </c>
      <c r="Z28" s="142">
        <v>0</v>
      </c>
      <c r="AA28" s="142">
        <v>0</v>
      </c>
      <c r="AB28" s="142">
        <v>0</v>
      </c>
      <c r="AC28" s="142">
        <v>0</v>
      </c>
      <c r="AD28" s="142">
        <v>0</v>
      </c>
      <c r="AE28" s="142">
        <v>0</v>
      </c>
      <c r="AF28" s="142">
        <v>0</v>
      </c>
      <c r="AG28" s="142">
        <v>10</v>
      </c>
      <c r="AH28" s="142">
        <v>17</v>
      </c>
      <c r="AI28" s="142">
        <v>27</v>
      </c>
      <c r="AJ28" s="142">
        <v>3</v>
      </c>
      <c r="AK28" s="142">
        <v>0</v>
      </c>
      <c r="AL28" s="142">
        <v>0</v>
      </c>
      <c r="AM28" s="142">
        <v>0</v>
      </c>
      <c r="AN28" s="142">
        <v>5</v>
      </c>
      <c r="AO28" s="142">
        <v>2</v>
      </c>
      <c r="AP28" s="142">
        <v>7</v>
      </c>
      <c r="AQ28" s="142">
        <v>5</v>
      </c>
      <c r="AR28" s="142">
        <v>5</v>
      </c>
      <c r="AS28" s="142">
        <v>10</v>
      </c>
    </row>
    <row r="29" spans="1:45" s="142" customFormat="1" ht="12.75" x14ac:dyDescent="0.2">
      <c r="A29" s="142" t="s">
        <v>261</v>
      </c>
      <c r="B29" s="142" t="s">
        <v>2076</v>
      </c>
      <c r="C29" s="142" t="s">
        <v>1482</v>
      </c>
      <c r="D29" s="142" t="s">
        <v>339</v>
      </c>
      <c r="E29" s="142" t="s">
        <v>2056</v>
      </c>
      <c r="F29" s="142" t="s">
        <v>132</v>
      </c>
      <c r="G29" s="142" t="s">
        <v>245</v>
      </c>
      <c r="H29" s="142" t="s">
        <v>1460</v>
      </c>
      <c r="I29" s="142" t="s">
        <v>250</v>
      </c>
      <c r="J29" s="142">
        <v>0</v>
      </c>
      <c r="K29" s="142">
        <v>0</v>
      </c>
      <c r="L29" s="142">
        <v>0</v>
      </c>
      <c r="M29" s="142">
        <v>0</v>
      </c>
      <c r="N29" s="142">
        <v>1</v>
      </c>
      <c r="O29" s="142">
        <v>1</v>
      </c>
      <c r="P29" s="142">
        <v>1</v>
      </c>
      <c r="Q29" s="142">
        <v>3</v>
      </c>
      <c r="R29" s="142">
        <v>2</v>
      </c>
      <c r="S29" s="142">
        <v>5</v>
      </c>
      <c r="T29" s="142">
        <v>1</v>
      </c>
      <c r="U29" s="142">
        <v>1</v>
      </c>
      <c r="V29" s="142">
        <v>3</v>
      </c>
      <c r="W29" s="142">
        <v>4</v>
      </c>
      <c r="X29" s="142">
        <v>1</v>
      </c>
      <c r="Y29" s="142">
        <v>0</v>
      </c>
      <c r="Z29" s="142">
        <v>0</v>
      </c>
      <c r="AA29" s="142">
        <v>0</v>
      </c>
      <c r="AB29" s="142">
        <v>0</v>
      </c>
      <c r="AC29" s="142">
        <v>0</v>
      </c>
      <c r="AD29" s="142">
        <v>0</v>
      </c>
      <c r="AE29" s="142">
        <v>0</v>
      </c>
      <c r="AF29" s="142">
        <v>0</v>
      </c>
      <c r="AG29" s="142">
        <v>4</v>
      </c>
      <c r="AH29" s="142">
        <v>6</v>
      </c>
      <c r="AI29" s="142">
        <v>10</v>
      </c>
      <c r="AJ29" s="142">
        <v>3</v>
      </c>
      <c r="AK29" s="142">
        <v>10</v>
      </c>
      <c r="AL29" s="142">
        <v>13</v>
      </c>
      <c r="AM29" s="142">
        <v>23</v>
      </c>
      <c r="AN29" s="142">
        <v>0</v>
      </c>
      <c r="AO29" s="142">
        <v>0</v>
      </c>
      <c r="AP29" s="142">
        <v>0</v>
      </c>
      <c r="AQ29" s="142">
        <v>4</v>
      </c>
      <c r="AR29" s="142">
        <v>6</v>
      </c>
      <c r="AS29" s="142">
        <v>10</v>
      </c>
    </row>
    <row r="30" spans="1:45" s="142" customFormat="1" ht="12.75" x14ac:dyDescent="0.2">
      <c r="A30" s="142" t="s">
        <v>1253</v>
      </c>
      <c r="B30" s="142" t="s">
        <v>2077</v>
      </c>
      <c r="C30" s="142" t="s">
        <v>1483</v>
      </c>
      <c r="D30" s="142" t="s">
        <v>1458</v>
      </c>
      <c r="E30" s="142" t="s">
        <v>2056</v>
      </c>
      <c r="F30" s="142" t="s">
        <v>132</v>
      </c>
      <c r="G30" s="142" t="s">
        <v>245</v>
      </c>
      <c r="H30" s="142" t="s">
        <v>1460</v>
      </c>
      <c r="I30" s="142" t="s">
        <v>250</v>
      </c>
      <c r="J30" s="142">
        <v>2</v>
      </c>
      <c r="K30" s="142">
        <v>17</v>
      </c>
      <c r="L30" s="142">
        <v>19</v>
      </c>
      <c r="M30" s="142">
        <v>2</v>
      </c>
      <c r="N30" s="142">
        <v>17</v>
      </c>
      <c r="O30" s="142">
        <v>19</v>
      </c>
      <c r="P30" s="142">
        <v>1</v>
      </c>
      <c r="Q30" s="142">
        <v>6</v>
      </c>
      <c r="R30" s="142">
        <v>18</v>
      </c>
      <c r="S30" s="142">
        <v>24</v>
      </c>
      <c r="T30" s="142">
        <v>1</v>
      </c>
      <c r="U30" s="142">
        <v>7</v>
      </c>
      <c r="V30" s="142">
        <v>12</v>
      </c>
      <c r="W30" s="142">
        <v>19</v>
      </c>
      <c r="X30" s="142">
        <v>1</v>
      </c>
      <c r="Y30" s="142">
        <v>0</v>
      </c>
      <c r="Z30" s="142">
        <v>0</v>
      </c>
      <c r="AA30" s="142">
        <v>0</v>
      </c>
      <c r="AB30" s="142">
        <v>0</v>
      </c>
      <c r="AC30" s="142">
        <v>0</v>
      </c>
      <c r="AD30" s="142">
        <v>0</v>
      </c>
      <c r="AE30" s="142">
        <v>0</v>
      </c>
      <c r="AF30" s="142">
        <v>0</v>
      </c>
      <c r="AG30" s="142">
        <v>15</v>
      </c>
      <c r="AH30" s="142">
        <v>47</v>
      </c>
      <c r="AI30" s="142">
        <v>62</v>
      </c>
      <c r="AJ30" s="142">
        <v>3</v>
      </c>
      <c r="AK30" s="142">
        <v>2</v>
      </c>
      <c r="AL30" s="142">
        <v>33</v>
      </c>
      <c r="AM30" s="142">
        <v>35</v>
      </c>
      <c r="AN30" s="142">
        <v>5</v>
      </c>
      <c r="AO30" s="142">
        <v>21</v>
      </c>
      <c r="AP30" s="142">
        <v>26</v>
      </c>
      <c r="AQ30" s="142">
        <v>7</v>
      </c>
      <c r="AR30" s="142">
        <v>5</v>
      </c>
      <c r="AS30" s="142">
        <v>12</v>
      </c>
    </row>
    <row r="31" spans="1:45" s="142" customFormat="1" ht="12.75" x14ac:dyDescent="0.2">
      <c r="A31" s="142" t="s">
        <v>267</v>
      </c>
      <c r="B31" s="142" t="s">
        <v>2078</v>
      </c>
      <c r="C31" s="142" t="s">
        <v>1484</v>
      </c>
      <c r="D31" s="142" t="s">
        <v>339</v>
      </c>
      <c r="E31" s="142" t="s">
        <v>1459</v>
      </c>
      <c r="F31" s="142" t="s">
        <v>132</v>
      </c>
      <c r="G31" s="142" t="s">
        <v>245</v>
      </c>
      <c r="H31" s="142" t="s">
        <v>1460</v>
      </c>
      <c r="I31" s="142" t="s">
        <v>250</v>
      </c>
      <c r="J31" s="142">
        <v>15</v>
      </c>
      <c r="K31" s="142">
        <v>26</v>
      </c>
      <c r="L31" s="142">
        <v>41</v>
      </c>
      <c r="M31" s="142">
        <v>21</v>
      </c>
      <c r="N31" s="142">
        <v>36</v>
      </c>
      <c r="O31" s="142">
        <v>57</v>
      </c>
      <c r="P31" s="142">
        <v>3</v>
      </c>
      <c r="Q31" s="142">
        <v>12</v>
      </c>
      <c r="R31" s="142">
        <v>32</v>
      </c>
      <c r="S31" s="142">
        <v>44</v>
      </c>
      <c r="T31" s="142">
        <v>3</v>
      </c>
      <c r="U31" s="142">
        <v>19</v>
      </c>
      <c r="V31" s="142">
        <v>44</v>
      </c>
      <c r="W31" s="142">
        <v>63</v>
      </c>
      <c r="X31" s="142">
        <v>3</v>
      </c>
      <c r="Y31" s="142">
        <v>0</v>
      </c>
      <c r="Z31" s="142">
        <v>0</v>
      </c>
      <c r="AA31" s="142">
        <v>0</v>
      </c>
      <c r="AB31" s="142">
        <v>0</v>
      </c>
      <c r="AC31" s="142">
        <v>0</v>
      </c>
      <c r="AD31" s="142">
        <v>0</v>
      </c>
      <c r="AE31" s="142">
        <v>0</v>
      </c>
      <c r="AF31" s="142">
        <v>0</v>
      </c>
      <c r="AG31" s="142">
        <v>52</v>
      </c>
      <c r="AH31" s="142">
        <v>112</v>
      </c>
      <c r="AI31" s="142">
        <v>164</v>
      </c>
      <c r="AJ31" s="142">
        <v>9</v>
      </c>
      <c r="AK31" s="142">
        <v>15</v>
      </c>
      <c r="AL31" s="142">
        <v>44</v>
      </c>
      <c r="AM31" s="142">
        <v>59</v>
      </c>
      <c r="AN31" s="142">
        <v>0</v>
      </c>
      <c r="AO31" s="142">
        <v>0</v>
      </c>
      <c r="AP31" s="142">
        <v>0</v>
      </c>
      <c r="AQ31" s="142">
        <v>7</v>
      </c>
      <c r="AR31" s="142">
        <v>19</v>
      </c>
      <c r="AS31" s="142">
        <v>26</v>
      </c>
    </row>
    <row r="32" spans="1:45" s="142" customFormat="1" ht="12.75" x14ac:dyDescent="0.2">
      <c r="A32" s="142" t="s">
        <v>267</v>
      </c>
      <c r="B32" s="142" t="s">
        <v>2078</v>
      </c>
      <c r="C32" s="142" t="s">
        <v>1484</v>
      </c>
      <c r="D32" s="142" t="s">
        <v>1458</v>
      </c>
      <c r="E32" s="142" t="s">
        <v>1459</v>
      </c>
      <c r="F32" s="142" t="s">
        <v>132</v>
      </c>
      <c r="G32" s="142" t="s">
        <v>245</v>
      </c>
      <c r="H32" s="142" t="s">
        <v>1460</v>
      </c>
      <c r="I32" s="142" t="s">
        <v>250</v>
      </c>
      <c r="J32" s="142">
        <v>0</v>
      </c>
      <c r="K32" s="142">
        <v>0</v>
      </c>
      <c r="L32" s="142">
        <v>0</v>
      </c>
      <c r="M32" s="142">
        <v>0</v>
      </c>
      <c r="N32" s="142">
        <v>0</v>
      </c>
      <c r="O32" s="142">
        <v>0</v>
      </c>
      <c r="P32" s="142">
        <v>0</v>
      </c>
      <c r="Q32" s="142">
        <v>1</v>
      </c>
      <c r="R32" s="142">
        <v>3</v>
      </c>
      <c r="S32" s="142">
        <v>4</v>
      </c>
      <c r="T32" s="142">
        <v>2</v>
      </c>
      <c r="U32" s="142">
        <v>3</v>
      </c>
      <c r="V32" s="142">
        <v>20</v>
      </c>
      <c r="W32" s="142">
        <v>23</v>
      </c>
      <c r="X32" s="142">
        <v>2</v>
      </c>
      <c r="Y32" s="142">
        <v>0</v>
      </c>
      <c r="Z32" s="142">
        <v>0</v>
      </c>
      <c r="AA32" s="142">
        <v>0</v>
      </c>
      <c r="AB32" s="142">
        <v>0</v>
      </c>
      <c r="AC32" s="142">
        <v>0</v>
      </c>
      <c r="AD32" s="142">
        <v>0</v>
      </c>
      <c r="AE32" s="142">
        <v>0</v>
      </c>
      <c r="AF32" s="142">
        <v>0</v>
      </c>
      <c r="AG32" s="142">
        <v>4</v>
      </c>
      <c r="AH32" s="142">
        <v>23</v>
      </c>
      <c r="AI32" s="142">
        <v>27</v>
      </c>
      <c r="AJ32" s="142">
        <v>4</v>
      </c>
      <c r="AK32" s="142">
        <v>3</v>
      </c>
      <c r="AL32" s="142">
        <v>11</v>
      </c>
      <c r="AM32" s="142">
        <v>14</v>
      </c>
      <c r="AN32" s="142">
        <v>0</v>
      </c>
      <c r="AO32" s="142">
        <v>0</v>
      </c>
      <c r="AP32" s="142">
        <v>0</v>
      </c>
      <c r="AQ32" s="142">
        <v>1</v>
      </c>
      <c r="AR32" s="142">
        <v>6</v>
      </c>
      <c r="AS32" s="142">
        <v>7</v>
      </c>
    </row>
    <row r="33" spans="1:45" s="142" customFormat="1" ht="12.75" x14ac:dyDescent="0.2">
      <c r="A33" s="142" t="s">
        <v>267</v>
      </c>
      <c r="B33" s="142" t="s">
        <v>2079</v>
      </c>
      <c r="C33" s="142" t="s">
        <v>993</v>
      </c>
      <c r="D33" s="142" t="s">
        <v>1463</v>
      </c>
      <c r="E33" s="142" t="s">
        <v>1464</v>
      </c>
      <c r="F33" s="142" t="s">
        <v>153</v>
      </c>
      <c r="G33" s="142" t="s">
        <v>245</v>
      </c>
      <c r="H33" s="142" t="s">
        <v>1460</v>
      </c>
      <c r="I33" s="142" t="s">
        <v>82</v>
      </c>
      <c r="J33" s="142">
        <v>0</v>
      </c>
      <c r="K33" s="142">
        <v>0</v>
      </c>
      <c r="L33" s="142">
        <v>0</v>
      </c>
      <c r="M33" s="142">
        <v>2</v>
      </c>
      <c r="N33" s="142">
        <v>6</v>
      </c>
      <c r="O33" s="142">
        <v>8</v>
      </c>
      <c r="P33" s="142">
        <v>2</v>
      </c>
      <c r="Q33" s="142">
        <v>0</v>
      </c>
      <c r="R33" s="142">
        <v>7</v>
      </c>
      <c r="S33" s="142">
        <v>7</v>
      </c>
      <c r="T33" s="142">
        <v>2</v>
      </c>
      <c r="U33" s="142">
        <v>0</v>
      </c>
      <c r="V33" s="142">
        <v>8</v>
      </c>
      <c r="W33" s="142">
        <v>8</v>
      </c>
      <c r="X33" s="142">
        <v>2</v>
      </c>
      <c r="Y33" s="142">
        <v>3</v>
      </c>
      <c r="Z33" s="142">
        <v>12</v>
      </c>
      <c r="AA33" s="142">
        <v>15</v>
      </c>
      <c r="AB33" s="142">
        <v>3</v>
      </c>
      <c r="AC33" s="142">
        <v>0</v>
      </c>
      <c r="AD33" s="142">
        <v>0</v>
      </c>
      <c r="AE33" s="142">
        <v>0</v>
      </c>
      <c r="AF33" s="142">
        <v>0</v>
      </c>
      <c r="AG33" s="142">
        <v>5</v>
      </c>
      <c r="AH33" s="142">
        <v>33</v>
      </c>
      <c r="AI33" s="142">
        <v>38</v>
      </c>
      <c r="AJ33" s="142">
        <v>9</v>
      </c>
      <c r="AK33" s="142">
        <v>2</v>
      </c>
      <c r="AL33" s="142">
        <v>22</v>
      </c>
      <c r="AM33" s="142">
        <v>24</v>
      </c>
      <c r="AN33" s="142">
        <v>1</v>
      </c>
      <c r="AO33" s="142">
        <v>18</v>
      </c>
      <c r="AP33" s="142">
        <v>19</v>
      </c>
      <c r="AQ33" s="142">
        <v>0</v>
      </c>
      <c r="AR33" s="142">
        <v>7</v>
      </c>
      <c r="AS33" s="142">
        <v>7</v>
      </c>
    </row>
    <row r="34" spans="1:45" s="142" customFormat="1" ht="12.75" x14ac:dyDescent="0.2">
      <c r="A34" s="142" t="s">
        <v>267</v>
      </c>
      <c r="B34" s="142" t="s">
        <v>2080</v>
      </c>
      <c r="C34" s="142" t="s">
        <v>1485</v>
      </c>
      <c r="D34" s="142" t="s">
        <v>339</v>
      </c>
      <c r="E34" s="142" t="s">
        <v>1486</v>
      </c>
      <c r="F34" s="142" t="s">
        <v>7</v>
      </c>
      <c r="G34" s="142" t="s">
        <v>2081</v>
      </c>
      <c r="H34" s="142" t="s">
        <v>1487</v>
      </c>
      <c r="I34" s="142" t="s">
        <v>250</v>
      </c>
      <c r="J34" s="142">
        <v>141</v>
      </c>
      <c r="K34" s="142">
        <v>60</v>
      </c>
      <c r="L34" s="142">
        <v>201</v>
      </c>
      <c r="M34" s="142">
        <v>146</v>
      </c>
      <c r="N34" s="142">
        <v>60</v>
      </c>
      <c r="O34" s="142">
        <v>206</v>
      </c>
      <c r="P34" s="142">
        <v>40</v>
      </c>
      <c r="Q34" s="142">
        <v>133</v>
      </c>
      <c r="R34" s="142">
        <v>76</v>
      </c>
      <c r="S34" s="142">
        <v>209</v>
      </c>
      <c r="T34" s="142">
        <v>53</v>
      </c>
      <c r="U34" s="142">
        <v>124</v>
      </c>
      <c r="V34" s="142">
        <v>57</v>
      </c>
      <c r="W34" s="142">
        <v>181</v>
      </c>
      <c r="X34" s="142">
        <v>64</v>
      </c>
      <c r="Y34" s="142">
        <v>0</v>
      </c>
      <c r="Z34" s="142">
        <v>0</v>
      </c>
      <c r="AA34" s="142">
        <v>0</v>
      </c>
      <c r="AB34" s="142">
        <v>0</v>
      </c>
      <c r="AC34" s="142">
        <v>0</v>
      </c>
      <c r="AD34" s="142">
        <v>0</v>
      </c>
      <c r="AE34" s="142">
        <v>0</v>
      </c>
      <c r="AF34" s="142">
        <v>0</v>
      </c>
      <c r="AG34" s="142">
        <v>403</v>
      </c>
      <c r="AH34" s="142">
        <v>193</v>
      </c>
      <c r="AI34" s="142">
        <v>596</v>
      </c>
      <c r="AJ34" s="142">
        <v>157</v>
      </c>
      <c r="AK34" s="142">
        <v>216</v>
      </c>
      <c r="AL34" s="142">
        <v>101</v>
      </c>
      <c r="AM34" s="142">
        <v>317</v>
      </c>
      <c r="AN34" s="142">
        <v>25</v>
      </c>
      <c r="AO34" s="142">
        <v>28</v>
      </c>
      <c r="AP34" s="142">
        <v>53</v>
      </c>
      <c r="AQ34" s="142">
        <v>44</v>
      </c>
      <c r="AR34" s="142">
        <v>43</v>
      </c>
      <c r="AS34" s="142">
        <v>87</v>
      </c>
    </row>
    <row r="35" spans="1:45" s="142" customFormat="1" ht="12.75" x14ac:dyDescent="0.2">
      <c r="A35" s="142" t="s">
        <v>267</v>
      </c>
      <c r="B35" s="142" t="s">
        <v>2080</v>
      </c>
      <c r="C35" s="142" t="s">
        <v>1485</v>
      </c>
      <c r="D35" s="142" t="s">
        <v>1458</v>
      </c>
      <c r="E35" s="142" t="s">
        <v>1486</v>
      </c>
      <c r="F35" s="142" t="s">
        <v>7</v>
      </c>
      <c r="G35" s="142" t="s">
        <v>2081</v>
      </c>
      <c r="H35" s="142" t="s">
        <v>1487</v>
      </c>
      <c r="I35" s="142" t="s">
        <v>250</v>
      </c>
      <c r="J35" s="142">
        <v>75</v>
      </c>
      <c r="K35" s="142">
        <v>36</v>
      </c>
      <c r="L35" s="142">
        <v>111</v>
      </c>
      <c r="M35" s="142">
        <v>91</v>
      </c>
      <c r="N35" s="142">
        <v>40</v>
      </c>
      <c r="O35" s="142">
        <v>131</v>
      </c>
      <c r="P35" s="142">
        <v>24</v>
      </c>
      <c r="Q35" s="142">
        <v>72</v>
      </c>
      <c r="R35" s="142">
        <v>23</v>
      </c>
      <c r="S35" s="142">
        <v>95</v>
      </c>
      <c r="T35" s="142">
        <v>46</v>
      </c>
      <c r="U35" s="142">
        <v>67</v>
      </c>
      <c r="V35" s="142">
        <v>26</v>
      </c>
      <c r="W35" s="142">
        <v>93</v>
      </c>
      <c r="X35" s="142">
        <v>49</v>
      </c>
      <c r="Y35" s="142">
        <v>0</v>
      </c>
      <c r="Z35" s="142">
        <v>0</v>
      </c>
      <c r="AA35" s="142">
        <v>0</v>
      </c>
      <c r="AB35" s="142">
        <v>0</v>
      </c>
      <c r="AC35" s="142">
        <v>0</v>
      </c>
      <c r="AD35" s="142">
        <v>0</v>
      </c>
      <c r="AE35" s="142">
        <v>0</v>
      </c>
      <c r="AF35" s="142">
        <v>0</v>
      </c>
      <c r="AG35" s="142">
        <v>230</v>
      </c>
      <c r="AH35" s="142">
        <v>89</v>
      </c>
      <c r="AI35" s="142">
        <v>319</v>
      </c>
      <c r="AJ35" s="142">
        <v>119</v>
      </c>
      <c r="AK35" s="142">
        <v>98</v>
      </c>
      <c r="AL35" s="142">
        <v>26</v>
      </c>
      <c r="AM35" s="142">
        <v>124</v>
      </c>
      <c r="AN35" s="142">
        <v>14</v>
      </c>
      <c r="AO35" s="142">
        <v>0</v>
      </c>
      <c r="AP35" s="142">
        <v>14</v>
      </c>
      <c r="AQ35" s="142">
        <v>59</v>
      </c>
      <c r="AR35" s="142">
        <v>23</v>
      </c>
      <c r="AS35" s="142">
        <v>82</v>
      </c>
    </row>
    <row r="36" spans="1:45" s="142" customFormat="1" ht="12.75" x14ac:dyDescent="0.2">
      <c r="A36" s="142" t="s">
        <v>259</v>
      </c>
      <c r="B36" s="142" t="s">
        <v>2082</v>
      </c>
      <c r="C36" s="142" t="s">
        <v>1488</v>
      </c>
      <c r="D36" s="142" t="s">
        <v>339</v>
      </c>
      <c r="E36" s="142" t="s">
        <v>1486</v>
      </c>
      <c r="F36" s="142" t="s">
        <v>7</v>
      </c>
      <c r="G36" s="142" t="s">
        <v>2081</v>
      </c>
      <c r="H36" s="142" t="s">
        <v>1487</v>
      </c>
      <c r="I36" s="142" t="s">
        <v>250</v>
      </c>
      <c r="J36" s="142">
        <v>147</v>
      </c>
      <c r="K36" s="142">
        <v>104</v>
      </c>
      <c r="L36" s="142">
        <v>251</v>
      </c>
      <c r="M36" s="142">
        <v>156</v>
      </c>
      <c r="N36" s="142">
        <v>106</v>
      </c>
      <c r="O36" s="142">
        <v>262</v>
      </c>
      <c r="P36" s="142">
        <v>6</v>
      </c>
      <c r="Q36" s="142">
        <v>116</v>
      </c>
      <c r="R36" s="142">
        <v>82</v>
      </c>
      <c r="S36" s="142">
        <v>198</v>
      </c>
      <c r="T36" s="142">
        <v>6</v>
      </c>
      <c r="U36" s="142">
        <v>100</v>
      </c>
      <c r="V36" s="142">
        <v>68</v>
      </c>
      <c r="W36" s="142">
        <v>168</v>
      </c>
      <c r="X36" s="142">
        <v>5</v>
      </c>
      <c r="Y36" s="142">
        <v>0</v>
      </c>
      <c r="Z36" s="142">
        <v>0</v>
      </c>
      <c r="AA36" s="142">
        <v>0</v>
      </c>
      <c r="AB36" s="142">
        <v>0</v>
      </c>
      <c r="AC36" s="142">
        <v>0</v>
      </c>
      <c r="AD36" s="142">
        <v>0</v>
      </c>
      <c r="AE36" s="142">
        <v>0</v>
      </c>
      <c r="AF36" s="142">
        <v>0</v>
      </c>
      <c r="AG36" s="142">
        <v>372</v>
      </c>
      <c r="AH36" s="142">
        <v>256</v>
      </c>
      <c r="AI36" s="142">
        <v>628</v>
      </c>
      <c r="AJ36" s="142">
        <v>17</v>
      </c>
      <c r="AK36" s="142">
        <v>78</v>
      </c>
      <c r="AL36" s="142">
        <v>74</v>
      </c>
      <c r="AM36" s="142">
        <v>152</v>
      </c>
      <c r="AN36" s="142">
        <v>78</v>
      </c>
      <c r="AO36" s="142">
        <v>74</v>
      </c>
      <c r="AP36" s="142">
        <v>152</v>
      </c>
      <c r="AQ36" s="142">
        <v>22</v>
      </c>
      <c r="AR36" s="142">
        <v>60</v>
      </c>
      <c r="AS36" s="142">
        <v>82</v>
      </c>
    </row>
    <row r="37" spans="1:45" s="142" customFormat="1" ht="12.75" x14ac:dyDescent="0.2">
      <c r="A37" s="142" t="s">
        <v>259</v>
      </c>
      <c r="B37" s="142" t="s">
        <v>2082</v>
      </c>
      <c r="C37" s="142" t="s">
        <v>1488</v>
      </c>
      <c r="D37" s="142" t="s">
        <v>1458</v>
      </c>
      <c r="E37" s="142" t="s">
        <v>1486</v>
      </c>
      <c r="F37" s="142" t="s">
        <v>7</v>
      </c>
      <c r="G37" s="142" t="s">
        <v>2081</v>
      </c>
      <c r="H37" s="142" t="s">
        <v>1487</v>
      </c>
      <c r="I37" s="142" t="s">
        <v>250</v>
      </c>
      <c r="J37" s="142">
        <v>140</v>
      </c>
      <c r="K37" s="142">
        <v>59</v>
      </c>
      <c r="L37" s="142">
        <v>199</v>
      </c>
      <c r="M37" s="142">
        <v>164</v>
      </c>
      <c r="N37" s="142">
        <v>62</v>
      </c>
      <c r="O37" s="142">
        <v>226</v>
      </c>
      <c r="P37" s="142">
        <v>6</v>
      </c>
      <c r="Q37" s="142">
        <v>83</v>
      </c>
      <c r="R37" s="142">
        <v>50</v>
      </c>
      <c r="S37" s="142">
        <v>133</v>
      </c>
      <c r="T37" s="142">
        <v>6</v>
      </c>
      <c r="U37" s="142">
        <v>59</v>
      </c>
      <c r="V37" s="142">
        <v>31</v>
      </c>
      <c r="W37" s="142">
        <v>90</v>
      </c>
      <c r="X37" s="142">
        <v>5</v>
      </c>
      <c r="Y37" s="142">
        <v>0</v>
      </c>
      <c r="Z37" s="142">
        <v>0</v>
      </c>
      <c r="AA37" s="142">
        <v>0</v>
      </c>
      <c r="AB37" s="142">
        <v>0</v>
      </c>
      <c r="AC37" s="142">
        <v>0</v>
      </c>
      <c r="AD37" s="142">
        <v>0</v>
      </c>
      <c r="AE37" s="142">
        <v>0</v>
      </c>
      <c r="AF37" s="142">
        <v>0</v>
      </c>
      <c r="AG37" s="142">
        <v>306</v>
      </c>
      <c r="AH37" s="142">
        <v>143</v>
      </c>
      <c r="AI37" s="142">
        <v>449</v>
      </c>
      <c r="AJ37" s="142">
        <v>17</v>
      </c>
      <c r="AK37" s="142">
        <v>48</v>
      </c>
      <c r="AL37" s="142">
        <v>45</v>
      </c>
      <c r="AM37" s="142">
        <v>93</v>
      </c>
      <c r="AN37" s="142">
        <v>48</v>
      </c>
      <c r="AO37" s="142">
        <v>45</v>
      </c>
      <c r="AP37" s="142">
        <v>93</v>
      </c>
      <c r="AQ37" s="142">
        <v>39</v>
      </c>
      <c r="AR37" s="142">
        <v>27</v>
      </c>
      <c r="AS37" s="142">
        <v>66</v>
      </c>
    </row>
    <row r="38" spans="1:45" s="142" customFormat="1" ht="12.75" x14ac:dyDescent="0.2">
      <c r="A38" s="142" t="s">
        <v>261</v>
      </c>
      <c r="B38" s="142" t="s">
        <v>2083</v>
      </c>
      <c r="C38" s="142" t="s">
        <v>1489</v>
      </c>
      <c r="D38" s="142" t="s">
        <v>1458</v>
      </c>
      <c r="E38" s="142" t="s">
        <v>1486</v>
      </c>
      <c r="F38" s="142" t="s">
        <v>7</v>
      </c>
      <c r="G38" s="142" t="s">
        <v>2081</v>
      </c>
      <c r="H38" s="142" t="s">
        <v>1487</v>
      </c>
      <c r="I38" s="142" t="s">
        <v>250</v>
      </c>
      <c r="J38" s="142">
        <v>111</v>
      </c>
      <c r="K38" s="142">
        <v>77</v>
      </c>
      <c r="L38" s="142">
        <v>188</v>
      </c>
      <c r="M38" s="142">
        <v>121</v>
      </c>
      <c r="N38" s="142">
        <v>80</v>
      </c>
      <c r="O38" s="142">
        <v>201</v>
      </c>
      <c r="P38" s="142">
        <v>14</v>
      </c>
      <c r="Q38" s="142">
        <v>111</v>
      </c>
      <c r="R38" s="142">
        <v>106</v>
      </c>
      <c r="S38" s="142">
        <v>217</v>
      </c>
      <c r="T38" s="142">
        <v>8</v>
      </c>
      <c r="U38" s="142">
        <v>71</v>
      </c>
      <c r="V38" s="142">
        <v>41</v>
      </c>
      <c r="W38" s="142">
        <v>112</v>
      </c>
      <c r="X38" s="142">
        <v>5</v>
      </c>
      <c r="Y38" s="142">
        <v>0</v>
      </c>
      <c r="Z38" s="142">
        <v>0</v>
      </c>
      <c r="AA38" s="142">
        <v>0</v>
      </c>
      <c r="AB38" s="142">
        <v>0</v>
      </c>
      <c r="AC38" s="142">
        <v>0</v>
      </c>
      <c r="AD38" s="142">
        <v>0</v>
      </c>
      <c r="AE38" s="142">
        <v>0</v>
      </c>
      <c r="AF38" s="142">
        <v>0</v>
      </c>
      <c r="AG38" s="142">
        <v>303</v>
      </c>
      <c r="AH38" s="142">
        <v>227</v>
      </c>
      <c r="AI38" s="142">
        <v>530</v>
      </c>
      <c r="AJ38" s="142">
        <v>27</v>
      </c>
      <c r="AK38" s="142">
        <v>0</v>
      </c>
      <c r="AL38" s="142">
        <v>0</v>
      </c>
      <c r="AM38" s="142">
        <v>0</v>
      </c>
      <c r="AN38" s="142">
        <v>0</v>
      </c>
      <c r="AO38" s="142">
        <v>0</v>
      </c>
      <c r="AP38" s="142">
        <v>0</v>
      </c>
      <c r="AQ38" s="142">
        <v>62</v>
      </c>
      <c r="AR38" s="142">
        <v>56</v>
      </c>
      <c r="AS38" s="142">
        <v>118</v>
      </c>
    </row>
    <row r="39" spans="1:45" s="142" customFormat="1" ht="12.75" x14ac:dyDescent="0.2">
      <c r="A39" s="142" t="s">
        <v>261</v>
      </c>
      <c r="B39" s="142" t="s">
        <v>2083</v>
      </c>
      <c r="C39" s="142" t="s">
        <v>1489</v>
      </c>
      <c r="D39" s="142" t="s">
        <v>339</v>
      </c>
      <c r="E39" s="142" t="s">
        <v>1486</v>
      </c>
      <c r="F39" s="142" t="s">
        <v>7</v>
      </c>
      <c r="G39" s="142" t="s">
        <v>2081</v>
      </c>
      <c r="H39" s="142" t="s">
        <v>1487</v>
      </c>
      <c r="I39" s="142" t="s">
        <v>250</v>
      </c>
      <c r="J39" s="142">
        <v>172</v>
      </c>
      <c r="K39" s="142">
        <v>128</v>
      </c>
      <c r="L39" s="142">
        <v>300</v>
      </c>
      <c r="M39" s="142">
        <v>181</v>
      </c>
      <c r="N39" s="142">
        <v>134</v>
      </c>
      <c r="O39" s="142">
        <v>315</v>
      </c>
      <c r="P39" s="142">
        <v>14</v>
      </c>
      <c r="Q39" s="142">
        <v>129</v>
      </c>
      <c r="R39" s="142">
        <v>100</v>
      </c>
      <c r="S39" s="142">
        <v>229</v>
      </c>
      <c r="T39" s="142">
        <v>6</v>
      </c>
      <c r="U39" s="142">
        <v>127</v>
      </c>
      <c r="V39" s="142">
        <v>115</v>
      </c>
      <c r="W39" s="142">
        <v>242</v>
      </c>
      <c r="X39" s="142">
        <v>9</v>
      </c>
      <c r="Y39" s="142">
        <v>0</v>
      </c>
      <c r="Z39" s="142">
        <v>0</v>
      </c>
      <c r="AA39" s="142">
        <v>0</v>
      </c>
      <c r="AB39" s="142">
        <v>0</v>
      </c>
      <c r="AC39" s="142">
        <v>0</v>
      </c>
      <c r="AD39" s="142">
        <v>0</v>
      </c>
      <c r="AE39" s="142">
        <v>0</v>
      </c>
      <c r="AF39" s="142">
        <v>0</v>
      </c>
      <c r="AG39" s="142">
        <v>437</v>
      </c>
      <c r="AH39" s="142">
        <v>349</v>
      </c>
      <c r="AI39" s="142">
        <v>786</v>
      </c>
      <c r="AJ39" s="142">
        <v>29</v>
      </c>
      <c r="AK39" s="142">
        <v>0</v>
      </c>
      <c r="AL39" s="142">
        <v>0</v>
      </c>
      <c r="AM39" s="142">
        <v>0</v>
      </c>
      <c r="AN39" s="142">
        <v>0</v>
      </c>
      <c r="AO39" s="142">
        <v>0</v>
      </c>
      <c r="AP39" s="142">
        <v>0</v>
      </c>
      <c r="AQ39" s="142">
        <v>60</v>
      </c>
      <c r="AR39" s="142">
        <v>99</v>
      </c>
      <c r="AS39" s="142">
        <v>159</v>
      </c>
    </row>
    <row r="40" spans="1:45" s="142" customFormat="1" ht="12.75" x14ac:dyDescent="0.2">
      <c r="A40" s="142" t="s">
        <v>259</v>
      </c>
      <c r="B40" s="142" t="s">
        <v>2084</v>
      </c>
      <c r="C40" s="142" t="s">
        <v>1490</v>
      </c>
      <c r="D40" s="142" t="s">
        <v>339</v>
      </c>
      <c r="E40" s="142" t="s">
        <v>1486</v>
      </c>
      <c r="F40" s="142" t="s">
        <v>7</v>
      </c>
      <c r="G40" s="142" t="s">
        <v>2081</v>
      </c>
      <c r="H40" s="142" t="s">
        <v>1487</v>
      </c>
      <c r="I40" s="142" t="s">
        <v>250</v>
      </c>
      <c r="J40" s="142">
        <v>191</v>
      </c>
      <c r="K40" s="142">
        <v>87</v>
      </c>
      <c r="L40" s="142">
        <v>278</v>
      </c>
      <c r="M40" s="142">
        <v>195</v>
      </c>
      <c r="N40" s="142">
        <v>88</v>
      </c>
      <c r="O40" s="142">
        <v>283</v>
      </c>
      <c r="P40" s="142">
        <v>6</v>
      </c>
      <c r="Q40" s="142">
        <v>189</v>
      </c>
      <c r="R40" s="142">
        <v>78</v>
      </c>
      <c r="S40" s="142">
        <v>267</v>
      </c>
      <c r="T40" s="142">
        <v>7</v>
      </c>
      <c r="U40" s="142">
        <v>136</v>
      </c>
      <c r="V40" s="142">
        <v>78</v>
      </c>
      <c r="W40" s="142">
        <v>214</v>
      </c>
      <c r="X40" s="142">
        <v>6</v>
      </c>
      <c r="Y40" s="142">
        <v>0</v>
      </c>
      <c r="Z40" s="142">
        <v>0</v>
      </c>
      <c r="AA40" s="142">
        <v>0</v>
      </c>
      <c r="AB40" s="142">
        <v>0</v>
      </c>
      <c r="AC40" s="142">
        <v>0</v>
      </c>
      <c r="AD40" s="142">
        <v>0</v>
      </c>
      <c r="AE40" s="142">
        <v>0</v>
      </c>
      <c r="AF40" s="142">
        <v>0</v>
      </c>
      <c r="AG40" s="142">
        <v>520</v>
      </c>
      <c r="AH40" s="142">
        <v>244</v>
      </c>
      <c r="AI40" s="142">
        <v>764</v>
      </c>
      <c r="AJ40" s="142">
        <v>19</v>
      </c>
      <c r="AK40" s="142">
        <v>117</v>
      </c>
      <c r="AL40" s="142">
        <v>66</v>
      </c>
      <c r="AM40" s="142">
        <v>183</v>
      </c>
      <c r="AN40" s="142">
        <v>94</v>
      </c>
      <c r="AO40" s="142">
        <v>64</v>
      </c>
      <c r="AP40" s="142">
        <v>158</v>
      </c>
      <c r="AQ40" s="142">
        <v>27</v>
      </c>
      <c r="AR40" s="142">
        <v>14</v>
      </c>
      <c r="AS40" s="142">
        <v>41</v>
      </c>
    </row>
    <row r="41" spans="1:45" s="142" customFormat="1" ht="12.75" x14ac:dyDescent="0.2">
      <c r="A41" s="142" t="s">
        <v>259</v>
      </c>
      <c r="B41" s="142" t="s">
        <v>2084</v>
      </c>
      <c r="C41" s="142" t="s">
        <v>1490</v>
      </c>
      <c r="D41" s="142" t="s">
        <v>1458</v>
      </c>
      <c r="E41" s="142" t="s">
        <v>1486</v>
      </c>
      <c r="F41" s="142" t="s">
        <v>7</v>
      </c>
      <c r="G41" s="142" t="s">
        <v>2081</v>
      </c>
      <c r="H41" s="142" t="s">
        <v>1487</v>
      </c>
      <c r="I41" s="142" t="s">
        <v>250</v>
      </c>
      <c r="J41" s="142">
        <v>164</v>
      </c>
      <c r="K41" s="142">
        <v>91</v>
      </c>
      <c r="L41" s="142">
        <v>255</v>
      </c>
      <c r="M41" s="142">
        <v>186</v>
      </c>
      <c r="N41" s="142">
        <v>96</v>
      </c>
      <c r="O41" s="142">
        <v>282</v>
      </c>
      <c r="P41" s="142">
        <v>6</v>
      </c>
      <c r="Q41" s="142">
        <v>152</v>
      </c>
      <c r="R41" s="142">
        <v>77</v>
      </c>
      <c r="S41" s="142">
        <v>229</v>
      </c>
      <c r="T41" s="142">
        <v>6</v>
      </c>
      <c r="U41" s="142">
        <v>119</v>
      </c>
      <c r="V41" s="142">
        <v>54</v>
      </c>
      <c r="W41" s="142">
        <v>173</v>
      </c>
      <c r="X41" s="142">
        <v>6</v>
      </c>
      <c r="Y41" s="142">
        <v>0</v>
      </c>
      <c r="Z41" s="142">
        <v>0</v>
      </c>
      <c r="AA41" s="142">
        <v>0</v>
      </c>
      <c r="AB41" s="142">
        <v>0</v>
      </c>
      <c r="AC41" s="142">
        <v>0</v>
      </c>
      <c r="AD41" s="142">
        <v>0</v>
      </c>
      <c r="AE41" s="142">
        <v>0</v>
      </c>
      <c r="AF41" s="142">
        <v>0</v>
      </c>
      <c r="AG41" s="142">
        <v>457</v>
      </c>
      <c r="AH41" s="142">
        <v>227</v>
      </c>
      <c r="AI41" s="142">
        <v>684</v>
      </c>
      <c r="AJ41" s="142">
        <v>18</v>
      </c>
      <c r="AK41" s="142">
        <v>85</v>
      </c>
      <c r="AL41" s="142">
        <v>24</v>
      </c>
      <c r="AM41" s="142">
        <v>109</v>
      </c>
      <c r="AN41" s="142">
        <v>66</v>
      </c>
      <c r="AO41" s="142">
        <v>16</v>
      </c>
      <c r="AP41" s="142">
        <v>82</v>
      </c>
      <c r="AQ41" s="142">
        <v>23</v>
      </c>
      <c r="AR41" s="142">
        <v>13</v>
      </c>
      <c r="AS41" s="142">
        <v>36</v>
      </c>
    </row>
    <row r="42" spans="1:45" s="142" customFormat="1" ht="12.75" x14ac:dyDescent="0.2">
      <c r="A42" s="142" t="s">
        <v>264</v>
      </c>
      <c r="B42" s="142" t="s">
        <v>2085</v>
      </c>
      <c r="C42" s="142" t="s">
        <v>1491</v>
      </c>
      <c r="D42" s="142" t="s">
        <v>339</v>
      </c>
      <c r="E42" s="142" t="s">
        <v>1486</v>
      </c>
      <c r="F42" s="142" t="s">
        <v>7</v>
      </c>
      <c r="G42" s="142" t="s">
        <v>2081</v>
      </c>
      <c r="H42" s="142" t="s">
        <v>1487</v>
      </c>
      <c r="I42" s="142" t="s">
        <v>250</v>
      </c>
      <c r="J42" s="142">
        <v>161</v>
      </c>
      <c r="K42" s="142">
        <v>84</v>
      </c>
      <c r="L42" s="142">
        <v>245</v>
      </c>
      <c r="M42" s="142">
        <v>173</v>
      </c>
      <c r="N42" s="142">
        <v>93</v>
      </c>
      <c r="O42" s="142">
        <v>266</v>
      </c>
      <c r="P42" s="142">
        <v>6</v>
      </c>
      <c r="Q42" s="142">
        <v>102</v>
      </c>
      <c r="R42" s="142">
        <v>47</v>
      </c>
      <c r="S42" s="142">
        <v>149</v>
      </c>
      <c r="T42" s="142">
        <v>12</v>
      </c>
      <c r="U42" s="142">
        <v>93</v>
      </c>
      <c r="V42" s="142">
        <v>39</v>
      </c>
      <c r="W42" s="142">
        <v>132</v>
      </c>
      <c r="X42" s="142">
        <v>7</v>
      </c>
      <c r="Y42" s="142">
        <v>0</v>
      </c>
      <c r="Z42" s="142">
        <v>0</v>
      </c>
      <c r="AA42" s="142">
        <v>0</v>
      </c>
      <c r="AB42" s="142">
        <v>0</v>
      </c>
      <c r="AC42" s="142">
        <v>0</v>
      </c>
      <c r="AD42" s="142">
        <v>0</v>
      </c>
      <c r="AE42" s="142">
        <v>0</v>
      </c>
      <c r="AF42" s="142">
        <v>0</v>
      </c>
      <c r="AG42" s="142">
        <v>368</v>
      </c>
      <c r="AH42" s="142">
        <v>179</v>
      </c>
      <c r="AI42" s="142">
        <v>547</v>
      </c>
      <c r="AJ42" s="142">
        <v>25</v>
      </c>
      <c r="AK42" s="142">
        <v>57</v>
      </c>
      <c r="AL42" s="142">
        <v>36</v>
      </c>
      <c r="AM42" s="142">
        <v>93</v>
      </c>
      <c r="AN42" s="142">
        <v>56</v>
      </c>
      <c r="AO42" s="142">
        <v>33</v>
      </c>
      <c r="AP42" s="142">
        <v>89</v>
      </c>
      <c r="AQ42" s="142">
        <v>36</v>
      </c>
      <c r="AR42" s="142">
        <v>42</v>
      </c>
      <c r="AS42" s="142">
        <v>78</v>
      </c>
    </row>
    <row r="43" spans="1:45" s="142" customFormat="1" ht="12.75" x14ac:dyDescent="0.2">
      <c r="A43" s="142" t="s">
        <v>267</v>
      </c>
      <c r="B43" s="142" t="s">
        <v>2086</v>
      </c>
      <c r="C43" s="142" t="s">
        <v>1492</v>
      </c>
      <c r="D43" s="142" t="s">
        <v>339</v>
      </c>
      <c r="E43" s="142" t="s">
        <v>1486</v>
      </c>
      <c r="F43" s="142" t="s">
        <v>7</v>
      </c>
      <c r="G43" s="142" t="s">
        <v>2081</v>
      </c>
      <c r="H43" s="142" t="s">
        <v>1487</v>
      </c>
      <c r="I43" s="142" t="s">
        <v>250</v>
      </c>
      <c r="J43" s="142">
        <v>274</v>
      </c>
      <c r="K43" s="142">
        <v>192</v>
      </c>
      <c r="L43" s="142">
        <v>466</v>
      </c>
      <c r="M43" s="142">
        <v>284</v>
      </c>
      <c r="N43" s="142">
        <v>201</v>
      </c>
      <c r="O43" s="142">
        <v>485</v>
      </c>
      <c r="P43" s="142">
        <v>18</v>
      </c>
      <c r="Q43" s="142">
        <v>94</v>
      </c>
      <c r="R43" s="142">
        <v>76</v>
      </c>
      <c r="S43" s="142">
        <v>170</v>
      </c>
      <c r="T43" s="142">
        <v>9</v>
      </c>
      <c r="U43" s="142">
        <v>91</v>
      </c>
      <c r="V43" s="142">
        <v>67</v>
      </c>
      <c r="W43" s="142">
        <v>158</v>
      </c>
      <c r="X43" s="142">
        <v>10</v>
      </c>
      <c r="Y43" s="142">
        <v>0</v>
      </c>
      <c r="Z43" s="142">
        <v>0</v>
      </c>
      <c r="AA43" s="142">
        <v>0</v>
      </c>
      <c r="AB43" s="142">
        <v>0</v>
      </c>
      <c r="AC43" s="142">
        <v>0</v>
      </c>
      <c r="AD43" s="142">
        <v>0</v>
      </c>
      <c r="AE43" s="142">
        <v>0</v>
      </c>
      <c r="AF43" s="142">
        <v>0</v>
      </c>
      <c r="AG43" s="142">
        <v>469</v>
      </c>
      <c r="AH43" s="142">
        <v>344</v>
      </c>
      <c r="AI43" s="142">
        <v>813</v>
      </c>
      <c r="AJ43" s="142">
        <v>37</v>
      </c>
      <c r="AK43" s="142">
        <v>78</v>
      </c>
      <c r="AL43" s="142">
        <v>36</v>
      </c>
      <c r="AM43" s="142">
        <v>114</v>
      </c>
      <c r="AN43" s="142">
        <v>68</v>
      </c>
      <c r="AO43" s="142">
        <v>53</v>
      </c>
      <c r="AP43" s="142">
        <v>121</v>
      </c>
      <c r="AQ43" s="142">
        <v>52</v>
      </c>
      <c r="AR43" s="142">
        <v>51</v>
      </c>
      <c r="AS43" s="142">
        <v>103</v>
      </c>
    </row>
    <row r="44" spans="1:45" s="142" customFormat="1" ht="12.75" x14ac:dyDescent="0.2">
      <c r="A44" s="142" t="s">
        <v>267</v>
      </c>
      <c r="B44" s="142" t="s">
        <v>2086</v>
      </c>
      <c r="C44" s="142" t="s">
        <v>1492</v>
      </c>
      <c r="D44" s="142" t="s">
        <v>1458</v>
      </c>
      <c r="E44" s="142" t="s">
        <v>1486</v>
      </c>
      <c r="F44" s="142" t="s">
        <v>7</v>
      </c>
      <c r="G44" s="142" t="s">
        <v>2081</v>
      </c>
      <c r="H44" s="142" t="s">
        <v>1487</v>
      </c>
      <c r="I44" s="142" t="s">
        <v>250</v>
      </c>
      <c r="J44" s="142">
        <v>0</v>
      </c>
      <c r="K44" s="142">
        <v>0</v>
      </c>
      <c r="L44" s="142">
        <v>0</v>
      </c>
      <c r="M44" s="142">
        <v>0</v>
      </c>
      <c r="N44" s="142">
        <v>0</v>
      </c>
      <c r="O44" s="142">
        <v>0</v>
      </c>
      <c r="P44" s="142">
        <v>0</v>
      </c>
      <c r="Q44" s="142">
        <v>85</v>
      </c>
      <c r="R44" s="142">
        <v>46</v>
      </c>
      <c r="S44" s="142">
        <v>131</v>
      </c>
      <c r="T44" s="142">
        <v>9</v>
      </c>
      <c r="U44" s="142">
        <v>84</v>
      </c>
      <c r="V44" s="142">
        <v>56</v>
      </c>
      <c r="W44" s="142">
        <v>140</v>
      </c>
      <c r="X44" s="142">
        <v>8</v>
      </c>
      <c r="Y44" s="142">
        <v>0</v>
      </c>
      <c r="Z44" s="142">
        <v>0</v>
      </c>
      <c r="AA44" s="142">
        <v>0</v>
      </c>
      <c r="AB44" s="142">
        <v>0</v>
      </c>
      <c r="AC44" s="142">
        <v>0</v>
      </c>
      <c r="AD44" s="142">
        <v>0</v>
      </c>
      <c r="AE44" s="142">
        <v>0</v>
      </c>
      <c r="AF44" s="142">
        <v>0</v>
      </c>
      <c r="AG44" s="142">
        <v>169</v>
      </c>
      <c r="AH44" s="142">
        <v>102</v>
      </c>
      <c r="AI44" s="142">
        <v>271</v>
      </c>
      <c r="AJ44" s="142">
        <v>17</v>
      </c>
      <c r="AK44" s="142">
        <v>63</v>
      </c>
      <c r="AL44" s="142">
        <v>39</v>
      </c>
      <c r="AM44" s="142">
        <v>102</v>
      </c>
      <c r="AN44" s="142">
        <v>49</v>
      </c>
      <c r="AO44" s="142">
        <v>41</v>
      </c>
      <c r="AP44" s="142">
        <v>90</v>
      </c>
      <c r="AQ44" s="142">
        <v>39</v>
      </c>
      <c r="AR44" s="142">
        <v>21</v>
      </c>
      <c r="AS44" s="142">
        <v>60</v>
      </c>
    </row>
    <row r="45" spans="1:45" s="142" customFormat="1" ht="12.75" x14ac:dyDescent="0.2">
      <c r="A45" s="142" t="s">
        <v>266</v>
      </c>
      <c r="B45" s="142" t="s">
        <v>2087</v>
      </c>
      <c r="C45" s="142" t="s">
        <v>1493</v>
      </c>
      <c r="D45" s="142" t="s">
        <v>339</v>
      </c>
      <c r="E45" s="142" t="s">
        <v>1486</v>
      </c>
      <c r="F45" s="142" t="s">
        <v>7</v>
      </c>
      <c r="G45" s="142" t="s">
        <v>2081</v>
      </c>
      <c r="H45" s="142" t="s">
        <v>1487</v>
      </c>
      <c r="I45" s="142" t="s">
        <v>250</v>
      </c>
      <c r="J45" s="142">
        <v>159</v>
      </c>
      <c r="K45" s="142">
        <v>104</v>
      </c>
      <c r="L45" s="142">
        <v>263</v>
      </c>
      <c r="M45" s="142">
        <v>173</v>
      </c>
      <c r="N45" s="142">
        <v>108</v>
      </c>
      <c r="O45" s="142">
        <v>281</v>
      </c>
      <c r="P45" s="142">
        <v>8</v>
      </c>
      <c r="Q45" s="142">
        <v>63</v>
      </c>
      <c r="R45" s="142">
        <v>60</v>
      </c>
      <c r="S45" s="142">
        <v>123</v>
      </c>
      <c r="T45" s="142">
        <v>5</v>
      </c>
      <c r="U45" s="142">
        <v>4</v>
      </c>
      <c r="V45" s="142">
        <v>15</v>
      </c>
      <c r="W45" s="142">
        <v>19</v>
      </c>
      <c r="X45" s="142">
        <v>1</v>
      </c>
      <c r="Y45" s="142">
        <v>0</v>
      </c>
      <c r="Z45" s="142">
        <v>0</v>
      </c>
      <c r="AA45" s="142">
        <v>0</v>
      </c>
      <c r="AB45" s="142">
        <v>0</v>
      </c>
      <c r="AC45" s="142">
        <v>0</v>
      </c>
      <c r="AD45" s="142">
        <v>0</v>
      </c>
      <c r="AE45" s="142">
        <v>0</v>
      </c>
      <c r="AF45" s="142">
        <v>0</v>
      </c>
      <c r="AG45" s="142">
        <v>240</v>
      </c>
      <c r="AH45" s="142">
        <v>183</v>
      </c>
      <c r="AI45" s="142">
        <v>423</v>
      </c>
      <c r="AJ45" s="142">
        <v>14</v>
      </c>
      <c r="AK45" s="142">
        <v>63</v>
      </c>
      <c r="AL45" s="142">
        <v>83</v>
      </c>
      <c r="AM45" s="142">
        <v>146</v>
      </c>
      <c r="AN45" s="142">
        <v>56</v>
      </c>
      <c r="AO45" s="142">
        <v>67</v>
      </c>
      <c r="AP45" s="142">
        <v>123</v>
      </c>
      <c r="AQ45" s="142">
        <v>108</v>
      </c>
      <c r="AR45" s="142">
        <v>156</v>
      </c>
      <c r="AS45" s="142">
        <v>264</v>
      </c>
    </row>
    <row r="46" spans="1:45" s="142" customFormat="1" ht="12.75" x14ac:dyDescent="0.2">
      <c r="A46" s="142" t="s">
        <v>266</v>
      </c>
      <c r="B46" s="142" t="s">
        <v>2087</v>
      </c>
      <c r="C46" s="142" t="s">
        <v>1493</v>
      </c>
      <c r="D46" s="142" t="s">
        <v>1458</v>
      </c>
      <c r="E46" s="142" t="s">
        <v>1486</v>
      </c>
      <c r="F46" s="142" t="s">
        <v>7</v>
      </c>
      <c r="G46" s="142" t="s">
        <v>2081</v>
      </c>
      <c r="H46" s="142" t="s">
        <v>1487</v>
      </c>
      <c r="I46" s="142" t="s">
        <v>250</v>
      </c>
      <c r="J46" s="142">
        <v>0</v>
      </c>
      <c r="K46" s="142">
        <v>0</v>
      </c>
      <c r="L46" s="142">
        <v>0</v>
      </c>
      <c r="M46" s="142">
        <v>0</v>
      </c>
      <c r="N46" s="142">
        <v>0</v>
      </c>
      <c r="O46" s="142">
        <v>0</v>
      </c>
      <c r="P46" s="142">
        <v>0</v>
      </c>
      <c r="Q46" s="142">
        <v>30</v>
      </c>
      <c r="R46" s="142">
        <v>37</v>
      </c>
      <c r="S46" s="142">
        <v>67</v>
      </c>
      <c r="T46" s="142">
        <v>12</v>
      </c>
      <c r="U46" s="142">
        <v>85</v>
      </c>
      <c r="V46" s="142">
        <v>58</v>
      </c>
      <c r="W46" s="142">
        <v>143</v>
      </c>
      <c r="X46" s="142">
        <v>12</v>
      </c>
      <c r="Y46" s="142">
        <v>0</v>
      </c>
      <c r="Z46" s="142">
        <v>0</v>
      </c>
      <c r="AA46" s="142">
        <v>0</v>
      </c>
      <c r="AB46" s="142">
        <v>0</v>
      </c>
      <c r="AC46" s="142">
        <v>0</v>
      </c>
      <c r="AD46" s="142">
        <v>0</v>
      </c>
      <c r="AE46" s="142">
        <v>0</v>
      </c>
      <c r="AF46" s="142">
        <v>0</v>
      </c>
      <c r="AG46" s="142">
        <v>115</v>
      </c>
      <c r="AH46" s="142">
        <v>95</v>
      </c>
      <c r="AI46" s="142">
        <v>210</v>
      </c>
      <c r="AJ46" s="142">
        <v>24</v>
      </c>
      <c r="AK46" s="142">
        <v>63</v>
      </c>
      <c r="AL46" s="142">
        <v>83</v>
      </c>
      <c r="AM46" s="142">
        <v>146</v>
      </c>
      <c r="AN46" s="142">
        <v>56</v>
      </c>
      <c r="AO46" s="142">
        <v>67</v>
      </c>
      <c r="AP46" s="142">
        <v>123</v>
      </c>
      <c r="AQ46" s="142">
        <v>90</v>
      </c>
      <c r="AR46" s="142">
        <v>130</v>
      </c>
      <c r="AS46" s="142">
        <v>220</v>
      </c>
    </row>
    <row r="47" spans="1:45" s="142" customFormat="1" ht="12.75" x14ac:dyDescent="0.2">
      <c r="A47" s="142" t="s">
        <v>259</v>
      </c>
      <c r="B47" s="142" t="s">
        <v>2088</v>
      </c>
      <c r="C47" s="142" t="s">
        <v>1494</v>
      </c>
      <c r="D47" s="142" t="s">
        <v>339</v>
      </c>
      <c r="E47" s="142" t="s">
        <v>1486</v>
      </c>
      <c r="F47" s="142" t="s">
        <v>7</v>
      </c>
      <c r="G47" s="142" t="s">
        <v>2081</v>
      </c>
      <c r="H47" s="142" t="s">
        <v>1487</v>
      </c>
      <c r="I47" s="142" t="s">
        <v>250</v>
      </c>
      <c r="J47" s="142">
        <v>159</v>
      </c>
      <c r="K47" s="142">
        <v>139</v>
      </c>
      <c r="L47" s="142">
        <v>298</v>
      </c>
      <c r="M47" s="142">
        <v>159</v>
      </c>
      <c r="N47" s="142">
        <v>139</v>
      </c>
      <c r="O47" s="142">
        <v>298</v>
      </c>
      <c r="P47" s="142">
        <v>6</v>
      </c>
      <c r="Q47" s="142">
        <v>164</v>
      </c>
      <c r="R47" s="142">
        <v>113</v>
      </c>
      <c r="S47" s="142">
        <v>277</v>
      </c>
      <c r="T47" s="142">
        <v>20</v>
      </c>
      <c r="U47" s="142">
        <v>142</v>
      </c>
      <c r="V47" s="142">
        <v>94</v>
      </c>
      <c r="W47" s="142">
        <v>236</v>
      </c>
      <c r="X47" s="142">
        <v>21</v>
      </c>
      <c r="Y47" s="142">
        <v>0</v>
      </c>
      <c r="Z47" s="142">
        <v>0</v>
      </c>
      <c r="AA47" s="142">
        <v>0</v>
      </c>
      <c r="AB47" s="142">
        <v>0</v>
      </c>
      <c r="AC47" s="142">
        <v>0</v>
      </c>
      <c r="AD47" s="142">
        <v>0</v>
      </c>
      <c r="AE47" s="142">
        <v>0</v>
      </c>
      <c r="AF47" s="142">
        <v>0</v>
      </c>
      <c r="AG47" s="142">
        <v>465</v>
      </c>
      <c r="AH47" s="142">
        <v>346</v>
      </c>
      <c r="AI47" s="142">
        <v>811</v>
      </c>
      <c r="AJ47" s="142">
        <v>47</v>
      </c>
      <c r="AK47" s="142">
        <v>126</v>
      </c>
      <c r="AL47" s="142">
        <v>109</v>
      </c>
      <c r="AM47" s="142">
        <v>235</v>
      </c>
      <c r="AN47" s="142">
        <v>120</v>
      </c>
      <c r="AO47" s="142">
        <v>105</v>
      </c>
      <c r="AP47" s="142">
        <v>225</v>
      </c>
      <c r="AQ47" s="142">
        <v>22</v>
      </c>
      <c r="AR47" s="142">
        <v>23</v>
      </c>
      <c r="AS47" s="142">
        <v>45</v>
      </c>
    </row>
    <row r="48" spans="1:45" s="142" customFormat="1" ht="12.75" x14ac:dyDescent="0.2">
      <c r="A48" s="142" t="s">
        <v>259</v>
      </c>
      <c r="B48" s="142" t="s">
        <v>2088</v>
      </c>
      <c r="C48" s="142" t="s">
        <v>1494</v>
      </c>
      <c r="D48" s="142" t="s">
        <v>1458</v>
      </c>
      <c r="E48" s="142" t="s">
        <v>1486</v>
      </c>
      <c r="F48" s="142" t="s">
        <v>7</v>
      </c>
      <c r="G48" s="142" t="s">
        <v>2081</v>
      </c>
      <c r="H48" s="142" t="s">
        <v>1487</v>
      </c>
      <c r="I48" s="142" t="s">
        <v>250</v>
      </c>
      <c r="J48" s="142">
        <v>179</v>
      </c>
      <c r="K48" s="142">
        <v>121</v>
      </c>
      <c r="L48" s="142">
        <v>300</v>
      </c>
      <c r="M48" s="142">
        <v>179</v>
      </c>
      <c r="N48" s="142">
        <v>121</v>
      </c>
      <c r="O48" s="142">
        <v>300</v>
      </c>
      <c r="P48" s="142">
        <v>6</v>
      </c>
      <c r="Q48" s="142">
        <v>147</v>
      </c>
      <c r="R48" s="142">
        <v>104</v>
      </c>
      <c r="S48" s="142">
        <v>251</v>
      </c>
      <c r="T48" s="142">
        <v>27</v>
      </c>
      <c r="U48" s="142">
        <v>105</v>
      </c>
      <c r="V48" s="142">
        <v>86</v>
      </c>
      <c r="W48" s="142">
        <v>191</v>
      </c>
      <c r="X48" s="142">
        <v>27</v>
      </c>
      <c r="Y48" s="142">
        <v>0</v>
      </c>
      <c r="Z48" s="142">
        <v>0</v>
      </c>
      <c r="AA48" s="142">
        <v>0</v>
      </c>
      <c r="AB48" s="142">
        <v>0</v>
      </c>
      <c r="AC48" s="142">
        <v>0</v>
      </c>
      <c r="AD48" s="142">
        <v>0</v>
      </c>
      <c r="AE48" s="142">
        <v>0</v>
      </c>
      <c r="AF48" s="142">
        <v>0</v>
      </c>
      <c r="AG48" s="142">
        <v>431</v>
      </c>
      <c r="AH48" s="142">
        <v>311</v>
      </c>
      <c r="AI48" s="142">
        <v>742</v>
      </c>
      <c r="AJ48" s="142">
        <v>60</v>
      </c>
      <c r="AK48" s="142">
        <v>137</v>
      </c>
      <c r="AL48" s="142">
        <v>108</v>
      </c>
      <c r="AM48" s="142">
        <v>245</v>
      </c>
      <c r="AN48" s="142">
        <v>131</v>
      </c>
      <c r="AO48" s="142">
        <v>107</v>
      </c>
      <c r="AP48" s="142">
        <v>238</v>
      </c>
      <c r="AQ48" s="142">
        <v>32</v>
      </c>
      <c r="AR48" s="142">
        <v>18</v>
      </c>
      <c r="AS48" s="142">
        <v>50</v>
      </c>
    </row>
    <row r="49" spans="1:45" s="142" customFormat="1" ht="12.75" x14ac:dyDescent="0.2">
      <c r="A49" s="142" t="s">
        <v>268</v>
      </c>
      <c r="B49" s="142" t="s">
        <v>2089</v>
      </c>
      <c r="C49" s="142" t="s">
        <v>1495</v>
      </c>
      <c r="D49" s="142" t="s">
        <v>339</v>
      </c>
      <c r="E49" s="142" t="s">
        <v>1475</v>
      </c>
      <c r="F49" s="142" t="s">
        <v>8</v>
      </c>
      <c r="G49" s="142" t="s">
        <v>2090</v>
      </c>
      <c r="H49" s="142" t="s">
        <v>1487</v>
      </c>
      <c r="I49" s="142" t="s">
        <v>250</v>
      </c>
      <c r="J49" s="142">
        <v>261</v>
      </c>
      <c r="K49" s="142">
        <v>192</v>
      </c>
      <c r="L49" s="142">
        <v>453</v>
      </c>
      <c r="M49" s="142">
        <v>261</v>
      </c>
      <c r="N49" s="142">
        <v>192</v>
      </c>
      <c r="O49" s="142">
        <v>453</v>
      </c>
      <c r="P49" s="142">
        <v>9</v>
      </c>
      <c r="Q49" s="142">
        <v>149</v>
      </c>
      <c r="R49" s="142">
        <v>191</v>
      </c>
      <c r="S49" s="142">
        <v>340</v>
      </c>
      <c r="T49" s="142">
        <v>9</v>
      </c>
      <c r="U49" s="142">
        <v>0</v>
      </c>
      <c r="V49" s="142">
        <v>0</v>
      </c>
      <c r="W49" s="142">
        <v>0</v>
      </c>
      <c r="X49" s="142">
        <v>0</v>
      </c>
      <c r="Y49" s="142">
        <v>0</v>
      </c>
      <c r="Z49" s="142">
        <v>0</v>
      </c>
      <c r="AA49" s="142">
        <v>0</v>
      </c>
      <c r="AB49" s="142">
        <v>0</v>
      </c>
      <c r="AC49" s="142">
        <v>0</v>
      </c>
      <c r="AD49" s="142">
        <v>0</v>
      </c>
      <c r="AE49" s="142">
        <v>0</v>
      </c>
      <c r="AF49" s="142">
        <v>0</v>
      </c>
      <c r="AG49" s="142">
        <v>410</v>
      </c>
      <c r="AH49" s="142">
        <v>383</v>
      </c>
      <c r="AI49" s="142">
        <v>793</v>
      </c>
      <c r="AJ49" s="142">
        <v>18</v>
      </c>
      <c r="AK49" s="142">
        <v>0</v>
      </c>
      <c r="AL49" s="142">
        <v>0</v>
      </c>
      <c r="AM49" s="142">
        <v>0</v>
      </c>
      <c r="AN49" s="142">
        <v>0</v>
      </c>
      <c r="AO49" s="142">
        <v>1</v>
      </c>
      <c r="AP49" s="142">
        <v>1</v>
      </c>
      <c r="AQ49" s="142">
        <v>24</v>
      </c>
      <c r="AR49" s="142">
        <v>20</v>
      </c>
      <c r="AS49" s="142">
        <v>44</v>
      </c>
    </row>
    <row r="50" spans="1:45" s="142" customFormat="1" ht="12.75" x14ac:dyDescent="0.2">
      <c r="A50" s="142" t="s">
        <v>268</v>
      </c>
      <c r="B50" s="142" t="s">
        <v>2089</v>
      </c>
      <c r="C50" s="142" t="s">
        <v>1495</v>
      </c>
      <c r="D50" s="142" t="s">
        <v>1458</v>
      </c>
      <c r="E50" s="142" t="s">
        <v>1475</v>
      </c>
      <c r="F50" s="142" t="s">
        <v>8</v>
      </c>
      <c r="G50" s="142" t="s">
        <v>2090</v>
      </c>
      <c r="H50" s="142" t="s">
        <v>1487</v>
      </c>
      <c r="I50" s="142" t="s">
        <v>250</v>
      </c>
      <c r="J50" s="142">
        <v>0</v>
      </c>
      <c r="K50" s="142">
        <v>0</v>
      </c>
      <c r="L50" s="142">
        <v>0</v>
      </c>
      <c r="M50" s="142">
        <v>0</v>
      </c>
      <c r="N50" s="142">
        <v>0</v>
      </c>
      <c r="O50" s="142">
        <v>0</v>
      </c>
      <c r="P50" s="142">
        <v>0</v>
      </c>
      <c r="Q50" s="142">
        <v>0</v>
      </c>
      <c r="R50" s="142">
        <v>0</v>
      </c>
      <c r="S50" s="142">
        <v>0</v>
      </c>
      <c r="T50" s="142">
        <v>0</v>
      </c>
      <c r="U50" s="142">
        <v>139</v>
      </c>
      <c r="V50" s="142">
        <v>135</v>
      </c>
      <c r="W50" s="142">
        <v>274</v>
      </c>
      <c r="X50" s="142">
        <v>8</v>
      </c>
      <c r="Y50" s="142">
        <v>0</v>
      </c>
      <c r="Z50" s="142">
        <v>0</v>
      </c>
      <c r="AA50" s="142">
        <v>0</v>
      </c>
      <c r="AB50" s="142">
        <v>0</v>
      </c>
      <c r="AC50" s="142">
        <v>0</v>
      </c>
      <c r="AD50" s="142">
        <v>0</v>
      </c>
      <c r="AE50" s="142">
        <v>0</v>
      </c>
      <c r="AF50" s="142">
        <v>0</v>
      </c>
      <c r="AG50" s="142">
        <v>139</v>
      </c>
      <c r="AH50" s="142">
        <v>135</v>
      </c>
      <c r="AI50" s="142">
        <v>274</v>
      </c>
      <c r="AJ50" s="142">
        <v>8</v>
      </c>
      <c r="AK50" s="142">
        <v>117</v>
      </c>
      <c r="AL50" s="142">
        <v>112</v>
      </c>
      <c r="AM50" s="142">
        <v>229</v>
      </c>
      <c r="AN50" s="142">
        <v>19</v>
      </c>
      <c r="AO50" s="142">
        <v>9</v>
      </c>
      <c r="AP50" s="142">
        <v>28</v>
      </c>
      <c r="AQ50" s="142">
        <v>16</v>
      </c>
      <c r="AR50" s="142">
        <v>15</v>
      </c>
      <c r="AS50" s="142">
        <v>31</v>
      </c>
    </row>
    <row r="51" spans="1:45" s="142" customFormat="1" ht="12.75" x14ac:dyDescent="0.2">
      <c r="A51" s="142" t="s">
        <v>267</v>
      </c>
      <c r="B51" s="142" t="s">
        <v>2091</v>
      </c>
      <c r="C51" s="142" t="s">
        <v>1496</v>
      </c>
      <c r="D51" s="142" t="s">
        <v>339</v>
      </c>
      <c r="E51" s="142" t="s">
        <v>1475</v>
      </c>
      <c r="F51" s="142" t="s">
        <v>8</v>
      </c>
      <c r="G51" s="142" t="s">
        <v>2090</v>
      </c>
      <c r="H51" s="142" t="s">
        <v>1487</v>
      </c>
      <c r="I51" s="142" t="s">
        <v>250</v>
      </c>
      <c r="J51" s="142">
        <v>141</v>
      </c>
      <c r="K51" s="142">
        <v>151</v>
      </c>
      <c r="L51" s="142">
        <v>292</v>
      </c>
      <c r="M51" s="142">
        <v>141</v>
      </c>
      <c r="N51" s="142">
        <v>151</v>
      </c>
      <c r="O51" s="142">
        <v>292</v>
      </c>
      <c r="P51" s="142">
        <v>8</v>
      </c>
      <c r="Q51" s="142">
        <v>127</v>
      </c>
      <c r="R51" s="142">
        <v>103</v>
      </c>
      <c r="S51" s="142">
        <v>230</v>
      </c>
      <c r="T51" s="142">
        <v>8</v>
      </c>
      <c r="U51" s="142">
        <v>113</v>
      </c>
      <c r="V51" s="142">
        <v>90</v>
      </c>
      <c r="W51" s="142">
        <v>203</v>
      </c>
      <c r="X51" s="142">
        <v>8</v>
      </c>
      <c r="Y51" s="142">
        <v>0</v>
      </c>
      <c r="Z51" s="142">
        <v>0</v>
      </c>
      <c r="AA51" s="142">
        <v>0</v>
      </c>
      <c r="AB51" s="142">
        <v>0</v>
      </c>
      <c r="AC51" s="142">
        <v>0</v>
      </c>
      <c r="AD51" s="142">
        <v>0</v>
      </c>
      <c r="AE51" s="142">
        <v>0</v>
      </c>
      <c r="AF51" s="142">
        <v>0</v>
      </c>
      <c r="AG51" s="142">
        <v>381</v>
      </c>
      <c r="AH51" s="142">
        <v>344</v>
      </c>
      <c r="AI51" s="142">
        <v>725</v>
      </c>
      <c r="AJ51" s="142">
        <v>24</v>
      </c>
      <c r="AK51" s="142">
        <v>91</v>
      </c>
      <c r="AL51" s="142">
        <v>72</v>
      </c>
      <c r="AM51" s="142">
        <v>163</v>
      </c>
      <c r="AN51" s="142">
        <v>0</v>
      </c>
      <c r="AO51" s="142">
        <v>0</v>
      </c>
      <c r="AP51" s="142">
        <v>0</v>
      </c>
      <c r="AQ51" s="142">
        <v>86</v>
      </c>
      <c r="AR51" s="142">
        <v>65</v>
      </c>
      <c r="AS51" s="142">
        <v>151</v>
      </c>
    </row>
    <row r="52" spans="1:45" s="142" customFormat="1" ht="12.75" x14ac:dyDescent="0.2">
      <c r="A52" s="142" t="s">
        <v>267</v>
      </c>
      <c r="B52" s="142" t="s">
        <v>2091</v>
      </c>
      <c r="C52" s="142" t="s">
        <v>1496</v>
      </c>
      <c r="D52" s="142" t="s">
        <v>1458</v>
      </c>
      <c r="E52" s="142" t="s">
        <v>1475</v>
      </c>
      <c r="F52" s="142" t="s">
        <v>8</v>
      </c>
      <c r="G52" s="142" t="s">
        <v>2090</v>
      </c>
      <c r="H52" s="142" t="s">
        <v>1487</v>
      </c>
      <c r="I52" s="142" t="s">
        <v>250</v>
      </c>
      <c r="J52" s="142">
        <v>94</v>
      </c>
      <c r="K52" s="142">
        <v>49</v>
      </c>
      <c r="L52" s="142">
        <v>143</v>
      </c>
      <c r="M52" s="142">
        <v>94</v>
      </c>
      <c r="N52" s="142">
        <v>49</v>
      </c>
      <c r="O52" s="142">
        <v>143</v>
      </c>
      <c r="P52" s="142">
        <v>4</v>
      </c>
      <c r="Q52" s="142">
        <v>71</v>
      </c>
      <c r="R52" s="142">
        <v>26</v>
      </c>
      <c r="S52" s="142">
        <v>97</v>
      </c>
      <c r="T52" s="142">
        <v>4</v>
      </c>
      <c r="U52" s="142">
        <v>30</v>
      </c>
      <c r="V52" s="142">
        <v>21</v>
      </c>
      <c r="W52" s="142">
        <v>51</v>
      </c>
      <c r="X52" s="142">
        <v>2</v>
      </c>
      <c r="Y52" s="142">
        <v>0</v>
      </c>
      <c r="Z52" s="142">
        <v>0</v>
      </c>
      <c r="AA52" s="142">
        <v>0</v>
      </c>
      <c r="AB52" s="142">
        <v>0</v>
      </c>
      <c r="AC52" s="142">
        <v>0</v>
      </c>
      <c r="AD52" s="142">
        <v>0</v>
      </c>
      <c r="AE52" s="142">
        <v>0</v>
      </c>
      <c r="AF52" s="142">
        <v>0</v>
      </c>
      <c r="AG52" s="142">
        <v>195</v>
      </c>
      <c r="AH52" s="142">
        <v>96</v>
      </c>
      <c r="AI52" s="142">
        <v>291</v>
      </c>
      <c r="AJ52" s="142">
        <v>10</v>
      </c>
      <c r="AK52" s="142">
        <v>64</v>
      </c>
      <c r="AL52" s="142">
        <v>20</v>
      </c>
      <c r="AM52" s="142">
        <v>84</v>
      </c>
      <c r="AN52" s="142">
        <v>0</v>
      </c>
      <c r="AO52" s="142">
        <v>0</v>
      </c>
      <c r="AP52" s="142">
        <v>0</v>
      </c>
      <c r="AQ52" s="142">
        <v>29</v>
      </c>
      <c r="AR52" s="142">
        <v>33</v>
      </c>
      <c r="AS52" s="142">
        <v>62</v>
      </c>
    </row>
    <row r="53" spans="1:45" s="142" customFormat="1" ht="12.75" x14ac:dyDescent="0.2">
      <c r="A53" s="142" t="s">
        <v>267</v>
      </c>
      <c r="B53" s="142" t="s">
        <v>2091</v>
      </c>
      <c r="C53" s="142" t="s">
        <v>1496</v>
      </c>
      <c r="D53" s="142" t="s">
        <v>339</v>
      </c>
      <c r="E53" s="142" t="s">
        <v>1475</v>
      </c>
      <c r="F53" s="142" t="s">
        <v>8</v>
      </c>
      <c r="G53" s="142" t="s">
        <v>2090</v>
      </c>
      <c r="H53" s="142" t="s">
        <v>1487</v>
      </c>
      <c r="I53" s="142" t="s">
        <v>697</v>
      </c>
      <c r="J53" s="142">
        <v>0</v>
      </c>
      <c r="K53" s="142">
        <v>0</v>
      </c>
      <c r="L53" s="142">
        <v>0</v>
      </c>
      <c r="M53" s="142">
        <v>0</v>
      </c>
      <c r="N53" s="142">
        <v>0</v>
      </c>
      <c r="O53" s="142">
        <v>0</v>
      </c>
      <c r="P53" s="142">
        <v>0</v>
      </c>
      <c r="Q53" s="142">
        <v>5</v>
      </c>
      <c r="R53" s="142">
        <v>8</v>
      </c>
      <c r="S53" s="142">
        <v>13</v>
      </c>
      <c r="T53" s="142">
        <v>1</v>
      </c>
      <c r="U53" s="142">
        <v>0</v>
      </c>
      <c r="V53" s="142">
        <v>0</v>
      </c>
      <c r="W53" s="142">
        <v>0</v>
      </c>
      <c r="X53" s="142">
        <v>0</v>
      </c>
      <c r="Y53" s="142">
        <v>0</v>
      </c>
      <c r="Z53" s="142">
        <v>0</v>
      </c>
      <c r="AA53" s="142">
        <v>0</v>
      </c>
      <c r="AB53" s="142">
        <v>0</v>
      </c>
      <c r="AC53" s="142">
        <v>0</v>
      </c>
      <c r="AD53" s="142">
        <v>0</v>
      </c>
      <c r="AE53" s="142">
        <v>0</v>
      </c>
      <c r="AF53" s="142">
        <v>0</v>
      </c>
      <c r="AG53" s="142">
        <v>5</v>
      </c>
      <c r="AH53" s="142">
        <v>8</v>
      </c>
      <c r="AI53" s="142">
        <v>13</v>
      </c>
      <c r="AJ53" s="142">
        <v>1</v>
      </c>
      <c r="AK53" s="142">
        <v>1</v>
      </c>
      <c r="AL53" s="142">
        <v>8</v>
      </c>
      <c r="AM53" s="142">
        <v>9</v>
      </c>
      <c r="AN53" s="142">
        <v>0</v>
      </c>
      <c r="AO53" s="142">
        <v>0</v>
      </c>
      <c r="AP53" s="142">
        <v>0</v>
      </c>
      <c r="AQ53" s="142">
        <v>4</v>
      </c>
      <c r="AR53" s="142">
        <v>1</v>
      </c>
      <c r="AS53" s="142">
        <v>5</v>
      </c>
    </row>
    <row r="54" spans="1:45" s="142" customFormat="1" ht="12.75" x14ac:dyDescent="0.2">
      <c r="A54" s="142" t="s">
        <v>270</v>
      </c>
      <c r="B54" s="142" t="s">
        <v>2092</v>
      </c>
      <c r="C54" s="142" t="s">
        <v>1497</v>
      </c>
      <c r="D54" s="142" t="s">
        <v>339</v>
      </c>
      <c r="E54" s="142" t="s">
        <v>1475</v>
      </c>
      <c r="F54" s="142" t="s">
        <v>8</v>
      </c>
      <c r="G54" s="142" t="s">
        <v>2090</v>
      </c>
      <c r="H54" s="142" t="s">
        <v>1487</v>
      </c>
      <c r="I54" s="142" t="s">
        <v>250</v>
      </c>
      <c r="J54" s="142">
        <v>139</v>
      </c>
      <c r="K54" s="142">
        <v>135</v>
      </c>
      <c r="L54" s="142">
        <v>274</v>
      </c>
      <c r="M54" s="142">
        <v>139</v>
      </c>
      <c r="N54" s="142">
        <v>135</v>
      </c>
      <c r="O54" s="142">
        <v>274</v>
      </c>
      <c r="P54" s="142">
        <v>6</v>
      </c>
      <c r="Q54" s="142">
        <v>115</v>
      </c>
      <c r="R54" s="142">
        <v>111</v>
      </c>
      <c r="S54" s="142">
        <v>226</v>
      </c>
      <c r="T54" s="142">
        <v>6</v>
      </c>
      <c r="U54" s="142">
        <v>91</v>
      </c>
      <c r="V54" s="142">
        <v>108</v>
      </c>
      <c r="W54" s="142">
        <v>199</v>
      </c>
      <c r="X54" s="142">
        <v>6</v>
      </c>
      <c r="Y54" s="142">
        <v>0</v>
      </c>
      <c r="Z54" s="142">
        <v>0</v>
      </c>
      <c r="AA54" s="142">
        <v>0</v>
      </c>
      <c r="AB54" s="142">
        <v>0</v>
      </c>
      <c r="AC54" s="142">
        <v>0</v>
      </c>
      <c r="AD54" s="142">
        <v>0</v>
      </c>
      <c r="AE54" s="142">
        <v>0</v>
      </c>
      <c r="AF54" s="142">
        <v>0</v>
      </c>
      <c r="AG54" s="142">
        <v>345</v>
      </c>
      <c r="AH54" s="142">
        <v>354</v>
      </c>
      <c r="AI54" s="142">
        <v>699</v>
      </c>
      <c r="AJ54" s="142">
        <v>18</v>
      </c>
      <c r="AK54" s="142">
        <v>89</v>
      </c>
      <c r="AL54" s="142">
        <v>93</v>
      </c>
      <c r="AM54" s="142">
        <v>182</v>
      </c>
      <c r="AN54" s="142">
        <v>5</v>
      </c>
      <c r="AO54" s="142">
        <v>13</v>
      </c>
      <c r="AP54" s="142">
        <v>18</v>
      </c>
      <c r="AQ54" s="142">
        <v>27</v>
      </c>
      <c r="AR54" s="142">
        <v>33</v>
      </c>
      <c r="AS54" s="142">
        <v>60</v>
      </c>
    </row>
    <row r="55" spans="1:45" s="142" customFormat="1" ht="12.75" x14ac:dyDescent="0.2">
      <c r="A55" s="142" t="s">
        <v>1253</v>
      </c>
      <c r="B55" s="142" t="s">
        <v>2093</v>
      </c>
      <c r="C55" s="142" t="s">
        <v>1498</v>
      </c>
      <c r="D55" s="142" t="s">
        <v>339</v>
      </c>
      <c r="E55" s="142" t="s">
        <v>1475</v>
      </c>
      <c r="F55" s="142" t="s">
        <v>8</v>
      </c>
      <c r="G55" s="142" t="s">
        <v>2090</v>
      </c>
      <c r="H55" s="142" t="s">
        <v>1487</v>
      </c>
      <c r="I55" s="142" t="s">
        <v>250</v>
      </c>
      <c r="J55" s="142">
        <v>108</v>
      </c>
      <c r="K55" s="142">
        <v>114</v>
      </c>
      <c r="L55" s="142">
        <v>222</v>
      </c>
      <c r="M55" s="142">
        <v>108</v>
      </c>
      <c r="N55" s="142">
        <v>114</v>
      </c>
      <c r="O55" s="142">
        <v>222</v>
      </c>
      <c r="P55" s="142">
        <v>5</v>
      </c>
      <c r="Q55" s="142">
        <v>106</v>
      </c>
      <c r="R55" s="142">
        <v>114</v>
      </c>
      <c r="S55" s="142">
        <v>220</v>
      </c>
      <c r="T55" s="142">
        <v>5</v>
      </c>
      <c r="U55" s="142">
        <v>84</v>
      </c>
      <c r="V55" s="142">
        <v>76</v>
      </c>
      <c r="W55" s="142">
        <v>160</v>
      </c>
      <c r="X55" s="142">
        <v>5</v>
      </c>
      <c r="Y55" s="142">
        <v>0</v>
      </c>
      <c r="Z55" s="142">
        <v>0</v>
      </c>
      <c r="AA55" s="142">
        <v>0</v>
      </c>
      <c r="AB55" s="142">
        <v>0</v>
      </c>
      <c r="AC55" s="142">
        <v>0</v>
      </c>
      <c r="AD55" s="142">
        <v>0</v>
      </c>
      <c r="AE55" s="142">
        <v>0</v>
      </c>
      <c r="AF55" s="142">
        <v>0</v>
      </c>
      <c r="AG55" s="142">
        <v>298</v>
      </c>
      <c r="AH55" s="142">
        <v>304</v>
      </c>
      <c r="AI55" s="142">
        <v>602</v>
      </c>
      <c r="AJ55" s="142">
        <v>15</v>
      </c>
      <c r="AK55" s="142">
        <v>92</v>
      </c>
      <c r="AL55" s="142">
        <v>87</v>
      </c>
      <c r="AM55" s="142">
        <v>179</v>
      </c>
      <c r="AN55" s="142">
        <v>0</v>
      </c>
      <c r="AO55" s="142">
        <v>0</v>
      </c>
      <c r="AP55" s="142">
        <v>0</v>
      </c>
      <c r="AQ55" s="142">
        <v>16</v>
      </c>
      <c r="AR55" s="142">
        <v>46</v>
      </c>
      <c r="AS55" s="142">
        <v>62</v>
      </c>
    </row>
    <row r="56" spans="1:45" s="142" customFormat="1" ht="12.75" x14ac:dyDescent="0.2">
      <c r="A56" s="142" t="s">
        <v>1253</v>
      </c>
      <c r="B56" s="142" t="s">
        <v>2093</v>
      </c>
      <c r="C56" s="142" t="s">
        <v>1498</v>
      </c>
      <c r="D56" s="142" t="s">
        <v>1458</v>
      </c>
      <c r="E56" s="142" t="s">
        <v>1475</v>
      </c>
      <c r="F56" s="142" t="s">
        <v>8</v>
      </c>
      <c r="G56" s="142" t="s">
        <v>2090</v>
      </c>
      <c r="H56" s="142" t="s">
        <v>1487</v>
      </c>
      <c r="I56" s="142" t="s">
        <v>250</v>
      </c>
      <c r="J56" s="142">
        <v>89</v>
      </c>
      <c r="K56" s="142">
        <v>94</v>
      </c>
      <c r="L56" s="142">
        <v>183</v>
      </c>
      <c r="M56" s="142">
        <v>106</v>
      </c>
      <c r="N56" s="142">
        <v>103</v>
      </c>
      <c r="O56" s="142">
        <v>209</v>
      </c>
      <c r="P56" s="142">
        <v>5</v>
      </c>
      <c r="Q56" s="142">
        <v>70</v>
      </c>
      <c r="R56" s="142">
        <v>69</v>
      </c>
      <c r="S56" s="142">
        <v>139</v>
      </c>
      <c r="T56" s="142">
        <v>5</v>
      </c>
      <c r="U56" s="142">
        <v>56</v>
      </c>
      <c r="V56" s="142">
        <v>54</v>
      </c>
      <c r="W56" s="142">
        <v>110</v>
      </c>
      <c r="X56" s="142">
        <v>4</v>
      </c>
      <c r="Y56" s="142">
        <v>0</v>
      </c>
      <c r="Z56" s="142">
        <v>0</v>
      </c>
      <c r="AA56" s="142">
        <v>0</v>
      </c>
      <c r="AB56" s="142">
        <v>0</v>
      </c>
      <c r="AC56" s="142">
        <v>0</v>
      </c>
      <c r="AD56" s="142">
        <v>0</v>
      </c>
      <c r="AE56" s="142">
        <v>0</v>
      </c>
      <c r="AF56" s="142">
        <v>0</v>
      </c>
      <c r="AG56" s="142">
        <v>232</v>
      </c>
      <c r="AH56" s="142">
        <v>226</v>
      </c>
      <c r="AI56" s="142">
        <v>458</v>
      </c>
      <c r="AJ56" s="142">
        <v>14</v>
      </c>
      <c r="AK56" s="142">
        <v>43</v>
      </c>
      <c r="AL56" s="142">
        <v>28</v>
      </c>
      <c r="AM56" s="142">
        <v>71</v>
      </c>
      <c r="AN56" s="142">
        <v>0</v>
      </c>
      <c r="AO56" s="142">
        <v>0</v>
      </c>
      <c r="AP56" s="142">
        <v>0</v>
      </c>
      <c r="AQ56" s="142">
        <v>30</v>
      </c>
      <c r="AR56" s="142">
        <v>28</v>
      </c>
      <c r="AS56" s="142">
        <v>58</v>
      </c>
    </row>
    <row r="57" spans="1:45" s="142" customFormat="1" ht="12.75" x14ac:dyDescent="0.2">
      <c r="A57" s="142" t="s">
        <v>261</v>
      </c>
      <c r="B57" s="142" t="s">
        <v>2094</v>
      </c>
      <c r="C57" s="142" t="s">
        <v>1499</v>
      </c>
      <c r="D57" s="142" t="s">
        <v>339</v>
      </c>
      <c r="E57" s="142" t="s">
        <v>1475</v>
      </c>
      <c r="F57" s="142" t="s">
        <v>8</v>
      </c>
      <c r="G57" s="142" t="s">
        <v>2090</v>
      </c>
      <c r="H57" s="142" t="s">
        <v>1487</v>
      </c>
      <c r="I57" s="142" t="s">
        <v>250</v>
      </c>
      <c r="J57" s="142">
        <v>188</v>
      </c>
      <c r="K57" s="142">
        <v>215</v>
      </c>
      <c r="L57" s="142">
        <v>403</v>
      </c>
      <c r="M57" s="142">
        <v>188</v>
      </c>
      <c r="N57" s="142">
        <v>215</v>
      </c>
      <c r="O57" s="142">
        <v>403</v>
      </c>
      <c r="P57" s="142">
        <v>8</v>
      </c>
      <c r="Q57" s="142">
        <v>175</v>
      </c>
      <c r="R57" s="142">
        <v>190</v>
      </c>
      <c r="S57" s="142">
        <v>365</v>
      </c>
      <c r="T57" s="142">
        <v>8</v>
      </c>
      <c r="U57" s="142">
        <v>173</v>
      </c>
      <c r="V57" s="142">
        <v>183</v>
      </c>
      <c r="W57" s="142">
        <v>356</v>
      </c>
      <c r="X57" s="142">
        <v>8</v>
      </c>
      <c r="Y57" s="142">
        <v>0</v>
      </c>
      <c r="Z57" s="142">
        <v>0</v>
      </c>
      <c r="AA57" s="142">
        <v>0</v>
      </c>
      <c r="AB57" s="142">
        <v>0</v>
      </c>
      <c r="AC57" s="142">
        <v>0</v>
      </c>
      <c r="AD57" s="142">
        <v>0</v>
      </c>
      <c r="AE57" s="142">
        <v>0</v>
      </c>
      <c r="AF57" s="142">
        <v>0</v>
      </c>
      <c r="AG57" s="142">
        <v>536</v>
      </c>
      <c r="AH57" s="142">
        <v>588</v>
      </c>
      <c r="AI57" s="142">
        <v>1124</v>
      </c>
      <c r="AJ57" s="142">
        <v>24</v>
      </c>
      <c r="AK57" s="142">
        <v>164</v>
      </c>
      <c r="AL57" s="142">
        <v>162</v>
      </c>
      <c r="AM57" s="142">
        <v>326</v>
      </c>
      <c r="AN57" s="142">
        <v>53</v>
      </c>
      <c r="AO57" s="142">
        <v>85</v>
      </c>
      <c r="AP57" s="142">
        <v>138</v>
      </c>
      <c r="AQ57" s="142">
        <v>38</v>
      </c>
      <c r="AR57" s="142">
        <v>41</v>
      </c>
      <c r="AS57" s="142">
        <v>79</v>
      </c>
    </row>
    <row r="58" spans="1:45" s="142" customFormat="1" ht="12.75" x14ac:dyDescent="0.2">
      <c r="A58" s="142" t="s">
        <v>261</v>
      </c>
      <c r="B58" s="142" t="s">
        <v>2094</v>
      </c>
      <c r="C58" s="142" t="s">
        <v>1499</v>
      </c>
      <c r="D58" s="142" t="s">
        <v>1458</v>
      </c>
      <c r="E58" s="142" t="s">
        <v>1475</v>
      </c>
      <c r="F58" s="142" t="s">
        <v>8</v>
      </c>
      <c r="G58" s="142" t="s">
        <v>2090</v>
      </c>
      <c r="H58" s="142" t="s">
        <v>1487</v>
      </c>
      <c r="I58" s="142" t="s">
        <v>250</v>
      </c>
      <c r="J58" s="142">
        <v>129</v>
      </c>
      <c r="K58" s="142">
        <v>155</v>
      </c>
      <c r="L58" s="142">
        <v>284</v>
      </c>
      <c r="M58" s="142">
        <v>132</v>
      </c>
      <c r="N58" s="142">
        <v>156</v>
      </c>
      <c r="O58" s="142">
        <v>288</v>
      </c>
      <c r="P58" s="142">
        <v>6</v>
      </c>
      <c r="Q58" s="142">
        <v>106</v>
      </c>
      <c r="R58" s="142">
        <v>101</v>
      </c>
      <c r="S58" s="142">
        <v>207</v>
      </c>
      <c r="T58" s="142">
        <v>6</v>
      </c>
      <c r="U58" s="142">
        <v>109</v>
      </c>
      <c r="V58" s="142">
        <v>119</v>
      </c>
      <c r="W58" s="142">
        <v>228</v>
      </c>
      <c r="X58" s="142">
        <v>6</v>
      </c>
      <c r="Y58" s="142">
        <v>0</v>
      </c>
      <c r="Z58" s="142">
        <v>0</v>
      </c>
      <c r="AA58" s="142">
        <v>0</v>
      </c>
      <c r="AB58" s="142">
        <v>0</v>
      </c>
      <c r="AC58" s="142">
        <v>0</v>
      </c>
      <c r="AD58" s="142">
        <v>0</v>
      </c>
      <c r="AE58" s="142">
        <v>0</v>
      </c>
      <c r="AF58" s="142">
        <v>0</v>
      </c>
      <c r="AG58" s="142">
        <v>347</v>
      </c>
      <c r="AH58" s="142">
        <v>376</v>
      </c>
      <c r="AI58" s="142">
        <v>723</v>
      </c>
      <c r="AJ58" s="142">
        <v>18</v>
      </c>
      <c r="AK58" s="142">
        <v>84</v>
      </c>
      <c r="AL58" s="142">
        <v>107</v>
      </c>
      <c r="AM58" s="142">
        <v>191</v>
      </c>
      <c r="AN58" s="142">
        <v>33</v>
      </c>
      <c r="AO58" s="142">
        <v>50</v>
      </c>
      <c r="AP58" s="142">
        <v>83</v>
      </c>
      <c r="AQ58" s="142">
        <v>51</v>
      </c>
      <c r="AR58" s="142">
        <v>24</v>
      </c>
      <c r="AS58" s="142">
        <v>75</v>
      </c>
    </row>
    <row r="59" spans="1:45" s="142" customFormat="1" ht="12.75" x14ac:dyDescent="0.2">
      <c r="A59" s="142" t="s">
        <v>267</v>
      </c>
      <c r="B59" s="142" t="s">
        <v>2095</v>
      </c>
      <c r="C59" s="142" t="s">
        <v>1500</v>
      </c>
      <c r="D59" s="142" t="s">
        <v>339</v>
      </c>
      <c r="E59" s="142" t="s">
        <v>1475</v>
      </c>
      <c r="F59" s="142" t="s">
        <v>8</v>
      </c>
      <c r="G59" s="142" t="s">
        <v>2090</v>
      </c>
      <c r="H59" s="142" t="s">
        <v>1487</v>
      </c>
      <c r="I59" s="142" t="s">
        <v>250</v>
      </c>
      <c r="J59" s="142">
        <v>257</v>
      </c>
      <c r="K59" s="142">
        <v>213</v>
      </c>
      <c r="L59" s="142">
        <v>470</v>
      </c>
      <c r="M59" s="142">
        <v>257</v>
      </c>
      <c r="N59" s="142">
        <v>213</v>
      </c>
      <c r="O59" s="142">
        <v>470</v>
      </c>
      <c r="P59" s="142">
        <v>9</v>
      </c>
      <c r="Q59" s="142">
        <v>160</v>
      </c>
      <c r="R59" s="142">
        <v>143</v>
      </c>
      <c r="S59" s="142">
        <v>303</v>
      </c>
      <c r="T59" s="142">
        <v>9</v>
      </c>
      <c r="U59" s="142">
        <v>136</v>
      </c>
      <c r="V59" s="142">
        <v>136</v>
      </c>
      <c r="W59" s="142">
        <v>272</v>
      </c>
      <c r="X59" s="142">
        <v>9</v>
      </c>
      <c r="Y59" s="142">
        <v>0</v>
      </c>
      <c r="Z59" s="142">
        <v>0</v>
      </c>
      <c r="AA59" s="142">
        <v>0</v>
      </c>
      <c r="AB59" s="142">
        <v>0</v>
      </c>
      <c r="AC59" s="142">
        <v>0</v>
      </c>
      <c r="AD59" s="142">
        <v>0</v>
      </c>
      <c r="AE59" s="142">
        <v>0</v>
      </c>
      <c r="AF59" s="142">
        <v>0</v>
      </c>
      <c r="AG59" s="142">
        <v>553</v>
      </c>
      <c r="AH59" s="142">
        <v>492</v>
      </c>
      <c r="AI59" s="142">
        <v>1045</v>
      </c>
      <c r="AJ59" s="142">
        <v>27</v>
      </c>
      <c r="AK59" s="142">
        <v>78</v>
      </c>
      <c r="AL59" s="142">
        <v>80</v>
      </c>
      <c r="AM59" s="142">
        <v>158</v>
      </c>
      <c r="AN59" s="142">
        <v>41</v>
      </c>
      <c r="AO59" s="142">
        <v>29</v>
      </c>
      <c r="AP59" s="142">
        <v>70</v>
      </c>
      <c r="AQ59" s="142">
        <v>42</v>
      </c>
      <c r="AR59" s="142">
        <v>44</v>
      </c>
      <c r="AS59" s="142">
        <v>86</v>
      </c>
    </row>
    <row r="60" spans="1:45" s="142" customFormat="1" ht="12.75" x14ac:dyDescent="0.2">
      <c r="A60" s="142" t="s">
        <v>267</v>
      </c>
      <c r="B60" s="142" t="s">
        <v>2095</v>
      </c>
      <c r="C60" s="142" t="s">
        <v>1500</v>
      </c>
      <c r="D60" s="142" t="s">
        <v>1458</v>
      </c>
      <c r="E60" s="142" t="s">
        <v>1475</v>
      </c>
      <c r="F60" s="142" t="s">
        <v>8</v>
      </c>
      <c r="G60" s="142" t="s">
        <v>2090</v>
      </c>
      <c r="H60" s="142" t="s">
        <v>1487</v>
      </c>
      <c r="I60" s="142" t="s">
        <v>250</v>
      </c>
      <c r="J60" s="142">
        <v>176</v>
      </c>
      <c r="K60" s="142">
        <v>78</v>
      </c>
      <c r="L60" s="142">
        <v>254</v>
      </c>
      <c r="M60" s="142">
        <v>176</v>
      </c>
      <c r="N60" s="142">
        <v>78</v>
      </c>
      <c r="O60" s="142">
        <v>254</v>
      </c>
      <c r="P60" s="142">
        <v>5</v>
      </c>
      <c r="Q60" s="142">
        <v>111</v>
      </c>
      <c r="R60" s="142">
        <v>64</v>
      </c>
      <c r="S60" s="142">
        <v>175</v>
      </c>
      <c r="T60" s="142">
        <v>6</v>
      </c>
      <c r="U60" s="142">
        <v>75</v>
      </c>
      <c r="V60" s="142">
        <v>39</v>
      </c>
      <c r="W60" s="142">
        <v>114</v>
      </c>
      <c r="X60" s="142">
        <v>6</v>
      </c>
      <c r="Y60" s="142">
        <v>0</v>
      </c>
      <c r="Z60" s="142">
        <v>0</v>
      </c>
      <c r="AA60" s="142">
        <v>0</v>
      </c>
      <c r="AB60" s="142">
        <v>0</v>
      </c>
      <c r="AC60" s="142">
        <v>0</v>
      </c>
      <c r="AD60" s="142">
        <v>0</v>
      </c>
      <c r="AE60" s="142">
        <v>0</v>
      </c>
      <c r="AF60" s="142">
        <v>0</v>
      </c>
      <c r="AG60" s="142">
        <v>362</v>
      </c>
      <c r="AH60" s="142">
        <v>181</v>
      </c>
      <c r="AI60" s="142">
        <v>543</v>
      </c>
      <c r="AJ60" s="142">
        <v>17</v>
      </c>
      <c r="AK60" s="142">
        <v>53</v>
      </c>
      <c r="AL60" s="142">
        <v>29</v>
      </c>
      <c r="AM60" s="142">
        <v>82</v>
      </c>
      <c r="AN60" s="142">
        <v>9</v>
      </c>
      <c r="AO60" s="142">
        <v>5</v>
      </c>
      <c r="AP60" s="142">
        <v>14</v>
      </c>
      <c r="AQ60" s="142">
        <v>61</v>
      </c>
      <c r="AR60" s="142">
        <v>23</v>
      </c>
      <c r="AS60" s="142">
        <v>84</v>
      </c>
    </row>
    <row r="61" spans="1:45" s="142" customFormat="1" ht="12.75" x14ac:dyDescent="0.2">
      <c r="A61" s="142" t="s">
        <v>257</v>
      </c>
      <c r="B61" s="142" t="s">
        <v>2096</v>
      </c>
      <c r="C61" s="142" t="s">
        <v>1501</v>
      </c>
      <c r="D61" s="142" t="s">
        <v>339</v>
      </c>
      <c r="E61" s="142" t="s">
        <v>1475</v>
      </c>
      <c r="F61" s="142" t="s">
        <v>8</v>
      </c>
      <c r="G61" s="142" t="s">
        <v>2090</v>
      </c>
      <c r="H61" s="142" t="s">
        <v>1487</v>
      </c>
      <c r="I61" s="142" t="s">
        <v>250</v>
      </c>
      <c r="J61" s="142">
        <v>162</v>
      </c>
      <c r="K61" s="142">
        <v>187</v>
      </c>
      <c r="L61" s="142">
        <v>349</v>
      </c>
      <c r="M61" s="142">
        <v>162</v>
      </c>
      <c r="N61" s="142">
        <v>187</v>
      </c>
      <c r="O61" s="142">
        <v>349</v>
      </c>
      <c r="P61" s="142">
        <v>7</v>
      </c>
      <c r="Q61" s="142">
        <v>118</v>
      </c>
      <c r="R61" s="142">
        <v>167</v>
      </c>
      <c r="S61" s="142">
        <v>285</v>
      </c>
      <c r="T61" s="142">
        <v>7</v>
      </c>
      <c r="U61" s="142">
        <v>128</v>
      </c>
      <c r="V61" s="142">
        <v>159</v>
      </c>
      <c r="W61" s="142">
        <v>287</v>
      </c>
      <c r="X61" s="142">
        <v>7</v>
      </c>
      <c r="Y61" s="142">
        <v>0</v>
      </c>
      <c r="Z61" s="142">
        <v>0</v>
      </c>
      <c r="AA61" s="142">
        <v>0</v>
      </c>
      <c r="AB61" s="142">
        <v>0</v>
      </c>
      <c r="AC61" s="142">
        <v>0</v>
      </c>
      <c r="AD61" s="142">
        <v>0</v>
      </c>
      <c r="AE61" s="142">
        <v>0</v>
      </c>
      <c r="AF61" s="142">
        <v>0</v>
      </c>
      <c r="AG61" s="142">
        <v>408</v>
      </c>
      <c r="AH61" s="142">
        <v>513</v>
      </c>
      <c r="AI61" s="142">
        <v>921</v>
      </c>
      <c r="AJ61" s="142">
        <v>21</v>
      </c>
      <c r="AK61" s="142">
        <v>106</v>
      </c>
      <c r="AL61" s="142">
        <v>120</v>
      </c>
      <c r="AM61" s="142">
        <v>226</v>
      </c>
      <c r="AN61" s="142">
        <v>2</v>
      </c>
      <c r="AO61" s="142">
        <v>4</v>
      </c>
      <c r="AP61" s="142">
        <v>6</v>
      </c>
      <c r="AQ61" s="142">
        <v>37</v>
      </c>
      <c r="AR61" s="142">
        <v>35</v>
      </c>
      <c r="AS61" s="142">
        <v>72</v>
      </c>
    </row>
    <row r="62" spans="1:45" s="142" customFormat="1" ht="12.75" x14ac:dyDescent="0.2">
      <c r="A62" s="142" t="s">
        <v>264</v>
      </c>
      <c r="B62" s="142" t="s">
        <v>2097</v>
      </c>
      <c r="C62" s="142" t="s">
        <v>1502</v>
      </c>
      <c r="D62" s="142" t="s">
        <v>339</v>
      </c>
      <c r="E62" s="142" t="s">
        <v>1475</v>
      </c>
      <c r="F62" s="142" t="s">
        <v>8</v>
      </c>
      <c r="G62" s="142" t="s">
        <v>2090</v>
      </c>
      <c r="H62" s="142" t="s">
        <v>1487</v>
      </c>
      <c r="I62" s="142" t="s">
        <v>250</v>
      </c>
      <c r="J62" s="142">
        <v>151</v>
      </c>
      <c r="K62" s="142">
        <v>112</v>
      </c>
      <c r="L62" s="142">
        <v>263</v>
      </c>
      <c r="M62" s="142">
        <v>160</v>
      </c>
      <c r="N62" s="142">
        <v>116</v>
      </c>
      <c r="O62" s="142">
        <v>276</v>
      </c>
      <c r="P62" s="142">
        <v>6</v>
      </c>
      <c r="Q62" s="142">
        <v>142</v>
      </c>
      <c r="R62" s="142">
        <v>113</v>
      </c>
      <c r="S62" s="142">
        <v>255</v>
      </c>
      <c r="T62" s="142">
        <v>6</v>
      </c>
      <c r="U62" s="142">
        <v>97</v>
      </c>
      <c r="V62" s="142">
        <v>103</v>
      </c>
      <c r="W62" s="142">
        <v>200</v>
      </c>
      <c r="X62" s="142">
        <v>6</v>
      </c>
      <c r="Y62" s="142">
        <v>0</v>
      </c>
      <c r="Z62" s="142">
        <v>0</v>
      </c>
      <c r="AA62" s="142">
        <v>0</v>
      </c>
      <c r="AB62" s="142">
        <v>0</v>
      </c>
      <c r="AC62" s="142">
        <v>0</v>
      </c>
      <c r="AD62" s="142">
        <v>0</v>
      </c>
      <c r="AE62" s="142">
        <v>0</v>
      </c>
      <c r="AF62" s="142">
        <v>0</v>
      </c>
      <c r="AG62" s="142">
        <v>399</v>
      </c>
      <c r="AH62" s="142">
        <v>332</v>
      </c>
      <c r="AI62" s="142">
        <v>731</v>
      </c>
      <c r="AJ62" s="142">
        <v>18</v>
      </c>
      <c r="AK62" s="142">
        <v>76</v>
      </c>
      <c r="AL62" s="142">
        <v>65</v>
      </c>
      <c r="AM62" s="142">
        <v>141</v>
      </c>
      <c r="AN62" s="142">
        <v>14</v>
      </c>
      <c r="AO62" s="142">
        <v>9</v>
      </c>
      <c r="AP62" s="142">
        <v>23</v>
      </c>
      <c r="AQ62" s="142">
        <v>28</v>
      </c>
      <c r="AR62" s="142">
        <v>38</v>
      </c>
      <c r="AS62" s="142">
        <v>66</v>
      </c>
    </row>
    <row r="63" spans="1:45" s="142" customFormat="1" ht="12.75" x14ac:dyDescent="0.2">
      <c r="A63" s="142" t="s">
        <v>264</v>
      </c>
      <c r="B63" s="142" t="s">
        <v>2097</v>
      </c>
      <c r="C63" s="142" t="s">
        <v>1502</v>
      </c>
      <c r="D63" s="142" t="s">
        <v>1458</v>
      </c>
      <c r="E63" s="142" t="s">
        <v>1475</v>
      </c>
      <c r="F63" s="142" t="s">
        <v>8</v>
      </c>
      <c r="G63" s="142" t="s">
        <v>2090</v>
      </c>
      <c r="H63" s="142" t="s">
        <v>1487</v>
      </c>
      <c r="I63" s="142" t="s">
        <v>250</v>
      </c>
      <c r="J63" s="142">
        <v>77</v>
      </c>
      <c r="K63" s="142">
        <v>99</v>
      </c>
      <c r="L63" s="142">
        <v>176</v>
      </c>
      <c r="M63" s="142">
        <v>92</v>
      </c>
      <c r="N63" s="142">
        <v>104</v>
      </c>
      <c r="O63" s="142">
        <v>196</v>
      </c>
      <c r="P63" s="142">
        <v>6</v>
      </c>
      <c r="Q63" s="142">
        <v>68</v>
      </c>
      <c r="R63" s="142">
        <v>47</v>
      </c>
      <c r="S63" s="142">
        <v>115</v>
      </c>
      <c r="T63" s="142">
        <v>5</v>
      </c>
      <c r="U63" s="142">
        <v>44</v>
      </c>
      <c r="V63" s="142">
        <v>32</v>
      </c>
      <c r="W63" s="142">
        <v>76</v>
      </c>
      <c r="X63" s="142">
        <v>4</v>
      </c>
      <c r="Y63" s="142">
        <v>0</v>
      </c>
      <c r="Z63" s="142">
        <v>0</v>
      </c>
      <c r="AA63" s="142">
        <v>0</v>
      </c>
      <c r="AB63" s="142">
        <v>0</v>
      </c>
      <c r="AC63" s="142">
        <v>0</v>
      </c>
      <c r="AD63" s="142">
        <v>0</v>
      </c>
      <c r="AE63" s="142">
        <v>0</v>
      </c>
      <c r="AF63" s="142">
        <v>0</v>
      </c>
      <c r="AG63" s="142">
        <v>204</v>
      </c>
      <c r="AH63" s="142">
        <v>183</v>
      </c>
      <c r="AI63" s="142">
        <v>387</v>
      </c>
      <c r="AJ63" s="142">
        <v>15</v>
      </c>
      <c r="AK63" s="142">
        <v>30</v>
      </c>
      <c r="AL63" s="142">
        <v>34</v>
      </c>
      <c r="AM63" s="142">
        <v>64</v>
      </c>
      <c r="AN63" s="142">
        <v>6</v>
      </c>
      <c r="AO63" s="142">
        <v>9</v>
      </c>
      <c r="AP63" s="142">
        <v>15</v>
      </c>
      <c r="AQ63" s="142">
        <v>30</v>
      </c>
      <c r="AR63" s="142">
        <v>33</v>
      </c>
      <c r="AS63" s="142">
        <v>63</v>
      </c>
    </row>
    <row r="64" spans="1:45" s="142" customFormat="1" ht="12.75" x14ac:dyDescent="0.2">
      <c r="A64" s="142" t="s">
        <v>1445</v>
      </c>
      <c r="B64" s="142" t="s">
        <v>2098</v>
      </c>
      <c r="C64" s="142" t="s">
        <v>1503</v>
      </c>
      <c r="D64" s="142" t="s">
        <v>339</v>
      </c>
      <c r="E64" s="142" t="s">
        <v>1475</v>
      </c>
      <c r="F64" s="142" t="s">
        <v>8</v>
      </c>
      <c r="G64" s="142" t="s">
        <v>2090</v>
      </c>
      <c r="H64" s="142" t="s">
        <v>1487</v>
      </c>
      <c r="I64" s="142" t="s">
        <v>250</v>
      </c>
      <c r="J64" s="142">
        <v>61</v>
      </c>
      <c r="K64" s="142">
        <v>61</v>
      </c>
      <c r="L64" s="142">
        <v>122</v>
      </c>
      <c r="M64" s="142">
        <v>61</v>
      </c>
      <c r="N64" s="142">
        <v>61</v>
      </c>
      <c r="O64" s="142">
        <v>122</v>
      </c>
      <c r="P64" s="142">
        <v>4</v>
      </c>
      <c r="Q64" s="142">
        <v>36</v>
      </c>
      <c r="R64" s="142">
        <v>42</v>
      </c>
      <c r="S64" s="142">
        <v>78</v>
      </c>
      <c r="T64" s="142">
        <v>4</v>
      </c>
      <c r="U64" s="142">
        <v>32</v>
      </c>
      <c r="V64" s="142">
        <v>37</v>
      </c>
      <c r="W64" s="142">
        <v>69</v>
      </c>
      <c r="X64" s="142">
        <v>4</v>
      </c>
      <c r="Y64" s="142">
        <v>0</v>
      </c>
      <c r="Z64" s="142">
        <v>0</v>
      </c>
      <c r="AA64" s="142">
        <v>0</v>
      </c>
      <c r="AB64" s="142">
        <v>0</v>
      </c>
      <c r="AC64" s="142">
        <v>0</v>
      </c>
      <c r="AD64" s="142">
        <v>0</v>
      </c>
      <c r="AE64" s="142">
        <v>0</v>
      </c>
      <c r="AF64" s="142">
        <v>0</v>
      </c>
      <c r="AG64" s="142">
        <v>129</v>
      </c>
      <c r="AH64" s="142">
        <v>140</v>
      </c>
      <c r="AI64" s="142">
        <v>269</v>
      </c>
      <c r="AJ64" s="142">
        <v>12</v>
      </c>
      <c r="AK64" s="142">
        <v>39</v>
      </c>
      <c r="AL64" s="142">
        <v>49</v>
      </c>
      <c r="AM64" s="142">
        <v>88</v>
      </c>
      <c r="AN64" s="142">
        <v>0</v>
      </c>
      <c r="AO64" s="142">
        <v>0</v>
      </c>
      <c r="AP64" s="142">
        <v>0</v>
      </c>
      <c r="AQ64" s="142">
        <v>29</v>
      </c>
      <c r="AR64" s="142">
        <v>23</v>
      </c>
      <c r="AS64" s="142">
        <v>52</v>
      </c>
    </row>
    <row r="65" spans="1:45" s="142" customFormat="1" ht="12.75" x14ac:dyDescent="0.2">
      <c r="A65" s="142" t="s">
        <v>686</v>
      </c>
      <c r="B65" s="142" t="s">
        <v>2099</v>
      </c>
      <c r="C65" s="142" t="s">
        <v>1504</v>
      </c>
      <c r="D65" s="142" t="s">
        <v>339</v>
      </c>
      <c r="E65" s="142" t="s">
        <v>1475</v>
      </c>
      <c r="F65" s="142" t="s">
        <v>8</v>
      </c>
      <c r="G65" s="142" t="s">
        <v>2090</v>
      </c>
      <c r="H65" s="142" t="s">
        <v>1487</v>
      </c>
      <c r="I65" s="142" t="s">
        <v>250</v>
      </c>
      <c r="J65" s="142">
        <v>10</v>
      </c>
      <c r="K65" s="142">
        <v>20</v>
      </c>
      <c r="L65" s="142">
        <v>30</v>
      </c>
      <c r="M65" s="142">
        <v>10</v>
      </c>
      <c r="N65" s="142">
        <v>20</v>
      </c>
      <c r="O65" s="142">
        <v>30</v>
      </c>
      <c r="P65" s="142">
        <v>2</v>
      </c>
      <c r="Q65" s="142">
        <v>15</v>
      </c>
      <c r="R65" s="142">
        <v>14</v>
      </c>
      <c r="S65" s="142">
        <v>29</v>
      </c>
      <c r="T65" s="142">
        <v>2</v>
      </c>
      <c r="U65" s="142">
        <v>11</v>
      </c>
      <c r="V65" s="142">
        <v>14</v>
      </c>
      <c r="W65" s="142">
        <v>25</v>
      </c>
      <c r="X65" s="142">
        <v>2</v>
      </c>
      <c r="Y65" s="142">
        <v>0</v>
      </c>
      <c r="Z65" s="142">
        <v>0</v>
      </c>
      <c r="AA65" s="142">
        <v>0</v>
      </c>
      <c r="AB65" s="142">
        <v>0</v>
      </c>
      <c r="AC65" s="142">
        <v>0</v>
      </c>
      <c r="AD65" s="142">
        <v>0</v>
      </c>
      <c r="AE65" s="142">
        <v>0</v>
      </c>
      <c r="AF65" s="142">
        <v>0</v>
      </c>
      <c r="AG65" s="142">
        <v>36</v>
      </c>
      <c r="AH65" s="142">
        <v>48</v>
      </c>
      <c r="AI65" s="142">
        <v>84</v>
      </c>
      <c r="AJ65" s="142">
        <v>6</v>
      </c>
      <c r="AK65" s="142">
        <v>21</v>
      </c>
      <c r="AL65" s="142">
        <v>19</v>
      </c>
      <c r="AM65" s="142">
        <v>40</v>
      </c>
      <c r="AN65" s="142">
        <v>0</v>
      </c>
      <c r="AO65" s="142">
        <v>0</v>
      </c>
      <c r="AP65" s="142">
        <v>0</v>
      </c>
      <c r="AQ65" s="142">
        <v>4</v>
      </c>
      <c r="AR65" s="142">
        <v>20</v>
      </c>
      <c r="AS65" s="142">
        <v>24</v>
      </c>
    </row>
    <row r="66" spans="1:45" s="142" customFormat="1" ht="12.75" x14ac:dyDescent="0.2">
      <c r="A66" s="142" t="s">
        <v>259</v>
      </c>
      <c r="B66" s="142" t="s">
        <v>2100</v>
      </c>
      <c r="C66" s="142" t="s">
        <v>1505</v>
      </c>
      <c r="D66" s="142" t="s">
        <v>339</v>
      </c>
      <c r="E66" s="142" t="s">
        <v>1475</v>
      </c>
      <c r="F66" s="142" t="s">
        <v>8</v>
      </c>
      <c r="G66" s="142" t="s">
        <v>2090</v>
      </c>
      <c r="H66" s="142" t="s">
        <v>1487</v>
      </c>
      <c r="I66" s="142" t="s">
        <v>250</v>
      </c>
      <c r="J66" s="142">
        <v>325</v>
      </c>
      <c r="K66" s="142">
        <v>342</v>
      </c>
      <c r="L66" s="142">
        <v>667</v>
      </c>
      <c r="M66" s="142">
        <v>325</v>
      </c>
      <c r="N66" s="142">
        <v>342</v>
      </c>
      <c r="O66" s="142">
        <v>667</v>
      </c>
      <c r="P66" s="142">
        <v>14</v>
      </c>
      <c r="Q66" s="142">
        <v>220</v>
      </c>
      <c r="R66" s="142">
        <v>241</v>
      </c>
      <c r="S66" s="142">
        <v>461</v>
      </c>
      <c r="T66" s="142">
        <v>14</v>
      </c>
      <c r="U66" s="142">
        <v>187</v>
      </c>
      <c r="V66" s="142">
        <v>170</v>
      </c>
      <c r="W66" s="142">
        <v>357</v>
      </c>
      <c r="X66" s="142">
        <v>13</v>
      </c>
      <c r="Y66" s="142">
        <v>0</v>
      </c>
      <c r="Z66" s="142">
        <v>0</v>
      </c>
      <c r="AA66" s="142">
        <v>0</v>
      </c>
      <c r="AB66" s="142">
        <v>0</v>
      </c>
      <c r="AC66" s="142">
        <v>0</v>
      </c>
      <c r="AD66" s="142">
        <v>0</v>
      </c>
      <c r="AE66" s="142">
        <v>0</v>
      </c>
      <c r="AF66" s="142">
        <v>0</v>
      </c>
      <c r="AG66" s="142">
        <v>732</v>
      </c>
      <c r="AH66" s="142">
        <v>753</v>
      </c>
      <c r="AI66" s="142">
        <v>1485</v>
      </c>
      <c r="AJ66" s="142">
        <v>41</v>
      </c>
      <c r="AK66" s="142">
        <v>186</v>
      </c>
      <c r="AL66" s="142">
        <v>236</v>
      </c>
      <c r="AM66" s="142">
        <v>422</v>
      </c>
      <c r="AN66" s="142">
        <v>0</v>
      </c>
      <c r="AO66" s="142">
        <v>0</v>
      </c>
      <c r="AP66" s="142">
        <v>0</v>
      </c>
      <c r="AQ66" s="142">
        <v>73</v>
      </c>
      <c r="AR66" s="142">
        <v>43</v>
      </c>
      <c r="AS66" s="142">
        <v>116</v>
      </c>
    </row>
    <row r="67" spans="1:45" s="142" customFormat="1" ht="12.75" x14ac:dyDescent="0.2">
      <c r="A67" s="142" t="s">
        <v>259</v>
      </c>
      <c r="B67" s="142" t="s">
        <v>2101</v>
      </c>
      <c r="C67" s="142" t="s">
        <v>1506</v>
      </c>
      <c r="D67" s="142" t="s">
        <v>339</v>
      </c>
      <c r="E67" s="142" t="s">
        <v>1475</v>
      </c>
      <c r="F67" s="142" t="s">
        <v>8</v>
      </c>
      <c r="G67" s="142" t="s">
        <v>2090</v>
      </c>
      <c r="H67" s="142" t="s">
        <v>1487</v>
      </c>
      <c r="I67" s="142" t="s">
        <v>250</v>
      </c>
      <c r="J67" s="142">
        <v>721</v>
      </c>
      <c r="K67" s="142">
        <v>608</v>
      </c>
      <c r="L67" s="142">
        <v>1329</v>
      </c>
      <c r="M67" s="142">
        <v>723</v>
      </c>
      <c r="N67" s="142">
        <v>608</v>
      </c>
      <c r="O67" s="142">
        <v>1331</v>
      </c>
      <c r="P67" s="142">
        <v>24</v>
      </c>
      <c r="Q67" s="142">
        <v>440</v>
      </c>
      <c r="R67" s="142">
        <v>476</v>
      </c>
      <c r="S67" s="142">
        <v>916</v>
      </c>
      <c r="T67" s="142">
        <v>21</v>
      </c>
      <c r="U67" s="142">
        <v>299</v>
      </c>
      <c r="V67" s="142">
        <v>327</v>
      </c>
      <c r="W67" s="142">
        <v>626</v>
      </c>
      <c r="X67" s="142">
        <v>16</v>
      </c>
      <c r="Y67" s="142">
        <v>0</v>
      </c>
      <c r="Z67" s="142">
        <v>0</v>
      </c>
      <c r="AA67" s="142">
        <v>0</v>
      </c>
      <c r="AB67" s="142">
        <v>0</v>
      </c>
      <c r="AC67" s="142">
        <v>0</v>
      </c>
      <c r="AD67" s="142">
        <v>0</v>
      </c>
      <c r="AE67" s="142">
        <v>0</v>
      </c>
      <c r="AF67" s="142">
        <v>0</v>
      </c>
      <c r="AG67" s="142">
        <v>1462</v>
      </c>
      <c r="AH67" s="142">
        <v>1411</v>
      </c>
      <c r="AI67" s="142">
        <v>2873</v>
      </c>
      <c r="AJ67" s="142">
        <v>61</v>
      </c>
      <c r="AK67" s="142">
        <v>371</v>
      </c>
      <c r="AL67" s="142">
        <v>390</v>
      </c>
      <c r="AM67" s="142">
        <v>761</v>
      </c>
      <c r="AN67" s="142">
        <v>147</v>
      </c>
      <c r="AO67" s="142">
        <v>58</v>
      </c>
      <c r="AP67" s="142">
        <v>205</v>
      </c>
      <c r="AQ67" s="142">
        <v>77</v>
      </c>
      <c r="AR67" s="142">
        <v>98</v>
      </c>
      <c r="AS67" s="142">
        <v>175</v>
      </c>
    </row>
    <row r="68" spans="1:45" s="142" customFormat="1" ht="12.75" x14ac:dyDescent="0.2">
      <c r="A68" s="142" t="s">
        <v>1434</v>
      </c>
      <c r="B68" s="142" t="s">
        <v>2102</v>
      </c>
      <c r="C68" s="142" t="s">
        <v>1507</v>
      </c>
      <c r="D68" s="142" t="s">
        <v>339</v>
      </c>
      <c r="E68" s="142" t="s">
        <v>1475</v>
      </c>
      <c r="F68" s="142" t="s">
        <v>8</v>
      </c>
      <c r="G68" s="142" t="s">
        <v>2090</v>
      </c>
      <c r="H68" s="142" t="s">
        <v>1487</v>
      </c>
      <c r="I68" s="142" t="s">
        <v>250</v>
      </c>
      <c r="J68" s="142">
        <v>35</v>
      </c>
      <c r="K68" s="142">
        <v>41</v>
      </c>
      <c r="L68" s="142">
        <v>76</v>
      </c>
      <c r="M68" s="142">
        <v>35</v>
      </c>
      <c r="N68" s="142">
        <v>41</v>
      </c>
      <c r="O68" s="142">
        <v>76</v>
      </c>
      <c r="P68" s="142">
        <v>2</v>
      </c>
      <c r="Q68" s="142">
        <v>28</v>
      </c>
      <c r="R68" s="142">
        <v>36</v>
      </c>
      <c r="S68" s="142">
        <v>64</v>
      </c>
      <c r="T68" s="142">
        <v>3</v>
      </c>
      <c r="U68" s="142">
        <v>20</v>
      </c>
      <c r="V68" s="142">
        <v>22</v>
      </c>
      <c r="W68" s="142">
        <v>42</v>
      </c>
      <c r="X68" s="142">
        <v>3</v>
      </c>
      <c r="Y68" s="142">
        <v>0</v>
      </c>
      <c r="Z68" s="142">
        <v>0</v>
      </c>
      <c r="AA68" s="142">
        <v>0</v>
      </c>
      <c r="AB68" s="142">
        <v>0</v>
      </c>
      <c r="AC68" s="142">
        <v>0</v>
      </c>
      <c r="AD68" s="142">
        <v>0</v>
      </c>
      <c r="AE68" s="142">
        <v>0</v>
      </c>
      <c r="AF68" s="142">
        <v>0</v>
      </c>
      <c r="AG68" s="142">
        <v>83</v>
      </c>
      <c r="AH68" s="142">
        <v>99</v>
      </c>
      <c r="AI68" s="142">
        <v>182</v>
      </c>
      <c r="AJ68" s="142">
        <v>8</v>
      </c>
      <c r="AK68" s="142">
        <v>14</v>
      </c>
      <c r="AL68" s="142">
        <v>14</v>
      </c>
      <c r="AM68" s="142">
        <v>28</v>
      </c>
      <c r="AN68" s="142">
        <v>0</v>
      </c>
      <c r="AO68" s="142">
        <v>0</v>
      </c>
      <c r="AP68" s="142">
        <v>0</v>
      </c>
      <c r="AQ68" s="142">
        <v>9</v>
      </c>
      <c r="AR68" s="142">
        <v>19</v>
      </c>
      <c r="AS68" s="142">
        <v>28</v>
      </c>
    </row>
    <row r="69" spans="1:45" s="142" customFormat="1" ht="12.75" x14ac:dyDescent="0.2">
      <c r="A69" s="142" t="s">
        <v>259</v>
      </c>
      <c r="B69" s="142" t="s">
        <v>2103</v>
      </c>
      <c r="C69" s="142" t="s">
        <v>1508</v>
      </c>
      <c r="D69" s="142" t="s">
        <v>339</v>
      </c>
      <c r="E69" s="142" t="s">
        <v>1475</v>
      </c>
      <c r="F69" s="142" t="s">
        <v>8</v>
      </c>
      <c r="G69" s="142" t="s">
        <v>2090</v>
      </c>
      <c r="H69" s="142" t="s">
        <v>1487</v>
      </c>
      <c r="I69" s="142" t="s">
        <v>250</v>
      </c>
      <c r="J69" s="142">
        <v>284</v>
      </c>
      <c r="K69" s="142">
        <v>208</v>
      </c>
      <c r="L69" s="142">
        <v>492</v>
      </c>
      <c r="M69" s="142">
        <v>284</v>
      </c>
      <c r="N69" s="142">
        <v>208</v>
      </c>
      <c r="O69" s="142">
        <v>492</v>
      </c>
      <c r="P69" s="142">
        <v>9</v>
      </c>
      <c r="Q69" s="142">
        <v>257</v>
      </c>
      <c r="R69" s="142">
        <v>215</v>
      </c>
      <c r="S69" s="142">
        <v>472</v>
      </c>
      <c r="T69" s="142">
        <v>9</v>
      </c>
      <c r="U69" s="142">
        <v>231</v>
      </c>
      <c r="V69" s="142">
        <v>187</v>
      </c>
      <c r="W69" s="142">
        <v>418</v>
      </c>
      <c r="X69" s="142">
        <v>9</v>
      </c>
      <c r="Y69" s="142">
        <v>0</v>
      </c>
      <c r="Z69" s="142">
        <v>0</v>
      </c>
      <c r="AA69" s="142">
        <v>0</v>
      </c>
      <c r="AB69" s="142">
        <v>0</v>
      </c>
      <c r="AC69" s="142">
        <v>0</v>
      </c>
      <c r="AD69" s="142">
        <v>0</v>
      </c>
      <c r="AE69" s="142">
        <v>0</v>
      </c>
      <c r="AF69" s="142">
        <v>0</v>
      </c>
      <c r="AG69" s="142">
        <v>772</v>
      </c>
      <c r="AH69" s="142">
        <v>610</v>
      </c>
      <c r="AI69" s="142">
        <v>1382</v>
      </c>
      <c r="AJ69" s="142">
        <v>27</v>
      </c>
      <c r="AK69" s="142">
        <v>171</v>
      </c>
      <c r="AL69" s="142">
        <v>166</v>
      </c>
      <c r="AM69" s="142">
        <v>337</v>
      </c>
      <c r="AN69" s="142">
        <v>74</v>
      </c>
      <c r="AO69" s="142">
        <v>111</v>
      </c>
      <c r="AP69" s="142">
        <v>185</v>
      </c>
      <c r="AQ69" s="142">
        <v>48</v>
      </c>
      <c r="AR69" s="142">
        <v>43</v>
      </c>
      <c r="AS69" s="142">
        <v>91</v>
      </c>
    </row>
    <row r="70" spans="1:45" s="142" customFormat="1" ht="12.75" x14ac:dyDescent="0.2">
      <c r="A70" s="142" t="s">
        <v>259</v>
      </c>
      <c r="B70" s="142" t="s">
        <v>2103</v>
      </c>
      <c r="C70" s="142" t="s">
        <v>1508</v>
      </c>
      <c r="D70" s="142" t="s">
        <v>1458</v>
      </c>
      <c r="E70" s="142" t="s">
        <v>1475</v>
      </c>
      <c r="F70" s="142" t="s">
        <v>8</v>
      </c>
      <c r="G70" s="142" t="s">
        <v>2090</v>
      </c>
      <c r="H70" s="142" t="s">
        <v>1487</v>
      </c>
      <c r="I70" s="142" t="s">
        <v>250</v>
      </c>
      <c r="J70" s="142">
        <v>246</v>
      </c>
      <c r="K70" s="142">
        <v>243</v>
      </c>
      <c r="L70" s="142">
        <v>489</v>
      </c>
      <c r="M70" s="142">
        <v>246</v>
      </c>
      <c r="N70" s="142">
        <v>243</v>
      </c>
      <c r="O70" s="142">
        <v>489</v>
      </c>
      <c r="P70" s="142">
        <v>9</v>
      </c>
      <c r="Q70" s="142">
        <v>193</v>
      </c>
      <c r="R70" s="142">
        <v>185</v>
      </c>
      <c r="S70" s="142">
        <v>378</v>
      </c>
      <c r="T70" s="142">
        <v>9</v>
      </c>
      <c r="U70" s="142">
        <v>153</v>
      </c>
      <c r="V70" s="142">
        <v>136</v>
      </c>
      <c r="W70" s="142">
        <v>289</v>
      </c>
      <c r="X70" s="142">
        <v>8</v>
      </c>
      <c r="Y70" s="142">
        <v>0</v>
      </c>
      <c r="Z70" s="142">
        <v>0</v>
      </c>
      <c r="AA70" s="142">
        <v>0</v>
      </c>
      <c r="AB70" s="142">
        <v>0</v>
      </c>
      <c r="AC70" s="142">
        <v>0</v>
      </c>
      <c r="AD70" s="142">
        <v>0</v>
      </c>
      <c r="AE70" s="142">
        <v>0</v>
      </c>
      <c r="AF70" s="142">
        <v>0</v>
      </c>
      <c r="AG70" s="142">
        <v>592</v>
      </c>
      <c r="AH70" s="142">
        <v>564</v>
      </c>
      <c r="AI70" s="142">
        <v>1156</v>
      </c>
      <c r="AJ70" s="142">
        <v>26</v>
      </c>
      <c r="AK70" s="142">
        <v>145</v>
      </c>
      <c r="AL70" s="142">
        <v>110</v>
      </c>
      <c r="AM70" s="142">
        <v>255</v>
      </c>
      <c r="AN70" s="142">
        <v>53</v>
      </c>
      <c r="AO70" s="142">
        <v>52</v>
      </c>
      <c r="AP70" s="142">
        <v>105</v>
      </c>
      <c r="AQ70" s="142">
        <v>55</v>
      </c>
      <c r="AR70" s="142">
        <v>41</v>
      </c>
      <c r="AS70" s="142">
        <v>96</v>
      </c>
    </row>
    <row r="71" spans="1:45" s="142" customFormat="1" ht="12.75" x14ac:dyDescent="0.2">
      <c r="A71" s="142" t="s">
        <v>266</v>
      </c>
      <c r="B71" s="142" t="s">
        <v>2104</v>
      </c>
      <c r="C71" s="142" t="s">
        <v>1509</v>
      </c>
      <c r="D71" s="142" t="s">
        <v>1458</v>
      </c>
      <c r="E71" s="142" t="s">
        <v>1475</v>
      </c>
      <c r="F71" s="142" t="s">
        <v>8</v>
      </c>
      <c r="G71" s="142" t="s">
        <v>2090</v>
      </c>
      <c r="H71" s="142" t="s">
        <v>1487</v>
      </c>
      <c r="I71" s="142" t="s">
        <v>250</v>
      </c>
      <c r="J71" s="142">
        <v>0</v>
      </c>
      <c r="K71" s="142">
        <v>0</v>
      </c>
      <c r="L71" s="142">
        <v>0</v>
      </c>
      <c r="M71" s="142">
        <v>0</v>
      </c>
      <c r="N71" s="142">
        <v>0</v>
      </c>
      <c r="O71" s="142">
        <v>0</v>
      </c>
      <c r="P71" s="142">
        <v>0</v>
      </c>
      <c r="Q71" s="142">
        <v>88</v>
      </c>
      <c r="R71" s="142">
        <v>28</v>
      </c>
      <c r="S71" s="142">
        <v>116</v>
      </c>
      <c r="T71" s="142">
        <v>3</v>
      </c>
      <c r="U71" s="142">
        <v>216</v>
      </c>
      <c r="V71" s="142">
        <v>231</v>
      </c>
      <c r="W71" s="142">
        <v>447</v>
      </c>
      <c r="X71" s="142">
        <v>12</v>
      </c>
      <c r="Y71" s="142">
        <v>0</v>
      </c>
      <c r="Z71" s="142">
        <v>0</v>
      </c>
      <c r="AA71" s="142">
        <v>0</v>
      </c>
      <c r="AB71" s="142">
        <v>0</v>
      </c>
      <c r="AC71" s="142">
        <v>0</v>
      </c>
      <c r="AD71" s="142">
        <v>0</v>
      </c>
      <c r="AE71" s="142">
        <v>0</v>
      </c>
      <c r="AF71" s="142">
        <v>0</v>
      </c>
      <c r="AG71" s="142">
        <v>304</v>
      </c>
      <c r="AH71" s="142">
        <v>259</v>
      </c>
      <c r="AI71" s="142">
        <v>563</v>
      </c>
      <c r="AJ71" s="142">
        <v>15</v>
      </c>
      <c r="AK71" s="142">
        <v>289</v>
      </c>
      <c r="AL71" s="142">
        <v>221</v>
      </c>
      <c r="AM71" s="142">
        <v>510</v>
      </c>
      <c r="AN71" s="142">
        <v>0</v>
      </c>
      <c r="AO71" s="142">
        <v>0</v>
      </c>
      <c r="AP71" s="142">
        <v>0</v>
      </c>
      <c r="AQ71" s="142">
        <v>44</v>
      </c>
      <c r="AR71" s="142">
        <v>19</v>
      </c>
      <c r="AS71" s="142">
        <v>63</v>
      </c>
    </row>
    <row r="72" spans="1:45" s="142" customFormat="1" ht="12.75" x14ac:dyDescent="0.2">
      <c r="A72" s="142" t="s">
        <v>266</v>
      </c>
      <c r="B72" s="142" t="s">
        <v>2104</v>
      </c>
      <c r="C72" s="142" t="s">
        <v>1509</v>
      </c>
      <c r="D72" s="142" t="s">
        <v>339</v>
      </c>
      <c r="E72" s="142" t="s">
        <v>1475</v>
      </c>
      <c r="F72" s="142" t="s">
        <v>8</v>
      </c>
      <c r="G72" s="142" t="s">
        <v>2090</v>
      </c>
      <c r="H72" s="142" t="s">
        <v>1487</v>
      </c>
      <c r="I72" s="142" t="s">
        <v>250</v>
      </c>
      <c r="J72" s="142">
        <v>304</v>
      </c>
      <c r="K72" s="142">
        <v>297</v>
      </c>
      <c r="L72" s="142">
        <v>601</v>
      </c>
      <c r="M72" s="142">
        <v>304</v>
      </c>
      <c r="N72" s="142">
        <v>297</v>
      </c>
      <c r="O72" s="142">
        <v>601</v>
      </c>
      <c r="P72" s="142">
        <v>12</v>
      </c>
      <c r="Q72" s="142">
        <v>170</v>
      </c>
      <c r="R72" s="142">
        <v>218</v>
      </c>
      <c r="S72" s="142">
        <v>388</v>
      </c>
      <c r="T72" s="142">
        <v>9</v>
      </c>
      <c r="U72" s="142">
        <v>0</v>
      </c>
      <c r="V72" s="142">
        <v>0</v>
      </c>
      <c r="W72" s="142">
        <v>0</v>
      </c>
      <c r="X72" s="142">
        <v>0</v>
      </c>
      <c r="Y72" s="142">
        <v>0</v>
      </c>
      <c r="Z72" s="142">
        <v>0</v>
      </c>
      <c r="AA72" s="142">
        <v>0</v>
      </c>
      <c r="AB72" s="142">
        <v>0</v>
      </c>
      <c r="AC72" s="142">
        <v>0</v>
      </c>
      <c r="AD72" s="142">
        <v>0</v>
      </c>
      <c r="AE72" s="142">
        <v>0</v>
      </c>
      <c r="AF72" s="142">
        <v>0</v>
      </c>
      <c r="AG72" s="142">
        <v>474</v>
      </c>
      <c r="AH72" s="142">
        <v>515</v>
      </c>
      <c r="AI72" s="142">
        <v>989</v>
      </c>
      <c r="AJ72" s="142">
        <v>21</v>
      </c>
      <c r="AK72" s="142">
        <v>177</v>
      </c>
      <c r="AL72" s="142">
        <v>58</v>
      </c>
      <c r="AM72" s="142">
        <v>235</v>
      </c>
      <c r="AN72" s="142">
        <v>0</v>
      </c>
      <c r="AO72" s="142">
        <v>0</v>
      </c>
      <c r="AP72" s="142">
        <v>0</v>
      </c>
      <c r="AQ72" s="142">
        <v>34</v>
      </c>
      <c r="AR72" s="142">
        <v>23</v>
      </c>
      <c r="AS72" s="142">
        <v>57</v>
      </c>
    </row>
    <row r="73" spans="1:45" s="142" customFormat="1" ht="12.75" x14ac:dyDescent="0.2">
      <c r="A73" s="142" t="s">
        <v>267</v>
      </c>
      <c r="B73" s="142" t="s">
        <v>2105</v>
      </c>
      <c r="C73" s="142" t="s">
        <v>1510</v>
      </c>
      <c r="D73" s="142" t="s">
        <v>339</v>
      </c>
      <c r="E73" s="142" t="s">
        <v>1475</v>
      </c>
      <c r="F73" s="142" t="s">
        <v>8</v>
      </c>
      <c r="G73" s="142" t="s">
        <v>2090</v>
      </c>
      <c r="H73" s="142" t="s">
        <v>1487</v>
      </c>
      <c r="I73" s="142" t="s">
        <v>250</v>
      </c>
      <c r="J73" s="142">
        <v>406</v>
      </c>
      <c r="K73" s="142">
        <v>194</v>
      </c>
      <c r="L73" s="142">
        <v>600</v>
      </c>
      <c r="M73" s="142">
        <v>406</v>
      </c>
      <c r="N73" s="142">
        <v>194</v>
      </c>
      <c r="O73" s="142">
        <v>600</v>
      </c>
      <c r="P73" s="142">
        <v>11</v>
      </c>
      <c r="Q73" s="142">
        <v>356</v>
      </c>
      <c r="R73" s="142">
        <v>177</v>
      </c>
      <c r="S73" s="142">
        <v>533</v>
      </c>
      <c r="T73" s="142">
        <v>10</v>
      </c>
      <c r="U73" s="142">
        <v>360</v>
      </c>
      <c r="V73" s="142">
        <v>170</v>
      </c>
      <c r="W73" s="142">
        <v>530</v>
      </c>
      <c r="X73" s="142">
        <v>11</v>
      </c>
      <c r="Y73" s="142">
        <v>0</v>
      </c>
      <c r="Z73" s="142">
        <v>0</v>
      </c>
      <c r="AA73" s="142">
        <v>0</v>
      </c>
      <c r="AB73" s="142">
        <v>0</v>
      </c>
      <c r="AC73" s="142">
        <v>0</v>
      </c>
      <c r="AD73" s="142">
        <v>0</v>
      </c>
      <c r="AE73" s="142">
        <v>0</v>
      </c>
      <c r="AF73" s="142">
        <v>0</v>
      </c>
      <c r="AG73" s="142">
        <v>1122</v>
      </c>
      <c r="AH73" s="142">
        <v>541</v>
      </c>
      <c r="AI73" s="142">
        <v>1663</v>
      </c>
      <c r="AJ73" s="142">
        <v>32</v>
      </c>
      <c r="AK73" s="142">
        <v>304</v>
      </c>
      <c r="AL73" s="142">
        <v>156</v>
      </c>
      <c r="AM73" s="142">
        <v>460</v>
      </c>
      <c r="AN73" s="142">
        <v>304</v>
      </c>
      <c r="AO73" s="142">
        <v>156</v>
      </c>
      <c r="AP73" s="142">
        <v>460</v>
      </c>
      <c r="AQ73" s="142">
        <v>78</v>
      </c>
      <c r="AR73" s="142">
        <v>69</v>
      </c>
      <c r="AS73" s="142">
        <v>147</v>
      </c>
    </row>
    <row r="74" spans="1:45" s="142" customFormat="1" ht="12.75" x14ac:dyDescent="0.2">
      <c r="A74" s="142" t="s">
        <v>267</v>
      </c>
      <c r="B74" s="142" t="s">
        <v>2105</v>
      </c>
      <c r="C74" s="142" t="s">
        <v>1510</v>
      </c>
      <c r="D74" s="142" t="s">
        <v>1458</v>
      </c>
      <c r="E74" s="142" t="s">
        <v>1475</v>
      </c>
      <c r="F74" s="142" t="s">
        <v>8</v>
      </c>
      <c r="G74" s="142" t="s">
        <v>2090</v>
      </c>
      <c r="H74" s="142" t="s">
        <v>1487</v>
      </c>
      <c r="I74" s="142" t="s">
        <v>250</v>
      </c>
      <c r="J74" s="142">
        <v>326</v>
      </c>
      <c r="K74" s="142">
        <v>153</v>
      </c>
      <c r="L74" s="142">
        <v>479</v>
      </c>
      <c r="M74" s="142">
        <v>326</v>
      </c>
      <c r="N74" s="142">
        <v>153</v>
      </c>
      <c r="O74" s="142">
        <v>479</v>
      </c>
      <c r="P74" s="142">
        <v>9</v>
      </c>
      <c r="Q74" s="142">
        <v>274</v>
      </c>
      <c r="R74" s="142">
        <v>160</v>
      </c>
      <c r="S74" s="142">
        <v>434</v>
      </c>
      <c r="T74" s="142">
        <v>10</v>
      </c>
      <c r="U74" s="142">
        <v>227</v>
      </c>
      <c r="V74" s="142">
        <v>128</v>
      </c>
      <c r="W74" s="142">
        <v>355</v>
      </c>
      <c r="X74" s="142">
        <v>9</v>
      </c>
      <c r="Y74" s="142">
        <v>0</v>
      </c>
      <c r="Z74" s="142">
        <v>0</v>
      </c>
      <c r="AA74" s="142">
        <v>0</v>
      </c>
      <c r="AB74" s="142">
        <v>0</v>
      </c>
      <c r="AC74" s="142">
        <v>0</v>
      </c>
      <c r="AD74" s="142">
        <v>0</v>
      </c>
      <c r="AE74" s="142">
        <v>0</v>
      </c>
      <c r="AF74" s="142">
        <v>0</v>
      </c>
      <c r="AG74" s="142">
        <v>827</v>
      </c>
      <c r="AH74" s="142">
        <v>441</v>
      </c>
      <c r="AI74" s="142">
        <v>1268</v>
      </c>
      <c r="AJ74" s="142">
        <v>28</v>
      </c>
      <c r="AK74" s="142">
        <v>248</v>
      </c>
      <c r="AL74" s="142">
        <v>121</v>
      </c>
      <c r="AM74" s="142">
        <v>369</v>
      </c>
      <c r="AN74" s="142">
        <v>248</v>
      </c>
      <c r="AO74" s="142">
        <v>121</v>
      </c>
      <c r="AP74" s="142">
        <v>369</v>
      </c>
      <c r="AQ74" s="142">
        <v>90</v>
      </c>
      <c r="AR74" s="142">
        <v>53</v>
      </c>
      <c r="AS74" s="142">
        <v>143</v>
      </c>
    </row>
    <row r="75" spans="1:45" s="142" customFormat="1" ht="12.75" x14ac:dyDescent="0.2">
      <c r="A75" s="142" t="s">
        <v>259</v>
      </c>
      <c r="B75" s="142" t="s">
        <v>2106</v>
      </c>
      <c r="C75" s="142" t="s">
        <v>1511</v>
      </c>
      <c r="D75" s="142" t="s">
        <v>339</v>
      </c>
      <c r="E75" s="142" t="s">
        <v>1475</v>
      </c>
      <c r="F75" s="142" t="s">
        <v>8</v>
      </c>
      <c r="G75" s="142" t="s">
        <v>2090</v>
      </c>
      <c r="H75" s="142" t="s">
        <v>1487</v>
      </c>
      <c r="I75" s="142" t="s">
        <v>250</v>
      </c>
      <c r="J75" s="142">
        <v>287</v>
      </c>
      <c r="K75" s="142">
        <v>314</v>
      </c>
      <c r="L75" s="142">
        <v>601</v>
      </c>
      <c r="M75" s="142">
        <v>287</v>
      </c>
      <c r="N75" s="142">
        <v>314</v>
      </c>
      <c r="O75" s="142">
        <v>601</v>
      </c>
      <c r="P75" s="142">
        <v>12</v>
      </c>
      <c r="Q75" s="142">
        <v>272</v>
      </c>
      <c r="R75" s="142">
        <v>321</v>
      </c>
      <c r="S75" s="142">
        <v>593</v>
      </c>
      <c r="T75" s="142">
        <v>12</v>
      </c>
      <c r="U75" s="142">
        <v>235</v>
      </c>
      <c r="V75" s="142">
        <v>247</v>
      </c>
      <c r="W75" s="142">
        <v>482</v>
      </c>
      <c r="X75" s="142">
        <v>10</v>
      </c>
      <c r="Y75" s="142">
        <v>0</v>
      </c>
      <c r="Z75" s="142">
        <v>0</v>
      </c>
      <c r="AA75" s="142">
        <v>0</v>
      </c>
      <c r="AB75" s="142">
        <v>0</v>
      </c>
      <c r="AC75" s="142">
        <v>0</v>
      </c>
      <c r="AD75" s="142">
        <v>0</v>
      </c>
      <c r="AE75" s="142">
        <v>0</v>
      </c>
      <c r="AF75" s="142">
        <v>0</v>
      </c>
      <c r="AG75" s="142">
        <v>794</v>
      </c>
      <c r="AH75" s="142">
        <v>882</v>
      </c>
      <c r="AI75" s="142">
        <v>1676</v>
      </c>
      <c r="AJ75" s="142">
        <v>34</v>
      </c>
      <c r="AK75" s="142">
        <v>201</v>
      </c>
      <c r="AL75" s="142">
        <v>235</v>
      </c>
      <c r="AM75" s="142">
        <v>436</v>
      </c>
      <c r="AN75" s="142">
        <v>122</v>
      </c>
      <c r="AO75" s="142">
        <v>177</v>
      </c>
      <c r="AP75" s="142">
        <v>299</v>
      </c>
      <c r="AQ75" s="142">
        <v>62</v>
      </c>
      <c r="AR75" s="142">
        <v>80</v>
      </c>
      <c r="AS75" s="142">
        <v>142</v>
      </c>
    </row>
    <row r="76" spans="1:45" s="142" customFormat="1" ht="12.75" x14ac:dyDescent="0.2">
      <c r="A76" s="142" t="s">
        <v>259</v>
      </c>
      <c r="B76" s="142" t="s">
        <v>2106</v>
      </c>
      <c r="C76" s="142" t="s">
        <v>1511</v>
      </c>
      <c r="D76" s="142" t="s">
        <v>1458</v>
      </c>
      <c r="E76" s="142" t="s">
        <v>1475</v>
      </c>
      <c r="F76" s="142" t="s">
        <v>8</v>
      </c>
      <c r="G76" s="142" t="s">
        <v>2090</v>
      </c>
      <c r="H76" s="142" t="s">
        <v>1487</v>
      </c>
      <c r="I76" s="142" t="s">
        <v>250</v>
      </c>
      <c r="J76" s="142">
        <v>342</v>
      </c>
      <c r="K76" s="142">
        <v>259</v>
      </c>
      <c r="L76" s="142">
        <v>601</v>
      </c>
      <c r="M76" s="142">
        <v>342</v>
      </c>
      <c r="N76" s="142">
        <v>259</v>
      </c>
      <c r="O76" s="142">
        <v>601</v>
      </c>
      <c r="P76" s="142">
        <v>12</v>
      </c>
      <c r="Q76" s="142">
        <v>306</v>
      </c>
      <c r="R76" s="142">
        <v>239</v>
      </c>
      <c r="S76" s="142">
        <v>545</v>
      </c>
      <c r="T76" s="142">
        <v>12</v>
      </c>
      <c r="U76" s="142">
        <v>259</v>
      </c>
      <c r="V76" s="142">
        <v>196</v>
      </c>
      <c r="W76" s="142">
        <v>455</v>
      </c>
      <c r="X76" s="142">
        <v>10</v>
      </c>
      <c r="Y76" s="142">
        <v>0</v>
      </c>
      <c r="Z76" s="142">
        <v>0</v>
      </c>
      <c r="AA76" s="142">
        <v>0</v>
      </c>
      <c r="AB76" s="142">
        <v>0</v>
      </c>
      <c r="AC76" s="142">
        <v>0</v>
      </c>
      <c r="AD76" s="142">
        <v>0</v>
      </c>
      <c r="AE76" s="142">
        <v>0</v>
      </c>
      <c r="AF76" s="142">
        <v>0</v>
      </c>
      <c r="AG76" s="142">
        <v>907</v>
      </c>
      <c r="AH76" s="142">
        <v>694</v>
      </c>
      <c r="AI76" s="142">
        <v>1601</v>
      </c>
      <c r="AJ76" s="142">
        <v>34</v>
      </c>
      <c r="AK76" s="142">
        <v>204</v>
      </c>
      <c r="AL76" s="142">
        <v>152</v>
      </c>
      <c r="AM76" s="142">
        <v>356</v>
      </c>
      <c r="AN76" s="142">
        <v>102</v>
      </c>
      <c r="AO76" s="142">
        <v>113</v>
      </c>
      <c r="AP76" s="142">
        <v>215</v>
      </c>
      <c r="AQ76" s="142">
        <v>75</v>
      </c>
      <c r="AR76" s="142">
        <v>78</v>
      </c>
      <c r="AS76" s="142">
        <v>153</v>
      </c>
    </row>
    <row r="77" spans="1:45" s="142" customFormat="1" ht="12.75" x14ac:dyDescent="0.2">
      <c r="A77" s="142" t="s">
        <v>259</v>
      </c>
      <c r="B77" s="142" t="s">
        <v>2107</v>
      </c>
      <c r="C77" s="142" t="s">
        <v>1512</v>
      </c>
      <c r="D77" s="142" t="s">
        <v>339</v>
      </c>
      <c r="E77" s="142" t="s">
        <v>1475</v>
      </c>
      <c r="F77" s="142" t="s">
        <v>8</v>
      </c>
      <c r="G77" s="142" t="s">
        <v>2090</v>
      </c>
      <c r="H77" s="142" t="s">
        <v>1487</v>
      </c>
      <c r="I77" s="142" t="s">
        <v>250</v>
      </c>
      <c r="J77" s="142">
        <v>105</v>
      </c>
      <c r="K77" s="142">
        <v>195</v>
      </c>
      <c r="L77" s="142">
        <v>300</v>
      </c>
      <c r="M77" s="142">
        <v>105</v>
      </c>
      <c r="N77" s="142">
        <v>195</v>
      </c>
      <c r="O77" s="142">
        <v>300</v>
      </c>
      <c r="P77" s="142">
        <v>6</v>
      </c>
      <c r="Q77" s="142">
        <v>124</v>
      </c>
      <c r="R77" s="142">
        <v>214</v>
      </c>
      <c r="S77" s="142">
        <v>338</v>
      </c>
      <c r="T77" s="142">
        <v>6</v>
      </c>
      <c r="U77" s="142">
        <v>118</v>
      </c>
      <c r="V77" s="142">
        <v>191</v>
      </c>
      <c r="W77" s="142">
        <v>309</v>
      </c>
      <c r="X77" s="142">
        <v>6</v>
      </c>
      <c r="Y77" s="142">
        <v>0</v>
      </c>
      <c r="Z77" s="142">
        <v>0</v>
      </c>
      <c r="AA77" s="142">
        <v>0</v>
      </c>
      <c r="AB77" s="142">
        <v>0</v>
      </c>
      <c r="AC77" s="142">
        <v>0</v>
      </c>
      <c r="AD77" s="142">
        <v>0</v>
      </c>
      <c r="AE77" s="142">
        <v>0</v>
      </c>
      <c r="AF77" s="142">
        <v>0</v>
      </c>
      <c r="AG77" s="142">
        <v>347</v>
      </c>
      <c r="AH77" s="142">
        <v>600</v>
      </c>
      <c r="AI77" s="142">
        <v>947</v>
      </c>
      <c r="AJ77" s="142">
        <v>18</v>
      </c>
      <c r="AK77" s="142">
        <v>122</v>
      </c>
      <c r="AL77" s="142">
        <v>213</v>
      </c>
      <c r="AM77" s="142">
        <v>335</v>
      </c>
      <c r="AN77" s="142">
        <v>36</v>
      </c>
      <c r="AO77" s="142">
        <v>138</v>
      </c>
      <c r="AP77" s="142">
        <v>174</v>
      </c>
      <c r="AQ77" s="142">
        <v>36</v>
      </c>
      <c r="AR77" s="142">
        <v>51</v>
      </c>
      <c r="AS77" s="142">
        <v>87</v>
      </c>
    </row>
    <row r="78" spans="1:45" s="142" customFormat="1" ht="12.75" x14ac:dyDescent="0.2">
      <c r="A78" s="142" t="s">
        <v>259</v>
      </c>
      <c r="B78" s="142" t="s">
        <v>2107</v>
      </c>
      <c r="C78" s="142" t="s">
        <v>1512</v>
      </c>
      <c r="D78" s="142" t="s">
        <v>1458</v>
      </c>
      <c r="E78" s="142" t="s">
        <v>1475</v>
      </c>
      <c r="F78" s="142" t="s">
        <v>8</v>
      </c>
      <c r="G78" s="142" t="s">
        <v>2090</v>
      </c>
      <c r="H78" s="142" t="s">
        <v>1487</v>
      </c>
      <c r="I78" s="142" t="s">
        <v>250</v>
      </c>
      <c r="J78" s="142">
        <v>133</v>
      </c>
      <c r="K78" s="142">
        <v>163</v>
      </c>
      <c r="L78" s="142">
        <v>296</v>
      </c>
      <c r="M78" s="142">
        <v>133</v>
      </c>
      <c r="N78" s="142">
        <v>163</v>
      </c>
      <c r="O78" s="142">
        <v>296</v>
      </c>
      <c r="P78" s="142">
        <v>6</v>
      </c>
      <c r="Q78" s="142">
        <v>145</v>
      </c>
      <c r="R78" s="142">
        <v>156</v>
      </c>
      <c r="S78" s="142">
        <v>301</v>
      </c>
      <c r="T78" s="142">
        <v>6</v>
      </c>
      <c r="U78" s="142">
        <v>61</v>
      </c>
      <c r="V78" s="142">
        <v>68</v>
      </c>
      <c r="W78" s="142">
        <v>129</v>
      </c>
      <c r="X78" s="142">
        <v>3</v>
      </c>
      <c r="Y78" s="142">
        <v>0</v>
      </c>
      <c r="Z78" s="142">
        <v>0</v>
      </c>
      <c r="AA78" s="142">
        <v>0</v>
      </c>
      <c r="AB78" s="142">
        <v>0</v>
      </c>
      <c r="AC78" s="142">
        <v>0</v>
      </c>
      <c r="AD78" s="142">
        <v>0</v>
      </c>
      <c r="AE78" s="142">
        <v>0</v>
      </c>
      <c r="AF78" s="142">
        <v>0</v>
      </c>
      <c r="AG78" s="142">
        <v>339</v>
      </c>
      <c r="AH78" s="142">
        <v>387</v>
      </c>
      <c r="AI78" s="142">
        <v>726</v>
      </c>
      <c r="AJ78" s="142">
        <v>15</v>
      </c>
      <c r="AK78" s="142">
        <v>34</v>
      </c>
      <c r="AL78" s="142">
        <v>48</v>
      </c>
      <c r="AM78" s="142">
        <v>82</v>
      </c>
      <c r="AN78" s="142">
        <v>23</v>
      </c>
      <c r="AO78" s="142">
        <v>24</v>
      </c>
      <c r="AP78" s="142">
        <v>47</v>
      </c>
      <c r="AQ78" s="142">
        <v>17</v>
      </c>
      <c r="AR78" s="142">
        <v>35</v>
      </c>
      <c r="AS78" s="142">
        <v>52</v>
      </c>
    </row>
    <row r="79" spans="1:45" s="142" customFormat="1" ht="12.75" x14ac:dyDescent="0.2">
      <c r="A79" s="142" t="s">
        <v>2108</v>
      </c>
      <c r="B79" s="142" t="s">
        <v>2109</v>
      </c>
      <c r="C79" s="142" t="s">
        <v>1513</v>
      </c>
      <c r="D79" s="142" t="s">
        <v>339</v>
      </c>
      <c r="E79" s="142" t="s">
        <v>1475</v>
      </c>
      <c r="F79" s="142" t="s">
        <v>8</v>
      </c>
      <c r="G79" s="142" t="s">
        <v>2090</v>
      </c>
      <c r="H79" s="142" t="s">
        <v>1487</v>
      </c>
      <c r="I79" s="142" t="s">
        <v>250</v>
      </c>
      <c r="J79" s="142">
        <v>35</v>
      </c>
      <c r="K79" s="142">
        <v>43</v>
      </c>
      <c r="L79" s="142">
        <v>78</v>
      </c>
      <c r="M79" s="142">
        <v>35</v>
      </c>
      <c r="N79" s="142">
        <v>43</v>
      </c>
      <c r="O79" s="142">
        <v>78</v>
      </c>
      <c r="P79" s="142">
        <v>1</v>
      </c>
      <c r="Q79" s="142">
        <v>28</v>
      </c>
      <c r="R79" s="142">
        <v>29</v>
      </c>
      <c r="S79" s="142">
        <v>57</v>
      </c>
      <c r="T79" s="142">
        <v>3</v>
      </c>
      <c r="U79" s="142">
        <v>31</v>
      </c>
      <c r="V79" s="142">
        <v>23</v>
      </c>
      <c r="W79" s="142">
        <v>54</v>
      </c>
      <c r="X79" s="142">
        <v>3</v>
      </c>
      <c r="Y79" s="142">
        <v>0</v>
      </c>
      <c r="Z79" s="142">
        <v>0</v>
      </c>
      <c r="AA79" s="142">
        <v>0</v>
      </c>
      <c r="AB79" s="142">
        <v>0</v>
      </c>
      <c r="AC79" s="142">
        <v>0</v>
      </c>
      <c r="AD79" s="142">
        <v>0</v>
      </c>
      <c r="AE79" s="142">
        <v>0</v>
      </c>
      <c r="AF79" s="142">
        <v>0</v>
      </c>
      <c r="AG79" s="142">
        <v>94</v>
      </c>
      <c r="AH79" s="142">
        <v>95</v>
      </c>
      <c r="AI79" s="142">
        <v>189</v>
      </c>
      <c r="AJ79" s="142">
        <v>7</v>
      </c>
      <c r="AK79" s="142">
        <v>20</v>
      </c>
      <c r="AL79" s="142">
        <v>21</v>
      </c>
      <c r="AM79" s="142">
        <v>41</v>
      </c>
      <c r="AN79" s="142">
        <v>0</v>
      </c>
      <c r="AO79" s="142">
        <v>0</v>
      </c>
      <c r="AP79" s="142">
        <v>0</v>
      </c>
      <c r="AQ79" s="142">
        <v>17</v>
      </c>
      <c r="AR79" s="142">
        <v>24</v>
      </c>
      <c r="AS79" s="142">
        <v>41</v>
      </c>
    </row>
    <row r="80" spans="1:45" s="142" customFormat="1" ht="12.75" x14ac:dyDescent="0.2">
      <c r="A80" s="142" t="s">
        <v>2108</v>
      </c>
      <c r="B80" s="142" t="s">
        <v>2109</v>
      </c>
      <c r="C80" s="142" t="s">
        <v>1513</v>
      </c>
      <c r="D80" s="142" t="s">
        <v>339</v>
      </c>
      <c r="E80" s="142" t="s">
        <v>1475</v>
      </c>
      <c r="F80" s="142" t="s">
        <v>8</v>
      </c>
      <c r="G80" s="142" t="s">
        <v>2090</v>
      </c>
      <c r="H80" s="142" t="s">
        <v>1487</v>
      </c>
      <c r="I80" s="142" t="s">
        <v>697</v>
      </c>
      <c r="J80" s="142">
        <v>0</v>
      </c>
      <c r="K80" s="142">
        <v>0</v>
      </c>
      <c r="L80" s="142">
        <v>0</v>
      </c>
      <c r="M80" s="142">
        <v>0</v>
      </c>
      <c r="N80" s="142">
        <v>0</v>
      </c>
      <c r="O80" s="142">
        <v>0</v>
      </c>
      <c r="P80" s="142">
        <v>0</v>
      </c>
      <c r="Q80" s="142">
        <v>0</v>
      </c>
      <c r="R80" s="142">
        <v>0</v>
      </c>
      <c r="S80" s="142">
        <v>0</v>
      </c>
      <c r="T80" s="142">
        <v>0</v>
      </c>
      <c r="U80" s="142">
        <v>0</v>
      </c>
      <c r="V80" s="142">
        <v>0</v>
      </c>
      <c r="W80" s="142">
        <v>0</v>
      </c>
      <c r="X80" s="142">
        <v>0</v>
      </c>
      <c r="Y80" s="142">
        <v>0</v>
      </c>
      <c r="Z80" s="142">
        <v>0</v>
      </c>
      <c r="AA80" s="142">
        <v>0</v>
      </c>
      <c r="AB80" s="142">
        <v>0</v>
      </c>
      <c r="AC80" s="142">
        <v>0</v>
      </c>
      <c r="AD80" s="142">
        <v>0</v>
      </c>
      <c r="AE80" s="142">
        <v>0</v>
      </c>
      <c r="AF80" s="142">
        <v>0</v>
      </c>
      <c r="AG80" s="142">
        <v>0</v>
      </c>
      <c r="AH80" s="142">
        <v>0</v>
      </c>
      <c r="AI80" s="142">
        <v>0</v>
      </c>
      <c r="AJ80" s="142">
        <v>0</v>
      </c>
      <c r="AK80" s="142">
        <v>3</v>
      </c>
      <c r="AL80" s="142">
        <v>0</v>
      </c>
      <c r="AM80" s="142">
        <v>3</v>
      </c>
      <c r="AN80" s="142">
        <v>0</v>
      </c>
      <c r="AO80" s="142">
        <v>0</v>
      </c>
      <c r="AP80" s="142">
        <v>0</v>
      </c>
      <c r="AQ80" s="142">
        <v>0</v>
      </c>
      <c r="AR80" s="142">
        <v>0</v>
      </c>
      <c r="AS80" s="142">
        <v>0</v>
      </c>
    </row>
    <row r="81" spans="1:45" s="142" customFormat="1" ht="12.75" x14ac:dyDescent="0.2">
      <c r="A81" s="142" t="s">
        <v>2110</v>
      </c>
      <c r="B81" s="142" t="s">
        <v>2111</v>
      </c>
      <c r="C81" s="142" t="s">
        <v>1514</v>
      </c>
      <c r="D81" s="142" t="s">
        <v>339</v>
      </c>
      <c r="E81" s="142" t="s">
        <v>1515</v>
      </c>
      <c r="F81" s="142" t="s">
        <v>8</v>
      </c>
      <c r="G81" s="142" t="s">
        <v>2090</v>
      </c>
      <c r="H81" s="142" t="s">
        <v>1487</v>
      </c>
      <c r="I81" s="142" t="s">
        <v>250</v>
      </c>
      <c r="J81" s="142">
        <v>142</v>
      </c>
      <c r="K81" s="142">
        <v>165</v>
      </c>
      <c r="L81" s="142">
        <v>307</v>
      </c>
      <c r="M81" s="142">
        <v>150</v>
      </c>
      <c r="N81" s="142">
        <v>168</v>
      </c>
      <c r="O81" s="142">
        <v>318</v>
      </c>
      <c r="P81" s="142">
        <v>8</v>
      </c>
      <c r="Q81" s="142">
        <v>116</v>
      </c>
      <c r="R81" s="142">
        <v>148</v>
      </c>
      <c r="S81" s="142">
        <v>264</v>
      </c>
      <c r="T81" s="142">
        <v>10</v>
      </c>
      <c r="U81" s="142">
        <v>84</v>
      </c>
      <c r="V81" s="142">
        <v>129</v>
      </c>
      <c r="W81" s="142">
        <v>213</v>
      </c>
      <c r="X81" s="142">
        <v>8</v>
      </c>
      <c r="Y81" s="142">
        <v>0</v>
      </c>
      <c r="Z81" s="142">
        <v>0</v>
      </c>
      <c r="AA81" s="142">
        <v>0</v>
      </c>
      <c r="AB81" s="142">
        <v>0</v>
      </c>
      <c r="AC81" s="142">
        <v>0</v>
      </c>
      <c r="AD81" s="142">
        <v>0</v>
      </c>
      <c r="AE81" s="142">
        <v>0</v>
      </c>
      <c r="AF81" s="142">
        <v>0</v>
      </c>
      <c r="AG81" s="142">
        <v>350</v>
      </c>
      <c r="AH81" s="142">
        <v>445</v>
      </c>
      <c r="AI81" s="142">
        <v>795</v>
      </c>
      <c r="AJ81" s="142">
        <v>26</v>
      </c>
      <c r="AK81" s="142">
        <v>75</v>
      </c>
      <c r="AL81" s="142">
        <v>83</v>
      </c>
      <c r="AM81" s="142">
        <v>158</v>
      </c>
      <c r="AN81" s="142">
        <v>0</v>
      </c>
      <c r="AO81" s="142">
        <v>0</v>
      </c>
      <c r="AP81" s="142">
        <v>0</v>
      </c>
      <c r="AQ81" s="142">
        <v>67</v>
      </c>
      <c r="AR81" s="142">
        <v>42</v>
      </c>
      <c r="AS81" s="142">
        <v>109</v>
      </c>
    </row>
    <row r="82" spans="1:45" s="142" customFormat="1" ht="12.75" x14ac:dyDescent="0.2">
      <c r="A82" s="142" t="s">
        <v>264</v>
      </c>
      <c r="B82" s="142" t="s">
        <v>2112</v>
      </c>
      <c r="C82" s="142" t="s">
        <v>1516</v>
      </c>
      <c r="D82" s="142" t="s">
        <v>339</v>
      </c>
      <c r="E82" s="142" t="s">
        <v>1515</v>
      </c>
      <c r="F82" s="142" t="s">
        <v>8</v>
      </c>
      <c r="G82" s="142" t="s">
        <v>2090</v>
      </c>
      <c r="H82" s="142" t="s">
        <v>1487</v>
      </c>
      <c r="I82" s="142" t="s">
        <v>250</v>
      </c>
      <c r="J82" s="142">
        <v>227</v>
      </c>
      <c r="K82" s="142">
        <v>201</v>
      </c>
      <c r="L82" s="142">
        <v>428</v>
      </c>
      <c r="M82" s="142">
        <v>228</v>
      </c>
      <c r="N82" s="142">
        <v>201</v>
      </c>
      <c r="O82" s="142">
        <v>429</v>
      </c>
      <c r="P82" s="142">
        <v>12</v>
      </c>
      <c r="Q82" s="142">
        <v>124</v>
      </c>
      <c r="R82" s="142">
        <v>156</v>
      </c>
      <c r="S82" s="142">
        <v>280</v>
      </c>
      <c r="T82" s="142">
        <v>10</v>
      </c>
      <c r="U82" s="142">
        <v>85</v>
      </c>
      <c r="V82" s="142">
        <v>94</v>
      </c>
      <c r="W82" s="142">
        <v>179</v>
      </c>
      <c r="X82" s="142">
        <v>8</v>
      </c>
      <c r="Y82" s="142">
        <v>0</v>
      </c>
      <c r="Z82" s="142">
        <v>0</v>
      </c>
      <c r="AA82" s="142">
        <v>0</v>
      </c>
      <c r="AB82" s="142">
        <v>0</v>
      </c>
      <c r="AC82" s="142">
        <v>0</v>
      </c>
      <c r="AD82" s="142">
        <v>0</v>
      </c>
      <c r="AE82" s="142">
        <v>0</v>
      </c>
      <c r="AF82" s="142">
        <v>0</v>
      </c>
      <c r="AG82" s="142">
        <v>437</v>
      </c>
      <c r="AH82" s="142">
        <v>451</v>
      </c>
      <c r="AI82" s="142">
        <v>888</v>
      </c>
      <c r="AJ82" s="142">
        <v>30</v>
      </c>
      <c r="AK82" s="142">
        <v>63</v>
      </c>
      <c r="AL82" s="142">
        <v>80</v>
      </c>
      <c r="AM82" s="142">
        <v>143</v>
      </c>
      <c r="AN82" s="142">
        <v>0</v>
      </c>
      <c r="AO82" s="142">
        <v>0</v>
      </c>
      <c r="AP82" s="142">
        <v>0</v>
      </c>
      <c r="AQ82" s="142">
        <v>44</v>
      </c>
      <c r="AR82" s="142">
        <v>37</v>
      </c>
      <c r="AS82" s="142">
        <v>81</v>
      </c>
    </row>
    <row r="83" spans="1:45" s="142" customFormat="1" ht="12.75" x14ac:dyDescent="0.2">
      <c r="A83" s="142" t="s">
        <v>264</v>
      </c>
      <c r="B83" s="142" t="s">
        <v>2112</v>
      </c>
      <c r="C83" s="142" t="s">
        <v>1516</v>
      </c>
      <c r="D83" s="142" t="s">
        <v>339</v>
      </c>
      <c r="E83" s="142" t="s">
        <v>1515</v>
      </c>
      <c r="F83" s="142" t="s">
        <v>8</v>
      </c>
      <c r="G83" s="142" t="s">
        <v>2090</v>
      </c>
      <c r="H83" s="142" t="s">
        <v>1487</v>
      </c>
      <c r="I83" s="142" t="s">
        <v>697</v>
      </c>
      <c r="J83" s="142">
        <v>0</v>
      </c>
      <c r="K83" s="142">
        <v>0</v>
      </c>
      <c r="L83" s="142">
        <v>0</v>
      </c>
      <c r="M83" s="142">
        <v>0</v>
      </c>
      <c r="N83" s="142">
        <v>0</v>
      </c>
      <c r="O83" s="142">
        <v>0</v>
      </c>
      <c r="P83" s="142">
        <v>0</v>
      </c>
      <c r="Q83" s="142">
        <v>4</v>
      </c>
      <c r="R83" s="142">
        <v>2</v>
      </c>
      <c r="S83" s="142">
        <v>6</v>
      </c>
      <c r="T83" s="142">
        <v>1</v>
      </c>
      <c r="U83" s="142">
        <v>5</v>
      </c>
      <c r="V83" s="142">
        <v>7</v>
      </c>
      <c r="W83" s="142">
        <v>12</v>
      </c>
      <c r="X83" s="142">
        <v>1</v>
      </c>
      <c r="Y83" s="142">
        <v>0</v>
      </c>
      <c r="Z83" s="142">
        <v>0</v>
      </c>
      <c r="AA83" s="142">
        <v>0</v>
      </c>
      <c r="AB83" s="142">
        <v>0</v>
      </c>
      <c r="AC83" s="142">
        <v>0</v>
      </c>
      <c r="AD83" s="142">
        <v>0</v>
      </c>
      <c r="AE83" s="142">
        <v>0</v>
      </c>
      <c r="AF83" s="142">
        <v>0</v>
      </c>
      <c r="AG83" s="142">
        <v>9</v>
      </c>
      <c r="AH83" s="142">
        <v>9</v>
      </c>
      <c r="AI83" s="142">
        <v>18</v>
      </c>
      <c r="AJ83" s="142">
        <v>2</v>
      </c>
      <c r="AK83" s="142">
        <v>0</v>
      </c>
      <c r="AL83" s="142">
        <v>0</v>
      </c>
      <c r="AM83" s="142">
        <v>0</v>
      </c>
      <c r="AN83" s="142">
        <v>7</v>
      </c>
      <c r="AO83" s="142">
        <v>9</v>
      </c>
      <c r="AP83" s="142">
        <v>16</v>
      </c>
      <c r="AQ83" s="142">
        <v>3</v>
      </c>
      <c r="AR83" s="142">
        <v>3</v>
      </c>
      <c r="AS83" s="142">
        <v>6</v>
      </c>
    </row>
    <row r="84" spans="1:45" s="142" customFormat="1" ht="12.75" x14ac:dyDescent="0.2">
      <c r="A84" s="142" t="s">
        <v>728</v>
      </c>
      <c r="B84" s="142" t="s">
        <v>2113</v>
      </c>
      <c r="C84" s="142" t="s">
        <v>1517</v>
      </c>
      <c r="D84" s="142" t="s">
        <v>339</v>
      </c>
      <c r="E84" s="142" t="s">
        <v>1515</v>
      </c>
      <c r="F84" s="142" t="s">
        <v>8</v>
      </c>
      <c r="G84" s="142" t="s">
        <v>2090</v>
      </c>
      <c r="H84" s="142" t="s">
        <v>1487</v>
      </c>
      <c r="I84" s="142" t="s">
        <v>250</v>
      </c>
      <c r="J84" s="142">
        <v>116</v>
      </c>
      <c r="K84" s="142">
        <v>116</v>
      </c>
      <c r="L84" s="142">
        <v>232</v>
      </c>
      <c r="M84" s="142">
        <v>116</v>
      </c>
      <c r="N84" s="142">
        <v>116</v>
      </c>
      <c r="O84" s="142">
        <v>232</v>
      </c>
      <c r="P84" s="142">
        <v>6</v>
      </c>
      <c r="Q84" s="142">
        <v>89</v>
      </c>
      <c r="R84" s="142">
        <v>103</v>
      </c>
      <c r="S84" s="142">
        <v>192</v>
      </c>
      <c r="T84" s="142">
        <v>6</v>
      </c>
      <c r="U84" s="142">
        <v>53</v>
      </c>
      <c r="V84" s="142">
        <v>91</v>
      </c>
      <c r="W84" s="142">
        <v>144</v>
      </c>
      <c r="X84" s="142">
        <v>5</v>
      </c>
      <c r="Y84" s="142">
        <v>0</v>
      </c>
      <c r="Z84" s="142">
        <v>0</v>
      </c>
      <c r="AA84" s="142">
        <v>0</v>
      </c>
      <c r="AB84" s="142">
        <v>0</v>
      </c>
      <c r="AC84" s="142">
        <v>0</v>
      </c>
      <c r="AD84" s="142">
        <v>0</v>
      </c>
      <c r="AE84" s="142">
        <v>0</v>
      </c>
      <c r="AF84" s="142">
        <v>0</v>
      </c>
      <c r="AG84" s="142">
        <v>258</v>
      </c>
      <c r="AH84" s="142">
        <v>310</v>
      </c>
      <c r="AI84" s="142">
        <v>568</v>
      </c>
      <c r="AJ84" s="142">
        <v>17</v>
      </c>
      <c r="AK84" s="142">
        <v>68</v>
      </c>
      <c r="AL84" s="142">
        <v>77</v>
      </c>
      <c r="AM84" s="142">
        <v>145</v>
      </c>
      <c r="AN84" s="142">
        <v>0</v>
      </c>
      <c r="AO84" s="142">
        <v>0</v>
      </c>
      <c r="AP84" s="142">
        <v>0</v>
      </c>
      <c r="AQ84" s="142">
        <v>29</v>
      </c>
      <c r="AR84" s="142">
        <v>28</v>
      </c>
      <c r="AS84" s="142">
        <v>57</v>
      </c>
    </row>
    <row r="85" spans="1:45" s="142" customFormat="1" ht="12.75" x14ac:dyDescent="0.2">
      <c r="A85" s="142" t="s">
        <v>258</v>
      </c>
      <c r="B85" s="142" t="s">
        <v>2114</v>
      </c>
      <c r="C85" s="142" t="s">
        <v>1518</v>
      </c>
      <c r="D85" s="142" t="s">
        <v>339</v>
      </c>
      <c r="E85" s="142" t="s">
        <v>1515</v>
      </c>
      <c r="F85" s="142" t="s">
        <v>8</v>
      </c>
      <c r="G85" s="142" t="s">
        <v>2090</v>
      </c>
      <c r="H85" s="142" t="s">
        <v>1487</v>
      </c>
      <c r="I85" s="142" t="s">
        <v>250</v>
      </c>
      <c r="J85" s="142">
        <v>86</v>
      </c>
      <c r="K85" s="142">
        <v>81</v>
      </c>
      <c r="L85" s="142">
        <v>167</v>
      </c>
      <c r="M85" s="142">
        <v>86</v>
      </c>
      <c r="N85" s="142">
        <v>81</v>
      </c>
      <c r="O85" s="142">
        <v>167</v>
      </c>
      <c r="P85" s="142">
        <v>5</v>
      </c>
      <c r="Q85" s="142">
        <v>85</v>
      </c>
      <c r="R85" s="142">
        <v>56</v>
      </c>
      <c r="S85" s="142">
        <v>141</v>
      </c>
      <c r="T85" s="142">
        <v>6</v>
      </c>
      <c r="U85" s="142">
        <v>43</v>
      </c>
      <c r="V85" s="142">
        <v>50</v>
      </c>
      <c r="W85" s="142">
        <v>93</v>
      </c>
      <c r="X85" s="142">
        <v>4</v>
      </c>
      <c r="Y85" s="142">
        <v>0</v>
      </c>
      <c r="Z85" s="142">
        <v>0</v>
      </c>
      <c r="AA85" s="142">
        <v>0</v>
      </c>
      <c r="AB85" s="142">
        <v>0</v>
      </c>
      <c r="AC85" s="142">
        <v>0</v>
      </c>
      <c r="AD85" s="142">
        <v>0</v>
      </c>
      <c r="AE85" s="142">
        <v>0</v>
      </c>
      <c r="AF85" s="142">
        <v>0</v>
      </c>
      <c r="AG85" s="142">
        <v>214</v>
      </c>
      <c r="AH85" s="142">
        <v>187</v>
      </c>
      <c r="AI85" s="142">
        <v>401</v>
      </c>
      <c r="AJ85" s="142">
        <v>15</v>
      </c>
      <c r="AK85" s="142">
        <v>67</v>
      </c>
      <c r="AL85" s="142">
        <v>61</v>
      </c>
      <c r="AM85" s="142">
        <v>128</v>
      </c>
      <c r="AN85" s="142">
        <v>5</v>
      </c>
      <c r="AO85" s="142">
        <v>8</v>
      </c>
      <c r="AP85" s="142">
        <v>13</v>
      </c>
      <c r="AQ85" s="142">
        <v>16</v>
      </c>
      <c r="AR85" s="142">
        <v>13</v>
      </c>
      <c r="AS85" s="142">
        <v>29</v>
      </c>
    </row>
    <row r="86" spans="1:45" s="142" customFormat="1" ht="12.75" x14ac:dyDescent="0.2">
      <c r="A86" s="142" t="s">
        <v>263</v>
      </c>
      <c r="B86" s="142" t="s">
        <v>2115</v>
      </c>
      <c r="C86" s="142" t="s">
        <v>1519</v>
      </c>
      <c r="D86" s="142" t="s">
        <v>339</v>
      </c>
      <c r="E86" s="142" t="s">
        <v>1515</v>
      </c>
      <c r="F86" s="142" t="s">
        <v>8</v>
      </c>
      <c r="G86" s="142" t="s">
        <v>2090</v>
      </c>
      <c r="H86" s="142" t="s">
        <v>1487</v>
      </c>
      <c r="I86" s="142" t="s">
        <v>250</v>
      </c>
      <c r="J86" s="142">
        <v>100</v>
      </c>
      <c r="K86" s="142">
        <v>111</v>
      </c>
      <c r="L86" s="142">
        <v>211</v>
      </c>
      <c r="M86" s="142">
        <v>100</v>
      </c>
      <c r="N86" s="142">
        <v>111</v>
      </c>
      <c r="O86" s="142">
        <v>211</v>
      </c>
      <c r="P86" s="142">
        <v>5</v>
      </c>
      <c r="Q86" s="142">
        <v>76</v>
      </c>
      <c r="R86" s="142">
        <v>69</v>
      </c>
      <c r="S86" s="142">
        <v>145</v>
      </c>
      <c r="T86" s="142">
        <v>4</v>
      </c>
      <c r="U86" s="142">
        <v>70</v>
      </c>
      <c r="V86" s="142">
        <v>83</v>
      </c>
      <c r="W86" s="142">
        <v>153</v>
      </c>
      <c r="X86" s="142">
        <v>4</v>
      </c>
      <c r="Y86" s="142">
        <v>0</v>
      </c>
      <c r="Z86" s="142">
        <v>0</v>
      </c>
      <c r="AA86" s="142">
        <v>0</v>
      </c>
      <c r="AB86" s="142">
        <v>0</v>
      </c>
      <c r="AC86" s="142">
        <v>0</v>
      </c>
      <c r="AD86" s="142">
        <v>0</v>
      </c>
      <c r="AE86" s="142">
        <v>0</v>
      </c>
      <c r="AF86" s="142">
        <v>0</v>
      </c>
      <c r="AG86" s="142">
        <v>246</v>
      </c>
      <c r="AH86" s="142">
        <v>263</v>
      </c>
      <c r="AI86" s="142">
        <v>509</v>
      </c>
      <c r="AJ86" s="142">
        <v>13</v>
      </c>
      <c r="AK86" s="142">
        <v>73</v>
      </c>
      <c r="AL86" s="142">
        <v>62</v>
      </c>
      <c r="AM86" s="142">
        <v>135</v>
      </c>
      <c r="AN86" s="142">
        <v>0</v>
      </c>
      <c r="AO86" s="142">
        <v>0</v>
      </c>
      <c r="AP86" s="142">
        <v>0</v>
      </c>
      <c r="AQ86" s="142">
        <v>33</v>
      </c>
      <c r="AR86" s="142">
        <v>12</v>
      </c>
      <c r="AS86" s="142">
        <v>45</v>
      </c>
    </row>
    <row r="87" spans="1:45" s="142" customFormat="1" ht="12.75" x14ac:dyDescent="0.2">
      <c r="A87" s="142" t="s">
        <v>2116</v>
      </c>
      <c r="B87" s="142" t="s">
        <v>2117</v>
      </c>
      <c r="C87" s="142" t="s">
        <v>1520</v>
      </c>
      <c r="D87" s="142" t="s">
        <v>1463</v>
      </c>
      <c r="E87" s="142" t="s">
        <v>1515</v>
      </c>
      <c r="F87" s="142" t="s">
        <v>8</v>
      </c>
      <c r="G87" s="142" t="s">
        <v>2090</v>
      </c>
      <c r="H87" s="142" t="s">
        <v>1487</v>
      </c>
      <c r="I87" s="142" t="s">
        <v>250</v>
      </c>
      <c r="J87" s="142">
        <v>36</v>
      </c>
      <c r="K87" s="142">
        <v>38</v>
      </c>
      <c r="L87" s="142">
        <v>74</v>
      </c>
      <c r="M87" s="142">
        <v>36</v>
      </c>
      <c r="N87" s="142">
        <v>38</v>
      </c>
      <c r="O87" s="142">
        <v>74</v>
      </c>
      <c r="P87" s="142">
        <v>2</v>
      </c>
      <c r="Q87" s="142">
        <v>23</v>
      </c>
      <c r="R87" s="142">
        <v>47</v>
      </c>
      <c r="S87" s="142">
        <v>70</v>
      </c>
      <c r="T87" s="142">
        <v>3</v>
      </c>
      <c r="U87" s="142">
        <v>31</v>
      </c>
      <c r="V87" s="142">
        <v>40</v>
      </c>
      <c r="W87" s="142">
        <v>71</v>
      </c>
      <c r="X87" s="142">
        <v>3</v>
      </c>
      <c r="Y87" s="142">
        <v>0</v>
      </c>
      <c r="Z87" s="142">
        <v>0</v>
      </c>
      <c r="AA87" s="142">
        <v>0</v>
      </c>
      <c r="AB87" s="142">
        <v>0</v>
      </c>
      <c r="AC87" s="142">
        <v>0</v>
      </c>
      <c r="AD87" s="142">
        <v>0</v>
      </c>
      <c r="AE87" s="142">
        <v>0</v>
      </c>
      <c r="AF87" s="142">
        <v>0</v>
      </c>
      <c r="AG87" s="142">
        <v>90</v>
      </c>
      <c r="AH87" s="142">
        <v>125</v>
      </c>
      <c r="AI87" s="142">
        <v>215</v>
      </c>
      <c r="AJ87" s="142">
        <v>8</v>
      </c>
      <c r="AK87" s="142">
        <v>11</v>
      </c>
      <c r="AL87" s="142">
        <v>19</v>
      </c>
      <c r="AM87" s="142">
        <v>30</v>
      </c>
      <c r="AN87" s="142">
        <v>0</v>
      </c>
      <c r="AO87" s="142">
        <v>0</v>
      </c>
      <c r="AP87" s="142">
        <v>0</v>
      </c>
      <c r="AQ87" s="142">
        <v>8</v>
      </c>
      <c r="AR87" s="142">
        <v>20</v>
      </c>
      <c r="AS87" s="142">
        <v>28</v>
      </c>
    </row>
    <row r="88" spans="1:45" s="142" customFormat="1" ht="12.75" x14ac:dyDescent="0.2">
      <c r="A88" s="142" t="s">
        <v>266</v>
      </c>
      <c r="B88" s="142" t="s">
        <v>2118</v>
      </c>
      <c r="C88" s="142" t="s">
        <v>1521</v>
      </c>
      <c r="D88" s="142" t="s">
        <v>339</v>
      </c>
      <c r="E88" s="142" t="s">
        <v>1515</v>
      </c>
      <c r="F88" s="142" t="s">
        <v>8</v>
      </c>
      <c r="G88" s="142" t="s">
        <v>2090</v>
      </c>
      <c r="H88" s="142" t="s">
        <v>1487</v>
      </c>
      <c r="I88" s="142" t="s">
        <v>250</v>
      </c>
      <c r="J88" s="142">
        <v>194</v>
      </c>
      <c r="K88" s="142">
        <v>236</v>
      </c>
      <c r="L88" s="142">
        <v>430</v>
      </c>
      <c r="M88" s="142">
        <v>196</v>
      </c>
      <c r="N88" s="142">
        <v>236</v>
      </c>
      <c r="O88" s="142">
        <v>432</v>
      </c>
      <c r="P88" s="142">
        <v>10</v>
      </c>
      <c r="Q88" s="142">
        <v>170</v>
      </c>
      <c r="R88" s="142">
        <v>264</v>
      </c>
      <c r="S88" s="142">
        <v>434</v>
      </c>
      <c r="T88" s="142">
        <v>10</v>
      </c>
      <c r="U88" s="142">
        <v>152</v>
      </c>
      <c r="V88" s="142">
        <v>239</v>
      </c>
      <c r="W88" s="142">
        <v>391</v>
      </c>
      <c r="X88" s="142">
        <v>10</v>
      </c>
      <c r="Y88" s="142">
        <v>0</v>
      </c>
      <c r="Z88" s="142">
        <v>0</v>
      </c>
      <c r="AA88" s="142">
        <v>0</v>
      </c>
      <c r="AB88" s="142">
        <v>0</v>
      </c>
      <c r="AC88" s="142">
        <v>0</v>
      </c>
      <c r="AD88" s="142">
        <v>0</v>
      </c>
      <c r="AE88" s="142">
        <v>0</v>
      </c>
      <c r="AF88" s="142">
        <v>0</v>
      </c>
      <c r="AG88" s="142">
        <v>518</v>
      </c>
      <c r="AH88" s="142">
        <v>739</v>
      </c>
      <c r="AI88" s="142">
        <v>1257</v>
      </c>
      <c r="AJ88" s="142">
        <v>30</v>
      </c>
      <c r="AK88" s="142">
        <v>178</v>
      </c>
      <c r="AL88" s="142">
        <v>250</v>
      </c>
      <c r="AM88" s="142">
        <v>428</v>
      </c>
      <c r="AN88" s="142">
        <v>0</v>
      </c>
      <c r="AO88" s="142">
        <v>0</v>
      </c>
      <c r="AP88" s="142">
        <v>0</v>
      </c>
      <c r="AQ88" s="142">
        <v>49</v>
      </c>
      <c r="AR88" s="142">
        <v>59</v>
      </c>
      <c r="AS88" s="142">
        <v>108</v>
      </c>
    </row>
    <row r="89" spans="1:45" s="142" customFormat="1" ht="12.75" x14ac:dyDescent="0.2">
      <c r="A89" s="142" t="s">
        <v>2119</v>
      </c>
      <c r="B89" s="142" t="s">
        <v>2120</v>
      </c>
      <c r="C89" s="142" t="s">
        <v>1522</v>
      </c>
      <c r="D89" s="142" t="s">
        <v>339</v>
      </c>
      <c r="E89" s="142" t="s">
        <v>1515</v>
      </c>
      <c r="F89" s="142" t="s">
        <v>8</v>
      </c>
      <c r="G89" s="142" t="s">
        <v>2090</v>
      </c>
      <c r="H89" s="142" t="s">
        <v>1487</v>
      </c>
      <c r="I89" s="142" t="s">
        <v>250</v>
      </c>
      <c r="J89" s="142">
        <v>43</v>
      </c>
      <c r="K89" s="142">
        <v>48</v>
      </c>
      <c r="L89" s="142">
        <v>91</v>
      </c>
      <c r="M89" s="142">
        <v>43</v>
      </c>
      <c r="N89" s="142">
        <v>48</v>
      </c>
      <c r="O89" s="142">
        <v>91</v>
      </c>
      <c r="P89" s="142">
        <v>3</v>
      </c>
      <c r="Q89" s="142">
        <v>30</v>
      </c>
      <c r="R89" s="142">
        <v>48</v>
      </c>
      <c r="S89" s="142">
        <v>78</v>
      </c>
      <c r="T89" s="142">
        <v>3</v>
      </c>
      <c r="U89" s="142">
        <v>24</v>
      </c>
      <c r="V89" s="142">
        <v>34</v>
      </c>
      <c r="W89" s="142">
        <v>58</v>
      </c>
      <c r="X89" s="142">
        <v>2</v>
      </c>
      <c r="Y89" s="142">
        <v>0</v>
      </c>
      <c r="Z89" s="142">
        <v>0</v>
      </c>
      <c r="AA89" s="142">
        <v>0</v>
      </c>
      <c r="AB89" s="142">
        <v>0</v>
      </c>
      <c r="AC89" s="142">
        <v>0</v>
      </c>
      <c r="AD89" s="142">
        <v>0</v>
      </c>
      <c r="AE89" s="142">
        <v>0</v>
      </c>
      <c r="AF89" s="142">
        <v>0</v>
      </c>
      <c r="AG89" s="142">
        <v>97</v>
      </c>
      <c r="AH89" s="142">
        <v>130</v>
      </c>
      <c r="AI89" s="142">
        <v>227</v>
      </c>
      <c r="AJ89" s="142">
        <v>8</v>
      </c>
      <c r="AK89" s="142">
        <v>22</v>
      </c>
      <c r="AL89" s="142">
        <v>20</v>
      </c>
      <c r="AM89" s="142">
        <v>42</v>
      </c>
      <c r="AN89" s="142">
        <v>4</v>
      </c>
      <c r="AO89" s="142">
        <v>3</v>
      </c>
      <c r="AP89" s="142">
        <v>7</v>
      </c>
      <c r="AQ89" s="142">
        <v>10</v>
      </c>
      <c r="AR89" s="142">
        <v>8</v>
      </c>
      <c r="AS89" s="142">
        <v>18</v>
      </c>
    </row>
    <row r="90" spans="1:45" s="142" customFormat="1" ht="12.75" x14ac:dyDescent="0.2">
      <c r="A90" s="142" t="s">
        <v>2121</v>
      </c>
      <c r="B90" s="142" t="s">
        <v>2122</v>
      </c>
      <c r="C90" s="142" t="s">
        <v>1523</v>
      </c>
      <c r="D90" s="142" t="s">
        <v>339</v>
      </c>
      <c r="E90" s="142" t="s">
        <v>1515</v>
      </c>
      <c r="F90" s="142" t="s">
        <v>8</v>
      </c>
      <c r="G90" s="142" t="s">
        <v>2090</v>
      </c>
      <c r="H90" s="142" t="s">
        <v>1487</v>
      </c>
      <c r="I90" s="142" t="s">
        <v>250</v>
      </c>
      <c r="J90" s="142">
        <v>16</v>
      </c>
      <c r="K90" s="142">
        <v>39</v>
      </c>
      <c r="L90" s="142">
        <v>55</v>
      </c>
      <c r="M90" s="142">
        <v>16</v>
      </c>
      <c r="N90" s="142">
        <v>39</v>
      </c>
      <c r="O90" s="142">
        <v>55</v>
      </c>
      <c r="P90" s="142">
        <v>2</v>
      </c>
      <c r="Q90" s="142">
        <v>21</v>
      </c>
      <c r="R90" s="142">
        <v>35</v>
      </c>
      <c r="S90" s="142">
        <v>56</v>
      </c>
      <c r="T90" s="142">
        <v>2</v>
      </c>
      <c r="U90" s="142">
        <v>12</v>
      </c>
      <c r="V90" s="142">
        <v>16</v>
      </c>
      <c r="W90" s="142">
        <v>28</v>
      </c>
      <c r="X90" s="142">
        <v>2</v>
      </c>
      <c r="Y90" s="142">
        <v>0</v>
      </c>
      <c r="Z90" s="142">
        <v>0</v>
      </c>
      <c r="AA90" s="142">
        <v>0</v>
      </c>
      <c r="AB90" s="142">
        <v>0</v>
      </c>
      <c r="AC90" s="142">
        <v>0</v>
      </c>
      <c r="AD90" s="142">
        <v>0</v>
      </c>
      <c r="AE90" s="142">
        <v>0</v>
      </c>
      <c r="AF90" s="142">
        <v>0</v>
      </c>
      <c r="AG90" s="142">
        <v>49</v>
      </c>
      <c r="AH90" s="142">
        <v>90</v>
      </c>
      <c r="AI90" s="142">
        <v>139</v>
      </c>
      <c r="AJ90" s="142">
        <v>6</v>
      </c>
      <c r="AK90" s="142">
        <v>18</v>
      </c>
      <c r="AL90" s="142">
        <v>23</v>
      </c>
      <c r="AM90" s="142">
        <v>41</v>
      </c>
      <c r="AN90" s="142">
        <v>0</v>
      </c>
      <c r="AO90" s="142">
        <v>0</v>
      </c>
      <c r="AP90" s="142">
        <v>0</v>
      </c>
      <c r="AQ90" s="142">
        <v>9</v>
      </c>
      <c r="AR90" s="142">
        <v>9</v>
      </c>
      <c r="AS90" s="142">
        <v>18</v>
      </c>
    </row>
    <row r="91" spans="1:45" s="142" customFormat="1" ht="12.75" x14ac:dyDescent="0.2">
      <c r="A91" s="142" t="s">
        <v>263</v>
      </c>
      <c r="B91" s="142" t="s">
        <v>2123</v>
      </c>
      <c r="C91" s="142" t="s">
        <v>1524</v>
      </c>
      <c r="D91" s="142" t="s">
        <v>339</v>
      </c>
      <c r="E91" s="142" t="s">
        <v>1525</v>
      </c>
      <c r="F91" s="142" t="s">
        <v>7</v>
      </c>
      <c r="G91" s="142" t="s">
        <v>2090</v>
      </c>
      <c r="H91" s="142" t="s">
        <v>1487</v>
      </c>
      <c r="I91" s="142" t="s">
        <v>250</v>
      </c>
      <c r="J91" s="142">
        <v>6</v>
      </c>
      <c r="K91" s="142">
        <v>13</v>
      </c>
      <c r="L91" s="142">
        <v>19</v>
      </c>
      <c r="M91" s="142">
        <v>6</v>
      </c>
      <c r="N91" s="142">
        <v>13</v>
      </c>
      <c r="O91" s="142">
        <v>19</v>
      </c>
      <c r="P91" s="142">
        <v>1</v>
      </c>
      <c r="Q91" s="142">
        <v>0</v>
      </c>
      <c r="R91" s="142">
        <v>0</v>
      </c>
      <c r="S91" s="142">
        <v>0</v>
      </c>
      <c r="T91" s="142">
        <v>0</v>
      </c>
      <c r="U91" s="142">
        <v>0</v>
      </c>
      <c r="V91" s="142">
        <v>0</v>
      </c>
      <c r="W91" s="142">
        <v>0</v>
      </c>
      <c r="X91" s="142">
        <v>0</v>
      </c>
      <c r="Y91" s="142">
        <v>0</v>
      </c>
      <c r="Z91" s="142">
        <v>0</v>
      </c>
      <c r="AA91" s="142">
        <v>0</v>
      </c>
      <c r="AB91" s="142">
        <v>0</v>
      </c>
      <c r="AC91" s="142">
        <v>0</v>
      </c>
      <c r="AD91" s="142">
        <v>0</v>
      </c>
      <c r="AE91" s="142">
        <v>0</v>
      </c>
      <c r="AF91" s="142">
        <v>0</v>
      </c>
      <c r="AG91" s="142">
        <v>6</v>
      </c>
      <c r="AH91" s="142">
        <v>13</v>
      </c>
      <c r="AI91" s="142">
        <v>19</v>
      </c>
      <c r="AJ91" s="142">
        <v>1</v>
      </c>
      <c r="AK91" s="142">
        <v>4</v>
      </c>
      <c r="AL91" s="142">
        <v>3</v>
      </c>
      <c r="AM91" s="142">
        <v>7</v>
      </c>
      <c r="AN91" s="142">
        <v>4</v>
      </c>
      <c r="AO91" s="142">
        <v>2</v>
      </c>
      <c r="AP91" s="142">
        <v>6</v>
      </c>
      <c r="AQ91" s="142">
        <v>0</v>
      </c>
      <c r="AR91" s="142">
        <v>2</v>
      </c>
      <c r="AS91" s="142">
        <v>2</v>
      </c>
    </row>
    <row r="92" spans="1:45" s="142" customFormat="1" ht="12.75" x14ac:dyDescent="0.2">
      <c r="A92" s="142" t="s">
        <v>2124</v>
      </c>
      <c r="B92" s="142" t="s">
        <v>2125</v>
      </c>
      <c r="C92" s="142" t="s">
        <v>1526</v>
      </c>
      <c r="D92" s="142" t="s">
        <v>339</v>
      </c>
      <c r="E92" s="142" t="s">
        <v>1525</v>
      </c>
      <c r="F92" s="142" t="s">
        <v>7</v>
      </c>
      <c r="G92" s="142" t="s">
        <v>2090</v>
      </c>
      <c r="H92" s="142" t="s">
        <v>1487</v>
      </c>
      <c r="I92" s="142" t="s">
        <v>250</v>
      </c>
      <c r="J92" s="142">
        <v>8</v>
      </c>
      <c r="K92" s="142">
        <v>2</v>
      </c>
      <c r="L92" s="142">
        <v>10</v>
      </c>
      <c r="M92" s="142">
        <v>8</v>
      </c>
      <c r="N92" s="142">
        <v>2</v>
      </c>
      <c r="O92" s="142">
        <v>10</v>
      </c>
      <c r="P92" s="142">
        <v>1</v>
      </c>
      <c r="Q92" s="142">
        <v>4</v>
      </c>
      <c r="R92" s="142">
        <v>2</v>
      </c>
      <c r="S92" s="142">
        <v>6</v>
      </c>
      <c r="T92" s="142">
        <v>1</v>
      </c>
      <c r="U92" s="142">
        <v>0</v>
      </c>
      <c r="V92" s="142">
        <v>2</v>
      </c>
      <c r="W92" s="142">
        <v>2</v>
      </c>
      <c r="X92" s="142">
        <v>1</v>
      </c>
      <c r="Y92" s="142">
        <v>0</v>
      </c>
      <c r="Z92" s="142">
        <v>0</v>
      </c>
      <c r="AA92" s="142">
        <v>0</v>
      </c>
      <c r="AB92" s="142">
        <v>0</v>
      </c>
      <c r="AC92" s="142">
        <v>0</v>
      </c>
      <c r="AD92" s="142">
        <v>0</v>
      </c>
      <c r="AE92" s="142">
        <v>0</v>
      </c>
      <c r="AF92" s="142">
        <v>0</v>
      </c>
      <c r="AG92" s="142">
        <v>12</v>
      </c>
      <c r="AH92" s="142">
        <v>6</v>
      </c>
      <c r="AI92" s="142">
        <v>18</v>
      </c>
      <c r="AJ92" s="142">
        <v>3</v>
      </c>
      <c r="AK92" s="142">
        <v>0</v>
      </c>
      <c r="AL92" s="142">
        <v>2</v>
      </c>
      <c r="AM92" s="142">
        <v>2</v>
      </c>
      <c r="AN92" s="142">
        <v>0</v>
      </c>
      <c r="AO92" s="142">
        <v>0</v>
      </c>
      <c r="AP92" s="142">
        <v>0</v>
      </c>
      <c r="AQ92" s="142">
        <v>2</v>
      </c>
      <c r="AR92" s="142">
        <v>4</v>
      </c>
      <c r="AS92" s="142">
        <v>6</v>
      </c>
    </row>
    <row r="93" spans="1:45" s="142" customFormat="1" ht="12.75" x14ac:dyDescent="0.2">
      <c r="A93" s="142" t="s">
        <v>263</v>
      </c>
      <c r="B93" s="142" t="s">
        <v>2126</v>
      </c>
      <c r="C93" s="142" t="s">
        <v>1527</v>
      </c>
      <c r="D93" s="142" t="s">
        <v>1458</v>
      </c>
      <c r="E93" s="142" t="s">
        <v>1525</v>
      </c>
      <c r="F93" s="142" t="s">
        <v>7</v>
      </c>
      <c r="G93" s="142" t="s">
        <v>2090</v>
      </c>
      <c r="H93" s="142" t="s">
        <v>1487</v>
      </c>
      <c r="I93" s="142" t="s">
        <v>250</v>
      </c>
      <c r="J93" s="142">
        <v>29</v>
      </c>
      <c r="K93" s="142">
        <v>18</v>
      </c>
      <c r="L93" s="142">
        <v>47</v>
      </c>
      <c r="M93" s="142">
        <v>33</v>
      </c>
      <c r="N93" s="142">
        <v>18</v>
      </c>
      <c r="O93" s="142">
        <v>51</v>
      </c>
      <c r="P93" s="142">
        <v>1</v>
      </c>
      <c r="Q93" s="142">
        <v>0</v>
      </c>
      <c r="R93" s="142">
        <v>0</v>
      </c>
      <c r="S93" s="142">
        <v>0</v>
      </c>
      <c r="T93" s="142">
        <v>0</v>
      </c>
      <c r="U93" s="142">
        <v>0</v>
      </c>
      <c r="V93" s="142">
        <v>0</v>
      </c>
      <c r="W93" s="142">
        <v>0</v>
      </c>
      <c r="X93" s="142">
        <v>0</v>
      </c>
      <c r="Y93" s="142">
        <v>0</v>
      </c>
      <c r="Z93" s="142">
        <v>0</v>
      </c>
      <c r="AA93" s="142">
        <v>0</v>
      </c>
      <c r="AB93" s="142">
        <v>0</v>
      </c>
      <c r="AC93" s="142">
        <v>0</v>
      </c>
      <c r="AD93" s="142">
        <v>0</v>
      </c>
      <c r="AE93" s="142">
        <v>0</v>
      </c>
      <c r="AF93" s="142">
        <v>0</v>
      </c>
      <c r="AG93" s="142">
        <v>33</v>
      </c>
      <c r="AH93" s="142">
        <v>18</v>
      </c>
      <c r="AI93" s="142">
        <v>51</v>
      </c>
      <c r="AJ93" s="142">
        <v>1</v>
      </c>
      <c r="AK93" s="142">
        <v>7</v>
      </c>
      <c r="AL93" s="142">
        <v>3</v>
      </c>
      <c r="AM93" s="142">
        <v>10</v>
      </c>
      <c r="AN93" s="142">
        <v>8</v>
      </c>
      <c r="AO93" s="142">
        <v>3</v>
      </c>
      <c r="AP93" s="142">
        <v>11</v>
      </c>
      <c r="AQ93" s="142">
        <v>1</v>
      </c>
      <c r="AR93" s="142">
        <v>2</v>
      </c>
      <c r="AS93" s="142">
        <v>3</v>
      </c>
    </row>
    <row r="94" spans="1:45" s="142" customFormat="1" ht="12.75" x14ac:dyDescent="0.2">
      <c r="A94" s="142" t="s">
        <v>259</v>
      </c>
      <c r="B94" s="142" t="s">
        <v>2127</v>
      </c>
      <c r="C94" s="142" t="s">
        <v>1528</v>
      </c>
      <c r="D94" s="142" t="s">
        <v>1458</v>
      </c>
      <c r="E94" s="142" t="s">
        <v>1525</v>
      </c>
      <c r="F94" s="142" t="s">
        <v>7</v>
      </c>
      <c r="G94" s="142" t="s">
        <v>2090</v>
      </c>
      <c r="H94" s="142" t="s">
        <v>1487</v>
      </c>
      <c r="I94" s="142" t="s">
        <v>250</v>
      </c>
      <c r="J94" s="142">
        <v>20</v>
      </c>
      <c r="K94" s="142">
        <v>13</v>
      </c>
      <c r="L94" s="142">
        <v>33</v>
      </c>
      <c r="M94" s="142">
        <v>20</v>
      </c>
      <c r="N94" s="142">
        <v>13</v>
      </c>
      <c r="O94" s="142">
        <v>33</v>
      </c>
      <c r="P94" s="142">
        <v>1</v>
      </c>
      <c r="Q94" s="142">
        <v>9</v>
      </c>
      <c r="R94" s="142">
        <v>12</v>
      </c>
      <c r="S94" s="142">
        <v>21</v>
      </c>
      <c r="T94" s="142">
        <v>1</v>
      </c>
      <c r="U94" s="142">
        <v>6</v>
      </c>
      <c r="V94" s="142">
        <v>6</v>
      </c>
      <c r="W94" s="142">
        <v>12</v>
      </c>
      <c r="X94" s="142">
        <v>1</v>
      </c>
      <c r="Y94" s="142">
        <v>0</v>
      </c>
      <c r="Z94" s="142">
        <v>0</v>
      </c>
      <c r="AA94" s="142">
        <v>0</v>
      </c>
      <c r="AB94" s="142">
        <v>0</v>
      </c>
      <c r="AC94" s="142">
        <v>0</v>
      </c>
      <c r="AD94" s="142">
        <v>0</v>
      </c>
      <c r="AE94" s="142">
        <v>0</v>
      </c>
      <c r="AF94" s="142">
        <v>0</v>
      </c>
      <c r="AG94" s="142">
        <v>35</v>
      </c>
      <c r="AH94" s="142">
        <v>31</v>
      </c>
      <c r="AI94" s="142">
        <v>66</v>
      </c>
      <c r="AJ94" s="142">
        <v>3</v>
      </c>
      <c r="AK94" s="142">
        <v>9</v>
      </c>
      <c r="AL94" s="142">
        <v>9</v>
      </c>
      <c r="AM94" s="142">
        <v>18</v>
      </c>
      <c r="AN94" s="142">
        <v>9</v>
      </c>
      <c r="AO94" s="142">
        <v>9</v>
      </c>
      <c r="AP94" s="142">
        <v>18</v>
      </c>
      <c r="AQ94" s="142">
        <v>4</v>
      </c>
      <c r="AR94" s="142">
        <v>0</v>
      </c>
      <c r="AS94" s="142">
        <v>4</v>
      </c>
    </row>
    <row r="95" spans="1:45" s="142" customFormat="1" ht="12.75" x14ac:dyDescent="0.2">
      <c r="A95" s="142" t="s">
        <v>2124</v>
      </c>
      <c r="B95" s="142" t="s">
        <v>2128</v>
      </c>
      <c r="C95" s="142" t="s">
        <v>1529</v>
      </c>
      <c r="D95" s="142" t="s">
        <v>339</v>
      </c>
      <c r="E95" s="142" t="s">
        <v>1525</v>
      </c>
      <c r="F95" s="142" t="s">
        <v>7</v>
      </c>
      <c r="G95" s="142" t="s">
        <v>2090</v>
      </c>
      <c r="H95" s="142" t="s">
        <v>1487</v>
      </c>
      <c r="I95" s="142" t="s">
        <v>250</v>
      </c>
      <c r="J95" s="142">
        <v>4</v>
      </c>
      <c r="K95" s="142">
        <v>6</v>
      </c>
      <c r="L95" s="142">
        <v>10</v>
      </c>
      <c r="M95" s="142">
        <v>4</v>
      </c>
      <c r="N95" s="142">
        <v>6</v>
      </c>
      <c r="O95" s="142">
        <v>10</v>
      </c>
      <c r="P95" s="142">
        <v>1</v>
      </c>
      <c r="Q95" s="142">
        <v>1</v>
      </c>
      <c r="R95" s="142">
        <v>1</v>
      </c>
      <c r="S95" s="142">
        <v>2</v>
      </c>
      <c r="T95" s="142">
        <v>1</v>
      </c>
      <c r="U95" s="142">
        <v>3</v>
      </c>
      <c r="V95" s="142">
        <v>5</v>
      </c>
      <c r="W95" s="142">
        <v>8</v>
      </c>
      <c r="X95" s="142">
        <v>1</v>
      </c>
      <c r="Y95" s="142">
        <v>0</v>
      </c>
      <c r="Z95" s="142">
        <v>0</v>
      </c>
      <c r="AA95" s="142">
        <v>0</v>
      </c>
      <c r="AB95" s="142">
        <v>0</v>
      </c>
      <c r="AC95" s="142">
        <v>0</v>
      </c>
      <c r="AD95" s="142">
        <v>0</v>
      </c>
      <c r="AE95" s="142">
        <v>0</v>
      </c>
      <c r="AF95" s="142">
        <v>0</v>
      </c>
      <c r="AG95" s="142">
        <v>8</v>
      </c>
      <c r="AH95" s="142">
        <v>12</v>
      </c>
      <c r="AI95" s="142">
        <v>20</v>
      </c>
      <c r="AJ95" s="142">
        <v>3</v>
      </c>
      <c r="AK95" s="142">
        <v>8</v>
      </c>
      <c r="AL95" s="142">
        <v>8</v>
      </c>
      <c r="AM95" s="142">
        <v>16</v>
      </c>
      <c r="AN95" s="142">
        <v>0</v>
      </c>
      <c r="AO95" s="142">
        <v>0</v>
      </c>
      <c r="AP95" s="142">
        <v>0</v>
      </c>
      <c r="AQ95" s="142">
        <v>0</v>
      </c>
      <c r="AR95" s="142">
        <v>6</v>
      </c>
      <c r="AS95" s="142">
        <v>6</v>
      </c>
    </row>
    <row r="96" spans="1:45" s="142" customFormat="1" ht="12.75" x14ac:dyDescent="0.2">
      <c r="A96" s="142" t="s">
        <v>1222</v>
      </c>
      <c r="B96" s="142" t="s">
        <v>2129</v>
      </c>
      <c r="C96" s="142" t="s">
        <v>1530</v>
      </c>
      <c r="D96" s="142" t="s">
        <v>339</v>
      </c>
      <c r="E96" s="142" t="s">
        <v>1531</v>
      </c>
      <c r="F96" s="142" t="s">
        <v>7</v>
      </c>
      <c r="G96" s="142" t="s">
        <v>2090</v>
      </c>
      <c r="H96" s="142" t="s">
        <v>1487</v>
      </c>
      <c r="I96" s="142" t="s">
        <v>250</v>
      </c>
      <c r="J96" s="142">
        <v>105</v>
      </c>
      <c r="K96" s="142">
        <v>120</v>
      </c>
      <c r="L96" s="142">
        <v>225</v>
      </c>
      <c r="M96" s="142">
        <v>105</v>
      </c>
      <c r="N96" s="142">
        <v>120</v>
      </c>
      <c r="O96" s="142">
        <v>225</v>
      </c>
      <c r="P96" s="142">
        <v>6</v>
      </c>
      <c r="Q96" s="142">
        <v>38</v>
      </c>
      <c r="R96" s="142">
        <v>57</v>
      </c>
      <c r="S96" s="142">
        <v>95</v>
      </c>
      <c r="T96" s="142">
        <v>3</v>
      </c>
      <c r="U96" s="142">
        <v>52</v>
      </c>
      <c r="V96" s="142">
        <v>54</v>
      </c>
      <c r="W96" s="142">
        <v>106</v>
      </c>
      <c r="X96" s="142">
        <v>4</v>
      </c>
      <c r="Y96" s="142">
        <v>0</v>
      </c>
      <c r="Z96" s="142">
        <v>0</v>
      </c>
      <c r="AA96" s="142">
        <v>0</v>
      </c>
      <c r="AB96" s="142">
        <v>0</v>
      </c>
      <c r="AC96" s="142">
        <v>0</v>
      </c>
      <c r="AD96" s="142">
        <v>0</v>
      </c>
      <c r="AE96" s="142">
        <v>0</v>
      </c>
      <c r="AF96" s="142">
        <v>0</v>
      </c>
      <c r="AG96" s="142">
        <v>195</v>
      </c>
      <c r="AH96" s="142">
        <v>231</v>
      </c>
      <c r="AI96" s="142">
        <v>426</v>
      </c>
      <c r="AJ96" s="142">
        <v>13</v>
      </c>
      <c r="AK96" s="142">
        <v>56</v>
      </c>
      <c r="AL96" s="142">
        <v>79</v>
      </c>
      <c r="AM96" s="142">
        <v>135</v>
      </c>
      <c r="AN96" s="142">
        <v>0</v>
      </c>
      <c r="AO96" s="142">
        <v>0</v>
      </c>
      <c r="AP96" s="142">
        <v>0</v>
      </c>
      <c r="AQ96" s="142">
        <v>21</v>
      </c>
      <c r="AR96" s="142">
        <v>22</v>
      </c>
      <c r="AS96" s="142">
        <v>43</v>
      </c>
    </row>
    <row r="97" spans="1:45" s="142" customFormat="1" ht="12.75" x14ac:dyDescent="0.2">
      <c r="A97" s="142" t="s">
        <v>1222</v>
      </c>
      <c r="B97" s="142" t="s">
        <v>2129</v>
      </c>
      <c r="C97" s="142" t="s">
        <v>1530</v>
      </c>
      <c r="D97" s="142" t="s">
        <v>1458</v>
      </c>
      <c r="E97" s="142" t="s">
        <v>1531</v>
      </c>
      <c r="F97" s="142" t="s">
        <v>7</v>
      </c>
      <c r="G97" s="142" t="s">
        <v>2090</v>
      </c>
      <c r="H97" s="142" t="s">
        <v>1487</v>
      </c>
      <c r="I97" s="142" t="s">
        <v>250</v>
      </c>
      <c r="J97" s="142">
        <v>0</v>
      </c>
      <c r="K97" s="142">
        <v>0</v>
      </c>
      <c r="L97" s="142">
        <v>0</v>
      </c>
      <c r="M97" s="142">
        <v>0</v>
      </c>
      <c r="N97" s="142">
        <v>0</v>
      </c>
      <c r="O97" s="142">
        <v>0</v>
      </c>
      <c r="P97" s="142">
        <v>0</v>
      </c>
      <c r="Q97" s="142">
        <v>44</v>
      </c>
      <c r="R97" s="142">
        <v>40</v>
      </c>
      <c r="S97" s="142">
        <v>84</v>
      </c>
      <c r="T97" s="142">
        <v>3</v>
      </c>
      <c r="U97" s="142">
        <v>33</v>
      </c>
      <c r="V97" s="142">
        <v>36</v>
      </c>
      <c r="W97" s="142">
        <v>69</v>
      </c>
      <c r="X97" s="142">
        <v>3</v>
      </c>
      <c r="Y97" s="142">
        <v>0</v>
      </c>
      <c r="Z97" s="142">
        <v>0</v>
      </c>
      <c r="AA97" s="142">
        <v>0</v>
      </c>
      <c r="AB97" s="142">
        <v>0</v>
      </c>
      <c r="AC97" s="142">
        <v>0</v>
      </c>
      <c r="AD97" s="142">
        <v>0</v>
      </c>
      <c r="AE97" s="142">
        <v>0</v>
      </c>
      <c r="AF97" s="142">
        <v>0</v>
      </c>
      <c r="AG97" s="142">
        <v>77</v>
      </c>
      <c r="AH97" s="142">
        <v>76</v>
      </c>
      <c r="AI97" s="142">
        <v>153</v>
      </c>
      <c r="AJ97" s="142">
        <v>6</v>
      </c>
      <c r="AK97" s="142">
        <v>31</v>
      </c>
      <c r="AL97" s="142">
        <v>13</v>
      </c>
      <c r="AM97" s="142">
        <v>44</v>
      </c>
      <c r="AN97" s="142">
        <v>0</v>
      </c>
      <c r="AO97" s="142">
        <v>0</v>
      </c>
      <c r="AP97" s="142">
        <v>0</v>
      </c>
      <c r="AQ97" s="142">
        <v>13</v>
      </c>
      <c r="AR97" s="142">
        <v>15</v>
      </c>
      <c r="AS97" s="142">
        <v>28</v>
      </c>
    </row>
    <row r="98" spans="1:45" s="142" customFormat="1" ht="12.75" x14ac:dyDescent="0.2">
      <c r="A98" s="142" t="s">
        <v>673</v>
      </c>
      <c r="B98" s="142" t="s">
        <v>2130</v>
      </c>
      <c r="C98" s="142" t="s">
        <v>1532</v>
      </c>
      <c r="D98" s="142" t="s">
        <v>339</v>
      </c>
      <c r="E98" s="142" t="s">
        <v>1531</v>
      </c>
      <c r="F98" s="142" t="s">
        <v>7</v>
      </c>
      <c r="G98" s="142" t="s">
        <v>2090</v>
      </c>
      <c r="H98" s="142" t="s">
        <v>1487</v>
      </c>
      <c r="I98" s="142" t="s">
        <v>250</v>
      </c>
      <c r="J98" s="142">
        <v>78</v>
      </c>
      <c r="K98" s="142">
        <v>64</v>
      </c>
      <c r="L98" s="142">
        <v>142</v>
      </c>
      <c r="M98" s="142">
        <v>78</v>
      </c>
      <c r="N98" s="142">
        <v>64</v>
      </c>
      <c r="O98" s="142">
        <v>142</v>
      </c>
      <c r="P98" s="142">
        <v>4</v>
      </c>
      <c r="Q98" s="142">
        <v>48</v>
      </c>
      <c r="R98" s="142">
        <v>53</v>
      </c>
      <c r="S98" s="142">
        <v>101</v>
      </c>
      <c r="T98" s="142">
        <v>5</v>
      </c>
      <c r="U98" s="142">
        <v>52</v>
      </c>
      <c r="V98" s="142">
        <v>36</v>
      </c>
      <c r="W98" s="142">
        <v>88</v>
      </c>
      <c r="X98" s="142">
        <v>5</v>
      </c>
      <c r="Y98" s="142">
        <v>0</v>
      </c>
      <c r="Z98" s="142">
        <v>0</v>
      </c>
      <c r="AA98" s="142">
        <v>0</v>
      </c>
      <c r="AB98" s="142">
        <v>0</v>
      </c>
      <c r="AC98" s="142">
        <v>0</v>
      </c>
      <c r="AD98" s="142">
        <v>0</v>
      </c>
      <c r="AE98" s="142">
        <v>0</v>
      </c>
      <c r="AF98" s="142">
        <v>0</v>
      </c>
      <c r="AG98" s="142">
        <v>178</v>
      </c>
      <c r="AH98" s="142">
        <v>153</v>
      </c>
      <c r="AI98" s="142">
        <v>331</v>
      </c>
      <c r="AJ98" s="142">
        <v>14</v>
      </c>
      <c r="AK98" s="142">
        <v>40</v>
      </c>
      <c r="AL98" s="142">
        <v>58</v>
      </c>
      <c r="AM98" s="142">
        <v>98</v>
      </c>
      <c r="AN98" s="142">
        <v>26</v>
      </c>
      <c r="AO98" s="142">
        <v>50</v>
      </c>
      <c r="AP98" s="142">
        <v>76</v>
      </c>
      <c r="AQ98" s="142">
        <v>27</v>
      </c>
      <c r="AR98" s="142">
        <v>38</v>
      </c>
      <c r="AS98" s="142">
        <v>65</v>
      </c>
    </row>
    <row r="99" spans="1:45" s="142" customFormat="1" ht="12.75" x14ac:dyDescent="0.2">
      <c r="A99" s="142" t="s">
        <v>262</v>
      </c>
      <c r="B99" s="142" t="s">
        <v>2131</v>
      </c>
      <c r="C99" s="142" t="s">
        <v>1533</v>
      </c>
      <c r="D99" s="142" t="s">
        <v>339</v>
      </c>
      <c r="E99" s="142" t="s">
        <v>1531</v>
      </c>
      <c r="F99" s="142" t="s">
        <v>7</v>
      </c>
      <c r="G99" s="142" t="s">
        <v>2090</v>
      </c>
      <c r="H99" s="142" t="s">
        <v>1487</v>
      </c>
      <c r="I99" s="142" t="s">
        <v>250</v>
      </c>
      <c r="J99" s="142">
        <v>76</v>
      </c>
      <c r="K99" s="142">
        <v>73</v>
      </c>
      <c r="L99" s="142">
        <v>149</v>
      </c>
      <c r="M99" s="142">
        <v>76</v>
      </c>
      <c r="N99" s="142">
        <v>73</v>
      </c>
      <c r="O99" s="142">
        <v>149</v>
      </c>
      <c r="P99" s="142">
        <v>4</v>
      </c>
      <c r="Q99" s="142">
        <v>44</v>
      </c>
      <c r="R99" s="142">
        <v>47</v>
      </c>
      <c r="S99" s="142">
        <v>91</v>
      </c>
      <c r="T99" s="142">
        <v>3</v>
      </c>
      <c r="U99" s="142">
        <v>40</v>
      </c>
      <c r="V99" s="142">
        <v>49</v>
      </c>
      <c r="W99" s="142">
        <v>89</v>
      </c>
      <c r="X99" s="142">
        <v>3</v>
      </c>
      <c r="Y99" s="142">
        <v>0</v>
      </c>
      <c r="Z99" s="142">
        <v>0</v>
      </c>
      <c r="AA99" s="142">
        <v>0</v>
      </c>
      <c r="AB99" s="142">
        <v>0</v>
      </c>
      <c r="AC99" s="142">
        <v>0</v>
      </c>
      <c r="AD99" s="142">
        <v>0</v>
      </c>
      <c r="AE99" s="142">
        <v>0</v>
      </c>
      <c r="AF99" s="142">
        <v>0</v>
      </c>
      <c r="AG99" s="142">
        <v>160</v>
      </c>
      <c r="AH99" s="142">
        <v>169</v>
      </c>
      <c r="AI99" s="142">
        <v>329</v>
      </c>
      <c r="AJ99" s="142">
        <v>10</v>
      </c>
      <c r="AK99" s="142">
        <v>40</v>
      </c>
      <c r="AL99" s="142">
        <v>43</v>
      </c>
      <c r="AM99" s="142">
        <v>83</v>
      </c>
      <c r="AN99" s="142">
        <v>15</v>
      </c>
      <c r="AO99" s="142">
        <v>35</v>
      </c>
      <c r="AP99" s="142">
        <v>50</v>
      </c>
      <c r="AQ99" s="142">
        <v>10</v>
      </c>
      <c r="AR99" s="142">
        <v>6</v>
      </c>
      <c r="AS99" s="142">
        <v>16</v>
      </c>
    </row>
    <row r="100" spans="1:45" s="142" customFormat="1" ht="12.75" x14ac:dyDescent="0.2">
      <c r="A100" s="142" t="s">
        <v>255</v>
      </c>
      <c r="B100" s="142" t="s">
        <v>2132</v>
      </c>
      <c r="C100" s="142" t="s">
        <v>1534</v>
      </c>
      <c r="D100" s="142" t="s">
        <v>339</v>
      </c>
      <c r="E100" s="142" t="s">
        <v>1531</v>
      </c>
      <c r="F100" s="142" t="s">
        <v>7</v>
      </c>
      <c r="G100" s="142" t="s">
        <v>2090</v>
      </c>
      <c r="H100" s="142" t="s">
        <v>1487</v>
      </c>
      <c r="I100" s="142" t="s">
        <v>250</v>
      </c>
      <c r="J100" s="142">
        <v>61</v>
      </c>
      <c r="K100" s="142">
        <v>59</v>
      </c>
      <c r="L100" s="142">
        <v>120</v>
      </c>
      <c r="M100" s="142">
        <v>61</v>
      </c>
      <c r="N100" s="142">
        <v>59</v>
      </c>
      <c r="O100" s="142">
        <v>120</v>
      </c>
      <c r="P100" s="142">
        <v>3</v>
      </c>
      <c r="Q100" s="142">
        <v>45</v>
      </c>
      <c r="R100" s="142">
        <v>44</v>
      </c>
      <c r="S100" s="142">
        <v>89</v>
      </c>
      <c r="T100" s="142">
        <v>3</v>
      </c>
      <c r="U100" s="142">
        <v>41</v>
      </c>
      <c r="V100" s="142">
        <v>48</v>
      </c>
      <c r="W100" s="142">
        <v>89</v>
      </c>
      <c r="X100" s="142">
        <v>3</v>
      </c>
      <c r="Y100" s="142">
        <v>0</v>
      </c>
      <c r="Z100" s="142">
        <v>0</v>
      </c>
      <c r="AA100" s="142">
        <v>0</v>
      </c>
      <c r="AB100" s="142">
        <v>0</v>
      </c>
      <c r="AC100" s="142">
        <v>0</v>
      </c>
      <c r="AD100" s="142">
        <v>0</v>
      </c>
      <c r="AE100" s="142">
        <v>0</v>
      </c>
      <c r="AF100" s="142">
        <v>0</v>
      </c>
      <c r="AG100" s="142">
        <v>147</v>
      </c>
      <c r="AH100" s="142">
        <v>151</v>
      </c>
      <c r="AI100" s="142">
        <v>298</v>
      </c>
      <c r="AJ100" s="142">
        <v>9</v>
      </c>
      <c r="AK100" s="142">
        <v>39</v>
      </c>
      <c r="AL100" s="142">
        <v>38</v>
      </c>
      <c r="AM100" s="142">
        <v>77</v>
      </c>
      <c r="AN100" s="142">
        <v>33</v>
      </c>
      <c r="AO100" s="142">
        <v>41</v>
      </c>
      <c r="AP100" s="142">
        <v>74</v>
      </c>
      <c r="AQ100" s="142">
        <v>10</v>
      </c>
      <c r="AR100" s="142">
        <v>35</v>
      </c>
      <c r="AS100" s="142">
        <v>45</v>
      </c>
    </row>
    <row r="101" spans="1:45" s="142" customFormat="1" ht="12.75" x14ac:dyDescent="0.2">
      <c r="A101" s="142" t="s">
        <v>255</v>
      </c>
      <c r="B101" s="142" t="s">
        <v>2132</v>
      </c>
      <c r="C101" s="142" t="s">
        <v>1534</v>
      </c>
      <c r="D101" s="142" t="s">
        <v>1458</v>
      </c>
      <c r="E101" s="142" t="s">
        <v>1531</v>
      </c>
      <c r="F101" s="142" t="s">
        <v>7</v>
      </c>
      <c r="G101" s="142" t="s">
        <v>2090</v>
      </c>
      <c r="H101" s="142" t="s">
        <v>1487</v>
      </c>
      <c r="I101" s="142" t="s">
        <v>250</v>
      </c>
      <c r="J101" s="142">
        <v>36</v>
      </c>
      <c r="K101" s="142">
        <v>29</v>
      </c>
      <c r="L101" s="142">
        <v>65</v>
      </c>
      <c r="M101" s="142">
        <v>36</v>
      </c>
      <c r="N101" s="142">
        <v>29</v>
      </c>
      <c r="O101" s="142">
        <v>65</v>
      </c>
      <c r="P101" s="142">
        <v>2</v>
      </c>
      <c r="Q101" s="142">
        <v>27</v>
      </c>
      <c r="R101" s="142">
        <v>18</v>
      </c>
      <c r="S101" s="142">
        <v>45</v>
      </c>
      <c r="T101" s="142">
        <v>2</v>
      </c>
      <c r="U101" s="142">
        <v>14</v>
      </c>
      <c r="V101" s="142">
        <v>18</v>
      </c>
      <c r="W101" s="142">
        <v>32</v>
      </c>
      <c r="X101" s="142">
        <v>2</v>
      </c>
      <c r="Y101" s="142">
        <v>0</v>
      </c>
      <c r="Z101" s="142">
        <v>0</v>
      </c>
      <c r="AA101" s="142">
        <v>0</v>
      </c>
      <c r="AB101" s="142">
        <v>0</v>
      </c>
      <c r="AC101" s="142">
        <v>0</v>
      </c>
      <c r="AD101" s="142">
        <v>0</v>
      </c>
      <c r="AE101" s="142">
        <v>0</v>
      </c>
      <c r="AF101" s="142">
        <v>0</v>
      </c>
      <c r="AG101" s="142">
        <v>77</v>
      </c>
      <c r="AH101" s="142">
        <v>65</v>
      </c>
      <c r="AI101" s="142">
        <v>142</v>
      </c>
      <c r="AJ101" s="142">
        <v>6</v>
      </c>
      <c r="AK101" s="142">
        <v>41</v>
      </c>
      <c r="AL101" s="142">
        <v>35</v>
      </c>
      <c r="AM101" s="142">
        <v>76</v>
      </c>
      <c r="AN101" s="142">
        <v>34</v>
      </c>
      <c r="AO101" s="142">
        <v>37</v>
      </c>
      <c r="AP101" s="142">
        <v>71</v>
      </c>
      <c r="AQ101" s="142">
        <v>15</v>
      </c>
      <c r="AR101" s="142">
        <v>11</v>
      </c>
      <c r="AS101" s="142">
        <v>26</v>
      </c>
    </row>
    <row r="102" spans="1:45" s="142" customFormat="1" ht="12.75" x14ac:dyDescent="0.2">
      <c r="A102" s="142" t="s">
        <v>259</v>
      </c>
      <c r="B102" s="142" t="s">
        <v>2133</v>
      </c>
      <c r="C102" s="142" t="s">
        <v>1535</v>
      </c>
      <c r="D102" s="142" t="s">
        <v>339</v>
      </c>
      <c r="E102" s="142" t="s">
        <v>1531</v>
      </c>
      <c r="F102" s="142" t="s">
        <v>7</v>
      </c>
      <c r="G102" s="142" t="s">
        <v>2090</v>
      </c>
      <c r="H102" s="142" t="s">
        <v>1487</v>
      </c>
      <c r="I102" s="142" t="s">
        <v>250</v>
      </c>
      <c r="J102" s="142">
        <v>142</v>
      </c>
      <c r="K102" s="142">
        <v>153</v>
      </c>
      <c r="L102" s="142">
        <v>295</v>
      </c>
      <c r="M102" s="142">
        <v>142</v>
      </c>
      <c r="N102" s="142">
        <v>153</v>
      </c>
      <c r="O102" s="142">
        <v>295</v>
      </c>
      <c r="P102" s="142">
        <v>7</v>
      </c>
      <c r="Q102" s="142">
        <v>127</v>
      </c>
      <c r="R102" s="142">
        <v>107</v>
      </c>
      <c r="S102" s="142">
        <v>234</v>
      </c>
      <c r="T102" s="142">
        <v>6</v>
      </c>
      <c r="U102" s="142">
        <v>83</v>
      </c>
      <c r="V102" s="142">
        <v>75</v>
      </c>
      <c r="W102" s="142">
        <v>158</v>
      </c>
      <c r="X102" s="142">
        <v>4</v>
      </c>
      <c r="Y102" s="142">
        <v>0</v>
      </c>
      <c r="Z102" s="142">
        <v>0</v>
      </c>
      <c r="AA102" s="142">
        <v>0</v>
      </c>
      <c r="AB102" s="142">
        <v>0</v>
      </c>
      <c r="AC102" s="142">
        <v>0</v>
      </c>
      <c r="AD102" s="142">
        <v>0</v>
      </c>
      <c r="AE102" s="142">
        <v>0</v>
      </c>
      <c r="AF102" s="142">
        <v>0</v>
      </c>
      <c r="AG102" s="142">
        <v>352</v>
      </c>
      <c r="AH102" s="142">
        <v>335</v>
      </c>
      <c r="AI102" s="142">
        <v>687</v>
      </c>
      <c r="AJ102" s="142">
        <v>17</v>
      </c>
      <c r="AK102" s="142">
        <v>77</v>
      </c>
      <c r="AL102" s="142">
        <v>97</v>
      </c>
      <c r="AM102" s="142">
        <v>174</v>
      </c>
      <c r="AN102" s="142">
        <v>0</v>
      </c>
      <c r="AO102" s="142">
        <v>0</v>
      </c>
      <c r="AP102" s="142">
        <v>0</v>
      </c>
      <c r="AQ102" s="142">
        <v>15</v>
      </c>
      <c r="AR102" s="142">
        <v>24</v>
      </c>
      <c r="AS102" s="142">
        <v>39</v>
      </c>
    </row>
    <row r="103" spans="1:45" s="142" customFormat="1" ht="12.75" x14ac:dyDescent="0.2">
      <c r="A103" s="142" t="s">
        <v>259</v>
      </c>
      <c r="B103" s="142" t="s">
        <v>2133</v>
      </c>
      <c r="C103" s="142" t="s">
        <v>1535</v>
      </c>
      <c r="D103" s="142" t="s">
        <v>1458</v>
      </c>
      <c r="E103" s="142" t="s">
        <v>1531</v>
      </c>
      <c r="F103" s="142" t="s">
        <v>7</v>
      </c>
      <c r="G103" s="142" t="s">
        <v>2090</v>
      </c>
      <c r="H103" s="142" t="s">
        <v>1487</v>
      </c>
      <c r="I103" s="142" t="s">
        <v>250</v>
      </c>
      <c r="J103" s="142">
        <v>0</v>
      </c>
      <c r="K103" s="142">
        <v>0</v>
      </c>
      <c r="L103" s="142">
        <v>0</v>
      </c>
      <c r="M103" s="142">
        <v>0</v>
      </c>
      <c r="N103" s="142">
        <v>0</v>
      </c>
      <c r="O103" s="142">
        <v>0</v>
      </c>
      <c r="P103" s="142">
        <v>0</v>
      </c>
      <c r="Q103" s="142">
        <v>40</v>
      </c>
      <c r="R103" s="142">
        <v>39</v>
      </c>
      <c r="S103" s="142">
        <v>79</v>
      </c>
      <c r="T103" s="142">
        <v>3</v>
      </c>
      <c r="U103" s="142">
        <v>40</v>
      </c>
      <c r="V103" s="142">
        <v>48</v>
      </c>
      <c r="W103" s="142">
        <v>88</v>
      </c>
      <c r="X103" s="142">
        <v>2</v>
      </c>
      <c r="Y103" s="142">
        <v>0</v>
      </c>
      <c r="Z103" s="142">
        <v>0</v>
      </c>
      <c r="AA103" s="142">
        <v>0</v>
      </c>
      <c r="AB103" s="142">
        <v>0</v>
      </c>
      <c r="AC103" s="142">
        <v>0</v>
      </c>
      <c r="AD103" s="142">
        <v>0</v>
      </c>
      <c r="AE103" s="142">
        <v>0</v>
      </c>
      <c r="AF103" s="142">
        <v>0</v>
      </c>
      <c r="AG103" s="142">
        <v>80</v>
      </c>
      <c r="AH103" s="142">
        <v>87</v>
      </c>
      <c r="AI103" s="142">
        <v>167</v>
      </c>
      <c r="AJ103" s="142">
        <v>5</v>
      </c>
      <c r="AK103" s="142">
        <v>0</v>
      </c>
      <c r="AL103" s="142">
        <v>0</v>
      </c>
      <c r="AM103" s="142">
        <v>0</v>
      </c>
      <c r="AN103" s="142">
        <v>0</v>
      </c>
      <c r="AO103" s="142">
        <v>0</v>
      </c>
      <c r="AP103" s="142">
        <v>0</v>
      </c>
      <c r="AQ103" s="142">
        <v>9</v>
      </c>
      <c r="AR103" s="142">
        <v>8</v>
      </c>
      <c r="AS103" s="142">
        <v>17</v>
      </c>
    </row>
    <row r="104" spans="1:45" s="142" customFormat="1" ht="12.75" x14ac:dyDescent="0.2">
      <c r="A104" s="142" t="s">
        <v>266</v>
      </c>
      <c r="B104" s="142" t="s">
        <v>2134</v>
      </c>
      <c r="C104" s="142" t="s">
        <v>1536</v>
      </c>
      <c r="D104" s="142" t="s">
        <v>339</v>
      </c>
      <c r="E104" s="142" t="s">
        <v>1531</v>
      </c>
      <c r="F104" s="142" t="s">
        <v>7</v>
      </c>
      <c r="G104" s="142" t="s">
        <v>2090</v>
      </c>
      <c r="H104" s="142" t="s">
        <v>1487</v>
      </c>
      <c r="I104" s="142" t="s">
        <v>250</v>
      </c>
      <c r="J104" s="142">
        <v>193</v>
      </c>
      <c r="K104" s="142">
        <v>166</v>
      </c>
      <c r="L104" s="142">
        <v>359</v>
      </c>
      <c r="M104" s="142">
        <v>193</v>
      </c>
      <c r="N104" s="142">
        <v>166</v>
      </c>
      <c r="O104" s="142">
        <v>359</v>
      </c>
      <c r="P104" s="142">
        <v>10</v>
      </c>
      <c r="Q104" s="142">
        <v>85</v>
      </c>
      <c r="R104" s="142">
        <v>87</v>
      </c>
      <c r="S104" s="142">
        <v>172</v>
      </c>
      <c r="T104" s="142">
        <v>5</v>
      </c>
      <c r="U104" s="142">
        <v>0</v>
      </c>
      <c r="V104" s="142">
        <v>0</v>
      </c>
      <c r="W104" s="142">
        <v>0</v>
      </c>
      <c r="X104" s="142">
        <v>0</v>
      </c>
      <c r="Y104" s="142">
        <v>0</v>
      </c>
      <c r="Z104" s="142">
        <v>0</v>
      </c>
      <c r="AA104" s="142">
        <v>0</v>
      </c>
      <c r="AB104" s="142">
        <v>0</v>
      </c>
      <c r="AC104" s="142">
        <v>0</v>
      </c>
      <c r="AD104" s="142">
        <v>0</v>
      </c>
      <c r="AE104" s="142">
        <v>0</v>
      </c>
      <c r="AF104" s="142">
        <v>0</v>
      </c>
      <c r="AG104" s="142">
        <v>278</v>
      </c>
      <c r="AH104" s="142">
        <v>253</v>
      </c>
      <c r="AI104" s="142">
        <v>531</v>
      </c>
      <c r="AJ104" s="142">
        <v>15</v>
      </c>
      <c r="AK104" s="142">
        <v>0</v>
      </c>
      <c r="AL104" s="142">
        <v>0</v>
      </c>
      <c r="AM104" s="142">
        <v>0</v>
      </c>
      <c r="AN104" s="142">
        <v>0</v>
      </c>
      <c r="AO104" s="142">
        <v>0</v>
      </c>
      <c r="AP104" s="142">
        <v>0</v>
      </c>
      <c r="AQ104" s="142">
        <v>10</v>
      </c>
      <c r="AR104" s="142">
        <v>22</v>
      </c>
      <c r="AS104" s="142">
        <v>32</v>
      </c>
    </row>
    <row r="105" spans="1:45" s="142" customFormat="1" ht="12.75" x14ac:dyDescent="0.2">
      <c r="A105" s="142" t="s">
        <v>266</v>
      </c>
      <c r="B105" s="142" t="s">
        <v>2134</v>
      </c>
      <c r="C105" s="142" t="s">
        <v>1536</v>
      </c>
      <c r="D105" s="142" t="s">
        <v>1458</v>
      </c>
      <c r="E105" s="142" t="s">
        <v>1531</v>
      </c>
      <c r="F105" s="142" t="s">
        <v>7</v>
      </c>
      <c r="G105" s="142" t="s">
        <v>2090</v>
      </c>
      <c r="H105" s="142" t="s">
        <v>1487</v>
      </c>
      <c r="I105" s="142" t="s">
        <v>250</v>
      </c>
      <c r="J105" s="142">
        <v>0</v>
      </c>
      <c r="K105" s="142">
        <v>0</v>
      </c>
      <c r="L105" s="142">
        <v>0</v>
      </c>
      <c r="M105" s="142">
        <v>0</v>
      </c>
      <c r="N105" s="142">
        <v>0</v>
      </c>
      <c r="O105" s="142">
        <v>0</v>
      </c>
      <c r="P105" s="142">
        <v>0</v>
      </c>
      <c r="Q105" s="142">
        <v>37</v>
      </c>
      <c r="R105" s="142">
        <v>57</v>
      </c>
      <c r="S105" s="142">
        <v>94</v>
      </c>
      <c r="T105" s="142">
        <v>3</v>
      </c>
      <c r="U105" s="142">
        <v>124</v>
      </c>
      <c r="V105" s="142">
        <v>104</v>
      </c>
      <c r="W105" s="142">
        <v>228</v>
      </c>
      <c r="X105" s="142">
        <v>7</v>
      </c>
      <c r="Y105" s="142">
        <v>0</v>
      </c>
      <c r="Z105" s="142">
        <v>0</v>
      </c>
      <c r="AA105" s="142">
        <v>0</v>
      </c>
      <c r="AB105" s="142">
        <v>0</v>
      </c>
      <c r="AC105" s="142">
        <v>0</v>
      </c>
      <c r="AD105" s="142">
        <v>0</v>
      </c>
      <c r="AE105" s="142">
        <v>0</v>
      </c>
      <c r="AF105" s="142">
        <v>0</v>
      </c>
      <c r="AG105" s="142">
        <v>161</v>
      </c>
      <c r="AH105" s="142">
        <v>161</v>
      </c>
      <c r="AI105" s="142">
        <v>322</v>
      </c>
      <c r="AJ105" s="142">
        <v>10</v>
      </c>
      <c r="AK105" s="142">
        <v>115</v>
      </c>
      <c r="AL105" s="142">
        <v>110</v>
      </c>
      <c r="AM105" s="142">
        <v>225</v>
      </c>
      <c r="AN105" s="142">
        <v>57</v>
      </c>
      <c r="AO105" s="142">
        <v>69</v>
      </c>
      <c r="AP105" s="142">
        <v>126</v>
      </c>
      <c r="AQ105" s="142">
        <v>16</v>
      </c>
      <c r="AR105" s="142">
        <v>16</v>
      </c>
      <c r="AS105" s="142">
        <v>32</v>
      </c>
    </row>
    <row r="106" spans="1:45" s="142" customFormat="1" ht="12.75" x14ac:dyDescent="0.2">
      <c r="A106" s="142" t="s">
        <v>2121</v>
      </c>
      <c r="B106" s="142" t="s">
        <v>2135</v>
      </c>
      <c r="C106" s="142" t="s">
        <v>1537</v>
      </c>
      <c r="D106" s="142" t="s">
        <v>339</v>
      </c>
      <c r="E106" s="142" t="s">
        <v>1531</v>
      </c>
      <c r="F106" s="142" t="s">
        <v>7</v>
      </c>
      <c r="G106" s="142" t="s">
        <v>2090</v>
      </c>
      <c r="H106" s="142" t="s">
        <v>1487</v>
      </c>
      <c r="I106" s="142" t="s">
        <v>250</v>
      </c>
      <c r="J106" s="142">
        <v>54</v>
      </c>
      <c r="K106" s="142">
        <v>39</v>
      </c>
      <c r="L106" s="142">
        <v>93</v>
      </c>
      <c r="M106" s="142">
        <v>54</v>
      </c>
      <c r="N106" s="142">
        <v>39</v>
      </c>
      <c r="O106" s="142">
        <v>93</v>
      </c>
      <c r="P106" s="142">
        <v>3</v>
      </c>
      <c r="Q106" s="142">
        <v>42</v>
      </c>
      <c r="R106" s="142">
        <v>37</v>
      </c>
      <c r="S106" s="142">
        <v>79</v>
      </c>
      <c r="T106" s="142">
        <v>3</v>
      </c>
      <c r="U106" s="142">
        <v>33</v>
      </c>
      <c r="V106" s="142">
        <v>32</v>
      </c>
      <c r="W106" s="142">
        <v>65</v>
      </c>
      <c r="X106" s="142">
        <v>3</v>
      </c>
      <c r="Y106" s="142">
        <v>0</v>
      </c>
      <c r="Z106" s="142">
        <v>0</v>
      </c>
      <c r="AA106" s="142">
        <v>0</v>
      </c>
      <c r="AB106" s="142">
        <v>0</v>
      </c>
      <c r="AC106" s="142">
        <v>0</v>
      </c>
      <c r="AD106" s="142">
        <v>0</v>
      </c>
      <c r="AE106" s="142">
        <v>0</v>
      </c>
      <c r="AF106" s="142">
        <v>0</v>
      </c>
      <c r="AG106" s="142">
        <v>129</v>
      </c>
      <c r="AH106" s="142">
        <v>108</v>
      </c>
      <c r="AI106" s="142">
        <v>237</v>
      </c>
      <c r="AJ106" s="142">
        <v>9</v>
      </c>
      <c r="AK106" s="142">
        <v>34</v>
      </c>
      <c r="AL106" s="142">
        <v>26</v>
      </c>
      <c r="AM106" s="142">
        <v>60</v>
      </c>
      <c r="AN106" s="142">
        <v>22</v>
      </c>
      <c r="AO106" s="142">
        <v>18</v>
      </c>
      <c r="AP106" s="142">
        <v>40</v>
      </c>
      <c r="AQ106" s="142">
        <v>30</v>
      </c>
      <c r="AR106" s="142">
        <v>3</v>
      </c>
      <c r="AS106" s="142">
        <v>33</v>
      </c>
    </row>
    <row r="107" spans="1:45" s="142" customFormat="1" ht="12.75" x14ac:dyDescent="0.2">
      <c r="A107" s="142" t="s">
        <v>259</v>
      </c>
      <c r="B107" s="142" t="s">
        <v>2136</v>
      </c>
      <c r="C107" s="142" t="s">
        <v>1538</v>
      </c>
      <c r="D107" s="142" t="s">
        <v>339</v>
      </c>
      <c r="E107" s="142" t="s">
        <v>1531</v>
      </c>
      <c r="F107" s="142" t="s">
        <v>7</v>
      </c>
      <c r="G107" s="142" t="s">
        <v>2090</v>
      </c>
      <c r="H107" s="142" t="s">
        <v>1487</v>
      </c>
      <c r="I107" s="142" t="s">
        <v>250</v>
      </c>
      <c r="J107" s="142">
        <v>98</v>
      </c>
      <c r="K107" s="142">
        <v>102</v>
      </c>
      <c r="L107" s="142">
        <v>200</v>
      </c>
      <c r="M107" s="142">
        <v>98</v>
      </c>
      <c r="N107" s="142">
        <v>102</v>
      </c>
      <c r="O107" s="142">
        <v>200</v>
      </c>
      <c r="P107" s="142">
        <v>5</v>
      </c>
      <c r="Q107" s="142">
        <v>67</v>
      </c>
      <c r="R107" s="142">
        <v>72</v>
      </c>
      <c r="S107" s="142">
        <v>139</v>
      </c>
      <c r="T107" s="142">
        <v>5</v>
      </c>
      <c r="U107" s="142">
        <v>69</v>
      </c>
      <c r="V107" s="142">
        <v>64</v>
      </c>
      <c r="W107" s="142">
        <v>133</v>
      </c>
      <c r="X107" s="142">
        <v>5</v>
      </c>
      <c r="Y107" s="142">
        <v>0</v>
      </c>
      <c r="Z107" s="142">
        <v>0</v>
      </c>
      <c r="AA107" s="142">
        <v>0</v>
      </c>
      <c r="AB107" s="142">
        <v>0</v>
      </c>
      <c r="AC107" s="142">
        <v>0</v>
      </c>
      <c r="AD107" s="142">
        <v>0</v>
      </c>
      <c r="AE107" s="142">
        <v>0</v>
      </c>
      <c r="AF107" s="142">
        <v>0</v>
      </c>
      <c r="AG107" s="142">
        <v>234</v>
      </c>
      <c r="AH107" s="142">
        <v>238</v>
      </c>
      <c r="AI107" s="142">
        <v>472</v>
      </c>
      <c r="AJ107" s="142">
        <v>15</v>
      </c>
      <c r="AK107" s="142">
        <v>49</v>
      </c>
      <c r="AL107" s="142">
        <v>49</v>
      </c>
      <c r="AM107" s="142">
        <v>98</v>
      </c>
      <c r="AN107" s="142">
        <v>26</v>
      </c>
      <c r="AO107" s="142">
        <v>32</v>
      </c>
      <c r="AP107" s="142">
        <v>58</v>
      </c>
      <c r="AQ107" s="142">
        <v>15</v>
      </c>
      <c r="AR107" s="142">
        <v>20</v>
      </c>
      <c r="AS107" s="142">
        <v>35</v>
      </c>
    </row>
    <row r="108" spans="1:45" s="142" customFormat="1" ht="12.75" x14ac:dyDescent="0.2">
      <c r="A108" s="142" t="s">
        <v>259</v>
      </c>
      <c r="B108" s="142" t="s">
        <v>2137</v>
      </c>
      <c r="C108" s="142" t="s">
        <v>1539</v>
      </c>
      <c r="D108" s="142" t="s">
        <v>1458</v>
      </c>
      <c r="E108" s="142" t="s">
        <v>1531</v>
      </c>
      <c r="F108" s="142" t="s">
        <v>7</v>
      </c>
      <c r="G108" s="142" t="s">
        <v>2090</v>
      </c>
      <c r="H108" s="142" t="s">
        <v>1487</v>
      </c>
      <c r="I108" s="142" t="s">
        <v>250</v>
      </c>
      <c r="J108" s="142">
        <v>91</v>
      </c>
      <c r="K108" s="142">
        <v>61</v>
      </c>
      <c r="L108" s="142">
        <v>152</v>
      </c>
      <c r="M108" s="142">
        <v>91</v>
      </c>
      <c r="N108" s="142">
        <v>61</v>
      </c>
      <c r="O108" s="142">
        <v>152</v>
      </c>
      <c r="P108" s="142">
        <v>6</v>
      </c>
      <c r="Q108" s="142">
        <v>46</v>
      </c>
      <c r="R108" s="142">
        <v>31</v>
      </c>
      <c r="S108" s="142">
        <v>77</v>
      </c>
      <c r="T108" s="142">
        <v>3</v>
      </c>
      <c r="U108" s="142">
        <v>21</v>
      </c>
      <c r="V108" s="142">
        <v>20</v>
      </c>
      <c r="W108" s="142">
        <v>41</v>
      </c>
      <c r="X108" s="142">
        <v>1</v>
      </c>
      <c r="Y108" s="142">
        <v>0</v>
      </c>
      <c r="Z108" s="142">
        <v>0</v>
      </c>
      <c r="AA108" s="142">
        <v>0</v>
      </c>
      <c r="AB108" s="142">
        <v>0</v>
      </c>
      <c r="AC108" s="142">
        <v>0</v>
      </c>
      <c r="AD108" s="142">
        <v>0</v>
      </c>
      <c r="AE108" s="142">
        <v>0</v>
      </c>
      <c r="AF108" s="142">
        <v>0</v>
      </c>
      <c r="AG108" s="142">
        <v>158</v>
      </c>
      <c r="AH108" s="142">
        <v>112</v>
      </c>
      <c r="AI108" s="142">
        <v>270</v>
      </c>
      <c r="AJ108" s="142">
        <v>10</v>
      </c>
      <c r="AK108" s="142">
        <v>0</v>
      </c>
      <c r="AL108" s="142">
        <v>0</v>
      </c>
      <c r="AM108" s="142">
        <v>0</v>
      </c>
      <c r="AN108" s="142">
        <v>0</v>
      </c>
      <c r="AO108" s="142">
        <v>0</v>
      </c>
      <c r="AP108" s="142">
        <v>0</v>
      </c>
      <c r="AQ108" s="142">
        <v>24</v>
      </c>
      <c r="AR108" s="142">
        <v>15</v>
      </c>
      <c r="AS108" s="142">
        <v>39</v>
      </c>
    </row>
    <row r="109" spans="1:45" s="142" customFormat="1" ht="12.75" x14ac:dyDescent="0.2">
      <c r="A109" s="142" t="s">
        <v>259</v>
      </c>
      <c r="B109" s="142" t="s">
        <v>2137</v>
      </c>
      <c r="C109" s="142" t="s">
        <v>1539</v>
      </c>
      <c r="D109" s="142" t="s">
        <v>339</v>
      </c>
      <c r="E109" s="142" t="s">
        <v>1531</v>
      </c>
      <c r="F109" s="142" t="s">
        <v>7</v>
      </c>
      <c r="G109" s="142" t="s">
        <v>2090</v>
      </c>
      <c r="H109" s="142" t="s">
        <v>1487</v>
      </c>
      <c r="I109" s="142" t="s">
        <v>250</v>
      </c>
      <c r="J109" s="142">
        <v>188</v>
      </c>
      <c r="K109" s="142">
        <v>106</v>
      </c>
      <c r="L109" s="142">
        <v>294</v>
      </c>
      <c r="M109" s="142">
        <v>188</v>
      </c>
      <c r="N109" s="142">
        <v>106</v>
      </c>
      <c r="O109" s="142">
        <v>294</v>
      </c>
      <c r="P109" s="142">
        <v>6</v>
      </c>
      <c r="Q109" s="142">
        <v>196</v>
      </c>
      <c r="R109" s="142">
        <v>153</v>
      </c>
      <c r="S109" s="142">
        <v>349</v>
      </c>
      <c r="T109" s="142">
        <v>10</v>
      </c>
      <c r="U109" s="142">
        <v>166</v>
      </c>
      <c r="V109" s="142">
        <v>130</v>
      </c>
      <c r="W109" s="142">
        <v>296</v>
      </c>
      <c r="X109" s="142">
        <v>8</v>
      </c>
      <c r="Y109" s="142">
        <v>0</v>
      </c>
      <c r="Z109" s="142">
        <v>0</v>
      </c>
      <c r="AA109" s="142">
        <v>0</v>
      </c>
      <c r="AB109" s="142">
        <v>0</v>
      </c>
      <c r="AC109" s="142">
        <v>0</v>
      </c>
      <c r="AD109" s="142">
        <v>0</v>
      </c>
      <c r="AE109" s="142">
        <v>0</v>
      </c>
      <c r="AF109" s="142">
        <v>0</v>
      </c>
      <c r="AG109" s="142">
        <v>550</v>
      </c>
      <c r="AH109" s="142">
        <v>389</v>
      </c>
      <c r="AI109" s="142">
        <v>939</v>
      </c>
      <c r="AJ109" s="142">
        <v>24</v>
      </c>
      <c r="AK109" s="142">
        <v>123</v>
      </c>
      <c r="AL109" s="142">
        <v>102</v>
      </c>
      <c r="AM109" s="142">
        <v>225</v>
      </c>
      <c r="AN109" s="142">
        <v>35</v>
      </c>
      <c r="AO109" s="142">
        <v>30</v>
      </c>
      <c r="AP109" s="142">
        <v>65</v>
      </c>
      <c r="AQ109" s="142">
        <v>26</v>
      </c>
      <c r="AR109" s="142">
        <v>28</v>
      </c>
      <c r="AS109" s="142">
        <v>54</v>
      </c>
    </row>
    <row r="110" spans="1:45" s="142" customFormat="1" ht="12.75" x14ac:dyDescent="0.2">
      <c r="A110" s="142" t="s">
        <v>267</v>
      </c>
      <c r="B110" s="142" t="s">
        <v>2138</v>
      </c>
      <c r="C110" s="142" t="s">
        <v>1540</v>
      </c>
      <c r="D110" s="142" t="s">
        <v>339</v>
      </c>
      <c r="E110" s="142" t="s">
        <v>1531</v>
      </c>
      <c r="F110" s="142" t="s">
        <v>7</v>
      </c>
      <c r="G110" s="142" t="s">
        <v>2090</v>
      </c>
      <c r="H110" s="142" t="s">
        <v>1487</v>
      </c>
      <c r="I110" s="142" t="s">
        <v>250</v>
      </c>
      <c r="J110" s="142">
        <v>252</v>
      </c>
      <c r="K110" s="142">
        <v>154</v>
      </c>
      <c r="L110" s="142">
        <v>406</v>
      </c>
      <c r="M110" s="142">
        <v>252</v>
      </c>
      <c r="N110" s="142">
        <v>154</v>
      </c>
      <c r="O110" s="142">
        <v>406</v>
      </c>
      <c r="P110" s="142">
        <v>9</v>
      </c>
      <c r="Q110" s="142">
        <v>209</v>
      </c>
      <c r="R110" s="142">
        <v>139</v>
      </c>
      <c r="S110" s="142">
        <v>348</v>
      </c>
      <c r="T110" s="142">
        <v>9</v>
      </c>
      <c r="U110" s="142">
        <v>209</v>
      </c>
      <c r="V110" s="142">
        <v>125</v>
      </c>
      <c r="W110" s="142">
        <v>334</v>
      </c>
      <c r="X110" s="142">
        <v>9</v>
      </c>
      <c r="Y110" s="142">
        <v>0</v>
      </c>
      <c r="Z110" s="142">
        <v>0</v>
      </c>
      <c r="AA110" s="142">
        <v>0</v>
      </c>
      <c r="AB110" s="142">
        <v>0</v>
      </c>
      <c r="AC110" s="142">
        <v>0</v>
      </c>
      <c r="AD110" s="142">
        <v>0</v>
      </c>
      <c r="AE110" s="142">
        <v>0</v>
      </c>
      <c r="AF110" s="142">
        <v>0</v>
      </c>
      <c r="AG110" s="142">
        <v>670</v>
      </c>
      <c r="AH110" s="142">
        <v>418</v>
      </c>
      <c r="AI110" s="142">
        <v>1088</v>
      </c>
      <c r="AJ110" s="142">
        <v>27</v>
      </c>
      <c r="AK110" s="142">
        <v>168</v>
      </c>
      <c r="AL110" s="142">
        <v>117</v>
      </c>
      <c r="AM110" s="142">
        <v>285</v>
      </c>
      <c r="AN110" s="142">
        <v>135</v>
      </c>
      <c r="AO110" s="142">
        <v>96</v>
      </c>
      <c r="AP110" s="142">
        <v>231</v>
      </c>
      <c r="AQ110" s="142">
        <v>22</v>
      </c>
      <c r="AR110" s="142">
        <v>48</v>
      </c>
      <c r="AS110" s="142">
        <v>70</v>
      </c>
    </row>
    <row r="111" spans="1:45" s="142" customFormat="1" ht="12.75" x14ac:dyDescent="0.2">
      <c r="A111" s="142" t="s">
        <v>267</v>
      </c>
      <c r="B111" s="142" t="s">
        <v>2138</v>
      </c>
      <c r="C111" s="142" t="s">
        <v>1540</v>
      </c>
      <c r="D111" s="142" t="s">
        <v>1458</v>
      </c>
      <c r="E111" s="142" t="s">
        <v>1531</v>
      </c>
      <c r="F111" s="142" t="s">
        <v>7</v>
      </c>
      <c r="G111" s="142" t="s">
        <v>2090</v>
      </c>
      <c r="H111" s="142" t="s">
        <v>1487</v>
      </c>
      <c r="I111" s="142" t="s">
        <v>250</v>
      </c>
      <c r="J111" s="142">
        <v>239</v>
      </c>
      <c r="K111" s="142">
        <v>154</v>
      </c>
      <c r="L111" s="142">
        <v>393</v>
      </c>
      <c r="M111" s="142">
        <v>239</v>
      </c>
      <c r="N111" s="142">
        <v>154</v>
      </c>
      <c r="O111" s="142">
        <v>393</v>
      </c>
      <c r="P111" s="142">
        <v>8</v>
      </c>
      <c r="Q111" s="142">
        <v>167</v>
      </c>
      <c r="R111" s="142">
        <v>136</v>
      </c>
      <c r="S111" s="142">
        <v>303</v>
      </c>
      <c r="T111" s="142">
        <v>8</v>
      </c>
      <c r="U111" s="142">
        <v>164</v>
      </c>
      <c r="V111" s="142">
        <v>123</v>
      </c>
      <c r="W111" s="142">
        <v>287</v>
      </c>
      <c r="X111" s="142">
        <v>8</v>
      </c>
      <c r="Y111" s="142">
        <v>0</v>
      </c>
      <c r="Z111" s="142">
        <v>0</v>
      </c>
      <c r="AA111" s="142">
        <v>0</v>
      </c>
      <c r="AB111" s="142">
        <v>0</v>
      </c>
      <c r="AC111" s="142">
        <v>0</v>
      </c>
      <c r="AD111" s="142">
        <v>0</v>
      </c>
      <c r="AE111" s="142">
        <v>0</v>
      </c>
      <c r="AF111" s="142">
        <v>0</v>
      </c>
      <c r="AG111" s="142">
        <v>570</v>
      </c>
      <c r="AH111" s="142">
        <v>413</v>
      </c>
      <c r="AI111" s="142">
        <v>983</v>
      </c>
      <c r="AJ111" s="142">
        <v>24</v>
      </c>
      <c r="AK111" s="142">
        <v>167</v>
      </c>
      <c r="AL111" s="142">
        <v>117</v>
      </c>
      <c r="AM111" s="142">
        <v>284</v>
      </c>
      <c r="AN111" s="142">
        <v>121</v>
      </c>
      <c r="AO111" s="142">
        <v>87</v>
      </c>
      <c r="AP111" s="142">
        <v>208</v>
      </c>
      <c r="AQ111" s="142">
        <v>47</v>
      </c>
      <c r="AR111" s="142">
        <v>28</v>
      </c>
      <c r="AS111" s="142">
        <v>75</v>
      </c>
    </row>
    <row r="112" spans="1:45" s="142" customFormat="1" ht="12.75" x14ac:dyDescent="0.2">
      <c r="A112" s="142" t="s">
        <v>2119</v>
      </c>
      <c r="B112" s="142" t="s">
        <v>2139</v>
      </c>
      <c r="C112" s="142" t="s">
        <v>1541</v>
      </c>
      <c r="D112" s="142" t="s">
        <v>339</v>
      </c>
      <c r="E112" s="142" t="s">
        <v>1531</v>
      </c>
      <c r="F112" s="142" t="s">
        <v>7</v>
      </c>
      <c r="G112" s="142" t="s">
        <v>2090</v>
      </c>
      <c r="H112" s="142" t="s">
        <v>1487</v>
      </c>
      <c r="I112" s="142" t="s">
        <v>250</v>
      </c>
      <c r="J112" s="142">
        <v>47</v>
      </c>
      <c r="K112" s="142">
        <v>37</v>
      </c>
      <c r="L112" s="142">
        <v>84</v>
      </c>
      <c r="M112" s="142">
        <v>47</v>
      </c>
      <c r="N112" s="142">
        <v>37</v>
      </c>
      <c r="O112" s="142">
        <v>84</v>
      </c>
      <c r="P112" s="142">
        <v>3</v>
      </c>
      <c r="Q112" s="142">
        <v>30</v>
      </c>
      <c r="R112" s="142">
        <v>40</v>
      </c>
      <c r="S112" s="142">
        <v>70</v>
      </c>
      <c r="T112" s="142">
        <v>3</v>
      </c>
      <c r="U112" s="142">
        <v>27</v>
      </c>
      <c r="V112" s="142">
        <v>36</v>
      </c>
      <c r="W112" s="142">
        <v>63</v>
      </c>
      <c r="X112" s="142">
        <v>2</v>
      </c>
      <c r="Y112" s="142">
        <v>0</v>
      </c>
      <c r="Z112" s="142">
        <v>0</v>
      </c>
      <c r="AA112" s="142">
        <v>0</v>
      </c>
      <c r="AB112" s="142">
        <v>0</v>
      </c>
      <c r="AC112" s="142">
        <v>0</v>
      </c>
      <c r="AD112" s="142">
        <v>0</v>
      </c>
      <c r="AE112" s="142">
        <v>0</v>
      </c>
      <c r="AF112" s="142">
        <v>0</v>
      </c>
      <c r="AG112" s="142">
        <v>104</v>
      </c>
      <c r="AH112" s="142">
        <v>113</v>
      </c>
      <c r="AI112" s="142">
        <v>217</v>
      </c>
      <c r="AJ112" s="142">
        <v>8</v>
      </c>
      <c r="AK112" s="142">
        <v>70</v>
      </c>
      <c r="AL112" s="142">
        <v>31</v>
      </c>
      <c r="AM112" s="142">
        <v>101</v>
      </c>
      <c r="AN112" s="142">
        <v>17</v>
      </c>
      <c r="AO112" s="142">
        <v>8</v>
      </c>
      <c r="AP112" s="142">
        <v>25</v>
      </c>
      <c r="AQ112" s="142">
        <v>18</v>
      </c>
      <c r="AR112" s="142">
        <v>60</v>
      </c>
      <c r="AS112" s="142">
        <v>78</v>
      </c>
    </row>
    <row r="113" spans="1:45" s="142" customFormat="1" ht="12.75" x14ac:dyDescent="0.2">
      <c r="A113" s="142" t="s">
        <v>2140</v>
      </c>
      <c r="B113" s="142" t="s">
        <v>2141</v>
      </c>
      <c r="C113" s="142" t="s">
        <v>1542</v>
      </c>
      <c r="D113" s="142" t="s">
        <v>339</v>
      </c>
      <c r="E113" s="142" t="s">
        <v>1531</v>
      </c>
      <c r="F113" s="142" t="s">
        <v>7</v>
      </c>
      <c r="G113" s="142" t="s">
        <v>2090</v>
      </c>
      <c r="H113" s="142" t="s">
        <v>1487</v>
      </c>
      <c r="I113" s="142" t="s">
        <v>250</v>
      </c>
      <c r="J113" s="142">
        <v>88</v>
      </c>
      <c r="K113" s="142">
        <v>98</v>
      </c>
      <c r="L113" s="142">
        <v>186</v>
      </c>
      <c r="M113" s="142">
        <v>88</v>
      </c>
      <c r="N113" s="142">
        <v>98</v>
      </c>
      <c r="O113" s="142">
        <v>186</v>
      </c>
      <c r="P113" s="142">
        <v>5</v>
      </c>
      <c r="Q113" s="142">
        <v>40</v>
      </c>
      <c r="R113" s="142">
        <v>45</v>
      </c>
      <c r="S113" s="142">
        <v>85</v>
      </c>
      <c r="T113" s="142">
        <v>2</v>
      </c>
      <c r="U113" s="142">
        <v>39</v>
      </c>
      <c r="V113" s="142">
        <v>59</v>
      </c>
      <c r="W113" s="142">
        <v>98</v>
      </c>
      <c r="X113" s="142">
        <v>3</v>
      </c>
      <c r="Y113" s="142">
        <v>0</v>
      </c>
      <c r="Z113" s="142">
        <v>0</v>
      </c>
      <c r="AA113" s="142">
        <v>0</v>
      </c>
      <c r="AB113" s="142">
        <v>0</v>
      </c>
      <c r="AC113" s="142">
        <v>0</v>
      </c>
      <c r="AD113" s="142">
        <v>0</v>
      </c>
      <c r="AE113" s="142">
        <v>0</v>
      </c>
      <c r="AF113" s="142">
        <v>0</v>
      </c>
      <c r="AG113" s="142">
        <v>167</v>
      </c>
      <c r="AH113" s="142">
        <v>202</v>
      </c>
      <c r="AI113" s="142">
        <v>369</v>
      </c>
      <c r="AJ113" s="142">
        <v>10</v>
      </c>
      <c r="AK113" s="142">
        <v>28</v>
      </c>
      <c r="AL113" s="142">
        <v>46</v>
      </c>
      <c r="AM113" s="142">
        <v>74</v>
      </c>
      <c r="AN113" s="142">
        <v>14</v>
      </c>
      <c r="AO113" s="142">
        <v>29</v>
      </c>
      <c r="AP113" s="142">
        <v>43</v>
      </c>
      <c r="AQ113" s="142">
        <v>14</v>
      </c>
      <c r="AR113" s="142">
        <v>15</v>
      </c>
      <c r="AS113" s="142">
        <v>29</v>
      </c>
    </row>
    <row r="114" spans="1:45" s="142" customFormat="1" ht="12.75" x14ac:dyDescent="0.2">
      <c r="A114" s="142" t="s">
        <v>259</v>
      </c>
      <c r="B114" s="142" t="s">
        <v>2142</v>
      </c>
      <c r="C114" s="142" t="s">
        <v>1543</v>
      </c>
      <c r="D114" s="142" t="s">
        <v>339</v>
      </c>
      <c r="E114" s="142" t="s">
        <v>1531</v>
      </c>
      <c r="F114" s="142" t="s">
        <v>7</v>
      </c>
      <c r="G114" s="142" t="s">
        <v>2090</v>
      </c>
      <c r="H114" s="142" t="s">
        <v>1487</v>
      </c>
      <c r="I114" s="142" t="s">
        <v>250</v>
      </c>
      <c r="J114" s="142">
        <v>144</v>
      </c>
      <c r="K114" s="142">
        <v>146</v>
      </c>
      <c r="L114" s="142">
        <v>290</v>
      </c>
      <c r="M114" s="142">
        <v>144</v>
      </c>
      <c r="N114" s="142">
        <v>146</v>
      </c>
      <c r="O114" s="142">
        <v>290</v>
      </c>
      <c r="P114" s="142">
        <v>6</v>
      </c>
      <c r="Q114" s="142">
        <v>113</v>
      </c>
      <c r="R114" s="142">
        <v>103</v>
      </c>
      <c r="S114" s="142">
        <v>216</v>
      </c>
      <c r="T114" s="142">
        <v>5</v>
      </c>
      <c r="U114" s="142">
        <v>97</v>
      </c>
      <c r="V114" s="142">
        <v>116</v>
      </c>
      <c r="W114" s="142">
        <v>213</v>
      </c>
      <c r="X114" s="142">
        <v>5</v>
      </c>
      <c r="Y114" s="142">
        <v>0</v>
      </c>
      <c r="Z114" s="142">
        <v>0</v>
      </c>
      <c r="AA114" s="142">
        <v>0</v>
      </c>
      <c r="AB114" s="142">
        <v>0</v>
      </c>
      <c r="AC114" s="142">
        <v>0</v>
      </c>
      <c r="AD114" s="142">
        <v>0</v>
      </c>
      <c r="AE114" s="142">
        <v>0</v>
      </c>
      <c r="AF114" s="142">
        <v>0</v>
      </c>
      <c r="AG114" s="142">
        <v>354</v>
      </c>
      <c r="AH114" s="142">
        <v>365</v>
      </c>
      <c r="AI114" s="142">
        <v>719</v>
      </c>
      <c r="AJ114" s="142">
        <v>16</v>
      </c>
      <c r="AK114" s="142">
        <v>61</v>
      </c>
      <c r="AL114" s="142">
        <v>69</v>
      </c>
      <c r="AM114" s="142">
        <v>130</v>
      </c>
      <c r="AN114" s="142">
        <v>23</v>
      </c>
      <c r="AO114" s="142">
        <v>44</v>
      </c>
      <c r="AP114" s="142">
        <v>67</v>
      </c>
      <c r="AQ114" s="142">
        <v>22</v>
      </c>
      <c r="AR114" s="142">
        <v>24</v>
      </c>
      <c r="AS114" s="142">
        <v>46</v>
      </c>
    </row>
    <row r="115" spans="1:45" s="142" customFormat="1" ht="12.75" x14ac:dyDescent="0.2">
      <c r="A115" s="142" t="s">
        <v>2143</v>
      </c>
      <c r="B115" s="142" t="s">
        <v>2144</v>
      </c>
      <c r="C115" s="142" t="s">
        <v>1544</v>
      </c>
      <c r="D115" s="142" t="s">
        <v>339</v>
      </c>
      <c r="E115" s="142" t="s">
        <v>1531</v>
      </c>
      <c r="F115" s="142" t="s">
        <v>7</v>
      </c>
      <c r="G115" s="142" t="s">
        <v>2090</v>
      </c>
      <c r="H115" s="142" t="s">
        <v>1487</v>
      </c>
      <c r="I115" s="142" t="s">
        <v>250</v>
      </c>
      <c r="J115" s="142">
        <v>76</v>
      </c>
      <c r="K115" s="142">
        <v>100</v>
      </c>
      <c r="L115" s="142">
        <v>176</v>
      </c>
      <c r="M115" s="142">
        <v>76</v>
      </c>
      <c r="N115" s="142">
        <v>100</v>
      </c>
      <c r="O115" s="142">
        <v>176</v>
      </c>
      <c r="P115" s="142">
        <v>4</v>
      </c>
      <c r="Q115" s="142">
        <v>82</v>
      </c>
      <c r="R115" s="142">
        <v>85</v>
      </c>
      <c r="S115" s="142">
        <v>167</v>
      </c>
      <c r="T115" s="142">
        <v>4</v>
      </c>
      <c r="U115" s="142">
        <v>52</v>
      </c>
      <c r="V115" s="142">
        <v>65</v>
      </c>
      <c r="W115" s="142">
        <v>117</v>
      </c>
      <c r="X115" s="142">
        <v>3</v>
      </c>
      <c r="Y115" s="142">
        <v>0</v>
      </c>
      <c r="Z115" s="142">
        <v>0</v>
      </c>
      <c r="AA115" s="142">
        <v>0</v>
      </c>
      <c r="AB115" s="142">
        <v>0</v>
      </c>
      <c r="AC115" s="142">
        <v>0</v>
      </c>
      <c r="AD115" s="142">
        <v>0</v>
      </c>
      <c r="AE115" s="142">
        <v>0</v>
      </c>
      <c r="AF115" s="142">
        <v>0</v>
      </c>
      <c r="AG115" s="142">
        <v>210</v>
      </c>
      <c r="AH115" s="142">
        <v>250</v>
      </c>
      <c r="AI115" s="142">
        <v>460</v>
      </c>
      <c r="AJ115" s="142">
        <v>11</v>
      </c>
      <c r="AK115" s="142">
        <v>54</v>
      </c>
      <c r="AL115" s="142">
        <v>45</v>
      </c>
      <c r="AM115" s="142">
        <v>99</v>
      </c>
      <c r="AN115" s="142">
        <v>0</v>
      </c>
      <c r="AO115" s="142">
        <v>0</v>
      </c>
      <c r="AP115" s="142">
        <v>0</v>
      </c>
      <c r="AQ115" s="142">
        <v>17</v>
      </c>
      <c r="AR115" s="142">
        <v>13</v>
      </c>
      <c r="AS115" s="142">
        <v>30</v>
      </c>
    </row>
    <row r="116" spans="1:45" s="142" customFormat="1" ht="12.75" x14ac:dyDescent="0.2">
      <c r="A116" s="142" t="s">
        <v>2145</v>
      </c>
      <c r="B116" s="142" t="s">
        <v>2146</v>
      </c>
      <c r="C116" s="142" t="s">
        <v>1545</v>
      </c>
      <c r="D116" s="142" t="s">
        <v>339</v>
      </c>
      <c r="E116" s="142" t="s">
        <v>1531</v>
      </c>
      <c r="F116" s="142" t="s">
        <v>7</v>
      </c>
      <c r="G116" s="142" t="s">
        <v>2090</v>
      </c>
      <c r="H116" s="142" t="s">
        <v>1487</v>
      </c>
      <c r="I116" s="142" t="s">
        <v>250</v>
      </c>
      <c r="J116" s="142">
        <v>41</v>
      </c>
      <c r="K116" s="142">
        <v>54</v>
      </c>
      <c r="L116" s="142">
        <v>95</v>
      </c>
      <c r="M116" s="142">
        <v>41</v>
      </c>
      <c r="N116" s="142">
        <v>54</v>
      </c>
      <c r="O116" s="142">
        <v>95</v>
      </c>
      <c r="P116" s="142">
        <v>3</v>
      </c>
      <c r="Q116" s="142">
        <v>34</v>
      </c>
      <c r="R116" s="142">
        <v>52</v>
      </c>
      <c r="S116" s="142">
        <v>86</v>
      </c>
      <c r="T116" s="142">
        <v>3</v>
      </c>
      <c r="U116" s="142">
        <v>29</v>
      </c>
      <c r="V116" s="142">
        <v>44</v>
      </c>
      <c r="W116" s="142">
        <v>73</v>
      </c>
      <c r="X116" s="142">
        <v>3</v>
      </c>
      <c r="Y116" s="142">
        <v>0</v>
      </c>
      <c r="Z116" s="142">
        <v>0</v>
      </c>
      <c r="AA116" s="142">
        <v>0</v>
      </c>
      <c r="AB116" s="142">
        <v>0</v>
      </c>
      <c r="AC116" s="142">
        <v>0</v>
      </c>
      <c r="AD116" s="142">
        <v>0</v>
      </c>
      <c r="AE116" s="142">
        <v>0</v>
      </c>
      <c r="AF116" s="142">
        <v>0</v>
      </c>
      <c r="AG116" s="142">
        <v>104</v>
      </c>
      <c r="AH116" s="142">
        <v>150</v>
      </c>
      <c r="AI116" s="142">
        <v>254</v>
      </c>
      <c r="AJ116" s="142">
        <v>9</v>
      </c>
      <c r="AK116" s="142">
        <v>34</v>
      </c>
      <c r="AL116" s="142">
        <v>40</v>
      </c>
      <c r="AM116" s="142">
        <v>74</v>
      </c>
      <c r="AN116" s="142">
        <v>0</v>
      </c>
      <c r="AO116" s="142">
        <v>0</v>
      </c>
      <c r="AP116" s="142">
        <v>0</v>
      </c>
      <c r="AQ116" s="142">
        <v>12</v>
      </c>
      <c r="AR116" s="142">
        <v>10</v>
      </c>
      <c r="AS116" s="142">
        <v>22</v>
      </c>
    </row>
    <row r="117" spans="1:45" s="142" customFormat="1" ht="12.75" x14ac:dyDescent="0.2">
      <c r="A117" s="142" t="s">
        <v>262</v>
      </c>
      <c r="B117" s="142" t="s">
        <v>2147</v>
      </c>
      <c r="C117" s="142" t="s">
        <v>1546</v>
      </c>
      <c r="D117" s="142" t="s">
        <v>339</v>
      </c>
      <c r="E117" s="142" t="s">
        <v>1531</v>
      </c>
      <c r="F117" s="142" t="s">
        <v>7</v>
      </c>
      <c r="G117" s="142" t="s">
        <v>2090</v>
      </c>
      <c r="H117" s="142" t="s">
        <v>1487</v>
      </c>
      <c r="I117" s="142" t="s">
        <v>250</v>
      </c>
      <c r="J117" s="142">
        <v>30</v>
      </c>
      <c r="K117" s="142">
        <v>42</v>
      </c>
      <c r="L117" s="142">
        <v>72</v>
      </c>
      <c r="M117" s="142">
        <v>30</v>
      </c>
      <c r="N117" s="142">
        <v>42</v>
      </c>
      <c r="O117" s="142">
        <v>72</v>
      </c>
      <c r="P117" s="142">
        <v>2</v>
      </c>
      <c r="Q117" s="142">
        <v>19</v>
      </c>
      <c r="R117" s="142">
        <v>32</v>
      </c>
      <c r="S117" s="142">
        <v>51</v>
      </c>
      <c r="T117" s="142">
        <v>2</v>
      </c>
      <c r="U117" s="142">
        <v>26</v>
      </c>
      <c r="V117" s="142">
        <v>23</v>
      </c>
      <c r="W117" s="142">
        <v>49</v>
      </c>
      <c r="X117" s="142">
        <v>2</v>
      </c>
      <c r="Y117" s="142">
        <v>0</v>
      </c>
      <c r="Z117" s="142">
        <v>0</v>
      </c>
      <c r="AA117" s="142">
        <v>0</v>
      </c>
      <c r="AB117" s="142">
        <v>0</v>
      </c>
      <c r="AC117" s="142">
        <v>0</v>
      </c>
      <c r="AD117" s="142">
        <v>0</v>
      </c>
      <c r="AE117" s="142">
        <v>0</v>
      </c>
      <c r="AF117" s="142">
        <v>0</v>
      </c>
      <c r="AG117" s="142">
        <v>75</v>
      </c>
      <c r="AH117" s="142">
        <v>97</v>
      </c>
      <c r="AI117" s="142">
        <v>172</v>
      </c>
      <c r="AJ117" s="142">
        <v>6</v>
      </c>
      <c r="AK117" s="142">
        <v>21</v>
      </c>
      <c r="AL117" s="142">
        <v>21</v>
      </c>
      <c r="AM117" s="142">
        <v>42</v>
      </c>
      <c r="AN117" s="142">
        <v>3</v>
      </c>
      <c r="AO117" s="142">
        <v>4</v>
      </c>
      <c r="AP117" s="142">
        <v>7</v>
      </c>
      <c r="AQ117" s="142">
        <v>10</v>
      </c>
      <c r="AR117" s="142">
        <v>8</v>
      </c>
      <c r="AS117" s="142">
        <v>18</v>
      </c>
    </row>
    <row r="118" spans="1:45" s="142" customFormat="1" ht="12.75" x14ac:dyDescent="0.2">
      <c r="A118" s="142" t="s">
        <v>2116</v>
      </c>
      <c r="B118" s="142" t="s">
        <v>2148</v>
      </c>
      <c r="C118" s="142" t="s">
        <v>1547</v>
      </c>
      <c r="D118" s="142" t="s">
        <v>339</v>
      </c>
      <c r="E118" s="142" t="s">
        <v>1531</v>
      </c>
      <c r="F118" s="142" t="s">
        <v>7</v>
      </c>
      <c r="G118" s="142" t="s">
        <v>2090</v>
      </c>
      <c r="H118" s="142" t="s">
        <v>1487</v>
      </c>
      <c r="I118" s="142" t="s">
        <v>250</v>
      </c>
      <c r="J118" s="142">
        <v>49</v>
      </c>
      <c r="K118" s="142">
        <v>25</v>
      </c>
      <c r="L118" s="142">
        <v>74</v>
      </c>
      <c r="M118" s="142">
        <v>49</v>
      </c>
      <c r="N118" s="142">
        <v>25</v>
      </c>
      <c r="O118" s="142">
        <v>74</v>
      </c>
      <c r="P118" s="142">
        <v>2</v>
      </c>
      <c r="Q118" s="142">
        <v>29</v>
      </c>
      <c r="R118" s="142">
        <v>21</v>
      </c>
      <c r="S118" s="142">
        <v>50</v>
      </c>
      <c r="T118" s="142">
        <v>2</v>
      </c>
      <c r="U118" s="142">
        <v>31</v>
      </c>
      <c r="V118" s="142">
        <v>12</v>
      </c>
      <c r="W118" s="142">
        <v>43</v>
      </c>
      <c r="X118" s="142">
        <v>2</v>
      </c>
      <c r="Y118" s="142">
        <v>0</v>
      </c>
      <c r="Z118" s="142">
        <v>0</v>
      </c>
      <c r="AA118" s="142">
        <v>0</v>
      </c>
      <c r="AB118" s="142">
        <v>0</v>
      </c>
      <c r="AC118" s="142">
        <v>0</v>
      </c>
      <c r="AD118" s="142">
        <v>0</v>
      </c>
      <c r="AE118" s="142">
        <v>0</v>
      </c>
      <c r="AF118" s="142">
        <v>0</v>
      </c>
      <c r="AG118" s="142">
        <v>109</v>
      </c>
      <c r="AH118" s="142">
        <v>58</v>
      </c>
      <c r="AI118" s="142">
        <v>167</v>
      </c>
      <c r="AJ118" s="142">
        <v>6</v>
      </c>
      <c r="AK118" s="142">
        <v>27</v>
      </c>
      <c r="AL118" s="142">
        <v>11</v>
      </c>
      <c r="AM118" s="142">
        <v>38</v>
      </c>
      <c r="AN118" s="142">
        <v>2</v>
      </c>
      <c r="AO118" s="142">
        <v>1</v>
      </c>
      <c r="AP118" s="142">
        <v>3</v>
      </c>
      <c r="AQ118" s="142">
        <v>11</v>
      </c>
      <c r="AR118" s="142">
        <v>3</v>
      </c>
      <c r="AS118" s="142">
        <v>14</v>
      </c>
    </row>
    <row r="119" spans="1:45" s="142" customFormat="1" ht="12.75" x14ac:dyDescent="0.2">
      <c r="A119" s="142" t="s">
        <v>267</v>
      </c>
      <c r="B119" s="142" t="s">
        <v>2149</v>
      </c>
      <c r="C119" s="142" t="s">
        <v>1548</v>
      </c>
      <c r="D119" s="142" t="s">
        <v>339</v>
      </c>
      <c r="E119" s="142" t="s">
        <v>1531</v>
      </c>
      <c r="F119" s="142" t="s">
        <v>7</v>
      </c>
      <c r="G119" s="142" t="s">
        <v>2090</v>
      </c>
      <c r="H119" s="142" t="s">
        <v>1487</v>
      </c>
      <c r="I119" s="142" t="s">
        <v>250</v>
      </c>
      <c r="J119" s="142">
        <v>43</v>
      </c>
      <c r="K119" s="142">
        <v>30</v>
      </c>
      <c r="L119" s="142">
        <v>73</v>
      </c>
      <c r="M119" s="142">
        <v>43</v>
      </c>
      <c r="N119" s="142">
        <v>30</v>
      </c>
      <c r="O119" s="142">
        <v>73</v>
      </c>
      <c r="P119" s="142">
        <v>2</v>
      </c>
      <c r="Q119" s="142">
        <v>42</v>
      </c>
      <c r="R119" s="142">
        <v>27</v>
      </c>
      <c r="S119" s="142">
        <v>69</v>
      </c>
      <c r="T119" s="142">
        <v>2</v>
      </c>
      <c r="U119" s="142">
        <v>75</v>
      </c>
      <c r="V119" s="142">
        <v>46</v>
      </c>
      <c r="W119" s="142">
        <v>121</v>
      </c>
      <c r="X119" s="142">
        <v>4</v>
      </c>
      <c r="Y119" s="142">
        <v>0</v>
      </c>
      <c r="Z119" s="142">
        <v>0</v>
      </c>
      <c r="AA119" s="142">
        <v>0</v>
      </c>
      <c r="AB119" s="142">
        <v>0</v>
      </c>
      <c r="AC119" s="142">
        <v>0</v>
      </c>
      <c r="AD119" s="142">
        <v>0</v>
      </c>
      <c r="AE119" s="142">
        <v>0</v>
      </c>
      <c r="AF119" s="142">
        <v>0</v>
      </c>
      <c r="AG119" s="142">
        <v>160</v>
      </c>
      <c r="AH119" s="142">
        <v>103</v>
      </c>
      <c r="AI119" s="142">
        <v>263</v>
      </c>
      <c r="AJ119" s="142">
        <v>8</v>
      </c>
      <c r="AK119" s="142">
        <v>52</v>
      </c>
      <c r="AL119" s="142">
        <v>31</v>
      </c>
      <c r="AM119" s="142">
        <v>83</v>
      </c>
      <c r="AN119" s="142">
        <v>7</v>
      </c>
      <c r="AO119" s="142">
        <v>7</v>
      </c>
      <c r="AP119" s="142">
        <v>14</v>
      </c>
      <c r="AQ119" s="142">
        <v>3</v>
      </c>
      <c r="AR119" s="142">
        <v>7</v>
      </c>
      <c r="AS119" s="142">
        <v>10</v>
      </c>
    </row>
    <row r="120" spans="1:45" s="142" customFormat="1" ht="12.75" x14ac:dyDescent="0.2">
      <c r="A120" s="142" t="s">
        <v>267</v>
      </c>
      <c r="B120" s="142" t="s">
        <v>2149</v>
      </c>
      <c r="C120" s="142" t="s">
        <v>1548</v>
      </c>
      <c r="D120" s="142" t="s">
        <v>1458</v>
      </c>
      <c r="E120" s="142" t="s">
        <v>1531</v>
      </c>
      <c r="F120" s="142" t="s">
        <v>7</v>
      </c>
      <c r="G120" s="142" t="s">
        <v>2090</v>
      </c>
      <c r="H120" s="142" t="s">
        <v>1487</v>
      </c>
      <c r="I120" s="142" t="s">
        <v>250</v>
      </c>
      <c r="J120" s="142">
        <v>93</v>
      </c>
      <c r="K120" s="142">
        <v>57</v>
      </c>
      <c r="L120" s="142">
        <v>150</v>
      </c>
      <c r="M120" s="142">
        <v>93</v>
      </c>
      <c r="N120" s="142">
        <v>57</v>
      </c>
      <c r="O120" s="142">
        <v>150</v>
      </c>
      <c r="P120" s="142">
        <v>4</v>
      </c>
      <c r="Q120" s="142">
        <v>61</v>
      </c>
      <c r="R120" s="142">
        <v>36</v>
      </c>
      <c r="S120" s="142">
        <v>97</v>
      </c>
      <c r="T120" s="142">
        <v>4</v>
      </c>
      <c r="U120" s="142">
        <v>0</v>
      </c>
      <c r="V120" s="142">
        <v>0</v>
      </c>
      <c r="W120" s="142">
        <v>0</v>
      </c>
      <c r="X120" s="142">
        <v>0</v>
      </c>
      <c r="Y120" s="142">
        <v>0</v>
      </c>
      <c r="Z120" s="142">
        <v>0</v>
      </c>
      <c r="AA120" s="142">
        <v>0</v>
      </c>
      <c r="AB120" s="142">
        <v>0</v>
      </c>
      <c r="AC120" s="142">
        <v>0</v>
      </c>
      <c r="AD120" s="142">
        <v>0</v>
      </c>
      <c r="AE120" s="142">
        <v>0</v>
      </c>
      <c r="AF120" s="142">
        <v>0</v>
      </c>
      <c r="AG120" s="142">
        <v>154</v>
      </c>
      <c r="AH120" s="142">
        <v>93</v>
      </c>
      <c r="AI120" s="142">
        <v>247</v>
      </c>
      <c r="AJ120" s="142">
        <v>8</v>
      </c>
      <c r="AK120" s="142">
        <v>0</v>
      </c>
      <c r="AL120" s="142">
        <v>0</v>
      </c>
      <c r="AM120" s="142">
        <v>0</v>
      </c>
      <c r="AN120" s="142">
        <v>0</v>
      </c>
      <c r="AO120" s="142">
        <v>0</v>
      </c>
      <c r="AP120" s="142">
        <v>0</v>
      </c>
      <c r="AQ120" s="142">
        <v>4</v>
      </c>
      <c r="AR120" s="142">
        <v>6</v>
      </c>
      <c r="AS120" s="142">
        <v>10</v>
      </c>
    </row>
    <row r="121" spans="1:45" s="142" customFormat="1" ht="12.75" x14ac:dyDescent="0.2">
      <c r="A121" s="142" t="s">
        <v>267</v>
      </c>
      <c r="B121" s="142" t="s">
        <v>2150</v>
      </c>
      <c r="C121" s="142" t="s">
        <v>1549</v>
      </c>
      <c r="D121" s="142" t="s">
        <v>339</v>
      </c>
      <c r="E121" s="142" t="s">
        <v>1531</v>
      </c>
      <c r="F121" s="142" t="s">
        <v>7</v>
      </c>
      <c r="G121" s="142" t="s">
        <v>2090</v>
      </c>
      <c r="H121" s="142" t="s">
        <v>1487</v>
      </c>
      <c r="I121" s="142" t="s">
        <v>250</v>
      </c>
      <c r="J121" s="142">
        <v>90</v>
      </c>
      <c r="K121" s="142">
        <v>96</v>
      </c>
      <c r="L121" s="142">
        <v>186</v>
      </c>
      <c r="M121" s="142">
        <v>180</v>
      </c>
      <c r="N121" s="142">
        <v>192</v>
      </c>
      <c r="O121" s="142">
        <v>372</v>
      </c>
      <c r="P121" s="142">
        <v>10</v>
      </c>
      <c r="Q121" s="142">
        <v>53</v>
      </c>
      <c r="R121" s="142">
        <v>51</v>
      </c>
      <c r="S121" s="142">
        <v>104</v>
      </c>
      <c r="T121" s="142">
        <v>3</v>
      </c>
      <c r="U121" s="142">
        <v>51</v>
      </c>
      <c r="V121" s="142">
        <v>28</v>
      </c>
      <c r="W121" s="142">
        <v>79</v>
      </c>
      <c r="X121" s="142">
        <v>3</v>
      </c>
      <c r="Y121" s="142">
        <v>0</v>
      </c>
      <c r="Z121" s="142">
        <v>0</v>
      </c>
      <c r="AA121" s="142">
        <v>0</v>
      </c>
      <c r="AB121" s="142">
        <v>0</v>
      </c>
      <c r="AC121" s="142">
        <v>0</v>
      </c>
      <c r="AD121" s="142">
        <v>0</v>
      </c>
      <c r="AE121" s="142">
        <v>0</v>
      </c>
      <c r="AF121" s="142">
        <v>0</v>
      </c>
      <c r="AG121" s="142">
        <v>284</v>
      </c>
      <c r="AH121" s="142">
        <v>271</v>
      </c>
      <c r="AI121" s="142">
        <v>555</v>
      </c>
      <c r="AJ121" s="142">
        <v>16</v>
      </c>
      <c r="AK121" s="142">
        <v>48</v>
      </c>
      <c r="AL121" s="142">
        <v>28</v>
      </c>
      <c r="AM121" s="142">
        <v>76</v>
      </c>
      <c r="AN121" s="142">
        <v>28</v>
      </c>
      <c r="AO121" s="142">
        <v>20</v>
      </c>
      <c r="AP121" s="142">
        <v>48</v>
      </c>
      <c r="AQ121" s="142">
        <v>12</v>
      </c>
      <c r="AR121" s="142">
        <v>17</v>
      </c>
      <c r="AS121" s="142">
        <v>29</v>
      </c>
    </row>
    <row r="122" spans="1:45" s="142" customFormat="1" ht="12.75" x14ac:dyDescent="0.2">
      <c r="A122" s="142" t="s">
        <v>267</v>
      </c>
      <c r="B122" s="142" t="s">
        <v>2151</v>
      </c>
      <c r="C122" s="142" t="s">
        <v>2152</v>
      </c>
      <c r="D122" s="142" t="s">
        <v>339</v>
      </c>
      <c r="E122" s="142" t="s">
        <v>1531</v>
      </c>
      <c r="F122" s="142" t="s">
        <v>7</v>
      </c>
      <c r="G122" s="142" t="s">
        <v>2090</v>
      </c>
      <c r="H122" s="142" t="s">
        <v>1487</v>
      </c>
      <c r="I122" s="142" t="s">
        <v>250</v>
      </c>
      <c r="J122" s="142">
        <v>95</v>
      </c>
      <c r="K122" s="142">
        <v>61</v>
      </c>
      <c r="L122" s="142">
        <v>156</v>
      </c>
      <c r="M122" s="142">
        <v>95</v>
      </c>
      <c r="N122" s="142">
        <v>61</v>
      </c>
      <c r="O122" s="142">
        <v>156</v>
      </c>
      <c r="P122" s="142">
        <v>4</v>
      </c>
      <c r="Q122" s="142">
        <v>63</v>
      </c>
      <c r="R122" s="142">
        <v>52</v>
      </c>
      <c r="S122" s="142">
        <v>115</v>
      </c>
      <c r="T122" s="142">
        <v>4</v>
      </c>
      <c r="U122" s="142">
        <v>52</v>
      </c>
      <c r="V122" s="142">
        <v>38</v>
      </c>
      <c r="W122" s="142">
        <v>90</v>
      </c>
      <c r="X122" s="142">
        <v>4</v>
      </c>
      <c r="Y122" s="142">
        <v>0</v>
      </c>
      <c r="Z122" s="142">
        <v>0</v>
      </c>
      <c r="AA122" s="142">
        <v>0</v>
      </c>
      <c r="AB122" s="142">
        <v>0</v>
      </c>
      <c r="AC122" s="142">
        <v>0</v>
      </c>
      <c r="AD122" s="142">
        <v>0</v>
      </c>
      <c r="AE122" s="142">
        <v>0</v>
      </c>
      <c r="AF122" s="142">
        <v>0</v>
      </c>
      <c r="AG122" s="142">
        <v>210</v>
      </c>
      <c r="AH122" s="142">
        <v>151</v>
      </c>
      <c r="AI122" s="142">
        <v>361</v>
      </c>
      <c r="AJ122" s="142">
        <v>12</v>
      </c>
      <c r="AK122" s="142">
        <v>54</v>
      </c>
      <c r="AL122" s="142">
        <v>37</v>
      </c>
      <c r="AM122" s="142">
        <v>91</v>
      </c>
      <c r="AN122" s="142">
        <v>6</v>
      </c>
      <c r="AO122" s="142">
        <v>3</v>
      </c>
      <c r="AP122" s="142">
        <v>9</v>
      </c>
      <c r="AQ122" s="142">
        <v>14</v>
      </c>
      <c r="AR122" s="142">
        <v>13</v>
      </c>
      <c r="AS122" s="142">
        <v>27</v>
      </c>
    </row>
    <row r="123" spans="1:45" s="142" customFormat="1" ht="12.75" x14ac:dyDescent="0.2">
      <c r="A123" s="142" t="s">
        <v>267</v>
      </c>
      <c r="B123" s="142" t="s">
        <v>2151</v>
      </c>
      <c r="C123" s="142" t="s">
        <v>2152</v>
      </c>
      <c r="D123" s="142" t="s">
        <v>1458</v>
      </c>
      <c r="E123" s="142" t="s">
        <v>1531</v>
      </c>
      <c r="F123" s="142" t="s">
        <v>7</v>
      </c>
      <c r="G123" s="142" t="s">
        <v>2090</v>
      </c>
      <c r="H123" s="142" t="s">
        <v>1487</v>
      </c>
      <c r="I123" s="142" t="s">
        <v>250</v>
      </c>
      <c r="J123" s="142">
        <v>77</v>
      </c>
      <c r="K123" s="142">
        <v>41</v>
      </c>
      <c r="L123" s="142">
        <v>118</v>
      </c>
      <c r="M123" s="142">
        <v>77</v>
      </c>
      <c r="N123" s="142">
        <v>41</v>
      </c>
      <c r="O123" s="142">
        <v>118</v>
      </c>
      <c r="P123" s="142">
        <v>3</v>
      </c>
      <c r="Q123" s="142">
        <v>51</v>
      </c>
      <c r="R123" s="142">
        <v>34</v>
      </c>
      <c r="S123" s="142">
        <v>85</v>
      </c>
      <c r="T123" s="142">
        <v>3</v>
      </c>
      <c r="U123" s="142">
        <v>47</v>
      </c>
      <c r="V123" s="142">
        <v>28</v>
      </c>
      <c r="W123" s="142">
        <v>75</v>
      </c>
      <c r="X123" s="142">
        <v>3</v>
      </c>
      <c r="Y123" s="142">
        <v>0</v>
      </c>
      <c r="Z123" s="142">
        <v>0</v>
      </c>
      <c r="AA123" s="142">
        <v>0</v>
      </c>
      <c r="AB123" s="142">
        <v>0</v>
      </c>
      <c r="AC123" s="142">
        <v>0</v>
      </c>
      <c r="AD123" s="142">
        <v>0</v>
      </c>
      <c r="AE123" s="142">
        <v>0</v>
      </c>
      <c r="AF123" s="142">
        <v>0</v>
      </c>
      <c r="AG123" s="142">
        <v>175</v>
      </c>
      <c r="AH123" s="142">
        <v>103</v>
      </c>
      <c r="AI123" s="142">
        <v>278</v>
      </c>
      <c r="AJ123" s="142">
        <v>9</v>
      </c>
      <c r="AK123" s="142">
        <v>0</v>
      </c>
      <c r="AL123" s="142">
        <v>0</v>
      </c>
      <c r="AM123" s="142">
        <v>0</v>
      </c>
      <c r="AN123" s="142">
        <v>0</v>
      </c>
      <c r="AO123" s="142">
        <v>0</v>
      </c>
      <c r="AP123" s="142">
        <v>0</v>
      </c>
      <c r="AQ123" s="142">
        <v>19</v>
      </c>
      <c r="AR123" s="142">
        <v>13</v>
      </c>
      <c r="AS123" s="142">
        <v>32</v>
      </c>
    </row>
    <row r="124" spans="1:45" s="142" customFormat="1" ht="12.75" x14ac:dyDescent="0.2">
      <c r="A124" s="142" t="s">
        <v>259</v>
      </c>
      <c r="B124" s="142" t="s">
        <v>2153</v>
      </c>
      <c r="C124" s="142" t="s">
        <v>1550</v>
      </c>
      <c r="D124" s="142" t="s">
        <v>339</v>
      </c>
      <c r="E124" s="142" t="s">
        <v>1531</v>
      </c>
      <c r="F124" s="142" t="s">
        <v>7</v>
      </c>
      <c r="G124" s="142" t="s">
        <v>2090</v>
      </c>
      <c r="H124" s="142" t="s">
        <v>1487</v>
      </c>
      <c r="I124" s="142" t="s">
        <v>250</v>
      </c>
      <c r="J124" s="142">
        <v>105</v>
      </c>
      <c r="K124" s="142">
        <v>77</v>
      </c>
      <c r="L124" s="142">
        <v>182</v>
      </c>
      <c r="M124" s="142">
        <v>105</v>
      </c>
      <c r="N124" s="142">
        <v>77</v>
      </c>
      <c r="O124" s="142">
        <v>182</v>
      </c>
      <c r="P124" s="142">
        <v>5</v>
      </c>
      <c r="Q124" s="142">
        <v>79</v>
      </c>
      <c r="R124" s="142">
        <v>84</v>
      </c>
      <c r="S124" s="142">
        <v>163</v>
      </c>
      <c r="T124" s="142">
        <v>5</v>
      </c>
      <c r="U124" s="142">
        <v>67</v>
      </c>
      <c r="V124" s="142">
        <v>82</v>
      </c>
      <c r="W124" s="142">
        <v>149</v>
      </c>
      <c r="X124" s="142">
        <v>5</v>
      </c>
      <c r="Y124" s="142">
        <v>0</v>
      </c>
      <c r="Z124" s="142">
        <v>0</v>
      </c>
      <c r="AA124" s="142">
        <v>0</v>
      </c>
      <c r="AB124" s="142">
        <v>0</v>
      </c>
      <c r="AC124" s="142">
        <v>0</v>
      </c>
      <c r="AD124" s="142">
        <v>0</v>
      </c>
      <c r="AE124" s="142">
        <v>0</v>
      </c>
      <c r="AF124" s="142">
        <v>0</v>
      </c>
      <c r="AG124" s="142">
        <v>251</v>
      </c>
      <c r="AH124" s="142">
        <v>243</v>
      </c>
      <c r="AI124" s="142">
        <v>494</v>
      </c>
      <c r="AJ124" s="142">
        <v>15</v>
      </c>
      <c r="AK124" s="142">
        <v>77</v>
      </c>
      <c r="AL124" s="142">
        <v>68</v>
      </c>
      <c r="AM124" s="142">
        <v>145</v>
      </c>
      <c r="AN124" s="142">
        <v>22</v>
      </c>
      <c r="AO124" s="142">
        <v>24</v>
      </c>
      <c r="AP124" s="142">
        <v>46</v>
      </c>
      <c r="AQ124" s="142">
        <v>16</v>
      </c>
      <c r="AR124" s="142">
        <v>19</v>
      </c>
      <c r="AS124" s="142">
        <v>35</v>
      </c>
    </row>
    <row r="125" spans="1:45" s="142" customFormat="1" ht="12.75" x14ac:dyDescent="0.2">
      <c r="A125" s="142" t="s">
        <v>259</v>
      </c>
      <c r="B125" s="142" t="s">
        <v>2153</v>
      </c>
      <c r="C125" s="142" t="s">
        <v>1550</v>
      </c>
      <c r="D125" s="142" t="s">
        <v>1458</v>
      </c>
      <c r="E125" s="142" t="s">
        <v>1531</v>
      </c>
      <c r="F125" s="142" t="s">
        <v>7</v>
      </c>
      <c r="G125" s="142" t="s">
        <v>2090</v>
      </c>
      <c r="H125" s="142" t="s">
        <v>1487</v>
      </c>
      <c r="I125" s="142" t="s">
        <v>250</v>
      </c>
      <c r="J125" s="142">
        <v>70</v>
      </c>
      <c r="K125" s="142">
        <v>44</v>
      </c>
      <c r="L125" s="142">
        <v>114</v>
      </c>
      <c r="M125" s="142">
        <v>70</v>
      </c>
      <c r="N125" s="142">
        <v>44</v>
      </c>
      <c r="O125" s="142">
        <v>114</v>
      </c>
      <c r="P125" s="142">
        <v>3</v>
      </c>
      <c r="Q125" s="142">
        <v>45</v>
      </c>
      <c r="R125" s="142">
        <v>55</v>
      </c>
      <c r="S125" s="142">
        <v>100</v>
      </c>
      <c r="T125" s="142">
        <v>3</v>
      </c>
      <c r="U125" s="142">
        <v>28</v>
      </c>
      <c r="V125" s="142">
        <v>44</v>
      </c>
      <c r="W125" s="142">
        <v>72</v>
      </c>
      <c r="X125" s="142">
        <v>3</v>
      </c>
      <c r="Y125" s="142">
        <v>0</v>
      </c>
      <c r="Z125" s="142">
        <v>0</v>
      </c>
      <c r="AA125" s="142">
        <v>0</v>
      </c>
      <c r="AB125" s="142">
        <v>0</v>
      </c>
      <c r="AC125" s="142">
        <v>0</v>
      </c>
      <c r="AD125" s="142">
        <v>0</v>
      </c>
      <c r="AE125" s="142">
        <v>0</v>
      </c>
      <c r="AF125" s="142">
        <v>0</v>
      </c>
      <c r="AG125" s="142">
        <v>143</v>
      </c>
      <c r="AH125" s="142">
        <v>143</v>
      </c>
      <c r="AI125" s="142">
        <v>286</v>
      </c>
      <c r="AJ125" s="142">
        <v>9</v>
      </c>
      <c r="AK125" s="142">
        <v>46</v>
      </c>
      <c r="AL125" s="142">
        <v>39</v>
      </c>
      <c r="AM125" s="142">
        <v>85</v>
      </c>
      <c r="AN125" s="142">
        <v>13</v>
      </c>
      <c r="AO125" s="142">
        <v>10</v>
      </c>
      <c r="AP125" s="142">
        <v>23</v>
      </c>
      <c r="AQ125" s="142">
        <v>12</v>
      </c>
      <c r="AR125" s="142">
        <v>16</v>
      </c>
      <c r="AS125" s="142">
        <v>28</v>
      </c>
    </row>
    <row r="126" spans="1:45" s="142" customFormat="1" ht="12.75" x14ac:dyDescent="0.2">
      <c r="A126" s="142" t="s">
        <v>259</v>
      </c>
      <c r="B126" s="142" t="s">
        <v>2154</v>
      </c>
      <c r="C126" s="142" t="s">
        <v>1551</v>
      </c>
      <c r="D126" s="142" t="s">
        <v>1458</v>
      </c>
      <c r="E126" s="142" t="s">
        <v>1531</v>
      </c>
      <c r="F126" s="142" t="s">
        <v>7</v>
      </c>
      <c r="G126" s="142" t="s">
        <v>2090</v>
      </c>
      <c r="H126" s="142" t="s">
        <v>1487</v>
      </c>
      <c r="I126" s="142" t="s">
        <v>250</v>
      </c>
      <c r="J126" s="142">
        <v>64</v>
      </c>
      <c r="K126" s="142">
        <v>61</v>
      </c>
      <c r="L126" s="142">
        <v>125</v>
      </c>
      <c r="M126" s="142">
        <v>64</v>
      </c>
      <c r="N126" s="142">
        <v>61</v>
      </c>
      <c r="O126" s="142">
        <v>125</v>
      </c>
      <c r="P126" s="142">
        <v>3</v>
      </c>
      <c r="Q126" s="142">
        <v>71</v>
      </c>
      <c r="R126" s="142">
        <v>69</v>
      </c>
      <c r="S126" s="142">
        <v>140</v>
      </c>
      <c r="T126" s="142">
        <v>4</v>
      </c>
      <c r="U126" s="142">
        <v>36</v>
      </c>
      <c r="V126" s="142">
        <v>32</v>
      </c>
      <c r="W126" s="142">
        <v>68</v>
      </c>
      <c r="X126" s="142">
        <v>2</v>
      </c>
      <c r="Y126" s="142">
        <v>0</v>
      </c>
      <c r="Z126" s="142">
        <v>0</v>
      </c>
      <c r="AA126" s="142">
        <v>0</v>
      </c>
      <c r="AB126" s="142">
        <v>0</v>
      </c>
      <c r="AC126" s="142">
        <v>0</v>
      </c>
      <c r="AD126" s="142">
        <v>0</v>
      </c>
      <c r="AE126" s="142">
        <v>0</v>
      </c>
      <c r="AF126" s="142">
        <v>0</v>
      </c>
      <c r="AG126" s="142">
        <v>171</v>
      </c>
      <c r="AH126" s="142">
        <v>162</v>
      </c>
      <c r="AI126" s="142">
        <v>333</v>
      </c>
      <c r="AJ126" s="142">
        <v>9</v>
      </c>
      <c r="AK126" s="142">
        <v>0</v>
      </c>
      <c r="AL126" s="142">
        <v>0</v>
      </c>
      <c r="AM126" s="142">
        <v>0</v>
      </c>
      <c r="AN126" s="142">
        <v>0</v>
      </c>
      <c r="AO126" s="142">
        <v>0</v>
      </c>
      <c r="AP126" s="142">
        <v>0</v>
      </c>
      <c r="AQ126" s="142">
        <v>51</v>
      </c>
      <c r="AR126" s="142">
        <v>36</v>
      </c>
      <c r="AS126" s="142">
        <v>87</v>
      </c>
    </row>
    <row r="127" spans="1:45" s="142" customFormat="1" ht="12.75" x14ac:dyDescent="0.2">
      <c r="A127" s="142" t="s">
        <v>259</v>
      </c>
      <c r="B127" s="142" t="s">
        <v>2154</v>
      </c>
      <c r="C127" s="142" t="s">
        <v>1551</v>
      </c>
      <c r="D127" s="142" t="s">
        <v>339</v>
      </c>
      <c r="E127" s="142" t="s">
        <v>1531</v>
      </c>
      <c r="F127" s="142" t="s">
        <v>7</v>
      </c>
      <c r="G127" s="142" t="s">
        <v>2090</v>
      </c>
      <c r="H127" s="142" t="s">
        <v>1487</v>
      </c>
      <c r="I127" s="142" t="s">
        <v>250</v>
      </c>
      <c r="J127" s="142">
        <v>94</v>
      </c>
      <c r="K127" s="142">
        <v>68</v>
      </c>
      <c r="L127" s="142">
        <v>162</v>
      </c>
      <c r="M127" s="142">
        <v>94</v>
      </c>
      <c r="N127" s="142">
        <v>68</v>
      </c>
      <c r="O127" s="142">
        <v>162</v>
      </c>
      <c r="P127" s="142">
        <v>4</v>
      </c>
      <c r="Q127" s="142">
        <v>88</v>
      </c>
      <c r="R127" s="142">
        <v>91</v>
      </c>
      <c r="S127" s="142">
        <v>179</v>
      </c>
      <c r="T127" s="142">
        <v>5</v>
      </c>
      <c r="U127" s="142">
        <v>71</v>
      </c>
      <c r="V127" s="142">
        <v>78</v>
      </c>
      <c r="W127" s="142">
        <v>149</v>
      </c>
      <c r="X127" s="142">
        <v>4</v>
      </c>
      <c r="Y127" s="142">
        <v>0</v>
      </c>
      <c r="Z127" s="142">
        <v>0</v>
      </c>
      <c r="AA127" s="142">
        <v>0</v>
      </c>
      <c r="AB127" s="142">
        <v>0</v>
      </c>
      <c r="AC127" s="142">
        <v>0</v>
      </c>
      <c r="AD127" s="142">
        <v>0</v>
      </c>
      <c r="AE127" s="142">
        <v>0</v>
      </c>
      <c r="AF127" s="142">
        <v>0</v>
      </c>
      <c r="AG127" s="142">
        <v>253</v>
      </c>
      <c r="AH127" s="142">
        <v>237</v>
      </c>
      <c r="AI127" s="142">
        <v>490</v>
      </c>
      <c r="AJ127" s="142">
        <v>13</v>
      </c>
      <c r="AK127" s="142">
        <v>73</v>
      </c>
      <c r="AL127" s="142">
        <v>68</v>
      </c>
      <c r="AM127" s="142">
        <v>141</v>
      </c>
      <c r="AN127" s="142">
        <v>7</v>
      </c>
      <c r="AO127" s="142">
        <v>6</v>
      </c>
      <c r="AP127" s="142">
        <v>13</v>
      </c>
      <c r="AQ127" s="142">
        <v>51</v>
      </c>
      <c r="AR127" s="142">
        <v>36</v>
      </c>
      <c r="AS127" s="142">
        <v>87</v>
      </c>
    </row>
    <row r="128" spans="1:45" s="142" customFormat="1" ht="12.75" x14ac:dyDescent="0.2">
      <c r="A128" s="142" t="s">
        <v>267</v>
      </c>
      <c r="B128" s="142" t="s">
        <v>2155</v>
      </c>
      <c r="C128" s="142" t="s">
        <v>1552</v>
      </c>
      <c r="D128" s="142" t="s">
        <v>339</v>
      </c>
      <c r="E128" s="142" t="s">
        <v>2156</v>
      </c>
      <c r="F128" s="142" t="s">
        <v>7</v>
      </c>
      <c r="G128" s="142" t="s">
        <v>2090</v>
      </c>
      <c r="H128" s="142" t="s">
        <v>1487</v>
      </c>
      <c r="I128" s="142" t="s">
        <v>250</v>
      </c>
      <c r="J128" s="142">
        <v>129</v>
      </c>
      <c r="K128" s="142">
        <v>57</v>
      </c>
      <c r="L128" s="142">
        <v>186</v>
      </c>
      <c r="M128" s="142">
        <v>129</v>
      </c>
      <c r="N128" s="142">
        <v>57</v>
      </c>
      <c r="O128" s="142">
        <v>186</v>
      </c>
      <c r="P128" s="142">
        <v>3</v>
      </c>
      <c r="Q128" s="142">
        <v>97</v>
      </c>
      <c r="R128" s="142">
        <v>46</v>
      </c>
      <c r="S128" s="142">
        <v>143</v>
      </c>
      <c r="T128" s="142">
        <v>5</v>
      </c>
      <c r="U128" s="142">
        <v>58</v>
      </c>
      <c r="V128" s="142">
        <v>46</v>
      </c>
      <c r="W128" s="142">
        <v>104</v>
      </c>
      <c r="X128" s="142">
        <v>4</v>
      </c>
      <c r="Y128" s="142">
        <v>0</v>
      </c>
      <c r="Z128" s="142">
        <v>0</v>
      </c>
      <c r="AA128" s="142">
        <v>0</v>
      </c>
      <c r="AB128" s="142">
        <v>0</v>
      </c>
      <c r="AC128" s="142">
        <v>0</v>
      </c>
      <c r="AD128" s="142">
        <v>0</v>
      </c>
      <c r="AE128" s="142">
        <v>0</v>
      </c>
      <c r="AF128" s="142">
        <v>0</v>
      </c>
      <c r="AG128" s="142">
        <v>284</v>
      </c>
      <c r="AH128" s="142">
        <v>149</v>
      </c>
      <c r="AI128" s="142">
        <v>433</v>
      </c>
      <c r="AJ128" s="142">
        <v>12</v>
      </c>
      <c r="AK128" s="142">
        <v>31</v>
      </c>
      <c r="AL128" s="142">
        <v>35</v>
      </c>
      <c r="AM128" s="142">
        <v>66</v>
      </c>
      <c r="AN128" s="142">
        <v>17</v>
      </c>
      <c r="AO128" s="142">
        <v>21</v>
      </c>
      <c r="AP128" s="142">
        <v>38</v>
      </c>
      <c r="AQ128" s="142">
        <v>13</v>
      </c>
      <c r="AR128" s="142">
        <v>6</v>
      </c>
      <c r="AS128" s="142">
        <v>19</v>
      </c>
    </row>
    <row r="129" spans="1:45" s="142" customFormat="1" ht="12.75" x14ac:dyDescent="0.2">
      <c r="A129" s="142" t="s">
        <v>259</v>
      </c>
      <c r="B129" s="142" t="s">
        <v>2157</v>
      </c>
      <c r="C129" s="142" t="s">
        <v>1553</v>
      </c>
      <c r="D129" s="142" t="s">
        <v>339</v>
      </c>
      <c r="E129" s="142" t="s">
        <v>1475</v>
      </c>
      <c r="F129" s="142" t="s">
        <v>132</v>
      </c>
      <c r="G129" s="142" t="s">
        <v>2090</v>
      </c>
      <c r="H129" s="142" t="s">
        <v>1487</v>
      </c>
      <c r="I129" s="142" t="s">
        <v>250</v>
      </c>
      <c r="J129" s="142">
        <v>148</v>
      </c>
      <c r="K129" s="142">
        <v>130</v>
      </c>
      <c r="L129" s="142">
        <v>278</v>
      </c>
      <c r="M129" s="142">
        <v>148</v>
      </c>
      <c r="N129" s="142">
        <v>130</v>
      </c>
      <c r="O129" s="142">
        <v>278</v>
      </c>
      <c r="P129" s="142">
        <v>6</v>
      </c>
      <c r="Q129" s="142">
        <v>86</v>
      </c>
      <c r="R129" s="142">
        <v>81</v>
      </c>
      <c r="S129" s="142">
        <v>167</v>
      </c>
      <c r="T129" s="142">
        <v>6</v>
      </c>
      <c r="U129" s="142">
        <v>60</v>
      </c>
      <c r="V129" s="142">
        <v>68</v>
      </c>
      <c r="W129" s="142">
        <v>128</v>
      </c>
      <c r="X129" s="142">
        <v>4</v>
      </c>
      <c r="Y129" s="142">
        <v>0</v>
      </c>
      <c r="Z129" s="142">
        <v>0</v>
      </c>
      <c r="AA129" s="142">
        <v>0</v>
      </c>
      <c r="AB129" s="142">
        <v>0</v>
      </c>
      <c r="AC129" s="142">
        <v>0</v>
      </c>
      <c r="AD129" s="142">
        <v>0</v>
      </c>
      <c r="AE129" s="142">
        <v>0</v>
      </c>
      <c r="AF129" s="142">
        <v>0</v>
      </c>
      <c r="AG129" s="142">
        <v>294</v>
      </c>
      <c r="AH129" s="142">
        <v>279</v>
      </c>
      <c r="AI129" s="142">
        <v>573</v>
      </c>
      <c r="AJ129" s="142">
        <v>16</v>
      </c>
      <c r="AK129" s="142">
        <v>49</v>
      </c>
      <c r="AL129" s="142">
        <v>51</v>
      </c>
      <c r="AM129" s="142">
        <v>100</v>
      </c>
      <c r="AN129" s="142">
        <v>26</v>
      </c>
      <c r="AO129" s="142">
        <v>17</v>
      </c>
      <c r="AP129" s="142">
        <v>43</v>
      </c>
      <c r="AQ129" s="142">
        <v>9</v>
      </c>
      <c r="AR129" s="142">
        <v>3</v>
      </c>
      <c r="AS129" s="142">
        <v>12</v>
      </c>
    </row>
    <row r="130" spans="1:45" s="142" customFormat="1" ht="12.75" x14ac:dyDescent="0.2">
      <c r="A130" s="142" t="s">
        <v>264</v>
      </c>
      <c r="B130" s="142" t="s">
        <v>2158</v>
      </c>
      <c r="C130" s="142" t="s">
        <v>1474</v>
      </c>
      <c r="D130" s="142" t="s">
        <v>1458</v>
      </c>
      <c r="E130" s="142" t="s">
        <v>1475</v>
      </c>
      <c r="F130" s="142" t="s">
        <v>132</v>
      </c>
      <c r="G130" s="142" t="s">
        <v>2090</v>
      </c>
      <c r="H130" s="142" t="s">
        <v>1487</v>
      </c>
      <c r="I130" s="142" t="s">
        <v>250</v>
      </c>
      <c r="J130" s="142">
        <v>2</v>
      </c>
      <c r="K130" s="142">
        <v>14</v>
      </c>
      <c r="L130" s="142">
        <v>16</v>
      </c>
      <c r="M130" s="142">
        <v>2</v>
      </c>
      <c r="N130" s="142">
        <v>14</v>
      </c>
      <c r="O130" s="142">
        <v>16</v>
      </c>
      <c r="P130" s="142">
        <v>1</v>
      </c>
      <c r="Q130" s="142">
        <v>0</v>
      </c>
      <c r="R130" s="142">
        <v>11</v>
      </c>
      <c r="S130" s="142">
        <v>11</v>
      </c>
      <c r="T130" s="142">
        <v>1</v>
      </c>
      <c r="U130" s="142">
        <v>0</v>
      </c>
      <c r="V130" s="142">
        <v>12</v>
      </c>
      <c r="W130" s="142">
        <v>12</v>
      </c>
      <c r="X130" s="142">
        <v>1</v>
      </c>
      <c r="Y130" s="142">
        <v>0</v>
      </c>
      <c r="Z130" s="142">
        <v>0</v>
      </c>
      <c r="AA130" s="142">
        <v>0</v>
      </c>
      <c r="AB130" s="142">
        <v>0</v>
      </c>
      <c r="AC130" s="142">
        <v>0</v>
      </c>
      <c r="AD130" s="142">
        <v>0</v>
      </c>
      <c r="AE130" s="142">
        <v>0</v>
      </c>
      <c r="AF130" s="142">
        <v>0</v>
      </c>
      <c r="AG130" s="142">
        <v>2</v>
      </c>
      <c r="AH130" s="142">
        <v>37</v>
      </c>
      <c r="AI130" s="142">
        <v>39</v>
      </c>
      <c r="AJ130" s="142">
        <v>3</v>
      </c>
      <c r="AK130" s="142">
        <v>0</v>
      </c>
      <c r="AL130" s="142">
        <v>16</v>
      </c>
      <c r="AM130" s="142">
        <v>16</v>
      </c>
      <c r="AN130" s="142">
        <v>0</v>
      </c>
      <c r="AO130" s="142">
        <v>16</v>
      </c>
      <c r="AP130" s="142">
        <v>16</v>
      </c>
      <c r="AQ130" s="142">
        <v>8</v>
      </c>
      <c r="AR130" s="142">
        <v>16</v>
      </c>
      <c r="AS130" s="142">
        <v>24</v>
      </c>
    </row>
    <row r="131" spans="1:45" s="142" customFormat="1" ht="12.75" x14ac:dyDescent="0.2">
      <c r="A131" s="142" t="s">
        <v>267</v>
      </c>
      <c r="B131" s="142" t="s">
        <v>2159</v>
      </c>
      <c r="C131" s="142" t="s">
        <v>1554</v>
      </c>
      <c r="D131" s="142" t="s">
        <v>339</v>
      </c>
      <c r="E131" s="142" t="s">
        <v>1475</v>
      </c>
      <c r="F131" s="142" t="s">
        <v>132</v>
      </c>
      <c r="G131" s="142" t="s">
        <v>2090</v>
      </c>
      <c r="H131" s="142" t="s">
        <v>1487</v>
      </c>
      <c r="I131" s="142" t="s">
        <v>250</v>
      </c>
      <c r="J131" s="142">
        <v>4</v>
      </c>
      <c r="K131" s="142">
        <v>6</v>
      </c>
      <c r="L131" s="142">
        <v>10</v>
      </c>
      <c r="M131" s="142">
        <v>4</v>
      </c>
      <c r="N131" s="142">
        <v>6</v>
      </c>
      <c r="O131" s="142">
        <v>10</v>
      </c>
      <c r="P131" s="142">
        <v>1</v>
      </c>
      <c r="Q131" s="142">
        <v>5</v>
      </c>
      <c r="R131" s="142">
        <v>11</v>
      </c>
      <c r="S131" s="142">
        <v>16</v>
      </c>
      <c r="T131" s="142">
        <v>1</v>
      </c>
      <c r="U131" s="142">
        <v>5</v>
      </c>
      <c r="V131" s="142">
        <v>10</v>
      </c>
      <c r="W131" s="142">
        <v>15</v>
      </c>
      <c r="X131" s="142">
        <v>1</v>
      </c>
      <c r="Y131" s="142">
        <v>0</v>
      </c>
      <c r="Z131" s="142">
        <v>0</v>
      </c>
      <c r="AA131" s="142">
        <v>0</v>
      </c>
      <c r="AB131" s="142">
        <v>0</v>
      </c>
      <c r="AC131" s="142">
        <v>0</v>
      </c>
      <c r="AD131" s="142">
        <v>0</v>
      </c>
      <c r="AE131" s="142">
        <v>0</v>
      </c>
      <c r="AF131" s="142">
        <v>0</v>
      </c>
      <c r="AG131" s="142">
        <v>14</v>
      </c>
      <c r="AH131" s="142">
        <v>27</v>
      </c>
      <c r="AI131" s="142">
        <v>41</v>
      </c>
      <c r="AJ131" s="142">
        <v>3</v>
      </c>
      <c r="AK131" s="142">
        <v>8</v>
      </c>
      <c r="AL131" s="142">
        <v>11</v>
      </c>
      <c r="AM131" s="142">
        <v>19</v>
      </c>
      <c r="AN131" s="142">
        <v>5</v>
      </c>
      <c r="AO131" s="142">
        <v>6</v>
      </c>
      <c r="AP131" s="142">
        <v>11</v>
      </c>
      <c r="AQ131" s="142">
        <v>10</v>
      </c>
      <c r="AR131" s="142">
        <v>5</v>
      </c>
      <c r="AS131" s="142">
        <v>15</v>
      </c>
    </row>
    <row r="132" spans="1:45" s="142" customFormat="1" ht="12.75" x14ac:dyDescent="0.2">
      <c r="A132" s="142" t="s">
        <v>259</v>
      </c>
      <c r="B132" s="142" t="s">
        <v>2160</v>
      </c>
      <c r="C132" s="142" t="s">
        <v>1555</v>
      </c>
      <c r="D132" s="142" t="s">
        <v>339</v>
      </c>
      <c r="E132" s="142" t="s">
        <v>2056</v>
      </c>
      <c r="F132" s="142" t="s">
        <v>132</v>
      </c>
      <c r="G132" s="142" t="s">
        <v>2090</v>
      </c>
      <c r="H132" s="142" t="s">
        <v>1487</v>
      </c>
      <c r="I132" s="142" t="s">
        <v>250</v>
      </c>
      <c r="J132" s="142">
        <v>0</v>
      </c>
      <c r="K132" s="142">
        <v>0</v>
      </c>
      <c r="L132" s="142">
        <v>0</v>
      </c>
      <c r="M132" s="142">
        <v>39</v>
      </c>
      <c r="N132" s="142">
        <v>58</v>
      </c>
      <c r="O132" s="142">
        <v>97</v>
      </c>
      <c r="P132" s="142">
        <v>3</v>
      </c>
      <c r="Q132" s="142">
        <v>28</v>
      </c>
      <c r="R132" s="142">
        <v>70</v>
      </c>
      <c r="S132" s="142">
        <v>98</v>
      </c>
      <c r="T132" s="142">
        <v>3</v>
      </c>
      <c r="U132" s="142">
        <v>0</v>
      </c>
      <c r="V132" s="142">
        <v>0</v>
      </c>
      <c r="W132" s="142">
        <v>0</v>
      </c>
      <c r="X132" s="142">
        <v>0</v>
      </c>
      <c r="Y132" s="142">
        <v>0</v>
      </c>
      <c r="Z132" s="142">
        <v>0</v>
      </c>
      <c r="AA132" s="142">
        <v>0</v>
      </c>
      <c r="AB132" s="142">
        <v>0</v>
      </c>
      <c r="AC132" s="142">
        <v>0</v>
      </c>
      <c r="AD132" s="142">
        <v>0</v>
      </c>
      <c r="AE132" s="142">
        <v>0</v>
      </c>
      <c r="AF132" s="142">
        <v>0</v>
      </c>
      <c r="AG132" s="142">
        <v>67</v>
      </c>
      <c r="AH132" s="142">
        <v>128</v>
      </c>
      <c r="AI132" s="142">
        <v>195</v>
      </c>
      <c r="AJ132" s="142">
        <v>6</v>
      </c>
      <c r="AK132" s="142">
        <v>26</v>
      </c>
      <c r="AL132" s="142">
        <v>61</v>
      </c>
      <c r="AM132" s="142">
        <v>87</v>
      </c>
      <c r="AN132" s="142">
        <v>0</v>
      </c>
      <c r="AO132" s="142">
        <v>0</v>
      </c>
      <c r="AP132" s="142">
        <v>0</v>
      </c>
      <c r="AQ132" s="142">
        <v>3</v>
      </c>
      <c r="AR132" s="142">
        <v>9</v>
      </c>
      <c r="AS132" s="142">
        <v>12</v>
      </c>
    </row>
    <row r="133" spans="1:45" s="142" customFormat="1" ht="12.75" x14ac:dyDescent="0.2">
      <c r="A133" s="142" t="s">
        <v>267</v>
      </c>
      <c r="B133" s="142" t="s">
        <v>2161</v>
      </c>
      <c r="C133" s="142" t="s">
        <v>1556</v>
      </c>
      <c r="D133" s="142" t="s">
        <v>339</v>
      </c>
      <c r="E133" s="142" t="s">
        <v>1475</v>
      </c>
      <c r="F133" s="142" t="s">
        <v>132</v>
      </c>
      <c r="G133" s="142" t="s">
        <v>2090</v>
      </c>
      <c r="H133" s="142" t="s">
        <v>1487</v>
      </c>
      <c r="I133" s="142" t="s">
        <v>250</v>
      </c>
      <c r="J133" s="142">
        <v>30</v>
      </c>
      <c r="K133" s="142">
        <v>80</v>
      </c>
      <c r="L133" s="142">
        <v>110</v>
      </c>
      <c r="M133" s="142">
        <v>42</v>
      </c>
      <c r="N133" s="142">
        <v>97</v>
      </c>
      <c r="O133" s="142">
        <v>139</v>
      </c>
      <c r="P133" s="142">
        <v>5</v>
      </c>
      <c r="Q133" s="142">
        <v>0</v>
      </c>
      <c r="R133" s="142">
        <v>0</v>
      </c>
      <c r="S133" s="142">
        <v>0</v>
      </c>
      <c r="T133" s="142">
        <v>0</v>
      </c>
      <c r="U133" s="142">
        <v>0</v>
      </c>
      <c r="V133" s="142">
        <v>4</v>
      </c>
      <c r="W133" s="142">
        <v>4</v>
      </c>
      <c r="X133" s="142">
        <v>1</v>
      </c>
      <c r="Y133" s="142">
        <v>0</v>
      </c>
      <c r="Z133" s="142">
        <v>0</v>
      </c>
      <c r="AA133" s="142">
        <v>0</v>
      </c>
      <c r="AB133" s="142">
        <v>0</v>
      </c>
      <c r="AC133" s="142">
        <v>0</v>
      </c>
      <c r="AD133" s="142">
        <v>0</v>
      </c>
      <c r="AE133" s="142">
        <v>0</v>
      </c>
      <c r="AF133" s="142">
        <v>0</v>
      </c>
      <c r="AG133" s="142">
        <v>42</v>
      </c>
      <c r="AH133" s="142">
        <v>101</v>
      </c>
      <c r="AI133" s="142">
        <v>143</v>
      </c>
      <c r="AJ133" s="142">
        <v>6</v>
      </c>
      <c r="AK133" s="142">
        <v>0</v>
      </c>
      <c r="AL133" s="142">
        <v>29</v>
      </c>
      <c r="AM133" s="142">
        <v>29</v>
      </c>
      <c r="AN133" s="142">
        <v>0</v>
      </c>
      <c r="AO133" s="142">
        <v>26</v>
      </c>
      <c r="AP133" s="142">
        <v>26</v>
      </c>
      <c r="AQ133" s="142">
        <v>8</v>
      </c>
      <c r="AR133" s="142">
        <v>10</v>
      </c>
      <c r="AS133" s="142">
        <v>18</v>
      </c>
    </row>
    <row r="134" spans="1:45" s="142" customFormat="1" ht="12.75" x14ac:dyDescent="0.2">
      <c r="A134" s="142" t="s">
        <v>267</v>
      </c>
      <c r="B134" s="142" t="s">
        <v>2161</v>
      </c>
      <c r="C134" s="142" t="s">
        <v>1556</v>
      </c>
      <c r="D134" s="142" t="s">
        <v>1458</v>
      </c>
      <c r="E134" s="142" t="s">
        <v>1475</v>
      </c>
      <c r="F134" s="142" t="s">
        <v>132</v>
      </c>
      <c r="G134" s="142" t="s">
        <v>2090</v>
      </c>
      <c r="H134" s="142" t="s">
        <v>1487</v>
      </c>
      <c r="I134" s="142" t="s">
        <v>250</v>
      </c>
      <c r="J134" s="142">
        <v>0</v>
      </c>
      <c r="K134" s="142">
        <v>0</v>
      </c>
      <c r="L134" s="142">
        <v>0</v>
      </c>
      <c r="M134" s="142">
        <v>0</v>
      </c>
      <c r="N134" s="142">
        <v>0</v>
      </c>
      <c r="O134" s="142">
        <v>0</v>
      </c>
      <c r="P134" s="142">
        <v>0</v>
      </c>
      <c r="Q134" s="142">
        <v>22</v>
      </c>
      <c r="R134" s="142">
        <v>65</v>
      </c>
      <c r="S134" s="142">
        <v>87</v>
      </c>
      <c r="T134" s="142">
        <v>6</v>
      </c>
      <c r="U134" s="142">
        <v>22</v>
      </c>
      <c r="V134" s="142">
        <v>64</v>
      </c>
      <c r="W134" s="142">
        <v>86</v>
      </c>
      <c r="X134" s="142">
        <v>5</v>
      </c>
      <c r="Y134" s="142">
        <v>0</v>
      </c>
      <c r="Z134" s="142">
        <v>0</v>
      </c>
      <c r="AA134" s="142">
        <v>0</v>
      </c>
      <c r="AB134" s="142">
        <v>0</v>
      </c>
      <c r="AC134" s="142">
        <v>0</v>
      </c>
      <c r="AD134" s="142">
        <v>0</v>
      </c>
      <c r="AE134" s="142">
        <v>0</v>
      </c>
      <c r="AF134" s="142">
        <v>0</v>
      </c>
      <c r="AG134" s="142">
        <v>44</v>
      </c>
      <c r="AH134" s="142">
        <v>129</v>
      </c>
      <c r="AI134" s="142">
        <v>173</v>
      </c>
      <c r="AJ134" s="142">
        <v>11</v>
      </c>
      <c r="AK134" s="142">
        <v>21</v>
      </c>
      <c r="AL134" s="142">
        <v>55</v>
      </c>
      <c r="AM134" s="142">
        <v>76</v>
      </c>
      <c r="AN134" s="142">
        <v>11</v>
      </c>
      <c r="AO134" s="142">
        <v>11</v>
      </c>
      <c r="AP134" s="142">
        <v>22</v>
      </c>
      <c r="AQ134" s="142">
        <v>6</v>
      </c>
      <c r="AR134" s="142">
        <v>17</v>
      </c>
      <c r="AS134" s="142">
        <v>23</v>
      </c>
    </row>
    <row r="135" spans="1:45" s="142" customFormat="1" ht="12.75" x14ac:dyDescent="0.2">
      <c r="A135" s="142" t="s">
        <v>266</v>
      </c>
      <c r="B135" s="142" t="s">
        <v>2162</v>
      </c>
      <c r="C135" s="142" t="s">
        <v>1557</v>
      </c>
      <c r="D135" s="142" t="s">
        <v>1458</v>
      </c>
      <c r="E135" s="142" t="s">
        <v>1475</v>
      </c>
      <c r="F135" s="142" t="s">
        <v>132</v>
      </c>
      <c r="G135" s="142" t="s">
        <v>2090</v>
      </c>
      <c r="H135" s="142" t="s">
        <v>1487</v>
      </c>
      <c r="I135" s="142" t="s">
        <v>250</v>
      </c>
      <c r="J135" s="142">
        <v>7</v>
      </c>
      <c r="K135" s="142">
        <v>15</v>
      </c>
      <c r="L135" s="142">
        <v>22</v>
      </c>
      <c r="M135" s="142">
        <v>7</v>
      </c>
      <c r="N135" s="142">
        <v>15</v>
      </c>
      <c r="O135" s="142">
        <v>22</v>
      </c>
      <c r="P135" s="142">
        <v>1</v>
      </c>
      <c r="Q135" s="142">
        <v>9</v>
      </c>
      <c r="R135" s="142">
        <v>14</v>
      </c>
      <c r="S135" s="142">
        <v>23</v>
      </c>
      <c r="T135" s="142">
        <v>1</v>
      </c>
      <c r="U135" s="142">
        <v>7</v>
      </c>
      <c r="V135" s="142">
        <v>14</v>
      </c>
      <c r="W135" s="142">
        <v>21</v>
      </c>
      <c r="X135" s="142">
        <v>1</v>
      </c>
      <c r="Y135" s="142">
        <v>0</v>
      </c>
      <c r="Z135" s="142">
        <v>0</v>
      </c>
      <c r="AA135" s="142">
        <v>0</v>
      </c>
      <c r="AB135" s="142">
        <v>0</v>
      </c>
      <c r="AC135" s="142">
        <v>0</v>
      </c>
      <c r="AD135" s="142">
        <v>0</v>
      </c>
      <c r="AE135" s="142">
        <v>0</v>
      </c>
      <c r="AF135" s="142">
        <v>0</v>
      </c>
      <c r="AG135" s="142">
        <v>23</v>
      </c>
      <c r="AH135" s="142">
        <v>43</v>
      </c>
      <c r="AI135" s="142">
        <v>66</v>
      </c>
      <c r="AJ135" s="142">
        <v>3</v>
      </c>
      <c r="AK135" s="142">
        <v>9</v>
      </c>
      <c r="AL135" s="142">
        <v>10</v>
      </c>
      <c r="AM135" s="142">
        <v>19</v>
      </c>
      <c r="AN135" s="142">
        <v>4</v>
      </c>
      <c r="AO135" s="142">
        <v>11</v>
      </c>
      <c r="AP135" s="142">
        <v>15</v>
      </c>
      <c r="AQ135" s="142">
        <v>8</v>
      </c>
      <c r="AR135" s="142">
        <v>13</v>
      </c>
      <c r="AS135" s="142">
        <v>21</v>
      </c>
    </row>
    <row r="136" spans="1:45" s="142" customFormat="1" ht="12.75" x14ac:dyDescent="0.2">
      <c r="A136" s="142" t="s">
        <v>259</v>
      </c>
      <c r="B136" s="142" t="s">
        <v>2163</v>
      </c>
      <c r="C136" s="142" t="s">
        <v>1558</v>
      </c>
      <c r="D136" s="142" t="s">
        <v>339</v>
      </c>
      <c r="E136" s="142" t="s">
        <v>1475</v>
      </c>
      <c r="F136" s="142" t="s">
        <v>132</v>
      </c>
      <c r="G136" s="142" t="s">
        <v>2090</v>
      </c>
      <c r="H136" s="142" t="s">
        <v>1487</v>
      </c>
      <c r="I136" s="142" t="s">
        <v>250</v>
      </c>
      <c r="J136" s="142">
        <v>85</v>
      </c>
      <c r="K136" s="142">
        <v>66</v>
      </c>
      <c r="L136" s="142">
        <v>151</v>
      </c>
      <c r="M136" s="142">
        <v>85</v>
      </c>
      <c r="N136" s="142">
        <v>66</v>
      </c>
      <c r="O136" s="142">
        <v>151</v>
      </c>
      <c r="P136" s="142">
        <v>3</v>
      </c>
      <c r="Q136" s="142">
        <v>50</v>
      </c>
      <c r="R136" s="142">
        <v>59</v>
      </c>
      <c r="S136" s="142">
        <v>109</v>
      </c>
      <c r="T136" s="142">
        <v>1</v>
      </c>
      <c r="U136" s="142">
        <v>54</v>
      </c>
      <c r="V136" s="142">
        <v>38</v>
      </c>
      <c r="W136" s="142">
        <v>92</v>
      </c>
      <c r="X136" s="142">
        <v>4</v>
      </c>
      <c r="Y136" s="142">
        <v>0</v>
      </c>
      <c r="Z136" s="142">
        <v>0</v>
      </c>
      <c r="AA136" s="142">
        <v>0</v>
      </c>
      <c r="AB136" s="142">
        <v>0</v>
      </c>
      <c r="AC136" s="142">
        <v>0</v>
      </c>
      <c r="AD136" s="142">
        <v>0</v>
      </c>
      <c r="AE136" s="142">
        <v>0</v>
      </c>
      <c r="AF136" s="142">
        <v>0</v>
      </c>
      <c r="AG136" s="142">
        <v>189</v>
      </c>
      <c r="AH136" s="142">
        <v>163</v>
      </c>
      <c r="AI136" s="142">
        <v>352</v>
      </c>
      <c r="AJ136" s="142">
        <v>8</v>
      </c>
      <c r="AK136" s="142">
        <v>27</v>
      </c>
      <c r="AL136" s="142">
        <v>40</v>
      </c>
      <c r="AM136" s="142">
        <v>67</v>
      </c>
      <c r="AN136" s="142">
        <v>0</v>
      </c>
      <c r="AO136" s="142">
        <v>0</v>
      </c>
      <c r="AP136" s="142">
        <v>0</v>
      </c>
      <c r="AQ136" s="142">
        <v>6</v>
      </c>
      <c r="AR136" s="142">
        <v>12</v>
      </c>
      <c r="AS136" s="142">
        <v>18</v>
      </c>
    </row>
    <row r="137" spans="1:45" s="142" customFormat="1" ht="12.75" x14ac:dyDescent="0.2">
      <c r="A137" s="142" t="s">
        <v>259</v>
      </c>
      <c r="B137" s="142" t="s">
        <v>2164</v>
      </c>
      <c r="C137" s="142" t="s">
        <v>1559</v>
      </c>
      <c r="D137" s="142" t="s">
        <v>339</v>
      </c>
      <c r="E137" s="142" t="s">
        <v>1475</v>
      </c>
      <c r="F137" s="142" t="s">
        <v>132</v>
      </c>
      <c r="G137" s="142" t="s">
        <v>2090</v>
      </c>
      <c r="H137" s="142" t="s">
        <v>1487</v>
      </c>
      <c r="I137" s="142" t="s">
        <v>250</v>
      </c>
      <c r="J137" s="142">
        <v>0</v>
      </c>
      <c r="K137" s="142">
        <v>0</v>
      </c>
      <c r="L137" s="142">
        <v>0</v>
      </c>
      <c r="M137" s="142">
        <v>0</v>
      </c>
      <c r="N137" s="142">
        <v>0</v>
      </c>
      <c r="O137" s="142">
        <v>0</v>
      </c>
      <c r="P137" s="142">
        <v>0</v>
      </c>
      <c r="Q137" s="142">
        <v>162</v>
      </c>
      <c r="R137" s="142">
        <v>180</v>
      </c>
      <c r="S137" s="142">
        <v>342</v>
      </c>
      <c r="T137" s="142">
        <v>11</v>
      </c>
      <c r="U137" s="142">
        <v>134</v>
      </c>
      <c r="V137" s="142">
        <v>170</v>
      </c>
      <c r="W137" s="142">
        <v>304</v>
      </c>
      <c r="X137" s="142">
        <v>11</v>
      </c>
      <c r="Y137" s="142">
        <v>0</v>
      </c>
      <c r="Z137" s="142">
        <v>0</v>
      </c>
      <c r="AA137" s="142">
        <v>0</v>
      </c>
      <c r="AB137" s="142">
        <v>0</v>
      </c>
      <c r="AC137" s="142">
        <v>0</v>
      </c>
      <c r="AD137" s="142">
        <v>0</v>
      </c>
      <c r="AE137" s="142">
        <v>0</v>
      </c>
      <c r="AF137" s="142">
        <v>0</v>
      </c>
      <c r="AG137" s="142">
        <v>296</v>
      </c>
      <c r="AH137" s="142">
        <v>350</v>
      </c>
      <c r="AI137" s="142">
        <v>646</v>
      </c>
      <c r="AJ137" s="142">
        <v>22</v>
      </c>
      <c r="AK137" s="142">
        <v>117</v>
      </c>
      <c r="AL137" s="142">
        <v>123</v>
      </c>
      <c r="AM137" s="142">
        <v>240</v>
      </c>
      <c r="AN137" s="142">
        <v>0</v>
      </c>
      <c r="AO137" s="142">
        <v>1</v>
      </c>
      <c r="AP137" s="142">
        <v>1</v>
      </c>
      <c r="AQ137" s="142">
        <v>7</v>
      </c>
      <c r="AR137" s="142">
        <v>7</v>
      </c>
      <c r="AS137" s="142">
        <v>14</v>
      </c>
    </row>
    <row r="138" spans="1:45" s="142" customFormat="1" ht="12.75" x14ac:dyDescent="0.2">
      <c r="A138" s="142" t="s">
        <v>259</v>
      </c>
      <c r="B138" s="142" t="s">
        <v>2164</v>
      </c>
      <c r="C138" s="142" t="s">
        <v>1559</v>
      </c>
      <c r="D138" s="142" t="s">
        <v>1458</v>
      </c>
      <c r="E138" s="142" t="s">
        <v>1475</v>
      </c>
      <c r="F138" s="142" t="s">
        <v>132</v>
      </c>
      <c r="G138" s="142" t="s">
        <v>2090</v>
      </c>
      <c r="H138" s="142" t="s">
        <v>1487</v>
      </c>
      <c r="I138" s="142" t="s">
        <v>250</v>
      </c>
      <c r="J138" s="142">
        <v>288</v>
      </c>
      <c r="K138" s="142">
        <v>295</v>
      </c>
      <c r="L138" s="142">
        <v>583</v>
      </c>
      <c r="M138" s="142">
        <v>288</v>
      </c>
      <c r="N138" s="142">
        <v>295</v>
      </c>
      <c r="O138" s="142">
        <v>583</v>
      </c>
      <c r="P138" s="142">
        <v>11</v>
      </c>
      <c r="Q138" s="142">
        <v>0</v>
      </c>
      <c r="R138" s="142">
        <v>0</v>
      </c>
      <c r="S138" s="142">
        <v>0</v>
      </c>
      <c r="T138" s="142">
        <v>0</v>
      </c>
      <c r="U138" s="142">
        <v>0</v>
      </c>
      <c r="V138" s="142">
        <v>0</v>
      </c>
      <c r="W138" s="142">
        <v>0</v>
      </c>
      <c r="X138" s="142">
        <v>0</v>
      </c>
      <c r="Y138" s="142">
        <v>0</v>
      </c>
      <c r="Z138" s="142">
        <v>0</v>
      </c>
      <c r="AA138" s="142">
        <v>0</v>
      </c>
      <c r="AB138" s="142">
        <v>0</v>
      </c>
      <c r="AC138" s="142">
        <v>0</v>
      </c>
      <c r="AD138" s="142">
        <v>0</v>
      </c>
      <c r="AE138" s="142">
        <v>0</v>
      </c>
      <c r="AF138" s="142">
        <v>0</v>
      </c>
      <c r="AG138" s="142">
        <v>288</v>
      </c>
      <c r="AH138" s="142">
        <v>295</v>
      </c>
      <c r="AI138" s="142">
        <v>583</v>
      </c>
      <c r="AJ138" s="142">
        <v>11</v>
      </c>
      <c r="AK138" s="142">
        <v>0</v>
      </c>
      <c r="AL138" s="142">
        <v>0</v>
      </c>
      <c r="AM138" s="142">
        <v>0</v>
      </c>
      <c r="AN138" s="142">
        <v>0</v>
      </c>
      <c r="AO138" s="142">
        <v>0</v>
      </c>
      <c r="AP138" s="142">
        <v>0</v>
      </c>
      <c r="AQ138" s="142">
        <v>9</v>
      </c>
      <c r="AR138" s="142">
        <v>7</v>
      </c>
      <c r="AS138" s="142">
        <v>16</v>
      </c>
    </row>
    <row r="139" spans="1:45" s="142" customFormat="1" ht="12.75" x14ac:dyDescent="0.2">
      <c r="A139" s="142" t="s">
        <v>267</v>
      </c>
      <c r="B139" s="142" t="s">
        <v>2165</v>
      </c>
      <c r="C139" s="142" t="s">
        <v>1560</v>
      </c>
      <c r="D139" s="142" t="s">
        <v>339</v>
      </c>
      <c r="E139" s="142" t="s">
        <v>2056</v>
      </c>
      <c r="F139" s="142" t="s">
        <v>132</v>
      </c>
      <c r="G139" s="142" t="s">
        <v>2090</v>
      </c>
      <c r="H139" s="142" t="s">
        <v>1487</v>
      </c>
      <c r="I139" s="142" t="s">
        <v>250</v>
      </c>
      <c r="J139" s="142">
        <v>0</v>
      </c>
      <c r="K139" s="142">
        <v>40</v>
      </c>
      <c r="L139" s="142">
        <v>40</v>
      </c>
      <c r="M139" s="142">
        <v>0</v>
      </c>
      <c r="N139" s="142">
        <v>40</v>
      </c>
      <c r="O139" s="142">
        <v>40</v>
      </c>
      <c r="P139" s="142">
        <v>1</v>
      </c>
      <c r="Q139" s="142">
        <v>0</v>
      </c>
      <c r="R139" s="142">
        <v>30</v>
      </c>
      <c r="S139" s="142">
        <v>30</v>
      </c>
      <c r="T139" s="142">
        <v>1</v>
      </c>
      <c r="U139" s="142">
        <v>1</v>
      </c>
      <c r="V139" s="142">
        <v>27</v>
      </c>
      <c r="W139" s="142">
        <v>28</v>
      </c>
      <c r="X139" s="142">
        <v>2</v>
      </c>
      <c r="Y139" s="142">
        <v>0</v>
      </c>
      <c r="Z139" s="142">
        <v>0</v>
      </c>
      <c r="AA139" s="142">
        <v>0</v>
      </c>
      <c r="AB139" s="142">
        <v>0</v>
      </c>
      <c r="AC139" s="142">
        <v>0</v>
      </c>
      <c r="AD139" s="142">
        <v>0</v>
      </c>
      <c r="AE139" s="142">
        <v>0</v>
      </c>
      <c r="AF139" s="142">
        <v>0</v>
      </c>
      <c r="AG139" s="142">
        <v>1</v>
      </c>
      <c r="AH139" s="142">
        <v>97</v>
      </c>
      <c r="AI139" s="142">
        <v>98</v>
      </c>
      <c r="AJ139" s="142">
        <v>4</v>
      </c>
      <c r="AK139" s="142">
        <v>0</v>
      </c>
      <c r="AL139" s="142">
        <v>32</v>
      </c>
      <c r="AM139" s="142">
        <v>32</v>
      </c>
      <c r="AN139" s="142">
        <v>0</v>
      </c>
      <c r="AO139" s="142">
        <v>0</v>
      </c>
      <c r="AP139" s="142">
        <v>0</v>
      </c>
      <c r="AQ139" s="142">
        <v>4</v>
      </c>
      <c r="AR139" s="142">
        <v>6</v>
      </c>
      <c r="AS139" s="142">
        <v>10</v>
      </c>
    </row>
    <row r="140" spans="1:45" s="142" customFormat="1" ht="12.75" x14ac:dyDescent="0.2">
      <c r="A140" s="142" t="s">
        <v>267</v>
      </c>
      <c r="B140" s="142" t="s">
        <v>2166</v>
      </c>
      <c r="C140" s="142" t="s">
        <v>2167</v>
      </c>
      <c r="D140" s="142" t="s">
        <v>339</v>
      </c>
      <c r="E140" s="142" t="s">
        <v>2056</v>
      </c>
      <c r="F140" s="142" t="s">
        <v>132</v>
      </c>
      <c r="G140" s="142" t="s">
        <v>2090</v>
      </c>
      <c r="H140" s="142" t="s">
        <v>1487</v>
      </c>
      <c r="I140" s="142" t="s">
        <v>250</v>
      </c>
      <c r="J140" s="142">
        <v>0</v>
      </c>
      <c r="K140" s="142">
        <v>35</v>
      </c>
      <c r="L140" s="142">
        <v>35</v>
      </c>
      <c r="M140" s="142">
        <v>0</v>
      </c>
      <c r="N140" s="142">
        <v>35</v>
      </c>
      <c r="O140" s="142">
        <v>35</v>
      </c>
      <c r="P140" s="142">
        <v>1</v>
      </c>
      <c r="Q140" s="142">
        <v>0</v>
      </c>
      <c r="R140" s="142">
        <v>16</v>
      </c>
      <c r="S140" s="142">
        <v>16</v>
      </c>
      <c r="T140" s="142">
        <v>1</v>
      </c>
      <c r="U140" s="142">
        <v>0</v>
      </c>
      <c r="V140" s="142">
        <v>21</v>
      </c>
      <c r="W140" s="142">
        <v>21</v>
      </c>
      <c r="X140" s="142">
        <v>1</v>
      </c>
      <c r="Y140" s="142">
        <v>0</v>
      </c>
      <c r="Z140" s="142">
        <v>0</v>
      </c>
      <c r="AA140" s="142">
        <v>0</v>
      </c>
      <c r="AB140" s="142">
        <v>0</v>
      </c>
      <c r="AC140" s="142">
        <v>0</v>
      </c>
      <c r="AD140" s="142">
        <v>0</v>
      </c>
      <c r="AE140" s="142">
        <v>0</v>
      </c>
      <c r="AF140" s="142">
        <v>0</v>
      </c>
      <c r="AG140" s="142">
        <v>0</v>
      </c>
      <c r="AH140" s="142">
        <v>72</v>
      </c>
      <c r="AI140" s="142">
        <v>72</v>
      </c>
      <c r="AJ140" s="142">
        <v>3</v>
      </c>
      <c r="AK140" s="142">
        <v>1</v>
      </c>
      <c r="AL140" s="142">
        <v>15</v>
      </c>
      <c r="AM140" s="142">
        <v>16</v>
      </c>
      <c r="AN140" s="142">
        <v>0</v>
      </c>
      <c r="AO140" s="142">
        <v>0</v>
      </c>
      <c r="AP140" s="142">
        <v>0</v>
      </c>
      <c r="AQ140" s="142">
        <v>4</v>
      </c>
      <c r="AR140" s="142">
        <v>4</v>
      </c>
      <c r="AS140" s="142">
        <v>8</v>
      </c>
    </row>
    <row r="141" spans="1:45" s="142" customFormat="1" ht="12.75" x14ac:dyDescent="0.2">
      <c r="A141" s="142" t="s">
        <v>259</v>
      </c>
      <c r="B141" s="142" t="s">
        <v>2168</v>
      </c>
      <c r="C141" s="142" t="s">
        <v>1283</v>
      </c>
      <c r="D141" s="142" t="s">
        <v>339</v>
      </c>
      <c r="E141" s="142" t="s">
        <v>2056</v>
      </c>
      <c r="F141" s="142" t="s">
        <v>132</v>
      </c>
      <c r="G141" s="142" t="s">
        <v>2090</v>
      </c>
      <c r="H141" s="142" t="s">
        <v>1487</v>
      </c>
      <c r="I141" s="142" t="s">
        <v>250</v>
      </c>
      <c r="J141" s="142">
        <v>8</v>
      </c>
      <c r="K141" s="142">
        <v>22</v>
      </c>
      <c r="L141" s="142">
        <v>30</v>
      </c>
      <c r="M141" s="142">
        <v>15</v>
      </c>
      <c r="N141" s="142">
        <v>55</v>
      </c>
      <c r="O141" s="142">
        <v>70</v>
      </c>
      <c r="P141" s="142">
        <v>2</v>
      </c>
      <c r="Q141" s="142">
        <v>11</v>
      </c>
      <c r="R141" s="142">
        <v>29</v>
      </c>
      <c r="S141" s="142">
        <v>40</v>
      </c>
      <c r="T141" s="142">
        <v>1</v>
      </c>
      <c r="U141" s="142">
        <v>0</v>
      </c>
      <c r="V141" s="142">
        <v>0</v>
      </c>
      <c r="W141" s="142">
        <v>0</v>
      </c>
      <c r="X141" s="142">
        <v>0</v>
      </c>
      <c r="Y141" s="142">
        <v>0</v>
      </c>
      <c r="Z141" s="142">
        <v>0</v>
      </c>
      <c r="AA141" s="142">
        <v>0</v>
      </c>
      <c r="AB141" s="142">
        <v>0</v>
      </c>
      <c r="AC141" s="142">
        <v>0</v>
      </c>
      <c r="AD141" s="142">
        <v>0</v>
      </c>
      <c r="AE141" s="142">
        <v>0</v>
      </c>
      <c r="AF141" s="142">
        <v>0</v>
      </c>
      <c r="AG141" s="142">
        <v>26</v>
      </c>
      <c r="AH141" s="142">
        <v>84</v>
      </c>
      <c r="AI141" s="142">
        <v>110</v>
      </c>
      <c r="AJ141" s="142">
        <v>3</v>
      </c>
      <c r="AK141" s="142">
        <v>0</v>
      </c>
      <c r="AL141" s="142">
        <v>0</v>
      </c>
      <c r="AM141" s="142">
        <v>0</v>
      </c>
      <c r="AN141" s="142">
        <v>0</v>
      </c>
      <c r="AO141" s="142">
        <v>0</v>
      </c>
      <c r="AP141" s="142">
        <v>0</v>
      </c>
      <c r="AQ141" s="142">
        <v>11</v>
      </c>
      <c r="AR141" s="142">
        <v>8</v>
      </c>
      <c r="AS141" s="142">
        <v>19</v>
      </c>
    </row>
    <row r="142" spans="1:45" s="142" customFormat="1" ht="12.75" x14ac:dyDescent="0.2">
      <c r="A142" s="142" t="s">
        <v>259</v>
      </c>
      <c r="B142" s="142" t="s">
        <v>2168</v>
      </c>
      <c r="C142" s="142" t="s">
        <v>1283</v>
      </c>
      <c r="D142" s="142" t="s">
        <v>1458</v>
      </c>
      <c r="E142" s="142" t="s">
        <v>2056</v>
      </c>
      <c r="F142" s="142" t="s">
        <v>132</v>
      </c>
      <c r="G142" s="142" t="s">
        <v>2090</v>
      </c>
      <c r="H142" s="142" t="s">
        <v>1487</v>
      </c>
      <c r="I142" s="142" t="s">
        <v>250</v>
      </c>
      <c r="J142" s="142">
        <v>0</v>
      </c>
      <c r="K142" s="142">
        <v>0</v>
      </c>
      <c r="L142" s="142">
        <v>0</v>
      </c>
      <c r="M142" s="142">
        <v>11</v>
      </c>
      <c r="N142" s="142">
        <v>20</v>
      </c>
      <c r="O142" s="142">
        <v>31</v>
      </c>
      <c r="P142" s="142">
        <v>2</v>
      </c>
      <c r="Q142" s="142">
        <v>3</v>
      </c>
      <c r="R142" s="142">
        <v>5</v>
      </c>
      <c r="S142" s="142">
        <v>8</v>
      </c>
      <c r="T142" s="142">
        <v>1</v>
      </c>
      <c r="U142" s="142">
        <v>0</v>
      </c>
      <c r="V142" s="142">
        <v>0</v>
      </c>
      <c r="W142" s="142">
        <v>0</v>
      </c>
      <c r="X142" s="142">
        <v>0</v>
      </c>
      <c r="Y142" s="142">
        <v>0</v>
      </c>
      <c r="Z142" s="142">
        <v>0</v>
      </c>
      <c r="AA142" s="142">
        <v>0</v>
      </c>
      <c r="AB142" s="142">
        <v>0</v>
      </c>
      <c r="AC142" s="142">
        <v>0</v>
      </c>
      <c r="AD142" s="142">
        <v>0</v>
      </c>
      <c r="AE142" s="142">
        <v>0</v>
      </c>
      <c r="AF142" s="142">
        <v>0</v>
      </c>
      <c r="AG142" s="142">
        <v>14</v>
      </c>
      <c r="AH142" s="142">
        <v>25</v>
      </c>
      <c r="AI142" s="142">
        <v>39</v>
      </c>
      <c r="AJ142" s="142">
        <v>3</v>
      </c>
      <c r="AK142" s="142">
        <v>0</v>
      </c>
      <c r="AL142" s="142">
        <v>0</v>
      </c>
      <c r="AM142" s="142">
        <v>0</v>
      </c>
      <c r="AN142" s="142">
        <v>0</v>
      </c>
      <c r="AO142" s="142">
        <v>0</v>
      </c>
      <c r="AP142" s="142">
        <v>0</v>
      </c>
      <c r="AQ142" s="142">
        <v>10</v>
      </c>
      <c r="AR142" s="142">
        <v>3</v>
      </c>
      <c r="AS142" s="142">
        <v>13</v>
      </c>
    </row>
    <row r="143" spans="1:45" s="142" customFormat="1" ht="12.75" x14ac:dyDescent="0.2">
      <c r="A143" s="142" t="s">
        <v>267</v>
      </c>
      <c r="B143" s="142" t="s">
        <v>2169</v>
      </c>
      <c r="C143" s="142" t="s">
        <v>1561</v>
      </c>
      <c r="D143" s="142" t="s">
        <v>339</v>
      </c>
      <c r="E143" s="142" t="s">
        <v>2056</v>
      </c>
      <c r="F143" s="142" t="s">
        <v>132</v>
      </c>
      <c r="G143" s="142" t="s">
        <v>2090</v>
      </c>
      <c r="H143" s="142" t="s">
        <v>1487</v>
      </c>
      <c r="I143" s="142" t="s">
        <v>250</v>
      </c>
      <c r="J143" s="142">
        <v>5</v>
      </c>
      <c r="K143" s="142">
        <v>12</v>
      </c>
      <c r="L143" s="142">
        <v>17</v>
      </c>
      <c r="M143" s="142">
        <v>10</v>
      </c>
      <c r="N143" s="142">
        <v>24</v>
      </c>
      <c r="O143" s="142">
        <v>34</v>
      </c>
      <c r="P143" s="142">
        <v>2</v>
      </c>
      <c r="Q143" s="142">
        <v>0</v>
      </c>
      <c r="R143" s="142">
        <v>0</v>
      </c>
      <c r="S143" s="142">
        <v>0</v>
      </c>
      <c r="T143" s="142">
        <v>0</v>
      </c>
      <c r="U143" s="142">
        <v>4</v>
      </c>
      <c r="V143" s="142">
        <v>4</v>
      </c>
      <c r="W143" s="142">
        <v>8</v>
      </c>
      <c r="X143" s="142">
        <v>1</v>
      </c>
      <c r="Y143" s="142">
        <v>0</v>
      </c>
      <c r="Z143" s="142">
        <v>0</v>
      </c>
      <c r="AA143" s="142">
        <v>0</v>
      </c>
      <c r="AB143" s="142">
        <v>0</v>
      </c>
      <c r="AC143" s="142">
        <v>0</v>
      </c>
      <c r="AD143" s="142">
        <v>0</v>
      </c>
      <c r="AE143" s="142">
        <v>0</v>
      </c>
      <c r="AF143" s="142">
        <v>0</v>
      </c>
      <c r="AG143" s="142">
        <v>14</v>
      </c>
      <c r="AH143" s="142">
        <v>28</v>
      </c>
      <c r="AI143" s="142">
        <v>42</v>
      </c>
      <c r="AJ143" s="142">
        <v>3</v>
      </c>
      <c r="AK143" s="142">
        <v>0</v>
      </c>
      <c r="AL143" s="142">
        <v>0</v>
      </c>
      <c r="AM143" s="142">
        <v>0</v>
      </c>
      <c r="AN143" s="142">
        <v>0</v>
      </c>
      <c r="AO143" s="142">
        <v>0</v>
      </c>
      <c r="AP143" s="142">
        <v>0</v>
      </c>
      <c r="AQ143" s="142">
        <v>4</v>
      </c>
      <c r="AR143" s="142">
        <v>18</v>
      </c>
      <c r="AS143" s="142">
        <v>22</v>
      </c>
    </row>
    <row r="144" spans="1:45" s="142" customFormat="1" ht="12.75" x14ac:dyDescent="0.2">
      <c r="A144" s="142" t="s">
        <v>267</v>
      </c>
      <c r="B144" s="142" t="s">
        <v>2170</v>
      </c>
      <c r="C144" s="142" t="s">
        <v>1562</v>
      </c>
      <c r="D144" s="142" t="s">
        <v>339</v>
      </c>
      <c r="E144" s="142" t="s">
        <v>1475</v>
      </c>
      <c r="F144" s="142" t="s">
        <v>132</v>
      </c>
      <c r="G144" s="142" t="s">
        <v>2090</v>
      </c>
      <c r="H144" s="142" t="s">
        <v>1487</v>
      </c>
      <c r="I144" s="142" t="s">
        <v>250</v>
      </c>
      <c r="J144" s="142">
        <v>20</v>
      </c>
      <c r="K144" s="142">
        <v>73</v>
      </c>
      <c r="L144" s="142">
        <v>93</v>
      </c>
      <c r="M144" s="142">
        <v>29</v>
      </c>
      <c r="N144" s="142">
        <v>94</v>
      </c>
      <c r="O144" s="142">
        <v>123</v>
      </c>
      <c r="P144" s="142">
        <v>5</v>
      </c>
      <c r="Q144" s="142">
        <v>12</v>
      </c>
      <c r="R144" s="142">
        <v>48</v>
      </c>
      <c r="S144" s="142">
        <v>60</v>
      </c>
      <c r="T144" s="142">
        <v>2</v>
      </c>
      <c r="U144" s="142">
        <v>0</v>
      </c>
      <c r="V144" s="142">
        <v>17</v>
      </c>
      <c r="W144" s="142">
        <v>17</v>
      </c>
      <c r="X144" s="142">
        <v>1</v>
      </c>
      <c r="Y144" s="142">
        <v>0</v>
      </c>
      <c r="Z144" s="142">
        <v>0</v>
      </c>
      <c r="AA144" s="142">
        <v>0</v>
      </c>
      <c r="AB144" s="142">
        <v>0</v>
      </c>
      <c r="AC144" s="142">
        <v>0</v>
      </c>
      <c r="AD144" s="142">
        <v>0</v>
      </c>
      <c r="AE144" s="142">
        <v>0</v>
      </c>
      <c r="AF144" s="142">
        <v>0</v>
      </c>
      <c r="AG144" s="142">
        <v>41</v>
      </c>
      <c r="AH144" s="142">
        <v>159</v>
      </c>
      <c r="AI144" s="142">
        <v>200</v>
      </c>
      <c r="AJ144" s="142">
        <v>8</v>
      </c>
      <c r="AK144" s="142">
        <v>0</v>
      </c>
      <c r="AL144" s="142">
        <v>0</v>
      </c>
      <c r="AM144" s="142">
        <v>0</v>
      </c>
      <c r="AN144" s="142">
        <v>0</v>
      </c>
      <c r="AO144" s="142">
        <v>0</v>
      </c>
      <c r="AP144" s="142">
        <v>0</v>
      </c>
      <c r="AQ144" s="142">
        <v>12</v>
      </c>
      <c r="AR144" s="142">
        <v>27</v>
      </c>
      <c r="AS144" s="142">
        <v>39</v>
      </c>
    </row>
    <row r="145" spans="1:45" s="142" customFormat="1" ht="12.75" x14ac:dyDescent="0.2">
      <c r="A145" s="142" t="s">
        <v>267</v>
      </c>
      <c r="B145" s="142" t="s">
        <v>2170</v>
      </c>
      <c r="C145" s="142" t="s">
        <v>1562</v>
      </c>
      <c r="D145" s="142" t="s">
        <v>1458</v>
      </c>
      <c r="E145" s="142" t="s">
        <v>1475</v>
      </c>
      <c r="F145" s="142" t="s">
        <v>132</v>
      </c>
      <c r="G145" s="142" t="s">
        <v>2090</v>
      </c>
      <c r="H145" s="142" t="s">
        <v>1487</v>
      </c>
      <c r="I145" s="142" t="s">
        <v>250</v>
      </c>
      <c r="J145" s="142">
        <v>0</v>
      </c>
      <c r="K145" s="142">
        <v>0</v>
      </c>
      <c r="L145" s="142">
        <v>0</v>
      </c>
      <c r="M145" s="142">
        <v>0</v>
      </c>
      <c r="N145" s="142">
        <v>0</v>
      </c>
      <c r="O145" s="142">
        <v>0</v>
      </c>
      <c r="P145" s="142">
        <v>0</v>
      </c>
      <c r="Q145" s="142">
        <v>1</v>
      </c>
      <c r="R145" s="142">
        <v>12</v>
      </c>
      <c r="S145" s="142">
        <v>13</v>
      </c>
      <c r="T145" s="142">
        <v>1</v>
      </c>
      <c r="U145" s="142">
        <v>14</v>
      </c>
      <c r="V145" s="142">
        <v>49</v>
      </c>
      <c r="W145" s="142">
        <v>63</v>
      </c>
      <c r="X145" s="142">
        <v>3</v>
      </c>
      <c r="Y145" s="142">
        <v>0</v>
      </c>
      <c r="Z145" s="142">
        <v>0</v>
      </c>
      <c r="AA145" s="142">
        <v>0</v>
      </c>
      <c r="AB145" s="142">
        <v>0</v>
      </c>
      <c r="AC145" s="142">
        <v>0</v>
      </c>
      <c r="AD145" s="142">
        <v>0</v>
      </c>
      <c r="AE145" s="142">
        <v>0</v>
      </c>
      <c r="AF145" s="142">
        <v>0</v>
      </c>
      <c r="AG145" s="142">
        <v>15</v>
      </c>
      <c r="AH145" s="142">
        <v>61</v>
      </c>
      <c r="AI145" s="142">
        <v>76</v>
      </c>
      <c r="AJ145" s="142">
        <v>4</v>
      </c>
      <c r="AK145" s="142">
        <v>0</v>
      </c>
      <c r="AL145" s="142">
        <v>19</v>
      </c>
      <c r="AM145" s="142">
        <v>19</v>
      </c>
      <c r="AN145" s="142">
        <v>0</v>
      </c>
      <c r="AO145" s="142">
        <v>0</v>
      </c>
      <c r="AP145" s="142">
        <v>0</v>
      </c>
      <c r="AQ145" s="142">
        <v>8</v>
      </c>
      <c r="AR145" s="142">
        <v>18</v>
      </c>
      <c r="AS145" s="142">
        <v>26</v>
      </c>
    </row>
    <row r="146" spans="1:45" s="142" customFormat="1" ht="12.75" x14ac:dyDescent="0.2">
      <c r="A146" s="142" t="s">
        <v>267</v>
      </c>
      <c r="B146" s="142" t="s">
        <v>2171</v>
      </c>
      <c r="C146" s="142" t="s">
        <v>1563</v>
      </c>
      <c r="D146" s="142" t="s">
        <v>339</v>
      </c>
      <c r="E146" s="142" t="s">
        <v>2056</v>
      </c>
      <c r="F146" s="142" t="s">
        <v>132</v>
      </c>
      <c r="G146" s="142" t="s">
        <v>2090</v>
      </c>
      <c r="H146" s="142" t="s">
        <v>1487</v>
      </c>
      <c r="I146" s="142" t="s">
        <v>250</v>
      </c>
      <c r="J146" s="142">
        <v>5</v>
      </c>
      <c r="K146" s="142">
        <v>23</v>
      </c>
      <c r="L146" s="142">
        <v>28</v>
      </c>
      <c r="M146" s="142">
        <v>11</v>
      </c>
      <c r="N146" s="142">
        <v>44</v>
      </c>
      <c r="O146" s="142">
        <v>55</v>
      </c>
      <c r="P146" s="142">
        <v>4</v>
      </c>
      <c r="Q146" s="142">
        <v>16</v>
      </c>
      <c r="R146" s="142">
        <v>36</v>
      </c>
      <c r="S146" s="142">
        <v>52</v>
      </c>
      <c r="T146" s="142">
        <v>4</v>
      </c>
      <c r="U146" s="142">
        <v>17</v>
      </c>
      <c r="V146" s="142">
        <v>42</v>
      </c>
      <c r="W146" s="142">
        <v>59</v>
      </c>
      <c r="X146" s="142">
        <v>4</v>
      </c>
      <c r="Y146" s="142">
        <v>0</v>
      </c>
      <c r="Z146" s="142">
        <v>0</v>
      </c>
      <c r="AA146" s="142">
        <v>0</v>
      </c>
      <c r="AB146" s="142">
        <v>0</v>
      </c>
      <c r="AC146" s="142">
        <v>0</v>
      </c>
      <c r="AD146" s="142">
        <v>0</v>
      </c>
      <c r="AE146" s="142">
        <v>0</v>
      </c>
      <c r="AF146" s="142">
        <v>0</v>
      </c>
      <c r="AG146" s="142">
        <v>44</v>
      </c>
      <c r="AH146" s="142">
        <v>122</v>
      </c>
      <c r="AI146" s="142">
        <v>166</v>
      </c>
      <c r="AJ146" s="142">
        <v>12</v>
      </c>
      <c r="AK146" s="142">
        <v>0</v>
      </c>
      <c r="AL146" s="142">
        <v>0</v>
      </c>
      <c r="AM146" s="142">
        <v>0</v>
      </c>
      <c r="AN146" s="142">
        <v>0</v>
      </c>
      <c r="AO146" s="142">
        <v>0</v>
      </c>
      <c r="AP146" s="142">
        <v>0</v>
      </c>
      <c r="AQ146" s="142">
        <v>8</v>
      </c>
      <c r="AR146" s="142">
        <v>7</v>
      </c>
      <c r="AS146" s="142">
        <v>15</v>
      </c>
    </row>
    <row r="147" spans="1:45" s="142" customFormat="1" ht="12.75" x14ac:dyDescent="0.2">
      <c r="A147" s="142" t="s">
        <v>267</v>
      </c>
      <c r="B147" s="142" t="s">
        <v>2172</v>
      </c>
      <c r="C147" s="142" t="s">
        <v>2173</v>
      </c>
      <c r="D147" s="142" t="s">
        <v>339</v>
      </c>
      <c r="E147" s="142" t="s">
        <v>2056</v>
      </c>
      <c r="F147" s="142" t="s">
        <v>132</v>
      </c>
      <c r="G147" s="142" t="s">
        <v>2090</v>
      </c>
      <c r="H147" s="142" t="s">
        <v>1487</v>
      </c>
      <c r="I147" s="142" t="s">
        <v>250</v>
      </c>
      <c r="J147" s="142">
        <v>3</v>
      </c>
      <c r="K147" s="142">
        <v>12</v>
      </c>
      <c r="L147" s="142">
        <v>15</v>
      </c>
      <c r="M147" s="142">
        <v>4</v>
      </c>
      <c r="N147" s="142">
        <v>14</v>
      </c>
      <c r="O147" s="142">
        <v>18</v>
      </c>
      <c r="P147" s="142">
        <v>2</v>
      </c>
      <c r="Q147" s="142">
        <v>4</v>
      </c>
      <c r="R147" s="142">
        <v>14</v>
      </c>
      <c r="S147" s="142">
        <v>18</v>
      </c>
      <c r="T147" s="142">
        <v>2</v>
      </c>
      <c r="U147" s="142">
        <v>0</v>
      </c>
      <c r="V147" s="142">
        <v>0</v>
      </c>
      <c r="W147" s="142">
        <v>0</v>
      </c>
      <c r="X147" s="142">
        <v>0</v>
      </c>
      <c r="Y147" s="142">
        <v>0</v>
      </c>
      <c r="Z147" s="142">
        <v>0</v>
      </c>
      <c r="AA147" s="142">
        <v>0</v>
      </c>
      <c r="AB147" s="142">
        <v>0</v>
      </c>
      <c r="AC147" s="142">
        <v>0</v>
      </c>
      <c r="AD147" s="142">
        <v>0</v>
      </c>
      <c r="AE147" s="142">
        <v>0</v>
      </c>
      <c r="AF147" s="142">
        <v>0</v>
      </c>
      <c r="AG147" s="142">
        <v>8</v>
      </c>
      <c r="AH147" s="142">
        <v>28</v>
      </c>
      <c r="AI147" s="142">
        <v>36</v>
      </c>
      <c r="AJ147" s="142">
        <v>4</v>
      </c>
      <c r="AK147" s="142">
        <v>0</v>
      </c>
      <c r="AL147" s="142">
        <v>0</v>
      </c>
      <c r="AM147" s="142">
        <v>0</v>
      </c>
      <c r="AN147" s="142">
        <v>0</v>
      </c>
      <c r="AO147" s="142">
        <v>0</v>
      </c>
      <c r="AP147" s="142">
        <v>0</v>
      </c>
      <c r="AQ147" s="142">
        <v>9</v>
      </c>
      <c r="AR147" s="142">
        <v>3</v>
      </c>
      <c r="AS147" s="142">
        <v>12</v>
      </c>
    </row>
    <row r="148" spans="1:45" s="142" customFormat="1" ht="12.75" x14ac:dyDescent="0.2">
      <c r="A148" s="142" t="s">
        <v>267</v>
      </c>
      <c r="B148" s="142" t="s">
        <v>2172</v>
      </c>
      <c r="C148" s="142" t="s">
        <v>2173</v>
      </c>
      <c r="D148" s="142" t="s">
        <v>1458</v>
      </c>
      <c r="E148" s="142" t="s">
        <v>2056</v>
      </c>
      <c r="F148" s="142" t="s">
        <v>132</v>
      </c>
      <c r="G148" s="142" t="s">
        <v>2090</v>
      </c>
      <c r="H148" s="142" t="s">
        <v>1487</v>
      </c>
      <c r="I148" s="142" t="s">
        <v>250</v>
      </c>
      <c r="J148" s="142">
        <v>4</v>
      </c>
      <c r="K148" s="142">
        <v>11</v>
      </c>
      <c r="L148" s="142">
        <v>15</v>
      </c>
      <c r="M148" s="142">
        <v>7</v>
      </c>
      <c r="N148" s="142">
        <v>22</v>
      </c>
      <c r="O148" s="142">
        <v>29</v>
      </c>
      <c r="P148" s="142">
        <v>2</v>
      </c>
      <c r="Q148" s="142">
        <v>3</v>
      </c>
      <c r="R148" s="142">
        <v>13</v>
      </c>
      <c r="S148" s="142">
        <v>16</v>
      </c>
      <c r="T148" s="142">
        <v>2</v>
      </c>
      <c r="U148" s="142">
        <v>5</v>
      </c>
      <c r="V148" s="142">
        <v>6</v>
      </c>
      <c r="W148" s="142">
        <v>11</v>
      </c>
      <c r="X148" s="142">
        <v>1</v>
      </c>
      <c r="Y148" s="142">
        <v>0</v>
      </c>
      <c r="Z148" s="142">
        <v>0</v>
      </c>
      <c r="AA148" s="142">
        <v>0</v>
      </c>
      <c r="AB148" s="142">
        <v>0</v>
      </c>
      <c r="AC148" s="142">
        <v>0</v>
      </c>
      <c r="AD148" s="142">
        <v>0</v>
      </c>
      <c r="AE148" s="142">
        <v>0</v>
      </c>
      <c r="AF148" s="142">
        <v>0</v>
      </c>
      <c r="AG148" s="142">
        <v>15</v>
      </c>
      <c r="AH148" s="142">
        <v>41</v>
      </c>
      <c r="AI148" s="142">
        <v>56</v>
      </c>
      <c r="AJ148" s="142">
        <v>5</v>
      </c>
      <c r="AK148" s="142">
        <v>0</v>
      </c>
      <c r="AL148" s="142">
        <v>0</v>
      </c>
      <c r="AM148" s="142">
        <v>0</v>
      </c>
      <c r="AN148" s="142">
        <v>0</v>
      </c>
      <c r="AO148" s="142">
        <v>0</v>
      </c>
      <c r="AP148" s="142">
        <v>0</v>
      </c>
      <c r="AQ148" s="142">
        <v>9</v>
      </c>
      <c r="AR148" s="142">
        <v>3</v>
      </c>
      <c r="AS148" s="142">
        <v>12</v>
      </c>
    </row>
    <row r="149" spans="1:45" s="142" customFormat="1" ht="12.75" x14ac:dyDescent="0.2">
      <c r="A149" s="142" t="s">
        <v>267</v>
      </c>
      <c r="B149" s="142" t="s">
        <v>2174</v>
      </c>
      <c r="C149" s="142" t="s">
        <v>993</v>
      </c>
      <c r="D149" s="142" t="s">
        <v>1463</v>
      </c>
      <c r="E149" s="142" t="s">
        <v>1464</v>
      </c>
      <c r="F149" s="142" t="s">
        <v>153</v>
      </c>
      <c r="G149" s="142" t="s">
        <v>2090</v>
      </c>
      <c r="H149" s="142" t="s">
        <v>1487</v>
      </c>
      <c r="I149" s="142" t="s">
        <v>250</v>
      </c>
      <c r="J149" s="142">
        <v>21</v>
      </c>
      <c r="K149" s="142">
        <v>23</v>
      </c>
      <c r="L149" s="142">
        <v>44</v>
      </c>
      <c r="M149" s="142">
        <v>21</v>
      </c>
      <c r="N149" s="142">
        <v>23</v>
      </c>
      <c r="O149" s="142">
        <v>44</v>
      </c>
      <c r="P149" s="142">
        <v>1</v>
      </c>
      <c r="Q149" s="142">
        <v>23</v>
      </c>
      <c r="R149" s="142">
        <v>36</v>
      </c>
      <c r="S149" s="142">
        <v>59</v>
      </c>
      <c r="T149" s="142">
        <v>2</v>
      </c>
      <c r="U149" s="142">
        <v>21</v>
      </c>
      <c r="V149" s="142">
        <v>39</v>
      </c>
      <c r="W149" s="142">
        <v>60</v>
      </c>
      <c r="X149" s="142">
        <v>2</v>
      </c>
      <c r="Y149" s="142">
        <v>20</v>
      </c>
      <c r="Z149" s="142">
        <v>35</v>
      </c>
      <c r="AA149" s="142">
        <v>55</v>
      </c>
      <c r="AB149" s="142">
        <v>2</v>
      </c>
      <c r="AC149" s="142">
        <v>0</v>
      </c>
      <c r="AD149" s="142">
        <v>0</v>
      </c>
      <c r="AE149" s="142">
        <v>0</v>
      </c>
      <c r="AF149" s="142">
        <v>0</v>
      </c>
      <c r="AG149" s="142">
        <v>85</v>
      </c>
      <c r="AH149" s="142">
        <v>133</v>
      </c>
      <c r="AI149" s="142">
        <v>218</v>
      </c>
      <c r="AJ149" s="142">
        <v>7</v>
      </c>
      <c r="AK149" s="142">
        <v>16</v>
      </c>
      <c r="AL149" s="142">
        <v>33</v>
      </c>
      <c r="AM149" s="142">
        <v>49</v>
      </c>
      <c r="AN149" s="142">
        <v>8</v>
      </c>
      <c r="AO149" s="142">
        <v>29</v>
      </c>
      <c r="AP149" s="142">
        <v>37</v>
      </c>
      <c r="AQ149" s="142">
        <v>7</v>
      </c>
      <c r="AR149" s="142">
        <v>19</v>
      </c>
      <c r="AS149" s="142">
        <v>26</v>
      </c>
    </row>
    <row r="150" spans="1:45" s="142" customFormat="1" ht="12.75" x14ac:dyDescent="0.2">
      <c r="A150" s="142" t="s">
        <v>267</v>
      </c>
      <c r="B150" s="142" t="s">
        <v>2175</v>
      </c>
      <c r="C150" s="142" t="s">
        <v>1564</v>
      </c>
      <c r="D150" s="142" t="s">
        <v>339</v>
      </c>
      <c r="E150" s="142" t="s">
        <v>1565</v>
      </c>
      <c r="F150" s="142" t="s">
        <v>8</v>
      </c>
      <c r="G150" s="142" t="s">
        <v>2176</v>
      </c>
      <c r="H150" s="142" t="s">
        <v>1566</v>
      </c>
      <c r="I150" s="142" t="s">
        <v>250</v>
      </c>
      <c r="J150" s="142">
        <v>25</v>
      </c>
      <c r="K150" s="142">
        <v>50</v>
      </c>
      <c r="L150" s="142">
        <v>75</v>
      </c>
      <c r="M150" s="142">
        <v>27</v>
      </c>
      <c r="N150" s="142">
        <v>51</v>
      </c>
      <c r="O150" s="142">
        <v>78</v>
      </c>
      <c r="P150" s="142">
        <v>2</v>
      </c>
      <c r="Q150" s="142">
        <v>18</v>
      </c>
      <c r="R150" s="142">
        <v>31</v>
      </c>
      <c r="S150" s="142">
        <v>49</v>
      </c>
      <c r="T150" s="142">
        <v>1</v>
      </c>
      <c r="U150" s="142">
        <v>10</v>
      </c>
      <c r="V150" s="142">
        <v>24</v>
      </c>
      <c r="W150" s="142">
        <v>34</v>
      </c>
      <c r="X150" s="142">
        <v>1</v>
      </c>
      <c r="Y150" s="142">
        <v>0</v>
      </c>
      <c r="Z150" s="142">
        <v>0</v>
      </c>
      <c r="AA150" s="142">
        <v>0</v>
      </c>
      <c r="AB150" s="142">
        <v>0</v>
      </c>
      <c r="AG150" s="142">
        <v>55</v>
      </c>
      <c r="AH150" s="142">
        <v>106</v>
      </c>
      <c r="AI150" s="142">
        <v>161</v>
      </c>
      <c r="AJ150" s="142">
        <v>4</v>
      </c>
      <c r="AK150" s="142">
        <v>10</v>
      </c>
      <c r="AL150" s="142">
        <v>27</v>
      </c>
      <c r="AM150" s="142">
        <v>37</v>
      </c>
      <c r="AQ150" s="142">
        <v>10</v>
      </c>
      <c r="AR150" s="142">
        <v>27</v>
      </c>
      <c r="AS150" s="142">
        <v>37</v>
      </c>
    </row>
    <row r="151" spans="1:45" s="142" customFormat="1" ht="12.75" x14ac:dyDescent="0.2">
      <c r="A151" s="142" t="s">
        <v>264</v>
      </c>
      <c r="B151" s="142" t="s">
        <v>2177</v>
      </c>
      <c r="C151" s="142" t="s">
        <v>1567</v>
      </c>
      <c r="D151" s="142" t="s">
        <v>339</v>
      </c>
      <c r="E151" s="142" t="s">
        <v>1568</v>
      </c>
      <c r="F151" s="142" t="s">
        <v>8</v>
      </c>
      <c r="G151" s="142" t="s">
        <v>2176</v>
      </c>
      <c r="H151" s="142" t="s">
        <v>1566</v>
      </c>
      <c r="I151" s="142" t="s">
        <v>250</v>
      </c>
      <c r="J151" s="142">
        <v>104</v>
      </c>
      <c r="K151" s="142">
        <v>146</v>
      </c>
      <c r="L151" s="142">
        <v>250</v>
      </c>
      <c r="M151" s="142">
        <v>104</v>
      </c>
      <c r="N151" s="142">
        <v>146</v>
      </c>
      <c r="O151" s="142">
        <v>250</v>
      </c>
      <c r="P151" s="142">
        <v>5</v>
      </c>
      <c r="Q151" s="142">
        <v>94</v>
      </c>
      <c r="R151" s="142">
        <v>156</v>
      </c>
      <c r="S151" s="142">
        <v>250</v>
      </c>
      <c r="T151" s="142">
        <v>5</v>
      </c>
      <c r="U151" s="142">
        <v>90</v>
      </c>
      <c r="V151" s="142">
        <v>151</v>
      </c>
      <c r="W151" s="142">
        <v>241</v>
      </c>
      <c r="X151" s="142">
        <v>5</v>
      </c>
      <c r="Y151" s="142">
        <v>0</v>
      </c>
      <c r="Z151" s="142">
        <v>0</v>
      </c>
      <c r="AA151" s="142">
        <v>0</v>
      </c>
      <c r="AB151" s="142">
        <v>0</v>
      </c>
      <c r="AG151" s="142">
        <v>288</v>
      </c>
      <c r="AH151" s="142">
        <v>453</v>
      </c>
      <c r="AI151" s="142">
        <v>741</v>
      </c>
      <c r="AJ151" s="142">
        <v>15</v>
      </c>
      <c r="AK151" s="142">
        <v>77</v>
      </c>
      <c r="AL151" s="142">
        <v>148</v>
      </c>
      <c r="AM151" s="142">
        <v>225</v>
      </c>
      <c r="AQ151" s="142">
        <v>77</v>
      </c>
      <c r="AR151" s="142">
        <v>148</v>
      </c>
      <c r="AS151" s="142">
        <v>225</v>
      </c>
    </row>
    <row r="152" spans="1:45" s="142" customFormat="1" ht="12.75" x14ac:dyDescent="0.2">
      <c r="A152" s="142" t="s">
        <v>264</v>
      </c>
      <c r="B152" s="142" t="s">
        <v>2177</v>
      </c>
      <c r="C152" s="142" t="s">
        <v>1567</v>
      </c>
      <c r="D152" s="142" t="s">
        <v>1458</v>
      </c>
      <c r="E152" s="142" t="s">
        <v>1568</v>
      </c>
      <c r="F152" s="142" t="s">
        <v>8</v>
      </c>
      <c r="G152" s="142" t="s">
        <v>2176</v>
      </c>
      <c r="H152" s="142" t="s">
        <v>1566</v>
      </c>
      <c r="I152" s="142" t="s">
        <v>250</v>
      </c>
      <c r="J152" s="142">
        <v>111</v>
      </c>
      <c r="K152" s="142">
        <v>139</v>
      </c>
      <c r="L152" s="142">
        <v>250</v>
      </c>
      <c r="M152" s="142">
        <v>111</v>
      </c>
      <c r="N152" s="142">
        <v>139</v>
      </c>
      <c r="O152" s="142">
        <v>250</v>
      </c>
      <c r="P152" s="142">
        <v>5</v>
      </c>
      <c r="Q152" s="142">
        <v>111</v>
      </c>
      <c r="R152" s="142">
        <v>139</v>
      </c>
      <c r="S152" s="142">
        <v>250</v>
      </c>
      <c r="T152" s="142">
        <v>5</v>
      </c>
      <c r="U152" s="142">
        <v>83</v>
      </c>
      <c r="V152" s="142">
        <v>133</v>
      </c>
      <c r="W152" s="142">
        <v>216</v>
      </c>
      <c r="X152" s="142">
        <v>5</v>
      </c>
      <c r="Y152" s="142">
        <v>0</v>
      </c>
      <c r="Z152" s="142">
        <v>0</v>
      </c>
      <c r="AA152" s="142">
        <v>0</v>
      </c>
      <c r="AB152" s="142">
        <v>0</v>
      </c>
      <c r="AG152" s="142">
        <v>305</v>
      </c>
      <c r="AH152" s="142">
        <v>411</v>
      </c>
      <c r="AI152" s="142">
        <v>716</v>
      </c>
      <c r="AJ152" s="142">
        <v>15</v>
      </c>
      <c r="AK152" s="142">
        <v>65</v>
      </c>
      <c r="AL152" s="142">
        <v>86</v>
      </c>
      <c r="AM152" s="142">
        <v>151</v>
      </c>
      <c r="AQ152" s="142">
        <v>65</v>
      </c>
      <c r="AR152" s="142">
        <v>86</v>
      </c>
      <c r="AS152" s="142">
        <v>151</v>
      </c>
    </row>
    <row r="153" spans="1:45" s="142" customFormat="1" ht="12.75" x14ac:dyDescent="0.2">
      <c r="A153" s="142" t="s">
        <v>263</v>
      </c>
      <c r="B153" s="142" t="s">
        <v>2178</v>
      </c>
      <c r="C153" s="142" t="s">
        <v>1569</v>
      </c>
      <c r="D153" s="142" t="s">
        <v>339</v>
      </c>
      <c r="E153" s="142" t="s">
        <v>1568</v>
      </c>
      <c r="F153" s="142" t="s">
        <v>8</v>
      </c>
      <c r="G153" s="142" t="s">
        <v>2176</v>
      </c>
      <c r="H153" s="142" t="s">
        <v>1566</v>
      </c>
      <c r="I153" s="142" t="s">
        <v>250</v>
      </c>
      <c r="J153" s="142">
        <v>61</v>
      </c>
      <c r="K153" s="142">
        <v>84</v>
      </c>
      <c r="L153" s="142">
        <v>145</v>
      </c>
      <c r="M153" s="142">
        <v>61</v>
      </c>
      <c r="N153" s="142">
        <v>84</v>
      </c>
      <c r="O153" s="142">
        <v>145</v>
      </c>
      <c r="P153" s="142">
        <v>4</v>
      </c>
      <c r="Q153" s="142">
        <v>40</v>
      </c>
      <c r="R153" s="142">
        <v>47</v>
      </c>
      <c r="S153" s="142">
        <v>87</v>
      </c>
      <c r="T153" s="142">
        <v>3</v>
      </c>
      <c r="U153" s="142">
        <v>49</v>
      </c>
      <c r="V153" s="142">
        <v>54</v>
      </c>
      <c r="W153" s="142">
        <v>103</v>
      </c>
      <c r="X153" s="142">
        <v>3</v>
      </c>
      <c r="Y153" s="142">
        <v>0</v>
      </c>
      <c r="Z153" s="142">
        <v>0</v>
      </c>
      <c r="AA153" s="142">
        <v>0</v>
      </c>
      <c r="AB153" s="142">
        <v>0</v>
      </c>
      <c r="AG153" s="142">
        <v>150</v>
      </c>
      <c r="AH153" s="142">
        <v>185</v>
      </c>
      <c r="AI153" s="142">
        <v>335</v>
      </c>
      <c r="AJ153" s="142">
        <v>10</v>
      </c>
      <c r="AK153" s="142">
        <v>24</v>
      </c>
      <c r="AL153" s="142">
        <v>43</v>
      </c>
      <c r="AM153" s="142">
        <v>67</v>
      </c>
      <c r="AQ153" s="142">
        <v>24</v>
      </c>
      <c r="AR153" s="142">
        <v>43</v>
      </c>
      <c r="AS153" s="142">
        <v>67</v>
      </c>
    </row>
    <row r="154" spans="1:45" s="142" customFormat="1" ht="12.75" x14ac:dyDescent="0.2">
      <c r="A154" s="142" t="s">
        <v>266</v>
      </c>
      <c r="B154" s="142" t="s">
        <v>2179</v>
      </c>
      <c r="C154" s="142" t="s">
        <v>1570</v>
      </c>
      <c r="D154" s="142" t="s">
        <v>1463</v>
      </c>
      <c r="E154" s="142" t="s">
        <v>1571</v>
      </c>
      <c r="F154" s="142" t="s">
        <v>8</v>
      </c>
      <c r="G154" s="142" t="s">
        <v>2176</v>
      </c>
      <c r="H154" s="142" t="s">
        <v>1566</v>
      </c>
      <c r="I154" s="142" t="s">
        <v>82</v>
      </c>
      <c r="J154" s="142">
        <v>0</v>
      </c>
      <c r="K154" s="142">
        <v>0</v>
      </c>
      <c r="L154" s="142">
        <v>0</v>
      </c>
      <c r="M154" s="142">
        <v>0</v>
      </c>
      <c r="N154" s="142">
        <v>0</v>
      </c>
      <c r="O154" s="142">
        <v>0</v>
      </c>
      <c r="P154" s="142">
        <v>0</v>
      </c>
      <c r="Q154" s="142">
        <v>0</v>
      </c>
      <c r="R154" s="142">
        <v>0</v>
      </c>
      <c r="S154" s="142">
        <v>0</v>
      </c>
      <c r="T154" s="142">
        <v>0</v>
      </c>
      <c r="U154" s="142">
        <v>0</v>
      </c>
      <c r="V154" s="142">
        <v>0</v>
      </c>
      <c r="W154" s="142">
        <v>0</v>
      </c>
      <c r="X154" s="142">
        <v>0</v>
      </c>
      <c r="Y154" s="142">
        <v>0</v>
      </c>
      <c r="Z154" s="142">
        <v>0</v>
      </c>
      <c r="AA154" s="142">
        <v>0</v>
      </c>
      <c r="AB154" s="142">
        <v>0</v>
      </c>
      <c r="AG154" s="142">
        <v>23</v>
      </c>
      <c r="AH154" s="142">
        <v>14</v>
      </c>
      <c r="AI154" s="142">
        <v>37</v>
      </c>
      <c r="AJ154" s="142">
        <v>0</v>
      </c>
      <c r="AK154" s="142">
        <v>1</v>
      </c>
      <c r="AL154" s="142">
        <v>1</v>
      </c>
      <c r="AM154" s="142">
        <v>2</v>
      </c>
      <c r="AQ154" s="142">
        <v>1</v>
      </c>
      <c r="AR154" s="142">
        <v>1</v>
      </c>
      <c r="AS154" s="142">
        <v>2</v>
      </c>
    </row>
    <row r="155" spans="1:45" s="142" customFormat="1" ht="12.75" x14ac:dyDescent="0.2">
      <c r="A155" s="142" t="s">
        <v>268</v>
      </c>
      <c r="B155" s="142" t="s">
        <v>2180</v>
      </c>
      <c r="C155" s="142" t="s">
        <v>1572</v>
      </c>
      <c r="D155" s="142" t="s">
        <v>1463</v>
      </c>
      <c r="E155" s="142" t="s">
        <v>1571</v>
      </c>
      <c r="F155" s="142" t="s">
        <v>8</v>
      </c>
      <c r="G155" s="142" t="s">
        <v>2176</v>
      </c>
      <c r="H155" s="142" t="s">
        <v>1566</v>
      </c>
      <c r="I155" s="142" t="s">
        <v>82</v>
      </c>
      <c r="J155" s="142">
        <v>0</v>
      </c>
      <c r="K155" s="142">
        <v>0</v>
      </c>
      <c r="L155" s="142">
        <v>0</v>
      </c>
      <c r="M155" s="142">
        <v>0</v>
      </c>
      <c r="N155" s="142">
        <v>0</v>
      </c>
      <c r="O155" s="142">
        <v>0</v>
      </c>
      <c r="P155" s="142">
        <v>0</v>
      </c>
      <c r="Q155" s="142">
        <v>0</v>
      </c>
      <c r="R155" s="142">
        <v>0</v>
      </c>
      <c r="S155" s="142">
        <v>0</v>
      </c>
      <c r="T155" s="142">
        <v>0</v>
      </c>
      <c r="U155" s="142">
        <v>0</v>
      </c>
      <c r="V155" s="142">
        <v>0</v>
      </c>
      <c r="W155" s="142">
        <v>0</v>
      </c>
      <c r="X155" s="142">
        <v>0</v>
      </c>
      <c r="Y155" s="142">
        <v>0</v>
      </c>
      <c r="Z155" s="142">
        <v>0</v>
      </c>
      <c r="AA155" s="142">
        <v>0</v>
      </c>
      <c r="AB155" s="142">
        <v>0</v>
      </c>
      <c r="AG155" s="142">
        <v>13</v>
      </c>
      <c r="AH155" s="142">
        <v>11</v>
      </c>
      <c r="AI155" s="142">
        <v>24</v>
      </c>
      <c r="AJ155" s="142">
        <v>1</v>
      </c>
      <c r="AK155" s="142">
        <v>0</v>
      </c>
      <c r="AL155" s="142">
        <v>0</v>
      </c>
      <c r="AM155" s="142">
        <v>0</v>
      </c>
      <c r="AQ155" s="142">
        <v>0</v>
      </c>
      <c r="AR155" s="142">
        <v>0</v>
      </c>
      <c r="AS155" s="142">
        <v>0</v>
      </c>
    </row>
    <row r="156" spans="1:45" s="142" customFormat="1" ht="12.75" x14ac:dyDescent="0.2">
      <c r="A156" s="142" t="s">
        <v>1253</v>
      </c>
      <c r="B156" s="142" t="s">
        <v>2181</v>
      </c>
      <c r="C156" s="142" t="s">
        <v>1573</v>
      </c>
      <c r="D156" s="142" t="s">
        <v>1463</v>
      </c>
      <c r="E156" s="142" t="s">
        <v>1571</v>
      </c>
      <c r="F156" s="142" t="s">
        <v>8</v>
      </c>
      <c r="G156" s="142" t="s">
        <v>2176</v>
      </c>
      <c r="H156" s="142" t="s">
        <v>1566</v>
      </c>
      <c r="I156" s="142" t="s">
        <v>82</v>
      </c>
      <c r="J156" s="142">
        <v>0</v>
      </c>
      <c r="K156" s="142">
        <v>0</v>
      </c>
      <c r="L156" s="142">
        <v>0</v>
      </c>
      <c r="M156" s="142">
        <v>0</v>
      </c>
      <c r="N156" s="142">
        <v>0</v>
      </c>
      <c r="O156" s="142">
        <v>0</v>
      </c>
      <c r="P156" s="142">
        <v>0</v>
      </c>
      <c r="Q156" s="142">
        <v>0</v>
      </c>
      <c r="R156" s="142">
        <v>0</v>
      </c>
      <c r="S156" s="142">
        <v>0</v>
      </c>
      <c r="T156" s="142">
        <v>0</v>
      </c>
      <c r="U156" s="142">
        <v>0</v>
      </c>
      <c r="V156" s="142">
        <v>0</v>
      </c>
      <c r="W156" s="142">
        <v>0</v>
      </c>
      <c r="X156" s="142">
        <v>0</v>
      </c>
      <c r="Y156" s="142">
        <v>0</v>
      </c>
      <c r="Z156" s="142">
        <v>0</v>
      </c>
      <c r="AA156" s="142">
        <v>0</v>
      </c>
      <c r="AB156" s="142">
        <v>0</v>
      </c>
      <c r="AG156" s="142">
        <v>5</v>
      </c>
      <c r="AH156" s="142">
        <v>1</v>
      </c>
      <c r="AI156" s="142">
        <v>6</v>
      </c>
      <c r="AJ156" s="142">
        <v>2</v>
      </c>
      <c r="AK156" s="142">
        <v>1</v>
      </c>
      <c r="AL156" s="142">
        <v>1</v>
      </c>
      <c r="AM156" s="142">
        <v>2</v>
      </c>
      <c r="AQ156" s="142">
        <v>1</v>
      </c>
      <c r="AR156" s="142">
        <v>1</v>
      </c>
      <c r="AS156" s="142">
        <v>2</v>
      </c>
    </row>
    <row r="157" spans="1:45" s="142" customFormat="1" ht="12.75" x14ac:dyDescent="0.2">
      <c r="A157" s="142" t="s">
        <v>261</v>
      </c>
      <c r="B157" s="142" t="s">
        <v>2182</v>
      </c>
      <c r="C157" s="142" t="s">
        <v>1574</v>
      </c>
      <c r="D157" s="142" t="s">
        <v>1463</v>
      </c>
      <c r="E157" s="142" t="s">
        <v>1571</v>
      </c>
      <c r="F157" s="142" t="s">
        <v>8</v>
      </c>
      <c r="G157" s="142" t="s">
        <v>2176</v>
      </c>
      <c r="H157" s="142" t="s">
        <v>1566</v>
      </c>
      <c r="I157" s="142" t="s">
        <v>82</v>
      </c>
      <c r="J157" s="142">
        <v>0</v>
      </c>
      <c r="K157" s="142">
        <v>0</v>
      </c>
      <c r="L157" s="142">
        <v>0</v>
      </c>
      <c r="M157" s="142">
        <v>0</v>
      </c>
      <c r="N157" s="142">
        <v>0</v>
      </c>
      <c r="O157" s="142">
        <v>0</v>
      </c>
      <c r="P157" s="142">
        <v>0</v>
      </c>
      <c r="Q157" s="142">
        <v>0</v>
      </c>
      <c r="R157" s="142">
        <v>0</v>
      </c>
      <c r="S157" s="142">
        <v>0</v>
      </c>
      <c r="T157" s="142">
        <v>0</v>
      </c>
      <c r="U157" s="142">
        <v>0</v>
      </c>
      <c r="V157" s="142">
        <v>0</v>
      </c>
      <c r="W157" s="142">
        <v>0</v>
      </c>
      <c r="X157" s="142">
        <v>0</v>
      </c>
      <c r="Y157" s="142">
        <v>0</v>
      </c>
      <c r="Z157" s="142">
        <v>0</v>
      </c>
      <c r="AA157" s="142">
        <v>0</v>
      </c>
      <c r="AB157" s="142">
        <v>0</v>
      </c>
      <c r="AG157" s="142">
        <v>8</v>
      </c>
      <c r="AH157" s="142">
        <v>3</v>
      </c>
      <c r="AI157" s="142">
        <v>11</v>
      </c>
      <c r="AJ157" s="142">
        <v>2</v>
      </c>
      <c r="AK157" s="142">
        <v>0</v>
      </c>
      <c r="AL157" s="142">
        <v>0</v>
      </c>
      <c r="AM157" s="142">
        <v>0</v>
      </c>
      <c r="AQ157" s="142">
        <v>0</v>
      </c>
      <c r="AR157" s="142">
        <v>0</v>
      </c>
      <c r="AS157" s="142">
        <v>0</v>
      </c>
    </row>
    <row r="158" spans="1:45" s="142" customFormat="1" ht="12.75" x14ac:dyDescent="0.2">
      <c r="A158" s="142" t="s">
        <v>267</v>
      </c>
      <c r="B158" s="142" t="s">
        <v>2183</v>
      </c>
      <c r="C158" s="142" t="s">
        <v>1575</v>
      </c>
      <c r="D158" s="142" t="s">
        <v>1463</v>
      </c>
      <c r="E158" s="142" t="s">
        <v>1571</v>
      </c>
      <c r="F158" s="142" t="s">
        <v>8</v>
      </c>
      <c r="G158" s="142" t="s">
        <v>2176</v>
      </c>
      <c r="H158" s="142" t="s">
        <v>1566</v>
      </c>
      <c r="I158" s="142" t="s">
        <v>82</v>
      </c>
      <c r="J158" s="142">
        <v>0</v>
      </c>
      <c r="K158" s="142">
        <v>0</v>
      </c>
      <c r="L158" s="142">
        <v>0</v>
      </c>
      <c r="M158" s="142">
        <v>0</v>
      </c>
      <c r="N158" s="142">
        <v>0</v>
      </c>
      <c r="O158" s="142">
        <v>0</v>
      </c>
      <c r="P158" s="142">
        <v>0</v>
      </c>
      <c r="Q158" s="142">
        <v>0</v>
      </c>
      <c r="R158" s="142">
        <v>0</v>
      </c>
      <c r="S158" s="142">
        <v>0</v>
      </c>
      <c r="T158" s="142">
        <v>0</v>
      </c>
      <c r="U158" s="142">
        <v>0</v>
      </c>
      <c r="V158" s="142">
        <v>0</v>
      </c>
      <c r="W158" s="142">
        <v>0</v>
      </c>
      <c r="X158" s="142">
        <v>0</v>
      </c>
      <c r="Y158" s="142">
        <v>0</v>
      </c>
      <c r="Z158" s="142">
        <v>0</v>
      </c>
      <c r="AA158" s="142">
        <v>0</v>
      </c>
      <c r="AB158" s="142">
        <v>0</v>
      </c>
      <c r="AG158" s="142">
        <v>86</v>
      </c>
      <c r="AH158" s="142">
        <v>78</v>
      </c>
      <c r="AI158" s="142">
        <v>164</v>
      </c>
      <c r="AJ158" s="142">
        <v>0</v>
      </c>
      <c r="AK158" s="142">
        <v>3</v>
      </c>
      <c r="AL158" s="142">
        <v>3</v>
      </c>
      <c r="AM158" s="142">
        <v>6</v>
      </c>
      <c r="AQ158" s="142">
        <v>3</v>
      </c>
      <c r="AR158" s="142">
        <v>3</v>
      </c>
      <c r="AS158" s="142">
        <v>6</v>
      </c>
    </row>
    <row r="159" spans="1:45" s="142" customFormat="1" ht="12.75" x14ac:dyDescent="0.2">
      <c r="A159" s="142" t="s">
        <v>259</v>
      </c>
      <c r="B159" s="142" t="s">
        <v>2184</v>
      </c>
      <c r="C159" s="142" t="s">
        <v>1576</v>
      </c>
      <c r="D159" s="142" t="s">
        <v>1463</v>
      </c>
      <c r="E159" s="142" t="s">
        <v>1571</v>
      </c>
      <c r="F159" s="142" t="s">
        <v>8</v>
      </c>
      <c r="G159" s="142" t="s">
        <v>2176</v>
      </c>
      <c r="H159" s="142" t="s">
        <v>1566</v>
      </c>
      <c r="I159" s="142" t="s">
        <v>82</v>
      </c>
      <c r="J159" s="142">
        <v>0</v>
      </c>
      <c r="K159" s="142">
        <v>0</v>
      </c>
      <c r="L159" s="142">
        <v>0</v>
      </c>
      <c r="M159" s="142">
        <v>0</v>
      </c>
      <c r="N159" s="142">
        <v>0</v>
      </c>
      <c r="O159" s="142">
        <v>0</v>
      </c>
      <c r="P159" s="142">
        <v>0</v>
      </c>
      <c r="Q159" s="142">
        <v>0</v>
      </c>
      <c r="R159" s="142">
        <v>0</v>
      </c>
      <c r="S159" s="142">
        <v>0</v>
      </c>
      <c r="T159" s="142">
        <v>0</v>
      </c>
      <c r="U159" s="142">
        <v>0</v>
      </c>
      <c r="V159" s="142">
        <v>0</v>
      </c>
      <c r="W159" s="142">
        <v>0</v>
      </c>
      <c r="X159" s="142">
        <v>0</v>
      </c>
      <c r="Y159" s="142">
        <v>0</v>
      </c>
      <c r="Z159" s="142">
        <v>0</v>
      </c>
      <c r="AA159" s="142">
        <v>0</v>
      </c>
      <c r="AB159" s="142">
        <v>0</v>
      </c>
      <c r="AG159" s="142">
        <v>27</v>
      </c>
      <c r="AH159" s="142">
        <v>20</v>
      </c>
      <c r="AI159" s="142">
        <v>47</v>
      </c>
      <c r="AJ159" s="142">
        <v>0</v>
      </c>
      <c r="AK159" s="142">
        <v>1</v>
      </c>
      <c r="AL159" s="142">
        <v>0</v>
      </c>
      <c r="AM159" s="142">
        <v>1</v>
      </c>
      <c r="AQ159" s="142">
        <v>1</v>
      </c>
      <c r="AR159" s="142">
        <v>0</v>
      </c>
      <c r="AS159" s="142">
        <v>1</v>
      </c>
    </row>
    <row r="160" spans="1:45" s="142" customFormat="1" ht="12.75" x14ac:dyDescent="0.2">
      <c r="A160" s="142" t="s">
        <v>264</v>
      </c>
      <c r="B160" s="142" t="s">
        <v>2185</v>
      </c>
      <c r="C160" s="142" t="s">
        <v>1577</v>
      </c>
      <c r="D160" s="142" t="s">
        <v>1463</v>
      </c>
      <c r="E160" s="142" t="s">
        <v>1571</v>
      </c>
      <c r="F160" s="142" t="s">
        <v>8</v>
      </c>
      <c r="G160" s="142" t="s">
        <v>2176</v>
      </c>
      <c r="H160" s="142" t="s">
        <v>1566</v>
      </c>
      <c r="I160" s="142" t="s">
        <v>82</v>
      </c>
      <c r="J160" s="142">
        <v>0</v>
      </c>
      <c r="K160" s="142">
        <v>0</v>
      </c>
      <c r="L160" s="142">
        <v>0</v>
      </c>
      <c r="M160" s="142">
        <v>0</v>
      </c>
      <c r="N160" s="142">
        <v>0</v>
      </c>
      <c r="O160" s="142">
        <v>0</v>
      </c>
      <c r="P160" s="142">
        <v>0</v>
      </c>
      <c r="Q160" s="142">
        <v>0</v>
      </c>
      <c r="R160" s="142">
        <v>0</v>
      </c>
      <c r="S160" s="142">
        <v>0</v>
      </c>
      <c r="T160" s="142">
        <v>0</v>
      </c>
      <c r="U160" s="142">
        <v>0</v>
      </c>
      <c r="V160" s="142">
        <v>0</v>
      </c>
      <c r="W160" s="142">
        <v>0</v>
      </c>
      <c r="X160" s="142">
        <v>0</v>
      </c>
      <c r="Y160" s="142">
        <v>0</v>
      </c>
      <c r="Z160" s="142">
        <v>0</v>
      </c>
      <c r="AA160" s="142">
        <v>0</v>
      </c>
      <c r="AB160" s="142">
        <v>0</v>
      </c>
      <c r="AG160" s="142">
        <v>24</v>
      </c>
      <c r="AH160" s="142">
        <v>11</v>
      </c>
      <c r="AI160" s="142">
        <v>35</v>
      </c>
      <c r="AJ160" s="142">
        <v>0</v>
      </c>
      <c r="AK160" s="142">
        <v>13</v>
      </c>
      <c r="AL160" s="142">
        <v>22</v>
      </c>
      <c r="AM160" s="142">
        <v>35</v>
      </c>
      <c r="AQ160" s="142">
        <v>13</v>
      </c>
      <c r="AR160" s="142">
        <v>22</v>
      </c>
      <c r="AS160" s="142">
        <v>35</v>
      </c>
    </row>
    <row r="161" spans="1:45" s="142" customFormat="1" ht="12.75" x14ac:dyDescent="0.2">
      <c r="A161" s="142" t="s">
        <v>257</v>
      </c>
      <c r="B161" s="142" t="s">
        <v>2186</v>
      </c>
      <c r="C161" s="142" t="s">
        <v>1578</v>
      </c>
      <c r="D161" s="142" t="s">
        <v>1463</v>
      </c>
      <c r="E161" s="142" t="s">
        <v>1571</v>
      </c>
      <c r="F161" s="142" t="s">
        <v>8</v>
      </c>
      <c r="G161" s="142" t="s">
        <v>2176</v>
      </c>
      <c r="H161" s="142" t="s">
        <v>1566</v>
      </c>
      <c r="I161" s="142" t="s">
        <v>82</v>
      </c>
      <c r="J161" s="142">
        <v>0</v>
      </c>
      <c r="K161" s="142">
        <v>0</v>
      </c>
      <c r="L161" s="142">
        <v>0</v>
      </c>
      <c r="M161" s="142">
        <v>0</v>
      </c>
      <c r="N161" s="142">
        <v>0</v>
      </c>
      <c r="O161" s="142">
        <v>0</v>
      </c>
      <c r="P161" s="142">
        <v>0</v>
      </c>
      <c r="Q161" s="142">
        <v>0</v>
      </c>
      <c r="R161" s="142">
        <v>0</v>
      </c>
      <c r="S161" s="142">
        <v>0</v>
      </c>
      <c r="T161" s="142">
        <v>0</v>
      </c>
      <c r="U161" s="142">
        <v>0</v>
      </c>
      <c r="V161" s="142">
        <v>0</v>
      </c>
      <c r="W161" s="142">
        <v>0</v>
      </c>
      <c r="X161" s="142">
        <v>0</v>
      </c>
      <c r="Y161" s="142">
        <v>0</v>
      </c>
      <c r="Z161" s="142">
        <v>0</v>
      </c>
      <c r="AA161" s="142">
        <v>0</v>
      </c>
      <c r="AB161" s="142">
        <v>0</v>
      </c>
      <c r="AG161" s="142">
        <v>7</v>
      </c>
      <c r="AH161" s="142">
        <v>7</v>
      </c>
      <c r="AI161" s="142">
        <v>14</v>
      </c>
      <c r="AJ161" s="142">
        <v>0</v>
      </c>
      <c r="AK161" s="142">
        <v>0</v>
      </c>
      <c r="AL161" s="142">
        <v>0</v>
      </c>
      <c r="AM161" s="142">
        <v>0</v>
      </c>
      <c r="AQ161" s="142">
        <v>0</v>
      </c>
      <c r="AR161" s="142">
        <v>0</v>
      </c>
      <c r="AS161" s="142">
        <v>0</v>
      </c>
    </row>
    <row r="162" spans="1:45" s="142" customFormat="1" ht="12.75" x14ac:dyDescent="0.2">
      <c r="A162" s="142" t="s">
        <v>259</v>
      </c>
      <c r="B162" s="142" t="s">
        <v>2187</v>
      </c>
      <c r="C162" s="142" t="s">
        <v>1579</v>
      </c>
      <c r="D162" s="142" t="s">
        <v>1463</v>
      </c>
      <c r="E162" s="142" t="s">
        <v>1571</v>
      </c>
      <c r="F162" s="142" t="s">
        <v>8</v>
      </c>
      <c r="G162" s="142" t="s">
        <v>2176</v>
      </c>
      <c r="H162" s="142" t="s">
        <v>1566</v>
      </c>
      <c r="I162" s="142" t="s">
        <v>82</v>
      </c>
      <c r="J162" s="142">
        <v>0</v>
      </c>
      <c r="K162" s="142">
        <v>0</v>
      </c>
      <c r="L162" s="142">
        <v>0</v>
      </c>
      <c r="M162" s="142">
        <v>0</v>
      </c>
      <c r="N162" s="142">
        <v>0</v>
      </c>
      <c r="O162" s="142">
        <v>0</v>
      </c>
      <c r="P162" s="142">
        <v>0</v>
      </c>
      <c r="Q162" s="142">
        <v>0</v>
      </c>
      <c r="R162" s="142">
        <v>0</v>
      </c>
      <c r="S162" s="142">
        <v>0</v>
      </c>
      <c r="T162" s="142">
        <v>0</v>
      </c>
      <c r="U162" s="142">
        <v>0</v>
      </c>
      <c r="V162" s="142">
        <v>0</v>
      </c>
      <c r="W162" s="142">
        <v>0</v>
      </c>
      <c r="X162" s="142">
        <v>0</v>
      </c>
      <c r="Y162" s="142">
        <v>0</v>
      </c>
      <c r="Z162" s="142">
        <v>0</v>
      </c>
      <c r="AA162" s="142">
        <v>0</v>
      </c>
      <c r="AB162" s="142">
        <v>0</v>
      </c>
      <c r="AG162" s="142">
        <v>22</v>
      </c>
      <c r="AH162" s="142">
        <v>15</v>
      </c>
      <c r="AI162" s="142">
        <v>37</v>
      </c>
      <c r="AJ162" s="142">
        <v>0</v>
      </c>
      <c r="AK162" s="142">
        <v>0</v>
      </c>
      <c r="AL162" s="142">
        <v>0</v>
      </c>
      <c r="AM162" s="142">
        <v>0</v>
      </c>
      <c r="AQ162" s="142">
        <v>0</v>
      </c>
      <c r="AR162" s="142">
        <v>0</v>
      </c>
      <c r="AS162" s="142">
        <v>0</v>
      </c>
    </row>
    <row r="163" spans="1:45" s="142" customFormat="1" ht="12.75" x14ac:dyDescent="0.2">
      <c r="A163" s="142" t="s">
        <v>259</v>
      </c>
      <c r="B163" s="142" t="s">
        <v>2188</v>
      </c>
      <c r="C163" s="142" t="s">
        <v>1580</v>
      </c>
      <c r="D163" s="142" t="s">
        <v>1458</v>
      </c>
      <c r="E163" s="142" t="s">
        <v>2056</v>
      </c>
      <c r="F163" s="142" t="s">
        <v>7</v>
      </c>
      <c r="G163" s="142" t="s">
        <v>2176</v>
      </c>
      <c r="H163" s="142" t="s">
        <v>1566</v>
      </c>
      <c r="I163" s="142" t="s">
        <v>250</v>
      </c>
      <c r="J163" s="142">
        <v>62</v>
      </c>
      <c r="K163" s="142">
        <v>74</v>
      </c>
      <c r="L163" s="142">
        <v>136</v>
      </c>
      <c r="M163" s="142">
        <v>82</v>
      </c>
      <c r="N163" s="142">
        <v>90</v>
      </c>
      <c r="O163" s="142">
        <v>172</v>
      </c>
      <c r="P163" s="142">
        <v>5</v>
      </c>
      <c r="Q163" s="142">
        <v>49</v>
      </c>
      <c r="R163" s="142">
        <v>46</v>
      </c>
      <c r="S163" s="142">
        <v>95</v>
      </c>
      <c r="T163" s="142">
        <v>4</v>
      </c>
      <c r="U163" s="142">
        <v>36</v>
      </c>
      <c r="V163" s="142">
        <v>48</v>
      </c>
      <c r="W163" s="142">
        <v>84</v>
      </c>
      <c r="X163" s="142">
        <v>4</v>
      </c>
      <c r="Y163" s="142">
        <v>0</v>
      </c>
      <c r="Z163" s="142">
        <v>0</v>
      </c>
      <c r="AA163" s="142">
        <v>0</v>
      </c>
      <c r="AB163" s="142">
        <v>0</v>
      </c>
      <c r="AG163" s="142">
        <v>167</v>
      </c>
      <c r="AH163" s="142">
        <v>184</v>
      </c>
      <c r="AI163" s="142">
        <v>351</v>
      </c>
      <c r="AJ163" s="142">
        <v>13</v>
      </c>
      <c r="AK163" s="142">
        <v>30</v>
      </c>
      <c r="AL163" s="142">
        <v>36</v>
      </c>
      <c r="AM163" s="142">
        <v>66</v>
      </c>
      <c r="AQ163" s="142">
        <v>30</v>
      </c>
      <c r="AR163" s="142">
        <v>36</v>
      </c>
      <c r="AS163" s="142">
        <v>66</v>
      </c>
    </row>
    <row r="164" spans="1:45" s="142" customFormat="1" ht="12.75" x14ac:dyDescent="0.2">
      <c r="A164" s="142" t="s">
        <v>266</v>
      </c>
      <c r="B164" s="142" t="s">
        <v>2189</v>
      </c>
      <c r="C164" s="142" t="s">
        <v>1581</v>
      </c>
      <c r="D164" s="142" t="s">
        <v>339</v>
      </c>
      <c r="E164" s="142" t="s">
        <v>2056</v>
      </c>
      <c r="F164" s="142" t="s">
        <v>7</v>
      </c>
      <c r="G164" s="142" t="s">
        <v>2176</v>
      </c>
      <c r="H164" s="142" t="s">
        <v>1566</v>
      </c>
      <c r="I164" s="142" t="s">
        <v>250</v>
      </c>
      <c r="J164" s="142">
        <v>58</v>
      </c>
      <c r="K164" s="142">
        <v>64</v>
      </c>
      <c r="L164" s="142">
        <v>122</v>
      </c>
      <c r="M164" s="142">
        <v>58</v>
      </c>
      <c r="N164" s="142">
        <v>64</v>
      </c>
      <c r="O164" s="142">
        <v>122</v>
      </c>
      <c r="P164" s="142">
        <v>4</v>
      </c>
      <c r="Q164" s="142">
        <v>39</v>
      </c>
      <c r="R164" s="142">
        <v>55</v>
      </c>
      <c r="S164" s="142">
        <v>94</v>
      </c>
      <c r="T164" s="142">
        <v>3</v>
      </c>
      <c r="U164" s="142">
        <v>26</v>
      </c>
      <c r="V164" s="142">
        <v>43</v>
      </c>
      <c r="W164" s="142">
        <v>69</v>
      </c>
      <c r="X164" s="142">
        <v>3</v>
      </c>
      <c r="Y164" s="142">
        <v>0</v>
      </c>
      <c r="Z164" s="142">
        <v>0</v>
      </c>
      <c r="AA164" s="142">
        <v>0</v>
      </c>
      <c r="AB164" s="142">
        <v>0</v>
      </c>
      <c r="AG164" s="142">
        <v>123</v>
      </c>
      <c r="AH164" s="142">
        <v>162</v>
      </c>
      <c r="AI164" s="142">
        <v>285</v>
      </c>
      <c r="AJ164" s="142">
        <v>10</v>
      </c>
      <c r="AK164" s="142">
        <v>19</v>
      </c>
      <c r="AL164" s="142">
        <v>34</v>
      </c>
      <c r="AM164" s="142">
        <v>53</v>
      </c>
      <c r="AQ164" s="142">
        <v>19</v>
      </c>
      <c r="AR164" s="142">
        <v>34</v>
      </c>
      <c r="AS164" s="142">
        <v>53</v>
      </c>
    </row>
    <row r="165" spans="1:45" s="142" customFormat="1" ht="12.75" x14ac:dyDescent="0.2">
      <c r="A165" s="142" t="s">
        <v>2190</v>
      </c>
      <c r="B165" s="142" t="s">
        <v>2191</v>
      </c>
      <c r="C165" s="142" t="s">
        <v>1582</v>
      </c>
      <c r="D165" s="142" t="s">
        <v>339</v>
      </c>
      <c r="E165" s="142" t="s">
        <v>2056</v>
      </c>
      <c r="F165" s="142" t="s">
        <v>7</v>
      </c>
      <c r="G165" s="142" t="s">
        <v>2176</v>
      </c>
      <c r="H165" s="142" t="s">
        <v>1566</v>
      </c>
      <c r="I165" s="142" t="s">
        <v>250</v>
      </c>
      <c r="J165" s="142">
        <v>59</v>
      </c>
      <c r="K165" s="142">
        <v>50</v>
      </c>
      <c r="L165" s="142">
        <v>109</v>
      </c>
      <c r="M165" s="142">
        <v>59</v>
      </c>
      <c r="N165" s="142">
        <v>50</v>
      </c>
      <c r="O165" s="142">
        <v>109</v>
      </c>
      <c r="P165" s="142">
        <v>3</v>
      </c>
      <c r="Q165" s="142">
        <v>38</v>
      </c>
      <c r="R165" s="142">
        <v>54</v>
      </c>
      <c r="S165" s="142">
        <v>92</v>
      </c>
      <c r="T165" s="142">
        <v>3</v>
      </c>
      <c r="U165" s="142">
        <v>19</v>
      </c>
      <c r="V165" s="142">
        <v>41</v>
      </c>
      <c r="W165" s="142">
        <v>60</v>
      </c>
      <c r="X165" s="142">
        <v>2</v>
      </c>
      <c r="Y165" s="142">
        <v>0</v>
      </c>
      <c r="Z165" s="142">
        <v>0</v>
      </c>
      <c r="AA165" s="142">
        <v>0</v>
      </c>
      <c r="AB165" s="142">
        <v>0</v>
      </c>
      <c r="AG165" s="142">
        <v>116</v>
      </c>
      <c r="AH165" s="142">
        <v>145</v>
      </c>
      <c r="AI165" s="142">
        <v>261</v>
      </c>
      <c r="AJ165" s="142">
        <v>8</v>
      </c>
      <c r="AK165" s="142">
        <v>22</v>
      </c>
      <c r="AL165" s="142">
        <v>19</v>
      </c>
      <c r="AM165" s="142">
        <v>41</v>
      </c>
      <c r="AQ165" s="142">
        <v>22</v>
      </c>
      <c r="AR165" s="142">
        <v>19</v>
      </c>
      <c r="AS165" s="142">
        <v>41</v>
      </c>
    </row>
    <row r="166" spans="1:45" s="142" customFormat="1" ht="12.75" x14ac:dyDescent="0.2">
      <c r="A166" s="142" t="s">
        <v>1222</v>
      </c>
      <c r="B166" s="142" t="s">
        <v>2192</v>
      </c>
      <c r="C166" s="142" t="s">
        <v>1583</v>
      </c>
      <c r="D166" s="142" t="s">
        <v>339</v>
      </c>
      <c r="E166" s="142" t="s">
        <v>2056</v>
      </c>
      <c r="F166" s="142" t="s">
        <v>7</v>
      </c>
      <c r="G166" s="142" t="s">
        <v>2176</v>
      </c>
      <c r="H166" s="142" t="s">
        <v>1566</v>
      </c>
      <c r="I166" s="142" t="s">
        <v>250</v>
      </c>
      <c r="J166" s="142">
        <v>61</v>
      </c>
      <c r="K166" s="142">
        <v>64</v>
      </c>
      <c r="L166" s="142">
        <v>125</v>
      </c>
      <c r="M166" s="142">
        <v>65</v>
      </c>
      <c r="N166" s="142">
        <v>65</v>
      </c>
      <c r="O166" s="142">
        <v>130</v>
      </c>
      <c r="P166" s="142">
        <v>5</v>
      </c>
      <c r="Q166" s="142">
        <v>51</v>
      </c>
      <c r="R166" s="142">
        <v>71</v>
      </c>
      <c r="S166" s="142">
        <v>122</v>
      </c>
      <c r="T166" s="142">
        <v>5</v>
      </c>
      <c r="U166" s="142">
        <v>49</v>
      </c>
      <c r="V166" s="142">
        <v>51</v>
      </c>
      <c r="W166" s="142">
        <v>100</v>
      </c>
      <c r="X166" s="142">
        <v>5</v>
      </c>
      <c r="Y166" s="142">
        <v>0</v>
      </c>
      <c r="Z166" s="142">
        <v>0</v>
      </c>
      <c r="AA166" s="142">
        <v>0</v>
      </c>
      <c r="AB166" s="142">
        <v>0</v>
      </c>
      <c r="AG166" s="142">
        <v>165</v>
      </c>
      <c r="AH166" s="142">
        <v>187</v>
      </c>
      <c r="AI166" s="142">
        <v>352</v>
      </c>
      <c r="AJ166" s="142">
        <v>15</v>
      </c>
      <c r="AK166" s="142">
        <v>40</v>
      </c>
      <c r="AL166" s="142">
        <v>62</v>
      </c>
      <c r="AM166" s="142">
        <v>102</v>
      </c>
      <c r="AQ166" s="142">
        <v>40</v>
      </c>
      <c r="AR166" s="142">
        <v>62</v>
      </c>
      <c r="AS166" s="142">
        <v>102</v>
      </c>
    </row>
    <row r="167" spans="1:45" s="142" customFormat="1" ht="12.75" x14ac:dyDescent="0.2">
      <c r="A167" s="142" t="s">
        <v>1445</v>
      </c>
      <c r="B167" s="142" t="s">
        <v>2193</v>
      </c>
      <c r="C167" s="142" t="s">
        <v>1584</v>
      </c>
      <c r="D167" s="142" t="s">
        <v>339</v>
      </c>
      <c r="E167" s="142" t="s">
        <v>2056</v>
      </c>
      <c r="F167" s="142" t="s">
        <v>7</v>
      </c>
      <c r="G167" s="142" t="s">
        <v>2176</v>
      </c>
      <c r="H167" s="142" t="s">
        <v>1566</v>
      </c>
      <c r="I167" s="142" t="s">
        <v>250</v>
      </c>
      <c r="J167" s="142">
        <v>17</v>
      </c>
      <c r="K167" s="142">
        <v>26</v>
      </c>
      <c r="L167" s="142">
        <v>43</v>
      </c>
      <c r="M167" s="142">
        <v>33</v>
      </c>
      <c r="N167" s="142">
        <v>32</v>
      </c>
      <c r="O167" s="142">
        <v>65</v>
      </c>
      <c r="P167" s="142">
        <v>3</v>
      </c>
      <c r="Q167" s="142">
        <v>18</v>
      </c>
      <c r="R167" s="142">
        <v>31</v>
      </c>
      <c r="S167" s="142">
        <v>49</v>
      </c>
      <c r="T167" s="142">
        <v>3</v>
      </c>
      <c r="U167" s="142">
        <v>16</v>
      </c>
      <c r="V167" s="142">
        <v>16</v>
      </c>
      <c r="W167" s="142">
        <v>32</v>
      </c>
      <c r="X167" s="142">
        <v>3</v>
      </c>
      <c r="Y167" s="142">
        <v>0</v>
      </c>
      <c r="Z167" s="142">
        <v>0</v>
      </c>
      <c r="AA167" s="142">
        <v>0</v>
      </c>
      <c r="AB167" s="142">
        <v>0</v>
      </c>
      <c r="AG167" s="142">
        <v>67</v>
      </c>
      <c r="AH167" s="142">
        <v>79</v>
      </c>
      <c r="AI167" s="142">
        <v>146</v>
      </c>
      <c r="AJ167" s="142">
        <v>9</v>
      </c>
      <c r="AK167" s="142">
        <v>17</v>
      </c>
      <c r="AL167" s="142">
        <v>23</v>
      </c>
      <c r="AM167" s="142">
        <v>40</v>
      </c>
      <c r="AQ167" s="142">
        <v>17</v>
      </c>
      <c r="AR167" s="142">
        <v>23</v>
      </c>
      <c r="AS167" s="142">
        <v>40</v>
      </c>
    </row>
    <row r="168" spans="1:45" s="142" customFormat="1" ht="12.75" x14ac:dyDescent="0.2">
      <c r="A168" s="142" t="s">
        <v>261</v>
      </c>
      <c r="B168" s="142" t="s">
        <v>2194</v>
      </c>
      <c r="C168" s="142" t="s">
        <v>1585</v>
      </c>
      <c r="D168" s="142" t="s">
        <v>339</v>
      </c>
      <c r="E168" s="142" t="s">
        <v>2056</v>
      </c>
      <c r="F168" s="142" t="s">
        <v>7</v>
      </c>
      <c r="G168" s="142" t="s">
        <v>2176</v>
      </c>
      <c r="H168" s="142" t="s">
        <v>1566</v>
      </c>
      <c r="I168" s="142" t="s">
        <v>250</v>
      </c>
      <c r="J168" s="142">
        <v>98</v>
      </c>
      <c r="K168" s="142">
        <v>107</v>
      </c>
      <c r="L168" s="142">
        <v>205</v>
      </c>
      <c r="M168" s="142">
        <v>120</v>
      </c>
      <c r="N168" s="142">
        <v>136</v>
      </c>
      <c r="O168" s="142">
        <v>256</v>
      </c>
      <c r="P168" s="142">
        <v>6</v>
      </c>
      <c r="Q168" s="142">
        <v>100</v>
      </c>
      <c r="R168" s="142">
        <v>99</v>
      </c>
      <c r="S168" s="142">
        <v>199</v>
      </c>
      <c r="T168" s="142">
        <v>6</v>
      </c>
      <c r="U168" s="142">
        <v>92</v>
      </c>
      <c r="V168" s="142">
        <v>77</v>
      </c>
      <c r="W168" s="142">
        <v>169</v>
      </c>
      <c r="X168" s="142">
        <v>6</v>
      </c>
      <c r="Y168" s="142">
        <v>0</v>
      </c>
      <c r="Z168" s="142">
        <v>0</v>
      </c>
      <c r="AA168" s="142">
        <v>0</v>
      </c>
      <c r="AB168" s="142">
        <v>0</v>
      </c>
      <c r="AG168" s="142">
        <v>312</v>
      </c>
      <c r="AH168" s="142">
        <v>312</v>
      </c>
      <c r="AI168" s="142">
        <v>624</v>
      </c>
      <c r="AJ168" s="142">
        <v>18</v>
      </c>
      <c r="AK168" s="142">
        <v>60</v>
      </c>
      <c r="AL168" s="142">
        <v>105</v>
      </c>
      <c r="AM168" s="142">
        <v>165</v>
      </c>
      <c r="AQ168" s="142">
        <v>60</v>
      </c>
      <c r="AR168" s="142">
        <v>105</v>
      </c>
      <c r="AS168" s="142">
        <v>165</v>
      </c>
    </row>
    <row r="169" spans="1:45" s="142" customFormat="1" ht="12.75" x14ac:dyDescent="0.2">
      <c r="A169" s="142" t="s">
        <v>261</v>
      </c>
      <c r="B169" s="142" t="s">
        <v>2194</v>
      </c>
      <c r="C169" s="142" t="s">
        <v>1585</v>
      </c>
      <c r="D169" s="142" t="s">
        <v>1458</v>
      </c>
      <c r="E169" s="142" t="s">
        <v>2056</v>
      </c>
      <c r="F169" s="142" t="s">
        <v>7</v>
      </c>
      <c r="G169" s="142" t="s">
        <v>2176</v>
      </c>
      <c r="H169" s="142" t="s">
        <v>1566</v>
      </c>
      <c r="I169" s="142" t="s">
        <v>250</v>
      </c>
      <c r="J169" s="142">
        <v>0</v>
      </c>
      <c r="K169" s="142">
        <v>0</v>
      </c>
      <c r="L169" s="142">
        <v>0</v>
      </c>
      <c r="M169" s="142">
        <v>0</v>
      </c>
      <c r="N169" s="142">
        <v>0</v>
      </c>
      <c r="O169" s="142">
        <v>0</v>
      </c>
      <c r="P169" s="142">
        <v>0</v>
      </c>
      <c r="Q169" s="142">
        <v>0</v>
      </c>
      <c r="R169" s="142">
        <v>0</v>
      </c>
      <c r="S169" s="142">
        <v>0</v>
      </c>
      <c r="T169" s="142">
        <v>0</v>
      </c>
      <c r="U169" s="142">
        <v>0</v>
      </c>
      <c r="V169" s="142">
        <v>0</v>
      </c>
      <c r="W169" s="142">
        <v>0</v>
      </c>
      <c r="X169" s="142">
        <v>0</v>
      </c>
      <c r="Y169" s="142">
        <v>0</v>
      </c>
      <c r="Z169" s="142">
        <v>0</v>
      </c>
      <c r="AA169" s="142">
        <v>0</v>
      </c>
      <c r="AB169" s="142">
        <v>0</v>
      </c>
      <c r="AG169" s="142">
        <v>0</v>
      </c>
      <c r="AH169" s="142">
        <v>0</v>
      </c>
      <c r="AI169" s="142">
        <v>0</v>
      </c>
      <c r="AJ169" s="142">
        <v>0</v>
      </c>
      <c r="AK169" s="142">
        <v>21</v>
      </c>
      <c r="AL169" s="142">
        <v>14</v>
      </c>
      <c r="AM169" s="142">
        <v>35</v>
      </c>
      <c r="AQ169" s="142">
        <v>21</v>
      </c>
      <c r="AR169" s="142">
        <v>14</v>
      </c>
      <c r="AS169" s="142">
        <v>35</v>
      </c>
    </row>
    <row r="170" spans="1:45" s="142" customFormat="1" ht="12.75" x14ac:dyDescent="0.2">
      <c r="A170" s="142" t="s">
        <v>267</v>
      </c>
      <c r="B170" s="142" t="s">
        <v>2195</v>
      </c>
      <c r="C170" s="142" t="s">
        <v>1586</v>
      </c>
      <c r="D170" s="142" t="s">
        <v>339</v>
      </c>
      <c r="E170" s="142" t="s">
        <v>1587</v>
      </c>
      <c r="F170" s="142" t="s">
        <v>7</v>
      </c>
      <c r="G170" s="142" t="s">
        <v>2176</v>
      </c>
      <c r="H170" s="142" t="s">
        <v>1566</v>
      </c>
      <c r="I170" s="142" t="s">
        <v>250</v>
      </c>
      <c r="J170" s="142">
        <v>147</v>
      </c>
      <c r="K170" s="142">
        <v>331</v>
      </c>
      <c r="L170" s="142">
        <v>478</v>
      </c>
      <c r="M170" s="142">
        <v>147</v>
      </c>
      <c r="N170" s="142">
        <v>331</v>
      </c>
      <c r="O170" s="142">
        <v>478</v>
      </c>
      <c r="P170" s="142">
        <v>10</v>
      </c>
      <c r="Q170" s="142">
        <v>192</v>
      </c>
      <c r="R170" s="142">
        <v>231</v>
      </c>
      <c r="S170" s="142">
        <v>423</v>
      </c>
      <c r="T170" s="142">
        <v>10</v>
      </c>
      <c r="U170" s="142">
        <v>177</v>
      </c>
      <c r="V170" s="142">
        <v>262</v>
      </c>
      <c r="W170" s="142">
        <v>439</v>
      </c>
      <c r="X170" s="142">
        <v>9</v>
      </c>
      <c r="Y170" s="142">
        <v>0</v>
      </c>
      <c r="Z170" s="142">
        <v>0</v>
      </c>
      <c r="AA170" s="142">
        <v>0</v>
      </c>
      <c r="AB170" s="142">
        <v>0</v>
      </c>
      <c r="AG170" s="142">
        <v>516</v>
      </c>
      <c r="AH170" s="142">
        <v>824</v>
      </c>
      <c r="AI170" s="142">
        <v>1340</v>
      </c>
      <c r="AJ170" s="142">
        <v>29</v>
      </c>
      <c r="AK170" s="142">
        <v>165</v>
      </c>
      <c r="AL170" s="142">
        <v>275</v>
      </c>
      <c r="AM170" s="142">
        <v>440</v>
      </c>
      <c r="AQ170" s="142">
        <v>165</v>
      </c>
      <c r="AR170" s="142">
        <v>275</v>
      </c>
      <c r="AS170" s="142">
        <v>440</v>
      </c>
    </row>
    <row r="171" spans="1:45" s="142" customFormat="1" ht="12.75" x14ac:dyDescent="0.2">
      <c r="A171" s="142" t="s">
        <v>267</v>
      </c>
      <c r="B171" s="142" t="s">
        <v>2195</v>
      </c>
      <c r="C171" s="142" t="s">
        <v>1586</v>
      </c>
      <c r="D171" s="142" t="s">
        <v>1458</v>
      </c>
      <c r="E171" s="142" t="s">
        <v>1587</v>
      </c>
      <c r="F171" s="142" t="s">
        <v>7</v>
      </c>
      <c r="G171" s="142" t="s">
        <v>2176</v>
      </c>
      <c r="H171" s="142" t="s">
        <v>1566</v>
      </c>
      <c r="I171" s="142" t="s">
        <v>250</v>
      </c>
      <c r="J171" s="142">
        <v>211</v>
      </c>
      <c r="K171" s="142">
        <v>229</v>
      </c>
      <c r="L171" s="142">
        <v>440</v>
      </c>
      <c r="M171" s="142">
        <v>211</v>
      </c>
      <c r="N171" s="142">
        <v>229</v>
      </c>
      <c r="O171" s="142">
        <v>440</v>
      </c>
      <c r="P171" s="142">
        <v>10</v>
      </c>
      <c r="Q171" s="142">
        <v>157</v>
      </c>
      <c r="R171" s="142">
        <v>237</v>
      </c>
      <c r="S171" s="142">
        <v>394</v>
      </c>
      <c r="T171" s="142">
        <v>10</v>
      </c>
      <c r="U171" s="142">
        <v>131</v>
      </c>
      <c r="V171" s="142">
        <v>223</v>
      </c>
      <c r="W171" s="142">
        <v>354</v>
      </c>
      <c r="X171" s="142">
        <v>9</v>
      </c>
      <c r="Y171" s="142">
        <v>0</v>
      </c>
      <c r="Z171" s="142">
        <v>0</v>
      </c>
      <c r="AA171" s="142">
        <v>0</v>
      </c>
      <c r="AB171" s="142">
        <v>0</v>
      </c>
      <c r="AG171" s="142">
        <v>499</v>
      </c>
      <c r="AH171" s="142">
        <v>689</v>
      </c>
      <c r="AI171" s="142">
        <v>1188</v>
      </c>
      <c r="AJ171" s="142">
        <v>29</v>
      </c>
      <c r="AK171" s="142">
        <v>130</v>
      </c>
      <c r="AL171" s="142">
        <v>206</v>
      </c>
      <c r="AM171" s="142">
        <v>336</v>
      </c>
      <c r="AQ171" s="142">
        <v>130</v>
      </c>
      <c r="AR171" s="142">
        <v>206</v>
      </c>
      <c r="AS171" s="142">
        <v>336</v>
      </c>
    </row>
    <row r="172" spans="1:45" s="142" customFormat="1" ht="12.75" x14ac:dyDescent="0.2">
      <c r="A172" s="142" t="s">
        <v>267</v>
      </c>
      <c r="B172" s="142" t="s">
        <v>2196</v>
      </c>
      <c r="C172" s="142" t="s">
        <v>1588</v>
      </c>
      <c r="D172" s="142" t="s">
        <v>339</v>
      </c>
      <c r="E172" s="142" t="s">
        <v>1587</v>
      </c>
      <c r="F172" s="142" t="s">
        <v>7</v>
      </c>
      <c r="G172" s="142" t="s">
        <v>2176</v>
      </c>
      <c r="H172" s="142" t="s">
        <v>1566</v>
      </c>
      <c r="I172" s="142" t="s">
        <v>250</v>
      </c>
      <c r="J172" s="142">
        <v>171</v>
      </c>
      <c r="K172" s="142">
        <v>291</v>
      </c>
      <c r="L172" s="142">
        <v>462</v>
      </c>
      <c r="M172" s="142">
        <v>172</v>
      </c>
      <c r="N172" s="142">
        <v>291</v>
      </c>
      <c r="O172" s="142">
        <v>463</v>
      </c>
      <c r="P172" s="142">
        <v>10</v>
      </c>
      <c r="Q172" s="142">
        <v>118</v>
      </c>
      <c r="R172" s="142">
        <v>236</v>
      </c>
      <c r="S172" s="142">
        <v>354</v>
      </c>
      <c r="T172" s="142">
        <v>9</v>
      </c>
      <c r="U172" s="142">
        <v>95</v>
      </c>
      <c r="V172" s="142">
        <v>280</v>
      </c>
      <c r="W172" s="142">
        <v>375</v>
      </c>
      <c r="X172" s="142">
        <v>8</v>
      </c>
      <c r="Y172" s="142">
        <v>0</v>
      </c>
      <c r="Z172" s="142">
        <v>0</v>
      </c>
      <c r="AA172" s="142">
        <v>0</v>
      </c>
      <c r="AB172" s="142">
        <v>0</v>
      </c>
      <c r="AG172" s="142">
        <v>385</v>
      </c>
      <c r="AH172" s="142">
        <v>807</v>
      </c>
      <c r="AI172" s="142">
        <v>1192</v>
      </c>
      <c r="AJ172" s="142">
        <v>27</v>
      </c>
      <c r="AK172" s="142">
        <v>121</v>
      </c>
      <c r="AL172" s="142">
        <v>200</v>
      </c>
      <c r="AM172" s="142">
        <v>321</v>
      </c>
      <c r="AQ172" s="142">
        <v>121</v>
      </c>
      <c r="AR172" s="142">
        <v>200</v>
      </c>
      <c r="AS172" s="142">
        <v>321</v>
      </c>
    </row>
    <row r="173" spans="1:45" s="142" customFormat="1" ht="12.75" x14ac:dyDescent="0.2">
      <c r="A173" s="142" t="s">
        <v>267</v>
      </c>
      <c r="B173" s="142" t="s">
        <v>2196</v>
      </c>
      <c r="C173" s="142" t="s">
        <v>1588</v>
      </c>
      <c r="D173" s="142" t="s">
        <v>1458</v>
      </c>
      <c r="E173" s="142" t="s">
        <v>1587</v>
      </c>
      <c r="F173" s="142" t="s">
        <v>7</v>
      </c>
      <c r="G173" s="142" t="s">
        <v>2176</v>
      </c>
      <c r="H173" s="142" t="s">
        <v>1566</v>
      </c>
      <c r="I173" s="142" t="s">
        <v>250</v>
      </c>
      <c r="J173" s="142">
        <v>179</v>
      </c>
      <c r="K173" s="142">
        <v>292</v>
      </c>
      <c r="L173" s="142">
        <v>471</v>
      </c>
      <c r="M173" s="142">
        <v>179</v>
      </c>
      <c r="N173" s="142">
        <v>292</v>
      </c>
      <c r="O173" s="142">
        <v>471</v>
      </c>
      <c r="P173" s="142">
        <v>11</v>
      </c>
      <c r="Q173" s="142">
        <v>107</v>
      </c>
      <c r="R173" s="142">
        <v>199</v>
      </c>
      <c r="S173" s="142">
        <v>306</v>
      </c>
      <c r="T173" s="142">
        <v>8</v>
      </c>
      <c r="U173" s="142">
        <v>93</v>
      </c>
      <c r="V173" s="142">
        <v>144</v>
      </c>
      <c r="W173" s="142">
        <v>237</v>
      </c>
      <c r="X173" s="142">
        <v>6</v>
      </c>
      <c r="Y173" s="142">
        <v>0</v>
      </c>
      <c r="Z173" s="142">
        <v>0</v>
      </c>
      <c r="AA173" s="142">
        <v>0</v>
      </c>
      <c r="AB173" s="142">
        <v>0</v>
      </c>
      <c r="AG173" s="142">
        <v>379</v>
      </c>
      <c r="AH173" s="142">
        <v>635</v>
      </c>
      <c r="AI173" s="142">
        <v>1014</v>
      </c>
      <c r="AJ173" s="142">
        <v>25</v>
      </c>
      <c r="AK173" s="142">
        <v>105</v>
      </c>
      <c r="AL173" s="142">
        <v>163</v>
      </c>
      <c r="AM173" s="142">
        <v>268</v>
      </c>
      <c r="AQ173" s="142">
        <v>105</v>
      </c>
      <c r="AR173" s="142">
        <v>163</v>
      </c>
      <c r="AS173" s="142">
        <v>268</v>
      </c>
    </row>
    <row r="174" spans="1:45" s="142" customFormat="1" ht="12.75" x14ac:dyDescent="0.2">
      <c r="A174" s="142" t="s">
        <v>267</v>
      </c>
      <c r="B174" s="142" t="s">
        <v>2197</v>
      </c>
      <c r="C174" s="142" t="s">
        <v>1589</v>
      </c>
      <c r="D174" s="142" t="s">
        <v>339</v>
      </c>
      <c r="E174" s="142" t="s">
        <v>1587</v>
      </c>
      <c r="F174" s="142" t="s">
        <v>7</v>
      </c>
      <c r="G174" s="142" t="s">
        <v>2176</v>
      </c>
      <c r="H174" s="142" t="s">
        <v>1566</v>
      </c>
      <c r="I174" s="142" t="s">
        <v>250</v>
      </c>
      <c r="J174" s="142">
        <v>188</v>
      </c>
      <c r="K174" s="142">
        <v>185</v>
      </c>
      <c r="L174" s="142">
        <v>373</v>
      </c>
      <c r="M174" s="142">
        <v>188</v>
      </c>
      <c r="N174" s="142">
        <v>185</v>
      </c>
      <c r="O174" s="142">
        <v>373</v>
      </c>
      <c r="P174" s="142">
        <v>8</v>
      </c>
      <c r="Q174" s="142">
        <v>94</v>
      </c>
      <c r="R174" s="142">
        <v>160</v>
      </c>
      <c r="S174" s="142">
        <v>254</v>
      </c>
      <c r="T174" s="142">
        <v>7</v>
      </c>
      <c r="U174" s="142">
        <v>130</v>
      </c>
      <c r="V174" s="142">
        <v>187</v>
      </c>
      <c r="W174" s="142">
        <v>317</v>
      </c>
      <c r="X174" s="142">
        <v>7</v>
      </c>
      <c r="Y174" s="142">
        <v>0</v>
      </c>
      <c r="Z174" s="142">
        <v>0</v>
      </c>
      <c r="AA174" s="142">
        <v>0</v>
      </c>
      <c r="AB174" s="142">
        <v>0</v>
      </c>
      <c r="AG174" s="142">
        <v>412</v>
      </c>
      <c r="AH174" s="142">
        <v>532</v>
      </c>
      <c r="AI174" s="142">
        <v>944</v>
      </c>
      <c r="AJ174" s="142">
        <v>22</v>
      </c>
      <c r="AK174" s="142">
        <v>132</v>
      </c>
      <c r="AL174" s="142">
        <v>201</v>
      </c>
      <c r="AM174" s="142">
        <v>333</v>
      </c>
      <c r="AQ174" s="142">
        <v>132</v>
      </c>
      <c r="AR174" s="142">
        <v>201</v>
      </c>
      <c r="AS174" s="142">
        <v>333</v>
      </c>
    </row>
    <row r="175" spans="1:45" s="142" customFormat="1" ht="12.75" x14ac:dyDescent="0.2">
      <c r="A175" s="142" t="s">
        <v>267</v>
      </c>
      <c r="B175" s="142" t="s">
        <v>2197</v>
      </c>
      <c r="C175" s="142" t="s">
        <v>1589</v>
      </c>
      <c r="D175" s="142" t="s">
        <v>1458</v>
      </c>
      <c r="E175" s="142" t="s">
        <v>1587</v>
      </c>
      <c r="F175" s="142" t="s">
        <v>7</v>
      </c>
      <c r="G175" s="142" t="s">
        <v>2176</v>
      </c>
      <c r="H175" s="142" t="s">
        <v>1566</v>
      </c>
      <c r="I175" s="142" t="s">
        <v>250</v>
      </c>
      <c r="J175" s="142">
        <v>140</v>
      </c>
      <c r="K175" s="142">
        <v>130</v>
      </c>
      <c r="L175" s="142">
        <v>270</v>
      </c>
      <c r="M175" s="142">
        <v>140</v>
      </c>
      <c r="N175" s="142">
        <v>130</v>
      </c>
      <c r="O175" s="142">
        <v>270</v>
      </c>
      <c r="P175" s="142">
        <v>9</v>
      </c>
      <c r="Q175" s="142">
        <v>84</v>
      </c>
      <c r="R175" s="142">
        <v>147</v>
      </c>
      <c r="S175" s="142">
        <v>231</v>
      </c>
      <c r="T175" s="142">
        <v>6</v>
      </c>
      <c r="U175" s="142">
        <v>42</v>
      </c>
      <c r="V175" s="142">
        <v>84</v>
      </c>
      <c r="W175" s="142">
        <v>126</v>
      </c>
      <c r="X175" s="142">
        <v>5</v>
      </c>
      <c r="Y175" s="142">
        <v>0</v>
      </c>
      <c r="Z175" s="142">
        <v>0</v>
      </c>
      <c r="AA175" s="142">
        <v>0</v>
      </c>
      <c r="AB175" s="142">
        <v>0</v>
      </c>
      <c r="AG175" s="142">
        <v>266</v>
      </c>
      <c r="AH175" s="142">
        <v>361</v>
      </c>
      <c r="AI175" s="142">
        <v>627</v>
      </c>
      <c r="AJ175" s="142">
        <v>20</v>
      </c>
      <c r="AK175" s="142">
        <v>48</v>
      </c>
      <c r="AL175" s="142">
        <v>94</v>
      </c>
      <c r="AM175" s="142">
        <v>142</v>
      </c>
      <c r="AQ175" s="142">
        <v>48</v>
      </c>
      <c r="AR175" s="142">
        <v>94</v>
      </c>
      <c r="AS175" s="142">
        <v>142</v>
      </c>
    </row>
    <row r="176" spans="1:45" s="142" customFormat="1" ht="12.75" x14ac:dyDescent="0.2">
      <c r="A176" s="142" t="s">
        <v>267</v>
      </c>
      <c r="B176" s="142" t="s">
        <v>2198</v>
      </c>
      <c r="C176" s="142" t="s">
        <v>1590</v>
      </c>
      <c r="D176" s="142" t="s">
        <v>339</v>
      </c>
      <c r="E176" s="142" t="s">
        <v>1587</v>
      </c>
      <c r="F176" s="142" t="s">
        <v>7</v>
      </c>
      <c r="G176" s="142" t="s">
        <v>2176</v>
      </c>
      <c r="H176" s="142" t="s">
        <v>1566</v>
      </c>
      <c r="I176" s="142" t="s">
        <v>250</v>
      </c>
      <c r="J176" s="142">
        <v>171</v>
      </c>
      <c r="K176" s="142">
        <v>198</v>
      </c>
      <c r="L176" s="142">
        <v>369</v>
      </c>
      <c r="M176" s="142">
        <v>171</v>
      </c>
      <c r="N176" s="142">
        <v>198</v>
      </c>
      <c r="O176" s="142">
        <v>369</v>
      </c>
      <c r="P176" s="142">
        <v>8</v>
      </c>
      <c r="Q176" s="142">
        <v>147</v>
      </c>
      <c r="R176" s="142">
        <v>192</v>
      </c>
      <c r="S176" s="142">
        <v>339</v>
      </c>
      <c r="T176" s="142">
        <v>8</v>
      </c>
      <c r="U176" s="142">
        <v>150</v>
      </c>
      <c r="V176" s="142">
        <v>201</v>
      </c>
      <c r="W176" s="142">
        <v>351</v>
      </c>
      <c r="X176" s="142">
        <v>8</v>
      </c>
      <c r="Y176" s="142">
        <v>0</v>
      </c>
      <c r="Z176" s="142">
        <v>0</v>
      </c>
      <c r="AA176" s="142">
        <v>0</v>
      </c>
      <c r="AB176" s="142">
        <v>0</v>
      </c>
      <c r="AG176" s="142">
        <v>468</v>
      </c>
      <c r="AH176" s="142">
        <v>591</v>
      </c>
      <c r="AI176" s="142">
        <v>1059</v>
      </c>
      <c r="AJ176" s="142">
        <v>24</v>
      </c>
      <c r="AK176" s="142">
        <v>173</v>
      </c>
      <c r="AL176" s="142">
        <v>229</v>
      </c>
      <c r="AM176" s="142">
        <v>402</v>
      </c>
      <c r="AQ176" s="142">
        <v>173</v>
      </c>
      <c r="AR176" s="142">
        <v>229</v>
      </c>
      <c r="AS176" s="142">
        <v>402</v>
      </c>
    </row>
    <row r="177" spans="1:45" s="142" customFormat="1" ht="12.75" x14ac:dyDescent="0.2">
      <c r="A177" s="142" t="s">
        <v>267</v>
      </c>
      <c r="B177" s="142" t="s">
        <v>2198</v>
      </c>
      <c r="C177" s="142" t="s">
        <v>1590</v>
      </c>
      <c r="D177" s="142" t="s">
        <v>1458</v>
      </c>
      <c r="E177" s="142" t="s">
        <v>1587</v>
      </c>
      <c r="F177" s="142" t="s">
        <v>7</v>
      </c>
      <c r="G177" s="142" t="s">
        <v>2176</v>
      </c>
      <c r="H177" s="142" t="s">
        <v>1566</v>
      </c>
      <c r="I177" s="142" t="s">
        <v>250</v>
      </c>
      <c r="J177" s="142">
        <v>189</v>
      </c>
      <c r="K177" s="142">
        <v>251</v>
      </c>
      <c r="L177" s="142">
        <v>440</v>
      </c>
      <c r="M177" s="142">
        <v>189</v>
      </c>
      <c r="N177" s="142">
        <v>251</v>
      </c>
      <c r="O177" s="142">
        <v>440</v>
      </c>
      <c r="P177" s="142">
        <v>10</v>
      </c>
      <c r="Q177" s="142">
        <v>158</v>
      </c>
      <c r="R177" s="142">
        <v>203</v>
      </c>
      <c r="S177" s="142">
        <v>361</v>
      </c>
      <c r="T177" s="142">
        <v>8</v>
      </c>
      <c r="U177" s="142">
        <v>135</v>
      </c>
      <c r="V177" s="142">
        <v>180</v>
      </c>
      <c r="W177" s="142">
        <v>315</v>
      </c>
      <c r="X177" s="142">
        <v>6</v>
      </c>
      <c r="Y177" s="142">
        <v>0</v>
      </c>
      <c r="Z177" s="142">
        <v>0</v>
      </c>
      <c r="AA177" s="142">
        <v>0</v>
      </c>
      <c r="AB177" s="142">
        <v>0</v>
      </c>
      <c r="AG177" s="142">
        <v>482</v>
      </c>
      <c r="AH177" s="142">
        <v>634</v>
      </c>
      <c r="AI177" s="142">
        <v>1116</v>
      </c>
      <c r="AJ177" s="142">
        <v>24</v>
      </c>
      <c r="AK177" s="142">
        <v>101</v>
      </c>
      <c r="AL177" s="142">
        <v>151</v>
      </c>
      <c r="AM177" s="142">
        <v>252</v>
      </c>
      <c r="AQ177" s="142">
        <v>101</v>
      </c>
      <c r="AR177" s="142">
        <v>151</v>
      </c>
      <c r="AS177" s="142">
        <v>252</v>
      </c>
    </row>
    <row r="178" spans="1:45" s="142" customFormat="1" ht="12.75" x14ac:dyDescent="0.2">
      <c r="A178" s="142" t="s">
        <v>259</v>
      </c>
      <c r="B178" s="142" t="s">
        <v>2199</v>
      </c>
      <c r="C178" s="142" t="s">
        <v>1591</v>
      </c>
      <c r="D178" s="142" t="s">
        <v>339</v>
      </c>
      <c r="E178" s="142" t="s">
        <v>1587</v>
      </c>
      <c r="F178" s="142" t="s">
        <v>7</v>
      </c>
      <c r="G178" s="142" t="s">
        <v>2176</v>
      </c>
      <c r="H178" s="142" t="s">
        <v>1566</v>
      </c>
      <c r="I178" s="142" t="s">
        <v>250</v>
      </c>
      <c r="J178" s="142">
        <v>173</v>
      </c>
      <c r="K178" s="142">
        <v>261</v>
      </c>
      <c r="L178" s="142">
        <v>434</v>
      </c>
      <c r="M178" s="142">
        <v>173</v>
      </c>
      <c r="N178" s="142">
        <v>261</v>
      </c>
      <c r="O178" s="142">
        <v>434</v>
      </c>
      <c r="P178" s="142">
        <v>9</v>
      </c>
      <c r="Q178" s="142">
        <v>149</v>
      </c>
      <c r="R178" s="142">
        <v>225</v>
      </c>
      <c r="S178" s="142">
        <v>374</v>
      </c>
      <c r="T178" s="142">
        <v>9</v>
      </c>
      <c r="U178" s="142">
        <v>118</v>
      </c>
      <c r="V178" s="142">
        <v>187</v>
      </c>
      <c r="W178" s="142">
        <v>305</v>
      </c>
      <c r="X178" s="142">
        <v>8</v>
      </c>
      <c r="Y178" s="142">
        <v>0</v>
      </c>
      <c r="Z178" s="142">
        <v>0</v>
      </c>
      <c r="AA178" s="142">
        <v>0</v>
      </c>
      <c r="AB178" s="142">
        <v>0</v>
      </c>
      <c r="AG178" s="142">
        <v>440</v>
      </c>
      <c r="AH178" s="142">
        <v>673</v>
      </c>
      <c r="AI178" s="142">
        <v>1113</v>
      </c>
      <c r="AJ178" s="142">
        <v>26</v>
      </c>
      <c r="AK178" s="142">
        <v>140</v>
      </c>
      <c r="AL178" s="142">
        <v>211</v>
      </c>
      <c r="AM178" s="142">
        <v>351</v>
      </c>
      <c r="AQ178" s="142">
        <v>140</v>
      </c>
      <c r="AR178" s="142">
        <v>211</v>
      </c>
      <c r="AS178" s="142">
        <v>351</v>
      </c>
    </row>
    <row r="179" spans="1:45" s="142" customFormat="1" ht="12.75" x14ac:dyDescent="0.2">
      <c r="A179" s="142" t="s">
        <v>259</v>
      </c>
      <c r="B179" s="142" t="s">
        <v>2199</v>
      </c>
      <c r="C179" s="142" t="s">
        <v>1591</v>
      </c>
      <c r="D179" s="142" t="s">
        <v>1458</v>
      </c>
      <c r="E179" s="142" t="s">
        <v>1587</v>
      </c>
      <c r="F179" s="142" t="s">
        <v>7</v>
      </c>
      <c r="G179" s="142" t="s">
        <v>2176</v>
      </c>
      <c r="H179" s="142" t="s">
        <v>1566</v>
      </c>
      <c r="I179" s="142" t="s">
        <v>250</v>
      </c>
      <c r="J179" s="142">
        <v>193</v>
      </c>
      <c r="K179" s="142">
        <v>210</v>
      </c>
      <c r="L179" s="142">
        <v>403</v>
      </c>
      <c r="M179" s="142">
        <v>193</v>
      </c>
      <c r="N179" s="142">
        <v>210</v>
      </c>
      <c r="O179" s="142">
        <v>403</v>
      </c>
      <c r="P179" s="142">
        <v>9</v>
      </c>
      <c r="Q179" s="142">
        <v>136</v>
      </c>
      <c r="R179" s="142">
        <v>190</v>
      </c>
      <c r="S179" s="142">
        <v>326</v>
      </c>
      <c r="T179" s="142">
        <v>8</v>
      </c>
      <c r="U179" s="142">
        <v>109</v>
      </c>
      <c r="V179" s="142">
        <v>173</v>
      </c>
      <c r="W179" s="142">
        <v>282</v>
      </c>
      <c r="X179" s="142">
        <v>6</v>
      </c>
      <c r="Y179" s="142">
        <v>0</v>
      </c>
      <c r="Z179" s="142">
        <v>0</v>
      </c>
      <c r="AA179" s="142">
        <v>0</v>
      </c>
      <c r="AB179" s="142">
        <v>0</v>
      </c>
      <c r="AG179" s="142">
        <v>438</v>
      </c>
      <c r="AH179" s="142">
        <v>573</v>
      </c>
      <c r="AI179" s="142">
        <v>1011</v>
      </c>
      <c r="AJ179" s="142">
        <v>23</v>
      </c>
      <c r="AK179" s="142">
        <v>117</v>
      </c>
      <c r="AL179" s="142">
        <v>176</v>
      </c>
      <c r="AM179" s="142">
        <v>293</v>
      </c>
      <c r="AQ179" s="142">
        <v>117</v>
      </c>
      <c r="AR179" s="142">
        <v>176</v>
      </c>
      <c r="AS179" s="142">
        <v>293</v>
      </c>
    </row>
    <row r="180" spans="1:45" s="142" customFormat="1" ht="12.75" x14ac:dyDescent="0.2">
      <c r="A180" s="142" t="s">
        <v>259</v>
      </c>
      <c r="B180" s="142" t="s">
        <v>2200</v>
      </c>
      <c r="C180" s="142" t="s">
        <v>1592</v>
      </c>
      <c r="D180" s="142" t="s">
        <v>339</v>
      </c>
      <c r="E180" s="142" t="s">
        <v>1587</v>
      </c>
      <c r="F180" s="142" t="s">
        <v>7</v>
      </c>
      <c r="G180" s="142" t="s">
        <v>2176</v>
      </c>
      <c r="H180" s="142" t="s">
        <v>1566</v>
      </c>
      <c r="I180" s="142" t="s">
        <v>250</v>
      </c>
      <c r="J180" s="142">
        <v>209</v>
      </c>
      <c r="K180" s="142">
        <v>246</v>
      </c>
      <c r="L180" s="142">
        <v>455</v>
      </c>
      <c r="M180" s="142">
        <v>209</v>
      </c>
      <c r="N180" s="142">
        <v>246</v>
      </c>
      <c r="O180" s="142">
        <v>455</v>
      </c>
      <c r="P180" s="142">
        <v>9</v>
      </c>
      <c r="Q180" s="142">
        <v>205</v>
      </c>
      <c r="R180" s="142">
        <v>248</v>
      </c>
      <c r="S180" s="142">
        <v>453</v>
      </c>
      <c r="T180" s="142">
        <v>9</v>
      </c>
      <c r="U180" s="142">
        <v>191</v>
      </c>
      <c r="V180" s="142">
        <v>254</v>
      </c>
      <c r="W180" s="142">
        <v>445</v>
      </c>
      <c r="X180" s="142">
        <v>9</v>
      </c>
      <c r="Y180" s="142">
        <v>0</v>
      </c>
      <c r="Z180" s="142">
        <v>0</v>
      </c>
      <c r="AA180" s="142">
        <v>0</v>
      </c>
      <c r="AB180" s="142">
        <v>0</v>
      </c>
      <c r="AG180" s="142">
        <v>605</v>
      </c>
      <c r="AH180" s="142">
        <v>748</v>
      </c>
      <c r="AI180" s="142">
        <v>1353</v>
      </c>
      <c r="AJ180" s="142">
        <v>27</v>
      </c>
      <c r="AK180" s="142">
        <v>190</v>
      </c>
      <c r="AL180" s="142">
        <v>259</v>
      </c>
      <c r="AM180" s="142">
        <v>449</v>
      </c>
      <c r="AQ180" s="142">
        <v>190</v>
      </c>
      <c r="AR180" s="142">
        <v>259</v>
      </c>
      <c r="AS180" s="142">
        <v>449</v>
      </c>
    </row>
    <row r="181" spans="1:45" s="142" customFormat="1" ht="12.75" x14ac:dyDescent="0.2">
      <c r="A181" s="142" t="s">
        <v>259</v>
      </c>
      <c r="B181" s="142" t="s">
        <v>2200</v>
      </c>
      <c r="C181" s="142" t="s">
        <v>1592</v>
      </c>
      <c r="D181" s="142" t="s">
        <v>1458</v>
      </c>
      <c r="E181" s="142" t="s">
        <v>1587</v>
      </c>
      <c r="F181" s="142" t="s">
        <v>7</v>
      </c>
      <c r="G181" s="142" t="s">
        <v>2176</v>
      </c>
      <c r="H181" s="142" t="s">
        <v>1566</v>
      </c>
      <c r="I181" s="142" t="s">
        <v>250</v>
      </c>
      <c r="J181" s="142">
        <v>206</v>
      </c>
      <c r="K181" s="142">
        <v>247</v>
      </c>
      <c r="L181" s="142">
        <v>453</v>
      </c>
      <c r="M181" s="142">
        <v>206</v>
      </c>
      <c r="N181" s="142">
        <v>247</v>
      </c>
      <c r="O181" s="142">
        <v>453</v>
      </c>
      <c r="P181" s="142">
        <v>9</v>
      </c>
      <c r="Q181" s="142">
        <v>165</v>
      </c>
      <c r="R181" s="142">
        <v>204</v>
      </c>
      <c r="S181" s="142">
        <v>369</v>
      </c>
      <c r="T181" s="142">
        <v>9</v>
      </c>
      <c r="U181" s="142">
        <v>174</v>
      </c>
      <c r="V181" s="142">
        <v>177</v>
      </c>
      <c r="W181" s="142">
        <v>351</v>
      </c>
      <c r="X181" s="142">
        <v>8</v>
      </c>
      <c r="Y181" s="142">
        <v>0</v>
      </c>
      <c r="Z181" s="142">
        <v>0</v>
      </c>
      <c r="AA181" s="142">
        <v>0</v>
      </c>
      <c r="AB181" s="142">
        <v>0</v>
      </c>
      <c r="AG181" s="142">
        <v>545</v>
      </c>
      <c r="AH181" s="142">
        <v>628</v>
      </c>
      <c r="AI181" s="142">
        <v>1173</v>
      </c>
      <c r="AJ181" s="142">
        <v>26</v>
      </c>
      <c r="AK181" s="142">
        <v>133</v>
      </c>
      <c r="AL181" s="142">
        <v>161</v>
      </c>
      <c r="AM181" s="142">
        <v>294</v>
      </c>
      <c r="AQ181" s="142">
        <v>133</v>
      </c>
      <c r="AR181" s="142">
        <v>161</v>
      </c>
      <c r="AS181" s="142">
        <v>294</v>
      </c>
    </row>
    <row r="182" spans="1:45" s="142" customFormat="1" ht="12.75" x14ac:dyDescent="0.2">
      <c r="A182" s="142" t="s">
        <v>259</v>
      </c>
      <c r="B182" s="142" t="s">
        <v>2201</v>
      </c>
      <c r="C182" s="142" t="s">
        <v>1593</v>
      </c>
      <c r="D182" s="142" t="s">
        <v>339</v>
      </c>
      <c r="E182" s="142" t="s">
        <v>1587</v>
      </c>
      <c r="F182" s="142" t="s">
        <v>7</v>
      </c>
      <c r="G182" s="142" t="s">
        <v>2176</v>
      </c>
      <c r="H182" s="142" t="s">
        <v>1566</v>
      </c>
      <c r="I182" s="142" t="s">
        <v>250</v>
      </c>
      <c r="J182" s="142">
        <v>197</v>
      </c>
      <c r="K182" s="142">
        <v>303</v>
      </c>
      <c r="L182" s="142">
        <v>500</v>
      </c>
      <c r="M182" s="142">
        <v>197</v>
      </c>
      <c r="N182" s="142">
        <v>303</v>
      </c>
      <c r="O182" s="142">
        <v>500</v>
      </c>
      <c r="P182" s="142">
        <v>10</v>
      </c>
      <c r="Q182" s="142">
        <v>154</v>
      </c>
      <c r="R182" s="142">
        <v>278</v>
      </c>
      <c r="S182" s="142">
        <v>432</v>
      </c>
      <c r="T182" s="142">
        <v>9</v>
      </c>
      <c r="U182" s="142">
        <v>174</v>
      </c>
      <c r="V182" s="142">
        <v>268</v>
      </c>
      <c r="W182" s="142">
        <v>442</v>
      </c>
      <c r="X182" s="142">
        <v>9</v>
      </c>
      <c r="Y182" s="142">
        <v>0</v>
      </c>
      <c r="Z182" s="142">
        <v>0</v>
      </c>
      <c r="AA182" s="142">
        <v>0</v>
      </c>
      <c r="AB182" s="142">
        <v>0</v>
      </c>
      <c r="AG182" s="142">
        <v>525</v>
      </c>
      <c r="AH182" s="142">
        <v>849</v>
      </c>
      <c r="AI182" s="142">
        <v>1374</v>
      </c>
      <c r="AJ182" s="142">
        <v>28</v>
      </c>
      <c r="AK182" s="142">
        <v>141</v>
      </c>
      <c r="AL182" s="142">
        <v>308</v>
      </c>
      <c r="AM182" s="142">
        <v>449</v>
      </c>
      <c r="AQ182" s="142">
        <v>141</v>
      </c>
      <c r="AR182" s="142">
        <v>308</v>
      </c>
      <c r="AS182" s="142">
        <v>449</v>
      </c>
    </row>
    <row r="183" spans="1:45" s="142" customFormat="1" ht="12.75" x14ac:dyDescent="0.2">
      <c r="A183" s="142" t="s">
        <v>259</v>
      </c>
      <c r="B183" s="142" t="s">
        <v>2201</v>
      </c>
      <c r="C183" s="142" t="s">
        <v>1593</v>
      </c>
      <c r="D183" s="142" t="s">
        <v>1458</v>
      </c>
      <c r="E183" s="142" t="s">
        <v>1587</v>
      </c>
      <c r="F183" s="142" t="s">
        <v>7</v>
      </c>
      <c r="G183" s="142" t="s">
        <v>2176</v>
      </c>
      <c r="H183" s="142" t="s">
        <v>1566</v>
      </c>
      <c r="I183" s="142" t="s">
        <v>250</v>
      </c>
      <c r="J183" s="142">
        <v>215</v>
      </c>
      <c r="K183" s="142">
        <v>284</v>
      </c>
      <c r="L183" s="142">
        <v>499</v>
      </c>
      <c r="M183" s="142">
        <v>215</v>
      </c>
      <c r="N183" s="142">
        <v>284</v>
      </c>
      <c r="O183" s="142">
        <v>499</v>
      </c>
      <c r="P183" s="142">
        <v>10</v>
      </c>
      <c r="Q183" s="142">
        <v>183</v>
      </c>
      <c r="R183" s="142">
        <v>240</v>
      </c>
      <c r="S183" s="142">
        <v>423</v>
      </c>
      <c r="T183" s="142">
        <v>9</v>
      </c>
      <c r="U183" s="142">
        <v>129</v>
      </c>
      <c r="V183" s="142">
        <v>185</v>
      </c>
      <c r="W183" s="142">
        <v>314</v>
      </c>
      <c r="X183" s="142">
        <v>8</v>
      </c>
      <c r="Y183" s="142">
        <v>0</v>
      </c>
      <c r="Z183" s="142">
        <v>0</v>
      </c>
      <c r="AA183" s="142">
        <v>0</v>
      </c>
      <c r="AB183" s="142">
        <v>0</v>
      </c>
      <c r="AG183" s="142">
        <v>527</v>
      </c>
      <c r="AH183" s="142">
        <v>709</v>
      </c>
      <c r="AI183" s="142">
        <v>1236</v>
      </c>
      <c r="AJ183" s="142">
        <v>27</v>
      </c>
      <c r="AK183" s="142">
        <v>125</v>
      </c>
      <c r="AL183" s="142">
        <v>190</v>
      </c>
      <c r="AM183" s="142">
        <v>315</v>
      </c>
      <c r="AQ183" s="142">
        <v>125</v>
      </c>
      <c r="AR183" s="142">
        <v>190</v>
      </c>
      <c r="AS183" s="142">
        <v>315</v>
      </c>
    </row>
    <row r="184" spans="1:45" s="142" customFormat="1" ht="12.75" x14ac:dyDescent="0.2">
      <c r="A184" s="142" t="s">
        <v>267</v>
      </c>
      <c r="B184" s="142" t="s">
        <v>2202</v>
      </c>
      <c r="C184" s="142" t="s">
        <v>1594</v>
      </c>
      <c r="D184" s="142" t="s">
        <v>1463</v>
      </c>
      <c r="E184" s="142" t="s">
        <v>1595</v>
      </c>
      <c r="F184" s="142" t="s">
        <v>7</v>
      </c>
      <c r="G184" s="142" t="s">
        <v>2176</v>
      </c>
      <c r="H184" s="142" t="s">
        <v>1566</v>
      </c>
      <c r="I184" s="142" t="s">
        <v>82</v>
      </c>
      <c r="J184" s="142">
        <v>0</v>
      </c>
      <c r="K184" s="142">
        <v>0</v>
      </c>
      <c r="L184" s="142">
        <v>0</v>
      </c>
      <c r="M184" s="142">
        <v>0</v>
      </c>
      <c r="N184" s="142">
        <v>0</v>
      </c>
      <c r="O184" s="142">
        <v>0</v>
      </c>
      <c r="P184" s="142">
        <v>0</v>
      </c>
      <c r="Q184" s="142">
        <v>0</v>
      </c>
      <c r="R184" s="142">
        <v>0</v>
      </c>
      <c r="S184" s="142">
        <v>0</v>
      </c>
      <c r="T184" s="142">
        <v>0</v>
      </c>
      <c r="U184" s="142">
        <v>0</v>
      </c>
      <c r="V184" s="142">
        <v>0</v>
      </c>
      <c r="W184" s="142">
        <v>0</v>
      </c>
      <c r="X184" s="142">
        <v>0</v>
      </c>
      <c r="Y184" s="142">
        <v>0</v>
      </c>
      <c r="Z184" s="142">
        <v>0</v>
      </c>
      <c r="AA184" s="142">
        <v>0</v>
      </c>
      <c r="AB184" s="142">
        <v>0</v>
      </c>
      <c r="AG184" s="142">
        <v>385</v>
      </c>
      <c r="AH184" s="142">
        <v>315</v>
      </c>
      <c r="AI184" s="142">
        <v>700</v>
      </c>
      <c r="AJ184" s="142">
        <v>0</v>
      </c>
      <c r="AK184" s="142">
        <v>113</v>
      </c>
      <c r="AL184" s="142">
        <v>84</v>
      </c>
      <c r="AM184" s="142">
        <v>197</v>
      </c>
      <c r="AQ184" s="142">
        <v>113</v>
      </c>
      <c r="AR184" s="142">
        <v>84</v>
      </c>
      <c r="AS184" s="142">
        <v>197</v>
      </c>
    </row>
    <row r="185" spans="1:45" s="142" customFormat="1" ht="12.75" x14ac:dyDescent="0.2">
      <c r="A185" s="142" t="s">
        <v>267</v>
      </c>
      <c r="B185" s="142" t="s">
        <v>2203</v>
      </c>
      <c r="C185" s="142" t="s">
        <v>1596</v>
      </c>
      <c r="D185" s="142" t="s">
        <v>339</v>
      </c>
      <c r="E185" s="142" t="s">
        <v>1587</v>
      </c>
      <c r="F185" s="142" t="s">
        <v>7</v>
      </c>
      <c r="G185" s="142" t="s">
        <v>2176</v>
      </c>
      <c r="H185" s="142" t="s">
        <v>1566</v>
      </c>
      <c r="I185" s="142" t="s">
        <v>250</v>
      </c>
      <c r="J185" s="142">
        <v>210</v>
      </c>
      <c r="K185" s="142">
        <v>264</v>
      </c>
      <c r="L185" s="142">
        <v>474</v>
      </c>
      <c r="M185" s="142">
        <v>210</v>
      </c>
      <c r="N185" s="142">
        <v>276</v>
      </c>
      <c r="O185" s="142">
        <v>486</v>
      </c>
      <c r="P185" s="142">
        <v>10</v>
      </c>
      <c r="Q185" s="142">
        <v>172</v>
      </c>
      <c r="R185" s="142">
        <v>281</v>
      </c>
      <c r="S185" s="142">
        <v>453</v>
      </c>
      <c r="T185" s="142">
        <v>10</v>
      </c>
      <c r="U185" s="142">
        <v>160</v>
      </c>
      <c r="V185" s="142">
        <v>249</v>
      </c>
      <c r="W185" s="142">
        <v>409</v>
      </c>
      <c r="X185" s="142">
        <v>9</v>
      </c>
      <c r="Y185" s="142">
        <v>0</v>
      </c>
      <c r="Z185" s="142">
        <v>0</v>
      </c>
      <c r="AA185" s="142">
        <v>0</v>
      </c>
      <c r="AB185" s="142">
        <v>0</v>
      </c>
      <c r="AG185" s="142">
        <v>542</v>
      </c>
      <c r="AH185" s="142">
        <v>806</v>
      </c>
      <c r="AI185" s="142">
        <v>1348</v>
      </c>
      <c r="AJ185" s="142">
        <v>29</v>
      </c>
      <c r="AK185" s="142">
        <v>152</v>
      </c>
      <c r="AL185" s="142">
        <v>239</v>
      </c>
      <c r="AM185" s="142">
        <v>391</v>
      </c>
      <c r="AQ185" s="142">
        <v>152</v>
      </c>
      <c r="AR185" s="142">
        <v>239</v>
      </c>
      <c r="AS185" s="142">
        <v>391</v>
      </c>
    </row>
    <row r="186" spans="1:45" s="142" customFormat="1" ht="12.75" x14ac:dyDescent="0.2">
      <c r="A186" s="142" t="s">
        <v>267</v>
      </c>
      <c r="B186" s="142" t="s">
        <v>2203</v>
      </c>
      <c r="C186" s="142" t="s">
        <v>1596</v>
      </c>
      <c r="D186" s="142" t="s">
        <v>1458</v>
      </c>
      <c r="E186" s="142" t="s">
        <v>1587</v>
      </c>
      <c r="F186" s="142" t="s">
        <v>7</v>
      </c>
      <c r="G186" s="142" t="s">
        <v>2176</v>
      </c>
      <c r="H186" s="142" t="s">
        <v>1566</v>
      </c>
      <c r="I186" s="142" t="s">
        <v>250</v>
      </c>
      <c r="J186" s="142">
        <v>193</v>
      </c>
      <c r="K186" s="142">
        <v>268</v>
      </c>
      <c r="L186" s="142">
        <v>461</v>
      </c>
      <c r="M186" s="142">
        <v>193</v>
      </c>
      <c r="N186" s="142">
        <v>268</v>
      </c>
      <c r="O186" s="142">
        <v>461</v>
      </c>
      <c r="P186" s="142">
        <v>11</v>
      </c>
      <c r="Q186" s="142">
        <v>163</v>
      </c>
      <c r="R186" s="142">
        <v>247</v>
      </c>
      <c r="S186" s="142">
        <v>410</v>
      </c>
      <c r="T186" s="142">
        <v>10</v>
      </c>
      <c r="U186" s="142">
        <v>148</v>
      </c>
      <c r="V186" s="142">
        <v>214</v>
      </c>
      <c r="W186" s="142">
        <v>362</v>
      </c>
      <c r="X186" s="142">
        <v>8</v>
      </c>
      <c r="Y186" s="142">
        <v>0</v>
      </c>
      <c r="Z186" s="142">
        <v>0</v>
      </c>
      <c r="AA186" s="142">
        <v>0</v>
      </c>
      <c r="AB186" s="142">
        <v>0</v>
      </c>
      <c r="AG186" s="142">
        <v>504</v>
      </c>
      <c r="AH186" s="142">
        <v>729</v>
      </c>
      <c r="AI186" s="142">
        <v>1233</v>
      </c>
      <c r="AJ186" s="142">
        <v>29</v>
      </c>
      <c r="AK186" s="142">
        <v>124</v>
      </c>
      <c r="AL186" s="142">
        <v>164</v>
      </c>
      <c r="AM186" s="142">
        <v>288</v>
      </c>
      <c r="AQ186" s="142">
        <v>124</v>
      </c>
      <c r="AR186" s="142">
        <v>164</v>
      </c>
      <c r="AS186" s="142">
        <v>288</v>
      </c>
    </row>
    <row r="187" spans="1:45" s="142" customFormat="1" ht="12.75" x14ac:dyDescent="0.2">
      <c r="A187" s="142" t="s">
        <v>259</v>
      </c>
      <c r="B187" s="142" t="s">
        <v>2204</v>
      </c>
      <c r="C187" s="142" t="s">
        <v>1597</v>
      </c>
      <c r="D187" s="142" t="s">
        <v>339</v>
      </c>
      <c r="E187" s="142" t="s">
        <v>1587</v>
      </c>
      <c r="F187" s="142" t="s">
        <v>7</v>
      </c>
      <c r="G187" s="142" t="s">
        <v>2176</v>
      </c>
      <c r="H187" s="142" t="s">
        <v>1566</v>
      </c>
      <c r="I187" s="142" t="s">
        <v>250</v>
      </c>
      <c r="J187" s="142">
        <v>224</v>
      </c>
      <c r="K187" s="142">
        <v>295</v>
      </c>
      <c r="L187" s="142">
        <v>519</v>
      </c>
      <c r="M187" s="142">
        <v>224</v>
      </c>
      <c r="N187" s="142">
        <v>295</v>
      </c>
      <c r="O187" s="142">
        <v>519</v>
      </c>
      <c r="P187" s="142">
        <v>10</v>
      </c>
      <c r="Q187" s="142">
        <v>202</v>
      </c>
      <c r="R187" s="142">
        <v>297</v>
      </c>
      <c r="S187" s="142">
        <v>499</v>
      </c>
      <c r="T187" s="142">
        <v>10</v>
      </c>
      <c r="U187" s="142">
        <v>179</v>
      </c>
      <c r="V187" s="142">
        <v>278</v>
      </c>
      <c r="W187" s="142">
        <v>457</v>
      </c>
      <c r="X187" s="142">
        <v>10</v>
      </c>
      <c r="Y187" s="142">
        <v>0</v>
      </c>
      <c r="Z187" s="142">
        <v>0</v>
      </c>
      <c r="AA187" s="142">
        <v>0</v>
      </c>
      <c r="AB187" s="142">
        <v>0</v>
      </c>
      <c r="AG187" s="142">
        <v>605</v>
      </c>
      <c r="AH187" s="142">
        <v>870</v>
      </c>
      <c r="AI187" s="142">
        <v>1475</v>
      </c>
      <c r="AJ187" s="142">
        <v>30</v>
      </c>
      <c r="AK187" s="142">
        <v>196</v>
      </c>
      <c r="AL187" s="142">
        <v>279</v>
      </c>
      <c r="AM187" s="142">
        <v>475</v>
      </c>
      <c r="AQ187" s="142">
        <v>196</v>
      </c>
      <c r="AR187" s="142">
        <v>279</v>
      </c>
      <c r="AS187" s="142">
        <v>475</v>
      </c>
    </row>
    <row r="188" spans="1:45" s="142" customFormat="1" ht="12.75" x14ac:dyDescent="0.2">
      <c r="A188" s="142" t="s">
        <v>259</v>
      </c>
      <c r="B188" s="142" t="s">
        <v>2204</v>
      </c>
      <c r="C188" s="142" t="s">
        <v>1597</v>
      </c>
      <c r="D188" s="142" t="s">
        <v>1458</v>
      </c>
      <c r="E188" s="142" t="s">
        <v>1587</v>
      </c>
      <c r="F188" s="142" t="s">
        <v>7</v>
      </c>
      <c r="G188" s="142" t="s">
        <v>2176</v>
      </c>
      <c r="H188" s="142" t="s">
        <v>1566</v>
      </c>
      <c r="I188" s="142" t="s">
        <v>250</v>
      </c>
      <c r="J188" s="142">
        <v>218</v>
      </c>
      <c r="K188" s="142">
        <v>303</v>
      </c>
      <c r="L188" s="142">
        <v>521</v>
      </c>
      <c r="M188" s="142">
        <v>218</v>
      </c>
      <c r="N188" s="142">
        <v>303</v>
      </c>
      <c r="O188" s="142">
        <v>521</v>
      </c>
      <c r="P188" s="142">
        <v>10</v>
      </c>
      <c r="Q188" s="142">
        <v>233</v>
      </c>
      <c r="R188" s="142">
        <v>266</v>
      </c>
      <c r="S188" s="142">
        <v>499</v>
      </c>
      <c r="T188" s="142">
        <v>10</v>
      </c>
      <c r="U188" s="142">
        <v>195</v>
      </c>
      <c r="V188" s="142">
        <v>238</v>
      </c>
      <c r="W188" s="142">
        <v>433</v>
      </c>
      <c r="X188" s="142">
        <v>10</v>
      </c>
      <c r="Y188" s="142">
        <v>0</v>
      </c>
      <c r="Z188" s="142">
        <v>0</v>
      </c>
      <c r="AA188" s="142">
        <v>0</v>
      </c>
      <c r="AB188" s="142">
        <v>0</v>
      </c>
      <c r="AG188" s="142">
        <v>646</v>
      </c>
      <c r="AH188" s="142">
        <v>807</v>
      </c>
      <c r="AI188" s="142">
        <v>1453</v>
      </c>
      <c r="AJ188" s="142">
        <v>30</v>
      </c>
      <c r="AK188" s="142">
        <v>163</v>
      </c>
      <c r="AL188" s="142">
        <v>220</v>
      </c>
      <c r="AM188" s="142">
        <v>383</v>
      </c>
      <c r="AQ188" s="142">
        <v>163</v>
      </c>
      <c r="AR188" s="142">
        <v>220</v>
      </c>
      <c r="AS188" s="142">
        <v>383</v>
      </c>
    </row>
    <row r="189" spans="1:45" s="142" customFormat="1" ht="12.75" x14ac:dyDescent="0.2">
      <c r="A189" s="142" t="s">
        <v>259</v>
      </c>
      <c r="B189" s="142" t="s">
        <v>2205</v>
      </c>
      <c r="C189" s="142" t="s">
        <v>1594</v>
      </c>
      <c r="D189" s="142" t="s">
        <v>1463</v>
      </c>
      <c r="E189" s="142" t="s">
        <v>1595</v>
      </c>
      <c r="F189" s="142" t="s">
        <v>7</v>
      </c>
      <c r="G189" s="142" t="s">
        <v>2176</v>
      </c>
      <c r="H189" s="142" t="s">
        <v>1566</v>
      </c>
      <c r="I189" s="142" t="s">
        <v>82</v>
      </c>
      <c r="J189" s="142">
        <v>0</v>
      </c>
      <c r="K189" s="142">
        <v>0</v>
      </c>
      <c r="L189" s="142">
        <v>0</v>
      </c>
      <c r="M189" s="142">
        <v>0</v>
      </c>
      <c r="N189" s="142">
        <v>0</v>
      </c>
      <c r="O189" s="142">
        <v>0</v>
      </c>
      <c r="P189" s="142">
        <v>0</v>
      </c>
      <c r="Q189" s="142">
        <v>0</v>
      </c>
      <c r="R189" s="142">
        <v>0</v>
      </c>
      <c r="S189" s="142">
        <v>0</v>
      </c>
      <c r="T189" s="142">
        <v>0</v>
      </c>
      <c r="U189" s="142">
        <v>0</v>
      </c>
      <c r="V189" s="142">
        <v>0</v>
      </c>
      <c r="W189" s="142">
        <v>0</v>
      </c>
      <c r="X189" s="142">
        <v>0</v>
      </c>
      <c r="Y189" s="142">
        <v>0</v>
      </c>
      <c r="Z189" s="142">
        <v>0</v>
      </c>
      <c r="AA189" s="142">
        <v>0</v>
      </c>
      <c r="AB189" s="142">
        <v>0</v>
      </c>
      <c r="AG189" s="142">
        <v>1602</v>
      </c>
      <c r="AH189" s="142">
        <v>734</v>
      </c>
      <c r="AI189" s="142">
        <v>2336</v>
      </c>
      <c r="AJ189" s="142">
        <v>0</v>
      </c>
      <c r="AK189" s="142">
        <v>113</v>
      </c>
      <c r="AL189" s="142">
        <v>84</v>
      </c>
      <c r="AM189" s="142">
        <v>197</v>
      </c>
      <c r="AQ189" s="142">
        <v>113</v>
      </c>
      <c r="AR189" s="142">
        <v>84</v>
      </c>
      <c r="AS189" s="142">
        <v>197</v>
      </c>
    </row>
    <row r="190" spans="1:45" s="142" customFormat="1" ht="12.75" x14ac:dyDescent="0.2">
      <c r="A190" s="142" t="s">
        <v>267</v>
      </c>
      <c r="B190" s="142" t="s">
        <v>2206</v>
      </c>
      <c r="C190" s="142" t="s">
        <v>1598</v>
      </c>
      <c r="D190" s="142" t="s">
        <v>339</v>
      </c>
      <c r="E190" s="142" t="s">
        <v>1587</v>
      </c>
      <c r="F190" s="142" t="s">
        <v>7</v>
      </c>
      <c r="G190" s="142" t="s">
        <v>2176</v>
      </c>
      <c r="H190" s="142" t="s">
        <v>1566</v>
      </c>
      <c r="I190" s="142" t="s">
        <v>250</v>
      </c>
      <c r="J190" s="142">
        <v>244</v>
      </c>
      <c r="K190" s="142">
        <v>291</v>
      </c>
      <c r="L190" s="142">
        <v>535</v>
      </c>
      <c r="M190" s="142">
        <v>244</v>
      </c>
      <c r="N190" s="142">
        <v>291</v>
      </c>
      <c r="O190" s="142">
        <v>535</v>
      </c>
      <c r="P190" s="142">
        <v>11</v>
      </c>
      <c r="Q190" s="142">
        <v>193</v>
      </c>
      <c r="R190" s="142">
        <v>298</v>
      </c>
      <c r="S190" s="142">
        <v>491</v>
      </c>
      <c r="T190" s="142">
        <v>10</v>
      </c>
      <c r="U190" s="142">
        <v>206</v>
      </c>
      <c r="V190" s="142">
        <v>267</v>
      </c>
      <c r="W190" s="142">
        <v>473</v>
      </c>
      <c r="X190" s="142">
        <v>9</v>
      </c>
      <c r="Y190" s="142">
        <v>0</v>
      </c>
      <c r="Z190" s="142">
        <v>0</v>
      </c>
      <c r="AA190" s="142">
        <v>0</v>
      </c>
      <c r="AB190" s="142">
        <v>0</v>
      </c>
      <c r="AG190" s="142">
        <v>643</v>
      </c>
      <c r="AH190" s="142">
        <v>856</v>
      </c>
      <c r="AI190" s="142">
        <v>1499</v>
      </c>
      <c r="AJ190" s="142">
        <v>30</v>
      </c>
      <c r="AK190" s="142">
        <v>203</v>
      </c>
      <c r="AL190" s="142">
        <v>292</v>
      </c>
      <c r="AM190" s="142">
        <v>495</v>
      </c>
      <c r="AQ190" s="142">
        <v>203</v>
      </c>
      <c r="AR190" s="142">
        <v>292</v>
      </c>
      <c r="AS190" s="142">
        <v>495</v>
      </c>
    </row>
    <row r="191" spans="1:45" s="142" customFormat="1" ht="12.75" x14ac:dyDescent="0.2">
      <c r="A191" s="142" t="s">
        <v>267</v>
      </c>
      <c r="B191" s="142" t="s">
        <v>2206</v>
      </c>
      <c r="C191" s="142" t="s">
        <v>1598</v>
      </c>
      <c r="D191" s="142" t="s">
        <v>1458</v>
      </c>
      <c r="E191" s="142" t="s">
        <v>1587</v>
      </c>
      <c r="F191" s="142" t="s">
        <v>7</v>
      </c>
      <c r="G191" s="142" t="s">
        <v>2176</v>
      </c>
      <c r="H191" s="142" t="s">
        <v>1566</v>
      </c>
      <c r="I191" s="142" t="s">
        <v>250</v>
      </c>
      <c r="J191" s="142">
        <v>196</v>
      </c>
      <c r="K191" s="142">
        <v>297</v>
      </c>
      <c r="L191" s="142">
        <v>493</v>
      </c>
      <c r="M191" s="142">
        <v>196</v>
      </c>
      <c r="N191" s="142">
        <v>297</v>
      </c>
      <c r="O191" s="142">
        <v>493</v>
      </c>
      <c r="P191" s="142">
        <v>11</v>
      </c>
      <c r="Q191" s="142">
        <v>162</v>
      </c>
      <c r="R191" s="142">
        <v>259</v>
      </c>
      <c r="S191" s="142">
        <v>421</v>
      </c>
      <c r="T191" s="142">
        <v>10</v>
      </c>
      <c r="U191" s="142">
        <v>140</v>
      </c>
      <c r="V191" s="142">
        <v>303</v>
      </c>
      <c r="W191" s="142">
        <v>443</v>
      </c>
      <c r="X191" s="142">
        <v>9</v>
      </c>
      <c r="Y191" s="142">
        <v>0</v>
      </c>
      <c r="Z191" s="142">
        <v>0</v>
      </c>
      <c r="AA191" s="142">
        <v>0</v>
      </c>
      <c r="AB191" s="142">
        <v>0</v>
      </c>
      <c r="AG191" s="142">
        <v>498</v>
      </c>
      <c r="AH191" s="142">
        <v>859</v>
      </c>
      <c r="AI191" s="142">
        <v>1357</v>
      </c>
      <c r="AJ191" s="142">
        <v>30</v>
      </c>
      <c r="AK191" s="142">
        <v>151</v>
      </c>
      <c r="AL191" s="142">
        <v>240</v>
      </c>
      <c r="AM191" s="142">
        <v>391</v>
      </c>
      <c r="AQ191" s="142">
        <v>151</v>
      </c>
      <c r="AR191" s="142">
        <v>240</v>
      </c>
      <c r="AS191" s="142">
        <v>391</v>
      </c>
    </row>
    <row r="192" spans="1:45" s="142" customFormat="1" ht="12.75" x14ac:dyDescent="0.2">
      <c r="A192" s="142" t="s">
        <v>259</v>
      </c>
      <c r="B192" s="142" t="s">
        <v>2207</v>
      </c>
      <c r="C192" s="142" t="s">
        <v>1599</v>
      </c>
      <c r="D192" s="142" t="s">
        <v>339</v>
      </c>
      <c r="E192" s="142" t="s">
        <v>1587</v>
      </c>
      <c r="F192" s="142" t="s">
        <v>7</v>
      </c>
      <c r="G192" s="142" t="s">
        <v>2176</v>
      </c>
      <c r="H192" s="142" t="s">
        <v>1566</v>
      </c>
      <c r="I192" s="142" t="s">
        <v>250</v>
      </c>
      <c r="J192" s="142">
        <v>171</v>
      </c>
      <c r="K192" s="142">
        <v>279</v>
      </c>
      <c r="L192" s="142">
        <v>450</v>
      </c>
      <c r="M192" s="142">
        <v>171</v>
      </c>
      <c r="N192" s="142">
        <v>279</v>
      </c>
      <c r="O192" s="142">
        <v>450</v>
      </c>
      <c r="P192" s="142">
        <v>10</v>
      </c>
      <c r="Q192" s="142">
        <v>184</v>
      </c>
      <c r="R192" s="142">
        <v>262</v>
      </c>
      <c r="S192" s="142">
        <v>446</v>
      </c>
      <c r="T192" s="142">
        <v>10</v>
      </c>
      <c r="U192" s="142">
        <v>219</v>
      </c>
      <c r="V192" s="142">
        <v>260</v>
      </c>
      <c r="W192" s="142">
        <v>479</v>
      </c>
      <c r="X192" s="142">
        <v>10</v>
      </c>
      <c r="Y192" s="142">
        <v>0</v>
      </c>
      <c r="Z192" s="142">
        <v>0</v>
      </c>
      <c r="AA192" s="142">
        <v>0</v>
      </c>
      <c r="AB192" s="142">
        <v>0</v>
      </c>
      <c r="AG192" s="142">
        <v>574</v>
      </c>
      <c r="AH192" s="142">
        <v>801</v>
      </c>
      <c r="AI192" s="142">
        <v>1375</v>
      </c>
      <c r="AJ192" s="142">
        <v>30</v>
      </c>
      <c r="AK192" s="142">
        <v>180</v>
      </c>
      <c r="AL192" s="142">
        <v>305</v>
      </c>
      <c r="AM192" s="142">
        <v>485</v>
      </c>
      <c r="AQ192" s="142">
        <v>180</v>
      </c>
      <c r="AR192" s="142">
        <v>305</v>
      </c>
      <c r="AS192" s="142">
        <v>485</v>
      </c>
    </row>
    <row r="193" spans="1:45" s="142" customFormat="1" ht="12.75" x14ac:dyDescent="0.2">
      <c r="A193" s="142" t="s">
        <v>259</v>
      </c>
      <c r="B193" s="142" t="s">
        <v>2207</v>
      </c>
      <c r="C193" s="142" t="s">
        <v>1599</v>
      </c>
      <c r="D193" s="142" t="s">
        <v>1458</v>
      </c>
      <c r="E193" s="142" t="s">
        <v>1587</v>
      </c>
      <c r="F193" s="142" t="s">
        <v>7</v>
      </c>
      <c r="G193" s="142" t="s">
        <v>2176</v>
      </c>
      <c r="H193" s="142" t="s">
        <v>1566</v>
      </c>
      <c r="I193" s="142" t="s">
        <v>250</v>
      </c>
      <c r="J193" s="142">
        <v>188</v>
      </c>
      <c r="K193" s="142">
        <v>261</v>
      </c>
      <c r="L193" s="142">
        <v>449</v>
      </c>
      <c r="M193" s="142">
        <v>188</v>
      </c>
      <c r="N193" s="142">
        <v>261</v>
      </c>
      <c r="O193" s="142">
        <v>449</v>
      </c>
      <c r="P193" s="142">
        <v>10</v>
      </c>
      <c r="Q193" s="142">
        <v>179</v>
      </c>
      <c r="R193" s="142">
        <v>263</v>
      </c>
      <c r="S193" s="142">
        <v>442</v>
      </c>
      <c r="T193" s="142">
        <v>10</v>
      </c>
      <c r="U193" s="142">
        <v>176</v>
      </c>
      <c r="V193" s="142">
        <v>279</v>
      </c>
      <c r="W193" s="142">
        <v>455</v>
      </c>
      <c r="X193" s="142">
        <v>9</v>
      </c>
      <c r="Y193" s="142">
        <v>0</v>
      </c>
      <c r="Z193" s="142">
        <v>0</v>
      </c>
      <c r="AA193" s="142">
        <v>0</v>
      </c>
      <c r="AB193" s="142">
        <v>0</v>
      </c>
      <c r="AG193" s="142">
        <v>543</v>
      </c>
      <c r="AH193" s="142">
        <v>803</v>
      </c>
      <c r="AI193" s="142">
        <v>1346</v>
      </c>
      <c r="AJ193" s="142">
        <v>29</v>
      </c>
      <c r="AK193" s="142">
        <v>184</v>
      </c>
      <c r="AL193" s="142">
        <v>271</v>
      </c>
      <c r="AM193" s="142">
        <v>455</v>
      </c>
      <c r="AQ193" s="142">
        <v>184</v>
      </c>
      <c r="AR193" s="142">
        <v>271</v>
      </c>
      <c r="AS193" s="142">
        <v>455</v>
      </c>
    </row>
    <row r="194" spans="1:45" s="142" customFormat="1" ht="12.75" x14ac:dyDescent="0.2">
      <c r="A194" s="142" t="s">
        <v>261</v>
      </c>
      <c r="B194" s="142" t="s">
        <v>2208</v>
      </c>
      <c r="C194" s="142" t="s">
        <v>1600</v>
      </c>
      <c r="D194" s="142" t="s">
        <v>339</v>
      </c>
      <c r="E194" s="142" t="s">
        <v>1587</v>
      </c>
      <c r="F194" s="142" t="s">
        <v>7</v>
      </c>
      <c r="G194" s="142" t="s">
        <v>2176</v>
      </c>
      <c r="H194" s="142" t="s">
        <v>1566</v>
      </c>
      <c r="I194" s="142" t="s">
        <v>250</v>
      </c>
      <c r="J194" s="142">
        <v>112</v>
      </c>
      <c r="K194" s="142">
        <v>163</v>
      </c>
      <c r="L194" s="142">
        <v>275</v>
      </c>
      <c r="M194" s="142">
        <v>112</v>
      </c>
      <c r="N194" s="142">
        <v>163</v>
      </c>
      <c r="O194" s="142">
        <v>275</v>
      </c>
      <c r="P194" s="142">
        <v>7</v>
      </c>
      <c r="Q194" s="142">
        <v>128</v>
      </c>
      <c r="R194" s="142">
        <v>173</v>
      </c>
      <c r="S194" s="142">
        <v>301</v>
      </c>
      <c r="T194" s="142">
        <v>7</v>
      </c>
      <c r="U194" s="142">
        <v>104</v>
      </c>
      <c r="V194" s="142">
        <v>154</v>
      </c>
      <c r="W194" s="142">
        <v>258</v>
      </c>
      <c r="X194" s="142">
        <v>7</v>
      </c>
      <c r="Y194" s="142">
        <v>0</v>
      </c>
      <c r="Z194" s="142">
        <v>0</v>
      </c>
      <c r="AA194" s="142">
        <v>0</v>
      </c>
      <c r="AB194" s="142">
        <v>0</v>
      </c>
      <c r="AG194" s="142">
        <v>344</v>
      </c>
      <c r="AH194" s="142">
        <v>490</v>
      </c>
      <c r="AI194" s="142">
        <v>834</v>
      </c>
      <c r="AJ194" s="142">
        <v>21</v>
      </c>
      <c r="AK194" s="142">
        <v>127</v>
      </c>
      <c r="AL194" s="142">
        <v>169</v>
      </c>
      <c r="AM194" s="142">
        <v>296</v>
      </c>
      <c r="AQ194" s="142">
        <v>127</v>
      </c>
      <c r="AR194" s="142">
        <v>169</v>
      </c>
      <c r="AS194" s="142">
        <v>296</v>
      </c>
    </row>
    <row r="195" spans="1:45" s="142" customFormat="1" ht="12.75" x14ac:dyDescent="0.2">
      <c r="A195" s="142" t="s">
        <v>261</v>
      </c>
      <c r="B195" s="142" t="s">
        <v>2208</v>
      </c>
      <c r="C195" s="142" t="s">
        <v>1600</v>
      </c>
      <c r="D195" s="142" t="s">
        <v>1458</v>
      </c>
      <c r="E195" s="142" t="s">
        <v>1587</v>
      </c>
      <c r="F195" s="142" t="s">
        <v>7</v>
      </c>
      <c r="G195" s="142" t="s">
        <v>2176</v>
      </c>
      <c r="H195" s="142" t="s">
        <v>1566</v>
      </c>
      <c r="I195" s="142" t="s">
        <v>250</v>
      </c>
      <c r="J195" s="142">
        <v>72</v>
      </c>
      <c r="K195" s="142">
        <v>85</v>
      </c>
      <c r="L195" s="142">
        <v>157</v>
      </c>
      <c r="M195" s="142">
        <v>72</v>
      </c>
      <c r="N195" s="142">
        <v>85</v>
      </c>
      <c r="O195" s="142">
        <v>157</v>
      </c>
      <c r="P195" s="142">
        <v>4</v>
      </c>
      <c r="Q195" s="142">
        <v>47</v>
      </c>
      <c r="R195" s="142">
        <v>66</v>
      </c>
      <c r="S195" s="142">
        <v>113</v>
      </c>
      <c r="T195" s="142">
        <v>4</v>
      </c>
      <c r="U195" s="142">
        <v>69</v>
      </c>
      <c r="V195" s="142">
        <v>68</v>
      </c>
      <c r="W195" s="142">
        <v>137</v>
      </c>
      <c r="X195" s="142">
        <v>3</v>
      </c>
      <c r="Y195" s="142">
        <v>0</v>
      </c>
      <c r="Z195" s="142">
        <v>0</v>
      </c>
      <c r="AA195" s="142">
        <v>0</v>
      </c>
      <c r="AB195" s="142">
        <v>0</v>
      </c>
      <c r="AG195" s="142">
        <v>188</v>
      </c>
      <c r="AH195" s="142">
        <v>219</v>
      </c>
      <c r="AI195" s="142">
        <v>407</v>
      </c>
      <c r="AJ195" s="142">
        <v>11</v>
      </c>
      <c r="AK195" s="142">
        <v>69</v>
      </c>
      <c r="AL195" s="142">
        <v>68</v>
      </c>
      <c r="AM195" s="142">
        <v>137</v>
      </c>
      <c r="AQ195" s="142">
        <v>69</v>
      </c>
      <c r="AR195" s="142">
        <v>68</v>
      </c>
      <c r="AS195" s="142">
        <v>137</v>
      </c>
    </row>
    <row r="196" spans="1:45" s="142" customFormat="1" ht="12.75" x14ac:dyDescent="0.2">
      <c r="A196" s="142" t="s">
        <v>264</v>
      </c>
      <c r="B196" s="142" t="s">
        <v>2209</v>
      </c>
      <c r="C196" s="142" t="s">
        <v>1601</v>
      </c>
      <c r="D196" s="142" t="s">
        <v>339</v>
      </c>
      <c r="E196" s="142" t="s">
        <v>1587</v>
      </c>
      <c r="F196" s="142" t="s">
        <v>7</v>
      </c>
      <c r="G196" s="142" t="s">
        <v>2176</v>
      </c>
      <c r="H196" s="142" t="s">
        <v>1566</v>
      </c>
      <c r="I196" s="142" t="s">
        <v>250</v>
      </c>
      <c r="J196" s="142">
        <v>69</v>
      </c>
      <c r="K196" s="142">
        <v>82</v>
      </c>
      <c r="L196" s="142">
        <v>151</v>
      </c>
      <c r="M196" s="142">
        <v>69</v>
      </c>
      <c r="N196" s="142">
        <v>82</v>
      </c>
      <c r="O196" s="142">
        <v>151</v>
      </c>
      <c r="P196" s="142">
        <v>4</v>
      </c>
      <c r="Q196" s="142">
        <v>76</v>
      </c>
      <c r="R196" s="142">
        <v>72</v>
      </c>
      <c r="S196" s="142">
        <v>148</v>
      </c>
      <c r="T196" s="142">
        <v>4</v>
      </c>
      <c r="U196" s="142">
        <v>77</v>
      </c>
      <c r="V196" s="142">
        <v>59</v>
      </c>
      <c r="W196" s="142">
        <v>136</v>
      </c>
      <c r="X196" s="142">
        <v>4</v>
      </c>
      <c r="Y196" s="142">
        <v>0</v>
      </c>
      <c r="Z196" s="142">
        <v>0</v>
      </c>
      <c r="AA196" s="142">
        <v>0</v>
      </c>
      <c r="AB196" s="142">
        <v>0</v>
      </c>
      <c r="AG196" s="142">
        <v>222</v>
      </c>
      <c r="AH196" s="142">
        <v>213</v>
      </c>
      <c r="AI196" s="142">
        <v>435</v>
      </c>
      <c r="AJ196" s="142">
        <v>12</v>
      </c>
      <c r="AK196" s="142">
        <v>74</v>
      </c>
      <c r="AL196" s="142">
        <v>100</v>
      </c>
      <c r="AM196" s="142">
        <v>174</v>
      </c>
      <c r="AQ196" s="142">
        <v>74</v>
      </c>
      <c r="AR196" s="142">
        <v>100</v>
      </c>
      <c r="AS196" s="142">
        <v>174</v>
      </c>
    </row>
    <row r="197" spans="1:45" s="142" customFormat="1" ht="12.75" x14ac:dyDescent="0.2">
      <c r="A197" s="142" t="s">
        <v>264</v>
      </c>
      <c r="B197" s="142" t="s">
        <v>2209</v>
      </c>
      <c r="C197" s="142" t="s">
        <v>1601</v>
      </c>
      <c r="D197" s="142" t="s">
        <v>1458</v>
      </c>
      <c r="E197" s="142" t="s">
        <v>1587</v>
      </c>
      <c r="F197" s="142" t="s">
        <v>7</v>
      </c>
      <c r="G197" s="142" t="s">
        <v>2176</v>
      </c>
      <c r="H197" s="142" t="s">
        <v>1566</v>
      </c>
      <c r="I197" s="142" t="s">
        <v>250</v>
      </c>
      <c r="J197" s="142">
        <v>73</v>
      </c>
      <c r="K197" s="142">
        <v>54</v>
      </c>
      <c r="L197" s="142">
        <v>127</v>
      </c>
      <c r="M197" s="142">
        <v>73</v>
      </c>
      <c r="N197" s="142">
        <v>54</v>
      </c>
      <c r="O197" s="142">
        <v>127</v>
      </c>
      <c r="P197" s="142">
        <v>4</v>
      </c>
      <c r="Q197" s="142">
        <v>46</v>
      </c>
      <c r="R197" s="142">
        <v>72</v>
      </c>
      <c r="S197" s="142">
        <v>118</v>
      </c>
      <c r="T197" s="142">
        <v>3</v>
      </c>
      <c r="U197" s="142">
        <v>46</v>
      </c>
      <c r="V197" s="142">
        <v>59</v>
      </c>
      <c r="W197" s="142">
        <v>105</v>
      </c>
      <c r="X197" s="142">
        <v>3</v>
      </c>
      <c r="Y197" s="142">
        <v>0</v>
      </c>
      <c r="Z197" s="142">
        <v>0</v>
      </c>
      <c r="AA197" s="142">
        <v>0</v>
      </c>
      <c r="AB197" s="142">
        <v>0</v>
      </c>
      <c r="AG197" s="142">
        <v>165</v>
      </c>
      <c r="AH197" s="142">
        <v>185</v>
      </c>
      <c r="AI197" s="142">
        <v>350</v>
      </c>
      <c r="AJ197" s="142">
        <v>10</v>
      </c>
      <c r="AK197" s="142">
        <v>47</v>
      </c>
      <c r="AL197" s="142">
        <v>63</v>
      </c>
      <c r="AM197" s="142">
        <v>110</v>
      </c>
      <c r="AQ197" s="142">
        <v>47</v>
      </c>
      <c r="AR197" s="142">
        <v>63</v>
      </c>
      <c r="AS197" s="142">
        <v>110</v>
      </c>
    </row>
    <row r="198" spans="1:45" s="142" customFormat="1" ht="12.75" x14ac:dyDescent="0.2">
      <c r="A198" s="142" t="s">
        <v>266</v>
      </c>
      <c r="B198" s="142" t="s">
        <v>2210</v>
      </c>
      <c r="C198" s="142" t="s">
        <v>1602</v>
      </c>
      <c r="D198" s="142" t="s">
        <v>339</v>
      </c>
      <c r="E198" s="142" t="s">
        <v>1587</v>
      </c>
      <c r="F198" s="142" t="s">
        <v>7</v>
      </c>
      <c r="G198" s="142" t="s">
        <v>2176</v>
      </c>
      <c r="H198" s="142" t="s">
        <v>1566</v>
      </c>
      <c r="I198" s="142" t="s">
        <v>250</v>
      </c>
      <c r="J198" s="142">
        <v>81</v>
      </c>
      <c r="K198" s="142">
        <v>109</v>
      </c>
      <c r="L198" s="142">
        <v>190</v>
      </c>
      <c r="M198" s="142">
        <v>81</v>
      </c>
      <c r="N198" s="142">
        <v>109</v>
      </c>
      <c r="O198" s="142">
        <v>190</v>
      </c>
      <c r="P198" s="142">
        <v>5</v>
      </c>
      <c r="Q198" s="142">
        <v>52</v>
      </c>
      <c r="R198" s="142">
        <v>85</v>
      </c>
      <c r="S198" s="142">
        <v>137</v>
      </c>
      <c r="T198" s="142">
        <v>4</v>
      </c>
      <c r="U198" s="142">
        <v>57</v>
      </c>
      <c r="V198" s="142">
        <v>62</v>
      </c>
      <c r="W198" s="142">
        <v>119</v>
      </c>
      <c r="X198" s="142">
        <v>3</v>
      </c>
      <c r="Y198" s="142">
        <v>0</v>
      </c>
      <c r="Z198" s="142">
        <v>0</v>
      </c>
      <c r="AA198" s="142">
        <v>0</v>
      </c>
      <c r="AB198" s="142">
        <v>0</v>
      </c>
      <c r="AG198" s="142">
        <v>190</v>
      </c>
      <c r="AH198" s="142">
        <v>256</v>
      </c>
      <c r="AI198" s="142">
        <v>446</v>
      </c>
      <c r="AJ198" s="142">
        <v>12</v>
      </c>
      <c r="AK198" s="142">
        <v>55</v>
      </c>
      <c r="AL198" s="142">
        <v>94</v>
      </c>
      <c r="AM198" s="142">
        <v>149</v>
      </c>
      <c r="AQ198" s="142">
        <v>55</v>
      </c>
      <c r="AR198" s="142">
        <v>94</v>
      </c>
      <c r="AS198" s="142">
        <v>149</v>
      </c>
    </row>
    <row r="199" spans="1:45" s="142" customFormat="1" ht="12.75" x14ac:dyDescent="0.2">
      <c r="A199" s="142" t="s">
        <v>266</v>
      </c>
      <c r="B199" s="142" t="s">
        <v>2210</v>
      </c>
      <c r="C199" s="142" t="s">
        <v>1602</v>
      </c>
      <c r="D199" s="142" t="s">
        <v>1458</v>
      </c>
      <c r="E199" s="142" t="s">
        <v>1587</v>
      </c>
      <c r="F199" s="142" t="s">
        <v>7</v>
      </c>
      <c r="G199" s="142" t="s">
        <v>2176</v>
      </c>
      <c r="H199" s="142" t="s">
        <v>1566</v>
      </c>
      <c r="I199" s="142" t="s">
        <v>250</v>
      </c>
      <c r="J199" s="142">
        <v>73</v>
      </c>
      <c r="K199" s="142">
        <v>107</v>
      </c>
      <c r="L199" s="142">
        <v>180</v>
      </c>
      <c r="M199" s="142">
        <v>73</v>
      </c>
      <c r="N199" s="142">
        <v>107</v>
      </c>
      <c r="O199" s="142">
        <v>180</v>
      </c>
      <c r="P199" s="142">
        <v>4</v>
      </c>
      <c r="Q199" s="142">
        <v>62</v>
      </c>
      <c r="R199" s="142">
        <v>68</v>
      </c>
      <c r="S199" s="142">
        <v>130</v>
      </c>
      <c r="T199" s="142">
        <v>3</v>
      </c>
      <c r="U199" s="142">
        <v>43</v>
      </c>
      <c r="V199" s="142">
        <v>56</v>
      </c>
      <c r="W199" s="142">
        <v>99</v>
      </c>
      <c r="X199" s="142">
        <v>3</v>
      </c>
      <c r="Y199" s="142">
        <v>0</v>
      </c>
      <c r="Z199" s="142">
        <v>0</v>
      </c>
      <c r="AA199" s="142">
        <v>0</v>
      </c>
      <c r="AB199" s="142">
        <v>0</v>
      </c>
      <c r="AG199" s="142">
        <v>178</v>
      </c>
      <c r="AH199" s="142">
        <v>231</v>
      </c>
      <c r="AI199" s="142">
        <v>409</v>
      </c>
      <c r="AJ199" s="142">
        <v>10</v>
      </c>
      <c r="AK199" s="142">
        <v>45</v>
      </c>
      <c r="AL199" s="142">
        <v>72</v>
      </c>
      <c r="AM199" s="142">
        <v>117</v>
      </c>
      <c r="AQ199" s="142">
        <v>45</v>
      </c>
      <c r="AR199" s="142">
        <v>72</v>
      </c>
      <c r="AS199" s="142">
        <v>117</v>
      </c>
    </row>
    <row r="200" spans="1:45" s="142" customFormat="1" ht="12.75" x14ac:dyDescent="0.2">
      <c r="A200" s="142" t="s">
        <v>268</v>
      </c>
      <c r="B200" s="142" t="s">
        <v>2211</v>
      </c>
      <c r="C200" s="142" t="s">
        <v>1603</v>
      </c>
      <c r="D200" s="142" t="s">
        <v>339</v>
      </c>
      <c r="E200" s="142" t="s">
        <v>1587</v>
      </c>
      <c r="F200" s="142" t="s">
        <v>7</v>
      </c>
      <c r="G200" s="142" t="s">
        <v>2176</v>
      </c>
      <c r="H200" s="142" t="s">
        <v>1566</v>
      </c>
      <c r="I200" s="142" t="s">
        <v>250</v>
      </c>
      <c r="J200" s="142">
        <v>75</v>
      </c>
      <c r="K200" s="142">
        <v>92</v>
      </c>
      <c r="L200" s="142">
        <v>167</v>
      </c>
      <c r="M200" s="142">
        <v>75</v>
      </c>
      <c r="N200" s="142">
        <v>92</v>
      </c>
      <c r="O200" s="142">
        <v>167</v>
      </c>
      <c r="P200" s="142">
        <v>4</v>
      </c>
      <c r="Q200" s="142">
        <v>76</v>
      </c>
      <c r="R200" s="142">
        <v>86</v>
      </c>
      <c r="S200" s="142">
        <v>162</v>
      </c>
      <c r="T200" s="142">
        <v>4</v>
      </c>
      <c r="U200" s="142">
        <v>72</v>
      </c>
      <c r="V200" s="142">
        <v>100</v>
      </c>
      <c r="W200" s="142">
        <v>172</v>
      </c>
      <c r="X200" s="142">
        <v>5</v>
      </c>
      <c r="Y200" s="142">
        <v>0</v>
      </c>
      <c r="Z200" s="142">
        <v>0</v>
      </c>
      <c r="AA200" s="142">
        <v>0</v>
      </c>
      <c r="AB200" s="142">
        <v>0</v>
      </c>
      <c r="AG200" s="142">
        <v>223</v>
      </c>
      <c r="AH200" s="142">
        <v>278</v>
      </c>
      <c r="AI200" s="142">
        <v>501</v>
      </c>
      <c r="AJ200" s="142">
        <v>13</v>
      </c>
      <c r="AK200" s="142">
        <v>86</v>
      </c>
      <c r="AL200" s="142">
        <v>87</v>
      </c>
      <c r="AM200" s="142">
        <v>173</v>
      </c>
      <c r="AQ200" s="142">
        <v>86</v>
      </c>
      <c r="AR200" s="142">
        <v>87</v>
      </c>
      <c r="AS200" s="142">
        <v>173</v>
      </c>
    </row>
    <row r="201" spans="1:45" s="142" customFormat="1" ht="12.75" x14ac:dyDescent="0.2">
      <c r="A201" s="142" t="s">
        <v>268</v>
      </c>
      <c r="B201" s="142" t="s">
        <v>2211</v>
      </c>
      <c r="C201" s="142" t="s">
        <v>1603</v>
      </c>
      <c r="D201" s="142" t="s">
        <v>1458</v>
      </c>
      <c r="E201" s="142" t="s">
        <v>1587</v>
      </c>
      <c r="F201" s="142" t="s">
        <v>7</v>
      </c>
      <c r="G201" s="142" t="s">
        <v>2176</v>
      </c>
      <c r="H201" s="142" t="s">
        <v>1566</v>
      </c>
      <c r="I201" s="142" t="s">
        <v>250</v>
      </c>
      <c r="J201" s="142">
        <v>43</v>
      </c>
      <c r="K201" s="142">
        <v>63</v>
      </c>
      <c r="L201" s="142">
        <v>106</v>
      </c>
      <c r="M201" s="142">
        <v>43</v>
      </c>
      <c r="N201" s="142">
        <v>63</v>
      </c>
      <c r="O201" s="142">
        <v>106</v>
      </c>
      <c r="P201" s="142">
        <v>3</v>
      </c>
      <c r="Q201" s="142">
        <v>31</v>
      </c>
      <c r="R201" s="142">
        <v>29</v>
      </c>
      <c r="S201" s="142">
        <v>60</v>
      </c>
      <c r="T201" s="142">
        <v>2</v>
      </c>
      <c r="U201" s="142">
        <v>33</v>
      </c>
      <c r="V201" s="142">
        <v>32</v>
      </c>
      <c r="W201" s="142">
        <v>65</v>
      </c>
      <c r="X201" s="142">
        <v>2</v>
      </c>
      <c r="Y201" s="142">
        <v>0</v>
      </c>
      <c r="Z201" s="142">
        <v>0</v>
      </c>
      <c r="AA201" s="142">
        <v>0</v>
      </c>
      <c r="AB201" s="142">
        <v>0</v>
      </c>
      <c r="AG201" s="142">
        <v>107</v>
      </c>
      <c r="AH201" s="142">
        <v>124</v>
      </c>
      <c r="AI201" s="142">
        <v>231</v>
      </c>
      <c r="AJ201" s="142">
        <v>7</v>
      </c>
      <c r="AK201" s="142">
        <v>18</v>
      </c>
      <c r="AL201" s="142">
        <v>46</v>
      </c>
      <c r="AM201" s="142">
        <v>64</v>
      </c>
      <c r="AQ201" s="142">
        <v>18</v>
      </c>
      <c r="AR201" s="142">
        <v>46</v>
      </c>
      <c r="AS201" s="142">
        <v>64</v>
      </c>
    </row>
    <row r="202" spans="1:45" s="142" customFormat="1" ht="12.75" x14ac:dyDescent="0.2">
      <c r="A202" s="142" t="s">
        <v>2212</v>
      </c>
      <c r="B202" s="142" t="s">
        <v>2213</v>
      </c>
      <c r="C202" s="142" t="s">
        <v>1604</v>
      </c>
      <c r="D202" s="142" t="s">
        <v>339</v>
      </c>
      <c r="E202" s="142" t="s">
        <v>1587</v>
      </c>
      <c r="F202" s="142" t="s">
        <v>7</v>
      </c>
      <c r="G202" s="142" t="s">
        <v>2176</v>
      </c>
      <c r="H202" s="142" t="s">
        <v>1566</v>
      </c>
      <c r="I202" s="142" t="s">
        <v>250</v>
      </c>
      <c r="J202" s="142">
        <v>89</v>
      </c>
      <c r="K202" s="142">
        <v>76</v>
      </c>
      <c r="L202" s="142">
        <v>165</v>
      </c>
      <c r="M202" s="142">
        <v>89</v>
      </c>
      <c r="N202" s="142">
        <v>76</v>
      </c>
      <c r="O202" s="142">
        <v>165</v>
      </c>
      <c r="P202" s="142">
        <v>5</v>
      </c>
      <c r="Q202" s="142">
        <v>63</v>
      </c>
      <c r="R202" s="142">
        <v>70</v>
      </c>
      <c r="S202" s="142">
        <v>133</v>
      </c>
      <c r="T202" s="142">
        <v>5</v>
      </c>
      <c r="U202" s="142">
        <v>55</v>
      </c>
      <c r="V202" s="142">
        <v>77</v>
      </c>
      <c r="W202" s="142">
        <v>132</v>
      </c>
      <c r="X202" s="142">
        <v>4</v>
      </c>
      <c r="Y202" s="142">
        <v>0</v>
      </c>
      <c r="Z202" s="142">
        <v>0</v>
      </c>
      <c r="AA202" s="142">
        <v>0</v>
      </c>
      <c r="AB202" s="142">
        <v>0</v>
      </c>
      <c r="AG202" s="142">
        <v>207</v>
      </c>
      <c r="AH202" s="142">
        <v>223</v>
      </c>
      <c r="AI202" s="142">
        <v>430</v>
      </c>
      <c r="AJ202" s="142">
        <v>14</v>
      </c>
      <c r="AK202" s="142">
        <v>53</v>
      </c>
      <c r="AL202" s="142">
        <v>78</v>
      </c>
      <c r="AM202" s="142">
        <v>131</v>
      </c>
      <c r="AQ202" s="142">
        <v>53</v>
      </c>
      <c r="AR202" s="142">
        <v>78</v>
      </c>
      <c r="AS202" s="142">
        <v>131</v>
      </c>
    </row>
    <row r="203" spans="1:45" s="142" customFormat="1" ht="12.75" x14ac:dyDescent="0.2">
      <c r="A203" s="142" t="s">
        <v>257</v>
      </c>
      <c r="B203" s="142" t="s">
        <v>2214</v>
      </c>
      <c r="C203" s="142" t="s">
        <v>1605</v>
      </c>
      <c r="D203" s="142" t="s">
        <v>339</v>
      </c>
      <c r="E203" s="142" t="s">
        <v>1587</v>
      </c>
      <c r="F203" s="142" t="s">
        <v>7</v>
      </c>
      <c r="G203" s="142" t="s">
        <v>2176</v>
      </c>
      <c r="H203" s="142" t="s">
        <v>1566</v>
      </c>
      <c r="I203" s="142" t="s">
        <v>250</v>
      </c>
      <c r="J203" s="142">
        <v>60</v>
      </c>
      <c r="K203" s="142">
        <v>61</v>
      </c>
      <c r="L203" s="142">
        <v>121</v>
      </c>
      <c r="M203" s="142">
        <v>60</v>
      </c>
      <c r="N203" s="142">
        <v>61</v>
      </c>
      <c r="O203" s="142">
        <v>121</v>
      </c>
      <c r="P203" s="142">
        <v>3</v>
      </c>
      <c r="Q203" s="142">
        <v>59</v>
      </c>
      <c r="R203" s="142">
        <v>64</v>
      </c>
      <c r="S203" s="142">
        <v>123</v>
      </c>
      <c r="T203" s="142">
        <v>3</v>
      </c>
      <c r="U203" s="142">
        <v>36</v>
      </c>
      <c r="V203" s="142">
        <v>58</v>
      </c>
      <c r="W203" s="142">
        <v>94</v>
      </c>
      <c r="X203" s="142">
        <v>3</v>
      </c>
      <c r="Y203" s="142">
        <v>0</v>
      </c>
      <c r="Z203" s="142">
        <v>0</v>
      </c>
      <c r="AA203" s="142">
        <v>0</v>
      </c>
      <c r="AB203" s="142">
        <v>0</v>
      </c>
      <c r="AG203" s="142">
        <v>155</v>
      </c>
      <c r="AH203" s="142">
        <v>183</v>
      </c>
      <c r="AI203" s="142">
        <v>338</v>
      </c>
      <c r="AJ203" s="142">
        <v>9</v>
      </c>
      <c r="AK203" s="142">
        <v>48</v>
      </c>
      <c r="AL203" s="142">
        <v>77</v>
      </c>
      <c r="AM203" s="142">
        <v>125</v>
      </c>
      <c r="AQ203" s="142">
        <v>48</v>
      </c>
      <c r="AR203" s="142">
        <v>77</v>
      </c>
      <c r="AS203" s="142">
        <v>125</v>
      </c>
    </row>
    <row r="204" spans="1:45" s="142" customFormat="1" ht="12.75" x14ac:dyDescent="0.2">
      <c r="A204" s="142" t="s">
        <v>257</v>
      </c>
      <c r="B204" s="142" t="s">
        <v>2214</v>
      </c>
      <c r="C204" s="142" t="s">
        <v>1605</v>
      </c>
      <c r="D204" s="142" t="s">
        <v>1458</v>
      </c>
      <c r="E204" s="142" t="s">
        <v>1587</v>
      </c>
      <c r="F204" s="142" t="s">
        <v>7</v>
      </c>
      <c r="G204" s="142" t="s">
        <v>2176</v>
      </c>
      <c r="H204" s="142" t="s">
        <v>1566</v>
      </c>
      <c r="I204" s="142" t="s">
        <v>250</v>
      </c>
      <c r="J204" s="142">
        <v>58</v>
      </c>
      <c r="K204" s="142">
        <v>77</v>
      </c>
      <c r="L204" s="142">
        <v>135</v>
      </c>
      <c r="M204" s="142">
        <v>58</v>
      </c>
      <c r="N204" s="142">
        <v>77</v>
      </c>
      <c r="O204" s="142">
        <v>135</v>
      </c>
      <c r="P204" s="142">
        <v>3</v>
      </c>
      <c r="Q204" s="142">
        <v>33</v>
      </c>
      <c r="R204" s="142">
        <v>45</v>
      </c>
      <c r="S204" s="142">
        <v>78</v>
      </c>
      <c r="T204" s="142">
        <v>3</v>
      </c>
      <c r="U204" s="142">
        <v>34</v>
      </c>
      <c r="V204" s="142">
        <v>47</v>
      </c>
      <c r="W204" s="142">
        <v>81</v>
      </c>
      <c r="X204" s="142">
        <v>2</v>
      </c>
      <c r="Y204" s="142">
        <v>0</v>
      </c>
      <c r="Z204" s="142">
        <v>0</v>
      </c>
      <c r="AA204" s="142">
        <v>0</v>
      </c>
      <c r="AB204" s="142">
        <v>0</v>
      </c>
      <c r="AG204" s="142">
        <v>125</v>
      </c>
      <c r="AH204" s="142">
        <v>169</v>
      </c>
      <c r="AI204" s="142">
        <v>294</v>
      </c>
      <c r="AJ204" s="142">
        <v>8</v>
      </c>
      <c r="AK204" s="142">
        <v>44</v>
      </c>
      <c r="AL204" s="142">
        <v>51</v>
      </c>
      <c r="AM204" s="142">
        <v>95</v>
      </c>
      <c r="AQ204" s="142">
        <v>44</v>
      </c>
      <c r="AR204" s="142">
        <v>51</v>
      </c>
      <c r="AS204" s="142">
        <v>95</v>
      </c>
    </row>
    <row r="205" spans="1:45" s="142" customFormat="1" ht="12.75" x14ac:dyDescent="0.2">
      <c r="A205" s="142" t="s">
        <v>259</v>
      </c>
      <c r="B205" s="142" t="s">
        <v>2215</v>
      </c>
      <c r="C205" s="142" t="s">
        <v>1606</v>
      </c>
      <c r="D205" s="142" t="s">
        <v>339</v>
      </c>
      <c r="E205" s="142" t="s">
        <v>1587</v>
      </c>
      <c r="F205" s="142" t="s">
        <v>7</v>
      </c>
      <c r="G205" s="142" t="s">
        <v>2176</v>
      </c>
      <c r="H205" s="142" t="s">
        <v>1566</v>
      </c>
      <c r="I205" s="142" t="s">
        <v>250</v>
      </c>
      <c r="J205" s="142">
        <v>210</v>
      </c>
      <c r="K205" s="142">
        <v>289</v>
      </c>
      <c r="L205" s="142">
        <v>499</v>
      </c>
      <c r="M205" s="142">
        <v>210</v>
      </c>
      <c r="N205" s="142">
        <v>289</v>
      </c>
      <c r="O205" s="142">
        <v>499</v>
      </c>
      <c r="P205" s="142">
        <v>10</v>
      </c>
      <c r="Q205" s="142">
        <v>194</v>
      </c>
      <c r="R205" s="142">
        <v>259</v>
      </c>
      <c r="S205" s="142">
        <v>453</v>
      </c>
      <c r="T205" s="142">
        <v>9</v>
      </c>
      <c r="U205" s="142">
        <v>165</v>
      </c>
      <c r="V205" s="142">
        <v>236</v>
      </c>
      <c r="W205" s="142">
        <v>401</v>
      </c>
      <c r="X205" s="142">
        <v>9</v>
      </c>
      <c r="Y205" s="142">
        <v>0</v>
      </c>
      <c r="Z205" s="142">
        <v>0</v>
      </c>
      <c r="AA205" s="142">
        <v>0</v>
      </c>
      <c r="AB205" s="142">
        <v>0</v>
      </c>
      <c r="AG205" s="142">
        <v>569</v>
      </c>
      <c r="AH205" s="142">
        <v>784</v>
      </c>
      <c r="AI205" s="142">
        <v>1353</v>
      </c>
      <c r="AJ205" s="142">
        <v>28</v>
      </c>
      <c r="AK205" s="142">
        <v>152</v>
      </c>
      <c r="AL205" s="142">
        <v>235</v>
      </c>
      <c r="AM205" s="142">
        <v>387</v>
      </c>
      <c r="AQ205" s="142">
        <v>152</v>
      </c>
      <c r="AR205" s="142">
        <v>235</v>
      </c>
      <c r="AS205" s="142">
        <v>387</v>
      </c>
    </row>
    <row r="206" spans="1:45" s="142" customFormat="1" ht="12.75" x14ac:dyDescent="0.2">
      <c r="A206" s="142" t="s">
        <v>259</v>
      </c>
      <c r="B206" s="142" t="s">
        <v>2215</v>
      </c>
      <c r="C206" s="142" t="s">
        <v>1606</v>
      </c>
      <c r="D206" s="142" t="s">
        <v>1458</v>
      </c>
      <c r="E206" s="142" t="s">
        <v>1587</v>
      </c>
      <c r="F206" s="142" t="s">
        <v>7</v>
      </c>
      <c r="G206" s="142" t="s">
        <v>2176</v>
      </c>
      <c r="H206" s="142" t="s">
        <v>1566</v>
      </c>
      <c r="I206" s="142" t="s">
        <v>250</v>
      </c>
      <c r="J206" s="142">
        <v>219</v>
      </c>
      <c r="K206" s="142">
        <v>281</v>
      </c>
      <c r="L206" s="142">
        <v>500</v>
      </c>
      <c r="M206" s="142">
        <v>219</v>
      </c>
      <c r="N206" s="142">
        <v>281</v>
      </c>
      <c r="O206" s="142">
        <v>500</v>
      </c>
      <c r="P206" s="142">
        <v>11</v>
      </c>
      <c r="Q206" s="142">
        <v>207</v>
      </c>
      <c r="R206" s="142">
        <v>217</v>
      </c>
      <c r="S206" s="142">
        <v>424</v>
      </c>
      <c r="T206" s="142">
        <v>10</v>
      </c>
      <c r="U206" s="142">
        <v>146</v>
      </c>
      <c r="V206" s="142">
        <v>185</v>
      </c>
      <c r="W206" s="142">
        <v>331</v>
      </c>
      <c r="X206" s="142">
        <v>8</v>
      </c>
      <c r="Y206" s="142">
        <v>0</v>
      </c>
      <c r="Z206" s="142">
        <v>0</v>
      </c>
      <c r="AA206" s="142">
        <v>0</v>
      </c>
      <c r="AB206" s="142">
        <v>0</v>
      </c>
      <c r="AG206" s="142">
        <v>572</v>
      </c>
      <c r="AH206" s="142">
        <v>683</v>
      </c>
      <c r="AI206" s="142">
        <v>1255</v>
      </c>
      <c r="AJ206" s="142">
        <v>29</v>
      </c>
      <c r="AK206" s="142">
        <v>132</v>
      </c>
      <c r="AL206" s="142">
        <v>170</v>
      </c>
      <c r="AM206" s="142">
        <v>302</v>
      </c>
      <c r="AQ206" s="142">
        <v>132</v>
      </c>
      <c r="AR206" s="142">
        <v>170</v>
      </c>
      <c r="AS206" s="142">
        <v>302</v>
      </c>
    </row>
    <row r="207" spans="1:45" s="142" customFormat="1" ht="12.75" x14ac:dyDescent="0.2">
      <c r="A207" s="142" t="s">
        <v>1253</v>
      </c>
      <c r="B207" s="142" t="s">
        <v>2216</v>
      </c>
      <c r="C207" s="142" t="s">
        <v>1607</v>
      </c>
      <c r="D207" s="142" t="s">
        <v>339</v>
      </c>
      <c r="E207" s="142" t="s">
        <v>1587</v>
      </c>
      <c r="F207" s="142" t="s">
        <v>7</v>
      </c>
      <c r="G207" s="142" t="s">
        <v>2176</v>
      </c>
      <c r="H207" s="142" t="s">
        <v>1566</v>
      </c>
      <c r="I207" s="142" t="s">
        <v>250</v>
      </c>
      <c r="J207" s="142">
        <v>48</v>
      </c>
      <c r="K207" s="142">
        <v>49</v>
      </c>
      <c r="L207" s="142">
        <v>97</v>
      </c>
      <c r="M207" s="142">
        <v>48</v>
      </c>
      <c r="N207" s="142">
        <v>49</v>
      </c>
      <c r="O207" s="142">
        <v>97</v>
      </c>
      <c r="P207" s="142">
        <v>3</v>
      </c>
      <c r="Q207" s="142">
        <v>38</v>
      </c>
      <c r="R207" s="142">
        <v>54</v>
      </c>
      <c r="S207" s="142">
        <v>92</v>
      </c>
      <c r="T207" s="142">
        <v>3</v>
      </c>
      <c r="U207" s="142">
        <v>49</v>
      </c>
      <c r="V207" s="142">
        <v>59</v>
      </c>
      <c r="W207" s="142">
        <v>108</v>
      </c>
      <c r="X207" s="142">
        <v>4</v>
      </c>
      <c r="Y207" s="142">
        <v>0</v>
      </c>
      <c r="Z207" s="142">
        <v>0</v>
      </c>
      <c r="AA207" s="142">
        <v>0</v>
      </c>
      <c r="AB207" s="142">
        <v>0</v>
      </c>
      <c r="AG207" s="142">
        <v>135</v>
      </c>
      <c r="AH207" s="142">
        <v>162</v>
      </c>
      <c r="AI207" s="142">
        <v>297</v>
      </c>
      <c r="AJ207" s="142">
        <v>10</v>
      </c>
      <c r="AK207" s="142">
        <v>52</v>
      </c>
      <c r="AL207" s="142">
        <v>76</v>
      </c>
      <c r="AM207" s="142">
        <v>128</v>
      </c>
      <c r="AQ207" s="142">
        <v>52</v>
      </c>
      <c r="AR207" s="142">
        <v>76</v>
      </c>
      <c r="AS207" s="142">
        <v>128</v>
      </c>
    </row>
    <row r="208" spans="1:45" s="142" customFormat="1" ht="12.75" x14ac:dyDescent="0.2">
      <c r="A208" s="142" t="s">
        <v>1253</v>
      </c>
      <c r="B208" s="142" t="s">
        <v>2216</v>
      </c>
      <c r="C208" s="142" t="s">
        <v>1607</v>
      </c>
      <c r="D208" s="142" t="s">
        <v>1458</v>
      </c>
      <c r="E208" s="142" t="s">
        <v>1587</v>
      </c>
      <c r="F208" s="142" t="s">
        <v>7</v>
      </c>
      <c r="G208" s="142" t="s">
        <v>2176</v>
      </c>
      <c r="H208" s="142" t="s">
        <v>1566</v>
      </c>
      <c r="I208" s="142" t="s">
        <v>250</v>
      </c>
      <c r="J208" s="142">
        <v>43</v>
      </c>
      <c r="K208" s="142">
        <v>50</v>
      </c>
      <c r="L208" s="142">
        <v>93</v>
      </c>
      <c r="M208" s="142">
        <v>43</v>
      </c>
      <c r="N208" s="142">
        <v>50</v>
      </c>
      <c r="O208" s="142">
        <v>93</v>
      </c>
      <c r="P208" s="142">
        <v>3</v>
      </c>
      <c r="Q208" s="142">
        <v>41</v>
      </c>
      <c r="R208" s="142">
        <v>42</v>
      </c>
      <c r="S208" s="142">
        <v>83</v>
      </c>
      <c r="T208" s="142">
        <v>3</v>
      </c>
      <c r="U208" s="142">
        <v>35</v>
      </c>
      <c r="V208" s="142">
        <v>36</v>
      </c>
      <c r="W208" s="142">
        <v>71</v>
      </c>
      <c r="X208" s="142">
        <v>3</v>
      </c>
      <c r="Y208" s="142">
        <v>0</v>
      </c>
      <c r="Z208" s="142">
        <v>0</v>
      </c>
      <c r="AA208" s="142">
        <v>0</v>
      </c>
      <c r="AB208" s="142">
        <v>0</v>
      </c>
      <c r="AG208" s="142">
        <v>119</v>
      </c>
      <c r="AH208" s="142">
        <v>128</v>
      </c>
      <c r="AI208" s="142">
        <v>247</v>
      </c>
      <c r="AJ208" s="142">
        <v>9</v>
      </c>
      <c r="AK208" s="142">
        <v>40</v>
      </c>
      <c r="AL208" s="142">
        <v>31</v>
      </c>
      <c r="AM208" s="142">
        <v>71</v>
      </c>
      <c r="AQ208" s="142">
        <v>40</v>
      </c>
      <c r="AR208" s="142">
        <v>31</v>
      </c>
      <c r="AS208" s="142">
        <v>71</v>
      </c>
    </row>
    <row r="209" spans="1:45" s="142" customFormat="1" ht="12.75" x14ac:dyDescent="0.2">
      <c r="A209" s="142" t="s">
        <v>259</v>
      </c>
      <c r="B209" s="142" t="s">
        <v>2217</v>
      </c>
      <c r="C209" s="142" t="s">
        <v>1608</v>
      </c>
      <c r="D209" s="142" t="s">
        <v>339</v>
      </c>
      <c r="E209" s="142" t="s">
        <v>1587</v>
      </c>
      <c r="F209" s="142" t="s">
        <v>7</v>
      </c>
      <c r="G209" s="142" t="s">
        <v>2176</v>
      </c>
      <c r="H209" s="142" t="s">
        <v>1566</v>
      </c>
      <c r="I209" s="142" t="s">
        <v>250</v>
      </c>
      <c r="J209" s="142">
        <v>189</v>
      </c>
      <c r="K209" s="142">
        <v>206</v>
      </c>
      <c r="L209" s="142">
        <v>395</v>
      </c>
      <c r="M209" s="142">
        <v>189</v>
      </c>
      <c r="N209" s="142">
        <v>206</v>
      </c>
      <c r="O209" s="142">
        <v>395</v>
      </c>
      <c r="P209" s="142">
        <v>9</v>
      </c>
      <c r="Q209" s="142">
        <v>176</v>
      </c>
      <c r="R209" s="142">
        <v>219</v>
      </c>
      <c r="S209" s="142">
        <v>395</v>
      </c>
      <c r="T209" s="142">
        <v>9</v>
      </c>
      <c r="U209" s="142">
        <v>135</v>
      </c>
      <c r="V209" s="142">
        <v>160</v>
      </c>
      <c r="W209" s="142">
        <v>295</v>
      </c>
      <c r="X209" s="142">
        <v>7</v>
      </c>
      <c r="Y209" s="142">
        <v>0</v>
      </c>
      <c r="Z209" s="142">
        <v>0</v>
      </c>
      <c r="AA209" s="142">
        <v>0</v>
      </c>
      <c r="AB209" s="142">
        <v>0</v>
      </c>
      <c r="AG209" s="142">
        <v>500</v>
      </c>
      <c r="AH209" s="142">
        <v>585</v>
      </c>
      <c r="AI209" s="142">
        <v>1085</v>
      </c>
      <c r="AJ209" s="142">
        <v>25</v>
      </c>
      <c r="AK209" s="142">
        <v>71</v>
      </c>
      <c r="AL209" s="142">
        <v>106</v>
      </c>
      <c r="AM209" s="142">
        <v>177</v>
      </c>
      <c r="AQ209" s="142">
        <v>71</v>
      </c>
      <c r="AR209" s="142">
        <v>106</v>
      </c>
      <c r="AS209" s="142">
        <v>177</v>
      </c>
    </row>
    <row r="210" spans="1:45" s="142" customFormat="1" ht="12.75" x14ac:dyDescent="0.2">
      <c r="A210" s="142" t="s">
        <v>259</v>
      </c>
      <c r="B210" s="142" t="s">
        <v>2217</v>
      </c>
      <c r="C210" s="142" t="s">
        <v>1608</v>
      </c>
      <c r="D210" s="142" t="s">
        <v>1458</v>
      </c>
      <c r="E210" s="142" t="s">
        <v>1587</v>
      </c>
      <c r="F210" s="142" t="s">
        <v>7</v>
      </c>
      <c r="G210" s="142" t="s">
        <v>2176</v>
      </c>
      <c r="H210" s="142" t="s">
        <v>1566</v>
      </c>
      <c r="I210" s="142" t="s">
        <v>250</v>
      </c>
      <c r="J210" s="142">
        <v>194</v>
      </c>
      <c r="K210" s="142">
        <v>195</v>
      </c>
      <c r="L210" s="142">
        <v>389</v>
      </c>
      <c r="M210" s="142">
        <v>194</v>
      </c>
      <c r="N210" s="142">
        <v>195</v>
      </c>
      <c r="O210" s="142">
        <v>389</v>
      </c>
      <c r="P210" s="142">
        <v>9</v>
      </c>
      <c r="Q210" s="142">
        <v>141</v>
      </c>
      <c r="R210" s="142">
        <v>168</v>
      </c>
      <c r="S210" s="142">
        <v>309</v>
      </c>
      <c r="T210" s="142">
        <v>8</v>
      </c>
      <c r="U210" s="142">
        <v>114</v>
      </c>
      <c r="V210" s="142">
        <v>151</v>
      </c>
      <c r="W210" s="142">
        <v>265</v>
      </c>
      <c r="X210" s="142">
        <v>7</v>
      </c>
      <c r="Y210" s="142">
        <v>0</v>
      </c>
      <c r="Z210" s="142">
        <v>0</v>
      </c>
      <c r="AA210" s="142">
        <v>0</v>
      </c>
      <c r="AB210" s="142">
        <v>0</v>
      </c>
      <c r="AG210" s="142">
        <v>449</v>
      </c>
      <c r="AH210" s="142">
        <v>514</v>
      </c>
      <c r="AI210" s="142">
        <v>963</v>
      </c>
      <c r="AJ210" s="142">
        <v>24</v>
      </c>
      <c r="AK210" s="142">
        <v>62</v>
      </c>
      <c r="AL210" s="142">
        <v>121</v>
      </c>
      <c r="AM210" s="142">
        <v>183</v>
      </c>
      <c r="AQ210" s="142">
        <v>62</v>
      </c>
      <c r="AR210" s="142">
        <v>121</v>
      </c>
      <c r="AS210" s="142">
        <v>183</v>
      </c>
    </row>
    <row r="211" spans="1:45" s="142" customFormat="1" ht="12.75" x14ac:dyDescent="0.2">
      <c r="A211" s="142" t="s">
        <v>1445</v>
      </c>
      <c r="B211" s="142" t="s">
        <v>2218</v>
      </c>
      <c r="C211" s="142" t="s">
        <v>1609</v>
      </c>
      <c r="D211" s="142" t="s">
        <v>339</v>
      </c>
      <c r="E211" s="142" t="s">
        <v>1587</v>
      </c>
      <c r="F211" s="142" t="s">
        <v>7</v>
      </c>
      <c r="G211" s="142" t="s">
        <v>2176</v>
      </c>
      <c r="H211" s="142" t="s">
        <v>1566</v>
      </c>
      <c r="I211" s="142" t="s">
        <v>250</v>
      </c>
      <c r="J211" s="142">
        <v>54</v>
      </c>
      <c r="K211" s="142">
        <v>52</v>
      </c>
      <c r="L211" s="142">
        <v>106</v>
      </c>
      <c r="M211" s="142">
        <v>54</v>
      </c>
      <c r="N211" s="142">
        <v>52</v>
      </c>
      <c r="O211" s="142">
        <v>106</v>
      </c>
      <c r="P211" s="142">
        <v>3</v>
      </c>
      <c r="Q211" s="142">
        <v>47</v>
      </c>
      <c r="R211" s="142">
        <v>74</v>
      </c>
      <c r="S211" s="142">
        <v>121</v>
      </c>
      <c r="T211" s="142">
        <v>3</v>
      </c>
      <c r="U211" s="142">
        <v>0</v>
      </c>
      <c r="V211" s="142">
        <v>0</v>
      </c>
      <c r="W211" s="142">
        <v>0</v>
      </c>
      <c r="X211" s="142">
        <v>0</v>
      </c>
      <c r="Y211" s="142">
        <v>0</v>
      </c>
      <c r="Z211" s="142">
        <v>0</v>
      </c>
      <c r="AA211" s="142">
        <v>0</v>
      </c>
      <c r="AB211" s="142">
        <v>0</v>
      </c>
      <c r="AG211" s="142">
        <v>101</v>
      </c>
      <c r="AH211" s="142">
        <v>126</v>
      </c>
      <c r="AI211" s="142">
        <v>227</v>
      </c>
      <c r="AJ211" s="142">
        <v>6</v>
      </c>
      <c r="AK211" s="142">
        <v>0</v>
      </c>
      <c r="AL211" s="142">
        <v>0</v>
      </c>
      <c r="AM211" s="142">
        <v>0</v>
      </c>
      <c r="AQ211" s="142">
        <v>0</v>
      </c>
      <c r="AR211" s="142">
        <v>0</v>
      </c>
      <c r="AS211" s="142">
        <v>0</v>
      </c>
    </row>
    <row r="212" spans="1:45" s="142" customFormat="1" ht="12.75" x14ac:dyDescent="0.2">
      <c r="A212" s="142" t="s">
        <v>1445</v>
      </c>
      <c r="B212" s="142" t="s">
        <v>2218</v>
      </c>
      <c r="C212" s="142" t="s">
        <v>1609</v>
      </c>
      <c r="D212" s="142" t="s">
        <v>1458</v>
      </c>
      <c r="E212" s="142" t="s">
        <v>1587</v>
      </c>
      <c r="F212" s="142" t="s">
        <v>7</v>
      </c>
      <c r="G212" s="142" t="s">
        <v>2176</v>
      </c>
      <c r="H212" s="142" t="s">
        <v>1566</v>
      </c>
      <c r="I212" s="142" t="s">
        <v>250</v>
      </c>
      <c r="J212" s="142">
        <v>0</v>
      </c>
      <c r="K212" s="142">
        <v>0</v>
      </c>
      <c r="L212" s="142">
        <v>0</v>
      </c>
      <c r="M212" s="142">
        <v>0</v>
      </c>
      <c r="N212" s="142">
        <v>0</v>
      </c>
      <c r="O212" s="142">
        <v>0</v>
      </c>
      <c r="P212" s="142">
        <v>0</v>
      </c>
      <c r="Q212" s="142">
        <v>0</v>
      </c>
      <c r="R212" s="142">
        <v>0</v>
      </c>
      <c r="S212" s="142">
        <v>0</v>
      </c>
      <c r="T212" s="142">
        <v>0</v>
      </c>
      <c r="U212" s="142">
        <v>52</v>
      </c>
      <c r="V212" s="142">
        <v>49</v>
      </c>
      <c r="W212" s="142">
        <v>101</v>
      </c>
      <c r="X212" s="142">
        <v>3</v>
      </c>
      <c r="Y212" s="142">
        <v>0</v>
      </c>
      <c r="Z212" s="142">
        <v>0</v>
      </c>
      <c r="AA212" s="142">
        <v>0</v>
      </c>
      <c r="AB212" s="142">
        <v>0</v>
      </c>
      <c r="AG212" s="142">
        <v>52</v>
      </c>
      <c r="AH212" s="142">
        <v>49</v>
      </c>
      <c r="AI212" s="142">
        <v>101</v>
      </c>
      <c r="AJ212" s="142">
        <v>3</v>
      </c>
      <c r="AK212" s="142">
        <v>29</v>
      </c>
      <c r="AL212" s="142">
        <v>49</v>
      </c>
      <c r="AM212" s="142">
        <v>78</v>
      </c>
      <c r="AQ212" s="142">
        <v>29</v>
      </c>
      <c r="AR212" s="142">
        <v>49</v>
      </c>
      <c r="AS212" s="142">
        <v>78</v>
      </c>
    </row>
    <row r="213" spans="1:45" s="142" customFormat="1" ht="12.75" x14ac:dyDescent="0.2">
      <c r="A213" s="142" t="s">
        <v>2219</v>
      </c>
      <c r="B213" s="142" t="s">
        <v>2220</v>
      </c>
      <c r="C213" s="142" t="s">
        <v>1610</v>
      </c>
      <c r="D213" s="142" t="s">
        <v>339</v>
      </c>
      <c r="E213" s="142" t="s">
        <v>1587</v>
      </c>
      <c r="F213" s="142" t="s">
        <v>7</v>
      </c>
      <c r="G213" s="142" t="s">
        <v>2176</v>
      </c>
      <c r="H213" s="142" t="s">
        <v>1566</v>
      </c>
      <c r="I213" s="142" t="s">
        <v>250</v>
      </c>
      <c r="J213" s="142">
        <v>37</v>
      </c>
      <c r="K213" s="142">
        <v>36</v>
      </c>
      <c r="L213" s="142">
        <v>73</v>
      </c>
      <c r="M213" s="142">
        <v>37</v>
      </c>
      <c r="N213" s="142">
        <v>36</v>
      </c>
      <c r="O213" s="142">
        <v>73</v>
      </c>
      <c r="P213" s="142">
        <v>2</v>
      </c>
      <c r="Q213" s="142">
        <v>23</v>
      </c>
      <c r="R213" s="142">
        <v>33</v>
      </c>
      <c r="S213" s="142">
        <v>56</v>
      </c>
      <c r="T213" s="142">
        <v>2</v>
      </c>
      <c r="U213" s="142">
        <v>20</v>
      </c>
      <c r="V213" s="142">
        <v>32</v>
      </c>
      <c r="W213" s="142">
        <v>52</v>
      </c>
      <c r="X213" s="142">
        <v>2</v>
      </c>
      <c r="Y213" s="142">
        <v>0</v>
      </c>
      <c r="Z213" s="142">
        <v>0</v>
      </c>
      <c r="AA213" s="142">
        <v>0</v>
      </c>
      <c r="AB213" s="142">
        <v>0</v>
      </c>
      <c r="AG213" s="142">
        <v>80</v>
      </c>
      <c r="AH213" s="142">
        <v>101</v>
      </c>
      <c r="AI213" s="142">
        <v>181</v>
      </c>
      <c r="AJ213" s="142">
        <v>6</v>
      </c>
      <c r="AK213" s="142">
        <v>36</v>
      </c>
      <c r="AL213" s="142">
        <v>47</v>
      </c>
      <c r="AM213" s="142">
        <v>83</v>
      </c>
      <c r="AQ213" s="142">
        <v>36</v>
      </c>
      <c r="AR213" s="142">
        <v>47</v>
      </c>
      <c r="AS213" s="142">
        <v>83</v>
      </c>
    </row>
    <row r="214" spans="1:45" s="142" customFormat="1" ht="12.75" x14ac:dyDescent="0.2">
      <c r="A214" s="142" t="s">
        <v>728</v>
      </c>
      <c r="B214" s="142" t="s">
        <v>2221</v>
      </c>
      <c r="C214" s="142" t="s">
        <v>1611</v>
      </c>
      <c r="D214" s="142" t="s">
        <v>339</v>
      </c>
      <c r="E214" s="142" t="s">
        <v>1587</v>
      </c>
      <c r="F214" s="142" t="s">
        <v>7</v>
      </c>
      <c r="G214" s="142" t="s">
        <v>2176</v>
      </c>
      <c r="H214" s="142" t="s">
        <v>1566</v>
      </c>
      <c r="I214" s="142" t="s">
        <v>250</v>
      </c>
      <c r="J214" s="142">
        <v>53</v>
      </c>
      <c r="K214" s="142">
        <v>39</v>
      </c>
      <c r="L214" s="142">
        <v>92</v>
      </c>
      <c r="M214" s="142">
        <v>53</v>
      </c>
      <c r="N214" s="142">
        <v>39</v>
      </c>
      <c r="O214" s="142">
        <v>92</v>
      </c>
      <c r="P214" s="142">
        <v>2</v>
      </c>
      <c r="Q214" s="142">
        <v>25</v>
      </c>
      <c r="R214" s="142">
        <v>31</v>
      </c>
      <c r="S214" s="142">
        <v>56</v>
      </c>
      <c r="T214" s="142">
        <v>2</v>
      </c>
      <c r="U214" s="142">
        <v>23</v>
      </c>
      <c r="V214" s="142">
        <v>28</v>
      </c>
      <c r="W214" s="142">
        <v>51</v>
      </c>
      <c r="X214" s="142">
        <v>2</v>
      </c>
      <c r="Y214" s="142">
        <v>0</v>
      </c>
      <c r="Z214" s="142">
        <v>0</v>
      </c>
      <c r="AA214" s="142">
        <v>0</v>
      </c>
      <c r="AB214" s="142">
        <v>0</v>
      </c>
      <c r="AG214" s="142">
        <v>101</v>
      </c>
      <c r="AH214" s="142">
        <v>98</v>
      </c>
      <c r="AI214" s="142">
        <v>199</v>
      </c>
      <c r="AJ214" s="142">
        <v>6</v>
      </c>
      <c r="AK214" s="142">
        <v>27</v>
      </c>
      <c r="AL214" s="142">
        <v>23</v>
      </c>
      <c r="AM214" s="142">
        <v>50</v>
      </c>
      <c r="AQ214" s="142">
        <v>27</v>
      </c>
      <c r="AR214" s="142">
        <v>23</v>
      </c>
      <c r="AS214" s="142">
        <v>50</v>
      </c>
    </row>
    <row r="215" spans="1:45" s="142" customFormat="1" ht="12.75" x14ac:dyDescent="0.2">
      <c r="A215" s="142" t="s">
        <v>267</v>
      </c>
      <c r="B215" s="142" t="s">
        <v>2222</v>
      </c>
      <c r="C215" s="142" t="s">
        <v>1612</v>
      </c>
      <c r="D215" s="142" t="s">
        <v>339</v>
      </c>
      <c r="E215" s="142" t="s">
        <v>1587</v>
      </c>
      <c r="F215" s="142" t="s">
        <v>7</v>
      </c>
      <c r="G215" s="142" t="s">
        <v>2176</v>
      </c>
      <c r="H215" s="142" t="s">
        <v>1566</v>
      </c>
      <c r="I215" s="142" t="s">
        <v>250</v>
      </c>
      <c r="J215" s="142">
        <v>69</v>
      </c>
      <c r="K215" s="142">
        <v>90</v>
      </c>
      <c r="L215" s="142">
        <v>159</v>
      </c>
      <c r="M215" s="142">
        <v>69</v>
      </c>
      <c r="N215" s="142">
        <v>90</v>
      </c>
      <c r="O215" s="142">
        <v>159</v>
      </c>
      <c r="P215" s="142">
        <v>4</v>
      </c>
      <c r="Q215" s="142">
        <v>69</v>
      </c>
      <c r="R215" s="142">
        <v>84</v>
      </c>
      <c r="S215" s="142">
        <v>153</v>
      </c>
      <c r="T215" s="142">
        <v>4</v>
      </c>
      <c r="U215" s="142">
        <v>37</v>
      </c>
      <c r="V215" s="142">
        <v>98</v>
      </c>
      <c r="W215" s="142">
        <v>135</v>
      </c>
      <c r="X215" s="142">
        <v>4</v>
      </c>
      <c r="Y215" s="142">
        <v>0</v>
      </c>
      <c r="Z215" s="142">
        <v>0</v>
      </c>
      <c r="AA215" s="142">
        <v>0</v>
      </c>
      <c r="AB215" s="142">
        <v>0</v>
      </c>
      <c r="AG215" s="142">
        <v>175</v>
      </c>
      <c r="AH215" s="142">
        <v>272</v>
      </c>
      <c r="AI215" s="142">
        <v>447</v>
      </c>
      <c r="AJ215" s="142">
        <v>12</v>
      </c>
      <c r="AK215" s="142">
        <v>48</v>
      </c>
      <c r="AL215" s="142">
        <v>74</v>
      </c>
      <c r="AM215" s="142">
        <v>122</v>
      </c>
      <c r="AQ215" s="142">
        <v>48</v>
      </c>
      <c r="AR215" s="142">
        <v>74</v>
      </c>
      <c r="AS215" s="142">
        <v>122</v>
      </c>
    </row>
    <row r="216" spans="1:45" s="142" customFormat="1" ht="12.75" x14ac:dyDescent="0.2">
      <c r="A216" s="142" t="s">
        <v>267</v>
      </c>
      <c r="B216" s="142" t="s">
        <v>2222</v>
      </c>
      <c r="C216" s="142" t="s">
        <v>1612</v>
      </c>
      <c r="D216" s="142" t="s">
        <v>1458</v>
      </c>
      <c r="E216" s="142" t="s">
        <v>1587</v>
      </c>
      <c r="F216" s="142" t="s">
        <v>7</v>
      </c>
      <c r="G216" s="142" t="s">
        <v>2176</v>
      </c>
      <c r="H216" s="142" t="s">
        <v>1566</v>
      </c>
      <c r="I216" s="142" t="s">
        <v>250</v>
      </c>
      <c r="J216" s="142">
        <v>38</v>
      </c>
      <c r="K216" s="142">
        <v>59</v>
      </c>
      <c r="L216" s="142">
        <v>97</v>
      </c>
      <c r="M216" s="142">
        <v>38</v>
      </c>
      <c r="N216" s="142">
        <v>59</v>
      </c>
      <c r="O216" s="142">
        <v>97</v>
      </c>
      <c r="P216" s="142">
        <v>4</v>
      </c>
      <c r="Q216" s="142">
        <v>34</v>
      </c>
      <c r="R216" s="142">
        <v>50</v>
      </c>
      <c r="S216" s="142">
        <v>84</v>
      </c>
      <c r="T216" s="142">
        <v>3</v>
      </c>
      <c r="U216" s="142">
        <v>16</v>
      </c>
      <c r="V216" s="142">
        <v>27</v>
      </c>
      <c r="W216" s="142">
        <v>43</v>
      </c>
      <c r="X216" s="142">
        <v>1</v>
      </c>
      <c r="Y216" s="142">
        <v>0</v>
      </c>
      <c r="Z216" s="142">
        <v>0</v>
      </c>
      <c r="AA216" s="142">
        <v>0</v>
      </c>
      <c r="AB216" s="142">
        <v>0</v>
      </c>
      <c r="AG216" s="142">
        <v>88</v>
      </c>
      <c r="AH216" s="142">
        <v>136</v>
      </c>
      <c r="AI216" s="142">
        <v>224</v>
      </c>
      <c r="AJ216" s="142">
        <v>8</v>
      </c>
      <c r="AK216" s="142">
        <v>17</v>
      </c>
      <c r="AL216" s="142">
        <v>35</v>
      </c>
      <c r="AM216" s="142">
        <v>52</v>
      </c>
      <c r="AQ216" s="142">
        <v>17</v>
      </c>
      <c r="AR216" s="142">
        <v>35</v>
      </c>
      <c r="AS216" s="142">
        <v>52</v>
      </c>
    </row>
    <row r="217" spans="1:45" s="142" customFormat="1" ht="12.75" x14ac:dyDescent="0.2">
      <c r="A217" s="142" t="s">
        <v>270</v>
      </c>
      <c r="B217" s="142" t="s">
        <v>2223</v>
      </c>
      <c r="C217" s="142" t="s">
        <v>1613</v>
      </c>
      <c r="D217" s="142" t="s">
        <v>339</v>
      </c>
      <c r="E217" s="142" t="s">
        <v>1587</v>
      </c>
      <c r="F217" s="142" t="s">
        <v>7</v>
      </c>
      <c r="G217" s="142" t="s">
        <v>2176</v>
      </c>
      <c r="H217" s="142" t="s">
        <v>1566</v>
      </c>
      <c r="I217" s="142" t="s">
        <v>250</v>
      </c>
      <c r="J217" s="142">
        <v>30</v>
      </c>
      <c r="K217" s="142">
        <v>14</v>
      </c>
      <c r="L217" s="142">
        <v>44</v>
      </c>
      <c r="M217" s="142">
        <v>30</v>
      </c>
      <c r="N217" s="142">
        <v>14</v>
      </c>
      <c r="O217" s="142">
        <v>44</v>
      </c>
      <c r="P217" s="142">
        <v>1</v>
      </c>
      <c r="Q217" s="142">
        <v>8</v>
      </c>
      <c r="R217" s="142">
        <v>15</v>
      </c>
      <c r="S217" s="142">
        <v>23</v>
      </c>
      <c r="T217" s="142">
        <v>1</v>
      </c>
      <c r="U217" s="142">
        <v>16</v>
      </c>
      <c r="V217" s="142">
        <v>12</v>
      </c>
      <c r="W217" s="142">
        <v>28</v>
      </c>
      <c r="X217" s="142">
        <v>1</v>
      </c>
      <c r="Y217" s="142">
        <v>0</v>
      </c>
      <c r="Z217" s="142">
        <v>0</v>
      </c>
      <c r="AA217" s="142">
        <v>0</v>
      </c>
      <c r="AB217" s="142">
        <v>0</v>
      </c>
      <c r="AG217" s="142">
        <v>54</v>
      </c>
      <c r="AH217" s="142">
        <v>41</v>
      </c>
      <c r="AI217" s="142">
        <v>95</v>
      </c>
      <c r="AJ217" s="142">
        <v>3</v>
      </c>
      <c r="AK217" s="142">
        <v>17</v>
      </c>
      <c r="AL217" s="142">
        <v>36</v>
      </c>
      <c r="AM217" s="142">
        <v>53</v>
      </c>
      <c r="AQ217" s="142">
        <v>17</v>
      </c>
      <c r="AR217" s="142">
        <v>36</v>
      </c>
      <c r="AS217" s="142">
        <v>53</v>
      </c>
    </row>
    <row r="218" spans="1:45" s="142" customFormat="1" ht="12.75" x14ac:dyDescent="0.2">
      <c r="A218" s="142" t="s">
        <v>2110</v>
      </c>
      <c r="B218" s="142" t="s">
        <v>2224</v>
      </c>
      <c r="C218" s="142" t="s">
        <v>1614</v>
      </c>
      <c r="D218" s="142" t="s">
        <v>339</v>
      </c>
      <c r="E218" s="142" t="s">
        <v>1587</v>
      </c>
      <c r="F218" s="142" t="s">
        <v>7</v>
      </c>
      <c r="G218" s="142" t="s">
        <v>2176</v>
      </c>
      <c r="H218" s="142" t="s">
        <v>1566</v>
      </c>
      <c r="I218" s="142" t="s">
        <v>250</v>
      </c>
      <c r="J218" s="142">
        <v>50</v>
      </c>
      <c r="K218" s="142">
        <v>58</v>
      </c>
      <c r="L218" s="142">
        <v>108</v>
      </c>
      <c r="M218" s="142">
        <v>56</v>
      </c>
      <c r="N218" s="142">
        <v>61</v>
      </c>
      <c r="O218" s="142">
        <v>117</v>
      </c>
      <c r="P218" s="142">
        <v>3</v>
      </c>
      <c r="Q218" s="142">
        <v>58</v>
      </c>
      <c r="R218" s="142">
        <v>58</v>
      </c>
      <c r="S218" s="142">
        <v>116</v>
      </c>
      <c r="T218" s="142">
        <v>3</v>
      </c>
      <c r="U218" s="142">
        <v>18</v>
      </c>
      <c r="V218" s="142">
        <v>32</v>
      </c>
      <c r="W218" s="142">
        <v>50</v>
      </c>
      <c r="X218" s="142">
        <v>2</v>
      </c>
      <c r="Y218" s="142">
        <v>0</v>
      </c>
      <c r="Z218" s="142">
        <v>0</v>
      </c>
      <c r="AA218" s="142">
        <v>0</v>
      </c>
      <c r="AB218" s="142">
        <v>0</v>
      </c>
      <c r="AG218" s="142">
        <v>132</v>
      </c>
      <c r="AH218" s="142">
        <v>151</v>
      </c>
      <c r="AI218" s="142">
        <v>283</v>
      </c>
      <c r="AJ218" s="142">
        <v>8</v>
      </c>
      <c r="AK218" s="142">
        <v>25</v>
      </c>
      <c r="AL218" s="142">
        <v>32</v>
      </c>
      <c r="AM218" s="142">
        <v>57</v>
      </c>
      <c r="AQ218" s="142">
        <v>25</v>
      </c>
      <c r="AR218" s="142">
        <v>32</v>
      </c>
      <c r="AS218" s="142">
        <v>57</v>
      </c>
    </row>
    <row r="219" spans="1:45" s="142" customFormat="1" ht="12.75" x14ac:dyDescent="0.2">
      <c r="A219" s="142" t="s">
        <v>686</v>
      </c>
      <c r="B219" s="142" t="s">
        <v>2225</v>
      </c>
      <c r="C219" s="142" t="s">
        <v>1615</v>
      </c>
      <c r="D219" s="142" t="s">
        <v>339</v>
      </c>
      <c r="E219" s="142" t="s">
        <v>1587</v>
      </c>
      <c r="F219" s="142" t="s">
        <v>7</v>
      </c>
      <c r="G219" s="142" t="s">
        <v>2176</v>
      </c>
      <c r="H219" s="142" t="s">
        <v>1566</v>
      </c>
      <c r="I219" s="142" t="s">
        <v>250</v>
      </c>
      <c r="J219" s="142">
        <v>38</v>
      </c>
      <c r="K219" s="142">
        <v>40</v>
      </c>
      <c r="L219" s="142">
        <v>78</v>
      </c>
      <c r="M219" s="142">
        <v>38</v>
      </c>
      <c r="N219" s="142">
        <v>40</v>
      </c>
      <c r="O219" s="142">
        <v>78</v>
      </c>
      <c r="P219" s="142">
        <v>2</v>
      </c>
      <c r="Q219" s="142">
        <v>22</v>
      </c>
      <c r="R219" s="142">
        <v>26</v>
      </c>
      <c r="S219" s="142">
        <v>48</v>
      </c>
      <c r="T219" s="142">
        <v>1</v>
      </c>
      <c r="U219" s="142">
        <v>33</v>
      </c>
      <c r="V219" s="142">
        <v>21</v>
      </c>
      <c r="W219" s="142">
        <v>54</v>
      </c>
      <c r="X219" s="142">
        <v>2</v>
      </c>
      <c r="Y219" s="142">
        <v>0</v>
      </c>
      <c r="Z219" s="142">
        <v>0</v>
      </c>
      <c r="AA219" s="142">
        <v>0</v>
      </c>
      <c r="AB219" s="142">
        <v>0</v>
      </c>
      <c r="AG219" s="142">
        <v>93</v>
      </c>
      <c r="AH219" s="142">
        <v>87</v>
      </c>
      <c r="AI219" s="142">
        <v>180</v>
      </c>
      <c r="AJ219" s="142">
        <v>5</v>
      </c>
      <c r="AK219" s="142">
        <v>15</v>
      </c>
      <c r="AL219" s="142">
        <v>25</v>
      </c>
      <c r="AM219" s="142">
        <v>40</v>
      </c>
      <c r="AQ219" s="142">
        <v>15</v>
      </c>
      <c r="AR219" s="142">
        <v>25</v>
      </c>
      <c r="AS219" s="142">
        <v>40</v>
      </c>
    </row>
    <row r="220" spans="1:45" s="142" customFormat="1" ht="12.75" x14ac:dyDescent="0.2">
      <c r="A220" s="142" t="s">
        <v>2110</v>
      </c>
      <c r="B220" s="142" t="s">
        <v>2226</v>
      </c>
      <c r="C220" s="142" t="s">
        <v>1616</v>
      </c>
      <c r="D220" s="142" t="s">
        <v>339</v>
      </c>
      <c r="E220" s="142" t="s">
        <v>1587</v>
      </c>
      <c r="F220" s="142" t="s">
        <v>7</v>
      </c>
      <c r="G220" s="142" t="s">
        <v>2176</v>
      </c>
      <c r="H220" s="142" t="s">
        <v>1566</v>
      </c>
      <c r="I220" s="142" t="s">
        <v>250</v>
      </c>
      <c r="J220" s="142">
        <v>69</v>
      </c>
      <c r="K220" s="142">
        <v>54</v>
      </c>
      <c r="L220" s="142">
        <v>123</v>
      </c>
      <c r="M220" s="142">
        <v>69</v>
      </c>
      <c r="N220" s="142">
        <v>54</v>
      </c>
      <c r="O220" s="142">
        <v>123</v>
      </c>
      <c r="P220" s="142">
        <v>3</v>
      </c>
      <c r="Q220" s="142">
        <v>48</v>
      </c>
      <c r="R220" s="142">
        <v>50</v>
      </c>
      <c r="S220" s="142">
        <v>98</v>
      </c>
      <c r="T220" s="142">
        <v>2</v>
      </c>
      <c r="U220" s="142">
        <v>30</v>
      </c>
      <c r="V220" s="142">
        <v>31</v>
      </c>
      <c r="W220" s="142">
        <v>61</v>
      </c>
      <c r="X220" s="142">
        <v>2</v>
      </c>
      <c r="Y220" s="142">
        <v>0</v>
      </c>
      <c r="Z220" s="142">
        <v>0</v>
      </c>
      <c r="AA220" s="142">
        <v>0</v>
      </c>
      <c r="AB220" s="142">
        <v>0</v>
      </c>
      <c r="AG220" s="142">
        <v>147</v>
      </c>
      <c r="AH220" s="142">
        <v>135</v>
      </c>
      <c r="AI220" s="142">
        <v>282</v>
      </c>
      <c r="AJ220" s="142">
        <v>7</v>
      </c>
      <c r="AK220" s="142">
        <v>44</v>
      </c>
      <c r="AL220" s="142">
        <v>46</v>
      </c>
      <c r="AM220" s="142">
        <v>90</v>
      </c>
      <c r="AQ220" s="142">
        <v>44</v>
      </c>
      <c r="AR220" s="142">
        <v>46</v>
      </c>
      <c r="AS220" s="142">
        <v>90</v>
      </c>
    </row>
    <row r="221" spans="1:45" s="142" customFormat="1" ht="12.75" x14ac:dyDescent="0.2">
      <c r="A221" s="142" t="s">
        <v>267</v>
      </c>
      <c r="B221" s="142" t="s">
        <v>2227</v>
      </c>
      <c r="C221" s="142" t="s">
        <v>1617</v>
      </c>
      <c r="D221" s="142" t="s">
        <v>1463</v>
      </c>
      <c r="E221" s="142" t="s">
        <v>1618</v>
      </c>
      <c r="F221" s="142" t="s">
        <v>7</v>
      </c>
      <c r="G221" s="142" t="s">
        <v>2176</v>
      </c>
      <c r="H221" s="142" t="s">
        <v>1566</v>
      </c>
      <c r="I221" s="142" t="s">
        <v>82</v>
      </c>
      <c r="J221" s="142">
        <v>0</v>
      </c>
      <c r="K221" s="142">
        <v>0</v>
      </c>
      <c r="L221" s="142">
        <v>0</v>
      </c>
      <c r="M221" s="142">
        <v>0</v>
      </c>
      <c r="N221" s="142">
        <v>0</v>
      </c>
      <c r="O221" s="142">
        <v>0</v>
      </c>
      <c r="P221" s="142">
        <v>0</v>
      </c>
      <c r="Q221" s="142">
        <v>0</v>
      </c>
      <c r="R221" s="142">
        <v>0</v>
      </c>
      <c r="S221" s="142">
        <v>0</v>
      </c>
      <c r="T221" s="142">
        <v>0</v>
      </c>
      <c r="U221" s="142">
        <v>0</v>
      </c>
      <c r="V221" s="142">
        <v>0</v>
      </c>
      <c r="W221" s="142">
        <v>0</v>
      </c>
      <c r="X221" s="142">
        <v>0</v>
      </c>
      <c r="Y221" s="142">
        <v>0</v>
      </c>
      <c r="Z221" s="142">
        <v>0</v>
      </c>
      <c r="AA221" s="142">
        <v>0</v>
      </c>
      <c r="AB221" s="142">
        <v>0</v>
      </c>
      <c r="AG221" s="142">
        <v>6211</v>
      </c>
      <c r="AH221" s="142">
        <v>6600</v>
      </c>
      <c r="AI221" s="142">
        <v>12811</v>
      </c>
      <c r="AJ221" s="142">
        <v>0</v>
      </c>
      <c r="AK221" s="142">
        <v>1242</v>
      </c>
      <c r="AL221" s="142">
        <v>1864</v>
      </c>
      <c r="AM221" s="142">
        <v>3106</v>
      </c>
      <c r="AQ221" s="142">
        <v>1242</v>
      </c>
      <c r="AR221" s="142">
        <v>1864</v>
      </c>
      <c r="AS221" s="142">
        <v>3106</v>
      </c>
    </row>
    <row r="222" spans="1:45" s="142" customFormat="1" ht="12.75" x14ac:dyDescent="0.2">
      <c r="A222" s="142" t="s">
        <v>262</v>
      </c>
      <c r="B222" s="142" t="s">
        <v>2228</v>
      </c>
      <c r="C222" s="142" t="s">
        <v>1619</v>
      </c>
      <c r="D222" s="142" t="s">
        <v>339</v>
      </c>
      <c r="E222" s="142" t="s">
        <v>1531</v>
      </c>
      <c r="F222" s="142" t="s">
        <v>7</v>
      </c>
      <c r="G222" s="142" t="s">
        <v>2176</v>
      </c>
      <c r="H222" s="142" t="s">
        <v>1566</v>
      </c>
      <c r="I222" s="142" t="s">
        <v>250</v>
      </c>
      <c r="J222" s="142">
        <v>18</v>
      </c>
      <c r="K222" s="142">
        <v>27</v>
      </c>
      <c r="L222" s="142">
        <v>45</v>
      </c>
      <c r="M222" s="142">
        <v>18</v>
      </c>
      <c r="N222" s="142">
        <v>27</v>
      </c>
      <c r="O222" s="142">
        <v>45</v>
      </c>
      <c r="P222" s="142">
        <v>2</v>
      </c>
      <c r="Q222" s="142">
        <v>17</v>
      </c>
      <c r="R222" s="142">
        <v>18</v>
      </c>
      <c r="S222" s="142">
        <v>35</v>
      </c>
      <c r="T222" s="142">
        <v>2</v>
      </c>
      <c r="U222" s="142">
        <v>14</v>
      </c>
      <c r="V222" s="142">
        <v>21</v>
      </c>
      <c r="W222" s="142">
        <v>35</v>
      </c>
      <c r="X222" s="142">
        <v>1</v>
      </c>
      <c r="Y222" s="142">
        <v>0</v>
      </c>
      <c r="Z222" s="142">
        <v>0</v>
      </c>
      <c r="AA222" s="142">
        <v>0</v>
      </c>
      <c r="AB222" s="142">
        <v>0</v>
      </c>
      <c r="AG222" s="142">
        <v>49</v>
      </c>
      <c r="AH222" s="142">
        <v>66</v>
      </c>
      <c r="AI222" s="142">
        <v>115</v>
      </c>
      <c r="AJ222" s="142">
        <v>5</v>
      </c>
      <c r="AK222" s="142">
        <v>15</v>
      </c>
      <c r="AL222" s="142">
        <v>23</v>
      </c>
      <c r="AM222" s="142">
        <v>38</v>
      </c>
      <c r="AQ222" s="142">
        <v>15</v>
      </c>
      <c r="AR222" s="142">
        <v>23</v>
      </c>
      <c r="AS222" s="142">
        <v>38</v>
      </c>
    </row>
    <row r="223" spans="1:45" s="142" customFormat="1" ht="12.75" x14ac:dyDescent="0.2">
      <c r="A223" s="142" t="s">
        <v>686</v>
      </c>
      <c r="B223" s="142" t="s">
        <v>2229</v>
      </c>
      <c r="C223" s="142" t="s">
        <v>1620</v>
      </c>
      <c r="D223" s="142" t="s">
        <v>339</v>
      </c>
      <c r="E223" s="142" t="s">
        <v>1531</v>
      </c>
      <c r="F223" s="142" t="s">
        <v>7</v>
      </c>
      <c r="G223" s="142" t="s">
        <v>2176</v>
      </c>
      <c r="H223" s="142" t="s">
        <v>1566</v>
      </c>
      <c r="I223" s="142" t="s">
        <v>250</v>
      </c>
      <c r="J223" s="142">
        <v>21</v>
      </c>
      <c r="K223" s="142">
        <v>19</v>
      </c>
      <c r="L223" s="142">
        <v>40</v>
      </c>
      <c r="M223" s="142">
        <v>21</v>
      </c>
      <c r="N223" s="142">
        <v>19</v>
      </c>
      <c r="O223" s="142">
        <v>40</v>
      </c>
      <c r="P223" s="142">
        <v>1</v>
      </c>
      <c r="Q223" s="142">
        <v>21</v>
      </c>
      <c r="R223" s="142">
        <v>17</v>
      </c>
      <c r="S223" s="142">
        <v>38</v>
      </c>
      <c r="T223" s="142">
        <v>2</v>
      </c>
      <c r="U223" s="142">
        <v>29</v>
      </c>
      <c r="V223" s="142">
        <v>20</v>
      </c>
      <c r="W223" s="142">
        <v>49</v>
      </c>
      <c r="X223" s="142">
        <v>2</v>
      </c>
      <c r="Y223" s="142">
        <v>0</v>
      </c>
      <c r="Z223" s="142">
        <v>0</v>
      </c>
      <c r="AA223" s="142">
        <v>0</v>
      </c>
      <c r="AB223" s="142">
        <v>0</v>
      </c>
      <c r="AG223" s="142">
        <v>71</v>
      </c>
      <c r="AH223" s="142">
        <v>56</v>
      </c>
      <c r="AI223" s="142">
        <v>127</v>
      </c>
      <c r="AJ223" s="142">
        <v>5</v>
      </c>
      <c r="AK223" s="142">
        <v>15</v>
      </c>
      <c r="AL223" s="142">
        <v>22</v>
      </c>
      <c r="AM223" s="142">
        <v>37</v>
      </c>
      <c r="AQ223" s="142">
        <v>15</v>
      </c>
      <c r="AR223" s="142">
        <v>22</v>
      </c>
      <c r="AS223" s="142">
        <v>37</v>
      </c>
    </row>
    <row r="224" spans="1:45" s="142" customFormat="1" ht="12.75" x14ac:dyDescent="0.2">
      <c r="A224" s="142" t="s">
        <v>263</v>
      </c>
      <c r="B224" s="142" t="s">
        <v>2230</v>
      </c>
      <c r="C224" s="142" t="s">
        <v>1621</v>
      </c>
      <c r="D224" s="142" t="s">
        <v>339</v>
      </c>
      <c r="E224" s="142" t="s">
        <v>1531</v>
      </c>
      <c r="F224" s="142" t="s">
        <v>7</v>
      </c>
      <c r="G224" s="142" t="s">
        <v>2176</v>
      </c>
      <c r="H224" s="142" t="s">
        <v>1566</v>
      </c>
      <c r="I224" s="142" t="s">
        <v>250</v>
      </c>
      <c r="J224" s="142">
        <v>19</v>
      </c>
      <c r="K224" s="142">
        <v>20</v>
      </c>
      <c r="L224" s="142">
        <v>39</v>
      </c>
      <c r="M224" s="142">
        <v>19</v>
      </c>
      <c r="N224" s="142">
        <v>20</v>
      </c>
      <c r="O224" s="142">
        <v>39</v>
      </c>
      <c r="P224" s="142">
        <v>2</v>
      </c>
      <c r="Q224" s="142">
        <v>21</v>
      </c>
      <c r="R224" s="142">
        <v>9</v>
      </c>
      <c r="S224" s="142">
        <v>30</v>
      </c>
      <c r="T224" s="142">
        <v>1</v>
      </c>
      <c r="U224" s="142">
        <v>16</v>
      </c>
      <c r="V224" s="142">
        <v>10</v>
      </c>
      <c r="W224" s="142">
        <v>26</v>
      </c>
      <c r="X224" s="142">
        <v>1</v>
      </c>
      <c r="Y224" s="142">
        <v>0</v>
      </c>
      <c r="Z224" s="142">
        <v>0</v>
      </c>
      <c r="AA224" s="142">
        <v>0</v>
      </c>
      <c r="AB224" s="142">
        <v>0</v>
      </c>
      <c r="AG224" s="142">
        <v>56</v>
      </c>
      <c r="AH224" s="142">
        <v>39</v>
      </c>
      <c r="AI224" s="142">
        <v>95</v>
      </c>
      <c r="AJ224" s="142">
        <v>4</v>
      </c>
      <c r="AK224" s="142">
        <v>8</v>
      </c>
      <c r="AL224" s="142">
        <v>12</v>
      </c>
      <c r="AM224" s="142">
        <v>20</v>
      </c>
      <c r="AQ224" s="142">
        <v>8</v>
      </c>
      <c r="AR224" s="142">
        <v>12</v>
      </c>
      <c r="AS224" s="142">
        <v>20</v>
      </c>
    </row>
    <row r="225" spans="1:45" s="142" customFormat="1" ht="12.75" x14ac:dyDescent="0.2">
      <c r="A225" s="142" t="s">
        <v>2231</v>
      </c>
      <c r="B225" s="142" t="s">
        <v>2232</v>
      </c>
      <c r="C225" s="142" t="s">
        <v>1622</v>
      </c>
      <c r="D225" s="142" t="s">
        <v>339</v>
      </c>
      <c r="E225" s="142" t="s">
        <v>1531</v>
      </c>
      <c r="F225" s="142" t="s">
        <v>7</v>
      </c>
      <c r="G225" s="142" t="s">
        <v>2176</v>
      </c>
      <c r="H225" s="142" t="s">
        <v>1566</v>
      </c>
      <c r="I225" s="142" t="s">
        <v>250</v>
      </c>
      <c r="J225" s="142">
        <v>24</v>
      </c>
      <c r="K225" s="142">
        <v>28</v>
      </c>
      <c r="L225" s="142">
        <v>52</v>
      </c>
      <c r="M225" s="142">
        <v>24</v>
      </c>
      <c r="N225" s="142">
        <v>28</v>
      </c>
      <c r="O225" s="142">
        <v>52</v>
      </c>
      <c r="P225" s="142">
        <v>2</v>
      </c>
      <c r="Q225" s="142">
        <v>17</v>
      </c>
      <c r="R225" s="142">
        <v>31</v>
      </c>
      <c r="S225" s="142">
        <v>48</v>
      </c>
      <c r="T225" s="142">
        <v>2</v>
      </c>
      <c r="U225" s="142">
        <v>15</v>
      </c>
      <c r="V225" s="142">
        <v>22</v>
      </c>
      <c r="W225" s="142">
        <v>37</v>
      </c>
      <c r="X225" s="142">
        <v>1</v>
      </c>
      <c r="Y225" s="142">
        <v>0</v>
      </c>
      <c r="Z225" s="142">
        <v>0</v>
      </c>
      <c r="AA225" s="142">
        <v>0</v>
      </c>
      <c r="AB225" s="142">
        <v>0</v>
      </c>
      <c r="AG225" s="142">
        <v>56</v>
      </c>
      <c r="AH225" s="142">
        <v>81</v>
      </c>
      <c r="AI225" s="142">
        <v>137</v>
      </c>
      <c r="AJ225" s="142">
        <v>5</v>
      </c>
      <c r="AK225" s="142">
        <v>3</v>
      </c>
      <c r="AL225" s="142">
        <v>15</v>
      </c>
      <c r="AM225" s="142">
        <v>18</v>
      </c>
      <c r="AQ225" s="142">
        <v>3</v>
      </c>
      <c r="AR225" s="142">
        <v>15</v>
      </c>
      <c r="AS225" s="142">
        <v>18</v>
      </c>
    </row>
    <row r="226" spans="1:45" s="142" customFormat="1" ht="12.75" x14ac:dyDescent="0.2">
      <c r="A226" s="142" t="s">
        <v>1222</v>
      </c>
      <c r="B226" s="142" t="s">
        <v>2233</v>
      </c>
      <c r="C226" s="142" t="s">
        <v>1623</v>
      </c>
      <c r="D226" s="142" t="s">
        <v>339</v>
      </c>
      <c r="E226" s="142" t="s">
        <v>1531</v>
      </c>
      <c r="F226" s="142" t="s">
        <v>7</v>
      </c>
      <c r="G226" s="142" t="s">
        <v>2176</v>
      </c>
      <c r="H226" s="142" t="s">
        <v>1566</v>
      </c>
      <c r="I226" s="142" t="s">
        <v>250</v>
      </c>
      <c r="J226" s="142">
        <v>23</v>
      </c>
      <c r="K226" s="142">
        <v>29</v>
      </c>
      <c r="L226" s="142">
        <v>52</v>
      </c>
      <c r="M226" s="142">
        <v>23</v>
      </c>
      <c r="N226" s="142">
        <v>29</v>
      </c>
      <c r="O226" s="142">
        <v>52</v>
      </c>
      <c r="P226" s="142">
        <v>2</v>
      </c>
      <c r="Q226" s="142">
        <v>25</v>
      </c>
      <c r="R226" s="142">
        <v>18</v>
      </c>
      <c r="S226" s="142">
        <v>43</v>
      </c>
      <c r="T226" s="142">
        <v>2</v>
      </c>
      <c r="U226" s="142">
        <v>20</v>
      </c>
      <c r="V226" s="142">
        <v>10</v>
      </c>
      <c r="W226" s="142">
        <v>30</v>
      </c>
      <c r="X226" s="142">
        <v>1</v>
      </c>
      <c r="Y226" s="142">
        <v>0</v>
      </c>
      <c r="Z226" s="142">
        <v>0</v>
      </c>
      <c r="AA226" s="142">
        <v>0</v>
      </c>
      <c r="AB226" s="142">
        <v>0</v>
      </c>
      <c r="AG226" s="142">
        <v>68</v>
      </c>
      <c r="AH226" s="142">
        <v>57</v>
      </c>
      <c r="AI226" s="142">
        <v>125</v>
      </c>
      <c r="AJ226" s="142">
        <v>5</v>
      </c>
      <c r="AK226" s="142">
        <v>19</v>
      </c>
      <c r="AL226" s="142">
        <v>15</v>
      </c>
      <c r="AM226" s="142">
        <v>34</v>
      </c>
      <c r="AQ226" s="142">
        <v>19</v>
      </c>
      <c r="AR226" s="142">
        <v>15</v>
      </c>
      <c r="AS226" s="142">
        <v>34</v>
      </c>
    </row>
    <row r="227" spans="1:45" s="142" customFormat="1" ht="12.75" x14ac:dyDescent="0.2">
      <c r="A227" s="142" t="s">
        <v>1434</v>
      </c>
      <c r="B227" s="142" t="s">
        <v>2234</v>
      </c>
      <c r="C227" s="142" t="s">
        <v>1624</v>
      </c>
      <c r="D227" s="142" t="s">
        <v>339</v>
      </c>
      <c r="E227" s="142" t="s">
        <v>1531</v>
      </c>
      <c r="F227" s="142" t="s">
        <v>7</v>
      </c>
      <c r="G227" s="142" t="s">
        <v>2176</v>
      </c>
      <c r="H227" s="142" t="s">
        <v>1566</v>
      </c>
      <c r="I227" s="142" t="s">
        <v>250</v>
      </c>
      <c r="J227" s="142">
        <v>17</v>
      </c>
      <c r="K227" s="142">
        <v>22</v>
      </c>
      <c r="L227" s="142">
        <v>39</v>
      </c>
      <c r="M227" s="142">
        <v>17</v>
      </c>
      <c r="N227" s="142">
        <v>22</v>
      </c>
      <c r="O227" s="142">
        <v>39</v>
      </c>
      <c r="P227" s="142">
        <v>2</v>
      </c>
      <c r="Q227" s="142">
        <v>9</v>
      </c>
      <c r="R227" s="142">
        <v>15</v>
      </c>
      <c r="S227" s="142">
        <v>24</v>
      </c>
      <c r="T227" s="142">
        <v>1</v>
      </c>
      <c r="U227" s="142">
        <v>21</v>
      </c>
      <c r="V227" s="142">
        <v>19</v>
      </c>
      <c r="W227" s="142">
        <v>40</v>
      </c>
      <c r="X227" s="142">
        <v>2</v>
      </c>
      <c r="Y227" s="142">
        <v>0</v>
      </c>
      <c r="Z227" s="142">
        <v>0</v>
      </c>
      <c r="AA227" s="142">
        <v>0</v>
      </c>
      <c r="AB227" s="142">
        <v>0</v>
      </c>
      <c r="AG227" s="142">
        <v>47</v>
      </c>
      <c r="AH227" s="142">
        <v>56</v>
      </c>
      <c r="AI227" s="142">
        <v>103</v>
      </c>
      <c r="AJ227" s="142">
        <v>5</v>
      </c>
      <c r="AK227" s="142">
        <v>14</v>
      </c>
      <c r="AL227" s="142">
        <v>19</v>
      </c>
      <c r="AM227" s="142">
        <v>33</v>
      </c>
      <c r="AQ227" s="142">
        <v>14</v>
      </c>
      <c r="AR227" s="142">
        <v>19</v>
      </c>
      <c r="AS227" s="142">
        <v>33</v>
      </c>
    </row>
    <row r="228" spans="1:45" s="142" customFormat="1" ht="12.75" x14ac:dyDescent="0.2">
      <c r="A228" s="142" t="s">
        <v>270</v>
      </c>
      <c r="B228" s="142" t="s">
        <v>2235</v>
      </c>
      <c r="C228" s="142" t="s">
        <v>1625</v>
      </c>
      <c r="D228" s="142" t="s">
        <v>339</v>
      </c>
      <c r="E228" s="142" t="s">
        <v>1531</v>
      </c>
      <c r="F228" s="142" t="s">
        <v>7</v>
      </c>
      <c r="G228" s="142" t="s">
        <v>2176</v>
      </c>
      <c r="H228" s="142" t="s">
        <v>1566</v>
      </c>
      <c r="I228" s="142" t="s">
        <v>250</v>
      </c>
      <c r="J228" s="142">
        <v>19</v>
      </c>
      <c r="K228" s="142">
        <v>14</v>
      </c>
      <c r="L228" s="142">
        <v>33</v>
      </c>
      <c r="M228" s="142">
        <v>19</v>
      </c>
      <c r="N228" s="142">
        <v>14</v>
      </c>
      <c r="O228" s="142">
        <v>33</v>
      </c>
      <c r="P228" s="142">
        <v>2</v>
      </c>
      <c r="Q228" s="142">
        <v>15</v>
      </c>
      <c r="R228" s="142">
        <v>21</v>
      </c>
      <c r="S228" s="142">
        <v>36</v>
      </c>
      <c r="T228" s="142">
        <v>2</v>
      </c>
      <c r="U228" s="142">
        <v>17</v>
      </c>
      <c r="V228" s="142">
        <v>14</v>
      </c>
      <c r="W228" s="142">
        <v>31</v>
      </c>
      <c r="X228" s="142">
        <v>1</v>
      </c>
      <c r="Y228" s="142">
        <v>0</v>
      </c>
      <c r="Z228" s="142">
        <v>0</v>
      </c>
      <c r="AA228" s="142">
        <v>0</v>
      </c>
      <c r="AB228" s="142">
        <v>0</v>
      </c>
      <c r="AG228" s="142">
        <v>51</v>
      </c>
      <c r="AH228" s="142">
        <v>49</v>
      </c>
      <c r="AI228" s="142">
        <v>100</v>
      </c>
      <c r="AJ228" s="142">
        <v>5</v>
      </c>
      <c r="AK228" s="142">
        <v>12</v>
      </c>
      <c r="AL228" s="142">
        <v>15</v>
      </c>
      <c r="AM228" s="142">
        <v>27</v>
      </c>
      <c r="AQ228" s="142">
        <v>12</v>
      </c>
      <c r="AR228" s="142">
        <v>15</v>
      </c>
      <c r="AS228" s="142">
        <v>27</v>
      </c>
    </row>
    <row r="229" spans="1:45" s="142" customFormat="1" ht="12.75" x14ac:dyDescent="0.2">
      <c r="A229" s="142" t="s">
        <v>2124</v>
      </c>
      <c r="B229" s="142" t="s">
        <v>2236</v>
      </c>
      <c r="C229" s="142" t="s">
        <v>1626</v>
      </c>
      <c r="D229" s="142" t="s">
        <v>339</v>
      </c>
      <c r="E229" s="142" t="s">
        <v>1531</v>
      </c>
      <c r="F229" s="142" t="s">
        <v>7</v>
      </c>
      <c r="G229" s="142" t="s">
        <v>2176</v>
      </c>
      <c r="H229" s="142" t="s">
        <v>1566</v>
      </c>
      <c r="I229" s="142" t="s">
        <v>250</v>
      </c>
      <c r="J229" s="142">
        <v>16</v>
      </c>
      <c r="K229" s="142">
        <v>12</v>
      </c>
      <c r="L229" s="142">
        <v>28</v>
      </c>
      <c r="M229" s="142">
        <v>16</v>
      </c>
      <c r="N229" s="142">
        <v>12</v>
      </c>
      <c r="O229" s="142">
        <v>28</v>
      </c>
      <c r="P229" s="142">
        <v>1</v>
      </c>
      <c r="Q229" s="142">
        <v>2</v>
      </c>
      <c r="R229" s="142">
        <v>6</v>
      </c>
      <c r="S229" s="142">
        <v>8</v>
      </c>
      <c r="T229" s="142">
        <v>1</v>
      </c>
      <c r="U229" s="142">
        <v>0</v>
      </c>
      <c r="V229" s="142">
        <v>5</v>
      </c>
      <c r="W229" s="142">
        <v>5</v>
      </c>
      <c r="X229" s="142">
        <v>1</v>
      </c>
      <c r="Y229" s="142">
        <v>0</v>
      </c>
      <c r="Z229" s="142">
        <v>0</v>
      </c>
      <c r="AA229" s="142">
        <v>0</v>
      </c>
      <c r="AB229" s="142">
        <v>0</v>
      </c>
      <c r="AG229" s="142">
        <v>18</v>
      </c>
      <c r="AH229" s="142">
        <v>23</v>
      </c>
      <c r="AI229" s="142">
        <v>41</v>
      </c>
      <c r="AJ229" s="142">
        <v>3</v>
      </c>
      <c r="AK229" s="142">
        <v>7</v>
      </c>
      <c r="AL229" s="142">
        <v>11</v>
      </c>
      <c r="AM229" s="142">
        <v>18</v>
      </c>
      <c r="AQ229" s="142">
        <v>7</v>
      </c>
      <c r="AR229" s="142">
        <v>11</v>
      </c>
      <c r="AS229" s="142">
        <v>18</v>
      </c>
    </row>
    <row r="230" spans="1:45" s="142" customFormat="1" ht="12.75" x14ac:dyDescent="0.2">
      <c r="A230" s="142" t="s">
        <v>262</v>
      </c>
      <c r="B230" s="142" t="s">
        <v>2237</v>
      </c>
      <c r="C230" s="142" t="s">
        <v>1627</v>
      </c>
      <c r="D230" s="142" t="s">
        <v>339</v>
      </c>
      <c r="E230" s="142" t="s">
        <v>1531</v>
      </c>
      <c r="F230" s="142" t="s">
        <v>7</v>
      </c>
      <c r="G230" s="142" t="s">
        <v>2176</v>
      </c>
      <c r="H230" s="142" t="s">
        <v>1566</v>
      </c>
      <c r="I230" s="142" t="s">
        <v>250</v>
      </c>
      <c r="J230" s="142">
        <v>23</v>
      </c>
      <c r="K230" s="142">
        <v>22</v>
      </c>
      <c r="L230" s="142">
        <v>45</v>
      </c>
      <c r="M230" s="142">
        <v>25</v>
      </c>
      <c r="N230" s="142">
        <v>25</v>
      </c>
      <c r="O230" s="142">
        <v>50</v>
      </c>
      <c r="P230" s="142">
        <v>2</v>
      </c>
      <c r="Q230" s="142">
        <v>13</v>
      </c>
      <c r="R230" s="142">
        <v>15</v>
      </c>
      <c r="S230" s="142">
        <v>28</v>
      </c>
      <c r="T230" s="142">
        <v>1</v>
      </c>
      <c r="U230" s="142">
        <v>13</v>
      </c>
      <c r="V230" s="142">
        <v>23</v>
      </c>
      <c r="W230" s="142">
        <v>36</v>
      </c>
      <c r="X230" s="142">
        <v>2</v>
      </c>
      <c r="Y230" s="142">
        <v>0</v>
      </c>
      <c r="Z230" s="142">
        <v>0</v>
      </c>
      <c r="AA230" s="142">
        <v>0</v>
      </c>
      <c r="AB230" s="142">
        <v>0</v>
      </c>
      <c r="AG230" s="142">
        <v>51</v>
      </c>
      <c r="AH230" s="142">
        <v>63</v>
      </c>
      <c r="AI230" s="142">
        <v>114</v>
      </c>
      <c r="AJ230" s="142">
        <v>5</v>
      </c>
      <c r="AK230" s="142">
        <v>14</v>
      </c>
      <c r="AL230" s="142">
        <v>17</v>
      </c>
      <c r="AM230" s="142">
        <v>31</v>
      </c>
      <c r="AQ230" s="142">
        <v>14</v>
      </c>
      <c r="AR230" s="142">
        <v>17</v>
      </c>
      <c r="AS230" s="142">
        <v>31</v>
      </c>
    </row>
    <row r="231" spans="1:45" s="142" customFormat="1" ht="12.75" x14ac:dyDescent="0.2">
      <c r="A231" s="142" t="s">
        <v>263</v>
      </c>
      <c r="B231" s="142" t="s">
        <v>2238</v>
      </c>
      <c r="C231" s="142" t="s">
        <v>1628</v>
      </c>
      <c r="D231" s="142" t="s">
        <v>339</v>
      </c>
      <c r="E231" s="142" t="s">
        <v>1531</v>
      </c>
      <c r="F231" s="142" t="s">
        <v>7</v>
      </c>
      <c r="G231" s="142" t="s">
        <v>2176</v>
      </c>
      <c r="H231" s="142" t="s">
        <v>1566</v>
      </c>
      <c r="I231" s="142" t="s">
        <v>250</v>
      </c>
      <c r="J231" s="142">
        <v>17</v>
      </c>
      <c r="K231" s="142">
        <v>17</v>
      </c>
      <c r="L231" s="142">
        <v>34</v>
      </c>
      <c r="M231" s="142">
        <v>17</v>
      </c>
      <c r="N231" s="142">
        <v>17</v>
      </c>
      <c r="O231" s="142">
        <v>34</v>
      </c>
      <c r="P231" s="142">
        <v>1</v>
      </c>
      <c r="Q231" s="142">
        <v>14</v>
      </c>
      <c r="R231" s="142">
        <v>13</v>
      </c>
      <c r="S231" s="142">
        <v>27</v>
      </c>
      <c r="T231" s="142">
        <v>1</v>
      </c>
      <c r="U231" s="142">
        <v>6</v>
      </c>
      <c r="V231" s="142">
        <v>10</v>
      </c>
      <c r="W231" s="142">
        <v>16</v>
      </c>
      <c r="X231" s="142">
        <v>1</v>
      </c>
      <c r="Y231" s="142">
        <v>0</v>
      </c>
      <c r="Z231" s="142">
        <v>0</v>
      </c>
      <c r="AA231" s="142">
        <v>0</v>
      </c>
      <c r="AB231" s="142">
        <v>0</v>
      </c>
      <c r="AG231" s="142">
        <v>37</v>
      </c>
      <c r="AH231" s="142">
        <v>40</v>
      </c>
      <c r="AI231" s="142">
        <v>77</v>
      </c>
      <c r="AJ231" s="142">
        <v>3</v>
      </c>
      <c r="AK231" s="142">
        <v>9</v>
      </c>
      <c r="AL231" s="142">
        <v>12</v>
      </c>
      <c r="AM231" s="142">
        <v>21</v>
      </c>
      <c r="AQ231" s="142">
        <v>9</v>
      </c>
      <c r="AR231" s="142">
        <v>12</v>
      </c>
      <c r="AS231" s="142">
        <v>21</v>
      </c>
    </row>
    <row r="232" spans="1:45" s="142" customFormat="1" ht="12.75" x14ac:dyDescent="0.2">
      <c r="A232" s="142" t="s">
        <v>2239</v>
      </c>
      <c r="B232" s="142" t="s">
        <v>2240</v>
      </c>
      <c r="C232" s="142" t="s">
        <v>1629</v>
      </c>
      <c r="D232" s="142" t="s">
        <v>1463</v>
      </c>
      <c r="E232" s="142" t="s">
        <v>1531</v>
      </c>
      <c r="F232" s="142" t="s">
        <v>7</v>
      </c>
      <c r="G232" s="142" t="s">
        <v>2176</v>
      </c>
      <c r="H232" s="142" t="s">
        <v>1566</v>
      </c>
      <c r="I232" s="142" t="s">
        <v>250</v>
      </c>
      <c r="J232" s="142">
        <v>25</v>
      </c>
      <c r="K232" s="142">
        <v>34</v>
      </c>
      <c r="L232" s="142">
        <v>59</v>
      </c>
      <c r="M232" s="142">
        <v>25</v>
      </c>
      <c r="N232" s="142">
        <v>34</v>
      </c>
      <c r="O232" s="142">
        <v>59</v>
      </c>
      <c r="P232" s="142">
        <v>2</v>
      </c>
      <c r="Q232" s="142">
        <v>21</v>
      </c>
      <c r="R232" s="142">
        <v>19</v>
      </c>
      <c r="S232" s="142">
        <v>40</v>
      </c>
      <c r="T232" s="142">
        <v>2</v>
      </c>
      <c r="U232" s="142">
        <v>21</v>
      </c>
      <c r="V232" s="142">
        <v>17</v>
      </c>
      <c r="W232" s="142">
        <v>38</v>
      </c>
      <c r="X232" s="142">
        <v>2</v>
      </c>
      <c r="Y232" s="142">
        <v>0</v>
      </c>
      <c r="Z232" s="142">
        <v>0</v>
      </c>
      <c r="AA232" s="142">
        <v>0</v>
      </c>
      <c r="AB232" s="142">
        <v>0</v>
      </c>
      <c r="AG232" s="142">
        <v>67</v>
      </c>
      <c r="AH232" s="142">
        <v>70</v>
      </c>
      <c r="AI232" s="142">
        <v>137</v>
      </c>
      <c r="AJ232" s="142">
        <v>6</v>
      </c>
      <c r="AK232" s="142">
        <v>18</v>
      </c>
      <c r="AL232" s="142">
        <v>15</v>
      </c>
      <c r="AM232" s="142">
        <v>33</v>
      </c>
      <c r="AQ232" s="142">
        <v>18</v>
      </c>
      <c r="AR232" s="142">
        <v>15</v>
      </c>
      <c r="AS232" s="142">
        <v>33</v>
      </c>
    </row>
    <row r="233" spans="1:45" s="142" customFormat="1" ht="12.75" x14ac:dyDescent="0.2">
      <c r="A233" s="142" t="s">
        <v>2241</v>
      </c>
      <c r="B233" s="142" t="s">
        <v>2242</v>
      </c>
      <c r="C233" s="142" t="s">
        <v>1630</v>
      </c>
      <c r="D233" s="142" t="s">
        <v>1463</v>
      </c>
      <c r="E233" s="142" t="s">
        <v>1531</v>
      </c>
      <c r="F233" s="142" t="s">
        <v>7</v>
      </c>
      <c r="G233" s="142" t="s">
        <v>2176</v>
      </c>
      <c r="H233" s="142" t="s">
        <v>1566</v>
      </c>
      <c r="I233" s="142" t="s">
        <v>250</v>
      </c>
      <c r="J233" s="142">
        <v>20</v>
      </c>
      <c r="K233" s="142">
        <v>16</v>
      </c>
      <c r="L233" s="142">
        <v>36</v>
      </c>
      <c r="M233" s="142">
        <v>20</v>
      </c>
      <c r="N233" s="142">
        <v>16</v>
      </c>
      <c r="O233" s="142">
        <v>36</v>
      </c>
      <c r="P233" s="142">
        <v>1</v>
      </c>
      <c r="Q233" s="142">
        <v>10</v>
      </c>
      <c r="R233" s="142">
        <v>7</v>
      </c>
      <c r="S233" s="142">
        <v>17</v>
      </c>
      <c r="T233" s="142">
        <v>1</v>
      </c>
      <c r="U233" s="142">
        <v>3</v>
      </c>
      <c r="V233" s="142">
        <v>11</v>
      </c>
      <c r="W233" s="142">
        <v>14</v>
      </c>
      <c r="X233" s="142">
        <v>1</v>
      </c>
      <c r="Y233" s="142">
        <v>0</v>
      </c>
      <c r="Z233" s="142">
        <v>0</v>
      </c>
      <c r="AA233" s="142">
        <v>0</v>
      </c>
      <c r="AB233" s="142">
        <v>0</v>
      </c>
      <c r="AG233" s="142">
        <v>33</v>
      </c>
      <c r="AH233" s="142">
        <v>34</v>
      </c>
      <c r="AI233" s="142">
        <v>67</v>
      </c>
      <c r="AJ233" s="142">
        <v>3</v>
      </c>
      <c r="AK233" s="142">
        <v>7</v>
      </c>
      <c r="AL233" s="142">
        <v>6</v>
      </c>
      <c r="AM233" s="142">
        <v>13</v>
      </c>
      <c r="AQ233" s="142">
        <v>7</v>
      </c>
      <c r="AR233" s="142">
        <v>6</v>
      </c>
      <c r="AS233" s="142">
        <v>13</v>
      </c>
    </row>
    <row r="234" spans="1:45" s="142" customFormat="1" ht="12.75" x14ac:dyDescent="0.2">
      <c r="A234" s="142" t="s">
        <v>2243</v>
      </c>
      <c r="B234" s="142" t="s">
        <v>2244</v>
      </c>
      <c r="C234" s="142" t="s">
        <v>1631</v>
      </c>
      <c r="D234" s="142" t="s">
        <v>1463</v>
      </c>
      <c r="E234" s="142" t="s">
        <v>1531</v>
      </c>
      <c r="F234" s="142" t="s">
        <v>7</v>
      </c>
      <c r="G234" s="142" t="s">
        <v>2176</v>
      </c>
      <c r="H234" s="142" t="s">
        <v>1566</v>
      </c>
      <c r="I234" s="142" t="s">
        <v>250</v>
      </c>
      <c r="J234" s="142">
        <v>2</v>
      </c>
      <c r="K234" s="142">
        <v>8</v>
      </c>
      <c r="L234" s="142">
        <v>10</v>
      </c>
      <c r="M234" s="142">
        <v>2</v>
      </c>
      <c r="N234" s="142">
        <v>8</v>
      </c>
      <c r="O234" s="142">
        <v>10</v>
      </c>
      <c r="P234" s="142">
        <v>1</v>
      </c>
      <c r="Q234" s="142">
        <v>8</v>
      </c>
      <c r="R234" s="142">
        <v>10</v>
      </c>
      <c r="S234" s="142">
        <v>18</v>
      </c>
      <c r="T234" s="142">
        <v>1</v>
      </c>
      <c r="U234" s="142">
        <v>7</v>
      </c>
      <c r="V234" s="142">
        <v>5</v>
      </c>
      <c r="W234" s="142">
        <v>12</v>
      </c>
      <c r="X234" s="142">
        <v>1</v>
      </c>
      <c r="Y234" s="142">
        <v>0</v>
      </c>
      <c r="Z234" s="142">
        <v>0</v>
      </c>
      <c r="AA234" s="142">
        <v>0</v>
      </c>
      <c r="AB234" s="142">
        <v>0</v>
      </c>
      <c r="AG234" s="142">
        <v>17</v>
      </c>
      <c r="AH234" s="142">
        <v>23</v>
      </c>
      <c r="AI234" s="142">
        <v>40</v>
      </c>
      <c r="AJ234" s="142">
        <v>3</v>
      </c>
      <c r="AK234" s="142">
        <v>8</v>
      </c>
      <c r="AL234" s="142">
        <v>13</v>
      </c>
      <c r="AM234" s="142">
        <v>21</v>
      </c>
      <c r="AQ234" s="142">
        <v>8</v>
      </c>
      <c r="AR234" s="142">
        <v>13</v>
      </c>
      <c r="AS234" s="142">
        <v>21</v>
      </c>
    </row>
    <row r="235" spans="1:45" s="142" customFormat="1" ht="12.75" x14ac:dyDescent="0.2">
      <c r="A235" s="142" t="s">
        <v>2245</v>
      </c>
      <c r="B235" s="142" t="s">
        <v>2246</v>
      </c>
      <c r="C235" s="142" t="s">
        <v>1632</v>
      </c>
      <c r="D235" s="142" t="s">
        <v>1463</v>
      </c>
      <c r="E235" s="142" t="s">
        <v>1531</v>
      </c>
      <c r="F235" s="142" t="s">
        <v>7</v>
      </c>
      <c r="G235" s="142" t="s">
        <v>2176</v>
      </c>
      <c r="H235" s="142" t="s">
        <v>1566</v>
      </c>
      <c r="I235" s="142" t="s">
        <v>250</v>
      </c>
      <c r="J235" s="142">
        <v>17</v>
      </c>
      <c r="K235" s="142">
        <v>14</v>
      </c>
      <c r="L235" s="142">
        <v>31</v>
      </c>
      <c r="M235" s="142">
        <v>17</v>
      </c>
      <c r="N235" s="142">
        <v>14</v>
      </c>
      <c r="O235" s="142">
        <v>31</v>
      </c>
      <c r="P235" s="142">
        <v>1</v>
      </c>
      <c r="Q235" s="142">
        <v>0</v>
      </c>
      <c r="R235" s="142">
        <v>0</v>
      </c>
      <c r="S235" s="142">
        <v>0</v>
      </c>
      <c r="T235" s="142">
        <v>0</v>
      </c>
      <c r="U235" s="142">
        <v>0</v>
      </c>
      <c r="V235" s="142">
        <v>0</v>
      </c>
      <c r="W235" s="142">
        <v>0</v>
      </c>
      <c r="X235" s="142">
        <v>0</v>
      </c>
      <c r="Y235" s="142">
        <v>0</v>
      </c>
      <c r="Z235" s="142">
        <v>0</v>
      </c>
      <c r="AA235" s="142">
        <v>0</v>
      </c>
      <c r="AB235" s="142">
        <v>0</v>
      </c>
      <c r="AG235" s="142">
        <v>17</v>
      </c>
      <c r="AH235" s="142">
        <v>14</v>
      </c>
      <c r="AI235" s="142">
        <v>31</v>
      </c>
      <c r="AJ235" s="142">
        <v>1</v>
      </c>
      <c r="AK235" s="142">
        <v>8</v>
      </c>
      <c r="AL235" s="142">
        <v>11</v>
      </c>
      <c r="AM235" s="142">
        <v>19</v>
      </c>
      <c r="AQ235" s="142">
        <v>8</v>
      </c>
      <c r="AR235" s="142">
        <v>11</v>
      </c>
      <c r="AS235" s="142">
        <v>19</v>
      </c>
    </row>
    <row r="236" spans="1:45" s="142" customFormat="1" ht="12.75" x14ac:dyDescent="0.2">
      <c r="A236" s="142" t="s">
        <v>262</v>
      </c>
      <c r="B236" s="142" t="s">
        <v>2247</v>
      </c>
      <c r="C236" s="142" t="s">
        <v>2248</v>
      </c>
      <c r="D236" s="142" t="s">
        <v>1463</v>
      </c>
      <c r="E236" s="142" t="s">
        <v>1531</v>
      </c>
      <c r="F236" s="142" t="s">
        <v>7</v>
      </c>
      <c r="G236" s="142" t="s">
        <v>2176</v>
      </c>
      <c r="H236" s="142" t="s">
        <v>1566</v>
      </c>
      <c r="I236" s="142" t="s">
        <v>250</v>
      </c>
      <c r="J236" s="142">
        <v>14</v>
      </c>
      <c r="K236" s="142">
        <v>18</v>
      </c>
      <c r="L236" s="142">
        <v>32</v>
      </c>
      <c r="M236" s="142">
        <v>15</v>
      </c>
      <c r="N236" s="142">
        <v>18</v>
      </c>
      <c r="O236" s="142">
        <v>33</v>
      </c>
      <c r="P236" s="142">
        <v>2</v>
      </c>
      <c r="Q236" s="142">
        <v>17</v>
      </c>
      <c r="R236" s="142">
        <v>11</v>
      </c>
      <c r="S236" s="142">
        <v>28</v>
      </c>
      <c r="T236" s="142">
        <v>1</v>
      </c>
      <c r="U236" s="142">
        <v>11</v>
      </c>
      <c r="V236" s="142">
        <v>14</v>
      </c>
      <c r="W236" s="142">
        <v>25</v>
      </c>
      <c r="X236" s="142">
        <v>1</v>
      </c>
      <c r="Y236" s="142">
        <v>0</v>
      </c>
      <c r="Z236" s="142">
        <v>0</v>
      </c>
      <c r="AA236" s="142">
        <v>0</v>
      </c>
      <c r="AB236" s="142">
        <v>0</v>
      </c>
      <c r="AG236" s="142">
        <v>43</v>
      </c>
      <c r="AH236" s="142">
        <v>43</v>
      </c>
      <c r="AI236" s="142">
        <v>86</v>
      </c>
      <c r="AJ236" s="142">
        <v>4</v>
      </c>
      <c r="AK236" s="142">
        <v>11</v>
      </c>
      <c r="AL236" s="142">
        <v>9</v>
      </c>
      <c r="AM236" s="142">
        <v>20</v>
      </c>
      <c r="AQ236" s="142">
        <v>11</v>
      </c>
      <c r="AR236" s="142">
        <v>9</v>
      </c>
      <c r="AS236" s="142">
        <v>20</v>
      </c>
    </row>
    <row r="237" spans="1:45" s="142" customFormat="1" ht="12.75" x14ac:dyDescent="0.2">
      <c r="A237" s="142" t="s">
        <v>2249</v>
      </c>
      <c r="B237" s="142" t="s">
        <v>2250</v>
      </c>
      <c r="C237" s="142" t="s">
        <v>1633</v>
      </c>
      <c r="D237" s="142" t="s">
        <v>1463</v>
      </c>
      <c r="E237" s="142" t="s">
        <v>1531</v>
      </c>
      <c r="F237" s="142" t="s">
        <v>7</v>
      </c>
      <c r="G237" s="142" t="s">
        <v>2176</v>
      </c>
      <c r="H237" s="142" t="s">
        <v>1566</v>
      </c>
      <c r="I237" s="142" t="s">
        <v>250</v>
      </c>
      <c r="J237" s="142">
        <v>12</v>
      </c>
      <c r="K237" s="142">
        <v>20</v>
      </c>
      <c r="L237" s="142">
        <v>32</v>
      </c>
      <c r="M237" s="142">
        <v>12</v>
      </c>
      <c r="N237" s="142">
        <v>20</v>
      </c>
      <c r="O237" s="142">
        <v>32</v>
      </c>
      <c r="P237" s="142">
        <v>1</v>
      </c>
      <c r="Q237" s="142">
        <v>16</v>
      </c>
      <c r="R237" s="142">
        <v>21</v>
      </c>
      <c r="S237" s="142">
        <v>37</v>
      </c>
      <c r="T237" s="142">
        <v>1</v>
      </c>
      <c r="U237" s="142">
        <v>10</v>
      </c>
      <c r="V237" s="142">
        <v>10</v>
      </c>
      <c r="W237" s="142">
        <v>20</v>
      </c>
      <c r="X237" s="142">
        <v>1</v>
      </c>
      <c r="Y237" s="142">
        <v>0</v>
      </c>
      <c r="Z237" s="142">
        <v>0</v>
      </c>
      <c r="AA237" s="142">
        <v>0</v>
      </c>
      <c r="AB237" s="142">
        <v>0</v>
      </c>
      <c r="AG237" s="142">
        <v>38</v>
      </c>
      <c r="AH237" s="142">
        <v>51</v>
      </c>
      <c r="AI237" s="142">
        <v>89</v>
      </c>
      <c r="AJ237" s="142">
        <v>3</v>
      </c>
      <c r="AK237" s="142">
        <v>4</v>
      </c>
      <c r="AL237" s="142">
        <v>10</v>
      </c>
      <c r="AM237" s="142">
        <v>14</v>
      </c>
      <c r="AQ237" s="142">
        <v>4</v>
      </c>
      <c r="AR237" s="142">
        <v>10</v>
      </c>
      <c r="AS237" s="142">
        <v>14</v>
      </c>
    </row>
    <row r="238" spans="1:45" s="142" customFormat="1" ht="12.75" x14ac:dyDescent="0.2">
      <c r="A238" s="142" t="s">
        <v>2251</v>
      </c>
      <c r="B238" s="142" t="s">
        <v>2252</v>
      </c>
      <c r="C238" s="142" t="s">
        <v>1634</v>
      </c>
      <c r="D238" s="142" t="s">
        <v>339</v>
      </c>
      <c r="E238" s="142" t="s">
        <v>1531</v>
      </c>
      <c r="F238" s="142" t="s">
        <v>7</v>
      </c>
      <c r="G238" s="142" t="s">
        <v>2176</v>
      </c>
      <c r="H238" s="142" t="s">
        <v>1566</v>
      </c>
      <c r="I238" s="142" t="s">
        <v>250</v>
      </c>
      <c r="J238" s="142">
        <v>24</v>
      </c>
      <c r="K238" s="142">
        <v>20</v>
      </c>
      <c r="L238" s="142">
        <v>44</v>
      </c>
      <c r="M238" s="142">
        <v>24</v>
      </c>
      <c r="N238" s="142">
        <v>20</v>
      </c>
      <c r="O238" s="142">
        <v>44</v>
      </c>
      <c r="P238" s="142">
        <v>2</v>
      </c>
      <c r="Q238" s="142">
        <v>27</v>
      </c>
      <c r="R238" s="142">
        <v>13</v>
      </c>
      <c r="S238" s="142">
        <v>40</v>
      </c>
      <c r="T238" s="142">
        <v>2</v>
      </c>
      <c r="U238" s="142">
        <v>12</v>
      </c>
      <c r="V238" s="142">
        <v>25</v>
      </c>
      <c r="W238" s="142">
        <v>37</v>
      </c>
      <c r="X238" s="142">
        <v>2</v>
      </c>
      <c r="Y238" s="142">
        <v>0</v>
      </c>
      <c r="Z238" s="142">
        <v>0</v>
      </c>
      <c r="AA238" s="142">
        <v>0</v>
      </c>
      <c r="AB238" s="142">
        <v>0</v>
      </c>
      <c r="AG238" s="142">
        <v>63</v>
      </c>
      <c r="AH238" s="142">
        <v>58</v>
      </c>
      <c r="AI238" s="142">
        <v>121</v>
      </c>
      <c r="AJ238" s="142">
        <v>6</v>
      </c>
      <c r="AK238" s="142">
        <v>18</v>
      </c>
      <c r="AL238" s="142">
        <v>23</v>
      </c>
      <c r="AM238" s="142">
        <v>41</v>
      </c>
      <c r="AQ238" s="142">
        <v>18</v>
      </c>
      <c r="AR238" s="142">
        <v>23</v>
      </c>
      <c r="AS238" s="142">
        <v>41</v>
      </c>
    </row>
    <row r="239" spans="1:45" s="142" customFormat="1" ht="12.75" x14ac:dyDescent="0.2">
      <c r="A239" s="142" t="s">
        <v>2253</v>
      </c>
      <c r="B239" s="142" t="s">
        <v>2254</v>
      </c>
      <c r="C239" s="142" t="s">
        <v>1635</v>
      </c>
      <c r="D239" s="142" t="s">
        <v>1463</v>
      </c>
      <c r="E239" s="142" t="s">
        <v>1531</v>
      </c>
      <c r="F239" s="142" t="s">
        <v>7</v>
      </c>
      <c r="G239" s="142" t="s">
        <v>2176</v>
      </c>
      <c r="H239" s="142" t="s">
        <v>1566</v>
      </c>
      <c r="I239" s="142" t="s">
        <v>250</v>
      </c>
      <c r="J239" s="142">
        <v>13</v>
      </c>
      <c r="K239" s="142">
        <v>16</v>
      </c>
      <c r="L239" s="142">
        <v>29</v>
      </c>
      <c r="M239" s="142">
        <v>13</v>
      </c>
      <c r="N239" s="142">
        <v>16</v>
      </c>
      <c r="O239" s="142">
        <v>29</v>
      </c>
      <c r="P239" s="142">
        <v>1</v>
      </c>
      <c r="Q239" s="142">
        <v>11</v>
      </c>
      <c r="R239" s="142">
        <v>13</v>
      </c>
      <c r="S239" s="142">
        <v>24</v>
      </c>
      <c r="T239" s="142">
        <v>1</v>
      </c>
      <c r="U239" s="142">
        <v>11</v>
      </c>
      <c r="V239" s="142">
        <v>9</v>
      </c>
      <c r="W239" s="142">
        <v>20</v>
      </c>
      <c r="X239" s="142">
        <v>1</v>
      </c>
      <c r="Y239" s="142">
        <v>0</v>
      </c>
      <c r="Z239" s="142">
        <v>0</v>
      </c>
      <c r="AA239" s="142">
        <v>0</v>
      </c>
      <c r="AB239" s="142">
        <v>0</v>
      </c>
      <c r="AG239" s="142">
        <v>35</v>
      </c>
      <c r="AH239" s="142">
        <v>38</v>
      </c>
      <c r="AI239" s="142">
        <v>73</v>
      </c>
      <c r="AJ239" s="142">
        <v>3</v>
      </c>
      <c r="AK239" s="142">
        <v>5</v>
      </c>
      <c r="AL239" s="142">
        <v>8</v>
      </c>
      <c r="AM239" s="142">
        <v>13</v>
      </c>
      <c r="AQ239" s="142">
        <v>5</v>
      </c>
      <c r="AR239" s="142">
        <v>8</v>
      </c>
      <c r="AS239" s="142">
        <v>13</v>
      </c>
    </row>
    <row r="240" spans="1:45" s="142" customFormat="1" ht="12.75" x14ac:dyDescent="0.2">
      <c r="A240" s="142" t="s">
        <v>2124</v>
      </c>
      <c r="B240" s="142" t="s">
        <v>2255</v>
      </c>
      <c r="C240" s="142" t="s">
        <v>1636</v>
      </c>
      <c r="D240" s="142" t="s">
        <v>339</v>
      </c>
      <c r="E240" s="142" t="s">
        <v>1531</v>
      </c>
      <c r="F240" s="142" t="s">
        <v>7</v>
      </c>
      <c r="G240" s="142" t="s">
        <v>2176</v>
      </c>
      <c r="H240" s="142" t="s">
        <v>1566</v>
      </c>
      <c r="I240" s="142" t="s">
        <v>250</v>
      </c>
      <c r="J240" s="142">
        <v>10</v>
      </c>
      <c r="K240" s="142">
        <v>12</v>
      </c>
      <c r="L240" s="142">
        <v>22</v>
      </c>
      <c r="M240" s="142">
        <v>10</v>
      </c>
      <c r="N240" s="142">
        <v>12</v>
      </c>
      <c r="O240" s="142">
        <v>22</v>
      </c>
      <c r="P240" s="142">
        <v>1</v>
      </c>
      <c r="Q240" s="142">
        <v>9</v>
      </c>
      <c r="R240" s="142">
        <v>16</v>
      </c>
      <c r="S240" s="142">
        <v>25</v>
      </c>
      <c r="T240" s="142">
        <v>1</v>
      </c>
      <c r="U240" s="142">
        <v>12</v>
      </c>
      <c r="V240" s="142">
        <v>9</v>
      </c>
      <c r="W240" s="142">
        <v>21</v>
      </c>
      <c r="X240" s="142">
        <v>1</v>
      </c>
      <c r="Y240" s="142">
        <v>0</v>
      </c>
      <c r="Z240" s="142">
        <v>0</v>
      </c>
      <c r="AA240" s="142">
        <v>0</v>
      </c>
      <c r="AB240" s="142">
        <v>0</v>
      </c>
      <c r="AG240" s="142">
        <v>31</v>
      </c>
      <c r="AH240" s="142">
        <v>37</v>
      </c>
      <c r="AI240" s="142">
        <v>68</v>
      </c>
      <c r="AJ240" s="142">
        <v>3</v>
      </c>
      <c r="AK240" s="142">
        <v>10</v>
      </c>
      <c r="AL240" s="142">
        <v>2</v>
      </c>
      <c r="AM240" s="142">
        <v>12</v>
      </c>
      <c r="AQ240" s="142">
        <v>10</v>
      </c>
      <c r="AR240" s="142">
        <v>2</v>
      </c>
      <c r="AS240" s="142">
        <v>12</v>
      </c>
    </row>
    <row r="241" spans="1:45" s="142" customFormat="1" ht="12.75" x14ac:dyDescent="0.2">
      <c r="A241" s="142" t="s">
        <v>2256</v>
      </c>
      <c r="B241" s="142" t="s">
        <v>2257</v>
      </c>
      <c r="C241" s="142" t="s">
        <v>1637</v>
      </c>
      <c r="D241" s="142" t="s">
        <v>339</v>
      </c>
      <c r="E241" s="142" t="s">
        <v>1531</v>
      </c>
      <c r="F241" s="142" t="s">
        <v>7</v>
      </c>
      <c r="G241" s="142" t="s">
        <v>2176</v>
      </c>
      <c r="H241" s="142" t="s">
        <v>1566</v>
      </c>
      <c r="I241" s="142" t="s">
        <v>250</v>
      </c>
      <c r="J241" s="142">
        <v>22</v>
      </c>
      <c r="K241" s="142">
        <v>33</v>
      </c>
      <c r="L241" s="142">
        <v>55</v>
      </c>
      <c r="M241" s="142">
        <v>22</v>
      </c>
      <c r="N241" s="142">
        <v>33</v>
      </c>
      <c r="O241" s="142">
        <v>55</v>
      </c>
      <c r="P241" s="142">
        <v>2</v>
      </c>
      <c r="Q241" s="142">
        <v>19</v>
      </c>
      <c r="R241" s="142">
        <v>16</v>
      </c>
      <c r="S241" s="142">
        <v>35</v>
      </c>
      <c r="T241" s="142">
        <v>2</v>
      </c>
      <c r="U241" s="142">
        <v>6</v>
      </c>
      <c r="V241" s="142">
        <v>13</v>
      </c>
      <c r="W241" s="142">
        <v>19</v>
      </c>
      <c r="X241" s="142">
        <v>1</v>
      </c>
      <c r="Y241" s="142">
        <v>0</v>
      </c>
      <c r="Z241" s="142">
        <v>0</v>
      </c>
      <c r="AA241" s="142">
        <v>0</v>
      </c>
      <c r="AB241" s="142">
        <v>0</v>
      </c>
      <c r="AG241" s="142">
        <v>47</v>
      </c>
      <c r="AH241" s="142">
        <v>62</v>
      </c>
      <c r="AI241" s="142">
        <v>109</v>
      </c>
      <c r="AJ241" s="142">
        <v>5</v>
      </c>
      <c r="AK241" s="142">
        <v>10</v>
      </c>
      <c r="AL241" s="142">
        <v>6</v>
      </c>
      <c r="AM241" s="142">
        <v>16</v>
      </c>
      <c r="AQ241" s="142">
        <v>10</v>
      </c>
      <c r="AR241" s="142">
        <v>6</v>
      </c>
      <c r="AS241" s="142">
        <v>16</v>
      </c>
    </row>
    <row r="242" spans="1:45" s="142" customFormat="1" ht="12.75" x14ac:dyDescent="0.2">
      <c r="A242" s="142" t="s">
        <v>2258</v>
      </c>
      <c r="B242" s="142" t="s">
        <v>2259</v>
      </c>
      <c r="C242" s="142" t="s">
        <v>1638</v>
      </c>
      <c r="D242" s="142" t="s">
        <v>1458</v>
      </c>
      <c r="E242" s="142" t="s">
        <v>1531</v>
      </c>
      <c r="F242" s="142" t="s">
        <v>7</v>
      </c>
      <c r="G242" s="142" t="s">
        <v>2176</v>
      </c>
      <c r="H242" s="142" t="s">
        <v>1566</v>
      </c>
      <c r="I242" s="142" t="s">
        <v>250</v>
      </c>
      <c r="J242" s="142">
        <v>18</v>
      </c>
      <c r="K242" s="142">
        <v>17</v>
      </c>
      <c r="L242" s="142">
        <v>35</v>
      </c>
      <c r="M242" s="142">
        <v>18</v>
      </c>
      <c r="N242" s="142">
        <v>17</v>
      </c>
      <c r="O242" s="142">
        <v>35</v>
      </c>
      <c r="P242" s="142">
        <v>1</v>
      </c>
      <c r="Q242" s="142">
        <v>19</v>
      </c>
      <c r="R242" s="142">
        <v>16</v>
      </c>
      <c r="S242" s="142">
        <v>35</v>
      </c>
      <c r="T242" s="142">
        <v>2</v>
      </c>
      <c r="U242" s="142">
        <v>19</v>
      </c>
      <c r="V242" s="142">
        <v>18</v>
      </c>
      <c r="W242" s="142">
        <v>37</v>
      </c>
      <c r="X242" s="142">
        <v>2</v>
      </c>
      <c r="Y242" s="142">
        <v>0</v>
      </c>
      <c r="Z242" s="142">
        <v>0</v>
      </c>
      <c r="AA242" s="142">
        <v>0</v>
      </c>
      <c r="AB242" s="142">
        <v>0</v>
      </c>
      <c r="AG242" s="142">
        <v>56</v>
      </c>
      <c r="AH242" s="142">
        <v>51</v>
      </c>
      <c r="AI242" s="142">
        <v>107</v>
      </c>
      <c r="AJ242" s="142">
        <v>5</v>
      </c>
      <c r="AK242" s="142">
        <v>11</v>
      </c>
      <c r="AL242" s="142">
        <v>15</v>
      </c>
      <c r="AM242" s="142">
        <v>26</v>
      </c>
      <c r="AQ242" s="142">
        <v>11</v>
      </c>
      <c r="AR242" s="142">
        <v>15</v>
      </c>
      <c r="AS242" s="142">
        <v>26</v>
      </c>
    </row>
    <row r="243" spans="1:45" s="142" customFormat="1" ht="12.75" x14ac:dyDescent="0.2">
      <c r="A243" s="142" t="s">
        <v>2260</v>
      </c>
      <c r="B243" s="142" t="s">
        <v>2261</v>
      </c>
      <c r="C243" s="142" t="s">
        <v>1639</v>
      </c>
      <c r="D243" s="142" t="s">
        <v>339</v>
      </c>
      <c r="E243" s="142" t="s">
        <v>1531</v>
      </c>
      <c r="F243" s="142" t="s">
        <v>7</v>
      </c>
      <c r="G243" s="142" t="s">
        <v>2176</v>
      </c>
      <c r="H243" s="142" t="s">
        <v>1566</v>
      </c>
      <c r="I243" s="142" t="s">
        <v>250</v>
      </c>
      <c r="J243" s="142">
        <v>23</v>
      </c>
      <c r="K243" s="142">
        <v>33</v>
      </c>
      <c r="L243" s="142">
        <v>56</v>
      </c>
      <c r="M243" s="142">
        <v>23</v>
      </c>
      <c r="N243" s="142">
        <v>33</v>
      </c>
      <c r="O243" s="142">
        <v>56</v>
      </c>
      <c r="P243" s="142">
        <v>2</v>
      </c>
      <c r="Q243" s="142">
        <v>21</v>
      </c>
      <c r="R243" s="142">
        <v>28</v>
      </c>
      <c r="S243" s="142">
        <v>49</v>
      </c>
      <c r="T243" s="142">
        <v>2</v>
      </c>
      <c r="U243" s="142">
        <v>17</v>
      </c>
      <c r="V243" s="142">
        <v>23</v>
      </c>
      <c r="W243" s="142">
        <v>40</v>
      </c>
      <c r="X243" s="142">
        <v>2</v>
      </c>
      <c r="Y243" s="142">
        <v>0</v>
      </c>
      <c r="Z243" s="142">
        <v>0</v>
      </c>
      <c r="AA243" s="142">
        <v>0</v>
      </c>
      <c r="AB243" s="142">
        <v>0</v>
      </c>
      <c r="AG243" s="142">
        <v>61</v>
      </c>
      <c r="AH243" s="142">
        <v>84</v>
      </c>
      <c r="AI243" s="142">
        <v>145</v>
      </c>
      <c r="AJ243" s="142">
        <v>6</v>
      </c>
      <c r="AK243" s="142">
        <v>19</v>
      </c>
      <c r="AL243" s="142">
        <v>28</v>
      </c>
      <c r="AM243" s="142">
        <v>47</v>
      </c>
      <c r="AQ243" s="142">
        <v>19</v>
      </c>
      <c r="AR243" s="142">
        <v>28</v>
      </c>
      <c r="AS243" s="142">
        <v>47</v>
      </c>
    </row>
    <row r="244" spans="1:45" s="142" customFormat="1" ht="12.75" x14ac:dyDescent="0.2">
      <c r="A244" s="142" t="s">
        <v>2262</v>
      </c>
      <c r="B244" s="142" t="s">
        <v>2263</v>
      </c>
      <c r="C244" s="142" t="s">
        <v>1640</v>
      </c>
      <c r="D244" s="142" t="s">
        <v>339</v>
      </c>
      <c r="E244" s="142" t="s">
        <v>1531</v>
      </c>
      <c r="F244" s="142" t="s">
        <v>7</v>
      </c>
      <c r="G244" s="142" t="s">
        <v>2176</v>
      </c>
      <c r="H244" s="142" t="s">
        <v>1566</v>
      </c>
      <c r="I244" s="142" t="s">
        <v>250</v>
      </c>
      <c r="J244" s="142">
        <v>29</v>
      </c>
      <c r="K244" s="142">
        <v>25</v>
      </c>
      <c r="L244" s="142">
        <v>54</v>
      </c>
      <c r="M244" s="142">
        <v>29</v>
      </c>
      <c r="N244" s="142">
        <v>25</v>
      </c>
      <c r="O244" s="142">
        <v>54</v>
      </c>
      <c r="P244" s="142">
        <v>2</v>
      </c>
      <c r="Q244" s="142">
        <v>17</v>
      </c>
      <c r="R244" s="142">
        <v>22</v>
      </c>
      <c r="S244" s="142">
        <v>39</v>
      </c>
      <c r="T244" s="142">
        <v>2</v>
      </c>
      <c r="U244" s="142">
        <v>21</v>
      </c>
      <c r="V244" s="142">
        <v>17</v>
      </c>
      <c r="W244" s="142">
        <v>38</v>
      </c>
      <c r="X244" s="142">
        <v>2</v>
      </c>
      <c r="Y244" s="142">
        <v>0</v>
      </c>
      <c r="Z244" s="142">
        <v>0</v>
      </c>
      <c r="AA244" s="142">
        <v>0</v>
      </c>
      <c r="AB244" s="142">
        <v>0</v>
      </c>
      <c r="AG244" s="142">
        <v>67</v>
      </c>
      <c r="AH244" s="142">
        <v>64</v>
      </c>
      <c r="AI244" s="142">
        <v>131</v>
      </c>
      <c r="AJ244" s="142">
        <v>6</v>
      </c>
      <c r="AK244" s="142">
        <v>16</v>
      </c>
      <c r="AL244" s="142">
        <v>29</v>
      </c>
      <c r="AM244" s="142">
        <v>45</v>
      </c>
      <c r="AQ244" s="142">
        <v>16</v>
      </c>
      <c r="AR244" s="142">
        <v>29</v>
      </c>
      <c r="AS244" s="142">
        <v>45</v>
      </c>
    </row>
    <row r="245" spans="1:45" s="142" customFormat="1" ht="12.75" x14ac:dyDescent="0.2">
      <c r="A245" s="142" t="s">
        <v>496</v>
      </c>
      <c r="B245" s="142" t="s">
        <v>2264</v>
      </c>
      <c r="C245" s="142" t="s">
        <v>1641</v>
      </c>
      <c r="D245" s="142" t="s">
        <v>339</v>
      </c>
      <c r="E245" s="142" t="s">
        <v>1531</v>
      </c>
      <c r="F245" s="142" t="s">
        <v>7</v>
      </c>
      <c r="G245" s="142" t="s">
        <v>2176</v>
      </c>
      <c r="H245" s="142" t="s">
        <v>1566</v>
      </c>
      <c r="I245" s="142" t="s">
        <v>250</v>
      </c>
      <c r="J245" s="142">
        <v>6</v>
      </c>
      <c r="K245" s="142">
        <v>9</v>
      </c>
      <c r="L245" s="142">
        <v>15</v>
      </c>
      <c r="M245" s="142">
        <v>6</v>
      </c>
      <c r="N245" s="142">
        <v>9</v>
      </c>
      <c r="O245" s="142">
        <v>15</v>
      </c>
      <c r="P245" s="142">
        <v>1</v>
      </c>
      <c r="Q245" s="142">
        <v>16</v>
      </c>
      <c r="R245" s="142">
        <v>8</v>
      </c>
      <c r="S245" s="142">
        <v>24</v>
      </c>
      <c r="T245" s="142">
        <v>1</v>
      </c>
      <c r="U245" s="142">
        <v>11</v>
      </c>
      <c r="V245" s="142">
        <v>3</v>
      </c>
      <c r="W245" s="142">
        <v>14</v>
      </c>
      <c r="X245" s="142">
        <v>1</v>
      </c>
      <c r="Y245" s="142">
        <v>0</v>
      </c>
      <c r="Z245" s="142">
        <v>0</v>
      </c>
      <c r="AA245" s="142">
        <v>0</v>
      </c>
      <c r="AB245" s="142">
        <v>0</v>
      </c>
      <c r="AG245" s="142">
        <v>33</v>
      </c>
      <c r="AH245" s="142">
        <v>20</v>
      </c>
      <c r="AI245" s="142">
        <v>53</v>
      </c>
      <c r="AJ245" s="142">
        <v>3</v>
      </c>
      <c r="AK245" s="142">
        <v>6</v>
      </c>
      <c r="AL245" s="142">
        <v>5</v>
      </c>
      <c r="AM245" s="142">
        <v>11</v>
      </c>
      <c r="AQ245" s="142">
        <v>6</v>
      </c>
      <c r="AR245" s="142">
        <v>5</v>
      </c>
      <c r="AS245" s="142">
        <v>11</v>
      </c>
    </row>
    <row r="246" spans="1:45" s="142" customFormat="1" ht="12.75" x14ac:dyDescent="0.2">
      <c r="A246" s="142" t="s">
        <v>2265</v>
      </c>
      <c r="B246" s="142" t="s">
        <v>2266</v>
      </c>
      <c r="C246" s="142" t="s">
        <v>2267</v>
      </c>
      <c r="D246" s="142" t="s">
        <v>339</v>
      </c>
      <c r="E246" s="142" t="s">
        <v>1531</v>
      </c>
      <c r="F246" s="142" t="s">
        <v>7</v>
      </c>
      <c r="G246" s="142" t="s">
        <v>2176</v>
      </c>
      <c r="H246" s="142" t="s">
        <v>1566</v>
      </c>
      <c r="I246" s="142" t="s">
        <v>250</v>
      </c>
      <c r="J246" s="142">
        <v>20</v>
      </c>
      <c r="K246" s="142">
        <v>16</v>
      </c>
      <c r="L246" s="142">
        <v>36</v>
      </c>
      <c r="M246" s="142">
        <v>20</v>
      </c>
      <c r="N246" s="142">
        <v>16</v>
      </c>
      <c r="O246" s="142">
        <v>36</v>
      </c>
      <c r="P246" s="142">
        <v>1</v>
      </c>
      <c r="Q246" s="142">
        <v>18</v>
      </c>
      <c r="R246" s="142">
        <v>21</v>
      </c>
      <c r="S246" s="142">
        <v>39</v>
      </c>
      <c r="T246" s="142">
        <v>1</v>
      </c>
      <c r="U246" s="142">
        <v>12</v>
      </c>
      <c r="V246" s="142">
        <v>22</v>
      </c>
      <c r="W246" s="142">
        <v>34</v>
      </c>
      <c r="X246" s="142">
        <v>2</v>
      </c>
      <c r="Y246" s="142">
        <v>0</v>
      </c>
      <c r="Z246" s="142">
        <v>0</v>
      </c>
      <c r="AA246" s="142">
        <v>0</v>
      </c>
      <c r="AB246" s="142">
        <v>0</v>
      </c>
      <c r="AG246" s="142">
        <v>50</v>
      </c>
      <c r="AH246" s="142">
        <v>59</v>
      </c>
      <c r="AI246" s="142">
        <v>109</v>
      </c>
      <c r="AJ246" s="142">
        <v>4</v>
      </c>
      <c r="AK246" s="142">
        <v>25</v>
      </c>
      <c r="AL246" s="142">
        <v>23</v>
      </c>
      <c r="AM246" s="142">
        <v>48</v>
      </c>
      <c r="AQ246" s="142">
        <v>25</v>
      </c>
      <c r="AR246" s="142">
        <v>23</v>
      </c>
      <c r="AS246" s="142">
        <v>48</v>
      </c>
    </row>
    <row r="247" spans="1:45" s="142" customFormat="1" ht="12.75" x14ac:dyDescent="0.2">
      <c r="A247" s="142" t="s">
        <v>2268</v>
      </c>
      <c r="B247" s="142" t="s">
        <v>2269</v>
      </c>
      <c r="C247" s="142" t="s">
        <v>1642</v>
      </c>
      <c r="D247" s="142" t="s">
        <v>339</v>
      </c>
      <c r="E247" s="142" t="s">
        <v>1531</v>
      </c>
      <c r="F247" s="142" t="s">
        <v>7</v>
      </c>
      <c r="G247" s="142" t="s">
        <v>2176</v>
      </c>
      <c r="H247" s="142" t="s">
        <v>1566</v>
      </c>
      <c r="I247" s="142" t="s">
        <v>250</v>
      </c>
      <c r="J247" s="142">
        <v>23</v>
      </c>
      <c r="K247" s="142">
        <v>12</v>
      </c>
      <c r="L247" s="142">
        <v>35</v>
      </c>
      <c r="M247" s="142">
        <v>23</v>
      </c>
      <c r="N247" s="142">
        <v>12</v>
      </c>
      <c r="O247" s="142">
        <v>35</v>
      </c>
      <c r="P247" s="142">
        <v>1</v>
      </c>
      <c r="Q247" s="142">
        <v>10</v>
      </c>
      <c r="R247" s="142">
        <v>15</v>
      </c>
      <c r="S247" s="142">
        <v>25</v>
      </c>
      <c r="T247" s="142">
        <v>1</v>
      </c>
      <c r="U247" s="142">
        <v>6</v>
      </c>
      <c r="V247" s="142">
        <v>11</v>
      </c>
      <c r="W247" s="142">
        <v>17</v>
      </c>
      <c r="X247" s="142">
        <v>1</v>
      </c>
      <c r="Y247" s="142">
        <v>0</v>
      </c>
      <c r="Z247" s="142">
        <v>0</v>
      </c>
      <c r="AA247" s="142">
        <v>0</v>
      </c>
      <c r="AB247" s="142">
        <v>0</v>
      </c>
      <c r="AG247" s="142">
        <v>39</v>
      </c>
      <c r="AH247" s="142">
        <v>38</v>
      </c>
      <c r="AI247" s="142">
        <v>77</v>
      </c>
      <c r="AJ247" s="142">
        <v>3</v>
      </c>
      <c r="AK247" s="142">
        <v>5</v>
      </c>
      <c r="AL247" s="142">
        <v>5</v>
      </c>
      <c r="AM247" s="142">
        <v>10</v>
      </c>
      <c r="AQ247" s="142">
        <v>5</v>
      </c>
      <c r="AR247" s="142">
        <v>5</v>
      </c>
      <c r="AS247" s="142">
        <v>10</v>
      </c>
    </row>
    <row r="248" spans="1:45" s="142" customFormat="1" ht="12.75" x14ac:dyDescent="0.2">
      <c r="A248" s="142" t="s">
        <v>2270</v>
      </c>
      <c r="B248" s="142" t="s">
        <v>2271</v>
      </c>
      <c r="C248" s="142" t="s">
        <v>2272</v>
      </c>
      <c r="D248" s="142" t="s">
        <v>339</v>
      </c>
      <c r="E248" s="142" t="s">
        <v>1531</v>
      </c>
      <c r="F248" s="142" t="s">
        <v>7</v>
      </c>
      <c r="G248" s="142" t="s">
        <v>2176</v>
      </c>
      <c r="H248" s="142" t="s">
        <v>1566</v>
      </c>
      <c r="I248" s="142" t="s">
        <v>250</v>
      </c>
      <c r="J248" s="142">
        <v>6</v>
      </c>
      <c r="K248" s="142">
        <v>12</v>
      </c>
      <c r="L248" s="142">
        <v>18</v>
      </c>
      <c r="M248" s="142">
        <v>6</v>
      </c>
      <c r="N248" s="142">
        <v>12</v>
      </c>
      <c r="O248" s="142">
        <v>18</v>
      </c>
      <c r="P248" s="142">
        <v>1</v>
      </c>
      <c r="Q248" s="142">
        <v>6</v>
      </c>
      <c r="R248" s="142">
        <v>12</v>
      </c>
      <c r="S248" s="142">
        <v>18</v>
      </c>
      <c r="T248" s="142">
        <v>1</v>
      </c>
      <c r="U248" s="142">
        <v>4</v>
      </c>
      <c r="V248" s="142">
        <v>11</v>
      </c>
      <c r="W248" s="142">
        <v>15</v>
      </c>
      <c r="X248" s="142">
        <v>1</v>
      </c>
      <c r="Y248" s="142">
        <v>0</v>
      </c>
      <c r="Z248" s="142">
        <v>0</v>
      </c>
      <c r="AA248" s="142">
        <v>0</v>
      </c>
      <c r="AB248" s="142">
        <v>0</v>
      </c>
      <c r="AG248" s="142">
        <v>16</v>
      </c>
      <c r="AH248" s="142">
        <v>35</v>
      </c>
      <c r="AI248" s="142">
        <v>51</v>
      </c>
      <c r="AJ248" s="142">
        <v>3</v>
      </c>
      <c r="AK248" s="142">
        <v>10</v>
      </c>
      <c r="AL248" s="142">
        <v>8</v>
      </c>
      <c r="AM248" s="142">
        <v>18</v>
      </c>
      <c r="AQ248" s="142">
        <v>10</v>
      </c>
      <c r="AR248" s="142">
        <v>8</v>
      </c>
      <c r="AS248" s="142">
        <v>18</v>
      </c>
    </row>
    <row r="249" spans="1:45" s="142" customFormat="1" ht="12.75" x14ac:dyDescent="0.2">
      <c r="A249" s="142" t="s">
        <v>2124</v>
      </c>
      <c r="B249" s="142" t="s">
        <v>2273</v>
      </c>
      <c r="C249" s="142" t="s">
        <v>1643</v>
      </c>
      <c r="D249" s="142" t="s">
        <v>339</v>
      </c>
      <c r="E249" s="142" t="s">
        <v>1531</v>
      </c>
      <c r="F249" s="142" t="s">
        <v>7</v>
      </c>
      <c r="G249" s="142" t="s">
        <v>2176</v>
      </c>
      <c r="H249" s="142" t="s">
        <v>1566</v>
      </c>
      <c r="I249" s="142" t="s">
        <v>250</v>
      </c>
      <c r="J249" s="142">
        <v>32</v>
      </c>
      <c r="K249" s="142">
        <v>44</v>
      </c>
      <c r="L249" s="142">
        <v>76</v>
      </c>
      <c r="M249" s="142">
        <v>32</v>
      </c>
      <c r="N249" s="142">
        <v>44</v>
      </c>
      <c r="O249" s="142">
        <v>76</v>
      </c>
      <c r="P249" s="142">
        <v>2</v>
      </c>
      <c r="Q249" s="142">
        <v>22</v>
      </c>
      <c r="R249" s="142">
        <v>21</v>
      </c>
      <c r="S249" s="142">
        <v>43</v>
      </c>
      <c r="T249" s="142">
        <v>2</v>
      </c>
      <c r="U249" s="142">
        <v>21</v>
      </c>
      <c r="V249" s="142">
        <v>26</v>
      </c>
      <c r="W249" s="142">
        <v>47</v>
      </c>
      <c r="X249" s="142">
        <v>2</v>
      </c>
      <c r="Y249" s="142">
        <v>0</v>
      </c>
      <c r="Z249" s="142">
        <v>0</v>
      </c>
      <c r="AA249" s="142">
        <v>0</v>
      </c>
      <c r="AB249" s="142">
        <v>0</v>
      </c>
      <c r="AG249" s="142">
        <v>75</v>
      </c>
      <c r="AH249" s="142">
        <v>91</v>
      </c>
      <c r="AI249" s="142">
        <v>166</v>
      </c>
      <c r="AJ249" s="142">
        <v>6</v>
      </c>
      <c r="AK249" s="142">
        <v>19</v>
      </c>
      <c r="AL249" s="142">
        <v>25</v>
      </c>
      <c r="AM249" s="142">
        <v>44</v>
      </c>
      <c r="AQ249" s="142">
        <v>19</v>
      </c>
      <c r="AR249" s="142">
        <v>25</v>
      </c>
      <c r="AS249" s="142">
        <v>44</v>
      </c>
    </row>
    <row r="250" spans="1:45" s="142" customFormat="1" ht="12.75" x14ac:dyDescent="0.2">
      <c r="A250" s="142" t="s">
        <v>2274</v>
      </c>
      <c r="B250" s="142" t="s">
        <v>2275</v>
      </c>
      <c r="C250" s="142" t="s">
        <v>1644</v>
      </c>
      <c r="D250" s="142" t="s">
        <v>339</v>
      </c>
      <c r="E250" s="142" t="s">
        <v>1531</v>
      </c>
      <c r="F250" s="142" t="s">
        <v>7</v>
      </c>
      <c r="G250" s="142" t="s">
        <v>2176</v>
      </c>
      <c r="H250" s="142" t="s">
        <v>1566</v>
      </c>
      <c r="I250" s="142" t="s">
        <v>250</v>
      </c>
      <c r="J250" s="142">
        <v>21</v>
      </c>
      <c r="K250" s="142">
        <v>19</v>
      </c>
      <c r="L250" s="142">
        <v>40</v>
      </c>
      <c r="M250" s="142">
        <v>21</v>
      </c>
      <c r="N250" s="142">
        <v>19</v>
      </c>
      <c r="O250" s="142">
        <v>40</v>
      </c>
      <c r="P250" s="142">
        <v>2</v>
      </c>
      <c r="Q250" s="142">
        <v>0</v>
      </c>
      <c r="R250" s="142">
        <v>0</v>
      </c>
      <c r="S250" s="142">
        <v>0</v>
      </c>
      <c r="T250" s="142">
        <v>0</v>
      </c>
      <c r="U250" s="142">
        <v>21</v>
      </c>
      <c r="V250" s="142">
        <v>18</v>
      </c>
      <c r="W250" s="142">
        <v>39</v>
      </c>
      <c r="X250" s="142">
        <v>2</v>
      </c>
      <c r="Y250" s="142">
        <v>0</v>
      </c>
      <c r="Z250" s="142">
        <v>0</v>
      </c>
      <c r="AA250" s="142">
        <v>0</v>
      </c>
      <c r="AB250" s="142">
        <v>0</v>
      </c>
      <c r="AG250" s="142">
        <v>42</v>
      </c>
      <c r="AH250" s="142">
        <v>37</v>
      </c>
      <c r="AI250" s="142">
        <v>79</v>
      </c>
      <c r="AJ250" s="142">
        <v>4</v>
      </c>
      <c r="AK250" s="142">
        <v>7</v>
      </c>
      <c r="AL250" s="142">
        <v>8</v>
      </c>
      <c r="AM250" s="142">
        <v>15</v>
      </c>
      <c r="AQ250" s="142">
        <v>7</v>
      </c>
      <c r="AR250" s="142">
        <v>8</v>
      </c>
      <c r="AS250" s="142">
        <v>15</v>
      </c>
    </row>
    <row r="251" spans="1:45" s="142" customFormat="1" ht="12.75" x14ac:dyDescent="0.2">
      <c r="A251" s="142" t="s">
        <v>2143</v>
      </c>
      <c r="B251" s="142" t="s">
        <v>2276</v>
      </c>
      <c r="C251" s="142" t="s">
        <v>1645</v>
      </c>
      <c r="D251" s="142" t="s">
        <v>339</v>
      </c>
      <c r="E251" s="142" t="s">
        <v>1525</v>
      </c>
      <c r="F251" s="142" t="s">
        <v>7</v>
      </c>
      <c r="G251" s="142" t="s">
        <v>2176</v>
      </c>
      <c r="H251" s="142" t="s">
        <v>1566</v>
      </c>
      <c r="I251" s="142" t="s">
        <v>250</v>
      </c>
      <c r="J251" s="142">
        <v>21</v>
      </c>
      <c r="K251" s="142">
        <v>24</v>
      </c>
      <c r="L251" s="142">
        <v>45</v>
      </c>
      <c r="M251" s="142">
        <v>21</v>
      </c>
      <c r="N251" s="142">
        <v>24</v>
      </c>
      <c r="O251" s="142">
        <v>45</v>
      </c>
      <c r="P251" s="142">
        <v>1</v>
      </c>
      <c r="Q251" s="142">
        <v>0</v>
      </c>
      <c r="R251" s="142">
        <v>0</v>
      </c>
      <c r="S251" s="142">
        <v>0</v>
      </c>
      <c r="T251" s="142">
        <v>0</v>
      </c>
      <c r="U251" s="142">
        <v>0</v>
      </c>
      <c r="V251" s="142">
        <v>0</v>
      </c>
      <c r="W251" s="142">
        <v>0</v>
      </c>
      <c r="X251" s="142">
        <v>0</v>
      </c>
      <c r="Y251" s="142">
        <v>0</v>
      </c>
      <c r="Z251" s="142">
        <v>0</v>
      </c>
      <c r="AA251" s="142">
        <v>0</v>
      </c>
      <c r="AB251" s="142">
        <v>0</v>
      </c>
      <c r="AG251" s="142">
        <v>21</v>
      </c>
      <c r="AH251" s="142">
        <v>24</v>
      </c>
      <c r="AI251" s="142">
        <v>45</v>
      </c>
      <c r="AJ251" s="142">
        <v>1</v>
      </c>
      <c r="AK251" s="142">
        <v>18</v>
      </c>
      <c r="AL251" s="142">
        <v>12</v>
      </c>
      <c r="AM251" s="142">
        <v>30</v>
      </c>
      <c r="AQ251" s="142">
        <v>18</v>
      </c>
      <c r="AR251" s="142">
        <v>12</v>
      </c>
      <c r="AS251" s="142">
        <v>30</v>
      </c>
    </row>
    <row r="252" spans="1:45" s="142" customFormat="1" ht="12.75" x14ac:dyDescent="0.2">
      <c r="A252" s="142" t="s">
        <v>264</v>
      </c>
      <c r="B252" s="142" t="s">
        <v>2277</v>
      </c>
      <c r="C252" s="142" t="s">
        <v>1646</v>
      </c>
      <c r="D252" s="142" t="s">
        <v>339</v>
      </c>
      <c r="E252" s="142" t="s">
        <v>1525</v>
      </c>
      <c r="F252" s="142" t="s">
        <v>7</v>
      </c>
      <c r="G252" s="142" t="s">
        <v>2176</v>
      </c>
      <c r="H252" s="142" t="s">
        <v>1566</v>
      </c>
      <c r="I252" s="142" t="s">
        <v>250</v>
      </c>
      <c r="J252" s="142">
        <v>10</v>
      </c>
      <c r="K252" s="142">
        <v>12</v>
      </c>
      <c r="L252" s="142">
        <v>22</v>
      </c>
      <c r="M252" s="142">
        <v>10</v>
      </c>
      <c r="N252" s="142">
        <v>12</v>
      </c>
      <c r="O252" s="142">
        <v>22</v>
      </c>
      <c r="P252" s="142">
        <v>1</v>
      </c>
      <c r="Q252" s="142">
        <v>11</v>
      </c>
      <c r="R252" s="142">
        <v>2</v>
      </c>
      <c r="S252" s="142">
        <v>13</v>
      </c>
      <c r="T252" s="142">
        <v>1</v>
      </c>
      <c r="U252" s="142">
        <v>9</v>
      </c>
      <c r="V252" s="142">
        <v>7</v>
      </c>
      <c r="W252" s="142">
        <v>16</v>
      </c>
      <c r="X252" s="142">
        <v>1</v>
      </c>
      <c r="Y252" s="142">
        <v>0</v>
      </c>
      <c r="Z252" s="142">
        <v>0</v>
      </c>
      <c r="AA252" s="142">
        <v>0</v>
      </c>
      <c r="AB252" s="142">
        <v>0</v>
      </c>
      <c r="AG252" s="142">
        <v>30</v>
      </c>
      <c r="AH252" s="142">
        <v>21</v>
      </c>
      <c r="AI252" s="142">
        <v>51</v>
      </c>
      <c r="AJ252" s="142">
        <v>3</v>
      </c>
      <c r="AK252" s="142">
        <v>7</v>
      </c>
      <c r="AL252" s="142">
        <v>8</v>
      </c>
      <c r="AM252" s="142">
        <v>15</v>
      </c>
      <c r="AQ252" s="142">
        <v>7</v>
      </c>
      <c r="AR252" s="142">
        <v>8</v>
      </c>
      <c r="AS252" s="142">
        <v>15</v>
      </c>
    </row>
    <row r="253" spans="1:45" s="142" customFormat="1" ht="12.75" x14ac:dyDescent="0.2">
      <c r="A253" s="142" t="s">
        <v>602</v>
      </c>
      <c r="B253" s="142" t="s">
        <v>2278</v>
      </c>
      <c r="C253" s="142" t="s">
        <v>1647</v>
      </c>
      <c r="D253" s="142" t="s">
        <v>339</v>
      </c>
      <c r="E253" s="142" t="s">
        <v>1525</v>
      </c>
      <c r="F253" s="142" t="s">
        <v>7</v>
      </c>
      <c r="G253" s="142" t="s">
        <v>2176</v>
      </c>
      <c r="H253" s="142" t="s">
        <v>1566</v>
      </c>
      <c r="I253" s="142" t="s">
        <v>250</v>
      </c>
      <c r="J253" s="142">
        <v>11</v>
      </c>
      <c r="K253" s="142">
        <v>9</v>
      </c>
      <c r="L253" s="142">
        <v>20</v>
      </c>
      <c r="M253" s="142">
        <v>11</v>
      </c>
      <c r="N253" s="142">
        <v>9</v>
      </c>
      <c r="O253" s="142">
        <v>20</v>
      </c>
      <c r="P253" s="142">
        <v>1</v>
      </c>
      <c r="Q253" s="142">
        <v>12</v>
      </c>
      <c r="R253" s="142">
        <v>7</v>
      </c>
      <c r="S253" s="142">
        <v>19</v>
      </c>
      <c r="T253" s="142">
        <v>1</v>
      </c>
      <c r="U253" s="142">
        <v>9</v>
      </c>
      <c r="V253" s="142">
        <v>13</v>
      </c>
      <c r="W253" s="142">
        <v>22</v>
      </c>
      <c r="X253" s="142">
        <v>1</v>
      </c>
      <c r="Y253" s="142">
        <v>0</v>
      </c>
      <c r="Z253" s="142">
        <v>0</v>
      </c>
      <c r="AA253" s="142">
        <v>0</v>
      </c>
      <c r="AB253" s="142">
        <v>0</v>
      </c>
      <c r="AG253" s="142">
        <v>32</v>
      </c>
      <c r="AH253" s="142">
        <v>29</v>
      </c>
      <c r="AI253" s="142">
        <v>61</v>
      </c>
      <c r="AJ253" s="142">
        <v>3</v>
      </c>
      <c r="AK253" s="142">
        <v>6</v>
      </c>
      <c r="AL253" s="142">
        <v>12</v>
      </c>
      <c r="AM253" s="142">
        <v>18</v>
      </c>
      <c r="AQ253" s="142">
        <v>6</v>
      </c>
      <c r="AR253" s="142">
        <v>12</v>
      </c>
      <c r="AS253" s="142">
        <v>18</v>
      </c>
    </row>
    <row r="254" spans="1:45" s="142" customFormat="1" ht="12.75" x14ac:dyDescent="0.2">
      <c r="A254" s="142" t="s">
        <v>2279</v>
      </c>
      <c r="B254" s="142" t="s">
        <v>2280</v>
      </c>
      <c r="C254" s="142" t="s">
        <v>1648</v>
      </c>
      <c r="D254" s="142" t="s">
        <v>339</v>
      </c>
      <c r="E254" s="142" t="s">
        <v>1525</v>
      </c>
      <c r="F254" s="142" t="s">
        <v>7</v>
      </c>
      <c r="G254" s="142" t="s">
        <v>2176</v>
      </c>
      <c r="H254" s="142" t="s">
        <v>1566</v>
      </c>
      <c r="I254" s="142" t="s">
        <v>250</v>
      </c>
      <c r="J254" s="142">
        <v>10</v>
      </c>
      <c r="K254" s="142">
        <v>10</v>
      </c>
      <c r="L254" s="142">
        <v>20</v>
      </c>
      <c r="M254" s="142">
        <v>12</v>
      </c>
      <c r="N254" s="142">
        <v>10</v>
      </c>
      <c r="O254" s="142">
        <v>22</v>
      </c>
      <c r="P254" s="142">
        <v>1</v>
      </c>
      <c r="Q254" s="142">
        <v>3</v>
      </c>
      <c r="R254" s="142">
        <v>7</v>
      </c>
      <c r="S254" s="142">
        <v>10</v>
      </c>
      <c r="T254" s="142">
        <v>1</v>
      </c>
      <c r="U254" s="142">
        <v>10</v>
      </c>
      <c r="V254" s="142">
        <v>13</v>
      </c>
      <c r="W254" s="142">
        <v>23</v>
      </c>
      <c r="X254" s="142">
        <v>1</v>
      </c>
      <c r="Y254" s="142">
        <v>0</v>
      </c>
      <c r="Z254" s="142">
        <v>0</v>
      </c>
      <c r="AA254" s="142">
        <v>0</v>
      </c>
      <c r="AB254" s="142">
        <v>0</v>
      </c>
      <c r="AG254" s="142">
        <v>25</v>
      </c>
      <c r="AH254" s="142">
        <v>30</v>
      </c>
      <c r="AI254" s="142">
        <v>55</v>
      </c>
      <c r="AJ254" s="142">
        <v>3</v>
      </c>
      <c r="AK254" s="142">
        <v>0</v>
      </c>
      <c r="AL254" s="142">
        <v>0</v>
      </c>
      <c r="AM254" s="142">
        <v>0</v>
      </c>
      <c r="AQ254" s="142">
        <v>0</v>
      </c>
      <c r="AR254" s="142">
        <v>0</v>
      </c>
      <c r="AS254" s="142">
        <v>0</v>
      </c>
    </row>
    <row r="255" spans="1:45" s="142" customFormat="1" ht="12.75" x14ac:dyDescent="0.2">
      <c r="A255" s="142" t="s">
        <v>2281</v>
      </c>
      <c r="B255" s="142" t="s">
        <v>2282</v>
      </c>
      <c r="C255" s="142" t="s">
        <v>1649</v>
      </c>
      <c r="D255" s="142" t="s">
        <v>339</v>
      </c>
      <c r="E255" s="142" t="s">
        <v>1525</v>
      </c>
      <c r="F255" s="142" t="s">
        <v>7</v>
      </c>
      <c r="G255" s="142" t="s">
        <v>2176</v>
      </c>
      <c r="H255" s="142" t="s">
        <v>1566</v>
      </c>
      <c r="I255" s="142" t="s">
        <v>250</v>
      </c>
      <c r="J255" s="142">
        <v>9</v>
      </c>
      <c r="K255" s="142">
        <v>13</v>
      </c>
      <c r="L255" s="142">
        <v>22</v>
      </c>
      <c r="M255" s="142">
        <v>9</v>
      </c>
      <c r="N255" s="142">
        <v>13</v>
      </c>
      <c r="O255" s="142">
        <v>22</v>
      </c>
      <c r="P255" s="142">
        <v>1</v>
      </c>
      <c r="Q255" s="142">
        <v>13</v>
      </c>
      <c r="R255" s="142">
        <v>7</v>
      </c>
      <c r="S255" s="142">
        <v>20</v>
      </c>
      <c r="T255" s="142">
        <v>1</v>
      </c>
      <c r="U255" s="142">
        <v>2</v>
      </c>
      <c r="V255" s="142">
        <v>7</v>
      </c>
      <c r="W255" s="142">
        <v>9</v>
      </c>
      <c r="X255" s="142">
        <v>1</v>
      </c>
      <c r="Y255" s="142">
        <v>0</v>
      </c>
      <c r="Z255" s="142">
        <v>0</v>
      </c>
      <c r="AA255" s="142">
        <v>0</v>
      </c>
      <c r="AB255" s="142">
        <v>0</v>
      </c>
      <c r="AG255" s="142">
        <v>24</v>
      </c>
      <c r="AH255" s="142">
        <v>27</v>
      </c>
      <c r="AI255" s="142">
        <v>51</v>
      </c>
      <c r="AJ255" s="142">
        <v>3</v>
      </c>
      <c r="AK255" s="142">
        <v>8</v>
      </c>
      <c r="AL255" s="142">
        <v>7</v>
      </c>
      <c r="AM255" s="142">
        <v>15</v>
      </c>
      <c r="AQ255" s="142">
        <v>8</v>
      </c>
      <c r="AR255" s="142">
        <v>7</v>
      </c>
      <c r="AS255" s="142">
        <v>15</v>
      </c>
    </row>
    <row r="256" spans="1:45" s="142" customFormat="1" ht="12.75" x14ac:dyDescent="0.2">
      <c r="A256" s="142" t="s">
        <v>2281</v>
      </c>
      <c r="B256" s="142" t="s">
        <v>2283</v>
      </c>
      <c r="C256" s="142" t="s">
        <v>1650</v>
      </c>
      <c r="D256" s="142" t="s">
        <v>339</v>
      </c>
      <c r="E256" s="142" t="s">
        <v>1525</v>
      </c>
      <c r="F256" s="142" t="s">
        <v>7</v>
      </c>
      <c r="G256" s="142" t="s">
        <v>2176</v>
      </c>
      <c r="H256" s="142" t="s">
        <v>1566</v>
      </c>
      <c r="I256" s="142" t="s">
        <v>250</v>
      </c>
      <c r="J256" s="142">
        <v>9</v>
      </c>
      <c r="K256" s="142">
        <v>11</v>
      </c>
      <c r="L256" s="142">
        <v>20</v>
      </c>
      <c r="M256" s="142">
        <v>9</v>
      </c>
      <c r="N256" s="142">
        <v>11</v>
      </c>
      <c r="O256" s="142">
        <v>20</v>
      </c>
      <c r="P256" s="142">
        <v>1</v>
      </c>
      <c r="Q256" s="142">
        <v>9</v>
      </c>
      <c r="R256" s="142">
        <v>8</v>
      </c>
      <c r="S256" s="142">
        <v>17</v>
      </c>
      <c r="T256" s="142">
        <v>1</v>
      </c>
      <c r="U256" s="142">
        <v>7</v>
      </c>
      <c r="V256" s="142">
        <v>5</v>
      </c>
      <c r="W256" s="142">
        <v>12</v>
      </c>
      <c r="X256" s="142">
        <v>1</v>
      </c>
      <c r="Y256" s="142">
        <v>0</v>
      </c>
      <c r="Z256" s="142">
        <v>0</v>
      </c>
      <c r="AA256" s="142">
        <v>0</v>
      </c>
      <c r="AB256" s="142">
        <v>0</v>
      </c>
      <c r="AG256" s="142">
        <v>25</v>
      </c>
      <c r="AH256" s="142">
        <v>24</v>
      </c>
      <c r="AI256" s="142">
        <v>49</v>
      </c>
      <c r="AJ256" s="142">
        <v>3</v>
      </c>
      <c r="AK256" s="142">
        <v>5</v>
      </c>
      <c r="AL256" s="142">
        <v>8</v>
      </c>
      <c r="AM256" s="142">
        <v>13</v>
      </c>
      <c r="AQ256" s="142">
        <v>5</v>
      </c>
      <c r="AR256" s="142">
        <v>8</v>
      </c>
      <c r="AS256" s="142">
        <v>13</v>
      </c>
    </row>
    <row r="257" spans="1:45" s="142" customFormat="1" ht="12.75" x14ac:dyDescent="0.2">
      <c r="A257" s="142" t="s">
        <v>2124</v>
      </c>
      <c r="B257" s="142" t="s">
        <v>2284</v>
      </c>
      <c r="C257" s="142" t="s">
        <v>1651</v>
      </c>
      <c r="D257" s="142" t="s">
        <v>339</v>
      </c>
      <c r="E257" s="142" t="s">
        <v>1525</v>
      </c>
      <c r="F257" s="142" t="s">
        <v>7</v>
      </c>
      <c r="G257" s="142" t="s">
        <v>2176</v>
      </c>
      <c r="H257" s="142" t="s">
        <v>1566</v>
      </c>
      <c r="I257" s="142" t="s">
        <v>250</v>
      </c>
      <c r="J257" s="142">
        <v>18</v>
      </c>
      <c r="K257" s="142">
        <v>9</v>
      </c>
      <c r="L257" s="142">
        <v>27</v>
      </c>
      <c r="M257" s="142">
        <v>18</v>
      </c>
      <c r="N257" s="142">
        <v>9</v>
      </c>
      <c r="O257" s="142">
        <v>27</v>
      </c>
      <c r="P257" s="142">
        <v>1</v>
      </c>
      <c r="Q257" s="142">
        <v>10</v>
      </c>
      <c r="R257" s="142">
        <v>13</v>
      </c>
      <c r="S257" s="142">
        <v>23</v>
      </c>
      <c r="T257" s="142">
        <v>1</v>
      </c>
      <c r="U257" s="142">
        <v>8</v>
      </c>
      <c r="V257" s="142">
        <v>15</v>
      </c>
      <c r="W257" s="142">
        <v>23</v>
      </c>
      <c r="X257" s="142">
        <v>1</v>
      </c>
      <c r="Y257" s="142">
        <v>0</v>
      </c>
      <c r="Z257" s="142">
        <v>0</v>
      </c>
      <c r="AA257" s="142">
        <v>0</v>
      </c>
      <c r="AB257" s="142">
        <v>0</v>
      </c>
      <c r="AG257" s="142">
        <v>36</v>
      </c>
      <c r="AH257" s="142">
        <v>37</v>
      </c>
      <c r="AI257" s="142">
        <v>73</v>
      </c>
      <c r="AJ257" s="142">
        <v>3</v>
      </c>
      <c r="AK257" s="142">
        <v>7</v>
      </c>
      <c r="AL257" s="142">
        <v>9</v>
      </c>
      <c r="AM257" s="142">
        <v>16</v>
      </c>
      <c r="AQ257" s="142">
        <v>7</v>
      </c>
      <c r="AR257" s="142">
        <v>9</v>
      </c>
      <c r="AS257" s="142">
        <v>16</v>
      </c>
    </row>
    <row r="258" spans="1:45" s="142" customFormat="1" ht="12.75" x14ac:dyDescent="0.2">
      <c r="A258" s="142" t="s">
        <v>1222</v>
      </c>
      <c r="B258" s="142" t="s">
        <v>2285</v>
      </c>
      <c r="C258" s="142" t="s">
        <v>1652</v>
      </c>
      <c r="D258" s="142" t="s">
        <v>339</v>
      </c>
      <c r="E258" s="142" t="s">
        <v>1525</v>
      </c>
      <c r="F258" s="142" t="s">
        <v>7</v>
      </c>
      <c r="G258" s="142" t="s">
        <v>2176</v>
      </c>
      <c r="H258" s="142" t="s">
        <v>1566</v>
      </c>
      <c r="I258" s="142" t="s">
        <v>250</v>
      </c>
      <c r="J258" s="142">
        <v>5</v>
      </c>
      <c r="K258" s="142">
        <v>6</v>
      </c>
      <c r="L258" s="142">
        <v>11</v>
      </c>
      <c r="M258" s="142">
        <v>5</v>
      </c>
      <c r="N258" s="142">
        <v>6</v>
      </c>
      <c r="O258" s="142">
        <v>11</v>
      </c>
      <c r="P258" s="142">
        <v>1</v>
      </c>
      <c r="Q258" s="142">
        <v>5</v>
      </c>
      <c r="R258" s="142">
        <v>5</v>
      </c>
      <c r="S258" s="142">
        <v>10</v>
      </c>
      <c r="T258" s="142">
        <v>1</v>
      </c>
      <c r="U258" s="142">
        <v>7</v>
      </c>
      <c r="V258" s="142">
        <v>6</v>
      </c>
      <c r="W258" s="142">
        <v>13</v>
      </c>
      <c r="X258" s="142">
        <v>1</v>
      </c>
      <c r="Y258" s="142">
        <v>0</v>
      </c>
      <c r="Z258" s="142">
        <v>0</v>
      </c>
      <c r="AA258" s="142">
        <v>0</v>
      </c>
      <c r="AB258" s="142">
        <v>0</v>
      </c>
      <c r="AG258" s="142">
        <v>17</v>
      </c>
      <c r="AH258" s="142">
        <v>17</v>
      </c>
      <c r="AI258" s="142">
        <v>34</v>
      </c>
      <c r="AJ258" s="142">
        <v>3</v>
      </c>
      <c r="AK258" s="142">
        <v>2</v>
      </c>
      <c r="AL258" s="142">
        <v>5</v>
      </c>
      <c r="AM258" s="142">
        <v>7</v>
      </c>
      <c r="AQ258" s="142">
        <v>2</v>
      </c>
      <c r="AR258" s="142">
        <v>5</v>
      </c>
      <c r="AS258" s="142">
        <v>7</v>
      </c>
    </row>
    <row r="259" spans="1:45" s="142" customFormat="1" ht="12.75" x14ac:dyDescent="0.2">
      <c r="A259" s="142" t="s">
        <v>728</v>
      </c>
      <c r="B259" s="142" t="s">
        <v>2286</v>
      </c>
      <c r="C259" s="142" t="s">
        <v>1653</v>
      </c>
      <c r="D259" s="142" t="s">
        <v>339</v>
      </c>
      <c r="E259" s="142" t="s">
        <v>1525</v>
      </c>
      <c r="F259" s="142" t="s">
        <v>7</v>
      </c>
      <c r="G259" s="142" t="s">
        <v>2176</v>
      </c>
      <c r="H259" s="142" t="s">
        <v>1566</v>
      </c>
      <c r="I259" s="142" t="s">
        <v>250</v>
      </c>
      <c r="J259" s="142">
        <v>18</v>
      </c>
      <c r="K259" s="142">
        <v>12</v>
      </c>
      <c r="L259" s="142">
        <v>30</v>
      </c>
      <c r="M259" s="142">
        <v>18</v>
      </c>
      <c r="N259" s="142">
        <v>12</v>
      </c>
      <c r="O259" s="142">
        <v>30</v>
      </c>
      <c r="P259" s="142">
        <v>1</v>
      </c>
      <c r="Q259" s="142">
        <v>7</v>
      </c>
      <c r="R259" s="142">
        <v>8</v>
      </c>
      <c r="S259" s="142">
        <v>15</v>
      </c>
      <c r="T259" s="142">
        <v>2</v>
      </c>
      <c r="U259" s="142">
        <v>5</v>
      </c>
      <c r="V259" s="142">
        <v>5</v>
      </c>
      <c r="W259" s="142">
        <v>10</v>
      </c>
      <c r="X259" s="142">
        <v>1</v>
      </c>
      <c r="Y259" s="142">
        <v>0</v>
      </c>
      <c r="Z259" s="142">
        <v>0</v>
      </c>
      <c r="AA259" s="142">
        <v>0</v>
      </c>
      <c r="AB259" s="142">
        <v>0</v>
      </c>
      <c r="AG259" s="142">
        <v>30</v>
      </c>
      <c r="AH259" s="142">
        <v>25</v>
      </c>
      <c r="AI259" s="142">
        <v>55</v>
      </c>
      <c r="AJ259" s="142">
        <v>4</v>
      </c>
      <c r="AK259" s="142">
        <v>30</v>
      </c>
      <c r="AL259" s="142">
        <v>25</v>
      </c>
      <c r="AM259" s="142">
        <v>55</v>
      </c>
      <c r="AQ259" s="142">
        <v>30</v>
      </c>
      <c r="AR259" s="142">
        <v>25</v>
      </c>
      <c r="AS259" s="142">
        <v>55</v>
      </c>
    </row>
    <row r="260" spans="1:45" s="142" customFormat="1" ht="12.75" x14ac:dyDescent="0.2">
      <c r="A260" s="142" t="s">
        <v>267</v>
      </c>
      <c r="B260" s="142" t="s">
        <v>2287</v>
      </c>
      <c r="C260" s="142" t="s">
        <v>1654</v>
      </c>
      <c r="D260" s="142" t="s">
        <v>339</v>
      </c>
      <c r="E260" s="142" t="s">
        <v>1525</v>
      </c>
      <c r="F260" s="142" t="s">
        <v>7</v>
      </c>
      <c r="G260" s="142" t="s">
        <v>2176</v>
      </c>
      <c r="H260" s="142" t="s">
        <v>1566</v>
      </c>
      <c r="I260" s="142" t="s">
        <v>250</v>
      </c>
      <c r="J260" s="142">
        <v>19</v>
      </c>
      <c r="K260" s="142">
        <v>21</v>
      </c>
      <c r="L260" s="142">
        <v>40</v>
      </c>
      <c r="M260" s="142">
        <v>19</v>
      </c>
      <c r="N260" s="142">
        <v>21</v>
      </c>
      <c r="O260" s="142">
        <v>40</v>
      </c>
      <c r="P260" s="142">
        <v>1</v>
      </c>
      <c r="Q260" s="142">
        <v>9</v>
      </c>
      <c r="R260" s="142">
        <v>6</v>
      </c>
      <c r="S260" s="142">
        <v>15</v>
      </c>
      <c r="T260" s="142">
        <v>1</v>
      </c>
      <c r="U260" s="142">
        <v>2</v>
      </c>
      <c r="V260" s="142">
        <v>5</v>
      </c>
      <c r="W260" s="142">
        <v>7</v>
      </c>
      <c r="X260" s="142">
        <v>1</v>
      </c>
      <c r="Y260" s="142">
        <v>0</v>
      </c>
      <c r="Z260" s="142">
        <v>0</v>
      </c>
      <c r="AA260" s="142">
        <v>0</v>
      </c>
      <c r="AB260" s="142">
        <v>0</v>
      </c>
      <c r="AG260" s="142">
        <v>30</v>
      </c>
      <c r="AH260" s="142">
        <v>32</v>
      </c>
      <c r="AI260" s="142">
        <v>62</v>
      </c>
      <c r="AJ260" s="142">
        <v>3</v>
      </c>
      <c r="AK260" s="142">
        <v>8</v>
      </c>
      <c r="AL260" s="142">
        <v>11</v>
      </c>
      <c r="AM260" s="142">
        <v>19</v>
      </c>
      <c r="AQ260" s="142">
        <v>8</v>
      </c>
      <c r="AR260" s="142">
        <v>11</v>
      </c>
      <c r="AS260" s="142">
        <v>19</v>
      </c>
    </row>
    <row r="261" spans="1:45" s="142" customFormat="1" ht="12.75" x14ac:dyDescent="0.2">
      <c r="A261" s="142" t="s">
        <v>2288</v>
      </c>
      <c r="B261" s="142" t="s">
        <v>2289</v>
      </c>
      <c r="C261" s="142" t="s">
        <v>1655</v>
      </c>
      <c r="D261" s="142" t="s">
        <v>339</v>
      </c>
      <c r="E261" s="142" t="s">
        <v>1525</v>
      </c>
      <c r="F261" s="142" t="s">
        <v>7</v>
      </c>
      <c r="G261" s="142" t="s">
        <v>2176</v>
      </c>
      <c r="H261" s="142" t="s">
        <v>1566</v>
      </c>
      <c r="I261" s="142" t="s">
        <v>250</v>
      </c>
      <c r="J261" s="142">
        <v>9</v>
      </c>
      <c r="K261" s="142">
        <v>4</v>
      </c>
      <c r="L261" s="142">
        <v>13</v>
      </c>
      <c r="M261" s="142">
        <v>12</v>
      </c>
      <c r="N261" s="142">
        <v>5</v>
      </c>
      <c r="O261" s="142">
        <v>17</v>
      </c>
      <c r="P261" s="142">
        <v>1</v>
      </c>
      <c r="Q261" s="142">
        <v>7</v>
      </c>
      <c r="R261" s="142">
        <v>4</v>
      </c>
      <c r="S261" s="142">
        <v>11</v>
      </c>
      <c r="T261" s="142">
        <v>1</v>
      </c>
      <c r="U261" s="142">
        <v>4</v>
      </c>
      <c r="V261" s="142">
        <v>5</v>
      </c>
      <c r="W261" s="142">
        <v>9</v>
      </c>
      <c r="X261" s="142">
        <v>1</v>
      </c>
      <c r="Y261" s="142">
        <v>0</v>
      </c>
      <c r="Z261" s="142">
        <v>0</v>
      </c>
      <c r="AA261" s="142">
        <v>0</v>
      </c>
      <c r="AB261" s="142">
        <v>0</v>
      </c>
      <c r="AG261" s="142">
        <v>23</v>
      </c>
      <c r="AH261" s="142">
        <v>14</v>
      </c>
      <c r="AI261" s="142">
        <v>37</v>
      </c>
      <c r="AJ261" s="142">
        <v>3</v>
      </c>
      <c r="AK261" s="142">
        <v>0</v>
      </c>
      <c r="AL261" s="142">
        <v>5</v>
      </c>
      <c r="AM261" s="142">
        <v>5</v>
      </c>
      <c r="AQ261" s="142">
        <v>0</v>
      </c>
      <c r="AR261" s="142">
        <v>5</v>
      </c>
      <c r="AS261" s="142">
        <v>5</v>
      </c>
    </row>
    <row r="262" spans="1:45" s="142" customFormat="1" ht="12.75" x14ac:dyDescent="0.2">
      <c r="A262" s="142" t="s">
        <v>262</v>
      </c>
      <c r="B262" s="142" t="s">
        <v>2290</v>
      </c>
      <c r="C262" s="142" t="s">
        <v>1656</v>
      </c>
      <c r="D262" s="142" t="s">
        <v>339</v>
      </c>
      <c r="E262" s="142" t="s">
        <v>1525</v>
      </c>
      <c r="F262" s="142" t="s">
        <v>7</v>
      </c>
      <c r="G262" s="142" t="s">
        <v>2176</v>
      </c>
      <c r="H262" s="142" t="s">
        <v>1566</v>
      </c>
      <c r="I262" s="142" t="s">
        <v>250</v>
      </c>
      <c r="J262" s="142">
        <v>7</v>
      </c>
      <c r="K262" s="142">
        <v>6</v>
      </c>
      <c r="L262" s="142">
        <v>13</v>
      </c>
      <c r="M262" s="142">
        <v>7</v>
      </c>
      <c r="N262" s="142">
        <v>6</v>
      </c>
      <c r="O262" s="142">
        <v>13</v>
      </c>
      <c r="P262" s="142">
        <v>1</v>
      </c>
      <c r="Q262" s="142">
        <v>0</v>
      </c>
      <c r="R262" s="142">
        <v>0</v>
      </c>
      <c r="S262" s="142">
        <v>0</v>
      </c>
      <c r="T262" s="142">
        <v>0</v>
      </c>
      <c r="U262" s="142">
        <v>0</v>
      </c>
      <c r="V262" s="142">
        <v>0</v>
      </c>
      <c r="W262" s="142">
        <v>0</v>
      </c>
      <c r="X262" s="142">
        <v>0</v>
      </c>
      <c r="Y262" s="142">
        <v>0</v>
      </c>
      <c r="Z262" s="142">
        <v>0</v>
      </c>
      <c r="AA262" s="142">
        <v>0</v>
      </c>
      <c r="AB262" s="142">
        <v>0</v>
      </c>
      <c r="AG262" s="142">
        <v>7</v>
      </c>
      <c r="AH262" s="142">
        <v>6</v>
      </c>
      <c r="AI262" s="142">
        <v>13</v>
      </c>
      <c r="AJ262" s="142">
        <v>1</v>
      </c>
      <c r="AK262" s="142">
        <v>7</v>
      </c>
      <c r="AL262" s="142">
        <v>4</v>
      </c>
      <c r="AM262" s="142">
        <v>11</v>
      </c>
      <c r="AQ262" s="142">
        <v>7</v>
      </c>
      <c r="AR262" s="142">
        <v>4</v>
      </c>
      <c r="AS262" s="142">
        <v>11</v>
      </c>
    </row>
    <row r="263" spans="1:45" s="142" customFormat="1" ht="12.75" x14ac:dyDescent="0.2">
      <c r="A263" s="142" t="s">
        <v>263</v>
      </c>
      <c r="B263" s="142" t="s">
        <v>2291</v>
      </c>
      <c r="C263" s="142" t="s">
        <v>1657</v>
      </c>
      <c r="D263" s="142" t="s">
        <v>339</v>
      </c>
      <c r="E263" s="142" t="s">
        <v>1525</v>
      </c>
      <c r="F263" s="142" t="s">
        <v>7</v>
      </c>
      <c r="G263" s="142" t="s">
        <v>2176</v>
      </c>
      <c r="H263" s="142" t="s">
        <v>1566</v>
      </c>
      <c r="I263" s="142" t="s">
        <v>250</v>
      </c>
      <c r="J263" s="142">
        <v>19</v>
      </c>
      <c r="K263" s="142">
        <v>18</v>
      </c>
      <c r="L263" s="142">
        <v>37</v>
      </c>
      <c r="M263" s="142">
        <v>19</v>
      </c>
      <c r="N263" s="142">
        <v>18</v>
      </c>
      <c r="O263" s="142">
        <v>37</v>
      </c>
      <c r="P263" s="142">
        <v>1</v>
      </c>
      <c r="Q263" s="142">
        <v>17</v>
      </c>
      <c r="R263" s="142">
        <v>16</v>
      </c>
      <c r="S263" s="142">
        <v>33</v>
      </c>
      <c r="T263" s="142">
        <v>1</v>
      </c>
      <c r="U263" s="142">
        <v>10</v>
      </c>
      <c r="V263" s="142">
        <v>11</v>
      </c>
      <c r="W263" s="142">
        <v>21</v>
      </c>
      <c r="X263" s="142">
        <v>1</v>
      </c>
      <c r="Y263" s="142">
        <v>0</v>
      </c>
      <c r="Z263" s="142">
        <v>0</v>
      </c>
      <c r="AA263" s="142">
        <v>0</v>
      </c>
      <c r="AB263" s="142">
        <v>0</v>
      </c>
      <c r="AG263" s="142">
        <v>46</v>
      </c>
      <c r="AH263" s="142">
        <v>45</v>
      </c>
      <c r="AI263" s="142">
        <v>91</v>
      </c>
      <c r="AJ263" s="142">
        <v>3</v>
      </c>
      <c r="AK263" s="142">
        <v>4</v>
      </c>
      <c r="AL263" s="142">
        <v>14</v>
      </c>
      <c r="AM263" s="142">
        <v>18</v>
      </c>
      <c r="AQ263" s="142">
        <v>4</v>
      </c>
      <c r="AR263" s="142">
        <v>14</v>
      </c>
      <c r="AS263" s="142">
        <v>18</v>
      </c>
    </row>
    <row r="264" spans="1:45" s="142" customFormat="1" ht="12.75" x14ac:dyDescent="0.2">
      <c r="A264" s="142" t="s">
        <v>275</v>
      </c>
      <c r="B264" s="142" t="s">
        <v>2292</v>
      </c>
      <c r="C264" s="142" t="s">
        <v>1658</v>
      </c>
      <c r="D264" s="142" t="s">
        <v>339</v>
      </c>
      <c r="E264" s="142" t="s">
        <v>1525</v>
      </c>
      <c r="F264" s="142" t="s">
        <v>7</v>
      </c>
      <c r="G264" s="142" t="s">
        <v>2176</v>
      </c>
      <c r="H264" s="142" t="s">
        <v>1566</v>
      </c>
      <c r="I264" s="142" t="s">
        <v>250</v>
      </c>
      <c r="J264" s="142">
        <v>16</v>
      </c>
      <c r="K264" s="142">
        <v>6</v>
      </c>
      <c r="L264" s="142">
        <v>22</v>
      </c>
      <c r="M264" s="142">
        <v>16</v>
      </c>
      <c r="N264" s="142">
        <v>6</v>
      </c>
      <c r="O264" s="142">
        <v>22</v>
      </c>
      <c r="P264" s="142">
        <v>1</v>
      </c>
      <c r="Q264" s="142">
        <v>4</v>
      </c>
      <c r="R264" s="142">
        <v>6</v>
      </c>
      <c r="S264" s="142">
        <v>10</v>
      </c>
      <c r="T264" s="142">
        <v>1</v>
      </c>
      <c r="U264" s="142">
        <v>5</v>
      </c>
      <c r="V264" s="142">
        <v>2</v>
      </c>
      <c r="W264" s="142">
        <v>7</v>
      </c>
      <c r="X264" s="142">
        <v>1</v>
      </c>
      <c r="Y264" s="142">
        <v>0</v>
      </c>
      <c r="Z264" s="142">
        <v>0</v>
      </c>
      <c r="AA264" s="142">
        <v>0</v>
      </c>
      <c r="AB264" s="142">
        <v>0</v>
      </c>
      <c r="AG264" s="142">
        <v>25</v>
      </c>
      <c r="AH264" s="142">
        <v>14</v>
      </c>
      <c r="AI264" s="142">
        <v>39</v>
      </c>
      <c r="AJ264" s="142">
        <v>3</v>
      </c>
      <c r="AK264" s="142">
        <v>2</v>
      </c>
      <c r="AL264" s="142">
        <v>4</v>
      </c>
      <c r="AM264" s="142">
        <v>6</v>
      </c>
      <c r="AQ264" s="142">
        <v>2</v>
      </c>
      <c r="AR264" s="142">
        <v>4</v>
      </c>
      <c r="AS264" s="142">
        <v>6</v>
      </c>
    </row>
    <row r="265" spans="1:45" s="142" customFormat="1" ht="12.75" x14ac:dyDescent="0.2">
      <c r="A265" s="142" t="s">
        <v>2293</v>
      </c>
      <c r="B265" s="142" t="s">
        <v>2294</v>
      </c>
      <c r="C265" s="142" t="s">
        <v>1659</v>
      </c>
      <c r="D265" s="142" t="s">
        <v>339</v>
      </c>
      <c r="E265" s="142" t="s">
        <v>1525</v>
      </c>
      <c r="F265" s="142" t="s">
        <v>7</v>
      </c>
      <c r="G265" s="142" t="s">
        <v>2176</v>
      </c>
      <c r="H265" s="142" t="s">
        <v>1566</v>
      </c>
      <c r="I265" s="142" t="s">
        <v>250</v>
      </c>
      <c r="J265" s="142">
        <v>10</v>
      </c>
      <c r="K265" s="142">
        <v>9</v>
      </c>
      <c r="L265" s="142">
        <v>19</v>
      </c>
      <c r="M265" s="142">
        <v>10</v>
      </c>
      <c r="N265" s="142">
        <v>9</v>
      </c>
      <c r="O265" s="142">
        <v>19</v>
      </c>
      <c r="P265" s="142">
        <v>1</v>
      </c>
      <c r="Q265" s="142">
        <v>7</v>
      </c>
      <c r="R265" s="142">
        <v>5</v>
      </c>
      <c r="S265" s="142">
        <v>12</v>
      </c>
      <c r="T265" s="142">
        <v>1</v>
      </c>
      <c r="U265" s="142">
        <v>7</v>
      </c>
      <c r="V265" s="142">
        <v>4</v>
      </c>
      <c r="W265" s="142">
        <v>11</v>
      </c>
      <c r="X265" s="142">
        <v>1</v>
      </c>
      <c r="Y265" s="142">
        <v>0</v>
      </c>
      <c r="Z265" s="142">
        <v>0</v>
      </c>
      <c r="AA265" s="142">
        <v>0</v>
      </c>
      <c r="AB265" s="142">
        <v>0</v>
      </c>
      <c r="AG265" s="142">
        <v>24</v>
      </c>
      <c r="AH265" s="142">
        <v>18</v>
      </c>
      <c r="AI265" s="142">
        <v>42</v>
      </c>
      <c r="AJ265" s="142">
        <v>3</v>
      </c>
      <c r="AK265" s="142">
        <v>3</v>
      </c>
      <c r="AL265" s="142">
        <v>3</v>
      </c>
      <c r="AM265" s="142">
        <v>6</v>
      </c>
      <c r="AQ265" s="142">
        <v>3</v>
      </c>
      <c r="AR265" s="142">
        <v>3</v>
      </c>
      <c r="AS265" s="142">
        <v>6</v>
      </c>
    </row>
    <row r="266" spans="1:45" s="142" customFormat="1" ht="12.75" x14ac:dyDescent="0.2">
      <c r="A266" s="142" t="s">
        <v>2295</v>
      </c>
      <c r="B266" s="142" t="s">
        <v>2296</v>
      </c>
      <c r="C266" s="142" t="s">
        <v>1660</v>
      </c>
      <c r="D266" s="142" t="s">
        <v>339</v>
      </c>
      <c r="E266" s="142" t="s">
        <v>1525</v>
      </c>
      <c r="F266" s="142" t="s">
        <v>7</v>
      </c>
      <c r="G266" s="142" t="s">
        <v>2176</v>
      </c>
      <c r="H266" s="142" t="s">
        <v>1566</v>
      </c>
      <c r="I266" s="142" t="s">
        <v>250</v>
      </c>
      <c r="J266" s="142">
        <v>10</v>
      </c>
      <c r="K266" s="142">
        <v>12</v>
      </c>
      <c r="L266" s="142">
        <v>22</v>
      </c>
      <c r="M266" s="142">
        <v>10</v>
      </c>
      <c r="N266" s="142">
        <v>12</v>
      </c>
      <c r="O266" s="142">
        <v>22</v>
      </c>
      <c r="P266" s="142">
        <v>1</v>
      </c>
      <c r="Q266" s="142">
        <v>8</v>
      </c>
      <c r="R266" s="142">
        <v>9</v>
      </c>
      <c r="S266" s="142">
        <v>17</v>
      </c>
      <c r="T266" s="142">
        <v>1</v>
      </c>
      <c r="U266" s="142">
        <v>2</v>
      </c>
      <c r="V266" s="142">
        <v>7</v>
      </c>
      <c r="W266" s="142">
        <v>9</v>
      </c>
      <c r="X266" s="142">
        <v>1</v>
      </c>
      <c r="Y266" s="142">
        <v>0</v>
      </c>
      <c r="Z266" s="142">
        <v>0</v>
      </c>
      <c r="AA266" s="142">
        <v>0</v>
      </c>
      <c r="AB266" s="142">
        <v>0</v>
      </c>
      <c r="AG266" s="142">
        <v>20</v>
      </c>
      <c r="AH266" s="142">
        <v>28</v>
      </c>
      <c r="AI266" s="142">
        <v>48</v>
      </c>
      <c r="AJ266" s="142">
        <v>3</v>
      </c>
      <c r="AK266" s="142">
        <v>6</v>
      </c>
      <c r="AL266" s="142">
        <v>6</v>
      </c>
      <c r="AM266" s="142">
        <v>12</v>
      </c>
      <c r="AQ266" s="142">
        <v>6</v>
      </c>
      <c r="AR266" s="142">
        <v>6</v>
      </c>
      <c r="AS266" s="142">
        <v>12</v>
      </c>
    </row>
    <row r="267" spans="1:45" s="142" customFormat="1" ht="12.75" x14ac:dyDescent="0.2">
      <c r="A267" s="142" t="s">
        <v>2297</v>
      </c>
      <c r="B267" s="142" t="s">
        <v>2298</v>
      </c>
      <c r="C267" s="142" t="s">
        <v>1661</v>
      </c>
      <c r="D267" s="142" t="s">
        <v>339</v>
      </c>
      <c r="E267" s="142" t="s">
        <v>1525</v>
      </c>
      <c r="F267" s="142" t="s">
        <v>7</v>
      </c>
      <c r="G267" s="142" t="s">
        <v>2176</v>
      </c>
      <c r="H267" s="142" t="s">
        <v>1566</v>
      </c>
      <c r="I267" s="142" t="s">
        <v>250</v>
      </c>
      <c r="J267" s="142">
        <v>6</v>
      </c>
      <c r="K267" s="142">
        <v>6</v>
      </c>
      <c r="L267" s="142">
        <v>12</v>
      </c>
      <c r="M267" s="142">
        <v>6</v>
      </c>
      <c r="N267" s="142">
        <v>6</v>
      </c>
      <c r="O267" s="142">
        <v>12</v>
      </c>
      <c r="P267" s="142">
        <v>1</v>
      </c>
      <c r="Q267" s="142">
        <v>10</v>
      </c>
      <c r="R267" s="142">
        <v>5</v>
      </c>
      <c r="S267" s="142">
        <v>15</v>
      </c>
      <c r="T267" s="142">
        <v>1</v>
      </c>
      <c r="U267" s="142">
        <v>7</v>
      </c>
      <c r="V267" s="142">
        <v>4</v>
      </c>
      <c r="W267" s="142">
        <v>11</v>
      </c>
      <c r="X267" s="142">
        <v>1</v>
      </c>
      <c r="Y267" s="142">
        <v>0</v>
      </c>
      <c r="Z267" s="142">
        <v>0</v>
      </c>
      <c r="AA267" s="142">
        <v>0</v>
      </c>
      <c r="AB267" s="142">
        <v>0</v>
      </c>
      <c r="AG267" s="142">
        <v>23</v>
      </c>
      <c r="AH267" s="142">
        <v>15</v>
      </c>
      <c r="AI267" s="142">
        <v>38</v>
      </c>
      <c r="AJ267" s="142">
        <v>3</v>
      </c>
      <c r="AK267" s="142">
        <v>3</v>
      </c>
      <c r="AL267" s="142">
        <v>7</v>
      </c>
      <c r="AM267" s="142">
        <v>10</v>
      </c>
      <c r="AQ267" s="142">
        <v>3</v>
      </c>
      <c r="AR267" s="142">
        <v>7</v>
      </c>
      <c r="AS267" s="142">
        <v>10</v>
      </c>
    </row>
    <row r="268" spans="1:45" s="142" customFormat="1" ht="12.75" x14ac:dyDescent="0.2">
      <c r="A268" s="142" t="s">
        <v>2299</v>
      </c>
      <c r="B268" s="142" t="s">
        <v>2300</v>
      </c>
      <c r="C268" s="142" t="s">
        <v>1662</v>
      </c>
      <c r="D268" s="142" t="s">
        <v>339</v>
      </c>
      <c r="E268" s="142" t="s">
        <v>1525</v>
      </c>
      <c r="F268" s="142" t="s">
        <v>7</v>
      </c>
      <c r="G268" s="142" t="s">
        <v>2176</v>
      </c>
      <c r="H268" s="142" t="s">
        <v>1566</v>
      </c>
      <c r="I268" s="142" t="s">
        <v>250</v>
      </c>
      <c r="J268" s="142">
        <v>3</v>
      </c>
      <c r="K268" s="142">
        <v>5</v>
      </c>
      <c r="L268" s="142">
        <v>8</v>
      </c>
      <c r="M268" s="142">
        <v>3</v>
      </c>
      <c r="N268" s="142">
        <v>5</v>
      </c>
      <c r="O268" s="142">
        <v>8</v>
      </c>
      <c r="P268" s="142">
        <v>1</v>
      </c>
      <c r="Q268" s="142">
        <v>9</v>
      </c>
      <c r="R268" s="142">
        <v>1</v>
      </c>
      <c r="S268" s="142">
        <v>10</v>
      </c>
      <c r="T268" s="142">
        <v>1</v>
      </c>
      <c r="U268" s="142">
        <v>4</v>
      </c>
      <c r="V268" s="142">
        <v>7</v>
      </c>
      <c r="W268" s="142">
        <v>11</v>
      </c>
      <c r="X268" s="142">
        <v>1</v>
      </c>
      <c r="Y268" s="142">
        <v>0</v>
      </c>
      <c r="Z268" s="142">
        <v>0</v>
      </c>
      <c r="AA268" s="142">
        <v>0</v>
      </c>
      <c r="AB268" s="142">
        <v>0</v>
      </c>
      <c r="AG268" s="142">
        <v>16</v>
      </c>
      <c r="AH268" s="142">
        <v>13</v>
      </c>
      <c r="AI268" s="142">
        <v>29</v>
      </c>
      <c r="AJ268" s="142">
        <v>3</v>
      </c>
      <c r="AK268" s="142">
        <v>4</v>
      </c>
      <c r="AL268" s="142">
        <v>3</v>
      </c>
      <c r="AM268" s="142">
        <v>7</v>
      </c>
      <c r="AQ268" s="142">
        <v>4</v>
      </c>
      <c r="AR268" s="142">
        <v>3</v>
      </c>
      <c r="AS268" s="142">
        <v>7</v>
      </c>
    </row>
    <row r="269" spans="1:45" s="142" customFormat="1" ht="12.75" x14ac:dyDescent="0.2">
      <c r="A269" s="142" t="s">
        <v>2301</v>
      </c>
      <c r="B269" s="142" t="s">
        <v>2302</v>
      </c>
      <c r="C269" s="142" t="s">
        <v>1663</v>
      </c>
      <c r="D269" s="142" t="s">
        <v>339</v>
      </c>
      <c r="E269" s="142" t="s">
        <v>1525</v>
      </c>
      <c r="F269" s="142" t="s">
        <v>7</v>
      </c>
      <c r="G269" s="142" t="s">
        <v>2176</v>
      </c>
      <c r="H269" s="142" t="s">
        <v>1566</v>
      </c>
      <c r="I269" s="142" t="s">
        <v>250</v>
      </c>
      <c r="J269" s="142">
        <v>10</v>
      </c>
      <c r="K269" s="142">
        <v>11</v>
      </c>
      <c r="L269" s="142">
        <v>21</v>
      </c>
      <c r="M269" s="142">
        <v>11</v>
      </c>
      <c r="N269" s="142">
        <v>13</v>
      </c>
      <c r="O269" s="142">
        <v>24</v>
      </c>
      <c r="P269" s="142">
        <v>1</v>
      </c>
      <c r="Q269" s="142">
        <v>13</v>
      </c>
      <c r="R269" s="142">
        <v>10</v>
      </c>
      <c r="S269" s="142">
        <v>23</v>
      </c>
      <c r="T269" s="142">
        <v>1</v>
      </c>
      <c r="U269" s="142">
        <v>8</v>
      </c>
      <c r="V269" s="142">
        <v>12</v>
      </c>
      <c r="W269" s="142">
        <v>20</v>
      </c>
      <c r="X269" s="142">
        <v>1</v>
      </c>
      <c r="Y269" s="142">
        <v>0</v>
      </c>
      <c r="Z269" s="142">
        <v>0</v>
      </c>
      <c r="AA269" s="142">
        <v>0</v>
      </c>
      <c r="AB269" s="142">
        <v>0</v>
      </c>
      <c r="AG269" s="142">
        <v>32</v>
      </c>
      <c r="AH269" s="142">
        <v>35</v>
      </c>
      <c r="AI269" s="142">
        <v>67</v>
      </c>
      <c r="AJ269" s="142">
        <v>3</v>
      </c>
      <c r="AK269" s="142">
        <v>9</v>
      </c>
      <c r="AL269" s="142">
        <v>13</v>
      </c>
      <c r="AM269" s="142">
        <v>22</v>
      </c>
      <c r="AQ269" s="142">
        <v>9</v>
      </c>
      <c r="AR269" s="142">
        <v>13</v>
      </c>
      <c r="AS269" s="142">
        <v>22</v>
      </c>
    </row>
    <row r="270" spans="1:45" s="142" customFormat="1" ht="12.75" x14ac:dyDescent="0.2">
      <c r="A270" s="142" t="s">
        <v>2119</v>
      </c>
      <c r="B270" s="142" t="s">
        <v>2303</v>
      </c>
      <c r="C270" s="142" t="s">
        <v>1664</v>
      </c>
      <c r="D270" s="142" t="s">
        <v>339</v>
      </c>
      <c r="E270" s="142" t="s">
        <v>1525</v>
      </c>
      <c r="F270" s="142" t="s">
        <v>7</v>
      </c>
      <c r="G270" s="142" t="s">
        <v>2176</v>
      </c>
      <c r="H270" s="142" t="s">
        <v>1566</v>
      </c>
      <c r="I270" s="142" t="s">
        <v>250</v>
      </c>
      <c r="J270" s="142">
        <v>5</v>
      </c>
      <c r="K270" s="142">
        <v>9</v>
      </c>
      <c r="L270" s="142">
        <v>14</v>
      </c>
      <c r="M270" s="142">
        <v>5</v>
      </c>
      <c r="N270" s="142">
        <v>9</v>
      </c>
      <c r="O270" s="142">
        <v>14</v>
      </c>
      <c r="P270" s="142">
        <v>1</v>
      </c>
      <c r="Q270" s="142">
        <v>4</v>
      </c>
      <c r="R270" s="142">
        <v>10</v>
      </c>
      <c r="S270" s="142">
        <v>14</v>
      </c>
      <c r="T270" s="142">
        <v>1</v>
      </c>
      <c r="U270" s="142">
        <v>3</v>
      </c>
      <c r="V270" s="142">
        <v>1</v>
      </c>
      <c r="W270" s="142">
        <v>4</v>
      </c>
      <c r="X270" s="142">
        <v>1</v>
      </c>
      <c r="Y270" s="142">
        <v>0</v>
      </c>
      <c r="Z270" s="142">
        <v>0</v>
      </c>
      <c r="AA270" s="142">
        <v>0</v>
      </c>
      <c r="AB270" s="142">
        <v>0</v>
      </c>
      <c r="AG270" s="142">
        <v>12</v>
      </c>
      <c r="AH270" s="142">
        <v>20</v>
      </c>
      <c r="AI270" s="142">
        <v>32</v>
      </c>
      <c r="AJ270" s="142">
        <v>3</v>
      </c>
      <c r="AK270" s="142">
        <v>5</v>
      </c>
      <c r="AL270" s="142">
        <v>6</v>
      </c>
      <c r="AM270" s="142">
        <v>11</v>
      </c>
      <c r="AQ270" s="142">
        <v>5</v>
      </c>
      <c r="AR270" s="142">
        <v>6</v>
      </c>
      <c r="AS270" s="142">
        <v>11</v>
      </c>
    </row>
    <row r="271" spans="1:45" s="142" customFormat="1" ht="12.75" x14ac:dyDescent="0.2">
      <c r="A271" s="142" t="s">
        <v>2265</v>
      </c>
      <c r="B271" s="142" t="s">
        <v>2304</v>
      </c>
      <c r="C271" s="142" t="s">
        <v>1665</v>
      </c>
      <c r="D271" s="142" t="s">
        <v>339</v>
      </c>
      <c r="E271" s="142" t="s">
        <v>1525</v>
      </c>
      <c r="F271" s="142" t="s">
        <v>7</v>
      </c>
      <c r="G271" s="142" t="s">
        <v>2176</v>
      </c>
      <c r="H271" s="142" t="s">
        <v>1566</v>
      </c>
      <c r="I271" s="142" t="s">
        <v>250</v>
      </c>
      <c r="J271" s="142">
        <v>14</v>
      </c>
      <c r="K271" s="142">
        <v>4</v>
      </c>
      <c r="L271" s="142">
        <v>18</v>
      </c>
      <c r="M271" s="142">
        <v>14</v>
      </c>
      <c r="N271" s="142">
        <v>4</v>
      </c>
      <c r="O271" s="142">
        <v>18</v>
      </c>
      <c r="P271" s="142">
        <v>1</v>
      </c>
      <c r="Q271" s="142">
        <v>8</v>
      </c>
      <c r="R271" s="142">
        <v>9</v>
      </c>
      <c r="S271" s="142">
        <v>17</v>
      </c>
      <c r="T271" s="142">
        <v>1</v>
      </c>
      <c r="U271" s="142">
        <v>11</v>
      </c>
      <c r="V271" s="142">
        <v>10</v>
      </c>
      <c r="W271" s="142">
        <v>21</v>
      </c>
      <c r="X271" s="142">
        <v>1</v>
      </c>
      <c r="Y271" s="142">
        <v>0</v>
      </c>
      <c r="Z271" s="142">
        <v>0</v>
      </c>
      <c r="AA271" s="142">
        <v>0</v>
      </c>
      <c r="AB271" s="142">
        <v>0</v>
      </c>
      <c r="AG271" s="142">
        <v>33</v>
      </c>
      <c r="AH271" s="142">
        <v>23</v>
      </c>
      <c r="AI271" s="142">
        <v>56</v>
      </c>
      <c r="AJ271" s="142">
        <v>3</v>
      </c>
      <c r="AK271" s="142">
        <v>0</v>
      </c>
      <c r="AL271" s="142">
        <v>0</v>
      </c>
      <c r="AM271" s="142">
        <v>0</v>
      </c>
      <c r="AQ271" s="142">
        <v>0</v>
      </c>
      <c r="AR271" s="142">
        <v>0</v>
      </c>
      <c r="AS271" s="142">
        <v>0</v>
      </c>
    </row>
    <row r="272" spans="1:45" s="142" customFormat="1" ht="12.75" x14ac:dyDescent="0.2">
      <c r="A272" s="142" t="s">
        <v>2293</v>
      </c>
      <c r="B272" s="142" t="s">
        <v>2305</v>
      </c>
      <c r="C272" s="142" t="s">
        <v>1666</v>
      </c>
      <c r="D272" s="142" t="s">
        <v>339</v>
      </c>
      <c r="E272" s="142" t="s">
        <v>1525</v>
      </c>
      <c r="F272" s="142" t="s">
        <v>7</v>
      </c>
      <c r="G272" s="142" t="s">
        <v>2176</v>
      </c>
      <c r="H272" s="142" t="s">
        <v>1566</v>
      </c>
      <c r="I272" s="142" t="s">
        <v>250</v>
      </c>
      <c r="J272" s="142">
        <v>6</v>
      </c>
      <c r="K272" s="142">
        <v>4</v>
      </c>
      <c r="L272" s="142">
        <v>10</v>
      </c>
      <c r="M272" s="142">
        <v>6</v>
      </c>
      <c r="N272" s="142">
        <v>4</v>
      </c>
      <c r="O272" s="142">
        <v>10</v>
      </c>
      <c r="P272" s="142">
        <v>1</v>
      </c>
      <c r="Q272" s="142">
        <v>2</v>
      </c>
      <c r="R272" s="142">
        <v>5</v>
      </c>
      <c r="S272" s="142">
        <v>7</v>
      </c>
      <c r="T272" s="142">
        <v>1</v>
      </c>
      <c r="U272" s="142">
        <v>0</v>
      </c>
      <c r="V272" s="142">
        <v>5</v>
      </c>
      <c r="W272" s="142">
        <v>5</v>
      </c>
      <c r="X272" s="142">
        <v>1</v>
      </c>
      <c r="Y272" s="142">
        <v>0</v>
      </c>
      <c r="Z272" s="142">
        <v>0</v>
      </c>
      <c r="AA272" s="142">
        <v>0</v>
      </c>
      <c r="AB272" s="142">
        <v>0</v>
      </c>
      <c r="AG272" s="142">
        <v>8</v>
      </c>
      <c r="AH272" s="142">
        <v>14</v>
      </c>
      <c r="AI272" s="142">
        <v>22</v>
      </c>
      <c r="AJ272" s="142">
        <v>3</v>
      </c>
      <c r="AK272" s="142">
        <v>0</v>
      </c>
      <c r="AL272" s="142">
        <v>4</v>
      </c>
      <c r="AM272" s="142">
        <v>4</v>
      </c>
      <c r="AQ272" s="142">
        <v>0</v>
      </c>
      <c r="AR272" s="142">
        <v>4</v>
      </c>
      <c r="AS272" s="142">
        <v>4</v>
      </c>
    </row>
    <row r="273" spans="1:45" s="142" customFormat="1" ht="12.75" x14ac:dyDescent="0.2">
      <c r="A273" s="142" t="s">
        <v>266</v>
      </c>
      <c r="B273" s="142" t="s">
        <v>2306</v>
      </c>
      <c r="C273" s="142" t="s">
        <v>1667</v>
      </c>
      <c r="D273" s="142" t="s">
        <v>339</v>
      </c>
      <c r="E273" s="142" t="s">
        <v>1525</v>
      </c>
      <c r="F273" s="142" t="s">
        <v>7</v>
      </c>
      <c r="G273" s="142" t="s">
        <v>2176</v>
      </c>
      <c r="H273" s="142" t="s">
        <v>1566</v>
      </c>
      <c r="I273" s="142" t="s">
        <v>250</v>
      </c>
      <c r="J273" s="142">
        <v>8</v>
      </c>
      <c r="K273" s="142">
        <v>8</v>
      </c>
      <c r="L273" s="142">
        <v>16</v>
      </c>
      <c r="M273" s="142">
        <v>8</v>
      </c>
      <c r="N273" s="142">
        <v>8</v>
      </c>
      <c r="O273" s="142">
        <v>16</v>
      </c>
      <c r="P273" s="142">
        <v>1</v>
      </c>
      <c r="Q273" s="142">
        <v>4</v>
      </c>
      <c r="R273" s="142">
        <v>3</v>
      </c>
      <c r="S273" s="142">
        <v>7</v>
      </c>
      <c r="T273" s="142">
        <v>1</v>
      </c>
      <c r="U273" s="142">
        <v>3</v>
      </c>
      <c r="V273" s="142">
        <v>2</v>
      </c>
      <c r="W273" s="142">
        <v>5</v>
      </c>
      <c r="X273" s="142">
        <v>1</v>
      </c>
      <c r="Y273" s="142">
        <v>0</v>
      </c>
      <c r="Z273" s="142">
        <v>0</v>
      </c>
      <c r="AA273" s="142">
        <v>0</v>
      </c>
      <c r="AB273" s="142">
        <v>0</v>
      </c>
      <c r="AG273" s="142">
        <v>15</v>
      </c>
      <c r="AH273" s="142">
        <v>13</v>
      </c>
      <c r="AI273" s="142">
        <v>28</v>
      </c>
      <c r="AJ273" s="142">
        <v>3</v>
      </c>
      <c r="AK273" s="142">
        <v>1</v>
      </c>
      <c r="AL273" s="142">
        <v>5</v>
      </c>
      <c r="AM273" s="142">
        <v>6</v>
      </c>
      <c r="AQ273" s="142">
        <v>1</v>
      </c>
      <c r="AR273" s="142">
        <v>5</v>
      </c>
      <c r="AS273" s="142">
        <v>6</v>
      </c>
    </row>
    <row r="274" spans="1:45" s="142" customFormat="1" ht="12.75" x14ac:dyDescent="0.2">
      <c r="A274" s="142" t="s">
        <v>255</v>
      </c>
      <c r="B274" s="142" t="s">
        <v>2307</v>
      </c>
      <c r="C274" s="142" t="s">
        <v>1668</v>
      </c>
      <c r="D274" s="142" t="s">
        <v>339</v>
      </c>
      <c r="E274" s="142" t="s">
        <v>1525</v>
      </c>
      <c r="F274" s="142" t="s">
        <v>7</v>
      </c>
      <c r="G274" s="142" t="s">
        <v>2176</v>
      </c>
      <c r="H274" s="142" t="s">
        <v>1566</v>
      </c>
      <c r="I274" s="142" t="s">
        <v>250</v>
      </c>
      <c r="J274" s="142">
        <v>17</v>
      </c>
      <c r="K274" s="142">
        <v>15</v>
      </c>
      <c r="L274" s="142">
        <v>32</v>
      </c>
      <c r="M274" s="142">
        <v>17</v>
      </c>
      <c r="N274" s="142">
        <v>15</v>
      </c>
      <c r="O274" s="142">
        <v>32</v>
      </c>
      <c r="P274" s="142">
        <v>1</v>
      </c>
      <c r="Q274" s="142">
        <v>13</v>
      </c>
      <c r="R274" s="142">
        <v>11</v>
      </c>
      <c r="S274" s="142">
        <v>24</v>
      </c>
      <c r="T274" s="142">
        <v>1</v>
      </c>
      <c r="U274" s="142">
        <v>13</v>
      </c>
      <c r="V274" s="142">
        <v>17</v>
      </c>
      <c r="W274" s="142">
        <v>30</v>
      </c>
      <c r="X274" s="142">
        <v>1</v>
      </c>
      <c r="Y274" s="142">
        <v>0</v>
      </c>
      <c r="Z274" s="142">
        <v>0</v>
      </c>
      <c r="AA274" s="142">
        <v>0</v>
      </c>
      <c r="AB274" s="142">
        <v>0</v>
      </c>
      <c r="AG274" s="142">
        <v>43</v>
      </c>
      <c r="AH274" s="142">
        <v>43</v>
      </c>
      <c r="AI274" s="142">
        <v>86</v>
      </c>
      <c r="AJ274" s="142">
        <v>3</v>
      </c>
      <c r="AK274" s="142">
        <v>3</v>
      </c>
      <c r="AL274" s="142">
        <v>11</v>
      </c>
      <c r="AM274" s="142">
        <v>14</v>
      </c>
      <c r="AQ274" s="142">
        <v>3</v>
      </c>
      <c r="AR274" s="142">
        <v>11</v>
      </c>
      <c r="AS274" s="142">
        <v>14</v>
      </c>
    </row>
    <row r="275" spans="1:45" s="142" customFormat="1" ht="12.75" x14ac:dyDescent="0.2">
      <c r="A275" s="142" t="s">
        <v>2143</v>
      </c>
      <c r="B275" s="142" t="s">
        <v>2308</v>
      </c>
      <c r="C275" s="142" t="s">
        <v>2309</v>
      </c>
      <c r="D275" s="142" t="s">
        <v>1458</v>
      </c>
      <c r="E275" s="142" t="s">
        <v>1525</v>
      </c>
      <c r="F275" s="142" t="s">
        <v>7</v>
      </c>
      <c r="G275" s="142" t="s">
        <v>2176</v>
      </c>
      <c r="H275" s="142" t="s">
        <v>1566</v>
      </c>
      <c r="I275" s="142" t="s">
        <v>250</v>
      </c>
      <c r="J275" s="142">
        <v>0</v>
      </c>
      <c r="K275" s="142">
        <v>0</v>
      </c>
      <c r="L275" s="142">
        <v>0</v>
      </c>
      <c r="M275" s="142">
        <v>0</v>
      </c>
      <c r="N275" s="142">
        <v>0</v>
      </c>
      <c r="O275" s="142">
        <v>0</v>
      </c>
      <c r="P275" s="142">
        <v>0</v>
      </c>
      <c r="Q275" s="142">
        <v>0</v>
      </c>
      <c r="R275" s="142">
        <v>0</v>
      </c>
      <c r="S275" s="142">
        <v>0</v>
      </c>
      <c r="T275" s="142">
        <v>0</v>
      </c>
      <c r="U275" s="142">
        <v>0</v>
      </c>
      <c r="V275" s="142">
        <v>0</v>
      </c>
      <c r="W275" s="142">
        <v>0</v>
      </c>
      <c r="X275" s="142">
        <v>0</v>
      </c>
      <c r="Y275" s="142">
        <v>0</v>
      </c>
      <c r="Z275" s="142">
        <v>0</v>
      </c>
      <c r="AA275" s="142">
        <v>0</v>
      </c>
      <c r="AB275" s="142">
        <v>0</v>
      </c>
      <c r="AG275" s="142">
        <v>0</v>
      </c>
      <c r="AH275" s="142">
        <v>0</v>
      </c>
      <c r="AI275" s="142">
        <v>0</v>
      </c>
      <c r="AJ275" s="142">
        <v>0</v>
      </c>
      <c r="AK275" s="142">
        <v>4</v>
      </c>
      <c r="AL275" s="142">
        <v>5</v>
      </c>
      <c r="AM275" s="142">
        <v>9</v>
      </c>
      <c r="AQ275" s="142">
        <v>4</v>
      </c>
      <c r="AR275" s="142">
        <v>5</v>
      </c>
      <c r="AS275" s="142">
        <v>9</v>
      </c>
    </row>
    <row r="276" spans="1:45" s="142" customFormat="1" ht="12.75" x14ac:dyDescent="0.2">
      <c r="A276" s="142" t="s">
        <v>2310</v>
      </c>
      <c r="B276" s="142" t="s">
        <v>2311</v>
      </c>
      <c r="C276" s="142" t="s">
        <v>1669</v>
      </c>
      <c r="D276" s="142" t="s">
        <v>1458</v>
      </c>
      <c r="E276" s="142" t="s">
        <v>1525</v>
      </c>
      <c r="F276" s="142" t="s">
        <v>7</v>
      </c>
      <c r="G276" s="142" t="s">
        <v>2176</v>
      </c>
      <c r="H276" s="142" t="s">
        <v>1566</v>
      </c>
      <c r="I276" s="142" t="s">
        <v>250</v>
      </c>
      <c r="J276" s="142">
        <v>19</v>
      </c>
      <c r="K276" s="142">
        <v>23</v>
      </c>
      <c r="L276" s="142">
        <v>42</v>
      </c>
      <c r="M276" s="142">
        <v>19</v>
      </c>
      <c r="N276" s="142">
        <v>23</v>
      </c>
      <c r="O276" s="142">
        <v>42</v>
      </c>
      <c r="P276" s="142">
        <v>1</v>
      </c>
      <c r="Q276" s="142">
        <v>15</v>
      </c>
      <c r="R276" s="142">
        <v>18</v>
      </c>
      <c r="S276" s="142">
        <v>33</v>
      </c>
      <c r="T276" s="142">
        <v>1</v>
      </c>
      <c r="U276" s="142">
        <v>11</v>
      </c>
      <c r="V276" s="142">
        <v>9</v>
      </c>
      <c r="W276" s="142">
        <v>20</v>
      </c>
      <c r="X276" s="142">
        <v>1</v>
      </c>
      <c r="Y276" s="142">
        <v>0</v>
      </c>
      <c r="Z276" s="142">
        <v>0</v>
      </c>
      <c r="AA276" s="142">
        <v>0</v>
      </c>
      <c r="AB276" s="142">
        <v>0</v>
      </c>
      <c r="AG276" s="142">
        <v>45</v>
      </c>
      <c r="AH276" s="142">
        <v>50</v>
      </c>
      <c r="AI276" s="142">
        <v>95</v>
      </c>
      <c r="AJ276" s="142">
        <v>3</v>
      </c>
      <c r="AK276" s="142">
        <v>11</v>
      </c>
      <c r="AL276" s="142">
        <v>14</v>
      </c>
      <c r="AM276" s="142">
        <v>25</v>
      </c>
      <c r="AQ276" s="142">
        <v>11</v>
      </c>
      <c r="AR276" s="142">
        <v>14</v>
      </c>
      <c r="AS276" s="142">
        <v>25</v>
      </c>
    </row>
    <row r="277" spans="1:45" s="142" customFormat="1" ht="12.75" x14ac:dyDescent="0.2">
      <c r="A277" s="142" t="s">
        <v>2140</v>
      </c>
      <c r="B277" s="142" t="s">
        <v>2312</v>
      </c>
      <c r="C277" s="142" t="s">
        <v>1670</v>
      </c>
      <c r="D277" s="142" t="s">
        <v>339</v>
      </c>
      <c r="E277" s="142" t="s">
        <v>1525</v>
      </c>
      <c r="F277" s="142" t="s">
        <v>7</v>
      </c>
      <c r="G277" s="142" t="s">
        <v>2176</v>
      </c>
      <c r="H277" s="142" t="s">
        <v>1566</v>
      </c>
      <c r="I277" s="142" t="s">
        <v>250</v>
      </c>
      <c r="J277" s="142">
        <v>16</v>
      </c>
      <c r="K277" s="142">
        <v>14</v>
      </c>
      <c r="L277" s="142">
        <v>30</v>
      </c>
      <c r="M277" s="142">
        <v>16</v>
      </c>
      <c r="N277" s="142">
        <v>14</v>
      </c>
      <c r="O277" s="142">
        <v>30</v>
      </c>
      <c r="P277" s="142">
        <v>1</v>
      </c>
      <c r="Q277" s="142">
        <v>9</v>
      </c>
      <c r="R277" s="142">
        <v>5</v>
      </c>
      <c r="S277" s="142">
        <v>14</v>
      </c>
      <c r="T277" s="142">
        <v>1</v>
      </c>
      <c r="U277" s="142">
        <v>7</v>
      </c>
      <c r="V277" s="142">
        <v>3</v>
      </c>
      <c r="W277" s="142">
        <v>10</v>
      </c>
      <c r="X277" s="142">
        <v>1</v>
      </c>
      <c r="Y277" s="142">
        <v>0</v>
      </c>
      <c r="Z277" s="142">
        <v>0</v>
      </c>
      <c r="AA277" s="142">
        <v>0</v>
      </c>
      <c r="AB277" s="142">
        <v>0</v>
      </c>
      <c r="AG277" s="142">
        <v>32</v>
      </c>
      <c r="AH277" s="142">
        <v>22</v>
      </c>
      <c r="AI277" s="142">
        <v>54</v>
      </c>
      <c r="AJ277" s="142">
        <v>3</v>
      </c>
      <c r="AK277" s="142">
        <v>7</v>
      </c>
      <c r="AL277" s="142">
        <v>5</v>
      </c>
      <c r="AM277" s="142">
        <v>12</v>
      </c>
      <c r="AQ277" s="142">
        <v>7</v>
      </c>
      <c r="AR277" s="142">
        <v>5</v>
      </c>
      <c r="AS277" s="142">
        <v>12</v>
      </c>
    </row>
    <row r="278" spans="1:45" s="142" customFormat="1" ht="12.75" x14ac:dyDescent="0.2">
      <c r="A278" s="142" t="s">
        <v>2313</v>
      </c>
      <c r="B278" s="142" t="s">
        <v>2314</v>
      </c>
      <c r="C278" s="142" t="s">
        <v>1671</v>
      </c>
      <c r="D278" s="142" t="s">
        <v>339</v>
      </c>
      <c r="E278" s="142" t="s">
        <v>1525</v>
      </c>
      <c r="F278" s="142" t="s">
        <v>7</v>
      </c>
      <c r="G278" s="142" t="s">
        <v>2176</v>
      </c>
      <c r="H278" s="142" t="s">
        <v>1566</v>
      </c>
      <c r="I278" s="142" t="s">
        <v>250</v>
      </c>
      <c r="J278" s="142">
        <v>19</v>
      </c>
      <c r="K278" s="142">
        <v>6</v>
      </c>
      <c r="L278" s="142">
        <v>25</v>
      </c>
      <c r="M278" s="142">
        <v>19</v>
      </c>
      <c r="N278" s="142">
        <v>6</v>
      </c>
      <c r="O278" s="142">
        <v>25</v>
      </c>
      <c r="P278" s="142">
        <v>1</v>
      </c>
      <c r="Q278" s="142">
        <v>4</v>
      </c>
      <c r="R278" s="142">
        <v>13</v>
      </c>
      <c r="S278" s="142">
        <v>17</v>
      </c>
      <c r="T278" s="142">
        <v>1</v>
      </c>
      <c r="U278" s="142">
        <v>9</v>
      </c>
      <c r="V278" s="142">
        <v>5</v>
      </c>
      <c r="W278" s="142">
        <v>14</v>
      </c>
      <c r="X278" s="142">
        <v>1</v>
      </c>
      <c r="Y278" s="142">
        <v>0</v>
      </c>
      <c r="Z278" s="142">
        <v>0</v>
      </c>
      <c r="AA278" s="142">
        <v>0</v>
      </c>
      <c r="AB278" s="142">
        <v>0</v>
      </c>
      <c r="AG278" s="142">
        <v>32</v>
      </c>
      <c r="AH278" s="142">
        <v>24</v>
      </c>
      <c r="AI278" s="142">
        <v>56</v>
      </c>
      <c r="AJ278" s="142">
        <v>3</v>
      </c>
      <c r="AK278" s="142">
        <v>2</v>
      </c>
      <c r="AL278" s="142">
        <v>4</v>
      </c>
      <c r="AM278" s="142">
        <v>6</v>
      </c>
      <c r="AQ278" s="142">
        <v>2</v>
      </c>
      <c r="AR278" s="142">
        <v>4</v>
      </c>
      <c r="AS278" s="142">
        <v>6</v>
      </c>
    </row>
    <row r="279" spans="1:45" s="142" customFormat="1" ht="12.75" x14ac:dyDescent="0.2">
      <c r="A279" s="142" t="s">
        <v>267</v>
      </c>
      <c r="B279" s="142" t="s">
        <v>2315</v>
      </c>
      <c r="C279" s="142" t="s">
        <v>1672</v>
      </c>
      <c r="D279" s="142" t="s">
        <v>339</v>
      </c>
      <c r="E279" s="142" t="s">
        <v>1525</v>
      </c>
      <c r="F279" s="142" t="s">
        <v>7</v>
      </c>
      <c r="G279" s="142" t="s">
        <v>2176</v>
      </c>
      <c r="H279" s="142" t="s">
        <v>1566</v>
      </c>
      <c r="I279" s="142" t="s">
        <v>250</v>
      </c>
      <c r="J279" s="142">
        <v>16</v>
      </c>
      <c r="K279" s="142">
        <v>11</v>
      </c>
      <c r="L279" s="142">
        <v>27</v>
      </c>
      <c r="M279" s="142">
        <v>17</v>
      </c>
      <c r="N279" s="142">
        <v>11</v>
      </c>
      <c r="O279" s="142">
        <v>28</v>
      </c>
      <c r="P279" s="142">
        <v>1</v>
      </c>
      <c r="Q279" s="142">
        <v>7</v>
      </c>
      <c r="R279" s="142">
        <v>13</v>
      </c>
      <c r="S279" s="142">
        <v>20</v>
      </c>
      <c r="T279" s="142">
        <v>1</v>
      </c>
      <c r="U279" s="142">
        <v>6</v>
      </c>
      <c r="V279" s="142">
        <v>9</v>
      </c>
      <c r="W279" s="142">
        <v>15</v>
      </c>
      <c r="X279" s="142">
        <v>1</v>
      </c>
      <c r="Y279" s="142">
        <v>0</v>
      </c>
      <c r="Z279" s="142">
        <v>0</v>
      </c>
      <c r="AA279" s="142">
        <v>0</v>
      </c>
      <c r="AB279" s="142">
        <v>0</v>
      </c>
      <c r="AG279" s="142">
        <v>30</v>
      </c>
      <c r="AH279" s="142">
        <v>33</v>
      </c>
      <c r="AI279" s="142">
        <v>63</v>
      </c>
      <c r="AJ279" s="142">
        <v>3</v>
      </c>
      <c r="AK279" s="142">
        <v>3</v>
      </c>
      <c r="AL279" s="142">
        <v>16</v>
      </c>
      <c r="AM279" s="142">
        <v>19</v>
      </c>
      <c r="AQ279" s="142">
        <v>3</v>
      </c>
      <c r="AR279" s="142">
        <v>16</v>
      </c>
      <c r="AS279" s="142">
        <v>19</v>
      </c>
    </row>
    <row r="280" spans="1:45" s="142" customFormat="1" ht="12.75" x14ac:dyDescent="0.2">
      <c r="A280" s="142" t="s">
        <v>267</v>
      </c>
      <c r="B280" s="142" t="s">
        <v>2316</v>
      </c>
      <c r="C280" s="142" t="s">
        <v>1673</v>
      </c>
      <c r="D280" s="142" t="s">
        <v>339</v>
      </c>
      <c r="E280" s="142" t="s">
        <v>1525</v>
      </c>
      <c r="F280" s="142" t="s">
        <v>7</v>
      </c>
      <c r="G280" s="142" t="s">
        <v>2176</v>
      </c>
      <c r="H280" s="142" t="s">
        <v>1566</v>
      </c>
      <c r="I280" s="142" t="s">
        <v>250</v>
      </c>
      <c r="J280" s="142">
        <v>43</v>
      </c>
      <c r="K280" s="142">
        <v>52</v>
      </c>
      <c r="L280" s="142">
        <v>95</v>
      </c>
      <c r="M280" s="142">
        <v>43</v>
      </c>
      <c r="N280" s="142">
        <v>52</v>
      </c>
      <c r="O280" s="142">
        <v>95</v>
      </c>
      <c r="P280" s="142">
        <v>2</v>
      </c>
      <c r="Q280" s="142">
        <v>22</v>
      </c>
      <c r="R280" s="142">
        <v>34</v>
      </c>
      <c r="S280" s="142">
        <v>56</v>
      </c>
      <c r="T280" s="142">
        <v>2</v>
      </c>
      <c r="U280" s="142">
        <v>18</v>
      </c>
      <c r="V280" s="142">
        <v>15</v>
      </c>
      <c r="W280" s="142">
        <v>33</v>
      </c>
      <c r="X280" s="142">
        <v>1</v>
      </c>
      <c r="Y280" s="142">
        <v>0</v>
      </c>
      <c r="Z280" s="142">
        <v>0</v>
      </c>
      <c r="AA280" s="142">
        <v>0</v>
      </c>
      <c r="AB280" s="142">
        <v>0</v>
      </c>
      <c r="AG280" s="142">
        <v>83</v>
      </c>
      <c r="AH280" s="142">
        <v>101</v>
      </c>
      <c r="AI280" s="142">
        <v>184</v>
      </c>
      <c r="AJ280" s="142">
        <v>5</v>
      </c>
      <c r="AK280" s="142">
        <v>11</v>
      </c>
      <c r="AL280" s="142">
        <v>13</v>
      </c>
      <c r="AM280" s="142">
        <v>24</v>
      </c>
      <c r="AQ280" s="142">
        <v>11</v>
      </c>
      <c r="AR280" s="142">
        <v>13</v>
      </c>
      <c r="AS280" s="142">
        <v>24</v>
      </c>
    </row>
    <row r="281" spans="1:45" s="142" customFormat="1" ht="12.75" x14ac:dyDescent="0.2">
      <c r="A281" s="142" t="s">
        <v>2317</v>
      </c>
      <c r="B281" s="142" t="s">
        <v>2318</v>
      </c>
      <c r="C281" s="142" t="s">
        <v>1674</v>
      </c>
      <c r="D281" s="142" t="s">
        <v>1458</v>
      </c>
      <c r="E281" s="142" t="s">
        <v>1525</v>
      </c>
      <c r="F281" s="142" t="s">
        <v>7</v>
      </c>
      <c r="G281" s="142" t="s">
        <v>2176</v>
      </c>
      <c r="H281" s="142" t="s">
        <v>1566</v>
      </c>
      <c r="I281" s="142" t="s">
        <v>250</v>
      </c>
      <c r="J281" s="142">
        <v>10</v>
      </c>
      <c r="K281" s="142">
        <v>5</v>
      </c>
      <c r="L281" s="142">
        <v>15</v>
      </c>
      <c r="M281" s="142">
        <v>10</v>
      </c>
      <c r="N281" s="142">
        <v>5</v>
      </c>
      <c r="O281" s="142">
        <v>15</v>
      </c>
      <c r="P281" s="142">
        <v>1</v>
      </c>
      <c r="Q281" s="142">
        <v>5</v>
      </c>
      <c r="R281" s="142">
        <v>3</v>
      </c>
      <c r="S281" s="142">
        <v>8</v>
      </c>
      <c r="T281" s="142">
        <v>1</v>
      </c>
      <c r="U281" s="142">
        <v>4</v>
      </c>
      <c r="V281" s="142">
        <v>3</v>
      </c>
      <c r="W281" s="142">
        <v>7</v>
      </c>
      <c r="X281" s="142">
        <v>1</v>
      </c>
      <c r="Y281" s="142">
        <v>0</v>
      </c>
      <c r="Z281" s="142">
        <v>0</v>
      </c>
      <c r="AA281" s="142">
        <v>0</v>
      </c>
      <c r="AB281" s="142">
        <v>0</v>
      </c>
      <c r="AG281" s="142">
        <v>19</v>
      </c>
      <c r="AH281" s="142">
        <v>11</v>
      </c>
      <c r="AI281" s="142">
        <v>30</v>
      </c>
      <c r="AJ281" s="142">
        <v>3</v>
      </c>
      <c r="AK281" s="142">
        <v>4</v>
      </c>
      <c r="AL281" s="142">
        <v>2</v>
      </c>
      <c r="AM281" s="142">
        <v>6</v>
      </c>
      <c r="AQ281" s="142">
        <v>4</v>
      </c>
      <c r="AR281" s="142">
        <v>2</v>
      </c>
      <c r="AS281" s="142">
        <v>6</v>
      </c>
    </row>
    <row r="282" spans="1:45" s="142" customFormat="1" ht="12.75" x14ac:dyDescent="0.2">
      <c r="A282" s="142" t="s">
        <v>263</v>
      </c>
      <c r="B282" s="142" t="s">
        <v>2319</v>
      </c>
      <c r="C282" s="142" t="s">
        <v>1675</v>
      </c>
      <c r="D282" s="142" t="s">
        <v>339</v>
      </c>
      <c r="E282" s="142" t="s">
        <v>1525</v>
      </c>
      <c r="F282" s="142" t="s">
        <v>7</v>
      </c>
      <c r="G282" s="142" t="s">
        <v>2176</v>
      </c>
      <c r="H282" s="142" t="s">
        <v>1566</v>
      </c>
      <c r="I282" s="142" t="s">
        <v>250</v>
      </c>
      <c r="J282" s="142">
        <v>3</v>
      </c>
      <c r="K282" s="142">
        <v>5</v>
      </c>
      <c r="L282" s="142">
        <v>8</v>
      </c>
      <c r="M282" s="142">
        <v>3</v>
      </c>
      <c r="N282" s="142">
        <v>5</v>
      </c>
      <c r="O282" s="142">
        <v>8</v>
      </c>
      <c r="P282" s="142">
        <v>1</v>
      </c>
      <c r="Q282" s="142">
        <v>4</v>
      </c>
      <c r="R282" s="142">
        <v>6</v>
      </c>
      <c r="S282" s="142">
        <v>10</v>
      </c>
      <c r="T282" s="142">
        <v>1</v>
      </c>
      <c r="U282" s="142">
        <v>1</v>
      </c>
      <c r="V282" s="142">
        <v>1</v>
      </c>
      <c r="W282" s="142">
        <v>2</v>
      </c>
      <c r="X282" s="142">
        <v>1</v>
      </c>
      <c r="Y282" s="142">
        <v>0</v>
      </c>
      <c r="Z282" s="142">
        <v>0</v>
      </c>
      <c r="AA282" s="142">
        <v>0</v>
      </c>
      <c r="AB282" s="142">
        <v>0</v>
      </c>
      <c r="AG282" s="142">
        <v>8</v>
      </c>
      <c r="AH282" s="142">
        <v>12</v>
      </c>
      <c r="AI282" s="142">
        <v>20</v>
      </c>
      <c r="AJ282" s="142">
        <v>3</v>
      </c>
      <c r="AK282" s="142">
        <v>2</v>
      </c>
      <c r="AL282" s="142">
        <v>4</v>
      </c>
      <c r="AM282" s="142">
        <v>6</v>
      </c>
      <c r="AQ282" s="142">
        <v>2</v>
      </c>
      <c r="AR282" s="142">
        <v>4</v>
      </c>
      <c r="AS282" s="142">
        <v>6</v>
      </c>
    </row>
    <row r="283" spans="1:45" s="142" customFormat="1" ht="12.75" x14ac:dyDescent="0.2">
      <c r="A283" s="142" t="s">
        <v>1253</v>
      </c>
      <c r="B283" s="142" t="s">
        <v>2320</v>
      </c>
      <c r="C283" s="142" t="s">
        <v>1676</v>
      </c>
      <c r="D283" s="142" t="s">
        <v>339</v>
      </c>
      <c r="E283" s="142" t="s">
        <v>1525</v>
      </c>
      <c r="F283" s="142" t="s">
        <v>7</v>
      </c>
      <c r="G283" s="142" t="s">
        <v>2176</v>
      </c>
      <c r="H283" s="142" t="s">
        <v>1566</v>
      </c>
      <c r="I283" s="142" t="s">
        <v>250</v>
      </c>
      <c r="J283" s="142">
        <v>7</v>
      </c>
      <c r="K283" s="142">
        <v>2</v>
      </c>
      <c r="L283" s="142">
        <v>9</v>
      </c>
      <c r="M283" s="142">
        <v>7</v>
      </c>
      <c r="N283" s="142">
        <v>2</v>
      </c>
      <c r="O283" s="142">
        <v>9</v>
      </c>
      <c r="P283" s="142">
        <v>1</v>
      </c>
      <c r="Q283" s="142">
        <v>3</v>
      </c>
      <c r="R283" s="142">
        <v>3</v>
      </c>
      <c r="S283" s="142">
        <v>6</v>
      </c>
      <c r="T283" s="142">
        <v>1</v>
      </c>
      <c r="U283" s="142">
        <v>1</v>
      </c>
      <c r="V283" s="142">
        <v>3</v>
      </c>
      <c r="W283" s="142">
        <v>4</v>
      </c>
      <c r="X283" s="142">
        <v>1</v>
      </c>
      <c r="Y283" s="142">
        <v>0</v>
      </c>
      <c r="Z283" s="142">
        <v>0</v>
      </c>
      <c r="AA283" s="142">
        <v>0</v>
      </c>
      <c r="AB283" s="142">
        <v>0</v>
      </c>
      <c r="AG283" s="142">
        <v>11</v>
      </c>
      <c r="AH283" s="142">
        <v>8</v>
      </c>
      <c r="AI283" s="142">
        <v>19</v>
      </c>
      <c r="AJ283" s="142">
        <v>3</v>
      </c>
      <c r="AK283" s="142">
        <v>5</v>
      </c>
      <c r="AL283" s="142">
        <v>4</v>
      </c>
      <c r="AM283" s="142">
        <v>9</v>
      </c>
      <c r="AQ283" s="142">
        <v>5</v>
      </c>
      <c r="AR283" s="142">
        <v>4</v>
      </c>
      <c r="AS283" s="142">
        <v>9</v>
      </c>
    </row>
    <row r="284" spans="1:45" s="142" customFormat="1" ht="12.75" x14ac:dyDescent="0.2">
      <c r="A284" s="142" t="s">
        <v>258</v>
      </c>
      <c r="B284" s="142" t="s">
        <v>2321</v>
      </c>
      <c r="C284" s="142" t="s">
        <v>1677</v>
      </c>
      <c r="D284" s="142" t="s">
        <v>339</v>
      </c>
      <c r="E284" s="142" t="s">
        <v>1525</v>
      </c>
      <c r="F284" s="142" t="s">
        <v>7</v>
      </c>
      <c r="G284" s="142" t="s">
        <v>2176</v>
      </c>
      <c r="H284" s="142" t="s">
        <v>1566</v>
      </c>
      <c r="I284" s="142" t="s">
        <v>250</v>
      </c>
      <c r="J284" s="142">
        <v>4</v>
      </c>
      <c r="K284" s="142">
        <v>7</v>
      </c>
      <c r="L284" s="142">
        <v>11</v>
      </c>
      <c r="M284" s="142">
        <v>4</v>
      </c>
      <c r="N284" s="142">
        <v>7</v>
      </c>
      <c r="O284" s="142">
        <v>11</v>
      </c>
      <c r="P284" s="142">
        <v>1</v>
      </c>
      <c r="Q284" s="142">
        <v>9</v>
      </c>
      <c r="R284" s="142">
        <v>6</v>
      </c>
      <c r="S284" s="142">
        <v>15</v>
      </c>
      <c r="T284" s="142">
        <v>1</v>
      </c>
      <c r="U284" s="142">
        <v>9</v>
      </c>
      <c r="V284" s="142">
        <v>3</v>
      </c>
      <c r="W284" s="142">
        <v>12</v>
      </c>
      <c r="X284" s="142">
        <v>1</v>
      </c>
      <c r="Y284" s="142">
        <v>0</v>
      </c>
      <c r="Z284" s="142">
        <v>0</v>
      </c>
      <c r="AA284" s="142">
        <v>0</v>
      </c>
      <c r="AB284" s="142">
        <v>0</v>
      </c>
      <c r="AG284" s="142">
        <v>22</v>
      </c>
      <c r="AH284" s="142">
        <v>16</v>
      </c>
      <c r="AI284" s="142">
        <v>38</v>
      </c>
      <c r="AJ284" s="142">
        <v>3</v>
      </c>
      <c r="AK284" s="142">
        <v>7</v>
      </c>
      <c r="AL284" s="142">
        <v>2</v>
      </c>
      <c r="AM284" s="142">
        <v>9</v>
      </c>
      <c r="AQ284" s="142">
        <v>7</v>
      </c>
      <c r="AR284" s="142">
        <v>2</v>
      </c>
      <c r="AS284" s="142">
        <v>9</v>
      </c>
    </row>
    <row r="285" spans="1:45" s="142" customFormat="1" ht="12.75" x14ac:dyDescent="0.2">
      <c r="A285" s="142" t="s">
        <v>2231</v>
      </c>
      <c r="B285" s="142" t="s">
        <v>2322</v>
      </c>
      <c r="C285" s="142" t="s">
        <v>1678</v>
      </c>
      <c r="D285" s="142" t="s">
        <v>339</v>
      </c>
      <c r="E285" s="142" t="s">
        <v>1525</v>
      </c>
      <c r="F285" s="142" t="s">
        <v>7</v>
      </c>
      <c r="G285" s="142" t="s">
        <v>2176</v>
      </c>
      <c r="H285" s="142" t="s">
        <v>1566</v>
      </c>
      <c r="I285" s="142" t="s">
        <v>250</v>
      </c>
      <c r="J285" s="142">
        <v>10</v>
      </c>
      <c r="K285" s="142">
        <v>7</v>
      </c>
      <c r="L285" s="142">
        <v>17</v>
      </c>
      <c r="M285" s="142">
        <v>10</v>
      </c>
      <c r="N285" s="142">
        <v>7</v>
      </c>
      <c r="O285" s="142">
        <v>17</v>
      </c>
      <c r="P285" s="142">
        <v>1</v>
      </c>
      <c r="Q285" s="142">
        <v>4</v>
      </c>
      <c r="R285" s="142">
        <v>9</v>
      </c>
      <c r="S285" s="142">
        <v>13</v>
      </c>
      <c r="T285" s="142">
        <v>1</v>
      </c>
      <c r="U285" s="142">
        <v>8</v>
      </c>
      <c r="V285" s="142">
        <v>6</v>
      </c>
      <c r="W285" s="142">
        <v>14</v>
      </c>
      <c r="X285" s="142">
        <v>1</v>
      </c>
      <c r="Y285" s="142">
        <v>0</v>
      </c>
      <c r="Z285" s="142">
        <v>0</v>
      </c>
      <c r="AA285" s="142">
        <v>0</v>
      </c>
      <c r="AB285" s="142">
        <v>0</v>
      </c>
      <c r="AG285" s="142">
        <v>22</v>
      </c>
      <c r="AH285" s="142">
        <v>22</v>
      </c>
      <c r="AI285" s="142">
        <v>44</v>
      </c>
      <c r="AJ285" s="142">
        <v>3</v>
      </c>
      <c r="AK285" s="142">
        <v>3</v>
      </c>
      <c r="AL285" s="142">
        <v>5</v>
      </c>
      <c r="AM285" s="142">
        <v>8</v>
      </c>
      <c r="AQ285" s="142">
        <v>3</v>
      </c>
      <c r="AR285" s="142">
        <v>5</v>
      </c>
      <c r="AS285" s="142">
        <v>8</v>
      </c>
    </row>
    <row r="286" spans="1:45" s="142" customFormat="1" ht="12.75" x14ac:dyDescent="0.2">
      <c r="A286" s="142" t="s">
        <v>2281</v>
      </c>
      <c r="B286" s="142" t="s">
        <v>2323</v>
      </c>
      <c r="C286" s="142" t="s">
        <v>1679</v>
      </c>
      <c r="D286" s="142" t="s">
        <v>339</v>
      </c>
      <c r="E286" s="142" t="s">
        <v>1525</v>
      </c>
      <c r="F286" s="142" t="s">
        <v>7</v>
      </c>
      <c r="G286" s="142" t="s">
        <v>2176</v>
      </c>
      <c r="H286" s="142" t="s">
        <v>1566</v>
      </c>
      <c r="I286" s="142" t="s">
        <v>250</v>
      </c>
      <c r="J286" s="142">
        <v>35</v>
      </c>
      <c r="K286" s="142">
        <v>26</v>
      </c>
      <c r="L286" s="142">
        <v>61</v>
      </c>
      <c r="M286" s="142">
        <v>41</v>
      </c>
      <c r="N286" s="142">
        <v>39</v>
      </c>
      <c r="O286" s="142">
        <v>80</v>
      </c>
      <c r="P286" s="142">
        <v>2</v>
      </c>
      <c r="Q286" s="142">
        <v>19</v>
      </c>
      <c r="R286" s="142">
        <v>17</v>
      </c>
      <c r="S286" s="142">
        <v>36</v>
      </c>
      <c r="T286" s="142">
        <v>1</v>
      </c>
      <c r="U286" s="142">
        <v>10</v>
      </c>
      <c r="V286" s="142">
        <v>21</v>
      </c>
      <c r="W286" s="142">
        <v>31</v>
      </c>
      <c r="X286" s="142">
        <v>1</v>
      </c>
      <c r="Y286" s="142">
        <v>0</v>
      </c>
      <c r="Z286" s="142">
        <v>0</v>
      </c>
      <c r="AA286" s="142">
        <v>0</v>
      </c>
      <c r="AB286" s="142">
        <v>0</v>
      </c>
      <c r="AG286" s="142">
        <v>70</v>
      </c>
      <c r="AH286" s="142">
        <v>77</v>
      </c>
      <c r="AI286" s="142">
        <v>147</v>
      </c>
      <c r="AJ286" s="142">
        <v>4</v>
      </c>
      <c r="AK286" s="142">
        <v>9</v>
      </c>
      <c r="AL286" s="142">
        <v>14</v>
      </c>
      <c r="AM286" s="142">
        <v>23</v>
      </c>
      <c r="AQ286" s="142">
        <v>9</v>
      </c>
      <c r="AR286" s="142">
        <v>14</v>
      </c>
      <c r="AS286" s="142">
        <v>23</v>
      </c>
    </row>
    <row r="287" spans="1:45" s="142" customFormat="1" ht="12.75" x14ac:dyDescent="0.2">
      <c r="A287" s="142" t="s">
        <v>1222</v>
      </c>
      <c r="B287" s="142" t="s">
        <v>2324</v>
      </c>
      <c r="C287" s="142" t="s">
        <v>1680</v>
      </c>
      <c r="D287" s="142" t="s">
        <v>339</v>
      </c>
      <c r="E287" s="142" t="s">
        <v>1525</v>
      </c>
      <c r="F287" s="142" t="s">
        <v>7</v>
      </c>
      <c r="G287" s="142" t="s">
        <v>2176</v>
      </c>
      <c r="H287" s="142" t="s">
        <v>1566</v>
      </c>
      <c r="I287" s="142" t="s">
        <v>250</v>
      </c>
      <c r="J287" s="142">
        <v>6</v>
      </c>
      <c r="K287" s="142">
        <v>7</v>
      </c>
      <c r="L287" s="142">
        <v>13</v>
      </c>
      <c r="M287" s="142">
        <v>6</v>
      </c>
      <c r="N287" s="142">
        <v>7</v>
      </c>
      <c r="O287" s="142">
        <v>13</v>
      </c>
      <c r="P287" s="142">
        <v>1</v>
      </c>
      <c r="Q287" s="142">
        <v>4</v>
      </c>
      <c r="R287" s="142">
        <v>7</v>
      </c>
      <c r="S287" s="142">
        <v>11</v>
      </c>
      <c r="T287" s="142">
        <v>1</v>
      </c>
      <c r="U287" s="142">
        <v>5</v>
      </c>
      <c r="V287" s="142">
        <v>3</v>
      </c>
      <c r="W287" s="142">
        <v>8</v>
      </c>
      <c r="X287" s="142">
        <v>1</v>
      </c>
      <c r="Y287" s="142">
        <v>0</v>
      </c>
      <c r="Z287" s="142">
        <v>0</v>
      </c>
      <c r="AA287" s="142">
        <v>0</v>
      </c>
      <c r="AB287" s="142">
        <v>0</v>
      </c>
      <c r="AG287" s="142">
        <v>15</v>
      </c>
      <c r="AH287" s="142">
        <v>17</v>
      </c>
      <c r="AI287" s="142">
        <v>32</v>
      </c>
      <c r="AJ287" s="142">
        <v>3</v>
      </c>
      <c r="AK287" s="142">
        <v>6</v>
      </c>
      <c r="AL287" s="142">
        <v>2</v>
      </c>
      <c r="AM287" s="142">
        <v>8</v>
      </c>
      <c r="AQ287" s="142">
        <v>6</v>
      </c>
      <c r="AR287" s="142">
        <v>2</v>
      </c>
      <c r="AS287" s="142">
        <v>8</v>
      </c>
    </row>
    <row r="288" spans="1:45" s="142" customFormat="1" ht="12.75" x14ac:dyDescent="0.2">
      <c r="A288" s="142" t="s">
        <v>1222</v>
      </c>
      <c r="B288" s="142" t="s">
        <v>2325</v>
      </c>
      <c r="C288" s="142" t="s">
        <v>1681</v>
      </c>
      <c r="D288" s="142" t="s">
        <v>339</v>
      </c>
      <c r="E288" s="142" t="s">
        <v>1525</v>
      </c>
      <c r="F288" s="142" t="s">
        <v>7</v>
      </c>
      <c r="G288" s="142" t="s">
        <v>2176</v>
      </c>
      <c r="H288" s="142" t="s">
        <v>1566</v>
      </c>
      <c r="I288" s="142" t="s">
        <v>250</v>
      </c>
      <c r="J288" s="142">
        <v>4</v>
      </c>
      <c r="K288" s="142">
        <v>4</v>
      </c>
      <c r="L288" s="142">
        <v>8</v>
      </c>
      <c r="M288" s="142">
        <v>4</v>
      </c>
      <c r="N288" s="142">
        <v>4</v>
      </c>
      <c r="O288" s="142">
        <v>8</v>
      </c>
      <c r="P288" s="142">
        <v>1</v>
      </c>
      <c r="Q288" s="142">
        <v>4</v>
      </c>
      <c r="R288" s="142">
        <v>2</v>
      </c>
      <c r="S288" s="142">
        <v>6</v>
      </c>
      <c r="T288" s="142">
        <v>1</v>
      </c>
      <c r="U288" s="142">
        <v>3</v>
      </c>
      <c r="V288" s="142">
        <v>2</v>
      </c>
      <c r="W288" s="142">
        <v>5</v>
      </c>
      <c r="X288" s="142">
        <v>1</v>
      </c>
      <c r="Y288" s="142">
        <v>0</v>
      </c>
      <c r="Z288" s="142">
        <v>0</v>
      </c>
      <c r="AA288" s="142">
        <v>0</v>
      </c>
      <c r="AB288" s="142">
        <v>0</v>
      </c>
      <c r="AG288" s="142">
        <v>11</v>
      </c>
      <c r="AH288" s="142">
        <v>8</v>
      </c>
      <c r="AI288" s="142">
        <v>19</v>
      </c>
      <c r="AJ288" s="142">
        <v>3</v>
      </c>
      <c r="AK288" s="142">
        <v>0</v>
      </c>
      <c r="AL288" s="142">
        <v>3</v>
      </c>
      <c r="AM288" s="142">
        <v>3</v>
      </c>
      <c r="AQ288" s="142">
        <v>0</v>
      </c>
      <c r="AR288" s="142">
        <v>3</v>
      </c>
      <c r="AS288" s="142">
        <v>3</v>
      </c>
    </row>
    <row r="289" spans="1:45" s="142" customFormat="1" ht="12.75" x14ac:dyDescent="0.2">
      <c r="A289" s="142" t="s">
        <v>1222</v>
      </c>
      <c r="B289" s="142" t="s">
        <v>2326</v>
      </c>
      <c r="C289" s="142" t="s">
        <v>1682</v>
      </c>
      <c r="D289" s="142" t="s">
        <v>339</v>
      </c>
      <c r="E289" s="142" t="s">
        <v>1525</v>
      </c>
      <c r="F289" s="142" t="s">
        <v>7</v>
      </c>
      <c r="G289" s="142" t="s">
        <v>2176</v>
      </c>
      <c r="H289" s="142" t="s">
        <v>1566</v>
      </c>
      <c r="I289" s="142" t="s">
        <v>250</v>
      </c>
      <c r="J289" s="142">
        <v>3</v>
      </c>
      <c r="K289" s="142">
        <v>2</v>
      </c>
      <c r="L289" s="142">
        <v>5</v>
      </c>
      <c r="M289" s="142">
        <v>4</v>
      </c>
      <c r="N289" s="142">
        <v>2</v>
      </c>
      <c r="O289" s="142">
        <v>6</v>
      </c>
      <c r="P289" s="142">
        <v>1</v>
      </c>
      <c r="Q289" s="142">
        <v>6</v>
      </c>
      <c r="R289" s="142">
        <v>4</v>
      </c>
      <c r="S289" s="142">
        <v>10</v>
      </c>
      <c r="T289" s="142">
        <v>1</v>
      </c>
      <c r="U289" s="142">
        <v>7</v>
      </c>
      <c r="V289" s="142">
        <v>5</v>
      </c>
      <c r="W289" s="142">
        <v>12</v>
      </c>
      <c r="X289" s="142">
        <v>1</v>
      </c>
      <c r="Y289" s="142">
        <v>0</v>
      </c>
      <c r="Z289" s="142">
        <v>0</v>
      </c>
      <c r="AA289" s="142">
        <v>0</v>
      </c>
      <c r="AB289" s="142">
        <v>0</v>
      </c>
      <c r="AG289" s="142">
        <v>17</v>
      </c>
      <c r="AH289" s="142">
        <v>11</v>
      </c>
      <c r="AI289" s="142">
        <v>28</v>
      </c>
      <c r="AJ289" s="142">
        <v>3</v>
      </c>
      <c r="AK289" s="142">
        <v>4</v>
      </c>
      <c r="AL289" s="142">
        <v>6</v>
      </c>
      <c r="AM289" s="142">
        <v>10</v>
      </c>
      <c r="AQ289" s="142">
        <v>4</v>
      </c>
      <c r="AR289" s="142">
        <v>6</v>
      </c>
      <c r="AS289" s="142">
        <v>10</v>
      </c>
    </row>
    <row r="290" spans="1:45" s="142" customFormat="1" ht="12.75" x14ac:dyDescent="0.2">
      <c r="A290" s="142" t="s">
        <v>2327</v>
      </c>
      <c r="B290" s="142" t="s">
        <v>2328</v>
      </c>
      <c r="C290" s="142" t="s">
        <v>1683</v>
      </c>
      <c r="D290" s="142" t="s">
        <v>339</v>
      </c>
      <c r="E290" s="142" t="s">
        <v>1525</v>
      </c>
      <c r="F290" s="142" t="s">
        <v>7</v>
      </c>
      <c r="G290" s="142" t="s">
        <v>2176</v>
      </c>
      <c r="H290" s="142" t="s">
        <v>1566</v>
      </c>
      <c r="I290" s="142" t="s">
        <v>250</v>
      </c>
      <c r="J290" s="142">
        <v>14</v>
      </c>
      <c r="K290" s="142">
        <v>21</v>
      </c>
      <c r="L290" s="142">
        <v>35</v>
      </c>
      <c r="M290" s="142">
        <v>14</v>
      </c>
      <c r="N290" s="142">
        <v>21</v>
      </c>
      <c r="O290" s="142">
        <v>35</v>
      </c>
      <c r="P290" s="142">
        <v>2</v>
      </c>
      <c r="Q290" s="142">
        <v>10</v>
      </c>
      <c r="R290" s="142">
        <v>19</v>
      </c>
      <c r="S290" s="142">
        <v>29</v>
      </c>
      <c r="T290" s="142">
        <v>1</v>
      </c>
      <c r="U290" s="142">
        <v>4</v>
      </c>
      <c r="V290" s="142">
        <v>14</v>
      </c>
      <c r="W290" s="142">
        <v>18</v>
      </c>
      <c r="X290" s="142">
        <v>1</v>
      </c>
      <c r="Y290" s="142">
        <v>0</v>
      </c>
      <c r="Z290" s="142">
        <v>0</v>
      </c>
      <c r="AA290" s="142">
        <v>0</v>
      </c>
      <c r="AB290" s="142">
        <v>0</v>
      </c>
      <c r="AG290" s="142">
        <v>28</v>
      </c>
      <c r="AH290" s="142">
        <v>54</v>
      </c>
      <c r="AI290" s="142">
        <v>82</v>
      </c>
      <c r="AJ290" s="142">
        <v>4</v>
      </c>
      <c r="AK290" s="142">
        <v>8</v>
      </c>
      <c r="AL290" s="142">
        <v>6</v>
      </c>
      <c r="AM290" s="142">
        <v>14</v>
      </c>
      <c r="AQ290" s="142">
        <v>8</v>
      </c>
      <c r="AR290" s="142">
        <v>6</v>
      </c>
      <c r="AS290" s="142">
        <v>14</v>
      </c>
    </row>
    <row r="291" spans="1:45" s="142" customFormat="1" ht="12.75" x14ac:dyDescent="0.2">
      <c r="A291" s="142" t="s">
        <v>686</v>
      </c>
      <c r="B291" s="142" t="s">
        <v>2329</v>
      </c>
      <c r="C291" s="142" t="s">
        <v>1684</v>
      </c>
      <c r="D291" s="142" t="s">
        <v>339</v>
      </c>
      <c r="E291" s="142" t="s">
        <v>1525</v>
      </c>
      <c r="F291" s="142" t="s">
        <v>7</v>
      </c>
      <c r="G291" s="142" t="s">
        <v>2176</v>
      </c>
      <c r="H291" s="142" t="s">
        <v>1566</v>
      </c>
      <c r="I291" s="142" t="s">
        <v>250</v>
      </c>
      <c r="J291" s="142">
        <v>6</v>
      </c>
      <c r="K291" s="142">
        <v>9</v>
      </c>
      <c r="L291" s="142">
        <v>15</v>
      </c>
      <c r="M291" s="142">
        <v>6</v>
      </c>
      <c r="N291" s="142">
        <v>9</v>
      </c>
      <c r="O291" s="142">
        <v>15</v>
      </c>
      <c r="P291" s="142">
        <v>1</v>
      </c>
      <c r="Q291" s="142">
        <v>0</v>
      </c>
      <c r="R291" s="142">
        <v>0</v>
      </c>
      <c r="S291" s="142">
        <v>0</v>
      </c>
      <c r="T291" s="142">
        <v>0</v>
      </c>
      <c r="U291" s="142">
        <v>0</v>
      </c>
      <c r="V291" s="142">
        <v>0</v>
      </c>
      <c r="W291" s="142">
        <v>0</v>
      </c>
      <c r="X291" s="142">
        <v>0</v>
      </c>
      <c r="Y291" s="142">
        <v>0</v>
      </c>
      <c r="Z291" s="142">
        <v>0</v>
      </c>
      <c r="AA291" s="142">
        <v>0</v>
      </c>
      <c r="AB291" s="142">
        <v>0</v>
      </c>
      <c r="AG291" s="142">
        <v>6</v>
      </c>
      <c r="AH291" s="142">
        <v>9</v>
      </c>
      <c r="AI291" s="142">
        <v>15</v>
      </c>
      <c r="AJ291" s="142">
        <v>1</v>
      </c>
      <c r="AK291" s="142">
        <v>1</v>
      </c>
      <c r="AL291" s="142">
        <v>6</v>
      </c>
      <c r="AM291" s="142">
        <v>7</v>
      </c>
      <c r="AQ291" s="142">
        <v>1</v>
      </c>
      <c r="AR291" s="142">
        <v>6</v>
      </c>
      <c r="AS291" s="142">
        <v>7</v>
      </c>
    </row>
    <row r="292" spans="1:45" s="142" customFormat="1" ht="12.75" x14ac:dyDescent="0.2">
      <c r="A292" s="142" t="s">
        <v>2293</v>
      </c>
      <c r="B292" s="142" t="s">
        <v>2330</v>
      </c>
      <c r="C292" s="142" t="s">
        <v>1685</v>
      </c>
      <c r="D292" s="142" t="s">
        <v>339</v>
      </c>
      <c r="E292" s="142" t="s">
        <v>1525</v>
      </c>
      <c r="F292" s="142" t="s">
        <v>7</v>
      </c>
      <c r="G292" s="142" t="s">
        <v>2176</v>
      </c>
      <c r="H292" s="142" t="s">
        <v>1566</v>
      </c>
      <c r="I292" s="142" t="s">
        <v>250</v>
      </c>
      <c r="J292" s="142">
        <v>5</v>
      </c>
      <c r="K292" s="142">
        <v>7</v>
      </c>
      <c r="L292" s="142">
        <v>12</v>
      </c>
      <c r="M292" s="142">
        <v>5</v>
      </c>
      <c r="N292" s="142">
        <v>7</v>
      </c>
      <c r="O292" s="142">
        <v>12</v>
      </c>
      <c r="P292" s="142">
        <v>1</v>
      </c>
      <c r="Q292" s="142">
        <v>5</v>
      </c>
      <c r="R292" s="142">
        <v>9</v>
      </c>
      <c r="S292" s="142">
        <v>14</v>
      </c>
      <c r="T292" s="142">
        <v>1</v>
      </c>
      <c r="U292" s="142">
        <v>1</v>
      </c>
      <c r="V292" s="142">
        <v>5</v>
      </c>
      <c r="W292" s="142">
        <v>6</v>
      </c>
      <c r="X292" s="142">
        <v>1</v>
      </c>
      <c r="Y292" s="142">
        <v>0</v>
      </c>
      <c r="Z292" s="142">
        <v>0</v>
      </c>
      <c r="AA292" s="142">
        <v>0</v>
      </c>
      <c r="AB292" s="142">
        <v>0</v>
      </c>
      <c r="AG292" s="142">
        <v>11</v>
      </c>
      <c r="AH292" s="142">
        <v>21</v>
      </c>
      <c r="AI292" s="142">
        <v>32</v>
      </c>
      <c r="AJ292" s="142">
        <v>3</v>
      </c>
      <c r="AK292" s="142">
        <v>19</v>
      </c>
      <c r="AL292" s="142">
        <v>18</v>
      </c>
      <c r="AM292" s="142">
        <v>37</v>
      </c>
      <c r="AQ292" s="142">
        <v>19</v>
      </c>
      <c r="AR292" s="142">
        <v>18</v>
      </c>
      <c r="AS292" s="142">
        <v>37</v>
      </c>
    </row>
    <row r="293" spans="1:45" s="142" customFormat="1" ht="12.75" x14ac:dyDescent="0.2">
      <c r="A293" s="142" t="s">
        <v>2288</v>
      </c>
      <c r="B293" s="142" t="s">
        <v>2331</v>
      </c>
      <c r="C293" s="142" t="s">
        <v>1686</v>
      </c>
      <c r="D293" s="142" t="s">
        <v>339</v>
      </c>
      <c r="E293" s="142" t="s">
        <v>1525</v>
      </c>
      <c r="F293" s="142" t="s">
        <v>7</v>
      </c>
      <c r="G293" s="142" t="s">
        <v>2176</v>
      </c>
      <c r="H293" s="142" t="s">
        <v>1566</v>
      </c>
      <c r="I293" s="142" t="s">
        <v>250</v>
      </c>
      <c r="J293" s="142">
        <v>7</v>
      </c>
      <c r="K293" s="142">
        <v>4</v>
      </c>
      <c r="L293" s="142">
        <v>11</v>
      </c>
      <c r="M293" s="142">
        <v>7</v>
      </c>
      <c r="N293" s="142">
        <v>4</v>
      </c>
      <c r="O293" s="142">
        <v>11</v>
      </c>
      <c r="P293" s="142">
        <v>1</v>
      </c>
      <c r="Q293" s="142">
        <v>2</v>
      </c>
      <c r="R293" s="142">
        <v>3</v>
      </c>
      <c r="S293" s="142">
        <v>5</v>
      </c>
      <c r="T293" s="142">
        <v>1</v>
      </c>
      <c r="U293" s="142">
        <v>4</v>
      </c>
      <c r="V293" s="142">
        <v>3</v>
      </c>
      <c r="W293" s="142">
        <v>7</v>
      </c>
      <c r="X293" s="142">
        <v>1</v>
      </c>
      <c r="Y293" s="142">
        <v>0</v>
      </c>
      <c r="Z293" s="142">
        <v>0</v>
      </c>
      <c r="AA293" s="142">
        <v>0</v>
      </c>
      <c r="AB293" s="142">
        <v>0</v>
      </c>
      <c r="AG293" s="142">
        <v>13</v>
      </c>
      <c r="AH293" s="142">
        <v>10</v>
      </c>
      <c r="AI293" s="142">
        <v>23</v>
      </c>
      <c r="AJ293" s="142">
        <v>3</v>
      </c>
      <c r="AK293" s="142">
        <v>2</v>
      </c>
      <c r="AL293" s="142">
        <v>0</v>
      </c>
      <c r="AM293" s="142">
        <v>2</v>
      </c>
      <c r="AQ293" s="142">
        <v>2</v>
      </c>
      <c r="AR293" s="142">
        <v>0</v>
      </c>
      <c r="AS293" s="142">
        <v>2</v>
      </c>
    </row>
    <row r="294" spans="1:45" s="142" customFormat="1" ht="12.75" x14ac:dyDescent="0.2">
      <c r="A294" s="142" t="s">
        <v>2332</v>
      </c>
      <c r="B294" s="142" t="s">
        <v>2333</v>
      </c>
      <c r="C294" s="142" t="s">
        <v>1687</v>
      </c>
      <c r="D294" s="142" t="s">
        <v>339</v>
      </c>
      <c r="E294" s="142" t="s">
        <v>1525</v>
      </c>
      <c r="F294" s="142" t="s">
        <v>7</v>
      </c>
      <c r="G294" s="142" t="s">
        <v>2176</v>
      </c>
      <c r="H294" s="142" t="s">
        <v>1566</v>
      </c>
      <c r="I294" s="142" t="s">
        <v>250</v>
      </c>
      <c r="J294" s="142">
        <v>5</v>
      </c>
      <c r="K294" s="142">
        <v>7</v>
      </c>
      <c r="L294" s="142">
        <v>12</v>
      </c>
      <c r="M294" s="142">
        <v>5</v>
      </c>
      <c r="N294" s="142">
        <v>7</v>
      </c>
      <c r="O294" s="142">
        <v>12</v>
      </c>
      <c r="P294" s="142">
        <v>1</v>
      </c>
      <c r="Q294" s="142">
        <v>4</v>
      </c>
      <c r="R294" s="142">
        <v>7</v>
      </c>
      <c r="S294" s="142">
        <v>11</v>
      </c>
      <c r="T294" s="142">
        <v>1</v>
      </c>
      <c r="U294" s="142">
        <v>5</v>
      </c>
      <c r="V294" s="142">
        <v>7</v>
      </c>
      <c r="W294" s="142">
        <v>12</v>
      </c>
      <c r="X294" s="142">
        <v>1</v>
      </c>
      <c r="Y294" s="142">
        <v>0</v>
      </c>
      <c r="Z294" s="142">
        <v>0</v>
      </c>
      <c r="AA294" s="142">
        <v>0</v>
      </c>
      <c r="AB294" s="142">
        <v>0</v>
      </c>
      <c r="AG294" s="142">
        <v>14</v>
      </c>
      <c r="AH294" s="142">
        <v>21</v>
      </c>
      <c r="AI294" s="142">
        <v>35</v>
      </c>
      <c r="AJ294" s="142">
        <v>3</v>
      </c>
      <c r="AK294" s="142">
        <v>1</v>
      </c>
      <c r="AL294" s="142">
        <v>8</v>
      </c>
      <c r="AM294" s="142">
        <v>9</v>
      </c>
      <c r="AQ294" s="142">
        <v>1</v>
      </c>
      <c r="AR294" s="142">
        <v>8</v>
      </c>
      <c r="AS294" s="142">
        <v>9</v>
      </c>
    </row>
    <row r="295" spans="1:45" s="142" customFormat="1" ht="12.75" x14ac:dyDescent="0.2">
      <c r="A295" s="142" t="s">
        <v>2334</v>
      </c>
      <c r="B295" s="142" t="s">
        <v>2335</v>
      </c>
      <c r="C295" s="142" t="s">
        <v>1688</v>
      </c>
      <c r="D295" s="142" t="s">
        <v>339</v>
      </c>
      <c r="E295" s="142" t="s">
        <v>1525</v>
      </c>
      <c r="F295" s="142" t="s">
        <v>7</v>
      </c>
      <c r="G295" s="142" t="s">
        <v>2176</v>
      </c>
      <c r="H295" s="142" t="s">
        <v>1566</v>
      </c>
      <c r="I295" s="142" t="s">
        <v>250</v>
      </c>
      <c r="J295" s="142">
        <v>3</v>
      </c>
      <c r="K295" s="142">
        <v>3</v>
      </c>
      <c r="L295" s="142">
        <v>6</v>
      </c>
      <c r="M295" s="142">
        <v>3</v>
      </c>
      <c r="N295" s="142">
        <v>3</v>
      </c>
      <c r="O295" s="142">
        <v>6</v>
      </c>
      <c r="P295" s="142">
        <v>1</v>
      </c>
      <c r="Q295" s="142">
        <v>4</v>
      </c>
      <c r="R295" s="142">
        <v>5</v>
      </c>
      <c r="S295" s="142">
        <v>9</v>
      </c>
      <c r="T295" s="142">
        <v>1</v>
      </c>
      <c r="U295" s="142">
        <v>4</v>
      </c>
      <c r="V295" s="142">
        <v>2</v>
      </c>
      <c r="W295" s="142">
        <v>6</v>
      </c>
      <c r="X295" s="142">
        <v>1</v>
      </c>
      <c r="Y295" s="142">
        <v>0</v>
      </c>
      <c r="Z295" s="142">
        <v>0</v>
      </c>
      <c r="AA295" s="142">
        <v>0</v>
      </c>
      <c r="AB295" s="142">
        <v>0</v>
      </c>
      <c r="AG295" s="142">
        <v>11</v>
      </c>
      <c r="AH295" s="142">
        <v>10</v>
      </c>
      <c r="AI295" s="142">
        <v>21</v>
      </c>
      <c r="AJ295" s="142">
        <v>3</v>
      </c>
      <c r="AK295" s="142">
        <v>4</v>
      </c>
      <c r="AL295" s="142">
        <v>2</v>
      </c>
      <c r="AM295" s="142">
        <v>6</v>
      </c>
      <c r="AQ295" s="142">
        <v>4</v>
      </c>
      <c r="AR295" s="142">
        <v>2</v>
      </c>
      <c r="AS295" s="142">
        <v>6</v>
      </c>
    </row>
    <row r="296" spans="1:45" s="142" customFormat="1" ht="12.75" x14ac:dyDescent="0.2">
      <c r="A296" s="142" t="s">
        <v>259</v>
      </c>
      <c r="B296" s="142" t="s">
        <v>2336</v>
      </c>
      <c r="C296" s="142" t="s">
        <v>1689</v>
      </c>
      <c r="D296" s="142" t="s">
        <v>339</v>
      </c>
      <c r="E296" s="142" t="s">
        <v>1525</v>
      </c>
      <c r="F296" s="142" t="s">
        <v>7</v>
      </c>
      <c r="G296" s="142" t="s">
        <v>2176</v>
      </c>
      <c r="H296" s="142" t="s">
        <v>1566</v>
      </c>
      <c r="I296" s="142" t="s">
        <v>250</v>
      </c>
      <c r="J296" s="142">
        <v>17</v>
      </c>
      <c r="K296" s="142">
        <v>11</v>
      </c>
      <c r="L296" s="142">
        <v>28</v>
      </c>
      <c r="M296" s="142">
        <v>17</v>
      </c>
      <c r="N296" s="142">
        <v>11</v>
      </c>
      <c r="O296" s="142">
        <v>28</v>
      </c>
      <c r="P296" s="142">
        <v>1</v>
      </c>
      <c r="Q296" s="142">
        <v>11</v>
      </c>
      <c r="R296" s="142">
        <v>6</v>
      </c>
      <c r="S296" s="142">
        <v>17</v>
      </c>
      <c r="T296" s="142">
        <v>1</v>
      </c>
      <c r="U296" s="142">
        <v>8</v>
      </c>
      <c r="V296" s="142">
        <v>11</v>
      </c>
      <c r="W296" s="142">
        <v>19</v>
      </c>
      <c r="X296" s="142">
        <v>1</v>
      </c>
      <c r="Y296" s="142">
        <v>0</v>
      </c>
      <c r="Z296" s="142">
        <v>0</v>
      </c>
      <c r="AA296" s="142">
        <v>0</v>
      </c>
      <c r="AB296" s="142">
        <v>0</v>
      </c>
      <c r="AG296" s="142">
        <v>36</v>
      </c>
      <c r="AH296" s="142">
        <v>28</v>
      </c>
      <c r="AI296" s="142">
        <v>64</v>
      </c>
      <c r="AJ296" s="142">
        <v>3</v>
      </c>
      <c r="AK296" s="142">
        <v>7</v>
      </c>
      <c r="AL296" s="142">
        <v>2</v>
      </c>
      <c r="AM296" s="142">
        <v>9</v>
      </c>
      <c r="AQ296" s="142">
        <v>7</v>
      </c>
      <c r="AR296" s="142">
        <v>2</v>
      </c>
      <c r="AS296" s="142">
        <v>9</v>
      </c>
    </row>
    <row r="297" spans="1:45" s="142" customFormat="1" ht="12.75" x14ac:dyDescent="0.2">
      <c r="A297" s="142" t="s">
        <v>2337</v>
      </c>
      <c r="B297" s="142" t="s">
        <v>2338</v>
      </c>
      <c r="C297" s="142" t="s">
        <v>1690</v>
      </c>
      <c r="D297" s="142" t="s">
        <v>339</v>
      </c>
      <c r="E297" s="142" t="s">
        <v>1525</v>
      </c>
      <c r="F297" s="142" t="s">
        <v>7</v>
      </c>
      <c r="G297" s="142" t="s">
        <v>2176</v>
      </c>
      <c r="H297" s="142" t="s">
        <v>1566</v>
      </c>
      <c r="I297" s="142" t="s">
        <v>250</v>
      </c>
      <c r="J297" s="142">
        <v>6</v>
      </c>
      <c r="K297" s="142">
        <v>3</v>
      </c>
      <c r="L297" s="142">
        <v>9</v>
      </c>
      <c r="M297" s="142">
        <v>6</v>
      </c>
      <c r="N297" s="142">
        <v>3</v>
      </c>
      <c r="O297" s="142">
        <v>9</v>
      </c>
      <c r="P297" s="142">
        <v>1</v>
      </c>
      <c r="Q297" s="142">
        <v>5</v>
      </c>
      <c r="R297" s="142">
        <v>1</v>
      </c>
      <c r="S297" s="142">
        <v>6</v>
      </c>
      <c r="T297" s="142">
        <v>1</v>
      </c>
      <c r="U297" s="142">
        <v>4</v>
      </c>
      <c r="V297" s="142">
        <v>1</v>
      </c>
      <c r="W297" s="142">
        <v>5</v>
      </c>
      <c r="X297" s="142">
        <v>1</v>
      </c>
      <c r="Y297" s="142">
        <v>0</v>
      </c>
      <c r="Z297" s="142">
        <v>0</v>
      </c>
      <c r="AA297" s="142">
        <v>0</v>
      </c>
      <c r="AB297" s="142">
        <v>0</v>
      </c>
      <c r="AG297" s="142">
        <v>15</v>
      </c>
      <c r="AH297" s="142">
        <v>5</v>
      </c>
      <c r="AI297" s="142">
        <v>20</v>
      </c>
      <c r="AJ297" s="142">
        <v>3</v>
      </c>
      <c r="AK297" s="142">
        <v>3</v>
      </c>
      <c r="AL297" s="142">
        <v>4</v>
      </c>
      <c r="AM297" s="142">
        <v>7</v>
      </c>
      <c r="AQ297" s="142">
        <v>3</v>
      </c>
      <c r="AR297" s="142">
        <v>4</v>
      </c>
      <c r="AS297" s="142">
        <v>7</v>
      </c>
    </row>
    <row r="298" spans="1:45" s="142" customFormat="1" ht="12.75" x14ac:dyDescent="0.2">
      <c r="A298" s="142" t="s">
        <v>2274</v>
      </c>
      <c r="B298" s="142" t="s">
        <v>2339</v>
      </c>
      <c r="C298" s="142" t="s">
        <v>1691</v>
      </c>
      <c r="D298" s="142" t="s">
        <v>339</v>
      </c>
      <c r="E298" s="142" t="s">
        <v>1525</v>
      </c>
      <c r="F298" s="142" t="s">
        <v>7</v>
      </c>
      <c r="G298" s="142" t="s">
        <v>2176</v>
      </c>
      <c r="H298" s="142" t="s">
        <v>1566</v>
      </c>
      <c r="I298" s="142" t="s">
        <v>250</v>
      </c>
      <c r="J298" s="142">
        <v>7</v>
      </c>
      <c r="K298" s="142">
        <v>6</v>
      </c>
      <c r="L298" s="142">
        <v>13</v>
      </c>
      <c r="M298" s="142">
        <v>7</v>
      </c>
      <c r="N298" s="142">
        <v>6</v>
      </c>
      <c r="O298" s="142">
        <v>13</v>
      </c>
      <c r="P298" s="142">
        <v>1</v>
      </c>
      <c r="Q298" s="142">
        <v>8</v>
      </c>
      <c r="R298" s="142">
        <v>2</v>
      </c>
      <c r="S298" s="142">
        <v>10</v>
      </c>
      <c r="T298" s="142">
        <v>1</v>
      </c>
      <c r="U298" s="142">
        <v>1</v>
      </c>
      <c r="V298" s="142">
        <v>4</v>
      </c>
      <c r="W298" s="142">
        <v>5</v>
      </c>
      <c r="X298" s="142">
        <v>1</v>
      </c>
      <c r="Y298" s="142">
        <v>0</v>
      </c>
      <c r="Z298" s="142">
        <v>0</v>
      </c>
      <c r="AA298" s="142">
        <v>0</v>
      </c>
      <c r="AB298" s="142">
        <v>0</v>
      </c>
      <c r="AG298" s="142">
        <v>16</v>
      </c>
      <c r="AH298" s="142">
        <v>12</v>
      </c>
      <c r="AI298" s="142">
        <v>28</v>
      </c>
      <c r="AJ298" s="142">
        <v>3</v>
      </c>
      <c r="AK298" s="142">
        <v>1</v>
      </c>
      <c r="AL298" s="142">
        <v>4</v>
      </c>
      <c r="AM298" s="142">
        <v>5</v>
      </c>
      <c r="AQ298" s="142">
        <v>1</v>
      </c>
      <c r="AR298" s="142">
        <v>4</v>
      </c>
      <c r="AS298" s="142">
        <v>5</v>
      </c>
    </row>
    <row r="299" spans="1:45" s="142" customFormat="1" ht="12.75" x14ac:dyDescent="0.2">
      <c r="A299" s="142" t="s">
        <v>2340</v>
      </c>
      <c r="B299" s="142" t="s">
        <v>2341</v>
      </c>
      <c r="C299" s="142" t="s">
        <v>1692</v>
      </c>
      <c r="D299" s="142" t="s">
        <v>339</v>
      </c>
      <c r="E299" s="142" t="s">
        <v>1525</v>
      </c>
      <c r="F299" s="142" t="s">
        <v>7</v>
      </c>
      <c r="G299" s="142" t="s">
        <v>2176</v>
      </c>
      <c r="H299" s="142" t="s">
        <v>1566</v>
      </c>
      <c r="I299" s="142" t="s">
        <v>250</v>
      </c>
      <c r="J299" s="142">
        <v>6</v>
      </c>
      <c r="K299" s="142">
        <v>6</v>
      </c>
      <c r="L299" s="142">
        <v>12</v>
      </c>
      <c r="M299" s="142">
        <v>6</v>
      </c>
      <c r="N299" s="142">
        <v>6</v>
      </c>
      <c r="O299" s="142">
        <v>12</v>
      </c>
      <c r="P299" s="142">
        <v>1</v>
      </c>
      <c r="Q299" s="142">
        <v>9</v>
      </c>
      <c r="R299" s="142">
        <v>11</v>
      </c>
      <c r="S299" s="142">
        <v>20</v>
      </c>
      <c r="T299" s="142">
        <v>1</v>
      </c>
      <c r="U299" s="142">
        <v>5</v>
      </c>
      <c r="V299" s="142">
        <v>5</v>
      </c>
      <c r="W299" s="142">
        <v>10</v>
      </c>
      <c r="X299" s="142">
        <v>1</v>
      </c>
      <c r="Y299" s="142">
        <v>0</v>
      </c>
      <c r="Z299" s="142">
        <v>0</v>
      </c>
      <c r="AA299" s="142">
        <v>0</v>
      </c>
      <c r="AB299" s="142">
        <v>0</v>
      </c>
      <c r="AG299" s="142">
        <v>20</v>
      </c>
      <c r="AH299" s="142">
        <v>22</v>
      </c>
      <c r="AI299" s="142">
        <v>42</v>
      </c>
      <c r="AJ299" s="142">
        <v>3</v>
      </c>
      <c r="AK299" s="142">
        <v>6</v>
      </c>
      <c r="AL299" s="142">
        <v>6</v>
      </c>
      <c r="AM299" s="142">
        <v>12</v>
      </c>
      <c r="AQ299" s="142">
        <v>6</v>
      </c>
      <c r="AR299" s="142">
        <v>6</v>
      </c>
      <c r="AS299" s="142">
        <v>12</v>
      </c>
    </row>
    <row r="300" spans="1:45" s="142" customFormat="1" ht="12.75" x14ac:dyDescent="0.2">
      <c r="A300" s="142" t="s">
        <v>255</v>
      </c>
      <c r="B300" s="142" t="s">
        <v>2342</v>
      </c>
      <c r="C300" s="142" t="s">
        <v>1693</v>
      </c>
      <c r="D300" s="142" t="s">
        <v>339</v>
      </c>
      <c r="E300" s="142" t="s">
        <v>1525</v>
      </c>
      <c r="F300" s="142" t="s">
        <v>7</v>
      </c>
      <c r="G300" s="142" t="s">
        <v>2176</v>
      </c>
      <c r="H300" s="142" t="s">
        <v>1566</v>
      </c>
      <c r="I300" s="142" t="s">
        <v>250</v>
      </c>
      <c r="J300" s="142">
        <v>10</v>
      </c>
      <c r="K300" s="142">
        <v>15</v>
      </c>
      <c r="L300" s="142">
        <v>25</v>
      </c>
      <c r="M300" s="142">
        <v>10</v>
      </c>
      <c r="N300" s="142">
        <v>15</v>
      </c>
      <c r="O300" s="142">
        <v>25</v>
      </c>
      <c r="P300" s="142">
        <v>1</v>
      </c>
      <c r="Q300" s="142">
        <v>7</v>
      </c>
      <c r="R300" s="142">
        <v>11</v>
      </c>
      <c r="S300" s="142">
        <v>18</v>
      </c>
      <c r="T300" s="142">
        <v>1</v>
      </c>
      <c r="U300" s="142">
        <v>9</v>
      </c>
      <c r="V300" s="142">
        <v>8</v>
      </c>
      <c r="W300" s="142">
        <v>17</v>
      </c>
      <c r="X300" s="142">
        <v>1</v>
      </c>
      <c r="Y300" s="142">
        <v>0</v>
      </c>
      <c r="Z300" s="142">
        <v>0</v>
      </c>
      <c r="AA300" s="142">
        <v>0</v>
      </c>
      <c r="AB300" s="142">
        <v>0</v>
      </c>
      <c r="AG300" s="142">
        <v>26</v>
      </c>
      <c r="AH300" s="142">
        <v>34</v>
      </c>
      <c r="AI300" s="142">
        <v>60</v>
      </c>
      <c r="AJ300" s="142">
        <v>3</v>
      </c>
      <c r="AK300" s="142">
        <v>7</v>
      </c>
      <c r="AL300" s="142">
        <v>3</v>
      </c>
      <c r="AM300" s="142">
        <v>10</v>
      </c>
      <c r="AQ300" s="142">
        <v>7</v>
      </c>
      <c r="AR300" s="142">
        <v>3</v>
      </c>
      <c r="AS300" s="142">
        <v>10</v>
      </c>
    </row>
    <row r="301" spans="1:45" s="142" customFormat="1" ht="12.75" x14ac:dyDescent="0.2">
      <c r="A301" s="142" t="s">
        <v>2343</v>
      </c>
      <c r="B301" s="142" t="s">
        <v>2344</v>
      </c>
      <c r="C301" s="142" t="s">
        <v>1694</v>
      </c>
      <c r="D301" s="142" t="s">
        <v>339</v>
      </c>
      <c r="E301" s="142" t="s">
        <v>1525</v>
      </c>
      <c r="F301" s="142" t="s">
        <v>7</v>
      </c>
      <c r="G301" s="142" t="s">
        <v>2176</v>
      </c>
      <c r="H301" s="142" t="s">
        <v>1566</v>
      </c>
      <c r="I301" s="142" t="s">
        <v>250</v>
      </c>
      <c r="J301" s="142">
        <v>3</v>
      </c>
      <c r="K301" s="142">
        <v>4</v>
      </c>
      <c r="L301" s="142">
        <v>7</v>
      </c>
      <c r="M301" s="142">
        <v>3</v>
      </c>
      <c r="N301" s="142">
        <v>4</v>
      </c>
      <c r="O301" s="142">
        <v>7</v>
      </c>
      <c r="P301" s="142">
        <v>1</v>
      </c>
      <c r="Q301" s="142">
        <v>4</v>
      </c>
      <c r="R301" s="142">
        <v>3</v>
      </c>
      <c r="S301" s="142">
        <v>7</v>
      </c>
      <c r="T301" s="142">
        <v>1</v>
      </c>
      <c r="U301" s="142">
        <v>5</v>
      </c>
      <c r="V301" s="142">
        <v>3</v>
      </c>
      <c r="W301" s="142">
        <v>8</v>
      </c>
      <c r="X301" s="142">
        <v>1</v>
      </c>
      <c r="Y301" s="142">
        <v>0</v>
      </c>
      <c r="Z301" s="142">
        <v>0</v>
      </c>
      <c r="AA301" s="142">
        <v>0</v>
      </c>
      <c r="AB301" s="142">
        <v>0</v>
      </c>
      <c r="AG301" s="142">
        <v>12</v>
      </c>
      <c r="AH301" s="142">
        <v>10</v>
      </c>
      <c r="AI301" s="142">
        <v>22</v>
      </c>
      <c r="AJ301" s="142">
        <v>3</v>
      </c>
      <c r="AK301" s="142">
        <v>4</v>
      </c>
      <c r="AL301" s="142">
        <v>3</v>
      </c>
      <c r="AM301" s="142">
        <v>7</v>
      </c>
      <c r="AQ301" s="142">
        <v>4</v>
      </c>
      <c r="AR301" s="142">
        <v>3</v>
      </c>
      <c r="AS301" s="142">
        <v>7</v>
      </c>
    </row>
    <row r="302" spans="1:45" s="142" customFormat="1" ht="12.75" x14ac:dyDescent="0.2">
      <c r="A302" s="142" t="s">
        <v>267</v>
      </c>
      <c r="B302" s="142" t="s">
        <v>2345</v>
      </c>
      <c r="C302" s="142" t="s">
        <v>1695</v>
      </c>
      <c r="D302" s="142" t="s">
        <v>339</v>
      </c>
      <c r="E302" s="142" t="s">
        <v>1525</v>
      </c>
      <c r="F302" s="142" t="s">
        <v>7</v>
      </c>
      <c r="G302" s="142" t="s">
        <v>2176</v>
      </c>
      <c r="H302" s="142" t="s">
        <v>1566</v>
      </c>
      <c r="I302" s="142" t="s">
        <v>250</v>
      </c>
      <c r="J302" s="142">
        <v>16</v>
      </c>
      <c r="K302" s="142">
        <v>30</v>
      </c>
      <c r="L302" s="142">
        <v>46</v>
      </c>
      <c r="M302" s="142">
        <v>21</v>
      </c>
      <c r="N302" s="142">
        <v>30</v>
      </c>
      <c r="O302" s="142">
        <v>51</v>
      </c>
      <c r="P302" s="142">
        <v>2</v>
      </c>
      <c r="Q302" s="142">
        <v>13</v>
      </c>
      <c r="R302" s="142">
        <v>16</v>
      </c>
      <c r="S302" s="142">
        <v>29</v>
      </c>
      <c r="T302" s="142">
        <v>1</v>
      </c>
      <c r="U302" s="142">
        <v>8</v>
      </c>
      <c r="V302" s="142">
        <v>11</v>
      </c>
      <c r="W302" s="142">
        <v>19</v>
      </c>
      <c r="X302" s="142">
        <v>1</v>
      </c>
      <c r="Y302" s="142">
        <v>0</v>
      </c>
      <c r="Z302" s="142">
        <v>0</v>
      </c>
      <c r="AA302" s="142">
        <v>0</v>
      </c>
      <c r="AB302" s="142">
        <v>0</v>
      </c>
      <c r="AG302" s="142">
        <v>42</v>
      </c>
      <c r="AH302" s="142">
        <v>57</v>
      </c>
      <c r="AI302" s="142">
        <v>99</v>
      </c>
      <c r="AJ302" s="142">
        <v>4</v>
      </c>
      <c r="AK302" s="142">
        <v>11</v>
      </c>
      <c r="AL302" s="142">
        <v>16</v>
      </c>
      <c r="AM302" s="142">
        <v>27</v>
      </c>
      <c r="AQ302" s="142">
        <v>11</v>
      </c>
      <c r="AR302" s="142">
        <v>16</v>
      </c>
      <c r="AS302" s="142">
        <v>27</v>
      </c>
    </row>
    <row r="303" spans="1:45" s="142" customFormat="1" ht="12.75" x14ac:dyDescent="0.2">
      <c r="A303" s="142" t="s">
        <v>2256</v>
      </c>
      <c r="B303" s="142" t="s">
        <v>2346</v>
      </c>
      <c r="C303" s="142" t="s">
        <v>1696</v>
      </c>
      <c r="D303" s="142" t="s">
        <v>1458</v>
      </c>
      <c r="E303" s="142" t="s">
        <v>1525</v>
      </c>
      <c r="F303" s="142" t="s">
        <v>7</v>
      </c>
      <c r="G303" s="142" t="s">
        <v>2176</v>
      </c>
      <c r="H303" s="142" t="s">
        <v>1566</v>
      </c>
      <c r="I303" s="142" t="s">
        <v>250</v>
      </c>
      <c r="J303" s="142">
        <v>16</v>
      </c>
      <c r="K303" s="142">
        <v>10</v>
      </c>
      <c r="L303" s="142">
        <v>26</v>
      </c>
      <c r="M303" s="142">
        <v>16</v>
      </c>
      <c r="N303" s="142">
        <v>10</v>
      </c>
      <c r="O303" s="142">
        <v>26</v>
      </c>
      <c r="P303" s="142">
        <v>1</v>
      </c>
      <c r="Q303" s="142">
        <v>13</v>
      </c>
      <c r="R303" s="142">
        <v>3</v>
      </c>
      <c r="S303" s="142">
        <v>16</v>
      </c>
      <c r="T303" s="142">
        <v>1</v>
      </c>
      <c r="U303" s="142">
        <v>10</v>
      </c>
      <c r="V303" s="142">
        <v>13</v>
      </c>
      <c r="W303" s="142">
        <v>23</v>
      </c>
      <c r="X303" s="142">
        <v>1</v>
      </c>
      <c r="Y303" s="142">
        <v>0</v>
      </c>
      <c r="Z303" s="142">
        <v>0</v>
      </c>
      <c r="AA303" s="142">
        <v>0</v>
      </c>
      <c r="AB303" s="142">
        <v>0</v>
      </c>
      <c r="AG303" s="142">
        <v>39</v>
      </c>
      <c r="AH303" s="142">
        <v>26</v>
      </c>
      <c r="AI303" s="142">
        <v>65</v>
      </c>
      <c r="AJ303" s="142">
        <v>3</v>
      </c>
      <c r="AK303" s="142">
        <v>5</v>
      </c>
      <c r="AL303" s="142">
        <v>5</v>
      </c>
      <c r="AM303" s="142">
        <v>10</v>
      </c>
      <c r="AQ303" s="142">
        <v>5</v>
      </c>
      <c r="AR303" s="142">
        <v>5</v>
      </c>
      <c r="AS303" s="142">
        <v>10</v>
      </c>
    </row>
    <row r="304" spans="1:45" s="142" customFormat="1" ht="12.75" x14ac:dyDescent="0.2">
      <c r="A304" s="142" t="s">
        <v>259</v>
      </c>
      <c r="B304" s="142" t="s">
        <v>2347</v>
      </c>
      <c r="C304" s="142" t="s">
        <v>1697</v>
      </c>
      <c r="D304" s="142" t="s">
        <v>339</v>
      </c>
      <c r="E304" s="142" t="s">
        <v>1525</v>
      </c>
      <c r="F304" s="142" t="s">
        <v>7</v>
      </c>
      <c r="G304" s="142" t="s">
        <v>2176</v>
      </c>
      <c r="H304" s="142" t="s">
        <v>1566</v>
      </c>
      <c r="I304" s="142" t="s">
        <v>250</v>
      </c>
      <c r="J304" s="142">
        <v>67</v>
      </c>
      <c r="K304" s="142">
        <v>60</v>
      </c>
      <c r="L304" s="142">
        <v>127</v>
      </c>
      <c r="M304" s="142">
        <v>67</v>
      </c>
      <c r="N304" s="142">
        <v>60</v>
      </c>
      <c r="O304" s="142">
        <v>127</v>
      </c>
      <c r="P304" s="142">
        <v>3</v>
      </c>
      <c r="Q304" s="142">
        <v>0</v>
      </c>
      <c r="R304" s="142">
        <v>0</v>
      </c>
      <c r="S304" s="142">
        <v>0</v>
      </c>
      <c r="T304" s="142">
        <v>0</v>
      </c>
      <c r="U304" s="142">
        <v>0</v>
      </c>
      <c r="V304" s="142">
        <v>0</v>
      </c>
      <c r="W304" s="142">
        <v>0</v>
      </c>
      <c r="X304" s="142">
        <v>0</v>
      </c>
      <c r="Y304" s="142">
        <v>0</v>
      </c>
      <c r="Z304" s="142">
        <v>0</v>
      </c>
      <c r="AA304" s="142">
        <v>0</v>
      </c>
      <c r="AB304" s="142">
        <v>0</v>
      </c>
      <c r="AG304" s="142">
        <v>67</v>
      </c>
      <c r="AH304" s="142">
        <v>60</v>
      </c>
      <c r="AI304" s="142">
        <v>127</v>
      </c>
      <c r="AJ304" s="142">
        <v>3</v>
      </c>
      <c r="AK304" s="142">
        <v>1</v>
      </c>
      <c r="AL304" s="142">
        <v>8</v>
      </c>
      <c r="AM304" s="142">
        <v>9</v>
      </c>
      <c r="AQ304" s="142">
        <v>1</v>
      </c>
      <c r="AR304" s="142">
        <v>8</v>
      </c>
      <c r="AS304" s="142">
        <v>9</v>
      </c>
    </row>
    <row r="305" spans="1:45" s="142" customFormat="1" ht="12.75" x14ac:dyDescent="0.2">
      <c r="A305" s="142" t="s">
        <v>1222</v>
      </c>
      <c r="B305" s="142" t="s">
        <v>2348</v>
      </c>
      <c r="C305" s="142" t="s">
        <v>1698</v>
      </c>
      <c r="D305" s="142" t="s">
        <v>339</v>
      </c>
      <c r="E305" s="142" t="s">
        <v>1525</v>
      </c>
      <c r="F305" s="142" t="s">
        <v>7</v>
      </c>
      <c r="G305" s="142" t="s">
        <v>2176</v>
      </c>
      <c r="H305" s="142" t="s">
        <v>1566</v>
      </c>
      <c r="I305" s="142" t="s">
        <v>250</v>
      </c>
      <c r="J305" s="142">
        <v>7</v>
      </c>
      <c r="K305" s="142">
        <v>5</v>
      </c>
      <c r="L305" s="142">
        <v>12</v>
      </c>
      <c r="M305" s="142">
        <v>7</v>
      </c>
      <c r="N305" s="142">
        <v>5</v>
      </c>
      <c r="O305" s="142">
        <v>12</v>
      </c>
      <c r="P305" s="142">
        <v>1</v>
      </c>
      <c r="Q305" s="142">
        <v>5</v>
      </c>
      <c r="R305" s="142">
        <v>6</v>
      </c>
      <c r="S305" s="142">
        <v>11</v>
      </c>
      <c r="T305" s="142">
        <v>1</v>
      </c>
      <c r="U305" s="142">
        <v>5</v>
      </c>
      <c r="V305" s="142">
        <v>6</v>
      </c>
      <c r="W305" s="142">
        <v>11</v>
      </c>
      <c r="X305" s="142">
        <v>1</v>
      </c>
      <c r="Y305" s="142">
        <v>0</v>
      </c>
      <c r="Z305" s="142">
        <v>0</v>
      </c>
      <c r="AA305" s="142">
        <v>0</v>
      </c>
      <c r="AB305" s="142">
        <v>0</v>
      </c>
      <c r="AG305" s="142">
        <v>17</v>
      </c>
      <c r="AH305" s="142">
        <v>17</v>
      </c>
      <c r="AI305" s="142">
        <v>34</v>
      </c>
      <c r="AJ305" s="142">
        <v>3</v>
      </c>
      <c r="AK305" s="142">
        <v>3</v>
      </c>
      <c r="AL305" s="142">
        <v>7</v>
      </c>
      <c r="AM305" s="142">
        <v>10</v>
      </c>
      <c r="AQ305" s="142">
        <v>3</v>
      </c>
      <c r="AR305" s="142">
        <v>7</v>
      </c>
      <c r="AS305" s="142">
        <v>10</v>
      </c>
    </row>
    <row r="306" spans="1:45" s="142" customFormat="1" ht="12.75" x14ac:dyDescent="0.2">
      <c r="A306" s="142" t="s">
        <v>259</v>
      </c>
      <c r="B306" s="142" t="s">
        <v>2349</v>
      </c>
      <c r="C306" s="142" t="s">
        <v>1699</v>
      </c>
      <c r="D306" s="142" t="s">
        <v>339</v>
      </c>
      <c r="E306" s="142" t="s">
        <v>1525</v>
      </c>
      <c r="F306" s="142" t="s">
        <v>7</v>
      </c>
      <c r="G306" s="142" t="s">
        <v>2176</v>
      </c>
      <c r="H306" s="142" t="s">
        <v>1566</v>
      </c>
      <c r="I306" s="142" t="s">
        <v>250</v>
      </c>
      <c r="J306" s="142">
        <v>29</v>
      </c>
      <c r="K306" s="142">
        <v>38</v>
      </c>
      <c r="L306" s="142">
        <v>67</v>
      </c>
      <c r="M306" s="142">
        <v>29</v>
      </c>
      <c r="N306" s="142">
        <v>38</v>
      </c>
      <c r="O306" s="142">
        <v>67</v>
      </c>
      <c r="P306" s="142">
        <v>3</v>
      </c>
      <c r="Q306" s="142">
        <v>14</v>
      </c>
      <c r="R306" s="142">
        <v>18</v>
      </c>
      <c r="S306" s="142">
        <v>32</v>
      </c>
      <c r="T306" s="142">
        <v>1</v>
      </c>
      <c r="U306" s="142">
        <v>8</v>
      </c>
      <c r="V306" s="142">
        <v>20</v>
      </c>
      <c r="W306" s="142">
        <v>28</v>
      </c>
      <c r="X306" s="142">
        <v>1</v>
      </c>
      <c r="Y306" s="142">
        <v>0</v>
      </c>
      <c r="Z306" s="142">
        <v>0</v>
      </c>
      <c r="AA306" s="142">
        <v>0</v>
      </c>
      <c r="AB306" s="142">
        <v>0</v>
      </c>
      <c r="AG306" s="142">
        <v>51</v>
      </c>
      <c r="AH306" s="142">
        <v>76</v>
      </c>
      <c r="AI306" s="142">
        <v>127</v>
      </c>
      <c r="AJ306" s="142">
        <v>5</v>
      </c>
      <c r="AK306" s="142">
        <v>11</v>
      </c>
      <c r="AL306" s="142">
        <v>23</v>
      </c>
      <c r="AM306" s="142">
        <v>34</v>
      </c>
      <c r="AQ306" s="142">
        <v>11</v>
      </c>
      <c r="AR306" s="142">
        <v>23</v>
      </c>
      <c r="AS306" s="142">
        <v>34</v>
      </c>
    </row>
    <row r="307" spans="1:45" s="142" customFormat="1" ht="12.75" x14ac:dyDescent="0.2">
      <c r="A307" s="142" t="s">
        <v>259</v>
      </c>
      <c r="B307" s="142" t="s">
        <v>2349</v>
      </c>
      <c r="C307" s="142" t="s">
        <v>1699</v>
      </c>
      <c r="D307" s="142" t="s">
        <v>1458</v>
      </c>
      <c r="E307" s="142" t="s">
        <v>1525</v>
      </c>
      <c r="F307" s="142" t="s">
        <v>7</v>
      </c>
      <c r="G307" s="142" t="s">
        <v>2176</v>
      </c>
      <c r="H307" s="142" t="s">
        <v>1566</v>
      </c>
      <c r="I307" s="142" t="s">
        <v>250</v>
      </c>
      <c r="J307" s="142">
        <v>20</v>
      </c>
      <c r="K307" s="142">
        <v>26</v>
      </c>
      <c r="L307" s="142">
        <v>46</v>
      </c>
      <c r="M307" s="142">
        <v>20</v>
      </c>
      <c r="N307" s="142">
        <v>26</v>
      </c>
      <c r="O307" s="142">
        <v>46</v>
      </c>
      <c r="P307" s="142">
        <v>1</v>
      </c>
      <c r="Q307" s="142">
        <v>26</v>
      </c>
      <c r="R307" s="142">
        <v>24</v>
      </c>
      <c r="S307" s="142">
        <v>50</v>
      </c>
      <c r="T307" s="142">
        <v>1</v>
      </c>
      <c r="U307" s="142">
        <v>14</v>
      </c>
      <c r="V307" s="142">
        <v>6</v>
      </c>
      <c r="W307" s="142">
        <v>20</v>
      </c>
      <c r="X307" s="142">
        <v>1</v>
      </c>
      <c r="Y307" s="142">
        <v>0</v>
      </c>
      <c r="Z307" s="142">
        <v>0</v>
      </c>
      <c r="AA307" s="142">
        <v>0</v>
      </c>
      <c r="AB307" s="142">
        <v>0</v>
      </c>
      <c r="AG307" s="142">
        <v>60</v>
      </c>
      <c r="AH307" s="142">
        <v>56</v>
      </c>
      <c r="AI307" s="142">
        <v>116</v>
      </c>
      <c r="AJ307" s="142">
        <v>3</v>
      </c>
      <c r="AK307" s="142">
        <v>6</v>
      </c>
      <c r="AL307" s="142">
        <v>10</v>
      </c>
      <c r="AM307" s="142">
        <v>16</v>
      </c>
      <c r="AQ307" s="142">
        <v>6</v>
      </c>
      <c r="AR307" s="142">
        <v>10</v>
      </c>
      <c r="AS307" s="142">
        <v>16</v>
      </c>
    </row>
    <row r="308" spans="1:45" s="142" customFormat="1" ht="12.75" x14ac:dyDescent="0.2">
      <c r="A308" s="142" t="s">
        <v>2241</v>
      </c>
      <c r="B308" s="142" t="s">
        <v>2350</v>
      </c>
      <c r="C308" s="142" t="s">
        <v>1700</v>
      </c>
      <c r="D308" s="142" t="s">
        <v>339</v>
      </c>
      <c r="E308" s="142" t="s">
        <v>1525</v>
      </c>
      <c r="F308" s="142" t="s">
        <v>7</v>
      </c>
      <c r="G308" s="142" t="s">
        <v>2176</v>
      </c>
      <c r="H308" s="142" t="s">
        <v>1566</v>
      </c>
      <c r="I308" s="142" t="s">
        <v>250</v>
      </c>
      <c r="J308" s="142">
        <v>8</v>
      </c>
      <c r="K308" s="142">
        <v>8</v>
      </c>
      <c r="L308" s="142">
        <v>16</v>
      </c>
      <c r="M308" s="142">
        <v>8</v>
      </c>
      <c r="N308" s="142">
        <v>8</v>
      </c>
      <c r="O308" s="142">
        <v>16</v>
      </c>
      <c r="P308" s="142">
        <v>1</v>
      </c>
      <c r="Q308" s="142">
        <v>4</v>
      </c>
      <c r="R308" s="142">
        <v>10</v>
      </c>
      <c r="S308" s="142">
        <v>14</v>
      </c>
      <c r="T308" s="142">
        <v>1</v>
      </c>
      <c r="U308" s="142">
        <v>3</v>
      </c>
      <c r="V308" s="142">
        <v>2</v>
      </c>
      <c r="W308" s="142">
        <v>5</v>
      </c>
      <c r="X308" s="142">
        <v>1</v>
      </c>
      <c r="Y308" s="142">
        <v>0</v>
      </c>
      <c r="Z308" s="142">
        <v>0</v>
      </c>
      <c r="AA308" s="142">
        <v>0</v>
      </c>
      <c r="AB308" s="142">
        <v>0</v>
      </c>
      <c r="AG308" s="142">
        <v>15</v>
      </c>
      <c r="AH308" s="142">
        <v>20</v>
      </c>
      <c r="AI308" s="142">
        <v>35</v>
      </c>
      <c r="AJ308" s="142">
        <v>3</v>
      </c>
      <c r="AK308" s="142">
        <v>4</v>
      </c>
      <c r="AL308" s="142">
        <v>3</v>
      </c>
      <c r="AM308" s="142">
        <v>7</v>
      </c>
      <c r="AQ308" s="142">
        <v>4</v>
      </c>
      <c r="AR308" s="142">
        <v>3</v>
      </c>
      <c r="AS308" s="142">
        <v>7</v>
      </c>
    </row>
    <row r="309" spans="1:45" s="142" customFormat="1" ht="12.75" x14ac:dyDescent="0.2">
      <c r="A309" s="142" t="s">
        <v>2241</v>
      </c>
      <c r="B309" s="142" t="s">
        <v>2351</v>
      </c>
      <c r="C309" s="142" t="s">
        <v>1701</v>
      </c>
      <c r="D309" s="142" t="s">
        <v>339</v>
      </c>
      <c r="E309" s="142" t="s">
        <v>1525</v>
      </c>
      <c r="F309" s="142" t="s">
        <v>7</v>
      </c>
      <c r="G309" s="142" t="s">
        <v>2176</v>
      </c>
      <c r="H309" s="142" t="s">
        <v>1566</v>
      </c>
      <c r="I309" s="142" t="s">
        <v>250</v>
      </c>
      <c r="J309" s="142">
        <v>7</v>
      </c>
      <c r="K309" s="142">
        <v>4</v>
      </c>
      <c r="L309" s="142">
        <v>11</v>
      </c>
      <c r="M309" s="142">
        <v>7</v>
      </c>
      <c r="N309" s="142">
        <v>4</v>
      </c>
      <c r="O309" s="142">
        <v>11</v>
      </c>
      <c r="P309" s="142">
        <v>1</v>
      </c>
      <c r="Q309" s="142">
        <v>4</v>
      </c>
      <c r="R309" s="142">
        <v>5</v>
      </c>
      <c r="S309" s="142">
        <v>9</v>
      </c>
      <c r="T309" s="142">
        <v>1</v>
      </c>
      <c r="U309" s="142">
        <v>4</v>
      </c>
      <c r="V309" s="142">
        <v>4</v>
      </c>
      <c r="W309" s="142">
        <v>8</v>
      </c>
      <c r="X309" s="142">
        <v>1</v>
      </c>
      <c r="Y309" s="142">
        <v>0</v>
      </c>
      <c r="Z309" s="142">
        <v>0</v>
      </c>
      <c r="AA309" s="142">
        <v>0</v>
      </c>
      <c r="AB309" s="142">
        <v>0</v>
      </c>
      <c r="AG309" s="142">
        <v>15</v>
      </c>
      <c r="AH309" s="142">
        <v>13</v>
      </c>
      <c r="AI309" s="142">
        <v>28</v>
      </c>
      <c r="AJ309" s="142">
        <v>3</v>
      </c>
      <c r="AK309" s="142">
        <v>2</v>
      </c>
      <c r="AL309" s="142">
        <v>2</v>
      </c>
      <c r="AM309" s="142">
        <v>4</v>
      </c>
      <c r="AQ309" s="142">
        <v>2</v>
      </c>
      <c r="AR309" s="142">
        <v>2</v>
      </c>
      <c r="AS309" s="142">
        <v>4</v>
      </c>
    </row>
    <row r="310" spans="1:45" s="142" customFormat="1" ht="12.75" x14ac:dyDescent="0.2">
      <c r="A310" s="142" t="s">
        <v>266</v>
      </c>
      <c r="B310" s="142" t="s">
        <v>2352</v>
      </c>
      <c r="C310" s="142" t="s">
        <v>1702</v>
      </c>
      <c r="D310" s="142" t="s">
        <v>339</v>
      </c>
      <c r="E310" s="142" t="s">
        <v>1525</v>
      </c>
      <c r="F310" s="142" t="s">
        <v>7</v>
      </c>
      <c r="G310" s="142" t="s">
        <v>2176</v>
      </c>
      <c r="H310" s="142" t="s">
        <v>1566</v>
      </c>
      <c r="I310" s="142" t="s">
        <v>250</v>
      </c>
      <c r="J310" s="142">
        <v>3</v>
      </c>
      <c r="K310" s="142">
        <v>5</v>
      </c>
      <c r="L310" s="142">
        <v>8</v>
      </c>
      <c r="M310" s="142">
        <v>3</v>
      </c>
      <c r="N310" s="142">
        <v>5</v>
      </c>
      <c r="O310" s="142">
        <v>8</v>
      </c>
      <c r="P310" s="142">
        <v>1</v>
      </c>
      <c r="Q310" s="142">
        <v>3</v>
      </c>
      <c r="R310" s="142">
        <v>10</v>
      </c>
      <c r="S310" s="142">
        <v>13</v>
      </c>
      <c r="T310" s="142">
        <v>1</v>
      </c>
      <c r="U310" s="142">
        <v>7</v>
      </c>
      <c r="V310" s="142">
        <v>1</v>
      </c>
      <c r="W310" s="142">
        <v>8</v>
      </c>
      <c r="X310" s="142">
        <v>1</v>
      </c>
      <c r="Y310" s="142">
        <v>0</v>
      </c>
      <c r="Z310" s="142">
        <v>0</v>
      </c>
      <c r="AA310" s="142">
        <v>0</v>
      </c>
      <c r="AB310" s="142">
        <v>0</v>
      </c>
      <c r="AG310" s="142">
        <v>13</v>
      </c>
      <c r="AH310" s="142">
        <v>16</v>
      </c>
      <c r="AI310" s="142">
        <v>29</v>
      </c>
      <c r="AJ310" s="142">
        <v>3</v>
      </c>
      <c r="AK310" s="142">
        <v>3</v>
      </c>
      <c r="AL310" s="142">
        <v>4</v>
      </c>
      <c r="AM310" s="142">
        <v>7</v>
      </c>
      <c r="AQ310" s="142">
        <v>3</v>
      </c>
      <c r="AR310" s="142">
        <v>4</v>
      </c>
      <c r="AS310" s="142">
        <v>7</v>
      </c>
    </row>
    <row r="311" spans="1:45" s="142" customFormat="1" ht="12.75" x14ac:dyDescent="0.2">
      <c r="A311" s="142" t="s">
        <v>262</v>
      </c>
      <c r="B311" s="142" t="s">
        <v>2353</v>
      </c>
      <c r="C311" s="142" t="s">
        <v>1703</v>
      </c>
      <c r="D311" s="142" t="s">
        <v>339</v>
      </c>
      <c r="E311" s="142" t="s">
        <v>1525</v>
      </c>
      <c r="F311" s="142" t="s">
        <v>7</v>
      </c>
      <c r="G311" s="142" t="s">
        <v>2176</v>
      </c>
      <c r="H311" s="142" t="s">
        <v>1566</v>
      </c>
      <c r="I311" s="142" t="s">
        <v>250</v>
      </c>
      <c r="J311" s="142">
        <v>18</v>
      </c>
      <c r="K311" s="142">
        <v>17</v>
      </c>
      <c r="L311" s="142">
        <v>35</v>
      </c>
      <c r="M311" s="142">
        <v>18</v>
      </c>
      <c r="N311" s="142">
        <v>17</v>
      </c>
      <c r="O311" s="142">
        <v>35</v>
      </c>
      <c r="P311" s="142">
        <v>1</v>
      </c>
      <c r="Q311" s="142">
        <v>8</v>
      </c>
      <c r="R311" s="142">
        <v>13</v>
      </c>
      <c r="S311" s="142">
        <v>21</v>
      </c>
      <c r="T311" s="142">
        <v>1</v>
      </c>
      <c r="U311" s="142">
        <v>3</v>
      </c>
      <c r="V311" s="142">
        <v>14</v>
      </c>
      <c r="W311" s="142">
        <v>17</v>
      </c>
      <c r="X311" s="142">
        <v>1</v>
      </c>
      <c r="Y311" s="142">
        <v>0</v>
      </c>
      <c r="Z311" s="142">
        <v>0</v>
      </c>
      <c r="AA311" s="142">
        <v>0</v>
      </c>
      <c r="AB311" s="142">
        <v>0</v>
      </c>
      <c r="AG311" s="142">
        <v>29</v>
      </c>
      <c r="AH311" s="142">
        <v>44</v>
      </c>
      <c r="AI311" s="142">
        <v>73</v>
      </c>
      <c r="AJ311" s="142">
        <v>3</v>
      </c>
      <c r="AK311" s="142">
        <v>8</v>
      </c>
      <c r="AL311" s="142">
        <v>15</v>
      </c>
      <c r="AM311" s="142">
        <v>23</v>
      </c>
      <c r="AQ311" s="142">
        <v>8</v>
      </c>
      <c r="AR311" s="142">
        <v>15</v>
      </c>
      <c r="AS311" s="142">
        <v>23</v>
      </c>
    </row>
    <row r="312" spans="1:45" s="142" customFormat="1" ht="12.75" x14ac:dyDescent="0.2">
      <c r="A312" s="142" t="s">
        <v>2288</v>
      </c>
      <c r="B312" s="142" t="s">
        <v>2354</v>
      </c>
      <c r="C312" s="142" t="s">
        <v>1704</v>
      </c>
      <c r="D312" s="142" t="s">
        <v>339</v>
      </c>
      <c r="E312" s="142" t="s">
        <v>1525</v>
      </c>
      <c r="F312" s="142" t="s">
        <v>7</v>
      </c>
      <c r="G312" s="142" t="s">
        <v>2176</v>
      </c>
      <c r="H312" s="142" t="s">
        <v>1566</v>
      </c>
      <c r="I312" s="142" t="s">
        <v>250</v>
      </c>
      <c r="J312" s="142">
        <v>6</v>
      </c>
      <c r="K312" s="142">
        <v>8</v>
      </c>
      <c r="L312" s="142">
        <v>14</v>
      </c>
      <c r="M312" s="142">
        <v>6</v>
      </c>
      <c r="N312" s="142">
        <v>8</v>
      </c>
      <c r="O312" s="142">
        <v>14</v>
      </c>
      <c r="P312" s="142">
        <v>1</v>
      </c>
      <c r="Q312" s="142">
        <v>8</v>
      </c>
      <c r="R312" s="142">
        <v>4</v>
      </c>
      <c r="S312" s="142">
        <v>12</v>
      </c>
      <c r="T312" s="142">
        <v>1</v>
      </c>
      <c r="U312" s="142">
        <v>3</v>
      </c>
      <c r="V312" s="142">
        <v>4</v>
      </c>
      <c r="W312" s="142">
        <v>7</v>
      </c>
      <c r="X312" s="142">
        <v>1</v>
      </c>
      <c r="Y312" s="142">
        <v>0</v>
      </c>
      <c r="Z312" s="142">
        <v>0</v>
      </c>
      <c r="AA312" s="142">
        <v>0</v>
      </c>
      <c r="AB312" s="142">
        <v>0</v>
      </c>
      <c r="AG312" s="142">
        <v>17</v>
      </c>
      <c r="AH312" s="142">
        <v>16</v>
      </c>
      <c r="AI312" s="142">
        <v>33</v>
      </c>
      <c r="AJ312" s="142">
        <v>3</v>
      </c>
      <c r="AK312" s="142">
        <v>4</v>
      </c>
      <c r="AL312" s="142">
        <v>3</v>
      </c>
      <c r="AM312" s="142">
        <v>7</v>
      </c>
      <c r="AQ312" s="142">
        <v>4</v>
      </c>
      <c r="AR312" s="142">
        <v>3</v>
      </c>
      <c r="AS312" s="142">
        <v>7</v>
      </c>
    </row>
    <row r="313" spans="1:45" s="142" customFormat="1" ht="12.75" x14ac:dyDescent="0.2">
      <c r="A313" s="142" t="s">
        <v>2274</v>
      </c>
      <c r="B313" s="142" t="s">
        <v>2355</v>
      </c>
      <c r="C313" s="142" t="s">
        <v>1705</v>
      </c>
      <c r="D313" s="142" t="s">
        <v>339</v>
      </c>
      <c r="E313" s="142" t="s">
        <v>1525</v>
      </c>
      <c r="F313" s="142" t="s">
        <v>7</v>
      </c>
      <c r="G313" s="142" t="s">
        <v>2176</v>
      </c>
      <c r="H313" s="142" t="s">
        <v>1566</v>
      </c>
      <c r="I313" s="142" t="s">
        <v>250</v>
      </c>
      <c r="J313" s="142">
        <v>7</v>
      </c>
      <c r="K313" s="142">
        <v>11</v>
      </c>
      <c r="L313" s="142">
        <v>18</v>
      </c>
      <c r="M313" s="142">
        <v>7</v>
      </c>
      <c r="N313" s="142">
        <v>11</v>
      </c>
      <c r="O313" s="142">
        <v>18</v>
      </c>
      <c r="P313" s="142">
        <v>1</v>
      </c>
      <c r="Q313" s="142">
        <v>4</v>
      </c>
      <c r="R313" s="142">
        <v>6</v>
      </c>
      <c r="S313" s="142">
        <v>10</v>
      </c>
      <c r="T313" s="142">
        <v>1</v>
      </c>
      <c r="U313" s="142">
        <v>4</v>
      </c>
      <c r="V313" s="142">
        <v>6</v>
      </c>
      <c r="W313" s="142">
        <v>10</v>
      </c>
      <c r="X313" s="142">
        <v>1</v>
      </c>
      <c r="Y313" s="142">
        <v>0</v>
      </c>
      <c r="Z313" s="142">
        <v>0</v>
      </c>
      <c r="AA313" s="142">
        <v>0</v>
      </c>
      <c r="AB313" s="142">
        <v>0</v>
      </c>
      <c r="AG313" s="142">
        <v>15</v>
      </c>
      <c r="AH313" s="142">
        <v>23</v>
      </c>
      <c r="AI313" s="142">
        <v>38</v>
      </c>
      <c r="AJ313" s="142">
        <v>3</v>
      </c>
      <c r="AK313" s="142">
        <v>4</v>
      </c>
      <c r="AL313" s="142">
        <v>9</v>
      </c>
      <c r="AM313" s="142">
        <v>13</v>
      </c>
      <c r="AQ313" s="142">
        <v>4</v>
      </c>
      <c r="AR313" s="142">
        <v>9</v>
      </c>
      <c r="AS313" s="142">
        <v>13</v>
      </c>
    </row>
    <row r="314" spans="1:45" s="142" customFormat="1" ht="12.75" x14ac:dyDescent="0.2">
      <c r="A314" s="142" t="s">
        <v>1253</v>
      </c>
      <c r="B314" s="142" t="s">
        <v>2356</v>
      </c>
      <c r="C314" s="142" t="s">
        <v>1706</v>
      </c>
      <c r="D314" s="142" t="s">
        <v>339</v>
      </c>
      <c r="E314" s="142" t="s">
        <v>1525</v>
      </c>
      <c r="F314" s="142" t="s">
        <v>7</v>
      </c>
      <c r="G314" s="142" t="s">
        <v>2176</v>
      </c>
      <c r="H314" s="142" t="s">
        <v>1566</v>
      </c>
      <c r="I314" s="142" t="s">
        <v>250</v>
      </c>
      <c r="J314" s="142">
        <v>21</v>
      </c>
      <c r="K314" s="142">
        <v>22</v>
      </c>
      <c r="L314" s="142">
        <v>43</v>
      </c>
      <c r="M314" s="142">
        <v>21</v>
      </c>
      <c r="N314" s="142">
        <v>22</v>
      </c>
      <c r="O314" s="142">
        <v>43</v>
      </c>
      <c r="P314" s="142">
        <v>1</v>
      </c>
      <c r="Q314" s="142">
        <v>4</v>
      </c>
      <c r="R314" s="142">
        <v>7</v>
      </c>
      <c r="S314" s="142">
        <v>11</v>
      </c>
      <c r="T314" s="142">
        <v>1</v>
      </c>
      <c r="U314" s="142">
        <v>6</v>
      </c>
      <c r="V314" s="142">
        <v>9</v>
      </c>
      <c r="W314" s="142">
        <v>15</v>
      </c>
      <c r="X314" s="142">
        <v>1</v>
      </c>
      <c r="Y314" s="142">
        <v>0</v>
      </c>
      <c r="Z314" s="142">
        <v>0</v>
      </c>
      <c r="AA314" s="142">
        <v>0</v>
      </c>
      <c r="AB314" s="142">
        <v>0</v>
      </c>
      <c r="AG314" s="142">
        <v>31</v>
      </c>
      <c r="AH314" s="142">
        <v>38</v>
      </c>
      <c r="AI314" s="142">
        <v>69</v>
      </c>
      <c r="AJ314" s="142">
        <v>3</v>
      </c>
      <c r="AK314" s="142">
        <v>9</v>
      </c>
      <c r="AL314" s="142">
        <v>9</v>
      </c>
      <c r="AM314" s="142">
        <v>18</v>
      </c>
      <c r="AQ314" s="142">
        <v>9</v>
      </c>
      <c r="AR314" s="142">
        <v>9</v>
      </c>
      <c r="AS314" s="142">
        <v>18</v>
      </c>
    </row>
    <row r="315" spans="1:45" s="142" customFormat="1" ht="12.75" x14ac:dyDescent="0.2">
      <c r="A315" s="142" t="s">
        <v>2124</v>
      </c>
      <c r="B315" s="142" t="s">
        <v>2357</v>
      </c>
      <c r="C315" s="142" t="s">
        <v>1707</v>
      </c>
      <c r="D315" s="142" t="s">
        <v>339</v>
      </c>
      <c r="E315" s="142" t="s">
        <v>1525</v>
      </c>
      <c r="F315" s="142" t="s">
        <v>7</v>
      </c>
      <c r="G315" s="142" t="s">
        <v>2176</v>
      </c>
      <c r="H315" s="142" t="s">
        <v>1566</v>
      </c>
      <c r="I315" s="142" t="s">
        <v>250</v>
      </c>
      <c r="J315" s="142">
        <v>14</v>
      </c>
      <c r="K315" s="142">
        <v>6</v>
      </c>
      <c r="L315" s="142">
        <v>20</v>
      </c>
      <c r="M315" s="142">
        <v>14</v>
      </c>
      <c r="N315" s="142">
        <v>6</v>
      </c>
      <c r="O315" s="142">
        <v>20</v>
      </c>
      <c r="P315" s="142">
        <v>1</v>
      </c>
      <c r="Q315" s="142">
        <v>10</v>
      </c>
      <c r="R315" s="142">
        <v>8</v>
      </c>
      <c r="S315" s="142">
        <v>18</v>
      </c>
      <c r="T315" s="142">
        <v>1</v>
      </c>
      <c r="U315" s="142">
        <v>3</v>
      </c>
      <c r="V315" s="142">
        <v>3</v>
      </c>
      <c r="W315" s="142">
        <v>6</v>
      </c>
      <c r="X315" s="142">
        <v>1</v>
      </c>
      <c r="Y315" s="142">
        <v>0</v>
      </c>
      <c r="Z315" s="142">
        <v>0</v>
      </c>
      <c r="AA315" s="142">
        <v>0</v>
      </c>
      <c r="AB315" s="142">
        <v>0</v>
      </c>
      <c r="AG315" s="142">
        <v>27</v>
      </c>
      <c r="AH315" s="142">
        <v>17</v>
      </c>
      <c r="AI315" s="142">
        <v>44</v>
      </c>
      <c r="AJ315" s="142">
        <v>3</v>
      </c>
      <c r="AK315" s="142">
        <v>3</v>
      </c>
      <c r="AL315" s="142">
        <v>5</v>
      </c>
      <c r="AM315" s="142">
        <v>8</v>
      </c>
      <c r="AQ315" s="142">
        <v>3</v>
      </c>
      <c r="AR315" s="142">
        <v>5</v>
      </c>
      <c r="AS315" s="142">
        <v>8</v>
      </c>
    </row>
    <row r="316" spans="1:45" s="142" customFormat="1" ht="12.75" x14ac:dyDescent="0.2">
      <c r="A316" s="142" t="s">
        <v>2110</v>
      </c>
      <c r="B316" s="142" t="s">
        <v>2358</v>
      </c>
      <c r="C316" s="142" t="s">
        <v>1708</v>
      </c>
      <c r="D316" s="142" t="s">
        <v>339</v>
      </c>
      <c r="E316" s="142" t="s">
        <v>1525</v>
      </c>
      <c r="F316" s="142" t="s">
        <v>7</v>
      </c>
      <c r="G316" s="142" t="s">
        <v>2176</v>
      </c>
      <c r="H316" s="142" t="s">
        <v>1566</v>
      </c>
      <c r="I316" s="142" t="s">
        <v>250</v>
      </c>
      <c r="J316" s="142">
        <v>17</v>
      </c>
      <c r="K316" s="142">
        <v>11</v>
      </c>
      <c r="L316" s="142">
        <v>28</v>
      </c>
      <c r="M316" s="142">
        <v>17</v>
      </c>
      <c r="N316" s="142">
        <v>11</v>
      </c>
      <c r="O316" s="142">
        <v>28</v>
      </c>
      <c r="P316" s="142">
        <v>1</v>
      </c>
      <c r="Q316" s="142">
        <v>13</v>
      </c>
      <c r="R316" s="142">
        <v>13</v>
      </c>
      <c r="S316" s="142">
        <v>26</v>
      </c>
      <c r="T316" s="142">
        <v>1</v>
      </c>
      <c r="U316" s="142">
        <v>6</v>
      </c>
      <c r="V316" s="142">
        <v>12</v>
      </c>
      <c r="W316" s="142">
        <v>18</v>
      </c>
      <c r="X316" s="142">
        <v>1</v>
      </c>
      <c r="Y316" s="142">
        <v>0</v>
      </c>
      <c r="Z316" s="142">
        <v>0</v>
      </c>
      <c r="AA316" s="142">
        <v>0</v>
      </c>
      <c r="AB316" s="142">
        <v>0</v>
      </c>
      <c r="AG316" s="142">
        <v>36</v>
      </c>
      <c r="AH316" s="142">
        <v>36</v>
      </c>
      <c r="AI316" s="142">
        <v>72</v>
      </c>
      <c r="AJ316" s="142">
        <v>3</v>
      </c>
      <c r="AK316" s="142">
        <v>12</v>
      </c>
      <c r="AL316" s="142">
        <v>10</v>
      </c>
      <c r="AM316" s="142">
        <v>22</v>
      </c>
      <c r="AQ316" s="142">
        <v>12</v>
      </c>
      <c r="AR316" s="142">
        <v>10</v>
      </c>
      <c r="AS316" s="142">
        <v>22</v>
      </c>
    </row>
    <row r="317" spans="1:45" s="142" customFormat="1" ht="12.75" x14ac:dyDescent="0.2">
      <c r="A317" s="142" t="s">
        <v>267</v>
      </c>
      <c r="B317" s="142" t="s">
        <v>2359</v>
      </c>
      <c r="C317" s="142" t="s">
        <v>1709</v>
      </c>
      <c r="D317" s="142" t="s">
        <v>339</v>
      </c>
      <c r="E317" s="142" t="s">
        <v>1525</v>
      </c>
      <c r="F317" s="142" t="s">
        <v>7</v>
      </c>
      <c r="G317" s="142" t="s">
        <v>2176</v>
      </c>
      <c r="H317" s="142" t="s">
        <v>1566</v>
      </c>
      <c r="I317" s="142" t="s">
        <v>250</v>
      </c>
      <c r="J317" s="142">
        <v>17</v>
      </c>
      <c r="K317" s="142">
        <v>10</v>
      </c>
      <c r="L317" s="142">
        <v>27</v>
      </c>
      <c r="M317" s="142">
        <v>17</v>
      </c>
      <c r="N317" s="142">
        <v>10</v>
      </c>
      <c r="O317" s="142">
        <v>27</v>
      </c>
      <c r="P317" s="142">
        <v>1</v>
      </c>
      <c r="Q317" s="142">
        <v>5</v>
      </c>
      <c r="R317" s="142">
        <v>14</v>
      </c>
      <c r="S317" s="142">
        <v>19</v>
      </c>
      <c r="T317" s="142">
        <v>1</v>
      </c>
      <c r="U317" s="142">
        <v>9</v>
      </c>
      <c r="V317" s="142">
        <v>10</v>
      </c>
      <c r="W317" s="142">
        <v>19</v>
      </c>
      <c r="X317" s="142">
        <v>1</v>
      </c>
      <c r="Y317" s="142">
        <v>0</v>
      </c>
      <c r="Z317" s="142">
        <v>0</v>
      </c>
      <c r="AA317" s="142">
        <v>0</v>
      </c>
      <c r="AB317" s="142">
        <v>0</v>
      </c>
      <c r="AG317" s="142">
        <v>31</v>
      </c>
      <c r="AH317" s="142">
        <v>34</v>
      </c>
      <c r="AI317" s="142">
        <v>65</v>
      </c>
      <c r="AJ317" s="142">
        <v>3</v>
      </c>
      <c r="AK317" s="142">
        <v>12</v>
      </c>
      <c r="AL317" s="142">
        <v>12</v>
      </c>
      <c r="AM317" s="142">
        <v>24</v>
      </c>
      <c r="AQ317" s="142">
        <v>12</v>
      </c>
      <c r="AR317" s="142">
        <v>12</v>
      </c>
      <c r="AS317" s="142">
        <v>24</v>
      </c>
    </row>
    <row r="318" spans="1:45" s="142" customFormat="1" ht="12.75" x14ac:dyDescent="0.2">
      <c r="A318" s="142" t="s">
        <v>2256</v>
      </c>
      <c r="B318" s="142" t="s">
        <v>2360</v>
      </c>
      <c r="C318" s="142" t="s">
        <v>1710</v>
      </c>
      <c r="D318" s="142" t="s">
        <v>339</v>
      </c>
      <c r="E318" s="142" t="s">
        <v>1525</v>
      </c>
      <c r="F318" s="142" t="s">
        <v>7</v>
      </c>
      <c r="G318" s="142" t="s">
        <v>2176</v>
      </c>
      <c r="H318" s="142" t="s">
        <v>1566</v>
      </c>
      <c r="I318" s="142" t="s">
        <v>250</v>
      </c>
      <c r="J318" s="142">
        <v>4</v>
      </c>
      <c r="K318" s="142">
        <v>5</v>
      </c>
      <c r="L318" s="142">
        <v>9</v>
      </c>
      <c r="M318" s="142">
        <v>4</v>
      </c>
      <c r="N318" s="142">
        <v>5</v>
      </c>
      <c r="O318" s="142">
        <v>9</v>
      </c>
      <c r="P318" s="142">
        <v>1</v>
      </c>
      <c r="Q318" s="142">
        <v>6</v>
      </c>
      <c r="R318" s="142">
        <v>11</v>
      </c>
      <c r="S318" s="142">
        <v>17</v>
      </c>
      <c r="T318" s="142">
        <v>1</v>
      </c>
      <c r="U318" s="142">
        <v>3</v>
      </c>
      <c r="V318" s="142">
        <v>8</v>
      </c>
      <c r="W318" s="142">
        <v>11</v>
      </c>
      <c r="X318" s="142">
        <v>1</v>
      </c>
      <c r="Y318" s="142">
        <v>0</v>
      </c>
      <c r="Z318" s="142">
        <v>0</v>
      </c>
      <c r="AA318" s="142">
        <v>0</v>
      </c>
      <c r="AB318" s="142">
        <v>0</v>
      </c>
      <c r="AG318" s="142">
        <v>13</v>
      </c>
      <c r="AH318" s="142">
        <v>24</v>
      </c>
      <c r="AI318" s="142">
        <v>37</v>
      </c>
      <c r="AJ318" s="142">
        <v>3</v>
      </c>
      <c r="AK318" s="142">
        <v>6</v>
      </c>
      <c r="AL318" s="142">
        <v>4</v>
      </c>
      <c r="AM318" s="142">
        <v>10</v>
      </c>
      <c r="AQ318" s="142">
        <v>6</v>
      </c>
      <c r="AR318" s="142">
        <v>4</v>
      </c>
      <c r="AS318" s="142">
        <v>10</v>
      </c>
    </row>
    <row r="319" spans="1:45" s="142" customFormat="1" ht="12.75" x14ac:dyDescent="0.2">
      <c r="A319" s="142" t="s">
        <v>264</v>
      </c>
      <c r="B319" s="142" t="s">
        <v>2361</v>
      </c>
      <c r="C319" s="142" t="s">
        <v>1711</v>
      </c>
      <c r="D319" s="142" t="s">
        <v>339</v>
      </c>
      <c r="E319" s="142" t="s">
        <v>1525</v>
      </c>
      <c r="F319" s="142" t="s">
        <v>7</v>
      </c>
      <c r="G319" s="142" t="s">
        <v>2176</v>
      </c>
      <c r="H319" s="142" t="s">
        <v>1566</v>
      </c>
      <c r="I319" s="142" t="s">
        <v>250</v>
      </c>
      <c r="J319" s="142">
        <v>12</v>
      </c>
      <c r="K319" s="142">
        <v>12</v>
      </c>
      <c r="L319" s="142">
        <v>24</v>
      </c>
      <c r="M319" s="142">
        <v>12</v>
      </c>
      <c r="N319" s="142">
        <v>12</v>
      </c>
      <c r="O319" s="142">
        <v>24</v>
      </c>
      <c r="P319" s="142">
        <v>1</v>
      </c>
      <c r="Q319" s="142">
        <v>3</v>
      </c>
      <c r="R319" s="142">
        <v>6</v>
      </c>
      <c r="S319" s="142">
        <v>9</v>
      </c>
      <c r="T319" s="142">
        <v>1</v>
      </c>
      <c r="U319" s="142">
        <v>8</v>
      </c>
      <c r="V319" s="142">
        <v>7</v>
      </c>
      <c r="W319" s="142">
        <v>15</v>
      </c>
      <c r="X319" s="142">
        <v>1</v>
      </c>
      <c r="Y319" s="142">
        <v>0</v>
      </c>
      <c r="Z319" s="142">
        <v>0</v>
      </c>
      <c r="AA319" s="142">
        <v>0</v>
      </c>
      <c r="AB319" s="142">
        <v>0</v>
      </c>
      <c r="AG319" s="142">
        <v>23</v>
      </c>
      <c r="AH319" s="142">
        <v>25</v>
      </c>
      <c r="AI319" s="142">
        <v>48</v>
      </c>
      <c r="AJ319" s="142">
        <v>3</v>
      </c>
      <c r="AK319" s="142">
        <v>4</v>
      </c>
      <c r="AL319" s="142">
        <v>13</v>
      </c>
      <c r="AM319" s="142">
        <v>17</v>
      </c>
      <c r="AQ319" s="142">
        <v>4</v>
      </c>
      <c r="AR319" s="142">
        <v>13</v>
      </c>
      <c r="AS319" s="142">
        <v>17</v>
      </c>
    </row>
    <row r="320" spans="1:45" s="142" customFormat="1" ht="12.75" x14ac:dyDescent="0.2">
      <c r="A320" s="142" t="s">
        <v>2110</v>
      </c>
      <c r="B320" s="142" t="s">
        <v>2362</v>
      </c>
      <c r="C320" s="142" t="s">
        <v>1712</v>
      </c>
      <c r="D320" s="142" t="s">
        <v>339</v>
      </c>
      <c r="E320" s="142" t="s">
        <v>1525</v>
      </c>
      <c r="F320" s="142" t="s">
        <v>7</v>
      </c>
      <c r="G320" s="142" t="s">
        <v>2176</v>
      </c>
      <c r="H320" s="142" t="s">
        <v>1566</v>
      </c>
      <c r="I320" s="142" t="s">
        <v>250</v>
      </c>
      <c r="J320" s="142">
        <v>4</v>
      </c>
      <c r="K320" s="142">
        <v>10</v>
      </c>
      <c r="L320" s="142">
        <v>14</v>
      </c>
      <c r="M320" s="142">
        <v>4</v>
      </c>
      <c r="N320" s="142">
        <v>10</v>
      </c>
      <c r="O320" s="142">
        <v>14</v>
      </c>
      <c r="P320" s="142">
        <v>1</v>
      </c>
      <c r="Q320" s="142">
        <v>14</v>
      </c>
      <c r="R320" s="142">
        <v>7</v>
      </c>
      <c r="S320" s="142">
        <v>21</v>
      </c>
      <c r="T320" s="142">
        <v>1</v>
      </c>
      <c r="U320" s="142">
        <v>6</v>
      </c>
      <c r="V320" s="142">
        <v>10</v>
      </c>
      <c r="W320" s="142">
        <v>16</v>
      </c>
      <c r="X320" s="142">
        <v>1</v>
      </c>
      <c r="Y320" s="142">
        <v>0</v>
      </c>
      <c r="Z320" s="142">
        <v>0</v>
      </c>
      <c r="AA320" s="142">
        <v>0</v>
      </c>
      <c r="AB320" s="142">
        <v>0</v>
      </c>
      <c r="AG320" s="142">
        <v>24</v>
      </c>
      <c r="AH320" s="142">
        <v>27</v>
      </c>
      <c r="AI320" s="142">
        <v>51</v>
      </c>
      <c r="AJ320" s="142">
        <v>3</v>
      </c>
      <c r="AK320" s="142">
        <v>5</v>
      </c>
      <c r="AL320" s="142">
        <v>11</v>
      </c>
      <c r="AM320" s="142">
        <v>16</v>
      </c>
      <c r="AQ320" s="142">
        <v>5</v>
      </c>
      <c r="AR320" s="142">
        <v>11</v>
      </c>
      <c r="AS320" s="142">
        <v>16</v>
      </c>
    </row>
    <row r="321" spans="1:45" s="142" customFormat="1" ht="12.75" x14ac:dyDescent="0.2">
      <c r="A321" s="142" t="s">
        <v>2239</v>
      </c>
      <c r="B321" s="142" t="s">
        <v>2363</v>
      </c>
      <c r="C321" s="142" t="s">
        <v>1713</v>
      </c>
      <c r="D321" s="142" t="s">
        <v>339</v>
      </c>
      <c r="E321" s="142" t="s">
        <v>1525</v>
      </c>
      <c r="F321" s="142" t="s">
        <v>7</v>
      </c>
      <c r="G321" s="142" t="s">
        <v>2176</v>
      </c>
      <c r="H321" s="142" t="s">
        <v>1566</v>
      </c>
      <c r="I321" s="142" t="s">
        <v>250</v>
      </c>
      <c r="J321" s="142">
        <v>6</v>
      </c>
      <c r="K321" s="142">
        <v>5</v>
      </c>
      <c r="L321" s="142">
        <v>11</v>
      </c>
      <c r="M321" s="142">
        <v>6</v>
      </c>
      <c r="N321" s="142">
        <v>5</v>
      </c>
      <c r="O321" s="142">
        <v>11</v>
      </c>
      <c r="P321" s="142">
        <v>1</v>
      </c>
      <c r="Q321" s="142">
        <v>4</v>
      </c>
      <c r="R321" s="142">
        <v>4</v>
      </c>
      <c r="S321" s="142">
        <v>8</v>
      </c>
      <c r="T321" s="142">
        <v>1</v>
      </c>
      <c r="U321" s="142">
        <v>3</v>
      </c>
      <c r="V321" s="142">
        <v>4</v>
      </c>
      <c r="W321" s="142">
        <v>7</v>
      </c>
      <c r="X321" s="142">
        <v>1</v>
      </c>
      <c r="Y321" s="142">
        <v>0</v>
      </c>
      <c r="Z321" s="142">
        <v>0</v>
      </c>
      <c r="AA321" s="142">
        <v>0</v>
      </c>
      <c r="AB321" s="142">
        <v>0</v>
      </c>
      <c r="AG321" s="142">
        <v>13</v>
      </c>
      <c r="AH321" s="142">
        <v>13</v>
      </c>
      <c r="AI321" s="142">
        <v>26</v>
      </c>
      <c r="AJ321" s="142">
        <v>3</v>
      </c>
      <c r="AK321" s="142">
        <v>2</v>
      </c>
      <c r="AL321" s="142">
        <v>3</v>
      </c>
      <c r="AM321" s="142">
        <v>5</v>
      </c>
      <c r="AQ321" s="142">
        <v>2</v>
      </c>
      <c r="AR321" s="142">
        <v>3</v>
      </c>
      <c r="AS321" s="142">
        <v>5</v>
      </c>
    </row>
    <row r="322" spans="1:45" s="142" customFormat="1" ht="12.75" x14ac:dyDescent="0.2">
      <c r="A322" s="142" t="s">
        <v>1222</v>
      </c>
      <c r="B322" s="142" t="s">
        <v>2364</v>
      </c>
      <c r="C322" s="142" t="s">
        <v>1714</v>
      </c>
      <c r="D322" s="142" t="s">
        <v>339</v>
      </c>
      <c r="E322" s="142" t="s">
        <v>1525</v>
      </c>
      <c r="F322" s="142" t="s">
        <v>7</v>
      </c>
      <c r="G322" s="142" t="s">
        <v>2176</v>
      </c>
      <c r="H322" s="142" t="s">
        <v>1566</v>
      </c>
      <c r="I322" s="142" t="s">
        <v>250</v>
      </c>
      <c r="J322" s="142">
        <v>6</v>
      </c>
      <c r="K322" s="142">
        <v>3</v>
      </c>
      <c r="L322" s="142">
        <v>9</v>
      </c>
      <c r="M322" s="142">
        <v>6</v>
      </c>
      <c r="N322" s="142">
        <v>3</v>
      </c>
      <c r="O322" s="142">
        <v>9</v>
      </c>
      <c r="P322" s="142">
        <v>1</v>
      </c>
      <c r="Q322" s="142">
        <v>5</v>
      </c>
      <c r="R322" s="142">
        <v>1</v>
      </c>
      <c r="S322" s="142">
        <v>6</v>
      </c>
      <c r="T322" s="142">
        <v>1</v>
      </c>
      <c r="U322" s="142">
        <v>4</v>
      </c>
      <c r="V322" s="142">
        <v>5</v>
      </c>
      <c r="W322" s="142">
        <v>9</v>
      </c>
      <c r="X322" s="142">
        <v>1</v>
      </c>
      <c r="Y322" s="142">
        <v>0</v>
      </c>
      <c r="Z322" s="142">
        <v>0</v>
      </c>
      <c r="AA322" s="142">
        <v>0</v>
      </c>
      <c r="AB322" s="142">
        <v>0</v>
      </c>
      <c r="AG322" s="142">
        <v>15</v>
      </c>
      <c r="AH322" s="142">
        <v>9</v>
      </c>
      <c r="AI322" s="142">
        <v>24</v>
      </c>
      <c r="AJ322" s="142">
        <v>3</v>
      </c>
      <c r="AK322" s="142">
        <v>4</v>
      </c>
      <c r="AL322" s="142">
        <v>4</v>
      </c>
      <c r="AM322" s="142">
        <v>8</v>
      </c>
      <c r="AQ322" s="142">
        <v>4</v>
      </c>
      <c r="AR322" s="142">
        <v>4</v>
      </c>
      <c r="AS322" s="142">
        <v>8</v>
      </c>
    </row>
    <row r="323" spans="1:45" s="142" customFormat="1" ht="12.75" x14ac:dyDescent="0.2">
      <c r="A323" s="142" t="s">
        <v>263</v>
      </c>
      <c r="B323" s="142" t="s">
        <v>2365</v>
      </c>
      <c r="C323" s="142" t="s">
        <v>1715</v>
      </c>
      <c r="D323" s="142" t="s">
        <v>339</v>
      </c>
      <c r="E323" s="142" t="s">
        <v>1525</v>
      </c>
      <c r="F323" s="142" t="s">
        <v>7</v>
      </c>
      <c r="G323" s="142" t="s">
        <v>2176</v>
      </c>
      <c r="H323" s="142" t="s">
        <v>1566</v>
      </c>
      <c r="I323" s="142" t="s">
        <v>250</v>
      </c>
      <c r="J323" s="142">
        <v>7</v>
      </c>
      <c r="K323" s="142">
        <v>10</v>
      </c>
      <c r="L323" s="142">
        <v>17</v>
      </c>
      <c r="M323" s="142">
        <v>8</v>
      </c>
      <c r="N323" s="142">
        <v>12</v>
      </c>
      <c r="O323" s="142">
        <v>20</v>
      </c>
      <c r="P323" s="142">
        <v>1</v>
      </c>
      <c r="Q323" s="142">
        <v>9</v>
      </c>
      <c r="R323" s="142">
        <v>7</v>
      </c>
      <c r="S323" s="142">
        <v>16</v>
      </c>
      <c r="T323" s="142">
        <v>1</v>
      </c>
      <c r="U323" s="142">
        <v>4</v>
      </c>
      <c r="V323" s="142">
        <v>2</v>
      </c>
      <c r="W323" s="142">
        <v>6</v>
      </c>
      <c r="X323" s="142">
        <v>1</v>
      </c>
      <c r="Y323" s="142">
        <v>0</v>
      </c>
      <c r="Z323" s="142">
        <v>0</v>
      </c>
      <c r="AA323" s="142">
        <v>0</v>
      </c>
      <c r="AB323" s="142">
        <v>0</v>
      </c>
      <c r="AG323" s="142">
        <v>21</v>
      </c>
      <c r="AH323" s="142">
        <v>21</v>
      </c>
      <c r="AI323" s="142">
        <v>42</v>
      </c>
      <c r="AJ323" s="142">
        <v>3</v>
      </c>
      <c r="AK323" s="142">
        <v>5</v>
      </c>
      <c r="AL323" s="142">
        <v>2</v>
      </c>
      <c r="AM323" s="142">
        <v>7</v>
      </c>
      <c r="AQ323" s="142">
        <v>5</v>
      </c>
      <c r="AR323" s="142">
        <v>2</v>
      </c>
      <c r="AS323" s="142">
        <v>7</v>
      </c>
    </row>
    <row r="324" spans="1:45" s="142" customFormat="1" ht="12.75" x14ac:dyDescent="0.2">
      <c r="A324" s="142" t="s">
        <v>263</v>
      </c>
      <c r="B324" s="142" t="s">
        <v>2366</v>
      </c>
      <c r="C324" s="142" t="s">
        <v>1716</v>
      </c>
      <c r="D324" s="142" t="s">
        <v>339</v>
      </c>
      <c r="E324" s="142" t="s">
        <v>1525</v>
      </c>
      <c r="F324" s="142" t="s">
        <v>7</v>
      </c>
      <c r="G324" s="142" t="s">
        <v>2176</v>
      </c>
      <c r="H324" s="142" t="s">
        <v>1566</v>
      </c>
      <c r="I324" s="142" t="s">
        <v>250</v>
      </c>
      <c r="J324" s="142">
        <v>9</v>
      </c>
      <c r="K324" s="142">
        <v>8</v>
      </c>
      <c r="L324" s="142">
        <v>17</v>
      </c>
      <c r="M324" s="142">
        <v>9</v>
      </c>
      <c r="N324" s="142">
        <v>8</v>
      </c>
      <c r="O324" s="142">
        <v>17</v>
      </c>
      <c r="P324" s="142">
        <v>1</v>
      </c>
      <c r="Q324" s="142">
        <v>6</v>
      </c>
      <c r="R324" s="142">
        <v>8</v>
      </c>
      <c r="S324" s="142">
        <v>14</v>
      </c>
      <c r="T324" s="142">
        <v>1</v>
      </c>
      <c r="U324" s="142">
        <v>3</v>
      </c>
      <c r="V324" s="142">
        <v>5</v>
      </c>
      <c r="W324" s="142">
        <v>8</v>
      </c>
      <c r="X324" s="142">
        <v>1</v>
      </c>
      <c r="Y324" s="142">
        <v>0</v>
      </c>
      <c r="Z324" s="142">
        <v>0</v>
      </c>
      <c r="AA324" s="142">
        <v>0</v>
      </c>
      <c r="AB324" s="142">
        <v>0</v>
      </c>
      <c r="AG324" s="142">
        <v>18</v>
      </c>
      <c r="AH324" s="142">
        <v>21</v>
      </c>
      <c r="AI324" s="142">
        <v>39</v>
      </c>
      <c r="AJ324" s="142">
        <v>3</v>
      </c>
      <c r="AK324" s="142">
        <v>2</v>
      </c>
      <c r="AL324" s="142">
        <v>6</v>
      </c>
      <c r="AM324" s="142">
        <v>8</v>
      </c>
      <c r="AQ324" s="142">
        <v>2</v>
      </c>
      <c r="AR324" s="142">
        <v>6</v>
      </c>
      <c r="AS324" s="142">
        <v>8</v>
      </c>
    </row>
    <row r="325" spans="1:45" s="142" customFormat="1" ht="12.75" x14ac:dyDescent="0.2">
      <c r="A325" s="142" t="s">
        <v>1253</v>
      </c>
      <c r="B325" s="142" t="s">
        <v>2367</v>
      </c>
      <c r="C325" s="142" t="s">
        <v>1717</v>
      </c>
      <c r="D325" s="142" t="s">
        <v>339</v>
      </c>
      <c r="E325" s="142" t="s">
        <v>1525</v>
      </c>
      <c r="F325" s="142" t="s">
        <v>7</v>
      </c>
      <c r="G325" s="142" t="s">
        <v>2176</v>
      </c>
      <c r="H325" s="142" t="s">
        <v>1566</v>
      </c>
      <c r="I325" s="142" t="s">
        <v>250</v>
      </c>
      <c r="J325" s="142">
        <v>4</v>
      </c>
      <c r="K325" s="142">
        <v>9</v>
      </c>
      <c r="L325" s="142">
        <v>13</v>
      </c>
      <c r="M325" s="142">
        <v>4</v>
      </c>
      <c r="N325" s="142">
        <v>9</v>
      </c>
      <c r="O325" s="142">
        <v>13</v>
      </c>
      <c r="P325" s="142">
        <v>1</v>
      </c>
      <c r="Q325" s="142">
        <v>7</v>
      </c>
      <c r="R325" s="142">
        <v>4</v>
      </c>
      <c r="S325" s="142">
        <v>11</v>
      </c>
      <c r="T325" s="142">
        <v>1</v>
      </c>
      <c r="U325" s="142">
        <v>5</v>
      </c>
      <c r="V325" s="142">
        <v>1</v>
      </c>
      <c r="W325" s="142">
        <v>6</v>
      </c>
      <c r="X325" s="142">
        <v>1</v>
      </c>
      <c r="Y325" s="142">
        <v>0</v>
      </c>
      <c r="Z325" s="142">
        <v>0</v>
      </c>
      <c r="AA325" s="142">
        <v>0</v>
      </c>
      <c r="AB325" s="142">
        <v>0</v>
      </c>
      <c r="AG325" s="142">
        <v>16</v>
      </c>
      <c r="AH325" s="142">
        <v>14</v>
      </c>
      <c r="AI325" s="142">
        <v>30</v>
      </c>
      <c r="AJ325" s="142">
        <v>3</v>
      </c>
      <c r="AK325" s="142">
        <v>5</v>
      </c>
      <c r="AL325" s="142">
        <v>3</v>
      </c>
      <c r="AM325" s="142">
        <v>8</v>
      </c>
      <c r="AQ325" s="142">
        <v>5</v>
      </c>
      <c r="AR325" s="142">
        <v>3</v>
      </c>
      <c r="AS325" s="142">
        <v>8</v>
      </c>
    </row>
    <row r="326" spans="1:45" s="142" customFormat="1" ht="12.75" x14ac:dyDescent="0.2">
      <c r="A326" s="142" t="s">
        <v>2116</v>
      </c>
      <c r="B326" s="142" t="s">
        <v>2368</v>
      </c>
      <c r="C326" s="142" t="s">
        <v>1718</v>
      </c>
      <c r="D326" s="142" t="s">
        <v>339</v>
      </c>
      <c r="E326" s="142" t="s">
        <v>1525</v>
      </c>
      <c r="F326" s="142" t="s">
        <v>7</v>
      </c>
      <c r="G326" s="142" t="s">
        <v>2176</v>
      </c>
      <c r="H326" s="142" t="s">
        <v>1566</v>
      </c>
      <c r="I326" s="142" t="s">
        <v>250</v>
      </c>
      <c r="J326" s="142">
        <v>11</v>
      </c>
      <c r="K326" s="142">
        <v>5</v>
      </c>
      <c r="L326" s="142">
        <v>16</v>
      </c>
      <c r="M326" s="142">
        <v>11</v>
      </c>
      <c r="N326" s="142">
        <v>5</v>
      </c>
      <c r="O326" s="142">
        <v>16</v>
      </c>
      <c r="P326" s="142">
        <v>1</v>
      </c>
      <c r="Q326" s="142">
        <v>2</v>
      </c>
      <c r="R326" s="142">
        <v>8</v>
      </c>
      <c r="S326" s="142">
        <v>10</v>
      </c>
      <c r="T326" s="142">
        <v>1</v>
      </c>
      <c r="U326" s="142">
        <v>4</v>
      </c>
      <c r="V326" s="142">
        <v>4</v>
      </c>
      <c r="W326" s="142">
        <v>8</v>
      </c>
      <c r="X326" s="142">
        <v>1</v>
      </c>
      <c r="Y326" s="142">
        <v>0</v>
      </c>
      <c r="Z326" s="142">
        <v>0</v>
      </c>
      <c r="AA326" s="142">
        <v>0</v>
      </c>
      <c r="AB326" s="142">
        <v>0</v>
      </c>
      <c r="AG326" s="142">
        <v>17</v>
      </c>
      <c r="AH326" s="142">
        <v>17</v>
      </c>
      <c r="AI326" s="142">
        <v>34</v>
      </c>
      <c r="AJ326" s="142">
        <v>3</v>
      </c>
      <c r="AK326" s="142">
        <v>3</v>
      </c>
      <c r="AL326" s="142">
        <v>3</v>
      </c>
      <c r="AM326" s="142">
        <v>6</v>
      </c>
      <c r="AQ326" s="142">
        <v>3</v>
      </c>
      <c r="AR326" s="142">
        <v>3</v>
      </c>
      <c r="AS326" s="142">
        <v>6</v>
      </c>
    </row>
    <row r="327" spans="1:45" s="142" customFormat="1" ht="12.75" x14ac:dyDescent="0.2">
      <c r="A327" s="142" t="s">
        <v>1253</v>
      </c>
      <c r="B327" s="142" t="s">
        <v>2369</v>
      </c>
      <c r="C327" s="142" t="s">
        <v>1719</v>
      </c>
      <c r="D327" s="142" t="s">
        <v>339</v>
      </c>
      <c r="E327" s="142" t="s">
        <v>1525</v>
      </c>
      <c r="F327" s="142" t="s">
        <v>7</v>
      </c>
      <c r="G327" s="142" t="s">
        <v>2176</v>
      </c>
      <c r="H327" s="142" t="s">
        <v>1566</v>
      </c>
      <c r="I327" s="142" t="s">
        <v>250</v>
      </c>
      <c r="J327" s="142">
        <v>4</v>
      </c>
      <c r="K327" s="142">
        <v>3</v>
      </c>
      <c r="L327" s="142">
        <v>7</v>
      </c>
      <c r="M327" s="142">
        <v>4</v>
      </c>
      <c r="N327" s="142">
        <v>3</v>
      </c>
      <c r="O327" s="142">
        <v>7</v>
      </c>
      <c r="P327" s="142">
        <v>1</v>
      </c>
      <c r="Q327" s="142">
        <v>1</v>
      </c>
      <c r="R327" s="142">
        <v>3</v>
      </c>
      <c r="S327" s="142">
        <v>4</v>
      </c>
      <c r="T327" s="142">
        <v>1</v>
      </c>
      <c r="U327" s="142">
        <v>0</v>
      </c>
      <c r="V327" s="142">
        <v>5</v>
      </c>
      <c r="W327" s="142">
        <v>5</v>
      </c>
      <c r="X327" s="142">
        <v>1</v>
      </c>
      <c r="Y327" s="142">
        <v>0</v>
      </c>
      <c r="Z327" s="142">
        <v>0</v>
      </c>
      <c r="AA327" s="142">
        <v>0</v>
      </c>
      <c r="AB327" s="142">
        <v>0</v>
      </c>
      <c r="AG327" s="142">
        <v>5</v>
      </c>
      <c r="AH327" s="142">
        <v>11</v>
      </c>
      <c r="AI327" s="142">
        <v>16</v>
      </c>
      <c r="AJ327" s="142">
        <v>3</v>
      </c>
      <c r="AK327" s="142">
        <v>3</v>
      </c>
      <c r="AL327" s="142">
        <v>3</v>
      </c>
      <c r="AM327" s="142">
        <v>6</v>
      </c>
      <c r="AQ327" s="142">
        <v>3</v>
      </c>
      <c r="AR327" s="142">
        <v>3</v>
      </c>
      <c r="AS327" s="142">
        <v>6</v>
      </c>
    </row>
    <row r="328" spans="1:45" s="142" customFormat="1" ht="12.75" x14ac:dyDescent="0.2">
      <c r="A328" s="142" t="s">
        <v>2256</v>
      </c>
      <c r="B328" s="142" t="s">
        <v>2370</v>
      </c>
      <c r="C328" s="142" t="s">
        <v>1720</v>
      </c>
      <c r="D328" s="142" t="s">
        <v>339</v>
      </c>
      <c r="E328" s="142" t="s">
        <v>1525</v>
      </c>
      <c r="F328" s="142" t="s">
        <v>7</v>
      </c>
      <c r="G328" s="142" t="s">
        <v>2176</v>
      </c>
      <c r="H328" s="142" t="s">
        <v>1566</v>
      </c>
      <c r="I328" s="142" t="s">
        <v>250</v>
      </c>
      <c r="J328" s="142">
        <v>8</v>
      </c>
      <c r="K328" s="142">
        <v>4</v>
      </c>
      <c r="L328" s="142">
        <v>12</v>
      </c>
      <c r="M328" s="142">
        <v>8</v>
      </c>
      <c r="N328" s="142">
        <v>4</v>
      </c>
      <c r="O328" s="142">
        <v>12</v>
      </c>
      <c r="P328" s="142">
        <v>1</v>
      </c>
      <c r="Q328" s="142">
        <v>4</v>
      </c>
      <c r="R328" s="142">
        <v>7</v>
      </c>
      <c r="S328" s="142">
        <v>11</v>
      </c>
      <c r="T328" s="142">
        <v>1</v>
      </c>
      <c r="U328" s="142">
        <v>2</v>
      </c>
      <c r="V328" s="142">
        <v>3</v>
      </c>
      <c r="W328" s="142">
        <v>5</v>
      </c>
      <c r="X328" s="142">
        <v>1</v>
      </c>
      <c r="Y328" s="142">
        <v>0</v>
      </c>
      <c r="Z328" s="142">
        <v>0</v>
      </c>
      <c r="AA328" s="142">
        <v>0</v>
      </c>
      <c r="AB328" s="142">
        <v>0</v>
      </c>
      <c r="AG328" s="142">
        <v>14</v>
      </c>
      <c r="AH328" s="142">
        <v>14</v>
      </c>
      <c r="AI328" s="142">
        <v>28</v>
      </c>
      <c r="AJ328" s="142">
        <v>3</v>
      </c>
      <c r="AK328" s="142">
        <v>4</v>
      </c>
      <c r="AL328" s="142">
        <v>3</v>
      </c>
      <c r="AM328" s="142">
        <v>7</v>
      </c>
      <c r="AQ328" s="142">
        <v>4</v>
      </c>
      <c r="AR328" s="142">
        <v>3</v>
      </c>
      <c r="AS328" s="142">
        <v>7</v>
      </c>
    </row>
    <row r="329" spans="1:45" s="142" customFormat="1" ht="12.75" x14ac:dyDescent="0.2">
      <c r="A329" s="142" t="s">
        <v>266</v>
      </c>
      <c r="B329" s="142" t="s">
        <v>2371</v>
      </c>
      <c r="C329" s="142" t="s">
        <v>1721</v>
      </c>
      <c r="D329" s="142" t="s">
        <v>339</v>
      </c>
      <c r="E329" s="142" t="s">
        <v>1525</v>
      </c>
      <c r="F329" s="142" t="s">
        <v>7</v>
      </c>
      <c r="G329" s="142" t="s">
        <v>2176</v>
      </c>
      <c r="H329" s="142" t="s">
        <v>1566</v>
      </c>
      <c r="I329" s="142" t="s">
        <v>250</v>
      </c>
      <c r="J329" s="142">
        <v>20</v>
      </c>
      <c r="K329" s="142">
        <v>17</v>
      </c>
      <c r="L329" s="142">
        <v>37</v>
      </c>
      <c r="M329" s="142">
        <v>20</v>
      </c>
      <c r="N329" s="142">
        <v>17</v>
      </c>
      <c r="O329" s="142">
        <v>37</v>
      </c>
      <c r="P329" s="142">
        <v>1</v>
      </c>
      <c r="Q329" s="142">
        <v>10</v>
      </c>
      <c r="R329" s="142">
        <v>17</v>
      </c>
      <c r="S329" s="142">
        <v>27</v>
      </c>
      <c r="T329" s="142">
        <v>1</v>
      </c>
      <c r="U329" s="142">
        <v>6</v>
      </c>
      <c r="V329" s="142">
        <v>10</v>
      </c>
      <c r="W329" s="142">
        <v>16</v>
      </c>
      <c r="X329" s="142">
        <v>1</v>
      </c>
      <c r="Y329" s="142">
        <v>0</v>
      </c>
      <c r="Z329" s="142">
        <v>0</v>
      </c>
      <c r="AA329" s="142">
        <v>0</v>
      </c>
      <c r="AB329" s="142">
        <v>0</v>
      </c>
      <c r="AG329" s="142">
        <v>36</v>
      </c>
      <c r="AH329" s="142">
        <v>44</v>
      </c>
      <c r="AI329" s="142">
        <v>80</v>
      </c>
      <c r="AJ329" s="142">
        <v>3</v>
      </c>
      <c r="AK329" s="142">
        <v>6</v>
      </c>
      <c r="AL329" s="142">
        <v>10</v>
      </c>
      <c r="AM329" s="142">
        <v>16</v>
      </c>
      <c r="AQ329" s="142">
        <v>6</v>
      </c>
      <c r="AR329" s="142">
        <v>10</v>
      </c>
      <c r="AS329" s="142">
        <v>16</v>
      </c>
    </row>
    <row r="330" spans="1:45" s="142" customFormat="1" ht="12.75" x14ac:dyDescent="0.2">
      <c r="A330" s="142" t="s">
        <v>2143</v>
      </c>
      <c r="B330" s="142" t="s">
        <v>2372</v>
      </c>
      <c r="C330" s="142" t="s">
        <v>1722</v>
      </c>
      <c r="D330" s="142" t="s">
        <v>1458</v>
      </c>
      <c r="E330" s="142" t="s">
        <v>1525</v>
      </c>
      <c r="F330" s="142" t="s">
        <v>7</v>
      </c>
      <c r="G330" s="142" t="s">
        <v>2176</v>
      </c>
      <c r="H330" s="142" t="s">
        <v>1566</v>
      </c>
      <c r="I330" s="142" t="s">
        <v>250</v>
      </c>
      <c r="J330" s="142">
        <v>5</v>
      </c>
      <c r="K330" s="142">
        <v>13</v>
      </c>
      <c r="L330" s="142">
        <v>18</v>
      </c>
      <c r="M330" s="142">
        <v>5</v>
      </c>
      <c r="N330" s="142">
        <v>13</v>
      </c>
      <c r="O330" s="142">
        <v>18</v>
      </c>
      <c r="P330" s="142">
        <v>1</v>
      </c>
      <c r="Q330" s="142">
        <v>8</v>
      </c>
      <c r="R330" s="142">
        <v>7</v>
      </c>
      <c r="S330" s="142">
        <v>15</v>
      </c>
      <c r="T330" s="142">
        <v>1</v>
      </c>
      <c r="U330" s="142">
        <v>9</v>
      </c>
      <c r="V330" s="142">
        <v>4</v>
      </c>
      <c r="W330" s="142">
        <v>13</v>
      </c>
      <c r="X330" s="142">
        <v>1</v>
      </c>
      <c r="Y330" s="142">
        <v>0</v>
      </c>
      <c r="Z330" s="142">
        <v>0</v>
      </c>
      <c r="AA330" s="142">
        <v>0</v>
      </c>
      <c r="AB330" s="142">
        <v>0</v>
      </c>
      <c r="AG330" s="142">
        <v>22</v>
      </c>
      <c r="AH330" s="142">
        <v>24</v>
      </c>
      <c r="AI330" s="142">
        <v>46</v>
      </c>
      <c r="AJ330" s="142">
        <v>3</v>
      </c>
      <c r="AK330" s="142">
        <v>6</v>
      </c>
      <c r="AL330" s="142">
        <v>6</v>
      </c>
      <c r="AM330" s="142">
        <v>12</v>
      </c>
      <c r="AQ330" s="142">
        <v>6</v>
      </c>
      <c r="AR330" s="142">
        <v>6</v>
      </c>
      <c r="AS330" s="142">
        <v>12</v>
      </c>
    </row>
    <row r="331" spans="1:45" s="142" customFormat="1" ht="12.75" x14ac:dyDescent="0.2">
      <c r="A331" s="142" t="s">
        <v>2268</v>
      </c>
      <c r="B331" s="142" t="s">
        <v>2373</v>
      </c>
      <c r="C331" s="142" t="s">
        <v>1723</v>
      </c>
      <c r="D331" s="142" t="s">
        <v>1458</v>
      </c>
      <c r="E331" s="142" t="s">
        <v>1525</v>
      </c>
      <c r="F331" s="142" t="s">
        <v>7</v>
      </c>
      <c r="G331" s="142" t="s">
        <v>2176</v>
      </c>
      <c r="H331" s="142" t="s">
        <v>1566</v>
      </c>
      <c r="I331" s="142" t="s">
        <v>250</v>
      </c>
      <c r="J331" s="142">
        <v>8</v>
      </c>
      <c r="K331" s="142">
        <v>6</v>
      </c>
      <c r="L331" s="142">
        <v>14</v>
      </c>
      <c r="M331" s="142">
        <v>8</v>
      </c>
      <c r="N331" s="142">
        <v>7</v>
      </c>
      <c r="O331" s="142">
        <v>15</v>
      </c>
      <c r="P331" s="142">
        <v>1</v>
      </c>
      <c r="Q331" s="142">
        <v>7</v>
      </c>
      <c r="R331" s="142">
        <v>3</v>
      </c>
      <c r="S331" s="142">
        <v>10</v>
      </c>
      <c r="T331" s="142">
        <v>1</v>
      </c>
      <c r="U331" s="142">
        <v>4</v>
      </c>
      <c r="V331" s="142">
        <v>6</v>
      </c>
      <c r="W331" s="142">
        <v>10</v>
      </c>
      <c r="X331" s="142">
        <v>1</v>
      </c>
      <c r="Y331" s="142">
        <v>0</v>
      </c>
      <c r="Z331" s="142">
        <v>0</v>
      </c>
      <c r="AA331" s="142">
        <v>0</v>
      </c>
      <c r="AB331" s="142">
        <v>0</v>
      </c>
      <c r="AG331" s="142">
        <v>19</v>
      </c>
      <c r="AH331" s="142">
        <v>16</v>
      </c>
      <c r="AI331" s="142">
        <v>35</v>
      </c>
      <c r="AJ331" s="142">
        <v>3</v>
      </c>
      <c r="AK331" s="142">
        <v>5</v>
      </c>
      <c r="AL331" s="142">
        <v>10</v>
      </c>
      <c r="AM331" s="142">
        <v>15</v>
      </c>
      <c r="AQ331" s="142">
        <v>5</v>
      </c>
      <c r="AR331" s="142">
        <v>10</v>
      </c>
      <c r="AS331" s="142">
        <v>15</v>
      </c>
    </row>
    <row r="332" spans="1:45" s="142" customFormat="1" ht="12.75" x14ac:dyDescent="0.2">
      <c r="A332" s="142" t="s">
        <v>728</v>
      </c>
      <c r="B332" s="142" t="s">
        <v>2374</v>
      </c>
      <c r="C332" s="142" t="s">
        <v>1724</v>
      </c>
      <c r="D332" s="142" t="s">
        <v>339</v>
      </c>
      <c r="E332" s="142" t="s">
        <v>1525</v>
      </c>
      <c r="F332" s="142" t="s">
        <v>7</v>
      </c>
      <c r="G332" s="142" t="s">
        <v>2176</v>
      </c>
      <c r="H332" s="142" t="s">
        <v>1566</v>
      </c>
      <c r="I332" s="142" t="s">
        <v>250</v>
      </c>
      <c r="J332" s="142">
        <v>9</v>
      </c>
      <c r="K332" s="142">
        <v>8</v>
      </c>
      <c r="L332" s="142">
        <v>17</v>
      </c>
      <c r="M332" s="142">
        <v>9</v>
      </c>
      <c r="N332" s="142">
        <v>8</v>
      </c>
      <c r="O332" s="142">
        <v>17</v>
      </c>
      <c r="P332" s="142">
        <v>1</v>
      </c>
      <c r="Q332" s="142">
        <v>9</v>
      </c>
      <c r="R332" s="142">
        <v>2</v>
      </c>
      <c r="S332" s="142">
        <v>11</v>
      </c>
      <c r="T332" s="142">
        <v>1</v>
      </c>
      <c r="U332" s="142">
        <v>1</v>
      </c>
      <c r="V332" s="142">
        <v>1</v>
      </c>
      <c r="W332" s="142">
        <v>2</v>
      </c>
      <c r="X332" s="142">
        <v>1</v>
      </c>
      <c r="Y332" s="142">
        <v>0</v>
      </c>
      <c r="Z332" s="142">
        <v>0</v>
      </c>
      <c r="AA332" s="142">
        <v>0</v>
      </c>
      <c r="AB332" s="142">
        <v>0</v>
      </c>
      <c r="AG332" s="142">
        <v>19</v>
      </c>
      <c r="AH332" s="142">
        <v>11</v>
      </c>
      <c r="AI332" s="142">
        <v>30</v>
      </c>
      <c r="AJ332" s="142">
        <v>3</v>
      </c>
      <c r="AK332" s="142">
        <v>2</v>
      </c>
      <c r="AL332" s="142">
        <v>3</v>
      </c>
      <c r="AM332" s="142">
        <v>5</v>
      </c>
      <c r="AQ332" s="142">
        <v>2</v>
      </c>
      <c r="AR332" s="142">
        <v>3</v>
      </c>
      <c r="AS332" s="142">
        <v>5</v>
      </c>
    </row>
    <row r="333" spans="1:45" s="142" customFormat="1" ht="12.75" x14ac:dyDescent="0.2">
      <c r="A333" s="142" t="s">
        <v>728</v>
      </c>
      <c r="B333" s="142" t="s">
        <v>2375</v>
      </c>
      <c r="C333" s="142" t="s">
        <v>1725</v>
      </c>
      <c r="D333" s="142" t="s">
        <v>339</v>
      </c>
      <c r="E333" s="142" t="s">
        <v>1525</v>
      </c>
      <c r="F333" s="142" t="s">
        <v>7</v>
      </c>
      <c r="G333" s="142" t="s">
        <v>2176</v>
      </c>
      <c r="H333" s="142" t="s">
        <v>1566</v>
      </c>
      <c r="I333" s="142" t="s">
        <v>250</v>
      </c>
      <c r="J333" s="142">
        <v>1</v>
      </c>
      <c r="K333" s="142">
        <v>1</v>
      </c>
      <c r="L333" s="142">
        <v>2</v>
      </c>
      <c r="M333" s="142">
        <v>1</v>
      </c>
      <c r="N333" s="142">
        <v>1</v>
      </c>
      <c r="O333" s="142">
        <v>2</v>
      </c>
      <c r="P333" s="142">
        <v>1</v>
      </c>
      <c r="Q333" s="142">
        <v>3</v>
      </c>
      <c r="R333" s="142">
        <v>1</v>
      </c>
      <c r="S333" s="142">
        <v>4</v>
      </c>
      <c r="T333" s="142">
        <v>1</v>
      </c>
      <c r="U333" s="142">
        <v>0</v>
      </c>
      <c r="V333" s="142">
        <v>1</v>
      </c>
      <c r="W333" s="142">
        <v>1</v>
      </c>
      <c r="X333" s="142">
        <v>1</v>
      </c>
      <c r="Y333" s="142">
        <v>0</v>
      </c>
      <c r="Z333" s="142">
        <v>0</v>
      </c>
      <c r="AA333" s="142">
        <v>0</v>
      </c>
      <c r="AB333" s="142">
        <v>0</v>
      </c>
      <c r="AG333" s="142">
        <v>4</v>
      </c>
      <c r="AH333" s="142">
        <v>3</v>
      </c>
      <c r="AI333" s="142">
        <v>7</v>
      </c>
      <c r="AJ333" s="142">
        <v>3</v>
      </c>
      <c r="AK333" s="142">
        <v>2</v>
      </c>
      <c r="AL333" s="142">
        <v>1</v>
      </c>
      <c r="AM333" s="142">
        <v>3</v>
      </c>
      <c r="AQ333" s="142">
        <v>2</v>
      </c>
      <c r="AR333" s="142">
        <v>1</v>
      </c>
      <c r="AS333" s="142">
        <v>3</v>
      </c>
    </row>
    <row r="334" spans="1:45" s="142" customFormat="1" ht="12.75" x14ac:dyDescent="0.2">
      <c r="A334" s="142" t="s">
        <v>263</v>
      </c>
      <c r="B334" s="142" t="s">
        <v>2376</v>
      </c>
      <c r="C334" s="142" t="s">
        <v>1726</v>
      </c>
      <c r="D334" s="142" t="s">
        <v>339</v>
      </c>
      <c r="E334" s="142" t="s">
        <v>1525</v>
      </c>
      <c r="F334" s="142" t="s">
        <v>7</v>
      </c>
      <c r="G334" s="142" t="s">
        <v>2176</v>
      </c>
      <c r="H334" s="142" t="s">
        <v>1566</v>
      </c>
      <c r="I334" s="142" t="s">
        <v>250</v>
      </c>
      <c r="J334" s="142">
        <v>6</v>
      </c>
      <c r="K334" s="142">
        <v>13</v>
      </c>
      <c r="L334" s="142">
        <v>19</v>
      </c>
      <c r="M334" s="142">
        <v>11</v>
      </c>
      <c r="N334" s="142">
        <v>16</v>
      </c>
      <c r="O334" s="142">
        <v>27</v>
      </c>
      <c r="P334" s="142">
        <v>1</v>
      </c>
      <c r="Q334" s="142">
        <v>7</v>
      </c>
      <c r="R334" s="142">
        <v>8</v>
      </c>
      <c r="S334" s="142">
        <v>15</v>
      </c>
      <c r="T334" s="142">
        <v>1</v>
      </c>
      <c r="U334" s="142">
        <v>3</v>
      </c>
      <c r="V334" s="142">
        <v>5</v>
      </c>
      <c r="W334" s="142">
        <v>8</v>
      </c>
      <c r="X334" s="142">
        <v>1</v>
      </c>
      <c r="Y334" s="142">
        <v>0</v>
      </c>
      <c r="Z334" s="142">
        <v>0</v>
      </c>
      <c r="AA334" s="142">
        <v>0</v>
      </c>
      <c r="AB334" s="142">
        <v>0</v>
      </c>
      <c r="AG334" s="142">
        <v>21</v>
      </c>
      <c r="AH334" s="142">
        <v>29</v>
      </c>
      <c r="AI334" s="142">
        <v>50</v>
      </c>
      <c r="AJ334" s="142">
        <v>3</v>
      </c>
      <c r="AK334" s="142">
        <v>14</v>
      </c>
      <c r="AL334" s="142">
        <v>3</v>
      </c>
      <c r="AM334" s="142">
        <v>17</v>
      </c>
      <c r="AQ334" s="142">
        <v>14</v>
      </c>
      <c r="AR334" s="142">
        <v>3</v>
      </c>
      <c r="AS334" s="142">
        <v>17</v>
      </c>
    </row>
    <row r="335" spans="1:45" s="142" customFormat="1" ht="12.75" x14ac:dyDescent="0.2">
      <c r="A335" s="142" t="s">
        <v>2119</v>
      </c>
      <c r="B335" s="142" t="s">
        <v>2377</v>
      </c>
      <c r="C335" s="142" t="s">
        <v>1727</v>
      </c>
      <c r="D335" s="142" t="s">
        <v>1458</v>
      </c>
      <c r="E335" s="142" t="s">
        <v>1525</v>
      </c>
      <c r="F335" s="142" t="s">
        <v>7</v>
      </c>
      <c r="G335" s="142" t="s">
        <v>2176</v>
      </c>
      <c r="H335" s="142" t="s">
        <v>1566</v>
      </c>
      <c r="I335" s="142" t="s">
        <v>250</v>
      </c>
      <c r="J335" s="142">
        <v>10</v>
      </c>
      <c r="K335" s="142">
        <v>5</v>
      </c>
      <c r="L335" s="142">
        <v>15</v>
      </c>
      <c r="M335" s="142">
        <v>10</v>
      </c>
      <c r="N335" s="142">
        <v>5</v>
      </c>
      <c r="O335" s="142">
        <v>15</v>
      </c>
      <c r="P335" s="142">
        <v>1</v>
      </c>
      <c r="Q335" s="142">
        <v>9</v>
      </c>
      <c r="R335" s="142">
        <v>3</v>
      </c>
      <c r="S335" s="142">
        <v>12</v>
      </c>
      <c r="T335" s="142">
        <v>1</v>
      </c>
      <c r="U335" s="142">
        <v>5</v>
      </c>
      <c r="V335" s="142">
        <v>9</v>
      </c>
      <c r="W335" s="142">
        <v>14</v>
      </c>
      <c r="X335" s="142">
        <v>1</v>
      </c>
      <c r="Y335" s="142">
        <v>0</v>
      </c>
      <c r="Z335" s="142">
        <v>0</v>
      </c>
      <c r="AA335" s="142">
        <v>0</v>
      </c>
      <c r="AB335" s="142">
        <v>0</v>
      </c>
      <c r="AG335" s="142">
        <v>24</v>
      </c>
      <c r="AH335" s="142">
        <v>17</v>
      </c>
      <c r="AI335" s="142">
        <v>41</v>
      </c>
      <c r="AJ335" s="142">
        <v>3</v>
      </c>
      <c r="AK335" s="142">
        <v>7</v>
      </c>
      <c r="AL335" s="142">
        <v>2</v>
      </c>
      <c r="AM335" s="142">
        <v>9</v>
      </c>
      <c r="AQ335" s="142">
        <v>7</v>
      </c>
      <c r="AR335" s="142">
        <v>2</v>
      </c>
      <c r="AS335" s="142">
        <v>9</v>
      </c>
    </row>
    <row r="336" spans="1:45" s="142" customFormat="1" ht="12.75" x14ac:dyDescent="0.2">
      <c r="A336" s="142" t="s">
        <v>1222</v>
      </c>
      <c r="B336" s="142" t="s">
        <v>2378</v>
      </c>
      <c r="C336" s="142" t="s">
        <v>1728</v>
      </c>
      <c r="D336" s="142" t="s">
        <v>1458</v>
      </c>
      <c r="E336" s="142" t="s">
        <v>1525</v>
      </c>
      <c r="F336" s="142" t="s">
        <v>7</v>
      </c>
      <c r="G336" s="142" t="s">
        <v>2176</v>
      </c>
      <c r="H336" s="142" t="s">
        <v>1566</v>
      </c>
      <c r="I336" s="142" t="s">
        <v>250</v>
      </c>
      <c r="J336" s="142">
        <v>2</v>
      </c>
      <c r="K336" s="142">
        <v>6</v>
      </c>
      <c r="L336" s="142">
        <v>8</v>
      </c>
      <c r="M336" s="142">
        <v>2</v>
      </c>
      <c r="N336" s="142">
        <v>6</v>
      </c>
      <c r="O336" s="142">
        <v>8</v>
      </c>
      <c r="P336" s="142">
        <v>1</v>
      </c>
      <c r="Q336" s="142">
        <v>2</v>
      </c>
      <c r="R336" s="142">
        <v>3</v>
      </c>
      <c r="S336" s="142">
        <v>5</v>
      </c>
      <c r="T336" s="142">
        <v>1</v>
      </c>
      <c r="U336" s="142">
        <v>4</v>
      </c>
      <c r="V336" s="142">
        <v>3</v>
      </c>
      <c r="W336" s="142">
        <v>7</v>
      </c>
      <c r="X336" s="142">
        <v>1</v>
      </c>
      <c r="Y336" s="142">
        <v>0</v>
      </c>
      <c r="Z336" s="142">
        <v>0</v>
      </c>
      <c r="AA336" s="142">
        <v>0</v>
      </c>
      <c r="AB336" s="142">
        <v>0</v>
      </c>
      <c r="AG336" s="142">
        <v>8</v>
      </c>
      <c r="AH336" s="142">
        <v>12</v>
      </c>
      <c r="AI336" s="142">
        <v>20</v>
      </c>
      <c r="AJ336" s="142">
        <v>3</v>
      </c>
      <c r="AK336" s="142">
        <v>4</v>
      </c>
      <c r="AL336" s="142">
        <v>3</v>
      </c>
      <c r="AM336" s="142">
        <v>7</v>
      </c>
      <c r="AQ336" s="142">
        <v>4</v>
      </c>
      <c r="AR336" s="142">
        <v>3</v>
      </c>
      <c r="AS336" s="142">
        <v>7</v>
      </c>
    </row>
    <row r="337" spans="1:45" s="142" customFormat="1" ht="12.75" x14ac:dyDescent="0.2">
      <c r="A337" s="142" t="s">
        <v>2274</v>
      </c>
      <c r="B337" s="142" t="s">
        <v>2379</v>
      </c>
      <c r="C337" s="142" t="s">
        <v>1729</v>
      </c>
      <c r="D337" s="142" t="s">
        <v>1458</v>
      </c>
      <c r="E337" s="142" t="s">
        <v>1525</v>
      </c>
      <c r="F337" s="142" t="s">
        <v>7</v>
      </c>
      <c r="G337" s="142" t="s">
        <v>2176</v>
      </c>
      <c r="H337" s="142" t="s">
        <v>1566</v>
      </c>
      <c r="I337" s="142" t="s">
        <v>250</v>
      </c>
      <c r="J337" s="142">
        <v>1</v>
      </c>
      <c r="K337" s="142">
        <v>3</v>
      </c>
      <c r="L337" s="142">
        <v>4</v>
      </c>
      <c r="M337" s="142">
        <v>1</v>
      </c>
      <c r="N337" s="142">
        <v>3</v>
      </c>
      <c r="O337" s="142">
        <v>4</v>
      </c>
      <c r="P337" s="142">
        <v>1</v>
      </c>
      <c r="Q337" s="142">
        <v>1</v>
      </c>
      <c r="R337" s="142">
        <v>4</v>
      </c>
      <c r="S337" s="142">
        <v>5</v>
      </c>
      <c r="T337" s="142">
        <v>1</v>
      </c>
      <c r="U337" s="142">
        <v>2</v>
      </c>
      <c r="V337" s="142">
        <v>6</v>
      </c>
      <c r="W337" s="142">
        <v>8</v>
      </c>
      <c r="X337" s="142">
        <v>1</v>
      </c>
      <c r="Y337" s="142">
        <v>0</v>
      </c>
      <c r="Z337" s="142">
        <v>0</v>
      </c>
      <c r="AA337" s="142">
        <v>0</v>
      </c>
      <c r="AB337" s="142">
        <v>0</v>
      </c>
      <c r="AG337" s="142">
        <v>4</v>
      </c>
      <c r="AH337" s="142">
        <v>13</v>
      </c>
      <c r="AI337" s="142">
        <v>17</v>
      </c>
      <c r="AJ337" s="142">
        <v>3</v>
      </c>
      <c r="AK337" s="142">
        <v>4</v>
      </c>
      <c r="AL337" s="142">
        <v>16</v>
      </c>
      <c r="AM337" s="142">
        <v>20</v>
      </c>
      <c r="AQ337" s="142">
        <v>4</v>
      </c>
      <c r="AR337" s="142">
        <v>16</v>
      </c>
      <c r="AS337" s="142">
        <v>20</v>
      </c>
    </row>
    <row r="338" spans="1:45" s="142" customFormat="1" ht="12.75" x14ac:dyDescent="0.2">
      <c r="A338" s="142" t="s">
        <v>263</v>
      </c>
      <c r="B338" s="142" t="s">
        <v>2380</v>
      </c>
      <c r="C338" s="142" t="s">
        <v>1730</v>
      </c>
      <c r="D338" s="142" t="s">
        <v>1458</v>
      </c>
      <c r="E338" s="142" t="s">
        <v>1525</v>
      </c>
      <c r="F338" s="142" t="s">
        <v>7</v>
      </c>
      <c r="G338" s="142" t="s">
        <v>2176</v>
      </c>
      <c r="H338" s="142" t="s">
        <v>1566</v>
      </c>
      <c r="I338" s="142" t="s">
        <v>250</v>
      </c>
      <c r="J338" s="142">
        <v>4</v>
      </c>
      <c r="K338" s="142">
        <v>2</v>
      </c>
      <c r="L338" s="142">
        <v>6</v>
      </c>
      <c r="M338" s="142">
        <v>4</v>
      </c>
      <c r="N338" s="142">
        <v>2</v>
      </c>
      <c r="O338" s="142">
        <v>6</v>
      </c>
      <c r="P338" s="142">
        <v>1</v>
      </c>
      <c r="Q338" s="142">
        <v>1</v>
      </c>
      <c r="R338" s="142">
        <v>4</v>
      </c>
      <c r="S338" s="142">
        <v>5</v>
      </c>
      <c r="T338" s="142">
        <v>1</v>
      </c>
      <c r="U338" s="142">
        <v>3</v>
      </c>
      <c r="V338" s="142">
        <v>3</v>
      </c>
      <c r="W338" s="142">
        <v>6</v>
      </c>
      <c r="X338" s="142">
        <v>1</v>
      </c>
      <c r="Y338" s="142">
        <v>0</v>
      </c>
      <c r="Z338" s="142">
        <v>0</v>
      </c>
      <c r="AA338" s="142">
        <v>0</v>
      </c>
      <c r="AB338" s="142">
        <v>0</v>
      </c>
      <c r="AG338" s="142">
        <v>8</v>
      </c>
      <c r="AH338" s="142">
        <v>9</v>
      </c>
      <c r="AI338" s="142">
        <v>17</v>
      </c>
      <c r="AJ338" s="142">
        <v>3</v>
      </c>
      <c r="AK338" s="142">
        <v>4</v>
      </c>
      <c r="AL338" s="142">
        <v>4</v>
      </c>
      <c r="AM338" s="142">
        <v>8</v>
      </c>
      <c r="AQ338" s="142">
        <v>4</v>
      </c>
      <c r="AR338" s="142">
        <v>4</v>
      </c>
      <c r="AS338" s="142">
        <v>8</v>
      </c>
    </row>
    <row r="339" spans="1:45" s="142" customFormat="1" ht="12.75" x14ac:dyDescent="0.2">
      <c r="A339" s="142" t="s">
        <v>2245</v>
      </c>
      <c r="B339" s="142" t="s">
        <v>2381</v>
      </c>
      <c r="C339" s="142" t="s">
        <v>1731</v>
      </c>
      <c r="D339" s="142" t="s">
        <v>339</v>
      </c>
      <c r="E339" s="142" t="s">
        <v>1525</v>
      </c>
      <c r="F339" s="142" t="s">
        <v>7</v>
      </c>
      <c r="G339" s="142" t="s">
        <v>2176</v>
      </c>
      <c r="H339" s="142" t="s">
        <v>1566</v>
      </c>
      <c r="I339" s="142" t="s">
        <v>250</v>
      </c>
      <c r="J339" s="142">
        <v>13</v>
      </c>
      <c r="K339" s="142">
        <v>8</v>
      </c>
      <c r="L339" s="142">
        <v>21</v>
      </c>
      <c r="M339" s="142">
        <v>13</v>
      </c>
      <c r="N339" s="142">
        <v>8</v>
      </c>
      <c r="O339" s="142">
        <v>21</v>
      </c>
      <c r="P339" s="142">
        <v>1</v>
      </c>
      <c r="Q339" s="142">
        <v>8</v>
      </c>
      <c r="R339" s="142">
        <v>4</v>
      </c>
      <c r="S339" s="142">
        <v>12</v>
      </c>
      <c r="T339" s="142">
        <v>1</v>
      </c>
      <c r="U339" s="142">
        <v>2</v>
      </c>
      <c r="V339" s="142">
        <v>4</v>
      </c>
      <c r="W339" s="142">
        <v>6</v>
      </c>
      <c r="X339" s="142">
        <v>1</v>
      </c>
      <c r="Y339" s="142">
        <v>0</v>
      </c>
      <c r="Z339" s="142">
        <v>0</v>
      </c>
      <c r="AA339" s="142">
        <v>0</v>
      </c>
      <c r="AB339" s="142">
        <v>0</v>
      </c>
      <c r="AG339" s="142">
        <v>23</v>
      </c>
      <c r="AH339" s="142">
        <v>16</v>
      </c>
      <c r="AI339" s="142">
        <v>39</v>
      </c>
      <c r="AJ339" s="142">
        <v>3</v>
      </c>
      <c r="AK339" s="142">
        <v>3</v>
      </c>
      <c r="AL339" s="142">
        <v>9</v>
      </c>
      <c r="AM339" s="142">
        <v>12</v>
      </c>
      <c r="AQ339" s="142">
        <v>3</v>
      </c>
      <c r="AR339" s="142">
        <v>9</v>
      </c>
      <c r="AS339" s="142">
        <v>12</v>
      </c>
    </row>
    <row r="340" spans="1:45" s="142" customFormat="1" ht="12.75" x14ac:dyDescent="0.2">
      <c r="A340" s="142" t="s">
        <v>2241</v>
      </c>
      <c r="B340" s="142" t="s">
        <v>2382</v>
      </c>
      <c r="C340" s="142" t="s">
        <v>1732</v>
      </c>
      <c r="D340" s="142" t="s">
        <v>339</v>
      </c>
      <c r="E340" s="142" t="s">
        <v>1525</v>
      </c>
      <c r="F340" s="142" t="s">
        <v>7</v>
      </c>
      <c r="G340" s="142" t="s">
        <v>2176</v>
      </c>
      <c r="H340" s="142" t="s">
        <v>1566</v>
      </c>
      <c r="I340" s="142" t="s">
        <v>250</v>
      </c>
      <c r="J340" s="142">
        <v>0</v>
      </c>
      <c r="K340" s="142">
        <v>2</v>
      </c>
      <c r="L340" s="142">
        <v>2</v>
      </c>
      <c r="M340" s="142">
        <v>0</v>
      </c>
      <c r="N340" s="142">
        <v>2</v>
      </c>
      <c r="O340" s="142">
        <v>2</v>
      </c>
      <c r="P340" s="142">
        <v>1</v>
      </c>
      <c r="Q340" s="142">
        <v>4</v>
      </c>
      <c r="R340" s="142">
        <v>4</v>
      </c>
      <c r="S340" s="142">
        <v>8</v>
      </c>
      <c r="T340" s="142">
        <v>1</v>
      </c>
      <c r="U340" s="142">
        <v>3</v>
      </c>
      <c r="V340" s="142">
        <v>2</v>
      </c>
      <c r="W340" s="142">
        <v>5</v>
      </c>
      <c r="X340" s="142">
        <v>1</v>
      </c>
      <c r="Y340" s="142">
        <v>0</v>
      </c>
      <c r="Z340" s="142">
        <v>0</v>
      </c>
      <c r="AA340" s="142">
        <v>0</v>
      </c>
      <c r="AB340" s="142">
        <v>0</v>
      </c>
      <c r="AG340" s="142">
        <v>7</v>
      </c>
      <c r="AH340" s="142">
        <v>8</v>
      </c>
      <c r="AI340" s="142">
        <v>15</v>
      </c>
      <c r="AJ340" s="142">
        <v>3</v>
      </c>
      <c r="AK340" s="142">
        <v>4</v>
      </c>
      <c r="AL340" s="142">
        <v>2</v>
      </c>
      <c r="AM340" s="142">
        <v>6</v>
      </c>
      <c r="AQ340" s="142">
        <v>4</v>
      </c>
      <c r="AR340" s="142">
        <v>2</v>
      </c>
      <c r="AS340" s="142">
        <v>6</v>
      </c>
    </row>
    <row r="341" spans="1:45" s="142" customFormat="1" ht="12.75" x14ac:dyDescent="0.2">
      <c r="A341" s="142" t="s">
        <v>258</v>
      </c>
      <c r="B341" s="142" t="s">
        <v>2383</v>
      </c>
      <c r="C341" s="142" t="s">
        <v>1733</v>
      </c>
      <c r="D341" s="142" t="s">
        <v>339</v>
      </c>
      <c r="E341" s="142" t="s">
        <v>1525</v>
      </c>
      <c r="F341" s="142" t="s">
        <v>7</v>
      </c>
      <c r="G341" s="142" t="s">
        <v>2176</v>
      </c>
      <c r="H341" s="142" t="s">
        <v>1566</v>
      </c>
      <c r="I341" s="142" t="s">
        <v>250</v>
      </c>
      <c r="J341" s="142">
        <v>4</v>
      </c>
      <c r="K341" s="142">
        <v>8</v>
      </c>
      <c r="L341" s="142">
        <v>12</v>
      </c>
      <c r="M341" s="142">
        <v>4</v>
      </c>
      <c r="N341" s="142">
        <v>8</v>
      </c>
      <c r="O341" s="142">
        <v>12</v>
      </c>
      <c r="P341" s="142">
        <v>1</v>
      </c>
      <c r="Q341" s="142">
        <v>3</v>
      </c>
      <c r="R341" s="142">
        <v>3</v>
      </c>
      <c r="S341" s="142">
        <v>6</v>
      </c>
      <c r="T341" s="142">
        <v>1</v>
      </c>
      <c r="U341" s="142">
        <v>2</v>
      </c>
      <c r="V341" s="142">
        <v>3</v>
      </c>
      <c r="W341" s="142">
        <v>5</v>
      </c>
      <c r="X341" s="142">
        <v>1</v>
      </c>
      <c r="Y341" s="142">
        <v>0</v>
      </c>
      <c r="Z341" s="142">
        <v>0</v>
      </c>
      <c r="AA341" s="142">
        <v>0</v>
      </c>
      <c r="AB341" s="142">
        <v>0</v>
      </c>
      <c r="AG341" s="142">
        <v>9</v>
      </c>
      <c r="AH341" s="142">
        <v>14</v>
      </c>
      <c r="AI341" s="142">
        <v>23</v>
      </c>
      <c r="AJ341" s="142">
        <v>3</v>
      </c>
      <c r="AK341" s="142">
        <v>0</v>
      </c>
      <c r="AL341" s="142">
        <v>3</v>
      </c>
      <c r="AM341" s="142">
        <v>3</v>
      </c>
      <c r="AQ341" s="142">
        <v>0</v>
      </c>
      <c r="AR341" s="142">
        <v>3</v>
      </c>
      <c r="AS341" s="142">
        <v>3</v>
      </c>
    </row>
    <row r="342" spans="1:45" s="142" customFormat="1" ht="12.75" x14ac:dyDescent="0.2">
      <c r="A342" s="142" t="s">
        <v>1434</v>
      </c>
      <c r="B342" s="142" t="s">
        <v>2384</v>
      </c>
      <c r="C342" s="142" t="s">
        <v>1734</v>
      </c>
      <c r="D342" s="142" t="s">
        <v>1458</v>
      </c>
      <c r="E342" s="142" t="s">
        <v>1525</v>
      </c>
      <c r="F342" s="142" t="s">
        <v>7</v>
      </c>
      <c r="G342" s="142" t="s">
        <v>2176</v>
      </c>
      <c r="H342" s="142" t="s">
        <v>1566</v>
      </c>
      <c r="I342" s="142" t="s">
        <v>250</v>
      </c>
      <c r="J342" s="142">
        <v>3</v>
      </c>
      <c r="K342" s="142">
        <v>2</v>
      </c>
      <c r="L342" s="142">
        <v>5</v>
      </c>
      <c r="M342" s="142">
        <v>3</v>
      </c>
      <c r="N342" s="142">
        <v>2</v>
      </c>
      <c r="O342" s="142">
        <v>5</v>
      </c>
      <c r="P342" s="142">
        <v>1</v>
      </c>
      <c r="Q342" s="142">
        <v>4</v>
      </c>
      <c r="R342" s="142">
        <v>2</v>
      </c>
      <c r="S342" s="142">
        <v>6</v>
      </c>
      <c r="T342" s="142">
        <v>1</v>
      </c>
      <c r="U342" s="142">
        <v>4</v>
      </c>
      <c r="V342" s="142">
        <v>1</v>
      </c>
      <c r="W342" s="142">
        <v>5</v>
      </c>
      <c r="X342" s="142">
        <v>1</v>
      </c>
      <c r="Y342" s="142">
        <v>0</v>
      </c>
      <c r="Z342" s="142">
        <v>0</v>
      </c>
      <c r="AA342" s="142">
        <v>0</v>
      </c>
      <c r="AB342" s="142">
        <v>0</v>
      </c>
      <c r="AG342" s="142">
        <v>11</v>
      </c>
      <c r="AH342" s="142">
        <v>5</v>
      </c>
      <c r="AI342" s="142">
        <v>16</v>
      </c>
      <c r="AJ342" s="142">
        <v>3</v>
      </c>
      <c r="AK342" s="142">
        <v>2</v>
      </c>
      <c r="AL342" s="142">
        <v>6</v>
      </c>
      <c r="AM342" s="142">
        <v>8</v>
      </c>
      <c r="AQ342" s="142">
        <v>2</v>
      </c>
      <c r="AR342" s="142">
        <v>6</v>
      </c>
      <c r="AS342" s="142">
        <v>8</v>
      </c>
    </row>
    <row r="343" spans="1:45" s="142" customFormat="1" ht="12.75" x14ac:dyDescent="0.2">
      <c r="A343" s="142" t="s">
        <v>255</v>
      </c>
      <c r="B343" s="142" t="s">
        <v>2385</v>
      </c>
      <c r="C343" s="142" t="s">
        <v>1735</v>
      </c>
      <c r="D343" s="142" t="s">
        <v>339</v>
      </c>
      <c r="E343" s="142" t="s">
        <v>1525</v>
      </c>
      <c r="F343" s="142" t="s">
        <v>7</v>
      </c>
      <c r="G343" s="142" t="s">
        <v>2176</v>
      </c>
      <c r="H343" s="142" t="s">
        <v>1566</v>
      </c>
      <c r="I343" s="142" t="s">
        <v>250</v>
      </c>
      <c r="J343" s="142">
        <v>1</v>
      </c>
      <c r="K343" s="142">
        <v>7</v>
      </c>
      <c r="L343" s="142">
        <v>8</v>
      </c>
      <c r="M343" s="142">
        <v>3</v>
      </c>
      <c r="N343" s="142">
        <v>7</v>
      </c>
      <c r="O343" s="142">
        <v>10</v>
      </c>
      <c r="P343" s="142">
        <v>1</v>
      </c>
      <c r="Q343" s="142">
        <v>5</v>
      </c>
      <c r="R343" s="142">
        <v>3</v>
      </c>
      <c r="S343" s="142">
        <v>8</v>
      </c>
      <c r="T343" s="142">
        <v>1</v>
      </c>
      <c r="U343" s="142">
        <v>3</v>
      </c>
      <c r="V343" s="142">
        <v>4</v>
      </c>
      <c r="W343" s="142">
        <v>7</v>
      </c>
      <c r="X343" s="142">
        <v>1</v>
      </c>
      <c r="Y343" s="142">
        <v>0</v>
      </c>
      <c r="Z343" s="142">
        <v>0</v>
      </c>
      <c r="AA343" s="142">
        <v>0</v>
      </c>
      <c r="AB343" s="142">
        <v>0</v>
      </c>
      <c r="AG343" s="142">
        <v>11</v>
      </c>
      <c r="AH343" s="142">
        <v>14</v>
      </c>
      <c r="AI343" s="142">
        <v>25</v>
      </c>
      <c r="AJ343" s="142">
        <v>3</v>
      </c>
      <c r="AK343" s="142">
        <v>4</v>
      </c>
      <c r="AL343" s="142">
        <v>3</v>
      </c>
      <c r="AM343" s="142">
        <v>7</v>
      </c>
      <c r="AQ343" s="142">
        <v>4</v>
      </c>
      <c r="AR343" s="142">
        <v>3</v>
      </c>
      <c r="AS343" s="142">
        <v>7</v>
      </c>
    </row>
    <row r="344" spans="1:45" s="142" customFormat="1" ht="12.75" x14ac:dyDescent="0.2">
      <c r="A344" s="142" t="s">
        <v>255</v>
      </c>
      <c r="B344" s="142" t="s">
        <v>2386</v>
      </c>
      <c r="C344" s="142" t="s">
        <v>1736</v>
      </c>
      <c r="D344" s="142" t="s">
        <v>1458</v>
      </c>
      <c r="E344" s="142" t="s">
        <v>1525</v>
      </c>
      <c r="F344" s="142" t="s">
        <v>7</v>
      </c>
      <c r="G344" s="142" t="s">
        <v>2176</v>
      </c>
      <c r="H344" s="142" t="s">
        <v>1566</v>
      </c>
      <c r="I344" s="142" t="s">
        <v>250</v>
      </c>
      <c r="J344" s="142">
        <v>1</v>
      </c>
      <c r="K344" s="142">
        <v>3</v>
      </c>
      <c r="L344" s="142">
        <v>4</v>
      </c>
      <c r="M344" s="142">
        <v>1</v>
      </c>
      <c r="N344" s="142">
        <v>3</v>
      </c>
      <c r="O344" s="142">
        <v>4</v>
      </c>
      <c r="P344" s="142">
        <v>1</v>
      </c>
      <c r="Q344" s="142">
        <v>2</v>
      </c>
      <c r="R344" s="142">
        <v>5</v>
      </c>
      <c r="S344" s="142">
        <v>7</v>
      </c>
      <c r="T344" s="142">
        <v>1</v>
      </c>
      <c r="U344" s="142">
        <v>1</v>
      </c>
      <c r="V344" s="142">
        <v>3</v>
      </c>
      <c r="W344" s="142">
        <v>4</v>
      </c>
      <c r="X344" s="142">
        <v>1</v>
      </c>
      <c r="Y344" s="142">
        <v>0</v>
      </c>
      <c r="Z344" s="142">
        <v>0</v>
      </c>
      <c r="AA344" s="142">
        <v>0</v>
      </c>
      <c r="AB344" s="142">
        <v>0</v>
      </c>
      <c r="AG344" s="142">
        <v>4</v>
      </c>
      <c r="AH344" s="142">
        <v>11</v>
      </c>
      <c r="AI344" s="142">
        <v>15</v>
      </c>
      <c r="AJ344" s="142">
        <v>3</v>
      </c>
      <c r="AK344" s="142">
        <v>2</v>
      </c>
      <c r="AL344" s="142">
        <v>2</v>
      </c>
      <c r="AM344" s="142">
        <v>4</v>
      </c>
      <c r="AQ344" s="142">
        <v>2</v>
      </c>
      <c r="AR344" s="142">
        <v>2</v>
      </c>
      <c r="AS344" s="142">
        <v>4</v>
      </c>
    </row>
    <row r="345" spans="1:45" s="142" customFormat="1" ht="12.75" x14ac:dyDescent="0.2">
      <c r="A345" s="142" t="s">
        <v>275</v>
      </c>
      <c r="B345" s="142" t="s">
        <v>2387</v>
      </c>
      <c r="C345" s="142" t="s">
        <v>1737</v>
      </c>
      <c r="D345" s="142" t="s">
        <v>1458</v>
      </c>
      <c r="E345" s="142" t="s">
        <v>1525</v>
      </c>
      <c r="F345" s="142" t="s">
        <v>7</v>
      </c>
      <c r="G345" s="142" t="s">
        <v>2176</v>
      </c>
      <c r="H345" s="142" t="s">
        <v>1566</v>
      </c>
      <c r="I345" s="142" t="s">
        <v>250</v>
      </c>
      <c r="J345" s="142">
        <v>3</v>
      </c>
      <c r="K345" s="142">
        <v>2</v>
      </c>
      <c r="L345" s="142">
        <v>5</v>
      </c>
      <c r="M345" s="142">
        <v>3</v>
      </c>
      <c r="N345" s="142">
        <v>2</v>
      </c>
      <c r="O345" s="142">
        <v>5</v>
      </c>
      <c r="P345" s="142">
        <v>1</v>
      </c>
      <c r="Q345" s="142">
        <v>7</v>
      </c>
      <c r="R345" s="142">
        <v>2</v>
      </c>
      <c r="S345" s="142">
        <v>9</v>
      </c>
      <c r="T345" s="142">
        <v>1</v>
      </c>
      <c r="U345" s="142">
        <v>6</v>
      </c>
      <c r="V345" s="142">
        <v>2</v>
      </c>
      <c r="W345" s="142">
        <v>8</v>
      </c>
      <c r="X345" s="142">
        <v>1</v>
      </c>
      <c r="Y345" s="142">
        <v>0</v>
      </c>
      <c r="Z345" s="142">
        <v>0</v>
      </c>
      <c r="AA345" s="142">
        <v>0</v>
      </c>
      <c r="AB345" s="142">
        <v>0</v>
      </c>
      <c r="AG345" s="142">
        <v>16</v>
      </c>
      <c r="AH345" s="142">
        <v>6</v>
      </c>
      <c r="AI345" s="142">
        <v>22</v>
      </c>
      <c r="AJ345" s="142">
        <v>3</v>
      </c>
      <c r="AK345" s="142">
        <v>2</v>
      </c>
      <c r="AL345" s="142">
        <v>1</v>
      </c>
      <c r="AM345" s="142">
        <v>3</v>
      </c>
      <c r="AQ345" s="142">
        <v>2</v>
      </c>
      <c r="AR345" s="142">
        <v>1</v>
      </c>
      <c r="AS345" s="142">
        <v>3</v>
      </c>
    </row>
    <row r="346" spans="1:45" s="142" customFormat="1" ht="12.75" x14ac:dyDescent="0.2">
      <c r="A346" s="142" t="s">
        <v>263</v>
      </c>
      <c r="B346" s="142" t="s">
        <v>2388</v>
      </c>
      <c r="C346" s="142" t="s">
        <v>1738</v>
      </c>
      <c r="D346" s="142" t="s">
        <v>339</v>
      </c>
      <c r="E346" s="142" t="s">
        <v>1525</v>
      </c>
      <c r="F346" s="142" t="s">
        <v>7</v>
      </c>
      <c r="G346" s="142" t="s">
        <v>2176</v>
      </c>
      <c r="H346" s="142" t="s">
        <v>1566</v>
      </c>
      <c r="I346" s="142" t="s">
        <v>250</v>
      </c>
      <c r="J346" s="142">
        <v>5</v>
      </c>
      <c r="K346" s="142">
        <v>9</v>
      </c>
      <c r="L346" s="142">
        <v>14</v>
      </c>
      <c r="M346" s="142">
        <v>5</v>
      </c>
      <c r="N346" s="142">
        <v>9</v>
      </c>
      <c r="O346" s="142">
        <v>14</v>
      </c>
      <c r="P346" s="142">
        <v>1</v>
      </c>
      <c r="Q346" s="142">
        <v>3</v>
      </c>
      <c r="R346" s="142">
        <v>8</v>
      </c>
      <c r="S346" s="142">
        <v>11</v>
      </c>
      <c r="T346" s="142">
        <v>1</v>
      </c>
      <c r="U346" s="142">
        <v>3</v>
      </c>
      <c r="V346" s="142">
        <v>2</v>
      </c>
      <c r="W346" s="142">
        <v>5</v>
      </c>
      <c r="X346" s="142">
        <v>1</v>
      </c>
      <c r="Y346" s="142">
        <v>0</v>
      </c>
      <c r="Z346" s="142">
        <v>0</v>
      </c>
      <c r="AA346" s="142">
        <v>0</v>
      </c>
      <c r="AB346" s="142">
        <v>0</v>
      </c>
      <c r="AG346" s="142">
        <v>11</v>
      </c>
      <c r="AH346" s="142">
        <v>19</v>
      </c>
      <c r="AI346" s="142">
        <v>30</v>
      </c>
      <c r="AJ346" s="142">
        <v>3</v>
      </c>
      <c r="AK346" s="142">
        <v>3</v>
      </c>
      <c r="AL346" s="142">
        <v>5</v>
      </c>
      <c r="AM346" s="142">
        <v>8</v>
      </c>
      <c r="AQ346" s="142">
        <v>3</v>
      </c>
      <c r="AR346" s="142">
        <v>5</v>
      </c>
      <c r="AS346" s="142">
        <v>8</v>
      </c>
    </row>
    <row r="347" spans="1:45" s="142" customFormat="1" ht="12.75" x14ac:dyDescent="0.2">
      <c r="A347" s="142" t="s">
        <v>263</v>
      </c>
      <c r="B347" s="142" t="s">
        <v>2389</v>
      </c>
      <c r="C347" s="142" t="s">
        <v>1739</v>
      </c>
      <c r="D347" s="142" t="s">
        <v>1458</v>
      </c>
      <c r="E347" s="142" t="s">
        <v>1525</v>
      </c>
      <c r="F347" s="142" t="s">
        <v>7</v>
      </c>
      <c r="G347" s="142" t="s">
        <v>2176</v>
      </c>
      <c r="H347" s="142" t="s">
        <v>1566</v>
      </c>
      <c r="I347" s="142" t="s">
        <v>250</v>
      </c>
      <c r="J347" s="142">
        <v>4</v>
      </c>
      <c r="K347" s="142">
        <v>6</v>
      </c>
      <c r="L347" s="142">
        <v>10</v>
      </c>
      <c r="M347" s="142">
        <v>4</v>
      </c>
      <c r="N347" s="142">
        <v>6</v>
      </c>
      <c r="O347" s="142">
        <v>10</v>
      </c>
      <c r="P347" s="142">
        <v>1</v>
      </c>
      <c r="Q347" s="142">
        <v>7</v>
      </c>
      <c r="R347" s="142">
        <v>5</v>
      </c>
      <c r="S347" s="142">
        <v>12</v>
      </c>
      <c r="T347" s="142">
        <v>1</v>
      </c>
      <c r="U347" s="142">
        <v>2</v>
      </c>
      <c r="V347" s="142">
        <v>4</v>
      </c>
      <c r="W347" s="142">
        <v>6</v>
      </c>
      <c r="X347" s="142">
        <v>1</v>
      </c>
      <c r="Y347" s="142">
        <v>0</v>
      </c>
      <c r="Z347" s="142">
        <v>0</v>
      </c>
      <c r="AA347" s="142">
        <v>0</v>
      </c>
      <c r="AB347" s="142">
        <v>0</v>
      </c>
      <c r="AG347" s="142">
        <v>13</v>
      </c>
      <c r="AH347" s="142">
        <v>15</v>
      </c>
      <c r="AI347" s="142">
        <v>28</v>
      </c>
      <c r="AJ347" s="142">
        <v>3</v>
      </c>
      <c r="AK347" s="142">
        <v>0</v>
      </c>
      <c r="AL347" s="142">
        <v>0</v>
      </c>
      <c r="AM347" s="142">
        <v>0</v>
      </c>
      <c r="AQ347" s="142">
        <v>0</v>
      </c>
      <c r="AR347" s="142">
        <v>0</v>
      </c>
      <c r="AS347" s="142">
        <v>0</v>
      </c>
    </row>
    <row r="348" spans="1:45" s="142" customFormat="1" ht="12.75" x14ac:dyDescent="0.2">
      <c r="A348" s="142" t="s">
        <v>263</v>
      </c>
      <c r="B348" s="142" t="s">
        <v>2390</v>
      </c>
      <c r="C348" s="142" t="s">
        <v>1740</v>
      </c>
      <c r="D348" s="142" t="s">
        <v>339</v>
      </c>
      <c r="E348" s="142" t="s">
        <v>1525</v>
      </c>
      <c r="F348" s="142" t="s">
        <v>7</v>
      </c>
      <c r="G348" s="142" t="s">
        <v>2176</v>
      </c>
      <c r="H348" s="142" t="s">
        <v>1566</v>
      </c>
      <c r="I348" s="142" t="s">
        <v>250</v>
      </c>
      <c r="J348" s="142">
        <v>5</v>
      </c>
      <c r="K348" s="142">
        <v>10</v>
      </c>
      <c r="L348" s="142">
        <v>15</v>
      </c>
      <c r="M348" s="142">
        <v>6</v>
      </c>
      <c r="N348" s="142">
        <v>10</v>
      </c>
      <c r="O348" s="142">
        <v>16</v>
      </c>
      <c r="P348" s="142">
        <v>1</v>
      </c>
      <c r="Q348" s="142">
        <v>5</v>
      </c>
      <c r="R348" s="142">
        <v>1</v>
      </c>
      <c r="S348" s="142">
        <v>6</v>
      </c>
      <c r="T348" s="142">
        <v>1</v>
      </c>
      <c r="U348" s="142">
        <v>5</v>
      </c>
      <c r="V348" s="142">
        <v>4</v>
      </c>
      <c r="W348" s="142">
        <v>9</v>
      </c>
      <c r="X348" s="142">
        <v>1</v>
      </c>
      <c r="Y348" s="142">
        <v>0</v>
      </c>
      <c r="Z348" s="142">
        <v>0</v>
      </c>
      <c r="AA348" s="142">
        <v>0</v>
      </c>
      <c r="AB348" s="142">
        <v>0</v>
      </c>
      <c r="AG348" s="142">
        <v>16</v>
      </c>
      <c r="AH348" s="142">
        <v>15</v>
      </c>
      <c r="AI348" s="142">
        <v>31</v>
      </c>
      <c r="AJ348" s="142">
        <v>3</v>
      </c>
      <c r="AK348" s="142">
        <v>5</v>
      </c>
      <c r="AL348" s="142">
        <v>8</v>
      </c>
      <c r="AM348" s="142">
        <v>13</v>
      </c>
      <c r="AQ348" s="142">
        <v>5</v>
      </c>
      <c r="AR348" s="142">
        <v>8</v>
      </c>
      <c r="AS348" s="142">
        <v>13</v>
      </c>
    </row>
    <row r="349" spans="1:45" s="142" customFormat="1" ht="12.75" x14ac:dyDescent="0.2">
      <c r="A349" s="142" t="s">
        <v>262</v>
      </c>
      <c r="B349" s="142" t="s">
        <v>2391</v>
      </c>
      <c r="C349" s="142" t="s">
        <v>1741</v>
      </c>
      <c r="D349" s="142" t="s">
        <v>1458</v>
      </c>
      <c r="E349" s="142" t="s">
        <v>1525</v>
      </c>
      <c r="F349" s="142" t="s">
        <v>7</v>
      </c>
      <c r="G349" s="142" t="s">
        <v>2176</v>
      </c>
      <c r="H349" s="142" t="s">
        <v>1566</v>
      </c>
      <c r="I349" s="142" t="s">
        <v>250</v>
      </c>
      <c r="J349" s="142">
        <v>4</v>
      </c>
      <c r="K349" s="142">
        <v>5</v>
      </c>
      <c r="L349" s="142">
        <v>9</v>
      </c>
      <c r="M349" s="142">
        <v>4</v>
      </c>
      <c r="N349" s="142">
        <v>5</v>
      </c>
      <c r="O349" s="142">
        <v>9</v>
      </c>
      <c r="P349" s="142">
        <v>1</v>
      </c>
      <c r="Q349" s="142">
        <v>1</v>
      </c>
      <c r="R349" s="142">
        <v>8</v>
      </c>
      <c r="S349" s="142">
        <v>9</v>
      </c>
      <c r="T349" s="142">
        <v>1</v>
      </c>
      <c r="U349" s="142">
        <v>0</v>
      </c>
      <c r="V349" s="142">
        <v>6</v>
      </c>
      <c r="W349" s="142">
        <v>6</v>
      </c>
      <c r="X349" s="142">
        <v>1</v>
      </c>
      <c r="Y349" s="142">
        <v>0</v>
      </c>
      <c r="Z349" s="142">
        <v>0</v>
      </c>
      <c r="AA349" s="142">
        <v>0</v>
      </c>
      <c r="AB349" s="142">
        <v>0</v>
      </c>
      <c r="AG349" s="142">
        <v>5</v>
      </c>
      <c r="AH349" s="142">
        <v>19</v>
      </c>
      <c r="AI349" s="142">
        <v>24</v>
      </c>
      <c r="AJ349" s="142">
        <v>3</v>
      </c>
      <c r="AK349" s="142">
        <v>0</v>
      </c>
      <c r="AL349" s="142">
        <v>4</v>
      </c>
      <c r="AM349" s="142">
        <v>4</v>
      </c>
      <c r="AQ349" s="142">
        <v>0</v>
      </c>
      <c r="AR349" s="142">
        <v>4</v>
      </c>
      <c r="AS349" s="142">
        <v>4</v>
      </c>
    </row>
    <row r="350" spans="1:45" s="142" customFormat="1" ht="12.75" x14ac:dyDescent="0.2">
      <c r="A350" s="142" t="s">
        <v>262</v>
      </c>
      <c r="B350" s="142" t="s">
        <v>2392</v>
      </c>
      <c r="C350" s="142" t="s">
        <v>1742</v>
      </c>
      <c r="D350" s="142" t="s">
        <v>339</v>
      </c>
      <c r="E350" s="142" t="s">
        <v>1525</v>
      </c>
      <c r="F350" s="142" t="s">
        <v>7</v>
      </c>
      <c r="G350" s="142" t="s">
        <v>2176</v>
      </c>
      <c r="H350" s="142" t="s">
        <v>1566</v>
      </c>
      <c r="I350" s="142" t="s">
        <v>250</v>
      </c>
      <c r="J350" s="142">
        <v>10</v>
      </c>
      <c r="K350" s="142">
        <v>9</v>
      </c>
      <c r="L350" s="142">
        <v>19</v>
      </c>
      <c r="M350" s="142">
        <v>10</v>
      </c>
      <c r="N350" s="142">
        <v>9</v>
      </c>
      <c r="O350" s="142">
        <v>19</v>
      </c>
      <c r="P350" s="142">
        <v>1</v>
      </c>
      <c r="Q350" s="142">
        <v>3</v>
      </c>
      <c r="R350" s="142">
        <v>10</v>
      </c>
      <c r="S350" s="142">
        <v>13</v>
      </c>
      <c r="T350" s="142">
        <v>1</v>
      </c>
      <c r="U350" s="142">
        <v>5</v>
      </c>
      <c r="V350" s="142">
        <v>13</v>
      </c>
      <c r="W350" s="142">
        <v>18</v>
      </c>
      <c r="X350" s="142">
        <v>1</v>
      </c>
      <c r="Y350" s="142">
        <v>0</v>
      </c>
      <c r="Z350" s="142">
        <v>0</v>
      </c>
      <c r="AA350" s="142">
        <v>0</v>
      </c>
      <c r="AB350" s="142">
        <v>0</v>
      </c>
      <c r="AG350" s="142">
        <v>18</v>
      </c>
      <c r="AH350" s="142">
        <v>32</v>
      </c>
      <c r="AI350" s="142">
        <v>50</v>
      </c>
      <c r="AJ350" s="142">
        <v>3</v>
      </c>
      <c r="AK350" s="142">
        <v>2</v>
      </c>
      <c r="AL350" s="142">
        <v>7</v>
      </c>
      <c r="AM350" s="142">
        <v>9</v>
      </c>
      <c r="AQ350" s="142">
        <v>2</v>
      </c>
      <c r="AR350" s="142">
        <v>7</v>
      </c>
      <c r="AS350" s="142">
        <v>9</v>
      </c>
    </row>
    <row r="351" spans="1:45" s="142" customFormat="1" ht="12.75" x14ac:dyDescent="0.2">
      <c r="A351" s="142" t="s">
        <v>262</v>
      </c>
      <c r="B351" s="142" t="s">
        <v>2393</v>
      </c>
      <c r="C351" s="142" t="s">
        <v>1743</v>
      </c>
      <c r="D351" s="142" t="s">
        <v>1458</v>
      </c>
      <c r="E351" s="142" t="s">
        <v>1525</v>
      </c>
      <c r="F351" s="142" t="s">
        <v>7</v>
      </c>
      <c r="G351" s="142" t="s">
        <v>2176</v>
      </c>
      <c r="H351" s="142" t="s">
        <v>1566</v>
      </c>
      <c r="I351" s="142" t="s">
        <v>250</v>
      </c>
      <c r="J351" s="142">
        <v>7</v>
      </c>
      <c r="K351" s="142">
        <v>5</v>
      </c>
      <c r="L351" s="142">
        <v>12</v>
      </c>
      <c r="M351" s="142">
        <v>7</v>
      </c>
      <c r="N351" s="142">
        <v>5</v>
      </c>
      <c r="O351" s="142">
        <v>12</v>
      </c>
      <c r="P351" s="142">
        <v>1</v>
      </c>
      <c r="Q351" s="142">
        <v>3</v>
      </c>
      <c r="R351" s="142">
        <v>4</v>
      </c>
      <c r="S351" s="142">
        <v>7</v>
      </c>
      <c r="T351" s="142">
        <v>1</v>
      </c>
      <c r="U351" s="142">
        <v>2</v>
      </c>
      <c r="V351" s="142">
        <v>3</v>
      </c>
      <c r="W351" s="142">
        <v>5</v>
      </c>
      <c r="X351" s="142">
        <v>1</v>
      </c>
      <c r="Y351" s="142">
        <v>0</v>
      </c>
      <c r="Z351" s="142">
        <v>0</v>
      </c>
      <c r="AA351" s="142">
        <v>0</v>
      </c>
      <c r="AB351" s="142">
        <v>0</v>
      </c>
      <c r="AG351" s="142">
        <v>12</v>
      </c>
      <c r="AH351" s="142">
        <v>12</v>
      </c>
      <c r="AI351" s="142">
        <v>24</v>
      </c>
      <c r="AJ351" s="142">
        <v>3</v>
      </c>
      <c r="AK351" s="142">
        <v>3</v>
      </c>
      <c r="AL351" s="142">
        <v>3</v>
      </c>
      <c r="AM351" s="142">
        <v>6</v>
      </c>
      <c r="AQ351" s="142">
        <v>3</v>
      </c>
      <c r="AR351" s="142">
        <v>3</v>
      </c>
      <c r="AS351" s="142">
        <v>6</v>
      </c>
    </row>
    <row r="352" spans="1:45" s="142" customFormat="1" ht="12.75" x14ac:dyDescent="0.2">
      <c r="A352" s="142" t="s">
        <v>262</v>
      </c>
      <c r="B352" s="142" t="s">
        <v>2394</v>
      </c>
      <c r="C352" s="142" t="s">
        <v>1744</v>
      </c>
      <c r="D352" s="142" t="s">
        <v>1458</v>
      </c>
      <c r="E352" s="142" t="s">
        <v>1525</v>
      </c>
      <c r="F352" s="142" t="s">
        <v>7</v>
      </c>
      <c r="G352" s="142" t="s">
        <v>2176</v>
      </c>
      <c r="H352" s="142" t="s">
        <v>1566</v>
      </c>
      <c r="I352" s="142" t="s">
        <v>250</v>
      </c>
      <c r="J352" s="142">
        <v>5</v>
      </c>
      <c r="K352" s="142">
        <v>7</v>
      </c>
      <c r="L352" s="142">
        <v>12</v>
      </c>
      <c r="M352" s="142">
        <v>5</v>
      </c>
      <c r="N352" s="142">
        <v>7</v>
      </c>
      <c r="O352" s="142">
        <v>12</v>
      </c>
      <c r="P352" s="142">
        <v>1</v>
      </c>
      <c r="Q352" s="142">
        <v>3</v>
      </c>
      <c r="R352" s="142">
        <v>4</v>
      </c>
      <c r="S352" s="142">
        <v>7</v>
      </c>
      <c r="T352" s="142">
        <v>1</v>
      </c>
      <c r="U352" s="142">
        <v>3</v>
      </c>
      <c r="V352" s="142">
        <v>2</v>
      </c>
      <c r="W352" s="142">
        <v>5</v>
      </c>
      <c r="X352" s="142">
        <v>1</v>
      </c>
      <c r="Y352" s="142">
        <v>0</v>
      </c>
      <c r="Z352" s="142">
        <v>0</v>
      </c>
      <c r="AA352" s="142">
        <v>0</v>
      </c>
      <c r="AB352" s="142">
        <v>0</v>
      </c>
      <c r="AG352" s="142">
        <v>11</v>
      </c>
      <c r="AH352" s="142">
        <v>13</v>
      </c>
      <c r="AI352" s="142">
        <v>24</v>
      </c>
      <c r="AJ352" s="142">
        <v>3</v>
      </c>
      <c r="AK352" s="142">
        <v>2</v>
      </c>
      <c r="AL352" s="142">
        <v>1</v>
      </c>
      <c r="AM352" s="142">
        <v>3</v>
      </c>
      <c r="AQ352" s="142">
        <v>2</v>
      </c>
      <c r="AR352" s="142">
        <v>1</v>
      </c>
      <c r="AS352" s="142">
        <v>3</v>
      </c>
    </row>
    <row r="353" spans="1:45" s="142" customFormat="1" ht="12.75" x14ac:dyDescent="0.2">
      <c r="A353" s="142" t="s">
        <v>262</v>
      </c>
      <c r="B353" s="142" t="s">
        <v>2395</v>
      </c>
      <c r="C353" s="142" t="s">
        <v>1745</v>
      </c>
      <c r="D353" s="142" t="s">
        <v>1458</v>
      </c>
      <c r="E353" s="142" t="s">
        <v>1525</v>
      </c>
      <c r="F353" s="142" t="s">
        <v>7</v>
      </c>
      <c r="G353" s="142" t="s">
        <v>2176</v>
      </c>
      <c r="H353" s="142" t="s">
        <v>1566</v>
      </c>
      <c r="I353" s="142" t="s">
        <v>250</v>
      </c>
      <c r="J353" s="142">
        <v>6</v>
      </c>
      <c r="K353" s="142">
        <v>3</v>
      </c>
      <c r="L353" s="142">
        <v>9</v>
      </c>
      <c r="M353" s="142">
        <v>6</v>
      </c>
      <c r="N353" s="142">
        <v>3</v>
      </c>
      <c r="O353" s="142">
        <v>9</v>
      </c>
      <c r="P353" s="142">
        <v>1</v>
      </c>
      <c r="Q353" s="142">
        <v>2</v>
      </c>
      <c r="R353" s="142">
        <v>5</v>
      </c>
      <c r="S353" s="142">
        <v>7</v>
      </c>
      <c r="T353" s="142">
        <v>1</v>
      </c>
      <c r="U353" s="142">
        <v>2</v>
      </c>
      <c r="V353" s="142">
        <v>6</v>
      </c>
      <c r="W353" s="142">
        <v>8</v>
      </c>
      <c r="X353" s="142">
        <v>1</v>
      </c>
      <c r="Y353" s="142">
        <v>0</v>
      </c>
      <c r="Z353" s="142">
        <v>0</v>
      </c>
      <c r="AA353" s="142">
        <v>0</v>
      </c>
      <c r="AB353" s="142">
        <v>0</v>
      </c>
      <c r="AG353" s="142">
        <v>10</v>
      </c>
      <c r="AH353" s="142">
        <v>14</v>
      </c>
      <c r="AI353" s="142">
        <v>24</v>
      </c>
      <c r="AJ353" s="142">
        <v>3</v>
      </c>
      <c r="AK353" s="142">
        <v>6</v>
      </c>
      <c r="AL353" s="142">
        <v>7</v>
      </c>
      <c r="AM353" s="142">
        <v>13</v>
      </c>
      <c r="AQ353" s="142">
        <v>6</v>
      </c>
      <c r="AR353" s="142">
        <v>7</v>
      </c>
      <c r="AS353" s="142">
        <v>13</v>
      </c>
    </row>
    <row r="354" spans="1:45" s="142" customFormat="1" ht="12.75" x14ac:dyDescent="0.2">
      <c r="A354" s="142" t="s">
        <v>262</v>
      </c>
      <c r="B354" s="142" t="s">
        <v>2396</v>
      </c>
      <c r="C354" s="142" t="s">
        <v>1746</v>
      </c>
      <c r="D354" s="142" t="s">
        <v>339</v>
      </c>
      <c r="E354" s="142" t="s">
        <v>1525</v>
      </c>
      <c r="F354" s="142" t="s">
        <v>7</v>
      </c>
      <c r="G354" s="142" t="s">
        <v>2176</v>
      </c>
      <c r="H354" s="142" t="s">
        <v>1566</v>
      </c>
      <c r="I354" s="142" t="s">
        <v>250</v>
      </c>
      <c r="J354" s="142">
        <v>3</v>
      </c>
      <c r="K354" s="142">
        <v>5</v>
      </c>
      <c r="L354" s="142">
        <v>8</v>
      </c>
      <c r="M354" s="142">
        <v>3</v>
      </c>
      <c r="N354" s="142">
        <v>5</v>
      </c>
      <c r="O354" s="142">
        <v>8</v>
      </c>
      <c r="P354" s="142">
        <v>1</v>
      </c>
      <c r="Q354" s="142">
        <v>1</v>
      </c>
      <c r="R354" s="142">
        <v>2</v>
      </c>
      <c r="S354" s="142">
        <v>3</v>
      </c>
      <c r="T354" s="142">
        <v>1</v>
      </c>
      <c r="U354" s="142">
        <v>2</v>
      </c>
      <c r="V354" s="142">
        <v>3</v>
      </c>
      <c r="W354" s="142">
        <v>5</v>
      </c>
      <c r="X354" s="142">
        <v>1</v>
      </c>
      <c r="Y354" s="142">
        <v>0</v>
      </c>
      <c r="Z354" s="142">
        <v>0</v>
      </c>
      <c r="AA354" s="142">
        <v>0</v>
      </c>
      <c r="AB354" s="142">
        <v>0</v>
      </c>
      <c r="AG354" s="142">
        <v>6</v>
      </c>
      <c r="AH354" s="142">
        <v>10</v>
      </c>
      <c r="AI354" s="142">
        <v>16</v>
      </c>
      <c r="AJ354" s="142">
        <v>3</v>
      </c>
      <c r="AK354" s="142">
        <v>2</v>
      </c>
      <c r="AL354" s="142">
        <v>3</v>
      </c>
      <c r="AM354" s="142">
        <v>5</v>
      </c>
      <c r="AQ354" s="142">
        <v>2</v>
      </c>
      <c r="AR354" s="142">
        <v>3</v>
      </c>
      <c r="AS354" s="142">
        <v>5</v>
      </c>
    </row>
    <row r="355" spans="1:45" s="142" customFormat="1" ht="12.75" x14ac:dyDescent="0.2">
      <c r="A355" s="142" t="s">
        <v>262</v>
      </c>
      <c r="B355" s="142" t="s">
        <v>2397</v>
      </c>
      <c r="C355" s="142" t="s">
        <v>1747</v>
      </c>
      <c r="D355" s="142" t="s">
        <v>339</v>
      </c>
      <c r="E355" s="142" t="s">
        <v>1525</v>
      </c>
      <c r="F355" s="142" t="s">
        <v>7</v>
      </c>
      <c r="G355" s="142" t="s">
        <v>2176</v>
      </c>
      <c r="H355" s="142" t="s">
        <v>1566</v>
      </c>
      <c r="I355" s="142" t="s">
        <v>250</v>
      </c>
      <c r="J355" s="142">
        <v>1</v>
      </c>
      <c r="K355" s="142">
        <v>9</v>
      </c>
      <c r="L355" s="142">
        <v>10</v>
      </c>
      <c r="M355" s="142">
        <v>1</v>
      </c>
      <c r="N355" s="142">
        <v>9</v>
      </c>
      <c r="O355" s="142">
        <v>10</v>
      </c>
      <c r="P355" s="142">
        <v>1</v>
      </c>
      <c r="Q355" s="142">
        <v>3</v>
      </c>
      <c r="R355" s="142">
        <v>8</v>
      </c>
      <c r="S355" s="142">
        <v>11</v>
      </c>
      <c r="T355" s="142">
        <v>1</v>
      </c>
      <c r="U355" s="142">
        <v>2</v>
      </c>
      <c r="V355" s="142">
        <v>3</v>
      </c>
      <c r="W355" s="142">
        <v>5</v>
      </c>
      <c r="X355" s="142">
        <v>1</v>
      </c>
      <c r="Y355" s="142">
        <v>0</v>
      </c>
      <c r="Z355" s="142">
        <v>0</v>
      </c>
      <c r="AA355" s="142">
        <v>0</v>
      </c>
      <c r="AB355" s="142">
        <v>0</v>
      </c>
      <c r="AG355" s="142">
        <v>6</v>
      </c>
      <c r="AH355" s="142">
        <v>20</v>
      </c>
      <c r="AI355" s="142">
        <v>26</v>
      </c>
      <c r="AJ355" s="142">
        <v>3</v>
      </c>
      <c r="AK355" s="142">
        <v>6</v>
      </c>
      <c r="AL355" s="142">
        <v>2</v>
      </c>
      <c r="AM355" s="142">
        <v>8</v>
      </c>
      <c r="AQ355" s="142">
        <v>6</v>
      </c>
      <c r="AR355" s="142">
        <v>2</v>
      </c>
      <c r="AS355" s="142">
        <v>8</v>
      </c>
    </row>
    <row r="356" spans="1:45" s="142" customFormat="1" ht="12.75" x14ac:dyDescent="0.2">
      <c r="A356" s="142" t="s">
        <v>262</v>
      </c>
      <c r="B356" s="142" t="s">
        <v>2398</v>
      </c>
      <c r="C356" s="142" t="s">
        <v>1748</v>
      </c>
      <c r="D356" s="142" t="s">
        <v>1458</v>
      </c>
      <c r="E356" s="142" t="s">
        <v>1525</v>
      </c>
      <c r="F356" s="142" t="s">
        <v>7</v>
      </c>
      <c r="G356" s="142" t="s">
        <v>2176</v>
      </c>
      <c r="H356" s="142" t="s">
        <v>1566</v>
      </c>
      <c r="I356" s="142" t="s">
        <v>250</v>
      </c>
      <c r="J356" s="142">
        <v>6</v>
      </c>
      <c r="K356" s="142">
        <v>7</v>
      </c>
      <c r="L356" s="142">
        <v>13</v>
      </c>
      <c r="M356" s="142">
        <v>6</v>
      </c>
      <c r="N356" s="142">
        <v>7</v>
      </c>
      <c r="O356" s="142">
        <v>13</v>
      </c>
      <c r="P356" s="142">
        <v>1</v>
      </c>
      <c r="Q356" s="142">
        <v>0</v>
      </c>
      <c r="R356" s="142">
        <v>5</v>
      </c>
      <c r="S356" s="142">
        <v>5</v>
      </c>
      <c r="T356" s="142">
        <v>1</v>
      </c>
      <c r="U356" s="142">
        <v>0</v>
      </c>
      <c r="V356" s="142">
        <v>0</v>
      </c>
      <c r="W356" s="142">
        <v>0</v>
      </c>
      <c r="X356" s="142">
        <v>0</v>
      </c>
      <c r="Y356" s="142">
        <v>0</v>
      </c>
      <c r="Z356" s="142">
        <v>0</v>
      </c>
      <c r="AA356" s="142">
        <v>0</v>
      </c>
      <c r="AB356" s="142">
        <v>0</v>
      </c>
      <c r="AG356" s="142">
        <v>6</v>
      </c>
      <c r="AH356" s="142">
        <v>12</v>
      </c>
      <c r="AI356" s="142">
        <v>18</v>
      </c>
      <c r="AJ356" s="142">
        <v>2</v>
      </c>
      <c r="AK356" s="142">
        <v>0</v>
      </c>
      <c r="AL356" s="142">
        <v>0</v>
      </c>
      <c r="AM356" s="142">
        <v>0</v>
      </c>
      <c r="AQ356" s="142">
        <v>0</v>
      </c>
      <c r="AR356" s="142">
        <v>0</v>
      </c>
      <c r="AS356" s="142">
        <v>0</v>
      </c>
    </row>
    <row r="357" spans="1:45" s="142" customFormat="1" ht="12.75" x14ac:dyDescent="0.2">
      <c r="A357" s="142" t="s">
        <v>262</v>
      </c>
      <c r="B357" s="142" t="s">
        <v>2399</v>
      </c>
      <c r="C357" s="142" t="s">
        <v>1749</v>
      </c>
      <c r="D357" s="142" t="s">
        <v>339</v>
      </c>
      <c r="E357" s="142" t="s">
        <v>1525</v>
      </c>
      <c r="F357" s="142" t="s">
        <v>7</v>
      </c>
      <c r="G357" s="142" t="s">
        <v>2176</v>
      </c>
      <c r="H357" s="142" t="s">
        <v>1566</v>
      </c>
      <c r="I357" s="142" t="s">
        <v>250</v>
      </c>
      <c r="J357" s="142">
        <v>5</v>
      </c>
      <c r="K357" s="142">
        <v>3</v>
      </c>
      <c r="L357" s="142">
        <v>8</v>
      </c>
      <c r="M357" s="142">
        <v>5</v>
      </c>
      <c r="N357" s="142">
        <v>3</v>
      </c>
      <c r="O357" s="142">
        <v>8</v>
      </c>
      <c r="P357" s="142">
        <v>1</v>
      </c>
      <c r="Q357" s="142">
        <v>5</v>
      </c>
      <c r="R357" s="142">
        <v>4</v>
      </c>
      <c r="S357" s="142">
        <v>9</v>
      </c>
      <c r="T357" s="142">
        <v>1</v>
      </c>
      <c r="U357" s="142">
        <v>2</v>
      </c>
      <c r="V357" s="142">
        <v>4</v>
      </c>
      <c r="W357" s="142">
        <v>6</v>
      </c>
      <c r="X357" s="142">
        <v>1</v>
      </c>
      <c r="Y357" s="142">
        <v>0</v>
      </c>
      <c r="Z357" s="142">
        <v>0</v>
      </c>
      <c r="AA357" s="142">
        <v>0</v>
      </c>
      <c r="AB357" s="142">
        <v>0</v>
      </c>
      <c r="AG357" s="142">
        <v>12</v>
      </c>
      <c r="AH357" s="142">
        <v>11</v>
      </c>
      <c r="AI357" s="142">
        <v>23</v>
      </c>
      <c r="AJ357" s="142">
        <v>3</v>
      </c>
      <c r="AK357" s="142">
        <v>0</v>
      </c>
      <c r="AL357" s="142">
        <v>5</v>
      </c>
      <c r="AM357" s="142">
        <v>5</v>
      </c>
      <c r="AQ357" s="142">
        <v>0</v>
      </c>
      <c r="AR357" s="142">
        <v>5</v>
      </c>
      <c r="AS357" s="142">
        <v>5</v>
      </c>
    </row>
    <row r="358" spans="1:45" s="142" customFormat="1" ht="12.75" x14ac:dyDescent="0.2">
      <c r="A358" s="142" t="s">
        <v>262</v>
      </c>
      <c r="B358" s="142" t="s">
        <v>2400</v>
      </c>
      <c r="C358" s="142" t="s">
        <v>1750</v>
      </c>
      <c r="D358" s="142" t="s">
        <v>1458</v>
      </c>
      <c r="E358" s="142" t="s">
        <v>1525</v>
      </c>
      <c r="F358" s="142" t="s">
        <v>7</v>
      </c>
      <c r="G358" s="142" t="s">
        <v>2176</v>
      </c>
      <c r="H358" s="142" t="s">
        <v>1566</v>
      </c>
      <c r="I358" s="142" t="s">
        <v>250</v>
      </c>
      <c r="J358" s="142">
        <v>7</v>
      </c>
      <c r="K358" s="142">
        <v>5</v>
      </c>
      <c r="L358" s="142">
        <v>12</v>
      </c>
      <c r="M358" s="142">
        <v>8</v>
      </c>
      <c r="N358" s="142">
        <v>5</v>
      </c>
      <c r="O358" s="142">
        <v>13</v>
      </c>
      <c r="P358" s="142">
        <v>1</v>
      </c>
      <c r="Q358" s="142">
        <v>3</v>
      </c>
      <c r="R358" s="142">
        <v>3</v>
      </c>
      <c r="S358" s="142">
        <v>6</v>
      </c>
      <c r="T358" s="142">
        <v>1</v>
      </c>
      <c r="U358" s="142">
        <v>3</v>
      </c>
      <c r="V358" s="142">
        <v>2</v>
      </c>
      <c r="W358" s="142">
        <v>5</v>
      </c>
      <c r="X358" s="142">
        <v>1</v>
      </c>
      <c r="Y358" s="142">
        <v>0</v>
      </c>
      <c r="Z358" s="142">
        <v>0</v>
      </c>
      <c r="AA358" s="142">
        <v>0</v>
      </c>
      <c r="AB358" s="142">
        <v>0</v>
      </c>
      <c r="AG358" s="142">
        <v>14</v>
      </c>
      <c r="AH358" s="142">
        <v>10</v>
      </c>
      <c r="AI358" s="142">
        <v>24</v>
      </c>
      <c r="AJ358" s="142">
        <v>3</v>
      </c>
      <c r="AK358" s="142">
        <v>4</v>
      </c>
      <c r="AL358" s="142">
        <v>3</v>
      </c>
      <c r="AM358" s="142">
        <v>7</v>
      </c>
      <c r="AQ358" s="142">
        <v>4</v>
      </c>
      <c r="AR358" s="142">
        <v>3</v>
      </c>
      <c r="AS358" s="142">
        <v>7</v>
      </c>
    </row>
    <row r="359" spans="1:45" s="142" customFormat="1" ht="12.75" x14ac:dyDescent="0.2">
      <c r="A359" s="142" t="s">
        <v>262</v>
      </c>
      <c r="B359" s="142" t="s">
        <v>2401</v>
      </c>
      <c r="C359" s="142" t="s">
        <v>1751</v>
      </c>
      <c r="D359" s="142" t="s">
        <v>1458</v>
      </c>
      <c r="E359" s="142" t="s">
        <v>1525</v>
      </c>
      <c r="F359" s="142" t="s">
        <v>7</v>
      </c>
      <c r="G359" s="142" t="s">
        <v>2176</v>
      </c>
      <c r="H359" s="142" t="s">
        <v>1566</v>
      </c>
      <c r="I359" s="142" t="s">
        <v>250</v>
      </c>
      <c r="J359" s="142">
        <v>3</v>
      </c>
      <c r="K359" s="142">
        <v>6</v>
      </c>
      <c r="L359" s="142">
        <v>9</v>
      </c>
      <c r="M359" s="142">
        <v>3</v>
      </c>
      <c r="N359" s="142">
        <v>6</v>
      </c>
      <c r="O359" s="142">
        <v>9</v>
      </c>
      <c r="P359" s="142">
        <v>1</v>
      </c>
      <c r="Q359" s="142">
        <v>3</v>
      </c>
      <c r="R359" s="142">
        <v>10</v>
      </c>
      <c r="S359" s="142">
        <v>13</v>
      </c>
      <c r="T359" s="142">
        <v>1</v>
      </c>
      <c r="U359" s="142">
        <v>4</v>
      </c>
      <c r="V359" s="142">
        <v>3</v>
      </c>
      <c r="W359" s="142">
        <v>7</v>
      </c>
      <c r="X359" s="142">
        <v>1</v>
      </c>
      <c r="Y359" s="142">
        <v>0</v>
      </c>
      <c r="Z359" s="142">
        <v>0</v>
      </c>
      <c r="AA359" s="142">
        <v>0</v>
      </c>
      <c r="AB359" s="142">
        <v>0</v>
      </c>
      <c r="AG359" s="142">
        <v>10</v>
      </c>
      <c r="AH359" s="142">
        <v>19</v>
      </c>
      <c r="AI359" s="142">
        <v>29</v>
      </c>
      <c r="AJ359" s="142">
        <v>3</v>
      </c>
      <c r="AK359" s="142">
        <v>2</v>
      </c>
      <c r="AL359" s="142">
        <v>3</v>
      </c>
      <c r="AM359" s="142">
        <v>5</v>
      </c>
      <c r="AQ359" s="142">
        <v>2</v>
      </c>
      <c r="AR359" s="142">
        <v>3</v>
      </c>
      <c r="AS359" s="142">
        <v>5</v>
      </c>
    </row>
    <row r="360" spans="1:45" s="142" customFormat="1" ht="12.75" x14ac:dyDescent="0.2">
      <c r="A360" s="142" t="s">
        <v>262</v>
      </c>
      <c r="B360" s="142" t="s">
        <v>2402</v>
      </c>
      <c r="C360" s="142" t="s">
        <v>1752</v>
      </c>
      <c r="D360" s="142" t="s">
        <v>339</v>
      </c>
      <c r="E360" s="142" t="s">
        <v>1525</v>
      </c>
      <c r="F360" s="142" t="s">
        <v>7</v>
      </c>
      <c r="G360" s="142" t="s">
        <v>2176</v>
      </c>
      <c r="H360" s="142" t="s">
        <v>1566</v>
      </c>
      <c r="I360" s="142" t="s">
        <v>250</v>
      </c>
      <c r="J360" s="142">
        <v>9</v>
      </c>
      <c r="K360" s="142">
        <v>6</v>
      </c>
      <c r="L360" s="142">
        <v>15</v>
      </c>
      <c r="M360" s="142">
        <v>9</v>
      </c>
      <c r="N360" s="142">
        <v>6</v>
      </c>
      <c r="O360" s="142">
        <v>15</v>
      </c>
      <c r="P360" s="142">
        <v>1</v>
      </c>
      <c r="Q360" s="142">
        <v>9</v>
      </c>
      <c r="R360" s="142">
        <v>5</v>
      </c>
      <c r="S360" s="142">
        <v>14</v>
      </c>
      <c r="T360" s="142">
        <v>1</v>
      </c>
      <c r="U360" s="142">
        <v>5</v>
      </c>
      <c r="V360" s="142">
        <v>7</v>
      </c>
      <c r="W360" s="142">
        <v>12</v>
      </c>
      <c r="X360" s="142">
        <v>1</v>
      </c>
      <c r="Y360" s="142">
        <v>0</v>
      </c>
      <c r="Z360" s="142">
        <v>0</v>
      </c>
      <c r="AA360" s="142">
        <v>0</v>
      </c>
      <c r="AB360" s="142">
        <v>0</v>
      </c>
      <c r="AG360" s="142">
        <v>23</v>
      </c>
      <c r="AH360" s="142">
        <v>18</v>
      </c>
      <c r="AI360" s="142">
        <v>41</v>
      </c>
      <c r="AJ360" s="142">
        <v>3</v>
      </c>
      <c r="AK360" s="142">
        <v>5</v>
      </c>
      <c r="AL360" s="142">
        <v>3</v>
      </c>
      <c r="AM360" s="142">
        <v>8</v>
      </c>
      <c r="AQ360" s="142">
        <v>5</v>
      </c>
      <c r="AR360" s="142">
        <v>3</v>
      </c>
      <c r="AS360" s="142">
        <v>8</v>
      </c>
    </row>
    <row r="361" spans="1:45" s="142" customFormat="1" ht="12.75" x14ac:dyDescent="0.2">
      <c r="A361" s="142" t="s">
        <v>262</v>
      </c>
      <c r="B361" s="142" t="s">
        <v>2403</v>
      </c>
      <c r="C361" s="142" t="s">
        <v>1753</v>
      </c>
      <c r="D361" s="142" t="s">
        <v>1458</v>
      </c>
      <c r="E361" s="142" t="s">
        <v>1525</v>
      </c>
      <c r="F361" s="142" t="s">
        <v>7</v>
      </c>
      <c r="G361" s="142" t="s">
        <v>2176</v>
      </c>
      <c r="H361" s="142" t="s">
        <v>1566</v>
      </c>
      <c r="I361" s="142" t="s">
        <v>250</v>
      </c>
      <c r="J361" s="142">
        <v>6</v>
      </c>
      <c r="K361" s="142">
        <v>3</v>
      </c>
      <c r="L361" s="142">
        <v>9</v>
      </c>
      <c r="M361" s="142">
        <v>6</v>
      </c>
      <c r="N361" s="142">
        <v>3</v>
      </c>
      <c r="O361" s="142">
        <v>9</v>
      </c>
      <c r="P361" s="142">
        <v>1</v>
      </c>
      <c r="Q361" s="142">
        <v>5</v>
      </c>
      <c r="R361" s="142">
        <v>3</v>
      </c>
      <c r="S361" s="142">
        <v>8</v>
      </c>
      <c r="T361" s="142">
        <v>1</v>
      </c>
      <c r="U361" s="142">
        <v>3</v>
      </c>
      <c r="V361" s="142">
        <v>4</v>
      </c>
      <c r="W361" s="142">
        <v>7</v>
      </c>
      <c r="X361" s="142">
        <v>1</v>
      </c>
      <c r="Y361" s="142">
        <v>0</v>
      </c>
      <c r="Z361" s="142">
        <v>0</v>
      </c>
      <c r="AA361" s="142">
        <v>0</v>
      </c>
      <c r="AB361" s="142">
        <v>0</v>
      </c>
      <c r="AG361" s="142">
        <v>14</v>
      </c>
      <c r="AH361" s="142">
        <v>10</v>
      </c>
      <c r="AI361" s="142">
        <v>24</v>
      </c>
      <c r="AJ361" s="142">
        <v>3</v>
      </c>
      <c r="AK361" s="142">
        <v>2</v>
      </c>
      <c r="AL361" s="142">
        <v>1</v>
      </c>
      <c r="AM361" s="142">
        <v>3</v>
      </c>
      <c r="AQ361" s="142">
        <v>2</v>
      </c>
      <c r="AR361" s="142">
        <v>1</v>
      </c>
      <c r="AS361" s="142">
        <v>3</v>
      </c>
    </row>
    <row r="362" spans="1:45" s="142" customFormat="1" ht="12.75" x14ac:dyDescent="0.2">
      <c r="A362" s="142" t="s">
        <v>262</v>
      </c>
      <c r="B362" s="142" t="s">
        <v>2404</v>
      </c>
      <c r="C362" s="142" t="s">
        <v>1754</v>
      </c>
      <c r="D362" s="142" t="s">
        <v>339</v>
      </c>
      <c r="E362" s="142" t="s">
        <v>1525</v>
      </c>
      <c r="F362" s="142" t="s">
        <v>7</v>
      </c>
      <c r="G362" s="142" t="s">
        <v>2176</v>
      </c>
      <c r="H362" s="142" t="s">
        <v>1566</v>
      </c>
      <c r="I362" s="142" t="s">
        <v>250</v>
      </c>
      <c r="J362" s="142">
        <v>7</v>
      </c>
      <c r="K362" s="142">
        <v>9</v>
      </c>
      <c r="L362" s="142">
        <v>16</v>
      </c>
      <c r="M362" s="142">
        <v>7</v>
      </c>
      <c r="N362" s="142">
        <v>9</v>
      </c>
      <c r="O362" s="142">
        <v>16</v>
      </c>
      <c r="P362" s="142">
        <v>1</v>
      </c>
      <c r="Q362" s="142">
        <v>6</v>
      </c>
      <c r="R362" s="142">
        <v>7</v>
      </c>
      <c r="S362" s="142">
        <v>13</v>
      </c>
      <c r="T362" s="142">
        <v>1</v>
      </c>
      <c r="U362" s="142">
        <v>5</v>
      </c>
      <c r="V362" s="142">
        <v>4</v>
      </c>
      <c r="W362" s="142">
        <v>9</v>
      </c>
      <c r="X362" s="142">
        <v>1</v>
      </c>
      <c r="Y362" s="142">
        <v>0</v>
      </c>
      <c r="Z362" s="142">
        <v>0</v>
      </c>
      <c r="AA362" s="142">
        <v>0</v>
      </c>
      <c r="AB362" s="142">
        <v>0</v>
      </c>
      <c r="AG362" s="142">
        <v>18</v>
      </c>
      <c r="AH362" s="142">
        <v>20</v>
      </c>
      <c r="AI362" s="142">
        <v>38</v>
      </c>
      <c r="AJ362" s="142">
        <v>3</v>
      </c>
      <c r="AK362" s="142">
        <v>2</v>
      </c>
      <c r="AL362" s="142">
        <v>8</v>
      </c>
      <c r="AM362" s="142">
        <v>10</v>
      </c>
      <c r="AQ362" s="142">
        <v>2</v>
      </c>
      <c r="AR362" s="142">
        <v>8</v>
      </c>
      <c r="AS362" s="142">
        <v>10</v>
      </c>
    </row>
    <row r="363" spans="1:45" s="142" customFormat="1" ht="12.75" x14ac:dyDescent="0.2">
      <c r="A363" s="142" t="s">
        <v>262</v>
      </c>
      <c r="B363" s="142" t="s">
        <v>2405</v>
      </c>
      <c r="C363" s="142" t="s">
        <v>1755</v>
      </c>
      <c r="D363" s="142" t="s">
        <v>339</v>
      </c>
      <c r="E363" s="142" t="s">
        <v>1525</v>
      </c>
      <c r="F363" s="142" t="s">
        <v>7</v>
      </c>
      <c r="G363" s="142" t="s">
        <v>2176</v>
      </c>
      <c r="H363" s="142" t="s">
        <v>1566</v>
      </c>
      <c r="I363" s="142" t="s">
        <v>250</v>
      </c>
      <c r="J363" s="142">
        <v>11</v>
      </c>
      <c r="K363" s="142">
        <v>14</v>
      </c>
      <c r="L363" s="142">
        <v>25</v>
      </c>
      <c r="M363" s="142">
        <v>11</v>
      </c>
      <c r="N363" s="142">
        <v>14</v>
      </c>
      <c r="O363" s="142">
        <v>25</v>
      </c>
      <c r="P363" s="142">
        <v>1</v>
      </c>
      <c r="Q363" s="142">
        <v>0</v>
      </c>
      <c r="R363" s="142">
        <v>0</v>
      </c>
      <c r="S363" s="142">
        <v>0</v>
      </c>
      <c r="T363" s="142">
        <v>0</v>
      </c>
      <c r="U363" s="142">
        <v>0</v>
      </c>
      <c r="V363" s="142">
        <v>0</v>
      </c>
      <c r="W363" s="142">
        <v>0</v>
      </c>
      <c r="X363" s="142">
        <v>0</v>
      </c>
      <c r="Y363" s="142">
        <v>0</v>
      </c>
      <c r="Z363" s="142">
        <v>0</v>
      </c>
      <c r="AA363" s="142">
        <v>0</v>
      </c>
      <c r="AB363" s="142">
        <v>0</v>
      </c>
      <c r="AG363" s="142">
        <v>11</v>
      </c>
      <c r="AH363" s="142">
        <v>14</v>
      </c>
      <c r="AI363" s="142">
        <v>25</v>
      </c>
      <c r="AJ363" s="142">
        <v>1</v>
      </c>
      <c r="AK363" s="142">
        <v>1</v>
      </c>
      <c r="AL363" s="142">
        <v>1</v>
      </c>
      <c r="AM363" s="142">
        <v>2</v>
      </c>
      <c r="AQ363" s="142">
        <v>1</v>
      </c>
      <c r="AR363" s="142">
        <v>1</v>
      </c>
      <c r="AS363" s="142">
        <v>2</v>
      </c>
    </row>
    <row r="364" spans="1:45" s="142" customFormat="1" ht="12.75" x14ac:dyDescent="0.2">
      <c r="A364" s="142" t="s">
        <v>2265</v>
      </c>
      <c r="B364" s="142" t="s">
        <v>2406</v>
      </c>
      <c r="C364" s="142" t="s">
        <v>1756</v>
      </c>
      <c r="D364" s="142" t="s">
        <v>1458</v>
      </c>
      <c r="E364" s="142" t="s">
        <v>1525</v>
      </c>
      <c r="F364" s="142" t="s">
        <v>7</v>
      </c>
      <c r="G364" s="142" t="s">
        <v>2176</v>
      </c>
      <c r="H364" s="142" t="s">
        <v>1566</v>
      </c>
      <c r="I364" s="142" t="s">
        <v>250</v>
      </c>
      <c r="J364" s="142">
        <v>12</v>
      </c>
      <c r="K364" s="142">
        <v>5</v>
      </c>
      <c r="L364" s="142">
        <v>17</v>
      </c>
      <c r="M364" s="142">
        <v>12</v>
      </c>
      <c r="N364" s="142">
        <v>5</v>
      </c>
      <c r="O364" s="142">
        <v>17</v>
      </c>
      <c r="P364" s="142">
        <v>1</v>
      </c>
      <c r="Q364" s="142">
        <v>5</v>
      </c>
      <c r="R364" s="142">
        <v>5</v>
      </c>
      <c r="S364" s="142">
        <v>10</v>
      </c>
      <c r="T364" s="142">
        <v>1</v>
      </c>
      <c r="U364" s="142">
        <v>5</v>
      </c>
      <c r="V364" s="142">
        <v>4</v>
      </c>
      <c r="W364" s="142">
        <v>9</v>
      </c>
      <c r="X364" s="142">
        <v>1</v>
      </c>
      <c r="Y364" s="142">
        <v>0</v>
      </c>
      <c r="Z364" s="142">
        <v>0</v>
      </c>
      <c r="AA364" s="142">
        <v>0</v>
      </c>
      <c r="AB364" s="142">
        <v>0</v>
      </c>
      <c r="AG364" s="142">
        <v>22</v>
      </c>
      <c r="AH364" s="142">
        <v>14</v>
      </c>
      <c r="AI364" s="142">
        <v>36</v>
      </c>
      <c r="AJ364" s="142">
        <v>3</v>
      </c>
      <c r="AK364" s="142">
        <v>5</v>
      </c>
      <c r="AL364" s="142">
        <v>5</v>
      </c>
      <c r="AM364" s="142">
        <v>10</v>
      </c>
      <c r="AQ364" s="142">
        <v>5</v>
      </c>
      <c r="AR364" s="142">
        <v>5</v>
      </c>
      <c r="AS364" s="142">
        <v>10</v>
      </c>
    </row>
    <row r="365" spans="1:45" s="142" customFormat="1" ht="12.75" x14ac:dyDescent="0.2">
      <c r="A365" s="142" t="s">
        <v>1222</v>
      </c>
      <c r="B365" s="142" t="s">
        <v>2407</v>
      </c>
      <c r="C365" s="142" t="s">
        <v>1757</v>
      </c>
      <c r="D365" s="142" t="s">
        <v>1458</v>
      </c>
      <c r="E365" s="142" t="s">
        <v>1525</v>
      </c>
      <c r="F365" s="142" t="s">
        <v>7</v>
      </c>
      <c r="G365" s="142" t="s">
        <v>2176</v>
      </c>
      <c r="H365" s="142" t="s">
        <v>1566</v>
      </c>
      <c r="I365" s="142" t="s">
        <v>250</v>
      </c>
      <c r="J365" s="142">
        <v>4</v>
      </c>
      <c r="K365" s="142">
        <v>6</v>
      </c>
      <c r="L365" s="142">
        <v>10</v>
      </c>
      <c r="M365" s="142">
        <v>4</v>
      </c>
      <c r="N365" s="142">
        <v>6</v>
      </c>
      <c r="O365" s="142">
        <v>10</v>
      </c>
      <c r="P365" s="142">
        <v>1</v>
      </c>
      <c r="Q365" s="142">
        <v>0</v>
      </c>
      <c r="R365" s="142">
        <v>4</v>
      </c>
      <c r="S365" s="142">
        <v>4</v>
      </c>
      <c r="T365" s="142">
        <v>1</v>
      </c>
      <c r="U365" s="142">
        <v>1</v>
      </c>
      <c r="V365" s="142">
        <v>3</v>
      </c>
      <c r="W365" s="142">
        <v>4</v>
      </c>
      <c r="X365" s="142">
        <v>1</v>
      </c>
      <c r="Y365" s="142">
        <v>0</v>
      </c>
      <c r="Z365" s="142">
        <v>0</v>
      </c>
      <c r="AA365" s="142">
        <v>0</v>
      </c>
      <c r="AB365" s="142">
        <v>0</v>
      </c>
      <c r="AG365" s="142">
        <v>5</v>
      </c>
      <c r="AH365" s="142">
        <v>13</v>
      </c>
      <c r="AI365" s="142">
        <v>18</v>
      </c>
      <c r="AJ365" s="142">
        <v>3</v>
      </c>
      <c r="AK365" s="142">
        <v>1</v>
      </c>
      <c r="AL365" s="142">
        <v>2</v>
      </c>
      <c r="AM365" s="142">
        <v>3</v>
      </c>
      <c r="AQ365" s="142">
        <v>1</v>
      </c>
      <c r="AR365" s="142">
        <v>2</v>
      </c>
      <c r="AS365" s="142">
        <v>3</v>
      </c>
    </row>
    <row r="366" spans="1:45" s="142" customFormat="1" ht="12.75" x14ac:dyDescent="0.2">
      <c r="A366" s="142" t="s">
        <v>1222</v>
      </c>
      <c r="B366" s="142" t="s">
        <v>2408</v>
      </c>
      <c r="C366" s="142" t="s">
        <v>1758</v>
      </c>
      <c r="D366" s="142" t="s">
        <v>1458</v>
      </c>
      <c r="E366" s="142" t="s">
        <v>1525</v>
      </c>
      <c r="F366" s="142" t="s">
        <v>7</v>
      </c>
      <c r="G366" s="142" t="s">
        <v>2176</v>
      </c>
      <c r="H366" s="142" t="s">
        <v>1566</v>
      </c>
      <c r="I366" s="142" t="s">
        <v>250</v>
      </c>
      <c r="J366" s="142">
        <v>6</v>
      </c>
      <c r="K366" s="142">
        <v>2</v>
      </c>
      <c r="L366" s="142">
        <v>8</v>
      </c>
      <c r="M366" s="142">
        <v>6</v>
      </c>
      <c r="N366" s="142">
        <v>2</v>
      </c>
      <c r="O366" s="142">
        <v>8</v>
      </c>
      <c r="P366" s="142">
        <v>1</v>
      </c>
      <c r="Q366" s="142">
        <v>3</v>
      </c>
      <c r="R366" s="142">
        <v>1</v>
      </c>
      <c r="S366" s="142">
        <v>4</v>
      </c>
      <c r="T366" s="142">
        <v>1</v>
      </c>
      <c r="U366" s="142">
        <v>1</v>
      </c>
      <c r="V366" s="142">
        <v>0</v>
      </c>
      <c r="W366" s="142">
        <v>1</v>
      </c>
      <c r="X366" s="142">
        <v>1</v>
      </c>
      <c r="Y366" s="142">
        <v>0</v>
      </c>
      <c r="Z366" s="142">
        <v>0</v>
      </c>
      <c r="AA366" s="142">
        <v>0</v>
      </c>
      <c r="AB366" s="142">
        <v>0</v>
      </c>
      <c r="AG366" s="142">
        <v>10</v>
      </c>
      <c r="AH366" s="142">
        <v>3</v>
      </c>
      <c r="AI366" s="142">
        <v>13</v>
      </c>
      <c r="AJ366" s="142">
        <v>3</v>
      </c>
      <c r="AK366" s="142">
        <v>2</v>
      </c>
      <c r="AL366" s="142">
        <v>5</v>
      </c>
      <c r="AM366" s="142">
        <v>7</v>
      </c>
      <c r="AQ366" s="142">
        <v>2</v>
      </c>
      <c r="AR366" s="142">
        <v>5</v>
      </c>
      <c r="AS366" s="142">
        <v>7</v>
      </c>
    </row>
    <row r="367" spans="1:45" s="142" customFormat="1" ht="12.75" x14ac:dyDescent="0.2">
      <c r="A367" s="142" t="s">
        <v>1222</v>
      </c>
      <c r="B367" s="142" t="s">
        <v>2409</v>
      </c>
      <c r="C367" s="142" t="s">
        <v>1759</v>
      </c>
      <c r="D367" s="142" t="s">
        <v>1458</v>
      </c>
      <c r="E367" s="142" t="s">
        <v>1525</v>
      </c>
      <c r="F367" s="142" t="s">
        <v>7</v>
      </c>
      <c r="G367" s="142" t="s">
        <v>2176</v>
      </c>
      <c r="H367" s="142" t="s">
        <v>1566</v>
      </c>
      <c r="I367" s="142" t="s">
        <v>250</v>
      </c>
      <c r="J367" s="142">
        <v>3</v>
      </c>
      <c r="K367" s="142">
        <v>2</v>
      </c>
      <c r="L367" s="142">
        <v>5</v>
      </c>
      <c r="M367" s="142">
        <v>3</v>
      </c>
      <c r="N367" s="142">
        <v>2</v>
      </c>
      <c r="O367" s="142">
        <v>5</v>
      </c>
      <c r="P367" s="142">
        <v>1</v>
      </c>
      <c r="Q367" s="142">
        <v>3</v>
      </c>
      <c r="R367" s="142">
        <v>4</v>
      </c>
      <c r="S367" s="142">
        <v>7</v>
      </c>
      <c r="T367" s="142">
        <v>1</v>
      </c>
      <c r="U367" s="142">
        <v>1</v>
      </c>
      <c r="V367" s="142">
        <v>2</v>
      </c>
      <c r="W367" s="142">
        <v>3</v>
      </c>
      <c r="X367" s="142">
        <v>1</v>
      </c>
      <c r="Y367" s="142">
        <v>0</v>
      </c>
      <c r="Z367" s="142">
        <v>0</v>
      </c>
      <c r="AA367" s="142">
        <v>0</v>
      </c>
      <c r="AB367" s="142">
        <v>0</v>
      </c>
      <c r="AG367" s="142">
        <v>7</v>
      </c>
      <c r="AH367" s="142">
        <v>8</v>
      </c>
      <c r="AI367" s="142">
        <v>15</v>
      </c>
      <c r="AJ367" s="142">
        <v>3</v>
      </c>
      <c r="AK367" s="142">
        <v>5</v>
      </c>
      <c r="AL367" s="142">
        <v>2</v>
      </c>
      <c r="AM367" s="142">
        <v>7</v>
      </c>
      <c r="AQ367" s="142">
        <v>5</v>
      </c>
      <c r="AR367" s="142">
        <v>2</v>
      </c>
      <c r="AS367" s="142">
        <v>7</v>
      </c>
    </row>
    <row r="368" spans="1:45" s="142" customFormat="1" ht="12.75" x14ac:dyDescent="0.2">
      <c r="A368" s="142" t="s">
        <v>1222</v>
      </c>
      <c r="B368" s="142" t="s">
        <v>2410</v>
      </c>
      <c r="C368" s="142" t="s">
        <v>1760</v>
      </c>
      <c r="D368" s="142" t="s">
        <v>1458</v>
      </c>
      <c r="E368" s="142" t="s">
        <v>1525</v>
      </c>
      <c r="F368" s="142" t="s">
        <v>7</v>
      </c>
      <c r="G368" s="142" t="s">
        <v>2176</v>
      </c>
      <c r="H368" s="142" t="s">
        <v>1566</v>
      </c>
      <c r="I368" s="142" t="s">
        <v>250</v>
      </c>
      <c r="J368" s="142">
        <v>5</v>
      </c>
      <c r="K368" s="142">
        <v>2</v>
      </c>
      <c r="L368" s="142">
        <v>7</v>
      </c>
      <c r="M368" s="142">
        <v>5</v>
      </c>
      <c r="N368" s="142">
        <v>2</v>
      </c>
      <c r="O368" s="142">
        <v>7</v>
      </c>
      <c r="P368" s="142">
        <v>1</v>
      </c>
      <c r="Q368" s="142">
        <v>5</v>
      </c>
      <c r="R368" s="142">
        <v>2</v>
      </c>
      <c r="S368" s="142">
        <v>7</v>
      </c>
      <c r="T368" s="142">
        <v>1</v>
      </c>
      <c r="U368" s="142">
        <v>3</v>
      </c>
      <c r="V368" s="142">
        <v>3</v>
      </c>
      <c r="W368" s="142">
        <v>6</v>
      </c>
      <c r="X368" s="142">
        <v>1</v>
      </c>
      <c r="Y368" s="142">
        <v>0</v>
      </c>
      <c r="Z368" s="142">
        <v>0</v>
      </c>
      <c r="AA368" s="142">
        <v>0</v>
      </c>
      <c r="AB368" s="142">
        <v>0</v>
      </c>
      <c r="AG368" s="142">
        <v>13</v>
      </c>
      <c r="AH368" s="142">
        <v>7</v>
      </c>
      <c r="AI368" s="142">
        <v>20</v>
      </c>
      <c r="AJ368" s="142">
        <v>3</v>
      </c>
      <c r="AK368" s="142">
        <v>1</v>
      </c>
      <c r="AL368" s="142">
        <v>2</v>
      </c>
      <c r="AM368" s="142">
        <v>3</v>
      </c>
      <c r="AQ368" s="142">
        <v>1</v>
      </c>
      <c r="AR368" s="142">
        <v>2</v>
      </c>
      <c r="AS368" s="142">
        <v>3</v>
      </c>
    </row>
    <row r="369" spans="1:45" s="142" customFormat="1" ht="12.75" x14ac:dyDescent="0.2">
      <c r="A369" s="142" t="s">
        <v>2268</v>
      </c>
      <c r="B369" s="142" t="s">
        <v>2411</v>
      </c>
      <c r="C369" s="142" t="s">
        <v>1761</v>
      </c>
      <c r="D369" s="142" t="s">
        <v>339</v>
      </c>
      <c r="E369" s="142" t="s">
        <v>1525</v>
      </c>
      <c r="F369" s="142" t="s">
        <v>7</v>
      </c>
      <c r="G369" s="142" t="s">
        <v>2176</v>
      </c>
      <c r="H369" s="142" t="s">
        <v>1566</v>
      </c>
      <c r="I369" s="142" t="s">
        <v>250</v>
      </c>
      <c r="J369" s="142">
        <v>3</v>
      </c>
      <c r="K369" s="142">
        <v>3</v>
      </c>
      <c r="L369" s="142">
        <v>6</v>
      </c>
      <c r="M369" s="142">
        <v>3</v>
      </c>
      <c r="N369" s="142">
        <v>3</v>
      </c>
      <c r="O369" s="142">
        <v>6</v>
      </c>
      <c r="P369" s="142">
        <v>1</v>
      </c>
      <c r="Q369" s="142">
        <v>7</v>
      </c>
      <c r="R369" s="142">
        <v>4</v>
      </c>
      <c r="S369" s="142">
        <v>11</v>
      </c>
      <c r="T369" s="142">
        <v>1</v>
      </c>
      <c r="U369" s="142">
        <v>3</v>
      </c>
      <c r="V369" s="142">
        <v>1</v>
      </c>
      <c r="W369" s="142">
        <v>4</v>
      </c>
      <c r="X369" s="142">
        <v>1</v>
      </c>
      <c r="Y369" s="142">
        <v>0</v>
      </c>
      <c r="Z369" s="142">
        <v>0</v>
      </c>
      <c r="AA369" s="142">
        <v>0</v>
      </c>
      <c r="AB369" s="142">
        <v>0</v>
      </c>
      <c r="AG369" s="142">
        <v>13</v>
      </c>
      <c r="AH369" s="142">
        <v>8</v>
      </c>
      <c r="AI369" s="142">
        <v>21</v>
      </c>
      <c r="AJ369" s="142">
        <v>3</v>
      </c>
      <c r="AK369" s="142">
        <v>1</v>
      </c>
      <c r="AL369" s="142">
        <v>1</v>
      </c>
      <c r="AM369" s="142">
        <v>2</v>
      </c>
      <c r="AQ369" s="142">
        <v>1</v>
      </c>
      <c r="AR369" s="142">
        <v>1</v>
      </c>
      <c r="AS369" s="142">
        <v>2</v>
      </c>
    </row>
    <row r="370" spans="1:45" s="142" customFormat="1" ht="12.75" x14ac:dyDescent="0.2">
      <c r="A370" s="142" t="s">
        <v>2268</v>
      </c>
      <c r="B370" s="142" t="s">
        <v>2412</v>
      </c>
      <c r="C370" s="142" t="s">
        <v>1762</v>
      </c>
      <c r="D370" s="142" t="s">
        <v>339</v>
      </c>
      <c r="E370" s="142" t="s">
        <v>1525</v>
      </c>
      <c r="F370" s="142" t="s">
        <v>7</v>
      </c>
      <c r="G370" s="142" t="s">
        <v>2176</v>
      </c>
      <c r="H370" s="142" t="s">
        <v>1566</v>
      </c>
      <c r="I370" s="142" t="s">
        <v>250</v>
      </c>
      <c r="J370" s="142">
        <v>1</v>
      </c>
      <c r="K370" s="142">
        <v>9</v>
      </c>
      <c r="L370" s="142">
        <v>10</v>
      </c>
      <c r="M370" s="142">
        <v>1</v>
      </c>
      <c r="N370" s="142">
        <v>9</v>
      </c>
      <c r="O370" s="142">
        <v>10</v>
      </c>
      <c r="P370" s="142">
        <v>1</v>
      </c>
      <c r="Q370" s="142">
        <v>2</v>
      </c>
      <c r="R370" s="142">
        <v>3</v>
      </c>
      <c r="S370" s="142">
        <v>5</v>
      </c>
      <c r="T370" s="142">
        <v>1</v>
      </c>
      <c r="U370" s="142">
        <v>2</v>
      </c>
      <c r="V370" s="142">
        <v>4</v>
      </c>
      <c r="W370" s="142">
        <v>6</v>
      </c>
      <c r="X370" s="142">
        <v>1</v>
      </c>
      <c r="Y370" s="142">
        <v>0</v>
      </c>
      <c r="Z370" s="142">
        <v>0</v>
      </c>
      <c r="AA370" s="142">
        <v>0</v>
      </c>
      <c r="AB370" s="142">
        <v>0</v>
      </c>
      <c r="AG370" s="142">
        <v>5</v>
      </c>
      <c r="AH370" s="142">
        <v>16</v>
      </c>
      <c r="AI370" s="142">
        <v>21</v>
      </c>
      <c r="AJ370" s="142">
        <v>3</v>
      </c>
      <c r="AK370" s="142">
        <v>3</v>
      </c>
      <c r="AL370" s="142">
        <v>4</v>
      </c>
      <c r="AM370" s="142">
        <v>7</v>
      </c>
      <c r="AQ370" s="142">
        <v>3</v>
      </c>
      <c r="AR370" s="142">
        <v>4</v>
      </c>
      <c r="AS370" s="142">
        <v>7</v>
      </c>
    </row>
    <row r="371" spans="1:45" s="142" customFormat="1" ht="12.75" x14ac:dyDescent="0.2">
      <c r="A371" s="142" t="s">
        <v>257</v>
      </c>
      <c r="B371" s="142" t="s">
        <v>2413</v>
      </c>
      <c r="C371" s="142" t="s">
        <v>1763</v>
      </c>
      <c r="D371" s="142" t="s">
        <v>1458</v>
      </c>
      <c r="E371" s="142" t="s">
        <v>1525</v>
      </c>
      <c r="F371" s="142" t="s">
        <v>7</v>
      </c>
      <c r="G371" s="142" t="s">
        <v>2176</v>
      </c>
      <c r="H371" s="142" t="s">
        <v>1566</v>
      </c>
      <c r="I371" s="142" t="s">
        <v>250</v>
      </c>
      <c r="J371" s="142">
        <v>9</v>
      </c>
      <c r="K371" s="142">
        <v>7</v>
      </c>
      <c r="L371" s="142">
        <v>16</v>
      </c>
      <c r="M371" s="142">
        <v>9</v>
      </c>
      <c r="N371" s="142">
        <v>7</v>
      </c>
      <c r="O371" s="142">
        <v>16</v>
      </c>
      <c r="P371" s="142">
        <v>1</v>
      </c>
      <c r="Q371" s="142">
        <v>8</v>
      </c>
      <c r="R371" s="142">
        <v>9</v>
      </c>
      <c r="S371" s="142">
        <v>17</v>
      </c>
      <c r="T371" s="142">
        <v>1</v>
      </c>
      <c r="U371" s="142">
        <v>7</v>
      </c>
      <c r="V371" s="142">
        <v>8</v>
      </c>
      <c r="W371" s="142">
        <v>15</v>
      </c>
      <c r="X371" s="142">
        <v>1</v>
      </c>
      <c r="Y371" s="142">
        <v>0</v>
      </c>
      <c r="Z371" s="142">
        <v>0</v>
      </c>
      <c r="AA371" s="142">
        <v>0</v>
      </c>
      <c r="AB371" s="142">
        <v>0</v>
      </c>
      <c r="AG371" s="142">
        <v>24</v>
      </c>
      <c r="AH371" s="142">
        <v>24</v>
      </c>
      <c r="AI371" s="142">
        <v>48</v>
      </c>
      <c r="AJ371" s="142">
        <v>3</v>
      </c>
      <c r="AK371" s="142">
        <v>1</v>
      </c>
      <c r="AL371" s="142">
        <v>3</v>
      </c>
      <c r="AM371" s="142">
        <v>4</v>
      </c>
      <c r="AQ371" s="142">
        <v>1</v>
      </c>
      <c r="AR371" s="142">
        <v>3</v>
      </c>
      <c r="AS371" s="142">
        <v>4</v>
      </c>
    </row>
    <row r="372" spans="1:45" s="142" customFormat="1" ht="12.75" x14ac:dyDescent="0.2">
      <c r="A372" s="142" t="s">
        <v>257</v>
      </c>
      <c r="B372" s="142" t="s">
        <v>2414</v>
      </c>
      <c r="C372" s="142" t="s">
        <v>1764</v>
      </c>
      <c r="D372" s="142" t="s">
        <v>1458</v>
      </c>
      <c r="E372" s="142" t="s">
        <v>1525</v>
      </c>
      <c r="F372" s="142" t="s">
        <v>7</v>
      </c>
      <c r="G372" s="142" t="s">
        <v>2176</v>
      </c>
      <c r="H372" s="142" t="s">
        <v>1566</v>
      </c>
      <c r="I372" s="142" t="s">
        <v>250</v>
      </c>
      <c r="J372" s="142">
        <v>2</v>
      </c>
      <c r="K372" s="142">
        <v>5</v>
      </c>
      <c r="L372" s="142">
        <v>7</v>
      </c>
      <c r="M372" s="142">
        <v>2</v>
      </c>
      <c r="N372" s="142">
        <v>5</v>
      </c>
      <c r="O372" s="142">
        <v>7</v>
      </c>
      <c r="P372" s="142">
        <v>1</v>
      </c>
      <c r="Q372" s="142">
        <v>4</v>
      </c>
      <c r="R372" s="142">
        <v>3</v>
      </c>
      <c r="S372" s="142">
        <v>7</v>
      </c>
      <c r="T372" s="142">
        <v>1</v>
      </c>
      <c r="U372" s="142">
        <v>1</v>
      </c>
      <c r="V372" s="142">
        <v>0</v>
      </c>
      <c r="W372" s="142">
        <v>1</v>
      </c>
      <c r="X372" s="142">
        <v>1</v>
      </c>
      <c r="Y372" s="142">
        <v>0</v>
      </c>
      <c r="Z372" s="142">
        <v>0</v>
      </c>
      <c r="AA372" s="142">
        <v>0</v>
      </c>
      <c r="AB372" s="142">
        <v>0</v>
      </c>
      <c r="AG372" s="142">
        <v>7</v>
      </c>
      <c r="AH372" s="142">
        <v>8</v>
      </c>
      <c r="AI372" s="142">
        <v>15</v>
      </c>
      <c r="AJ372" s="142">
        <v>3</v>
      </c>
      <c r="AK372" s="142">
        <v>1</v>
      </c>
      <c r="AL372" s="142">
        <v>2</v>
      </c>
      <c r="AM372" s="142">
        <v>3</v>
      </c>
      <c r="AQ372" s="142">
        <v>1</v>
      </c>
      <c r="AR372" s="142">
        <v>2</v>
      </c>
      <c r="AS372" s="142">
        <v>3</v>
      </c>
    </row>
    <row r="373" spans="1:45" s="142" customFormat="1" ht="12.75" x14ac:dyDescent="0.2">
      <c r="A373" s="142" t="s">
        <v>2281</v>
      </c>
      <c r="B373" s="142" t="s">
        <v>2415</v>
      </c>
      <c r="C373" s="142" t="s">
        <v>1765</v>
      </c>
      <c r="D373" s="142" t="s">
        <v>339</v>
      </c>
      <c r="E373" s="142" t="s">
        <v>1525</v>
      </c>
      <c r="F373" s="142" t="s">
        <v>7</v>
      </c>
      <c r="G373" s="142" t="s">
        <v>2176</v>
      </c>
      <c r="H373" s="142" t="s">
        <v>1566</v>
      </c>
      <c r="I373" s="142" t="s">
        <v>250</v>
      </c>
      <c r="J373" s="142">
        <v>3</v>
      </c>
      <c r="K373" s="142">
        <v>1</v>
      </c>
      <c r="L373" s="142">
        <v>4</v>
      </c>
      <c r="M373" s="142">
        <v>3</v>
      </c>
      <c r="N373" s="142">
        <v>1</v>
      </c>
      <c r="O373" s="142">
        <v>4</v>
      </c>
      <c r="P373" s="142">
        <v>1</v>
      </c>
      <c r="Q373" s="142">
        <v>5</v>
      </c>
      <c r="R373" s="142">
        <v>2</v>
      </c>
      <c r="S373" s="142">
        <v>7</v>
      </c>
      <c r="T373" s="142">
        <v>1</v>
      </c>
      <c r="U373" s="142">
        <v>1</v>
      </c>
      <c r="V373" s="142">
        <v>6</v>
      </c>
      <c r="W373" s="142">
        <v>7</v>
      </c>
      <c r="X373" s="142">
        <v>1</v>
      </c>
      <c r="Y373" s="142">
        <v>0</v>
      </c>
      <c r="Z373" s="142">
        <v>0</v>
      </c>
      <c r="AA373" s="142">
        <v>0</v>
      </c>
      <c r="AB373" s="142">
        <v>0</v>
      </c>
      <c r="AG373" s="142">
        <v>9</v>
      </c>
      <c r="AH373" s="142">
        <v>9</v>
      </c>
      <c r="AI373" s="142">
        <v>18</v>
      </c>
      <c r="AJ373" s="142">
        <v>3</v>
      </c>
      <c r="AK373" s="142">
        <v>5</v>
      </c>
      <c r="AL373" s="142">
        <v>2</v>
      </c>
      <c r="AM373" s="142">
        <v>7</v>
      </c>
      <c r="AQ373" s="142">
        <v>5</v>
      </c>
      <c r="AR373" s="142">
        <v>2</v>
      </c>
      <c r="AS373" s="142">
        <v>7</v>
      </c>
    </row>
    <row r="374" spans="1:45" s="142" customFormat="1" ht="12.75" x14ac:dyDescent="0.2">
      <c r="A374" s="142" t="s">
        <v>2281</v>
      </c>
      <c r="B374" s="142" t="s">
        <v>2416</v>
      </c>
      <c r="C374" s="142" t="s">
        <v>1766</v>
      </c>
      <c r="D374" s="142" t="s">
        <v>339</v>
      </c>
      <c r="E374" s="142" t="s">
        <v>1525</v>
      </c>
      <c r="F374" s="142" t="s">
        <v>7</v>
      </c>
      <c r="G374" s="142" t="s">
        <v>2176</v>
      </c>
      <c r="H374" s="142" t="s">
        <v>1566</v>
      </c>
      <c r="I374" s="142" t="s">
        <v>250</v>
      </c>
      <c r="J374" s="142">
        <v>6</v>
      </c>
      <c r="K374" s="142">
        <v>4</v>
      </c>
      <c r="L374" s="142">
        <v>10</v>
      </c>
      <c r="M374" s="142">
        <v>6</v>
      </c>
      <c r="N374" s="142">
        <v>4</v>
      </c>
      <c r="O374" s="142">
        <v>10</v>
      </c>
      <c r="P374" s="142">
        <v>1</v>
      </c>
      <c r="Q374" s="142">
        <v>2</v>
      </c>
      <c r="R374" s="142">
        <v>3</v>
      </c>
      <c r="S374" s="142">
        <v>5</v>
      </c>
      <c r="T374" s="142">
        <v>1</v>
      </c>
      <c r="U374" s="142">
        <v>2</v>
      </c>
      <c r="V374" s="142">
        <v>1</v>
      </c>
      <c r="W374" s="142">
        <v>3</v>
      </c>
      <c r="X374" s="142">
        <v>1</v>
      </c>
      <c r="Y374" s="142">
        <v>0</v>
      </c>
      <c r="Z374" s="142">
        <v>0</v>
      </c>
      <c r="AA374" s="142">
        <v>0</v>
      </c>
      <c r="AB374" s="142">
        <v>0</v>
      </c>
      <c r="AG374" s="142">
        <v>10</v>
      </c>
      <c r="AH374" s="142">
        <v>8</v>
      </c>
      <c r="AI374" s="142">
        <v>18</v>
      </c>
      <c r="AJ374" s="142">
        <v>3</v>
      </c>
      <c r="AK374" s="142">
        <v>0</v>
      </c>
      <c r="AL374" s="142">
        <v>1</v>
      </c>
      <c r="AM374" s="142">
        <v>1</v>
      </c>
      <c r="AQ374" s="142">
        <v>0</v>
      </c>
      <c r="AR374" s="142">
        <v>1</v>
      </c>
      <c r="AS374" s="142">
        <v>1</v>
      </c>
    </row>
    <row r="375" spans="1:45" s="142" customFormat="1" ht="12.75" x14ac:dyDescent="0.2">
      <c r="A375" s="142" t="s">
        <v>2313</v>
      </c>
      <c r="B375" s="142" t="s">
        <v>2417</v>
      </c>
      <c r="C375" s="142" t="s">
        <v>1767</v>
      </c>
      <c r="D375" s="142" t="s">
        <v>1458</v>
      </c>
      <c r="E375" s="142" t="s">
        <v>1525</v>
      </c>
      <c r="F375" s="142" t="s">
        <v>7</v>
      </c>
      <c r="G375" s="142" t="s">
        <v>2176</v>
      </c>
      <c r="H375" s="142" t="s">
        <v>1566</v>
      </c>
      <c r="I375" s="142" t="s">
        <v>250</v>
      </c>
      <c r="J375" s="142">
        <v>5</v>
      </c>
      <c r="K375" s="142">
        <v>9</v>
      </c>
      <c r="L375" s="142">
        <v>14</v>
      </c>
      <c r="M375" s="142">
        <v>5</v>
      </c>
      <c r="N375" s="142">
        <v>9</v>
      </c>
      <c r="O375" s="142">
        <v>14</v>
      </c>
      <c r="P375" s="142">
        <v>1</v>
      </c>
      <c r="Q375" s="142">
        <v>3</v>
      </c>
      <c r="R375" s="142">
        <v>6</v>
      </c>
      <c r="S375" s="142">
        <v>9</v>
      </c>
      <c r="T375" s="142">
        <v>1</v>
      </c>
      <c r="U375" s="142">
        <v>7</v>
      </c>
      <c r="V375" s="142">
        <v>7</v>
      </c>
      <c r="W375" s="142">
        <v>14</v>
      </c>
      <c r="X375" s="142">
        <v>1</v>
      </c>
      <c r="Y375" s="142">
        <v>0</v>
      </c>
      <c r="Z375" s="142">
        <v>0</v>
      </c>
      <c r="AA375" s="142">
        <v>0</v>
      </c>
      <c r="AB375" s="142">
        <v>0</v>
      </c>
      <c r="AG375" s="142">
        <v>15</v>
      </c>
      <c r="AH375" s="142">
        <v>22</v>
      </c>
      <c r="AI375" s="142">
        <v>37</v>
      </c>
      <c r="AJ375" s="142">
        <v>3</v>
      </c>
      <c r="AK375" s="142">
        <v>6</v>
      </c>
      <c r="AL375" s="142">
        <v>3</v>
      </c>
      <c r="AM375" s="142">
        <v>9</v>
      </c>
      <c r="AQ375" s="142">
        <v>6</v>
      </c>
      <c r="AR375" s="142">
        <v>3</v>
      </c>
      <c r="AS375" s="142">
        <v>9</v>
      </c>
    </row>
    <row r="376" spans="1:45" s="142" customFormat="1" ht="12.75" x14ac:dyDescent="0.2">
      <c r="A376" s="142" t="s">
        <v>2337</v>
      </c>
      <c r="B376" s="142" t="s">
        <v>2418</v>
      </c>
      <c r="C376" s="142" t="s">
        <v>1768</v>
      </c>
      <c r="D376" s="142" t="s">
        <v>339</v>
      </c>
      <c r="E376" s="142" t="s">
        <v>1525</v>
      </c>
      <c r="F376" s="142" t="s">
        <v>7</v>
      </c>
      <c r="G376" s="142" t="s">
        <v>2176</v>
      </c>
      <c r="H376" s="142" t="s">
        <v>1566</v>
      </c>
      <c r="I376" s="142" t="s">
        <v>250</v>
      </c>
      <c r="J376" s="142">
        <v>0</v>
      </c>
      <c r="K376" s="142">
        <v>9</v>
      </c>
      <c r="L376" s="142">
        <v>9</v>
      </c>
      <c r="M376" s="142">
        <v>0</v>
      </c>
      <c r="N376" s="142">
        <v>9</v>
      </c>
      <c r="O376" s="142">
        <v>9</v>
      </c>
      <c r="P376" s="142">
        <v>1</v>
      </c>
      <c r="Q376" s="142">
        <v>1</v>
      </c>
      <c r="R376" s="142">
        <v>2</v>
      </c>
      <c r="S376" s="142">
        <v>3</v>
      </c>
      <c r="T376" s="142">
        <v>1</v>
      </c>
      <c r="U376" s="142">
        <v>4</v>
      </c>
      <c r="V376" s="142">
        <v>4</v>
      </c>
      <c r="W376" s="142">
        <v>8</v>
      </c>
      <c r="X376" s="142">
        <v>1</v>
      </c>
      <c r="Y376" s="142">
        <v>0</v>
      </c>
      <c r="Z376" s="142">
        <v>0</v>
      </c>
      <c r="AA376" s="142">
        <v>0</v>
      </c>
      <c r="AB376" s="142">
        <v>0</v>
      </c>
      <c r="AG376" s="142">
        <v>5</v>
      </c>
      <c r="AH376" s="142">
        <v>15</v>
      </c>
      <c r="AI376" s="142">
        <v>20</v>
      </c>
      <c r="AJ376" s="142">
        <v>3</v>
      </c>
      <c r="AK376" s="142">
        <v>1</v>
      </c>
      <c r="AL376" s="142">
        <v>1</v>
      </c>
      <c r="AM376" s="142">
        <v>2</v>
      </c>
      <c r="AQ376" s="142">
        <v>1</v>
      </c>
      <c r="AR376" s="142">
        <v>1</v>
      </c>
      <c r="AS376" s="142">
        <v>2</v>
      </c>
    </row>
    <row r="377" spans="1:45" s="142" customFormat="1" ht="12.75" x14ac:dyDescent="0.2">
      <c r="A377" s="142" t="s">
        <v>2337</v>
      </c>
      <c r="B377" s="142" t="s">
        <v>2419</v>
      </c>
      <c r="C377" s="142" t="s">
        <v>1769</v>
      </c>
      <c r="D377" s="142" t="s">
        <v>339</v>
      </c>
      <c r="E377" s="142" t="s">
        <v>1525</v>
      </c>
      <c r="F377" s="142" t="s">
        <v>7</v>
      </c>
      <c r="G377" s="142" t="s">
        <v>2176</v>
      </c>
      <c r="H377" s="142" t="s">
        <v>1566</v>
      </c>
      <c r="I377" s="142" t="s">
        <v>250</v>
      </c>
      <c r="J377" s="142">
        <v>4</v>
      </c>
      <c r="K377" s="142">
        <v>1</v>
      </c>
      <c r="L377" s="142">
        <v>5</v>
      </c>
      <c r="M377" s="142">
        <v>4</v>
      </c>
      <c r="N377" s="142">
        <v>1</v>
      </c>
      <c r="O377" s="142">
        <v>5</v>
      </c>
      <c r="P377" s="142">
        <v>1</v>
      </c>
      <c r="Q377" s="142">
        <v>0</v>
      </c>
      <c r="R377" s="142">
        <v>5</v>
      </c>
      <c r="S377" s="142">
        <v>5</v>
      </c>
      <c r="T377" s="142">
        <v>1</v>
      </c>
      <c r="U377" s="142">
        <v>2</v>
      </c>
      <c r="V377" s="142">
        <v>4</v>
      </c>
      <c r="W377" s="142">
        <v>6</v>
      </c>
      <c r="X377" s="142">
        <v>1</v>
      </c>
      <c r="Y377" s="142">
        <v>0</v>
      </c>
      <c r="Z377" s="142">
        <v>0</v>
      </c>
      <c r="AA377" s="142">
        <v>0</v>
      </c>
      <c r="AB377" s="142">
        <v>0</v>
      </c>
      <c r="AG377" s="142">
        <v>6</v>
      </c>
      <c r="AH377" s="142">
        <v>10</v>
      </c>
      <c r="AI377" s="142">
        <v>16</v>
      </c>
      <c r="AJ377" s="142">
        <v>3</v>
      </c>
      <c r="AK377" s="142">
        <v>3</v>
      </c>
      <c r="AL377" s="142">
        <v>0</v>
      </c>
      <c r="AM377" s="142">
        <v>3</v>
      </c>
      <c r="AQ377" s="142">
        <v>3</v>
      </c>
      <c r="AR377" s="142">
        <v>0</v>
      </c>
      <c r="AS377" s="142">
        <v>3</v>
      </c>
    </row>
    <row r="378" spans="1:45" s="142" customFormat="1" ht="12.75" x14ac:dyDescent="0.2">
      <c r="A378" s="142" t="s">
        <v>2124</v>
      </c>
      <c r="B378" s="142" t="s">
        <v>2420</v>
      </c>
      <c r="C378" s="142" t="s">
        <v>1770</v>
      </c>
      <c r="D378" s="142" t="s">
        <v>1458</v>
      </c>
      <c r="E378" s="142" t="s">
        <v>1525</v>
      </c>
      <c r="F378" s="142" t="s">
        <v>7</v>
      </c>
      <c r="G378" s="142" t="s">
        <v>2176</v>
      </c>
      <c r="H378" s="142" t="s">
        <v>1566</v>
      </c>
      <c r="I378" s="142" t="s">
        <v>250</v>
      </c>
      <c r="J378" s="142">
        <v>5</v>
      </c>
      <c r="K378" s="142">
        <v>8</v>
      </c>
      <c r="L378" s="142">
        <v>13</v>
      </c>
      <c r="M378" s="142">
        <v>5</v>
      </c>
      <c r="N378" s="142">
        <v>8</v>
      </c>
      <c r="O378" s="142">
        <v>13</v>
      </c>
      <c r="P378" s="142">
        <v>1</v>
      </c>
      <c r="Q378" s="142">
        <v>3</v>
      </c>
      <c r="R378" s="142">
        <v>3</v>
      </c>
      <c r="S378" s="142">
        <v>6</v>
      </c>
      <c r="T378" s="142">
        <v>1</v>
      </c>
      <c r="U378" s="142">
        <v>2</v>
      </c>
      <c r="V378" s="142">
        <v>5</v>
      </c>
      <c r="W378" s="142">
        <v>7</v>
      </c>
      <c r="X378" s="142">
        <v>1</v>
      </c>
      <c r="Y378" s="142">
        <v>0</v>
      </c>
      <c r="Z378" s="142">
        <v>0</v>
      </c>
      <c r="AA378" s="142">
        <v>0</v>
      </c>
      <c r="AB378" s="142">
        <v>0</v>
      </c>
      <c r="AG378" s="142">
        <v>10</v>
      </c>
      <c r="AH378" s="142">
        <v>16</v>
      </c>
      <c r="AI378" s="142">
        <v>26</v>
      </c>
      <c r="AJ378" s="142">
        <v>3</v>
      </c>
      <c r="AK378" s="142">
        <v>2</v>
      </c>
      <c r="AL378" s="142">
        <v>8</v>
      </c>
      <c r="AM378" s="142">
        <v>10</v>
      </c>
      <c r="AQ378" s="142">
        <v>2</v>
      </c>
      <c r="AR378" s="142">
        <v>8</v>
      </c>
      <c r="AS378" s="142">
        <v>10</v>
      </c>
    </row>
    <row r="379" spans="1:45" s="142" customFormat="1" ht="12.75" x14ac:dyDescent="0.2">
      <c r="A379" s="142" t="s">
        <v>2274</v>
      </c>
      <c r="B379" s="142" t="s">
        <v>2421</v>
      </c>
      <c r="C379" s="142" t="s">
        <v>1771</v>
      </c>
      <c r="D379" s="142" t="s">
        <v>1458</v>
      </c>
      <c r="E379" s="142" t="s">
        <v>1525</v>
      </c>
      <c r="F379" s="142" t="s">
        <v>7</v>
      </c>
      <c r="G379" s="142" t="s">
        <v>2176</v>
      </c>
      <c r="H379" s="142" t="s">
        <v>1566</v>
      </c>
      <c r="I379" s="142" t="s">
        <v>250</v>
      </c>
      <c r="J379" s="142">
        <v>7</v>
      </c>
      <c r="K379" s="142">
        <v>6</v>
      </c>
      <c r="L379" s="142">
        <v>13</v>
      </c>
      <c r="M379" s="142">
        <v>7</v>
      </c>
      <c r="N379" s="142">
        <v>6</v>
      </c>
      <c r="O379" s="142">
        <v>13</v>
      </c>
      <c r="P379" s="142">
        <v>1</v>
      </c>
      <c r="Q379" s="142">
        <v>8</v>
      </c>
      <c r="R379" s="142">
        <v>7</v>
      </c>
      <c r="S379" s="142">
        <v>15</v>
      </c>
      <c r="T379" s="142">
        <v>1</v>
      </c>
      <c r="U379" s="142">
        <v>8</v>
      </c>
      <c r="V379" s="142">
        <v>3</v>
      </c>
      <c r="W379" s="142">
        <v>11</v>
      </c>
      <c r="X379" s="142">
        <v>1</v>
      </c>
      <c r="Y379" s="142">
        <v>0</v>
      </c>
      <c r="Z379" s="142">
        <v>0</v>
      </c>
      <c r="AA379" s="142">
        <v>0</v>
      </c>
      <c r="AB379" s="142">
        <v>0</v>
      </c>
      <c r="AG379" s="142">
        <v>23</v>
      </c>
      <c r="AH379" s="142">
        <v>16</v>
      </c>
      <c r="AI379" s="142">
        <v>39</v>
      </c>
      <c r="AJ379" s="142">
        <v>3</v>
      </c>
      <c r="AK379" s="142">
        <v>16</v>
      </c>
      <c r="AL379" s="142">
        <v>12</v>
      </c>
      <c r="AM379" s="142">
        <v>28</v>
      </c>
      <c r="AQ379" s="142">
        <v>16</v>
      </c>
      <c r="AR379" s="142">
        <v>12</v>
      </c>
      <c r="AS379" s="142">
        <v>28</v>
      </c>
    </row>
    <row r="380" spans="1:45" s="142" customFormat="1" ht="12.75" x14ac:dyDescent="0.2">
      <c r="A380" s="142" t="s">
        <v>2274</v>
      </c>
      <c r="B380" s="142" t="s">
        <v>2422</v>
      </c>
      <c r="C380" s="142" t="s">
        <v>1772</v>
      </c>
      <c r="D380" s="142" t="s">
        <v>1458</v>
      </c>
      <c r="E380" s="142" t="s">
        <v>1525</v>
      </c>
      <c r="F380" s="142" t="s">
        <v>7</v>
      </c>
      <c r="G380" s="142" t="s">
        <v>2176</v>
      </c>
      <c r="H380" s="142" t="s">
        <v>1566</v>
      </c>
      <c r="I380" s="142" t="s">
        <v>250</v>
      </c>
      <c r="J380" s="142">
        <v>1</v>
      </c>
      <c r="K380" s="142">
        <v>4</v>
      </c>
      <c r="L380" s="142">
        <v>5</v>
      </c>
      <c r="M380" s="142">
        <v>1</v>
      </c>
      <c r="N380" s="142">
        <v>4</v>
      </c>
      <c r="O380" s="142">
        <v>5</v>
      </c>
      <c r="P380" s="142">
        <v>1</v>
      </c>
      <c r="Q380" s="142">
        <v>4</v>
      </c>
      <c r="R380" s="142">
        <v>1</v>
      </c>
      <c r="S380" s="142">
        <v>5</v>
      </c>
      <c r="T380" s="142">
        <v>1</v>
      </c>
      <c r="U380" s="142">
        <v>2</v>
      </c>
      <c r="V380" s="142">
        <v>4</v>
      </c>
      <c r="W380" s="142">
        <v>6</v>
      </c>
      <c r="X380" s="142">
        <v>1</v>
      </c>
      <c r="Y380" s="142">
        <v>0</v>
      </c>
      <c r="Z380" s="142">
        <v>0</v>
      </c>
      <c r="AA380" s="142">
        <v>0</v>
      </c>
      <c r="AB380" s="142">
        <v>0</v>
      </c>
      <c r="AG380" s="142">
        <v>7</v>
      </c>
      <c r="AH380" s="142">
        <v>9</v>
      </c>
      <c r="AI380" s="142">
        <v>16</v>
      </c>
      <c r="AJ380" s="142">
        <v>3</v>
      </c>
      <c r="AK380" s="142">
        <v>1</v>
      </c>
      <c r="AL380" s="142">
        <v>5</v>
      </c>
      <c r="AM380" s="142">
        <v>6</v>
      </c>
      <c r="AQ380" s="142">
        <v>1</v>
      </c>
      <c r="AR380" s="142">
        <v>5</v>
      </c>
      <c r="AS380" s="142">
        <v>6</v>
      </c>
    </row>
    <row r="381" spans="1:45" s="142" customFormat="1" ht="12.75" x14ac:dyDescent="0.2">
      <c r="A381" s="142" t="s">
        <v>2274</v>
      </c>
      <c r="B381" s="142" t="s">
        <v>2423</v>
      </c>
      <c r="C381" s="142" t="s">
        <v>1773</v>
      </c>
      <c r="D381" s="142" t="s">
        <v>339</v>
      </c>
      <c r="E381" s="142" t="s">
        <v>1525</v>
      </c>
      <c r="F381" s="142" t="s">
        <v>7</v>
      </c>
      <c r="G381" s="142" t="s">
        <v>2176</v>
      </c>
      <c r="H381" s="142" t="s">
        <v>1566</v>
      </c>
      <c r="I381" s="142" t="s">
        <v>250</v>
      </c>
      <c r="J381" s="142">
        <v>1</v>
      </c>
      <c r="K381" s="142">
        <v>2</v>
      </c>
      <c r="L381" s="142">
        <v>3</v>
      </c>
      <c r="M381" s="142">
        <v>1</v>
      </c>
      <c r="N381" s="142">
        <v>2</v>
      </c>
      <c r="O381" s="142">
        <v>3</v>
      </c>
      <c r="P381" s="142">
        <v>1</v>
      </c>
      <c r="Q381" s="142">
        <v>0</v>
      </c>
      <c r="R381" s="142">
        <v>0</v>
      </c>
      <c r="S381" s="142">
        <v>0</v>
      </c>
      <c r="T381" s="142">
        <v>0</v>
      </c>
      <c r="U381" s="142">
        <v>4</v>
      </c>
      <c r="V381" s="142">
        <v>3</v>
      </c>
      <c r="W381" s="142">
        <v>7</v>
      </c>
      <c r="X381" s="142">
        <v>1</v>
      </c>
      <c r="Y381" s="142">
        <v>0</v>
      </c>
      <c r="Z381" s="142">
        <v>0</v>
      </c>
      <c r="AA381" s="142">
        <v>0</v>
      </c>
      <c r="AB381" s="142">
        <v>0</v>
      </c>
      <c r="AG381" s="142">
        <v>5</v>
      </c>
      <c r="AH381" s="142">
        <v>5</v>
      </c>
      <c r="AI381" s="142">
        <v>10</v>
      </c>
      <c r="AJ381" s="142">
        <v>2</v>
      </c>
      <c r="AK381" s="142">
        <v>3</v>
      </c>
      <c r="AL381" s="142">
        <v>2</v>
      </c>
      <c r="AM381" s="142">
        <v>5</v>
      </c>
      <c r="AQ381" s="142">
        <v>3</v>
      </c>
      <c r="AR381" s="142">
        <v>2</v>
      </c>
      <c r="AS381" s="142">
        <v>5</v>
      </c>
    </row>
    <row r="382" spans="1:45" s="142" customFormat="1" ht="12.75" x14ac:dyDescent="0.2">
      <c r="A382" s="142" t="s">
        <v>2212</v>
      </c>
      <c r="B382" s="142" t="s">
        <v>2424</v>
      </c>
      <c r="C382" s="142" t="s">
        <v>1774</v>
      </c>
      <c r="D382" s="142" t="s">
        <v>1458</v>
      </c>
      <c r="E382" s="142" t="s">
        <v>1525</v>
      </c>
      <c r="F382" s="142" t="s">
        <v>7</v>
      </c>
      <c r="G382" s="142" t="s">
        <v>2176</v>
      </c>
      <c r="H382" s="142" t="s">
        <v>1566</v>
      </c>
      <c r="I382" s="142" t="s">
        <v>250</v>
      </c>
      <c r="J382" s="142">
        <v>2</v>
      </c>
      <c r="K382" s="142">
        <v>3</v>
      </c>
      <c r="L382" s="142">
        <v>5</v>
      </c>
      <c r="M382" s="142">
        <v>2</v>
      </c>
      <c r="N382" s="142">
        <v>3</v>
      </c>
      <c r="O382" s="142">
        <v>5</v>
      </c>
      <c r="P382" s="142">
        <v>1</v>
      </c>
      <c r="Q382" s="142">
        <v>5</v>
      </c>
      <c r="R382" s="142">
        <v>1</v>
      </c>
      <c r="S382" s="142">
        <v>6</v>
      </c>
      <c r="T382" s="142">
        <v>1</v>
      </c>
      <c r="U382" s="142">
        <v>0</v>
      </c>
      <c r="V382" s="142">
        <v>2</v>
      </c>
      <c r="W382" s="142">
        <v>2</v>
      </c>
      <c r="X382" s="142">
        <v>1</v>
      </c>
      <c r="Y382" s="142">
        <v>0</v>
      </c>
      <c r="Z382" s="142">
        <v>0</v>
      </c>
      <c r="AA382" s="142">
        <v>0</v>
      </c>
      <c r="AB382" s="142">
        <v>0</v>
      </c>
      <c r="AG382" s="142">
        <v>7</v>
      </c>
      <c r="AH382" s="142">
        <v>6</v>
      </c>
      <c r="AI382" s="142">
        <v>13</v>
      </c>
      <c r="AJ382" s="142">
        <v>3</v>
      </c>
      <c r="AK382" s="142">
        <v>3</v>
      </c>
      <c r="AL382" s="142">
        <v>5</v>
      </c>
      <c r="AM382" s="142">
        <v>8</v>
      </c>
      <c r="AQ382" s="142">
        <v>3</v>
      </c>
      <c r="AR382" s="142">
        <v>5</v>
      </c>
      <c r="AS382" s="142">
        <v>8</v>
      </c>
    </row>
    <row r="383" spans="1:45" s="142" customFormat="1" ht="12.75" x14ac:dyDescent="0.2">
      <c r="A383" s="142" t="s">
        <v>2116</v>
      </c>
      <c r="B383" s="142" t="s">
        <v>2425</v>
      </c>
      <c r="C383" s="142" t="s">
        <v>1775</v>
      </c>
      <c r="D383" s="142" t="s">
        <v>1458</v>
      </c>
      <c r="E383" s="142" t="s">
        <v>1525</v>
      </c>
      <c r="F383" s="142" t="s">
        <v>7</v>
      </c>
      <c r="G383" s="142" t="s">
        <v>2176</v>
      </c>
      <c r="H383" s="142" t="s">
        <v>1566</v>
      </c>
      <c r="I383" s="142" t="s">
        <v>250</v>
      </c>
      <c r="J383" s="142">
        <v>3</v>
      </c>
      <c r="K383" s="142">
        <v>6</v>
      </c>
      <c r="L383" s="142">
        <v>9</v>
      </c>
      <c r="M383" s="142">
        <v>3</v>
      </c>
      <c r="N383" s="142">
        <v>6</v>
      </c>
      <c r="O383" s="142">
        <v>9</v>
      </c>
      <c r="P383" s="142">
        <v>1</v>
      </c>
      <c r="Q383" s="142">
        <v>4</v>
      </c>
      <c r="R383" s="142">
        <v>3</v>
      </c>
      <c r="S383" s="142">
        <v>7</v>
      </c>
      <c r="T383" s="142">
        <v>1</v>
      </c>
      <c r="U383" s="142">
        <v>7</v>
      </c>
      <c r="V383" s="142">
        <v>2</v>
      </c>
      <c r="W383" s="142">
        <v>9</v>
      </c>
      <c r="X383" s="142">
        <v>1</v>
      </c>
      <c r="Y383" s="142">
        <v>0</v>
      </c>
      <c r="Z383" s="142">
        <v>0</v>
      </c>
      <c r="AA383" s="142">
        <v>0</v>
      </c>
      <c r="AB383" s="142">
        <v>0</v>
      </c>
      <c r="AG383" s="142">
        <v>14</v>
      </c>
      <c r="AH383" s="142">
        <v>11</v>
      </c>
      <c r="AI383" s="142">
        <v>25</v>
      </c>
      <c r="AJ383" s="142">
        <v>3</v>
      </c>
      <c r="AK383" s="142">
        <v>0</v>
      </c>
      <c r="AL383" s="142">
        <v>0</v>
      </c>
      <c r="AM383" s="142">
        <v>0</v>
      </c>
      <c r="AQ383" s="142">
        <v>0</v>
      </c>
      <c r="AR383" s="142">
        <v>0</v>
      </c>
      <c r="AS383" s="142">
        <v>0</v>
      </c>
    </row>
    <row r="384" spans="1:45" s="142" customFormat="1" ht="12.75" x14ac:dyDescent="0.2">
      <c r="A384" s="142" t="s">
        <v>673</v>
      </c>
      <c r="B384" s="142" t="s">
        <v>2426</v>
      </c>
      <c r="C384" s="142" t="s">
        <v>1776</v>
      </c>
      <c r="D384" s="142" t="s">
        <v>1458</v>
      </c>
      <c r="E384" s="142" t="s">
        <v>1525</v>
      </c>
      <c r="F384" s="142" t="s">
        <v>7</v>
      </c>
      <c r="G384" s="142" t="s">
        <v>2176</v>
      </c>
      <c r="H384" s="142" t="s">
        <v>1566</v>
      </c>
      <c r="I384" s="142" t="s">
        <v>250</v>
      </c>
      <c r="J384" s="142">
        <v>5</v>
      </c>
      <c r="K384" s="142">
        <v>1</v>
      </c>
      <c r="L384" s="142">
        <v>6</v>
      </c>
      <c r="M384" s="142">
        <v>5</v>
      </c>
      <c r="N384" s="142">
        <v>1</v>
      </c>
      <c r="O384" s="142">
        <v>6</v>
      </c>
      <c r="P384" s="142">
        <v>1</v>
      </c>
      <c r="Q384" s="142">
        <v>4</v>
      </c>
      <c r="R384" s="142">
        <v>2</v>
      </c>
      <c r="S384" s="142">
        <v>6</v>
      </c>
      <c r="T384" s="142">
        <v>1</v>
      </c>
      <c r="U384" s="142">
        <v>4</v>
      </c>
      <c r="V384" s="142">
        <v>2</v>
      </c>
      <c r="W384" s="142">
        <v>6</v>
      </c>
      <c r="X384" s="142">
        <v>1</v>
      </c>
      <c r="Y384" s="142">
        <v>0</v>
      </c>
      <c r="Z384" s="142">
        <v>0</v>
      </c>
      <c r="AA384" s="142">
        <v>0</v>
      </c>
      <c r="AB384" s="142">
        <v>0</v>
      </c>
      <c r="AG384" s="142">
        <v>13</v>
      </c>
      <c r="AH384" s="142">
        <v>5</v>
      </c>
      <c r="AI384" s="142">
        <v>18</v>
      </c>
      <c r="AJ384" s="142">
        <v>3</v>
      </c>
      <c r="AK384" s="142">
        <v>1</v>
      </c>
      <c r="AL384" s="142">
        <v>2</v>
      </c>
      <c r="AM384" s="142">
        <v>3</v>
      </c>
      <c r="AQ384" s="142">
        <v>1</v>
      </c>
      <c r="AR384" s="142">
        <v>2</v>
      </c>
      <c r="AS384" s="142">
        <v>3</v>
      </c>
    </row>
    <row r="385" spans="1:45" s="142" customFormat="1" ht="12.75" x14ac:dyDescent="0.2">
      <c r="A385" s="142" t="s">
        <v>2143</v>
      </c>
      <c r="B385" s="142" t="s">
        <v>2427</v>
      </c>
      <c r="C385" s="142" t="s">
        <v>1777</v>
      </c>
      <c r="D385" s="142" t="s">
        <v>339</v>
      </c>
      <c r="E385" s="142" t="s">
        <v>1525</v>
      </c>
      <c r="F385" s="142" t="s">
        <v>7</v>
      </c>
      <c r="G385" s="142" t="s">
        <v>2176</v>
      </c>
      <c r="H385" s="142" t="s">
        <v>1566</v>
      </c>
      <c r="I385" s="142" t="s">
        <v>250</v>
      </c>
      <c r="J385" s="142">
        <v>6</v>
      </c>
      <c r="K385" s="142">
        <v>2</v>
      </c>
      <c r="L385" s="142">
        <v>8</v>
      </c>
      <c r="M385" s="142">
        <v>6</v>
      </c>
      <c r="N385" s="142">
        <v>2</v>
      </c>
      <c r="O385" s="142">
        <v>8</v>
      </c>
      <c r="P385" s="142">
        <v>1</v>
      </c>
      <c r="Q385" s="142">
        <v>1</v>
      </c>
      <c r="R385" s="142">
        <v>8</v>
      </c>
      <c r="S385" s="142">
        <v>9</v>
      </c>
      <c r="T385" s="142">
        <v>1</v>
      </c>
      <c r="U385" s="142">
        <v>4</v>
      </c>
      <c r="V385" s="142">
        <v>3</v>
      </c>
      <c r="W385" s="142">
        <v>7</v>
      </c>
      <c r="X385" s="142">
        <v>1</v>
      </c>
      <c r="Y385" s="142">
        <v>0</v>
      </c>
      <c r="Z385" s="142">
        <v>0</v>
      </c>
      <c r="AA385" s="142">
        <v>0</v>
      </c>
      <c r="AB385" s="142">
        <v>0</v>
      </c>
      <c r="AG385" s="142">
        <v>11</v>
      </c>
      <c r="AH385" s="142">
        <v>13</v>
      </c>
      <c r="AI385" s="142">
        <v>24</v>
      </c>
      <c r="AJ385" s="142">
        <v>3</v>
      </c>
      <c r="AK385" s="142">
        <v>8</v>
      </c>
      <c r="AL385" s="142">
        <v>9</v>
      </c>
      <c r="AM385" s="142">
        <v>17</v>
      </c>
      <c r="AQ385" s="142">
        <v>8</v>
      </c>
      <c r="AR385" s="142">
        <v>9</v>
      </c>
      <c r="AS385" s="142">
        <v>17</v>
      </c>
    </row>
    <row r="386" spans="1:45" s="142" customFormat="1" ht="12.75" x14ac:dyDescent="0.2">
      <c r="A386" s="142" t="s">
        <v>2143</v>
      </c>
      <c r="B386" s="142" t="s">
        <v>2428</v>
      </c>
      <c r="C386" s="142" t="s">
        <v>1778</v>
      </c>
      <c r="D386" s="142" t="s">
        <v>1458</v>
      </c>
      <c r="E386" s="142" t="s">
        <v>1525</v>
      </c>
      <c r="F386" s="142" t="s">
        <v>7</v>
      </c>
      <c r="G386" s="142" t="s">
        <v>2176</v>
      </c>
      <c r="H386" s="142" t="s">
        <v>1566</v>
      </c>
      <c r="I386" s="142" t="s">
        <v>250</v>
      </c>
      <c r="J386" s="142">
        <v>0</v>
      </c>
      <c r="K386" s="142">
        <v>0</v>
      </c>
      <c r="L386" s="142">
        <v>0</v>
      </c>
      <c r="M386" s="142">
        <v>0</v>
      </c>
      <c r="N386" s="142">
        <v>0</v>
      </c>
      <c r="O386" s="142">
        <v>0</v>
      </c>
      <c r="P386" s="142">
        <v>0</v>
      </c>
      <c r="Q386" s="142">
        <v>0</v>
      </c>
      <c r="R386" s="142">
        <v>0</v>
      </c>
      <c r="S386" s="142">
        <v>0</v>
      </c>
      <c r="T386" s="142">
        <v>0</v>
      </c>
      <c r="U386" s="142">
        <v>0</v>
      </c>
      <c r="V386" s="142">
        <v>0</v>
      </c>
      <c r="W386" s="142">
        <v>0</v>
      </c>
      <c r="X386" s="142">
        <v>0</v>
      </c>
      <c r="Y386" s="142">
        <v>0</v>
      </c>
      <c r="Z386" s="142">
        <v>0</v>
      </c>
      <c r="AA386" s="142">
        <v>0</v>
      </c>
      <c r="AB386" s="142">
        <v>0</v>
      </c>
      <c r="AG386" s="142">
        <v>0</v>
      </c>
      <c r="AH386" s="142">
        <v>0</v>
      </c>
      <c r="AI386" s="142">
        <v>0</v>
      </c>
      <c r="AJ386" s="142">
        <v>0</v>
      </c>
      <c r="AK386" s="142">
        <v>11</v>
      </c>
      <c r="AL386" s="142">
        <v>22</v>
      </c>
      <c r="AM386" s="142">
        <v>33</v>
      </c>
      <c r="AQ386" s="142">
        <v>11</v>
      </c>
      <c r="AR386" s="142">
        <v>22</v>
      </c>
      <c r="AS386" s="142">
        <v>33</v>
      </c>
    </row>
    <row r="387" spans="1:45" s="142" customFormat="1" ht="12.75" x14ac:dyDescent="0.2">
      <c r="A387" s="142" t="s">
        <v>2258</v>
      </c>
      <c r="B387" s="142" t="s">
        <v>2429</v>
      </c>
      <c r="C387" s="142" t="s">
        <v>1779</v>
      </c>
      <c r="D387" s="142" t="s">
        <v>1458</v>
      </c>
      <c r="E387" s="142" t="s">
        <v>1525</v>
      </c>
      <c r="F387" s="142" t="s">
        <v>7</v>
      </c>
      <c r="G387" s="142" t="s">
        <v>2176</v>
      </c>
      <c r="H387" s="142" t="s">
        <v>1566</v>
      </c>
      <c r="I387" s="142" t="s">
        <v>250</v>
      </c>
      <c r="J387" s="142">
        <v>7</v>
      </c>
      <c r="K387" s="142">
        <v>6</v>
      </c>
      <c r="L387" s="142">
        <v>13</v>
      </c>
      <c r="M387" s="142">
        <v>7</v>
      </c>
      <c r="N387" s="142">
        <v>6</v>
      </c>
      <c r="O387" s="142">
        <v>13</v>
      </c>
      <c r="P387" s="142">
        <v>1</v>
      </c>
      <c r="Q387" s="142">
        <v>5</v>
      </c>
      <c r="R387" s="142">
        <v>6</v>
      </c>
      <c r="S387" s="142">
        <v>11</v>
      </c>
      <c r="T387" s="142">
        <v>1</v>
      </c>
      <c r="U387" s="142">
        <v>8</v>
      </c>
      <c r="V387" s="142">
        <v>5</v>
      </c>
      <c r="W387" s="142">
        <v>13</v>
      </c>
      <c r="X387" s="142">
        <v>1</v>
      </c>
      <c r="Y387" s="142">
        <v>0</v>
      </c>
      <c r="Z387" s="142">
        <v>0</v>
      </c>
      <c r="AA387" s="142">
        <v>0</v>
      </c>
      <c r="AB387" s="142">
        <v>0</v>
      </c>
      <c r="AG387" s="142">
        <v>20</v>
      </c>
      <c r="AH387" s="142">
        <v>17</v>
      </c>
      <c r="AI387" s="142">
        <v>37</v>
      </c>
      <c r="AJ387" s="142">
        <v>3</v>
      </c>
      <c r="AK387" s="142">
        <v>2</v>
      </c>
      <c r="AL387" s="142">
        <v>5</v>
      </c>
      <c r="AM387" s="142">
        <v>7</v>
      </c>
      <c r="AQ387" s="142">
        <v>2</v>
      </c>
      <c r="AR387" s="142">
        <v>5</v>
      </c>
      <c r="AS387" s="142">
        <v>7</v>
      </c>
    </row>
    <row r="388" spans="1:45" s="142" customFormat="1" ht="12.75" x14ac:dyDescent="0.2">
      <c r="A388" s="142" t="s">
        <v>686</v>
      </c>
      <c r="B388" s="142" t="s">
        <v>2430</v>
      </c>
      <c r="C388" s="142" t="s">
        <v>1780</v>
      </c>
      <c r="D388" s="142" t="s">
        <v>1458</v>
      </c>
      <c r="E388" s="142" t="s">
        <v>1525</v>
      </c>
      <c r="F388" s="142" t="s">
        <v>7</v>
      </c>
      <c r="G388" s="142" t="s">
        <v>2176</v>
      </c>
      <c r="H388" s="142" t="s">
        <v>1566</v>
      </c>
      <c r="I388" s="142" t="s">
        <v>250</v>
      </c>
      <c r="J388" s="142">
        <v>3</v>
      </c>
      <c r="K388" s="142">
        <v>2</v>
      </c>
      <c r="L388" s="142">
        <v>5</v>
      </c>
      <c r="M388" s="142">
        <v>3</v>
      </c>
      <c r="N388" s="142">
        <v>2</v>
      </c>
      <c r="O388" s="142">
        <v>5</v>
      </c>
      <c r="P388" s="142">
        <v>1</v>
      </c>
      <c r="Q388" s="142">
        <v>2</v>
      </c>
      <c r="R388" s="142">
        <v>7</v>
      </c>
      <c r="S388" s="142">
        <v>9</v>
      </c>
      <c r="T388" s="142">
        <v>1</v>
      </c>
      <c r="U388" s="142">
        <v>4</v>
      </c>
      <c r="V388" s="142">
        <v>1</v>
      </c>
      <c r="W388" s="142">
        <v>5</v>
      </c>
      <c r="X388" s="142">
        <v>1</v>
      </c>
      <c r="Y388" s="142">
        <v>0</v>
      </c>
      <c r="Z388" s="142">
        <v>0</v>
      </c>
      <c r="AA388" s="142">
        <v>0</v>
      </c>
      <c r="AB388" s="142">
        <v>0</v>
      </c>
      <c r="AG388" s="142">
        <v>9</v>
      </c>
      <c r="AH388" s="142">
        <v>10</v>
      </c>
      <c r="AI388" s="142">
        <v>19</v>
      </c>
      <c r="AJ388" s="142">
        <v>3</v>
      </c>
      <c r="AK388" s="142">
        <v>4</v>
      </c>
      <c r="AL388" s="142">
        <v>2</v>
      </c>
      <c r="AM388" s="142">
        <v>6</v>
      </c>
      <c r="AQ388" s="142">
        <v>4</v>
      </c>
      <c r="AR388" s="142">
        <v>2</v>
      </c>
      <c r="AS388" s="142">
        <v>6</v>
      </c>
    </row>
    <row r="389" spans="1:45" s="142" customFormat="1" ht="12.75" x14ac:dyDescent="0.2">
      <c r="A389" s="142" t="s">
        <v>686</v>
      </c>
      <c r="B389" s="142" t="s">
        <v>2431</v>
      </c>
      <c r="C389" s="142" t="s">
        <v>1781</v>
      </c>
      <c r="D389" s="142" t="s">
        <v>339</v>
      </c>
      <c r="E389" s="142" t="s">
        <v>1525</v>
      </c>
      <c r="F389" s="142" t="s">
        <v>7</v>
      </c>
      <c r="G389" s="142" t="s">
        <v>2176</v>
      </c>
      <c r="H389" s="142" t="s">
        <v>1566</v>
      </c>
      <c r="I389" s="142" t="s">
        <v>250</v>
      </c>
      <c r="J389" s="142">
        <v>4</v>
      </c>
      <c r="K389" s="142">
        <v>6</v>
      </c>
      <c r="L389" s="142">
        <v>10</v>
      </c>
      <c r="M389" s="142">
        <v>4</v>
      </c>
      <c r="N389" s="142">
        <v>6</v>
      </c>
      <c r="O389" s="142">
        <v>10</v>
      </c>
      <c r="P389" s="142">
        <v>1</v>
      </c>
      <c r="Q389" s="142">
        <v>8</v>
      </c>
      <c r="R389" s="142">
        <v>2</v>
      </c>
      <c r="S389" s="142">
        <v>10</v>
      </c>
      <c r="T389" s="142">
        <v>1</v>
      </c>
      <c r="U389" s="142">
        <v>3</v>
      </c>
      <c r="V389" s="142">
        <v>2</v>
      </c>
      <c r="W389" s="142">
        <v>5</v>
      </c>
      <c r="X389" s="142">
        <v>1</v>
      </c>
      <c r="Y389" s="142">
        <v>0</v>
      </c>
      <c r="Z389" s="142">
        <v>0</v>
      </c>
      <c r="AA389" s="142">
        <v>0</v>
      </c>
      <c r="AB389" s="142">
        <v>0</v>
      </c>
      <c r="AG389" s="142">
        <v>15</v>
      </c>
      <c r="AH389" s="142">
        <v>10</v>
      </c>
      <c r="AI389" s="142">
        <v>25</v>
      </c>
      <c r="AJ389" s="142">
        <v>3</v>
      </c>
      <c r="AK389" s="142">
        <v>1</v>
      </c>
      <c r="AL389" s="142">
        <v>5</v>
      </c>
      <c r="AM389" s="142">
        <v>6</v>
      </c>
      <c r="AQ389" s="142">
        <v>1</v>
      </c>
      <c r="AR389" s="142">
        <v>5</v>
      </c>
      <c r="AS389" s="142">
        <v>6</v>
      </c>
    </row>
    <row r="390" spans="1:45" s="142" customFormat="1" ht="12.75" x14ac:dyDescent="0.2">
      <c r="A390" s="142" t="s">
        <v>686</v>
      </c>
      <c r="B390" s="142" t="s">
        <v>2432</v>
      </c>
      <c r="C390" s="142" t="s">
        <v>1782</v>
      </c>
      <c r="D390" s="142" t="s">
        <v>1458</v>
      </c>
      <c r="E390" s="142" t="s">
        <v>1525</v>
      </c>
      <c r="F390" s="142" t="s">
        <v>7</v>
      </c>
      <c r="G390" s="142" t="s">
        <v>2176</v>
      </c>
      <c r="H390" s="142" t="s">
        <v>1566</v>
      </c>
      <c r="I390" s="142" t="s">
        <v>250</v>
      </c>
      <c r="J390" s="142">
        <v>9</v>
      </c>
      <c r="K390" s="142">
        <v>3</v>
      </c>
      <c r="L390" s="142">
        <v>12</v>
      </c>
      <c r="M390" s="142">
        <v>9</v>
      </c>
      <c r="N390" s="142">
        <v>3</v>
      </c>
      <c r="O390" s="142">
        <v>12</v>
      </c>
      <c r="P390" s="142">
        <v>1</v>
      </c>
      <c r="Q390" s="142">
        <v>2</v>
      </c>
      <c r="R390" s="142">
        <v>4</v>
      </c>
      <c r="S390" s="142">
        <v>6</v>
      </c>
      <c r="T390" s="142">
        <v>1</v>
      </c>
      <c r="U390" s="142">
        <v>3</v>
      </c>
      <c r="V390" s="142">
        <v>1</v>
      </c>
      <c r="W390" s="142">
        <v>4</v>
      </c>
      <c r="X390" s="142">
        <v>1</v>
      </c>
      <c r="Y390" s="142">
        <v>0</v>
      </c>
      <c r="Z390" s="142">
        <v>0</v>
      </c>
      <c r="AA390" s="142">
        <v>0</v>
      </c>
      <c r="AB390" s="142">
        <v>0</v>
      </c>
      <c r="AG390" s="142">
        <v>14</v>
      </c>
      <c r="AH390" s="142">
        <v>8</v>
      </c>
      <c r="AI390" s="142">
        <v>22</v>
      </c>
      <c r="AJ390" s="142">
        <v>3</v>
      </c>
      <c r="AK390" s="142">
        <v>2</v>
      </c>
      <c r="AL390" s="142">
        <v>3</v>
      </c>
      <c r="AM390" s="142">
        <v>5</v>
      </c>
      <c r="AQ390" s="142">
        <v>2</v>
      </c>
      <c r="AR390" s="142">
        <v>3</v>
      </c>
      <c r="AS390" s="142">
        <v>5</v>
      </c>
    </row>
    <row r="391" spans="1:45" s="142" customFormat="1" ht="12.75" x14ac:dyDescent="0.2">
      <c r="A391" s="142" t="s">
        <v>686</v>
      </c>
      <c r="B391" s="142" t="s">
        <v>2433</v>
      </c>
      <c r="C391" s="142" t="s">
        <v>1783</v>
      </c>
      <c r="D391" s="142" t="s">
        <v>1458</v>
      </c>
      <c r="E391" s="142" t="s">
        <v>1525</v>
      </c>
      <c r="F391" s="142" t="s">
        <v>7</v>
      </c>
      <c r="G391" s="142" t="s">
        <v>2176</v>
      </c>
      <c r="H391" s="142" t="s">
        <v>1566</v>
      </c>
      <c r="I391" s="142" t="s">
        <v>250</v>
      </c>
      <c r="J391" s="142">
        <v>8</v>
      </c>
      <c r="K391" s="142">
        <v>5</v>
      </c>
      <c r="L391" s="142">
        <v>13</v>
      </c>
      <c r="M391" s="142">
        <v>8</v>
      </c>
      <c r="N391" s="142">
        <v>5</v>
      </c>
      <c r="O391" s="142">
        <v>13</v>
      </c>
      <c r="P391" s="142">
        <v>1</v>
      </c>
      <c r="Q391" s="142">
        <v>3</v>
      </c>
      <c r="R391" s="142">
        <v>5</v>
      </c>
      <c r="S391" s="142">
        <v>8</v>
      </c>
      <c r="T391" s="142">
        <v>1</v>
      </c>
      <c r="U391" s="142">
        <v>6</v>
      </c>
      <c r="V391" s="142">
        <v>4</v>
      </c>
      <c r="W391" s="142">
        <v>10</v>
      </c>
      <c r="X391" s="142">
        <v>1</v>
      </c>
      <c r="Y391" s="142">
        <v>0</v>
      </c>
      <c r="Z391" s="142">
        <v>0</v>
      </c>
      <c r="AA391" s="142">
        <v>0</v>
      </c>
      <c r="AB391" s="142">
        <v>0</v>
      </c>
      <c r="AG391" s="142">
        <v>17</v>
      </c>
      <c r="AH391" s="142">
        <v>14</v>
      </c>
      <c r="AI391" s="142">
        <v>31</v>
      </c>
      <c r="AJ391" s="142">
        <v>3</v>
      </c>
      <c r="AK391" s="142">
        <v>1</v>
      </c>
      <c r="AL391" s="142">
        <v>3</v>
      </c>
      <c r="AM391" s="142">
        <v>4</v>
      </c>
      <c r="AQ391" s="142">
        <v>1</v>
      </c>
      <c r="AR391" s="142">
        <v>3</v>
      </c>
      <c r="AS391" s="142">
        <v>4</v>
      </c>
    </row>
    <row r="392" spans="1:45" s="142" customFormat="1" ht="12.75" x14ac:dyDescent="0.2">
      <c r="A392" s="142" t="s">
        <v>2293</v>
      </c>
      <c r="B392" s="142" t="s">
        <v>2434</v>
      </c>
      <c r="C392" s="142" t="s">
        <v>1784</v>
      </c>
      <c r="D392" s="142" t="s">
        <v>1458</v>
      </c>
      <c r="E392" s="142" t="s">
        <v>1525</v>
      </c>
      <c r="F392" s="142" t="s">
        <v>7</v>
      </c>
      <c r="G392" s="142" t="s">
        <v>2176</v>
      </c>
      <c r="H392" s="142" t="s">
        <v>1566</v>
      </c>
      <c r="I392" s="142" t="s">
        <v>250</v>
      </c>
      <c r="J392" s="142">
        <v>3</v>
      </c>
      <c r="K392" s="142">
        <v>10</v>
      </c>
      <c r="L392" s="142">
        <v>13</v>
      </c>
      <c r="M392" s="142">
        <v>3</v>
      </c>
      <c r="N392" s="142">
        <v>10</v>
      </c>
      <c r="O392" s="142">
        <v>13</v>
      </c>
      <c r="P392" s="142">
        <v>1</v>
      </c>
      <c r="Q392" s="142">
        <v>3</v>
      </c>
      <c r="R392" s="142">
        <v>2</v>
      </c>
      <c r="S392" s="142">
        <v>5</v>
      </c>
      <c r="T392" s="142">
        <v>1</v>
      </c>
      <c r="U392" s="142">
        <v>2</v>
      </c>
      <c r="V392" s="142">
        <v>5</v>
      </c>
      <c r="W392" s="142">
        <v>7</v>
      </c>
      <c r="X392" s="142">
        <v>1</v>
      </c>
      <c r="Y392" s="142">
        <v>0</v>
      </c>
      <c r="Z392" s="142">
        <v>0</v>
      </c>
      <c r="AA392" s="142">
        <v>0</v>
      </c>
      <c r="AB392" s="142">
        <v>0</v>
      </c>
      <c r="AG392" s="142">
        <v>8</v>
      </c>
      <c r="AH392" s="142">
        <v>17</v>
      </c>
      <c r="AI392" s="142">
        <v>25</v>
      </c>
      <c r="AJ392" s="142">
        <v>3</v>
      </c>
      <c r="AK392" s="142">
        <v>0</v>
      </c>
      <c r="AL392" s="142">
        <v>3</v>
      </c>
      <c r="AM392" s="142">
        <v>3</v>
      </c>
      <c r="AQ392" s="142">
        <v>0</v>
      </c>
      <c r="AR392" s="142">
        <v>3</v>
      </c>
      <c r="AS392" s="142">
        <v>3</v>
      </c>
    </row>
    <row r="393" spans="1:45" s="142" customFormat="1" ht="12.75" x14ac:dyDescent="0.2">
      <c r="A393" s="142" t="s">
        <v>2293</v>
      </c>
      <c r="B393" s="142" t="s">
        <v>2435</v>
      </c>
      <c r="C393" s="142" t="s">
        <v>1785</v>
      </c>
      <c r="D393" s="142" t="s">
        <v>339</v>
      </c>
      <c r="E393" s="142" t="s">
        <v>1525</v>
      </c>
      <c r="F393" s="142" t="s">
        <v>7</v>
      </c>
      <c r="G393" s="142" t="s">
        <v>2176</v>
      </c>
      <c r="H393" s="142" t="s">
        <v>1566</v>
      </c>
      <c r="I393" s="142" t="s">
        <v>250</v>
      </c>
      <c r="J393" s="142">
        <v>5</v>
      </c>
      <c r="K393" s="142">
        <v>4</v>
      </c>
      <c r="L393" s="142">
        <v>9</v>
      </c>
      <c r="M393" s="142">
        <v>5</v>
      </c>
      <c r="N393" s="142">
        <v>4</v>
      </c>
      <c r="O393" s="142">
        <v>9</v>
      </c>
      <c r="P393" s="142">
        <v>1</v>
      </c>
      <c r="Q393" s="142">
        <v>3</v>
      </c>
      <c r="R393" s="142">
        <v>7</v>
      </c>
      <c r="S393" s="142">
        <v>10</v>
      </c>
      <c r="T393" s="142">
        <v>1</v>
      </c>
      <c r="U393" s="142">
        <v>4</v>
      </c>
      <c r="V393" s="142">
        <v>3</v>
      </c>
      <c r="W393" s="142">
        <v>7</v>
      </c>
      <c r="X393" s="142">
        <v>1</v>
      </c>
      <c r="Y393" s="142">
        <v>0</v>
      </c>
      <c r="Z393" s="142">
        <v>0</v>
      </c>
      <c r="AA393" s="142">
        <v>0</v>
      </c>
      <c r="AB393" s="142">
        <v>0</v>
      </c>
      <c r="AG393" s="142">
        <v>12</v>
      </c>
      <c r="AH393" s="142">
        <v>14</v>
      </c>
      <c r="AI393" s="142">
        <v>26</v>
      </c>
      <c r="AJ393" s="142">
        <v>3</v>
      </c>
      <c r="AK393" s="142">
        <v>4</v>
      </c>
      <c r="AL393" s="142">
        <v>2</v>
      </c>
      <c r="AM393" s="142">
        <v>6</v>
      </c>
      <c r="AQ393" s="142">
        <v>4</v>
      </c>
      <c r="AR393" s="142">
        <v>2</v>
      </c>
      <c r="AS393" s="142">
        <v>6</v>
      </c>
    </row>
    <row r="394" spans="1:45" s="142" customFormat="1" ht="12.75" x14ac:dyDescent="0.2">
      <c r="A394" s="142" t="s">
        <v>2293</v>
      </c>
      <c r="B394" s="142" t="s">
        <v>2436</v>
      </c>
      <c r="C394" s="142" t="s">
        <v>1786</v>
      </c>
      <c r="D394" s="142" t="s">
        <v>339</v>
      </c>
      <c r="E394" s="142" t="s">
        <v>1525</v>
      </c>
      <c r="F394" s="142" t="s">
        <v>7</v>
      </c>
      <c r="G394" s="142" t="s">
        <v>2176</v>
      </c>
      <c r="H394" s="142" t="s">
        <v>1566</v>
      </c>
      <c r="I394" s="142" t="s">
        <v>250</v>
      </c>
      <c r="J394" s="142">
        <v>2</v>
      </c>
      <c r="K394" s="142">
        <v>4</v>
      </c>
      <c r="L394" s="142">
        <v>6</v>
      </c>
      <c r="M394" s="142">
        <v>2</v>
      </c>
      <c r="N394" s="142">
        <v>4</v>
      </c>
      <c r="O394" s="142">
        <v>6</v>
      </c>
      <c r="P394" s="142">
        <v>1</v>
      </c>
      <c r="Q394" s="142">
        <v>3</v>
      </c>
      <c r="R394" s="142">
        <v>5</v>
      </c>
      <c r="S394" s="142">
        <v>8</v>
      </c>
      <c r="T394" s="142">
        <v>1</v>
      </c>
      <c r="U394" s="142">
        <v>2</v>
      </c>
      <c r="V394" s="142">
        <v>0</v>
      </c>
      <c r="W394" s="142">
        <v>2</v>
      </c>
      <c r="X394" s="142">
        <v>1</v>
      </c>
      <c r="Y394" s="142">
        <v>0</v>
      </c>
      <c r="Z394" s="142">
        <v>0</v>
      </c>
      <c r="AA394" s="142">
        <v>0</v>
      </c>
      <c r="AB394" s="142">
        <v>0</v>
      </c>
      <c r="AG394" s="142">
        <v>7</v>
      </c>
      <c r="AH394" s="142">
        <v>9</v>
      </c>
      <c r="AI394" s="142">
        <v>16</v>
      </c>
      <c r="AJ394" s="142">
        <v>3</v>
      </c>
      <c r="AK394" s="142">
        <v>2</v>
      </c>
      <c r="AL394" s="142">
        <v>6</v>
      </c>
      <c r="AM394" s="142">
        <v>8</v>
      </c>
      <c r="AQ394" s="142">
        <v>2</v>
      </c>
      <c r="AR394" s="142">
        <v>6</v>
      </c>
      <c r="AS394" s="142">
        <v>8</v>
      </c>
    </row>
    <row r="395" spans="1:45" s="142" customFormat="1" ht="12.75" x14ac:dyDescent="0.2">
      <c r="A395" s="142" t="s">
        <v>2293</v>
      </c>
      <c r="B395" s="142" t="s">
        <v>2437</v>
      </c>
      <c r="C395" s="142" t="s">
        <v>1787</v>
      </c>
      <c r="D395" s="142" t="s">
        <v>339</v>
      </c>
      <c r="E395" s="142" t="s">
        <v>1525</v>
      </c>
      <c r="F395" s="142" t="s">
        <v>7</v>
      </c>
      <c r="G395" s="142" t="s">
        <v>2176</v>
      </c>
      <c r="H395" s="142" t="s">
        <v>1566</v>
      </c>
      <c r="I395" s="142" t="s">
        <v>250</v>
      </c>
      <c r="J395" s="142">
        <v>2</v>
      </c>
      <c r="K395" s="142">
        <v>4</v>
      </c>
      <c r="L395" s="142">
        <v>6</v>
      </c>
      <c r="M395" s="142">
        <v>2</v>
      </c>
      <c r="N395" s="142">
        <v>4</v>
      </c>
      <c r="O395" s="142">
        <v>6</v>
      </c>
      <c r="P395" s="142">
        <v>1</v>
      </c>
      <c r="Q395" s="142">
        <v>3</v>
      </c>
      <c r="R395" s="142">
        <v>3</v>
      </c>
      <c r="S395" s="142">
        <v>6</v>
      </c>
      <c r="T395" s="142">
        <v>1</v>
      </c>
      <c r="U395" s="142">
        <v>0</v>
      </c>
      <c r="V395" s="142">
        <v>4</v>
      </c>
      <c r="W395" s="142">
        <v>4</v>
      </c>
      <c r="X395" s="142">
        <v>1</v>
      </c>
      <c r="Y395" s="142">
        <v>0</v>
      </c>
      <c r="Z395" s="142">
        <v>0</v>
      </c>
      <c r="AA395" s="142">
        <v>0</v>
      </c>
      <c r="AB395" s="142">
        <v>0</v>
      </c>
      <c r="AG395" s="142">
        <v>5</v>
      </c>
      <c r="AH395" s="142">
        <v>11</v>
      </c>
      <c r="AI395" s="142">
        <v>16</v>
      </c>
      <c r="AJ395" s="142">
        <v>3</v>
      </c>
      <c r="AK395" s="142">
        <v>6</v>
      </c>
      <c r="AL395" s="142">
        <v>6</v>
      </c>
      <c r="AM395" s="142">
        <v>12</v>
      </c>
      <c r="AQ395" s="142">
        <v>6</v>
      </c>
      <c r="AR395" s="142">
        <v>6</v>
      </c>
      <c r="AS395" s="142">
        <v>12</v>
      </c>
    </row>
    <row r="396" spans="1:45" s="142" customFormat="1" ht="12.75" x14ac:dyDescent="0.2">
      <c r="A396" s="142" t="s">
        <v>255</v>
      </c>
      <c r="B396" s="142" t="s">
        <v>2438</v>
      </c>
      <c r="C396" s="142" t="s">
        <v>1788</v>
      </c>
      <c r="D396" s="142" t="s">
        <v>339</v>
      </c>
      <c r="E396" s="142" t="s">
        <v>1525</v>
      </c>
      <c r="F396" s="142" t="s">
        <v>7</v>
      </c>
      <c r="G396" s="142" t="s">
        <v>2176</v>
      </c>
      <c r="H396" s="142" t="s">
        <v>1566</v>
      </c>
      <c r="I396" s="142" t="s">
        <v>250</v>
      </c>
      <c r="J396" s="142">
        <v>13</v>
      </c>
      <c r="K396" s="142">
        <v>4</v>
      </c>
      <c r="L396" s="142">
        <v>17</v>
      </c>
      <c r="M396" s="142">
        <v>13</v>
      </c>
      <c r="N396" s="142">
        <v>6</v>
      </c>
      <c r="O396" s="142">
        <v>19</v>
      </c>
      <c r="P396" s="142">
        <v>1</v>
      </c>
      <c r="Q396" s="142">
        <v>11</v>
      </c>
      <c r="R396" s="142">
        <v>9</v>
      </c>
      <c r="S396" s="142">
        <v>20</v>
      </c>
      <c r="T396" s="142">
        <v>1</v>
      </c>
      <c r="U396" s="142">
        <v>7</v>
      </c>
      <c r="V396" s="142">
        <v>6</v>
      </c>
      <c r="W396" s="142">
        <v>13</v>
      </c>
      <c r="X396" s="142">
        <v>1</v>
      </c>
      <c r="Y396" s="142">
        <v>0</v>
      </c>
      <c r="Z396" s="142">
        <v>0</v>
      </c>
      <c r="AA396" s="142">
        <v>0</v>
      </c>
      <c r="AB396" s="142">
        <v>0</v>
      </c>
      <c r="AG396" s="142">
        <v>31</v>
      </c>
      <c r="AH396" s="142">
        <v>21</v>
      </c>
      <c r="AI396" s="142">
        <v>52</v>
      </c>
      <c r="AJ396" s="142">
        <v>3</v>
      </c>
      <c r="AK396" s="142">
        <v>4</v>
      </c>
      <c r="AL396" s="142">
        <v>2</v>
      </c>
      <c r="AM396" s="142">
        <v>6</v>
      </c>
      <c r="AQ396" s="142">
        <v>4</v>
      </c>
      <c r="AR396" s="142">
        <v>2</v>
      </c>
      <c r="AS396" s="142">
        <v>6</v>
      </c>
    </row>
    <row r="397" spans="1:45" s="142" customFormat="1" ht="12.75" x14ac:dyDescent="0.2">
      <c r="A397" s="142" t="s">
        <v>255</v>
      </c>
      <c r="B397" s="142" t="s">
        <v>2439</v>
      </c>
      <c r="C397" s="142" t="s">
        <v>1789</v>
      </c>
      <c r="D397" s="142" t="s">
        <v>339</v>
      </c>
      <c r="E397" s="142" t="s">
        <v>1525</v>
      </c>
      <c r="F397" s="142" t="s">
        <v>7</v>
      </c>
      <c r="G397" s="142" t="s">
        <v>2176</v>
      </c>
      <c r="H397" s="142" t="s">
        <v>1566</v>
      </c>
      <c r="I397" s="142" t="s">
        <v>250</v>
      </c>
      <c r="J397" s="142">
        <v>2</v>
      </c>
      <c r="K397" s="142">
        <v>2</v>
      </c>
      <c r="L397" s="142">
        <v>4</v>
      </c>
      <c r="M397" s="142">
        <v>2</v>
      </c>
      <c r="N397" s="142">
        <v>2</v>
      </c>
      <c r="O397" s="142">
        <v>4</v>
      </c>
      <c r="P397" s="142">
        <v>1</v>
      </c>
      <c r="Q397" s="142">
        <v>0</v>
      </c>
      <c r="R397" s="142">
        <v>3</v>
      </c>
      <c r="S397" s="142">
        <v>3</v>
      </c>
      <c r="T397" s="142">
        <v>1</v>
      </c>
      <c r="U397" s="142">
        <v>5</v>
      </c>
      <c r="V397" s="142">
        <v>2</v>
      </c>
      <c r="W397" s="142">
        <v>7</v>
      </c>
      <c r="X397" s="142">
        <v>1</v>
      </c>
      <c r="Y397" s="142">
        <v>0</v>
      </c>
      <c r="Z397" s="142">
        <v>0</v>
      </c>
      <c r="AA397" s="142">
        <v>0</v>
      </c>
      <c r="AB397" s="142">
        <v>0</v>
      </c>
      <c r="AG397" s="142">
        <v>7</v>
      </c>
      <c r="AH397" s="142">
        <v>7</v>
      </c>
      <c r="AI397" s="142">
        <v>14</v>
      </c>
      <c r="AJ397" s="142">
        <v>3</v>
      </c>
      <c r="AK397" s="142">
        <v>1</v>
      </c>
      <c r="AL397" s="142">
        <v>5</v>
      </c>
      <c r="AM397" s="142">
        <v>6</v>
      </c>
      <c r="AQ397" s="142">
        <v>1</v>
      </c>
      <c r="AR397" s="142">
        <v>5</v>
      </c>
      <c r="AS397" s="142">
        <v>6</v>
      </c>
    </row>
    <row r="398" spans="1:45" s="142" customFormat="1" ht="12.75" x14ac:dyDescent="0.2">
      <c r="A398" s="142" t="s">
        <v>255</v>
      </c>
      <c r="B398" s="142" t="s">
        <v>2440</v>
      </c>
      <c r="C398" s="142" t="s">
        <v>1790</v>
      </c>
      <c r="D398" s="142" t="s">
        <v>339</v>
      </c>
      <c r="E398" s="142" t="s">
        <v>1525</v>
      </c>
      <c r="F398" s="142" t="s">
        <v>7</v>
      </c>
      <c r="G398" s="142" t="s">
        <v>2176</v>
      </c>
      <c r="H398" s="142" t="s">
        <v>1566</v>
      </c>
      <c r="I398" s="142" t="s">
        <v>250</v>
      </c>
      <c r="J398" s="142">
        <v>8</v>
      </c>
      <c r="K398" s="142">
        <v>10</v>
      </c>
      <c r="L398" s="142">
        <v>18</v>
      </c>
      <c r="M398" s="142">
        <v>8</v>
      </c>
      <c r="N398" s="142">
        <v>10</v>
      </c>
      <c r="O398" s="142">
        <v>18</v>
      </c>
      <c r="P398" s="142">
        <v>1</v>
      </c>
      <c r="Q398" s="142">
        <v>7</v>
      </c>
      <c r="R398" s="142">
        <v>10</v>
      </c>
      <c r="S398" s="142">
        <v>17</v>
      </c>
      <c r="T398" s="142">
        <v>1</v>
      </c>
      <c r="U398" s="142">
        <v>7</v>
      </c>
      <c r="V398" s="142">
        <v>3</v>
      </c>
      <c r="W398" s="142">
        <v>10</v>
      </c>
      <c r="X398" s="142">
        <v>1</v>
      </c>
      <c r="Y398" s="142">
        <v>0</v>
      </c>
      <c r="Z398" s="142">
        <v>0</v>
      </c>
      <c r="AA398" s="142">
        <v>0</v>
      </c>
      <c r="AB398" s="142">
        <v>0</v>
      </c>
      <c r="AG398" s="142">
        <v>22</v>
      </c>
      <c r="AH398" s="142">
        <v>23</v>
      </c>
      <c r="AI398" s="142">
        <v>45</v>
      </c>
      <c r="AJ398" s="142">
        <v>3</v>
      </c>
      <c r="AK398" s="142">
        <v>11</v>
      </c>
      <c r="AL398" s="142">
        <v>4</v>
      </c>
      <c r="AM398" s="142">
        <v>15</v>
      </c>
      <c r="AQ398" s="142">
        <v>11</v>
      </c>
      <c r="AR398" s="142">
        <v>4</v>
      </c>
      <c r="AS398" s="142">
        <v>15</v>
      </c>
    </row>
    <row r="399" spans="1:45" s="142" customFormat="1" ht="12.75" x14ac:dyDescent="0.2">
      <c r="A399" s="142" t="s">
        <v>255</v>
      </c>
      <c r="B399" s="142" t="s">
        <v>2441</v>
      </c>
      <c r="C399" s="142" t="s">
        <v>1791</v>
      </c>
      <c r="D399" s="142" t="s">
        <v>339</v>
      </c>
      <c r="E399" s="142" t="s">
        <v>1525</v>
      </c>
      <c r="F399" s="142" t="s">
        <v>7</v>
      </c>
      <c r="G399" s="142" t="s">
        <v>2176</v>
      </c>
      <c r="H399" s="142" t="s">
        <v>1566</v>
      </c>
      <c r="I399" s="142" t="s">
        <v>250</v>
      </c>
      <c r="J399" s="142">
        <v>2</v>
      </c>
      <c r="K399" s="142">
        <v>7</v>
      </c>
      <c r="L399" s="142">
        <v>9</v>
      </c>
      <c r="M399" s="142">
        <v>2</v>
      </c>
      <c r="N399" s="142">
        <v>7</v>
      </c>
      <c r="O399" s="142">
        <v>9</v>
      </c>
      <c r="P399" s="142">
        <v>1</v>
      </c>
      <c r="Q399" s="142">
        <v>0</v>
      </c>
      <c r="R399" s="142">
        <v>0</v>
      </c>
      <c r="S399" s="142">
        <v>0</v>
      </c>
      <c r="T399" s="142">
        <v>0</v>
      </c>
      <c r="U399" s="142">
        <v>0</v>
      </c>
      <c r="V399" s="142">
        <v>0</v>
      </c>
      <c r="W399" s="142">
        <v>0</v>
      </c>
      <c r="X399" s="142">
        <v>0</v>
      </c>
      <c r="Y399" s="142">
        <v>0</v>
      </c>
      <c r="Z399" s="142">
        <v>0</v>
      </c>
      <c r="AA399" s="142">
        <v>0</v>
      </c>
      <c r="AB399" s="142">
        <v>0</v>
      </c>
      <c r="AG399" s="142">
        <v>2</v>
      </c>
      <c r="AH399" s="142">
        <v>7</v>
      </c>
      <c r="AI399" s="142">
        <v>9</v>
      </c>
      <c r="AJ399" s="142">
        <v>1</v>
      </c>
      <c r="AK399" s="142">
        <v>1</v>
      </c>
      <c r="AL399" s="142">
        <v>4</v>
      </c>
      <c r="AM399" s="142">
        <v>5</v>
      </c>
      <c r="AQ399" s="142">
        <v>1</v>
      </c>
      <c r="AR399" s="142">
        <v>4</v>
      </c>
      <c r="AS399" s="142">
        <v>5</v>
      </c>
    </row>
    <row r="400" spans="1:45" s="142" customFormat="1" ht="12.75" x14ac:dyDescent="0.2">
      <c r="A400" s="142" t="s">
        <v>268</v>
      </c>
      <c r="B400" s="142" t="s">
        <v>2442</v>
      </c>
      <c r="C400" s="142" t="s">
        <v>1792</v>
      </c>
      <c r="D400" s="142" t="s">
        <v>339</v>
      </c>
      <c r="E400" s="142" t="s">
        <v>1525</v>
      </c>
      <c r="F400" s="142" t="s">
        <v>7</v>
      </c>
      <c r="G400" s="142" t="s">
        <v>2176</v>
      </c>
      <c r="H400" s="142" t="s">
        <v>1566</v>
      </c>
      <c r="I400" s="142" t="s">
        <v>250</v>
      </c>
      <c r="J400" s="142">
        <v>11</v>
      </c>
      <c r="K400" s="142">
        <v>6</v>
      </c>
      <c r="L400" s="142">
        <v>17</v>
      </c>
      <c r="M400" s="142">
        <v>11</v>
      </c>
      <c r="N400" s="142">
        <v>6</v>
      </c>
      <c r="O400" s="142">
        <v>17</v>
      </c>
      <c r="P400" s="142">
        <v>1</v>
      </c>
      <c r="Q400" s="142">
        <v>4</v>
      </c>
      <c r="R400" s="142">
        <v>4</v>
      </c>
      <c r="S400" s="142">
        <v>8</v>
      </c>
      <c r="T400" s="142">
        <v>1</v>
      </c>
      <c r="U400" s="142">
        <v>8</v>
      </c>
      <c r="V400" s="142">
        <v>3</v>
      </c>
      <c r="W400" s="142">
        <v>11</v>
      </c>
      <c r="X400" s="142">
        <v>1</v>
      </c>
      <c r="Y400" s="142">
        <v>0</v>
      </c>
      <c r="Z400" s="142">
        <v>0</v>
      </c>
      <c r="AA400" s="142">
        <v>0</v>
      </c>
      <c r="AB400" s="142">
        <v>0</v>
      </c>
      <c r="AG400" s="142">
        <v>23</v>
      </c>
      <c r="AH400" s="142">
        <v>13</v>
      </c>
      <c r="AI400" s="142">
        <v>36</v>
      </c>
      <c r="AJ400" s="142">
        <v>3</v>
      </c>
      <c r="AK400" s="142">
        <v>2</v>
      </c>
      <c r="AL400" s="142">
        <v>4</v>
      </c>
      <c r="AM400" s="142">
        <v>6</v>
      </c>
      <c r="AQ400" s="142">
        <v>2</v>
      </c>
      <c r="AR400" s="142">
        <v>4</v>
      </c>
      <c r="AS400" s="142">
        <v>6</v>
      </c>
    </row>
    <row r="401" spans="1:45" s="142" customFormat="1" ht="12.75" x14ac:dyDescent="0.2">
      <c r="A401" s="142" t="s">
        <v>268</v>
      </c>
      <c r="B401" s="142" t="s">
        <v>2443</v>
      </c>
      <c r="C401" s="142" t="s">
        <v>1793</v>
      </c>
      <c r="D401" s="142" t="s">
        <v>1458</v>
      </c>
      <c r="E401" s="142" t="s">
        <v>1525</v>
      </c>
      <c r="F401" s="142" t="s">
        <v>7</v>
      </c>
      <c r="G401" s="142" t="s">
        <v>2176</v>
      </c>
      <c r="H401" s="142" t="s">
        <v>1566</v>
      </c>
      <c r="I401" s="142" t="s">
        <v>250</v>
      </c>
      <c r="J401" s="142">
        <v>4</v>
      </c>
      <c r="K401" s="142">
        <v>3</v>
      </c>
      <c r="L401" s="142">
        <v>7</v>
      </c>
      <c r="M401" s="142">
        <v>4</v>
      </c>
      <c r="N401" s="142">
        <v>3</v>
      </c>
      <c r="O401" s="142">
        <v>7</v>
      </c>
      <c r="P401" s="142">
        <v>1</v>
      </c>
      <c r="Q401" s="142">
        <v>4</v>
      </c>
      <c r="R401" s="142">
        <v>1</v>
      </c>
      <c r="S401" s="142">
        <v>5</v>
      </c>
      <c r="T401" s="142">
        <v>1</v>
      </c>
      <c r="U401" s="142">
        <v>5</v>
      </c>
      <c r="V401" s="142">
        <v>1</v>
      </c>
      <c r="W401" s="142">
        <v>6</v>
      </c>
      <c r="X401" s="142">
        <v>1</v>
      </c>
      <c r="Y401" s="142">
        <v>0</v>
      </c>
      <c r="Z401" s="142">
        <v>0</v>
      </c>
      <c r="AA401" s="142">
        <v>0</v>
      </c>
      <c r="AB401" s="142">
        <v>0</v>
      </c>
      <c r="AG401" s="142">
        <v>13</v>
      </c>
      <c r="AH401" s="142">
        <v>5</v>
      </c>
      <c r="AI401" s="142">
        <v>18</v>
      </c>
      <c r="AJ401" s="142">
        <v>3</v>
      </c>
      <c r="AK401" s="142">
        <v>1</v>
      </c>
      <c r="AL401" s="142">
        <v>3</v>
      </c>
      <c r="AM401" s="142">
        <v>4</v>
      </c>
      <c r="AQ401" s="142">
        <v>1</v>
      </c>
      <c r="AR401" s="142">
        <v>3</v>
      </c>
      <c r="AS401" s="142">
        <v>4</v>
      </c>
    </row>
    <row r="402" spans="1:45" s="142" customFormat="1" ht="12.75" x14ac:dyDescent="0.2">
      <c r="A402" s="142" t="s">
        <v>268</v>
      </c>
      <c r="B402" s="142" t="s">
        <v>2444</v>
      </c>
      <c r="C402" s="142" t="s">
        <v>1794</v>
      </c>
      <c r="D402" s="142" t="s">
        <v>339</v>
      </c>
      <c r="E402" s="142" t="s">
        <v>1525</v>
      </c>
      <c r="F402" s="142" t="s">
        <v>7</v>
      </c>
      <c r="G402" s="142" t="s">
        <v>2176</v>
      </c>
      <c r="H402" s="142" t="s">
        <v>1566</v>
      </c>
      <c r="I402" s="142" t="s">
        <v>250</v>
      </c>
      <c r="J402" s="142">
        <v>10</v>
      </c>
      <c r="K402" s="142">
        <v>9</v>
      </c>
      <c r="L402" s="142">
        <v>19</v>
      </c>
      <c r="M402" s="142">
        <v>10</v>
      </c>
      <c r="N402" s="142">
        <v>9</v>
      </c>
      <c r="O402" s="142">
        <v>19</v>
      </c>
      <c r="P402" s="142">
        <v>1</v>
      </c>
      <c r="Q402" s="142">
        <v>5</v>
      </c>
      <c r="R402" s="142">
        <v>5</v>
      </c>
      <c r="S402" s="142">
        <v>10</v>
      </c>
      <c r="T402" s="142">
        <v>1</v>
      </c>
      <c r="U402" s="142">
        <v>3</v>
      </c>
      <c r="V402" s="142">
        <v>4</v>
      </c>
      <c r="W402" s="142">
        <v>7</v>
      </c>
      <c r="X402" s="142">
        <v>1</v>
      </c>
      <c r="Y402" s="142">
        <v>0</v>
      </c>
      <c r="Z402" s="142">
        <v>0</v>
      </c>
      <c r="AA402" s="142">
        <v>0</v>
      </c>
      <c r="AB402" s="142">
        <v>0</v>
      </c>
      <c r="AG402" s="142">
        <v>18</v>
      </c>
      <c r="AH402" s="142">
        <v>18</v>
      </c>
      <c r="AI402" s="142">
        <v>36</v>
      </c>
      <c r="AJ402" s="142">
        <v>3</v>
      </c>
      <c r="AK402" s="142">
        <v>5</v>
      </c>
      <c r="AL402" s="142">
        <v>1</v>
      </c>
      <c r="AM402" s="142">
        <v>6</v>
      </c>
      <c r="AQ402" s="142">
        <v>5</v>
      </c>
      <c r="AR402" s="142">
        <v>1</v>
      </c>
      <c r="AS402" s="142">
        <v>6</v>
      </c>
    </row>
    <row r="403" spans="1:45" s="142" customFormat="1" ht="12.75" x14ac:dyDescent="0.2">
      <c r="A403" s="142" t="s">
        <v>728</v>
      </c>
      <c r="B403" s="142" t="s">
        <v>2445</v>
      </c>
      <c r="C403" s="142" t="s">
        <v>1795</v>
      </c>
      <c r="D403" s="142" t="s">
        <v>1458</v>
      </c>
      <c r="E403" s="142" t="s">
        <v>1525</v>
      </c>
      <c r="F403" s="142" t="s">
        <v>7</v>
      </c>
      <c r="G403" s="142" t="s">
        <v>2176</v>
      </c>
      <c r="H403" s="142" t="s">
        <v>1566</v>
      </c>
      <c r="I403" s="142" t="s">
        <v>250</v>
      </c>
      <c r="J403" s="142">
        <v>6</v>
      </c>
      <c r="K403" s="142">
        <v>6</v>
      </c>
      <c r="L403" s="142">
        <v>12</v>
      </c>
      <c r="M403" s="142">
        <v>6</v>
      </c>
      <c r="N403" s="142">
        <v>6</v>
      </c>
      <c r="O403" s="142">
        <v>12</v>
      </c>
      <c r="P403" s="142">
        <v>1</v>
      </c>
      <c r="Q403" s="142">
        <v>2</v>
      </c>
      <c r="R403" s="142">
        <v>4</v>
      </c>
      <c r="S403" s="142">
        <v>6</v>
      </c>
      <c r="T403" s="142">
        <v>1</v>
      </c>
      <c r="U403" s="142">
        <v>3</v>
      </c>
      <c r="V403" s="142">
        <v>2</v>
      </c>
      <c r="W403" s="142">
        <v>5</v>
      </c>
      <c r="X403" s="142">
        <v>1</v>
      </c>
      <c r="Y403" s="142">
        <v>0</v>
      </c>
      <c r="Z403" s="142">
        <v>0</v>
      </c>
      <c r="AA403" s="142">
        <v>0</v>
      </c>
      <c r="AB403" s="142">
        <v>0</v>
      </c>
      <c r="AG403" s="142">
        <v>11</v>
      </c>
      <c r="AH403" s="142">
        <v>12</v>
      </c>
      <c r="AI403" s="142">
        <v>23</v>
      </c>
      <c r="AJ403" s="142">
        <v>3</v>
      </c>
      <c r="AK403" s="142">
        <v>4</v>
      </c>
      <c r="AL403" s="142">
        <v>8</v>
      </c>
      <c r="AM403" s="142">
        <v>12</v>
      </c>
      <c r="AQ403" s="142">
        <v>4</v>
      </c>
      <c r="AR403" s="142">
        <v>8</v>
      </c>
      <c r="AS403" s="142">
        <v>12</v>
      </c>
    </row>
    <row r="404" spans="1:45" s="142" customFormat="1" ht="12.75" x14ac:dyDescent="0.2">
      <c r="A404" s="142" t="s">
        <v>267</v>
      </c>
      <c r="B404" s="142" t="s">
        <v>2446</v>
      </c>
      <c r="C404" s="142" t="s">
        <v>1796</v>
      </c>
      <c r="D404" s="142" t="s">
        <v>339</v>
      </c>
      <c r="E404" s="142" t="s">
        <v>1525</v>
      </c>
      <c r="F404" s="142" t="s">
        <v>7</v>
      </c>
      <c r="G404" s="142" t="s">
        <v>2176</v>
      </c>
      <c r="H404" s="142" t="s">
        <v>1566</v>
      </c>
      <c r="I404" s="142" t="s">
        <v>250</v>
      </c>
      <c r="J404" s="142">
        <v>8</v>
      </c>
      <c r="K404" s="142">
        <v>11</v>
      </c>
      <c r="L404" s="142">
        <v>19</v>
      </c>
      <c r="M404" s="142">
        <v>8</v>
      </c>
      <c r="N404" s="142">
        <v>11</v>
      </c>
      <c r="O404" s="142">
        <v>19</v>
      </c>
      <c r="P404" s="142">
        <v>1</v>
      </c>
      <c r="Q404" s="142">
        <v>5</v>
      </c>
      <c r="R404" s="142">
        <v>5</v>
      </c>
      <c r="S404" s="142">
        <v>10</v>
      </c>
      <c r="T404" s="142">
        <v>1</v>
      </c>
      <c r="U404" s="142">
        <v>0</v>
      </c>
      <c r="V404" s="142">
        <v>7</v>
      </c>
      <c r="W404" s="142">
        <v>7</v>
      </c>
      <c r="X404" s="142">
        <v>1</v>
      </c>
      <c r="Y404" s="142">
        <v>0</v>
      </c>
      <c r="Z404" s="142">
        <v>0</v>
      </c>
      <c r="AA404" s="142">
        <v>0</v>
      </c>
      <c r="AB404" s="142">
        <v>0</v>
      </c>
      <c r="AG404" s="142">
        <v>13</v>
      </c>
      <c r="AH404" s="142">
        <v>23</v>
      </c>
      <c r="AI404" s="142">
        <v>36</v>
      </c>
      <c r="AJ404" s="142">
        <v>3</v>
      </c>
      <c r="AK404" s="142">
        <v>5</v>
      </c>
      <c r="AL404" s="142">
        <v>4</v>
      </c>
      <c r="AM404" s="142">
        <v>9</v>
      </c>
      <c r="AQ404" s="142">
        <v>5</v>
      </c>
      <c r="AR404" s="142">
        <v>4</v>
      </c>
      <c r="AS404" s="142">
        <v>9</v>
      </c>
    </row>
    <row r="405" spans="1:45" s="142" customFormat="1" ht="12.75" x14ac:dyDescent="0.2">
      <c r="A405" s="142" t="s">
        <v>275</v>
      </c>
      <c r="B405" s="142" t="s">
        <v>2447</v>
      </c>
      <c r="C405" s="142" t="s">
        <v>1797</v>
      </c>
      <c r="D405" s="142" t="s">
        <v>339</v>
      </c>
      <c r="E405" s="142" t="s">
        <v>1525</v>
      </c>
      <c r="F405" s="142" t="s">
        <v>7</v>
      </c>
      <c r="G405" s="142" t="s">
        <v>2176</v>
      </c>
      <c r="H405" s="142" t="s">
        <v>1566</v>
      </c>
      <c r="I405" s="142" t="s">
        <v>250</v>
      </c>
      <c r="J405" s="142">
        <v>2</v>
      </c>
      <c r="K405" s="142">
        <v>4</v>
      </c>
      <c r="L405" s="142">
        <v>6</v>
      </c>
      <c r="M405" s="142">
        <v>2</v>
      </c>
      <c r="N405" s="142">
        <v>4</v>
      </c>
      <c r="O405" s="142">
        <v>6</v>
      </c>
      <c r="P405" s="142">
        <v>1</v>
      </c>
      <c r="Q405" s="142">
        <v>3</v>
      </c>
      <c r="R405" s="142">
        <v>6</v>
      </c>
      <c r="S405" s="142">
        <v>9</v>
      </c>
      <c r="T405" s="142">
        <v>1</v>
      </c>
      <c r="U405" s="142">
        <v>3</v>
      </c>
      <c r="V405" s="142">
        <v>2</v>
      </c>
      <c r="W405" s="142">
        <v>5</v>
      </c>
      <c r="X405" s="142">
        <v>1</v>
      </c>
      <c r="Y405" s="142">
        <v>0</v>
      </c>
      <c r="Z405" s="142">
        <v>0</v>
      </c>
      <c r="AA405" s="142">
        <v>0</v>
      </c>
      <c r="AB405" s="142">
        <v>0</v>
      </c>
      <c r="AG405" s="142">
        <v>8</v>
      </c>
      <c r="AH405" s="142">
        <v>12</v>
      </c>
      <c r="AI405" s="142">
        <v>20</v>
      </c>
      <c r="AJ405" s="142">
        <v>3</v>
      </c>
      <c r="AK405" s="142">
        <v>4</v>
      </c>
      <c r="AL405" s="142">
        <v>0</v>
      </c>
      <c r="AM405" s="142">
        <v>4</v>
      </c>
      <c r="AQ405" s="142">
        <v>4</v>
      </c>
      <c r="AR405" s="142">
        <v>0</v>
      </c>
      <c r="AS405" s="142">
        <v>4</v>
      </c>
    </row>
    <row r="406" spans="1:45" s="142" customFormat="1" ht="12.75" x14ac:dyDescent="0.2">
      <c r="A406" s="142" t="s">
        <v>275</v>
      </c>
      <c r="B406" s="142" t="s">
        <v>2448</v>
      </c>
      <c r="C406" s="142" t="s">
        <v>1798</v>
      </c>
      <c r="D406" s="142" t="s">
        <v>339</v>
      </c>
      <c r="E406" s="142" t="s">
        <v>1525</v>
      </c>
      <c r="F406" s="142" t="s">
        <v>7</v>
      </c>
      <c r="G406" s="142" t="s">
        <v>2176</v>
      </c>
      <c r="H406" s="142" t="s">
        <v>1566</v>
      </c>
      <c r="I406" s="142" t="s">
        <v>250</v>
      </c>
      <c r="J406" s="142">
        <v>4</v>
      </c>
      <c r="K406" s="142">
        <v>4</v>
      </c>
      <c r="L406" s="142">
        <v>8</v>
      </c>
      <c r="M406" s="142">
        <v>4</v>
      </c>
      <c r="N406" s="142">
        <v>4</v>
      </c>
      <c r="O406" s="142">
        <v>8</v>
      </c>
      <c r="P406" s="142">
        <v>1</v>
      </c>
      <c r="Q406" s="142">
        <v>4</v>
      </c>
      <c r="R406" s="142">
        <v>3</v>
      </c>
      <c r="S406" s="142">
        <v>7</v>
      </c>
      <c r="T406" s="142">
        <v>1</v>
      </c>
      <c r="U406" s="142">
        <v>0</v>
      </c>
      <c r="V406" s="142">
        <v>4</v>
      </c>
      <c r="W406" s="142">
        <v>4</v>
      </c>
      <c r="X406" s="142">
        <v>1</v>
      </c>
      <c r="Y406" s="142">
        <v>0</v>
      </c>
      <c r="Z406" s="142">
        <v>0</v>
      </c>
      <c r="AA406" s="142">
        <v>0</v>
      </c>
      <c r="AB406" s="142">
        <v>0</v>
      </c>
      <c r="AG406" s="142">
        <v>8</v>
      </c>
      <c r="AH406" s="142">
        <v>11</v>
      </c>
      <c r="AI406" s="142">
        <v>19</v>
      </c>
      <c r="AJ406" s="142">
        <v>3</v>
      </c>
      <c r="AK406" s="142">
        <v>8</v>
      </c>
      <c r="AL406" s="142">
        <v>4</v>
      </c>
      <c r="AM406" s="142">
        <v>12</v>
      </c>
      <c r="AQ406" s="142">
        <v>8</v>
      </c>
      <c r="AR406" s="142">
        <v>4</v>
      </c>
      <c r="AS406" s="142">
        <v>12</v>
      </c>
    </row>
    <row r="407" spans="1:45" s="142" customFormat="1" ht="12.75" x14ac:dyDescent="0.2">
      <c r="A407" s="142" t="s">
        <v>275</v>
      </c>
      <c r="B407" s="142" t="s">
        <v>2449</v>
      </c>
      <c r="C407" s="142" t="s">
        <v>1799</v>
      </c>
      <c r="D407" s="142" t="s">
        <v>339</v>
      </c>
      <c r="E407" s="142" t="s">
        <v>1525</v>
      </c>
      <c r="F407" s="142" t="s">
        <v>7</v>
      </c>
      <c r="G407" s="142" t="s">
        <v>2176</v>
      </c>
      <c r="H407" s="142" t="s">
        <v>1566</v>
      </c>
      <c r="I407" s="142" t="s">
        <v>250</v>
      </c>
      <c r="J407" s="142">
        <v>3</v>
      </c>
      <c r="K407" s="142">
        <v>4</v>
      </c>
      <c r="L407" s="142">
        <v>7</v>
      </c>
      <c r="M407" s="142">
        <v>3</v>
      </c>
      <c r="N407" s="142">
        <v>4</v>
      </c>
      <c r="O407" s="142">
        <v>7</v>
      </c>
      <c r="P407" s="142">
        <v>1</v>
      </c>
      <c r="Q407" s="142">
        <v>5</v>
      </c>
      <c r="R407" s="142">
        <v>1</v>
      </c>
      <c r="S407" s="142">
        <v>6</v>
      </c>
      <c r="T407" s="142">
        <v>1</v>
      </c>
      <c r="U407" s="142">
        <v>1</v>
      </c>
      <c r="V407" s="142">
        <v>0</v>
      </c>
      <c r="W407" s="142">
        <v>1</v>
      </c>
      <c r="X407" s="142">
        <v>1</v>
      </c>
      <c r="Y407" s="142">
        <v>0</v>
      </c>
      <c r="Z407" s="142">
        <v>0</v>
      </c>
      <c r="AA407" s="142">
        <v>0</v>
      </c>
      <c r="AB407" s="142">
        <v>0</v>
      </c>
      <c r="AG407" s="142">
        <v>9</v>
      </c>
      <c r="AH407" s="142">
        <v>5</v>
      </c>
      <c r="AI407" s="142">
        <v>14</v>
      </c>
      <c r="AJ407" s="142">
        <v>3</v>
      </c>
      <c r="AK407" s="142">
        <v>3</v>
      </c>
      <c r="AL407" s="142">
        <v>4</v>
      </c>
      <c r="AM407" s="142">
        <v>7</v>
      </c>
      <c r="AQ407" s="142">
        <v>3</v>
      </c>
      <c r="AR407" s="142">
        <v>4</v>
      </c>
      <c r="AS407" s="142">
        <v>7</v>
      </c>
    </row>
    <row r="408" spans="1:45" s="142" customFormat="1" ht="12.75" x14ac:dyDescent="0.2">
      <c r="A408" s="142" t="s">
        <v>2262</v>
      </c>
      <c r="B408" s="142" t="s">
        <v>2450</v>
      </c>
      <c r="C408" s="142" t="s">
        <v>1800</v>
      </c>
      <c r="D408" s="142" t="s">
        <v>1458</v>
      </c>
      <c r="E408" s="142" t="s">
        <v>1525</v>
      </c>
      <c r="F408" s="142" t="s">
        <v>7</v>
      </c>
      <c r="G408" s="142" t="s">
        <v>2176</v>
      </c>
      <c r="H408" s="142" t="s">
        <v>1566</v>
      </c>
      <c r="I408" s="142" t="s">
        <v>250</v>
      </c>
      <c r="J408" s="142">
        <v>5</v>
      </c>
      <c r="K408" s="142">
        <v>2</v>
      </c>
      <c r="L408" s="142">
        <v>7</v>
      </c>
      <c r="M408" s="142">
        <v>6</v>
      </c>
      <c r="N408" s="142">
        <v>2</v>
      </c>
      <c r="O408" s="142">
        <v>8</v>
      </c>
      <c r="P408" s="142">
        <v>1</v>
      </c>
      <c r="Q408" s="142">
        <v>1</v>
      </c>
      <c r="R408" s="142">
        <v>5</v>
      </c>
      <c r="S408" s="142">
        <v>6</v>
      </c>
      <c r="T408" s="142">
        <v>1</v>
      </c>
      <c r="U408" s="142">
        <v>0</v>
      </c>
      <c r="V408" s="142">
        <v>5</v>
      </c>
      <c r="W408" s="142">
        <v>5</v>
      </c>
      <c r="X408" s="142">
        <v>1</v>
      </c>
      <c r="Y408" s="142">
        <v>0</v>
      </c>
      <c r="Z408" s="142">
        <v>0</v>
      </c>
      <c r="AA408" s="142">
        <v>0</v>
      </c>
      <c r="AB408" s="142">
        <v>0</v>
      </c>
      <c r="AG408" s="142">
        <v>7</v>
      </c>
      <c r="AH408" s="142">
        <v>12</v>
      </c>
      <c r="AI408" s="142">
        <v>19</v>
      </c>
      <c r="AJ408" s="142">
        <v>3</v>
      </c>
      <c r="AK408" s="142">
        <v>1</v>
      </c>
      <c r="AL408" s="142">
        <v>2</v>
      </c>
      <c r="AM408" s="142">
        <v>3</v>
      </c>
      <c r="AQ408" s="142">
        <v>1</v>
      </c>
      <c r="AR408" s="142">
        <v>2</v>
      </c>
      <c r="AS408" s="142">
        <v>3</v>
      </c>
    </row>
    <row r="409" spans="1:45" s="142" customFormat="1" ht="12.75" x14ac:dyDescent="0.2">
      <c r="A409" s="142" t="s">
        <v>264</v>
      </c>
      <c r="B409" s="142" t="s">
        <v>2451</v>
      </c>
      <c r="C409" s="142" t="s">
        <v>1801</v>
      </c>
      <c r="D409" s="142" t="s">
        <v>1458</v>
      </c>
      <c r="E409" s="142" t="s">
        <v>1525</v>
      </c>
      <c r="F409" s="142" t="s">
        <v>7</v>
      </c>
      <c r="G409" s="142" t="s">
        <v>2176</v>
      </c>
      <c r="H409" s="142" t="s">
        <v>1566</v>
      </c>
      <c r="I409" s="142" t="s">
        <v>250</v>
      </c>
      <c r="J409" s="142">
        <v>2</v>
      </c>
      <c r="K409" s="142">
        <v>7</v>
      </c>
      <c r="L409" s="142">
        <v>9</v>
      </c>
      <c r="M409" s="142">
        <v>2</v>
      </c>
      <c r="N409" s="142">
        <v>7</v>
      </c>
      <c r="O409" s="142">
        <v>9</v>
      </c>
      <c r="P409" s="142">
        <v>1</v>
      </c>
      <c r="Q409" s="142">
        <v>9</v>
      </c>
      <c r="R409" s="142">
        <v>2</v>
      </c>
      <c r="S409" s="142">
        <v>11</v>
      </c>
      <c r="T409" s="142">
        <v>1</v>
      </c>
      <c r="U409" s="142">
        <v>3</v>
      </c>
      <c r="V409" s="142">
        <v>7</v>
      </c>
      <c r="W409" s="142">
        <v>10</v>
      </c>
      <c r="X409" s="142">
        <v>1</v>
      </c>
      <c r="Y409" s="142">
        <v>0</v>
      </c>
      <c r="Z409" s="142">
        <v>0</v>
      </c>
      <c r="AA409" s="142">
        <v>0</v>
      </c>
      <c r="AB409" s="142">
        <v>0</v>
      </c>
      <c r="AG409" s="142">
        <v>14</v>
      </c>
      <c r="AH409" s="142">
        <v>16</v>
      </c>
      <c r="AI409" s="142">
        <v>30</v>
      </c>
      <c r="AJ409" s="142">
        <v>3</v>
      </c>
      <c r="AK409" s="142">
        <v>0</v>
      </c>
      <c r="AL409" s="142">
        <v>3</v>
      </c>
      <c r="AM409" s="142">
        <v>3</v>
      </c>
      <c r="AQ409" s="142">
        <v>0</v>
      </c>
      <c r="AR409" s="142">
        <v>3</v>
      </c>
      <c r="AS409" s="142">
        <v>3</v>
      </c>
    </row>
    <row r="410" spans="1:45" s="142" customFormat="1" ht="12.75" x14ac:dyDescent="0.2">
      <c r="A410" s="142" t="s">
        <v>264</v>
      </c>
      <c r="B410" s="142" t="s">
        <v>2452</v>
      </c>
      <c r="C410" s="142" t="s">
        <v>1802</v>
      </c>
      <c r="D410" s="142" t="s">
        <v>1458</v>
      </c>
      <c r="E410" s="142" t="s">
        <v>1525</v>
      </c>
      <c r="F410" s="142" t="s">
        <v>7</v>
      </c>
      <c r="G410" s="142" t="s">
        <v>2176</v>
      </c>
      <c r="H410" s="142" t="s">
        <v>1566</v>
      </c>
      <c r="I410" s="142" t="s">
        <v>250</v>
      </c>
      <c r="J410" s="142">
        <v>5</v>
      </c>
      <c r="K410" s="142">
        <v>8</v>
      </c>
      <c r="L410" s="142">
        <v>13</v>
      </c>
      <c r="M410" s="142">
        <v>5</v>
      </c>
      <c r="N410" s="142">
        <v>8</v>
      </c>
      <c r="O410" s="142">
        <v>13</v>
      </c>
      <c r="P410" s="142">
        <v>1</v>
      </c>
      <c r="Q410" s="142">
        <v>11</v>
      </c>
      <c r="R410" s="142">
        <v>6</v>
      </c>
      <c r="S410" s="142">
        <v>17</v>
      </c>
      <c r="T410" s="142">
        <v>1</v>
      </c>
      <c r="U410" s="142">
        <v>8</v>
      </c>
      <c r="V410" s="142">
        <v>7</v>
      </c>
      <c r="W410" s="142">
        <v>15</v>
      </c>
      <c r="X410" s="142">
        <v>1</v>
      </c>
      <c r="Y410" s="142">
        <v>0</v>
      </c>
      <c r="Z410" s="142">
        <v>0</v>
      </c>
      <c r="AA410" s="142">
        <v>0</v>
      </c>
      <c r="AB410" s="142">
        <v>0</v>
      </c>
      <c r="AG410" s="142">
        <v>24</v>
      </c>
      <c r="AH410" s="142">
        <v>21</v>
      </c>
      <c r="AI410" s="142">
        <v>45</v>
      </c>
      <c r="AJ410" s="142">
        <v>3</v>
      </c>
      <c r="AK410" s="142">
        <v>3</v>
      </c>
      <c r="AL410" s="142">
        <v>7</v>
      </c>
      <c r="AM410" s="142">
        <v>10</v>
      </c>
      <c r="AQ410" s="142">
        <v>3</v>
      </c>
      <c r="AR410" s="142">
        <v>7</v>
      </c>
      <c r="AS410" s="142">
        <v>10</v>
      </c>
    </row>
    <row r="411" spans="1:45" s="142" customFormat="1" ht="12.75" x14ac:dyDescent="0.2">
      <c r="A411" s="142" t="s">
        <v>264</v>
      </c>
      <c r="B411" s="142" t="s">
        <v>2453</v>
      </c>
      <c r="C411" s="142" t="s">
        <v>1803</v>
      </c>
      <c r="D411" s="142" t="s">
        <v>1458</v>
      </c>
      <c r="E411" s="142" t="s">
        <v>1525</v>
      </c>
      <c r="F411" s="142" t="s">
        <v>7</v>
      </c>
      <c r="G411" s="142" t="s">
        <v>2176</v>
      </c>
      <c r="H411" s="142" t="s">
        <v>1566</v>
      </c>
      <c r="I411" s="142" t="s">
        <v>250</v>
      </c>
      <c r="J411" s="142">
        <v>2</v>
      </c>
      <c r="K411" s="142">
        <v>7</v>
      </c>
      <c r="L411" s="142">
        <v>9</v>
      </c>
      <c r="M411" s="142">
        <v>2</v>
      </c>
      <c r="N411" s="142">
        <v>7</v>
      </c>
      <c r="O411" s="142">
        <v>9</v>
      </c>
      <c r="P411" s="142">
        <v>1</v>
      </c>
      <c r="Q411" s="142">
        <v>4</v>
      </c>
      <c r="R411" s="142">
        <v>2</v>
      </c>
      <c r="S411" s="142">
        <v>6</v>
      </c>
      <c r="T411" s="142">
        <v>1</v>
      </c>
      <c r="U411" s="142">
        <v>0</v>
      </c>
      <c r="V411" s="142">
        <v>1</v>
      </c>
      <c r="W411" s="142">
        <v>1</v>
      </c>
      <c r="X411" s="142">
        <v>1</v>
      </c>
      <c r="Y411" s="142">
        <v>0</v>
      </c>
      <c r="Z411" s="142">
        <v>0</v>
      </c>
      <c r="AA411" s="142">
        <v>0</v>
      </c>
      <c r="AB411" s="142">
        <v>0</v>
      </c>
      <c r="AG411" s="142">
        <v>6</v>
      </c>
      <c r="AH411" s="142">
        <v>10</v>
      </c>
      <c r="AI411" s="142">
        <v>16</v>
      </c>
      <c r="AJ411" s="142">
        <v>3</v>
      </c>
      <c r="AK411" s="142">
        <v>2</v>
      </c>
      <c r="AL411" s="142">
        <v>1</v>
      </c>
      <c r="AM411" s="142">
        <v>3</v>
      </c>
      <c r="AQ411" s="142">
        <v>2</v>
      </c>
      <c r="AR411" s="142">
        <v>1</v>
      </c>
      <c r="AS411" s="142">
        <v>3</v>
      </c>
    </row>
    <row r="412" spans="1:45" s="142" customFormat="1" ht="12.75" x14ac:dyDescent="0.2">
      <c r="A412" s="142" t="s">
        <v>264</v>
      </c>
      <c r="B412" s="142" t="s">
        <v>2454</v>
      </c>
      <c r="C412" s="142" t="s">
        <v>1804</v>
      </c>
      <c r="D412" s="142" t="s">
        <v>1458</v>
      </c>
      <c r="E412" s="142" t="s">
        <v>1525</v>
      </c>
      <c r="F412" s="142" t="s">
        <v>7</v>
      </c>
      <c r="G412" s="142" t="s">
        <v>2176</v>
      </c>
      <c r="H412" s="142" t="s">
        <v>1566</v>
      </c>
      <c r="I412" s="142" t="s">
        <v>250</v>
      </c>
      <c r="J412" s="142">
        <v>2</v>
      </c>
      <c r="K412" s="142">
        <v>7</v>
      </c>
      <c r="L412" s="142">
        <v>9</v>
      </c>
      <c r="M412" s="142">
        <v>2</v>
      </c>
      <c r="N412" s="142">
        <v>10</v>
      </c>
      <c r="O412" s="142">
        <v>12</v>
      </c>
      <c r="P412" s="142">
        <v>1</v>
      </c>
      <c r="Q412" s="142">
        <v>5</v>
      </c>
      <c r="R412" s="142">
        <v>5</v>
      </c>
      <c r="S412" s="142">
        <v>10</v>
      </c>
      <c r="T412" s="142">
        <v>1</v>
      </c>
      <c r="U412" s="142">
        <v>4</v>
      </c>
      <c r="V412" s="142">
        <v>3</v>
      </c>
      <c r="W412" s="142">
        <v>7</v>
      </c>
      <c r="X412" s="142">
        <v>1</v>
      </c>
      <c r="Y412" s="142">
        <v>0</v>
      </c>
      <c r="Z412" s="142">
        <v>0</v>
      </c>
      <c r="AA412" s="142">
        <v>0</v>
      </c>
      <c r="AB412" s="142">
        <v>0</v>
      </c>
      <c r="AG412" s="142">
        <v>11</v>
      </c>
      <c r="AH412" s="142">
        <v>18</v>
      </c>
      <c r="AI412" s="142">
        <v>29</v>
      </c>
      <c r="AJ412" s="142">
        <v>3</v>
      </c>
      <c r="AK412" s="142">
        <v>2</v>
      </c>
      <c r="AL412" s="142">
        <v>12</v>
      </c>
      <c r="AM412" s="142">
        <v>14</v>
      </c>
      <c r="AQ412" s="142">
        <v>2</v>
      </c>
      <c r="AR412" s="142">
        <v>12</v>
      </c>
      <c r="AS412" s="142">
        <v>14</v>
      </c>
    </row>
    <row r="413" spans="1:45" s="142" customFormat="1" ht="12.75" x14ac:dyDescent="0.2">
      <c r="A413" s="142" t="s">
        <v>264</v>
      </c>
      <c r="B413" s="142" t="s">
        <v>2455</v>
      </c>
      <c r="C413" s="142" t="s">
        <v>1805</v>
      </c>
      <c r="D413" s="142" t="s">
        <v>1458</v>
      </c>
      <c r="E413" s="142" t="s">
        <v>1525</v>
      </c>
      <c r="F413" s="142" t="s">
        <v>7</v>
      </c>
      <c r="G413" s="142" t="s">
        <v>2176</v>
      </c>
      <c r="H413" s="142" t="s">
        <v>1566</v>
      </c>
      <c r="I413" s="142" t="s">
        <v>250</v>
      </c>
      <c r="J413" s="142">
        <v>2</v>
      </c>
      <c r="K413" s="142">
        <v>4</v>
      </c>
      <c r="L413" s="142">
        <v>6</v>
      </c>
      <c r="M413" s="142">
        <v>2</v>
      </c>
      <c r="N413" s="142">
        <v>4</v>
      </c>
      <c r="O413" s="142">
        <v>6</v>
      </c>
      <c r="P413" s="142">
        <v>1</v>
      </c>
      <c r="Q413" s="142">
        <v>0</v>
      </c>
      <c r="R413" s="142">
        <v>6</v>
      </c>
      <c r="S413" s="142">
        <v>6</v>
      </c>
      <c r="T413" s="142">
        <v>1</v>
      </c>
      <c r="U413" s="142">
        <v>5</v>
      </c>
      <c r="V413" s="142">
        <v>0</v>
      </c>
      <c r="W413" s="142">
        <v>5</v>
      </c>
      <c r="X413" s="142">
        <v>1</v>
      </c>
      <c r="Y413" s="142">
        <v>0</v>
      </c>
      <c r="Z413" s="142">
        <v>0</v>
      </c>
      <c r="AA413" s="142">
        <v>0</v>
      </c>
      <c r="AB413" s="142">
        <v>0</v>
      </c>
      <c r="AG413" s="142">
        <v>7</v>
      </c>
      <c r="AH413" s="142">
        <v>10</v>
      </c>
      <c r="AI413" s="142">
        <v>17</v>
      </c>
      <c r="AJ413" s="142">
        <v>3</v>
      </c>
      <c r="AK413" s="142">
        <v>5</v>
      </c>
      <c r="AL413" s="142">
        <v>3</v>
      </c>
      <c r="AM413" s="142">
        <v>8</v>
      </c>
      <c r="AQ413" s="142">
        <v>5</v>
      </c>
      <c r="AR413" s="142">
        <v>3</v>
      </c>
      <c r="AS413" s="142">
        <v>8</v>
      </c>
    </row>
    <row r="414" spans="1:45" s="142" customFormat="1" ht="12.75" x14ac:dyDescent="0.2">
      <c r="A414" s="142" t="s">
        <v>2145</v>
      </c>
      <c r="B414" s="142" t="s">
        <v>2456</v>
      </c>
      <c r="C414" s="142" t="s">
        <v>1806</v>
      </c>
      <c r="D414" s="142" t="s">
        <v>1458</v>
      </c>
      <c r="E414" s="142" t="s">
        <v>1525</v>
      </c>
      <c r="F414" s="142" t="s">
        <v>7</v>
      </c>
      <c r="G414" s="142" t="s">
        <v>2176</v>
      </c>
      <c r="H414" s="142" t="s">
        <v>1566</v>
      </c>
      <c r="I414" s="142" t="s">
        <v>250</v>
      </c>
      <c r="J414" s="142">
        <v>3</v>
      </c>
      <c r="K414" s="142">
        <v>5</v>
      </c>
      <c r="L414" s="142">
        <v>8</v>
      </c>
      <c r="M414" s="142">
        <v>3</v>
      </c>
      <c r="N414" s="142">
        <v>5</v>
      </c>
      <c r="O414" s="142">
        <v>8</v>
      </c>
      <c r="P414" s="142">
        <v>1</v>
      </c>
      <c r="Q414" s="142">
        <v>2</v>
      </c>
      <c r="R414" s="142">
        <v>5</v>
      </c>
      <c r="S414" s="142">
        <v>7</v>
      </c>
      <c r="T414" s="142">
        <v>1</v>
      </c>
      <c r="U414" s="142">
        <v>3</v>
      </c>
      <c r="V414" s="142">
        <v>1</v>
      </c>
      <c r="W414" s="142">
        <v>4</v>
      </c>
      <c r="X414" s="142">
        <v>1</v>
      </c>
      <c r="Y414" s="142">
        <v>0</v>
      </c>
      <c r="Z414" s="142">
        <v>0</v>
      </c>
      <c r="AA414" s="142">
        <v>0</v>
      </c>
      <c r="AB414" s="142">
        <v>0</v>
      </c>
      <c r="AG414" s="142">
        <v>8</v>
      </c>
      <c r="AH414" s="142">
        <v>11</v>
      </c>
      <c r="AI414" s="142">
        <v>19</v>
      </c>
      <c r="AJ414" s="142">
        <v>3</v>
      </c>
      <c r="AK414" s="142">
        <v>7</v>
      </c>
      <c r="AL414" s="142">
        <v>13</v>
      </c>
      <c r="AM414" s="142">
        <v>20</v>
      </c>
      <c r="AQ414" s="142">
        <v>7</v>
      </c>
      <c r="AR414" s="142">
        <v>13</v>
      </c>
      <c r="AS414" s="142">
        <v>20</v>
      </c>
    </row>
    <row r="415" spans="1:45" s="142" customFormat="1" ht="12.75" x14ac:dyDescent="0.2">
      <c r="A415" s="142" t="s">
        <v>263</v>
      </c>
      <c r="B415" s="142" t="s">
        <v>2457</v>
      </c>
      <c r="C415" s="142" t="s">
        <v>1807</v>
      </c>
      <c r="D415" s="142" t="s">
        <v>339</v>
      </c>
      <c r="E415" s="142" t="s">
        <v>1525</v>
      </c>
      <c r="F415" s="142" t="s">
        <v>7</v>
      </c>
      <c r="G415" s="142" t="s">
        <v>2176</v>
      </c>
      <c r="H415" s="142" t="s">
        <v>1566</v>
      </c>
      <c r="I415" s="142" t="s">
        <v>250</v>
      </c>
      <c r="J415" s="142">
        <v>7</v>
      </c>
      <c r="K415" s="142">
        <v>10</v>
      </c>
      <c r="L415" s="142">
        <v>17</v>
      </c>
      <c r="M415" s="142">
        <v>7</v>
      </c>
      <c r="N415" s="142">
        <v>10</v>
      </c>
      <c r="O415" s="142">
        <v>17</v>
      </c>
      <c r="P415" s="142">
        <v>1</v>
      </c>
      <c r="Q415" s="142">
        <v>4</v>
      </c>
      <c r="R415" s="142">
        <v>2</v>
      </c>
      <c r="S415" s="142">
        <v>6</v>
      </c>
      <c r="T415" s="142">
        <v>1</v>
      </c>
      <c r="U415" s="142">
        <v>1</v>
      </c>
      <c r="V415" s="142">
        <v>1</v>
      </c>
      <c r="W415" s="142">
        <v>2</v>
      </c>
      <c r="X415" s="142">
        <v>1</v>
      </c>
      <c r="Y415" s="142">
        <v>0</v>
      </c>
      <c r="Z415" s="142">
        <v>0</v>
      </c>
      <c r="AA415" s="142">
        <v>0</v>
      </c>
      <c r="AB415" s="142">
        <v>0</v>
      </c>
      <c r="AG415" s="142">
        <v>12</v>
      </c>
      <c r="AH415" s="142">
        <v>13</v>
      </c>
      <c r="AI415" s="142">
        <v>25</v>
      </c>
      <c r="AJ415" s="142">
        <v>3</v>
      </c>
      <c r="AK415" s="142">
        <v>2</v>
      </c>
      <c r="AL415" s="142">
        <v>1</v>
      </c>
      <c r="AM415" s="142">
        <v>3</v>
      </c>
      <c r="AQ415" s="142">
        <v>2</v>
      </c>
      <c r="AR415" s="142">
        <v>1</v>
      </c>
      <c r="AS415" s="142">
        <v>3</v>
      </c>
    </row>
    <row r="416" spans="1:45" s="142" customFormat="1" ht="12.75" x14ac:dyDescent="0.2">
      <c r="A416" s="142" t="s">
        <v>263</v>
      </c>
      <c r="B416" s="142" t="s">
        <v>2458</v>
      </c>
      <c r="C416" s="142" t="s">
        <v>1808</v>
      </c>
      <c r="D416" s="142" t="s">
        <v>339</v>
      </c>
      <c r="E416" s="142" t="s">
        <v>1525</v>
      </c>
      <c r="F416" s="142" t="s">
        <v>7</v>
      </c>
      <c r="G416" s="142" t="s">
        <v>2176</v>
      </c>
      <c r="H416" s="142" t="s">
        <v>1566</v>
      </c>
      <c r="I416" s="142" t="s">
        <v>250</v>
      </c>
      <c r="J416" s="142">
        <v>7</v>
      </c>
      <c r="K416" s="142">
        <v>6</v>
      </c>
      <c r="L416" s="142">
        <v>13</v>
      </c>
      <c r="M416" s="142">
        <v>7</v>
      </c>
      <c r="N416" s="142">
        <v>6</v>
      </c>
      <c r="O416" s="142">
        <v>13</v>
      </c>
      <c r="P416" s="142">
        <v>1</v>
      </c>
      <c r="Q416" s="142">
        <v>2</v>
      </c>
      <c r="R416" s="142">
        <v>5</v>
      </c>
      <c r="S416" s="142">
        <v>7</v>
      </c>
      <c r="T416" s="142">
        <v>1</v>
      </c>
      <c r="U416" s="142">
        <v>0</v>
      </c>
      <c r="V416" s="142">
        <v>3</v>
      </c>
      <c r="W416" s="142">
        <v>3</v>
      </c>
      <c r="X416" s="142">
        <v>1</v>
      </c>
      <c r="Y416" s="142">
        <v>0</v>
      </c>
      <c r="Z416" s="142">
        <v>0</v>
      </c>
      <c r="AA416" s="142">
        <v>0</v>
      </c>
      <c r="AB416" s="142">
        <v>0</v>
      </c>
      <c r="AG416" s="142">
        <v>9</v>
      </c>
      <c r="AH416" s="142">
        <v>14</v>
      </c>
      <c r="AI416" s="142">
        <v>23</v>
      </c>
      <c r="AJ416" s="142">
        <v>3</v>
      </c>
      <c r="AK416" s="142">
        <v>2</v>
      </c>
      <c r="AL416" s="142">
        <v>3</v>
      </c>
      <c r="AM416" s="142">
        <v>5</v>
      </c>
      <c r="AQ416" s="142">
        <v>2</v>
      </c>
      <c r="AR416" s="142">
        <v>3</v>
      </c>
      <c r="AS416" s="142">
        <v>5</v>
      </c>
    </row>
    <row r="417" spans="1:45" s="142" customFormat="1" ht="12.75" x14ac:dyDescent="0.2">
      <c r="A417" s="142" t="s">
        <v>263</v>
      </c>
      <c r="B417" s="142" t="s">
        <v>2459</v>
      </c>
      <c r="C417" s="142" t="s">
        <v>1809</v>
      </c>
      <c r="D417" s="142" t="s">
        <v>339</v>
      </c>
      <c r="E417" s="142" t="s">
        <v>1525</v>
      </c>
      <c r="F417" s="142" t="s">
        <v>7</v>
      </c>
      <c r="G417" s="142" t="s">
        <v>2176</v>
      </c>
      <c r="H417" s="142" t="s">
        <v>1566</v>
      </c>
      <c r="I417" s="142" t="s">
        <v>250</v>
      </c>
      <c r="J417" s="142">
        <v>8</v>
      </c>
      <c r="K417" s="142">
        <v>9</v>
      </c>
      <c r="L417" s="142">
        <v>17</v>
      </c>
      <c r="M417" s="142">
        <v>9</v>
      </c>
      <c r="N417" s="142">
        <v>9</v>
      </c>
      <c r="O417" s="142">
        <v>18</v>
      </c>
      <c r="P417" s="142">
        <v>1</v>
      </c>
      <c r="Q417" s="142">
        <v>2</v>
      </c>
      <c r="R417" s="142">
        <v>3</v>
      </c>
      <c r="S417" s="142">
        <v>5</v>
      </c>
      <c r="T417" s="142">
        <v>1</v>
      </c>
      <c r="U417" s="142">
        <v>6</v>
      </c>
      <c r="V417" s="142">
        <v>6</v>
      </c>
      <c r="W417" s="142">
        <v>12</v>
      </c>
      <c r="X417" s="142">
        <v>1</v>
      </c>
      <c r="Y417" s="142">
        <v>0</v>
      </c>
      <c r="Z417" s="142">
        <v>0</v>
      </c>
      <c r="AA417" s="142">
        <v>0</v>
      </c>
      <c r="AB417" s="142">
        <v>0</v>
      </c>
      <c r="AG417" s="142">
        <v>17</v>
      </c>
      <c r="AH417" s="142">
        <v>18</v>
      </c>
      <c r="AI417" s="142">
        <v>35</v>
      </c>
      <c r="AJ417" s="142">
        <v>3</v>
      </c>
      <c r="AK417" s="142">
        <v>2</v>
      </c>
      <c r="AL417" s="142">
        <v>5</v>
      </c>
      <c r="AM417" s="142">
        <v>7</v>
      </c>
      <c r="AQ417" s="142">
        <v>2</v>
      </c>
      <c r="AR417" s="142">
        <v>5</v>
      </c>
      <c r="AS417" s="142">
        <v>7</v>
      </c>
    </row>
    <row r="418" spans="1:45" s="142" customFormat="1" ht="12.75" x14ac:dyDescent="0.2">
      <c r="A418" s="142" t="s">
        <v>263</v>
      </c>
      <c r="B418" s="142" t="s">
        <v>2460</v>
      </c>
      <c r="C418" s="142" t="s">
        <v>1810</v>
      </c>
      <c r="D418" s="142" t="s">
        <v>1458</v>
      </c>
      <c r="E418" s="142" t="s">
        <v>1525</v>
      </c>
      <c r="F418" s="142" t="s">
        <v>7</v>
      </c>
      <c r="G418" s="142" t="s">
        <v>2176</v>
      </c>
      <c r="H418" s="142" t="s">
        <v>1566</v>
      </c>
      <c r="I418" s="142" t="s">
        <v>250</v>
      </c>
      <c r="J418" s="142">
        <v>5</v>
      </c>
      <c r="K418" s="142">
        <v>4</v>
      </c>
      <c r="L418" s="142">
        <v>9</v>
      </c>
      <c r="M418" s="142">
        <v>5</v>
      </c>
      <c r="N418" s="142">
        <v>4</v>
      </c>
      <c r="O418" s="142">
        <v>9</v>
      </c>
      <c r="P418" s="142">
        <v>1</v>
      </c>
      <c r="Q418" s="142">
        <v>2</v>
      </c>
      <c r="R418" s="142">
        <v>7</v>
      </c>
      <c r="S418" s="142">
        <v>9</v>
      </c>
      <c r="T418" s="142">
        <v>1</v>
      </c>
      <c r="U418" s="142">
        <v>1</v>
      </c>
      <c r="V418" s="142">
        <v>1</v>
      </c>
      <c r="W418" s="142">
        <v>2</v>
      </c>
      <c r="X418" s="142">
        <v>1</v>
      </c>
      <c r="Y418" s="142">
        <v>0</v>
      </c>
      <c r="Z418" s="142">
        <v>0</v>
      </c>
      <c r="AA418" s="142">
        <v>0</v>
      </c>
      <c r="AB418" s="142">
        <v>0</v>
      </c>
      <c r="AG418" s="142">
        <v>8</v>
      </c>
      <c r="AH418" s="142">
        <v>12</v>
      </c>
      <c r="AI418" s="142">
        <v>20</v>
      </c>
      <c r="AJ418" s="142">
        <v>3</v>
      </c>
      <c r="AK418" s="142">
        <v>0</v>
      </c>
      <c r="AL418" s="142">
        <v>1</v>
      </c>
      <c r="AM418" s="142">
        <v>1</v>
      </c>
      <c r="AQ418" s="142">
        <v>0</v>
      </c>
      <c r="AR418" s="142">
        <v>1</v>
      </c>
      <c r="AS418" s="142">
        <v>1</v>
      </c>
    </row>
    <row r="419" spans="1:45" s="142" customFormat="1" ht="12.75" x14ac:dyDescent="0.2">
      <c r="A419" s="142" t="s">
        <v>263</v>
      </c>
      <c r="B419" s="142" t="s">
        <v>2461</v>
      </c>
      <c r="C419" s="142" t="s">
        <v>1811</v>
      </c>
      <c r="D419" s="142" t="s">
        <v>339</v>
      </c>
      <c r="E419" s="142" t="s">
        <v>1525</v>
      </c>
      <c r="F419" s="142" t="s">
        <v>7</v>
      </c>
      <c r="G419" s="142" t="s">
        <v>2176</v>
      </c>
      <c r="H419" s="142" t="s">
        <v>1566</v>
      </c>
      <c r="I419" s="142" t="s">
        <v>250</v>
      </c>
      <c r="J419" s="142">
        <v>23</v>
      </c>
      <c r="K419" s="142">
        <v>14</v>
      </c>
      <c r="L419" s="142">
        <v>37</v>
      </c>
      <c r="M419" s="142">
        <v>24</v>
      </c>
      <c r="N419" s="142">
        <v>15</v>
      </c>
      <c r="O419" s="142">
        <v>39</v>
      </c>
      <c r="P419" s="142">
        <v>1</v>
      </c>
      <c r="Q419" s="142">
        <v>10</v>
      </c>
      <c r="R419" s="142">
        <v>10</v>
      </c>
      <c r="S419" s="142">
        <v>20</v>
      </c>
      <c r="T419" s="142">
        <v>1</v>
      </c>
      <c r="U419" s="142">
        <v>5</v>
      </c>
      <c r="V419" s="142">
        <v>3</v>
      </c>
      <c r="W419" s="142">
        <v>8</v>
      </c>
      <c r="X419" s="142">
        <v>1</v>
      </c>
      <c r="Y419" s="142">
        <v>0</v>
      </c>
      <c r="Z419" s="142">
        <v>0</v>
      </c>
      <c r="AA419" s="142">
        <v>0</v>
      </c>
      <c r="AB419" s="142">
        <v>0</v>
      </c>
      <c r="AG419" s="142">
        <v>39</v>
      </c>
      <c r="AH419" s="142">
        <v>28</v>
      </c>
      <c r="AI419" s="142">
        <v>67</v>
      </c>
      <c r="AJ419" s="142">
        <v>3</v>
      </c>
      <c r="AK419" s="142">
        <v>8</v>
      </c>
      <c r="AL419" s="142">
        <v>4</v>
      </c>
      <c r="AM419" s="142">
        <v>12</v>
      </c>
      <c r="AQ419" s="142">
        <v>8</v>
      </c>
      <c r="AR419" s="142">
        <v>4</v>
      </c>
      <c r="AS419" s="142">
        <v>12</v>
      </c>
    </row>
    <row r="420" spans="1:45" s="142" customFormat="1" ht="12.75" x14ac:dyDescent="0.2">
      <c r="A420" s="142" t="s">
        <v>2219</v>
      </c>
      <c r="B420" s="142" t="s">
        <v>2462</v>
      </c>
      <c r="C420" s="142" t="s">
        <v>1812</v>
      </c>
      <c r="D420" s="142" t="s">
        <v>339</v>
      </c>
      <c r="E420" s="142" t="s">
        <v>1525</v>
      </c>
      <c r="F420" s="142" t="s">
        <v>7</v>
      </c>
      <c r="G420" s="142" t="s">
        <v>2176</v>
      </c>
      <c r="H420" s="142" t="s">
        <v>1566</v>
      </c>
      <c r="I420" s="142" t="s">
        <v>250</v>
      </c>
      <c r="J420" s="142">
        <v>5</v>
      </c>
      <c r="K420" s="142">
        <v>11</v>
      </c>
      <c r="L420" s="142">
        <v>16</v>
      </c>
      <c r="M420" s="142">
        <v>5</v>
      </c>
      <c r="N420" s="142">
        <v>12</v>
      </c>
      <c r="O420" s="142">
        <v>17</v>
      </c>
      <c r="P420" s="142">
        <v>1</v>
      </c>
      <c r="Q420" s="142">
        <v>6</v>
      </c>
      <c r="R420" s="142">
        <v>8</v>
      </c>
      <c r="S420" s="142">
        <v>14</v>
      </c>
      <c r="T420" s="142">
        <v>1</v>
      </c>
      <c r="U420" s="142">
        <v>2</v>
      </c>
      <c r="V420" s="142">
        <v>5</v>
      </c>
      <c r="W420" s="142">
        <v>7</v>
      </c>
      <c r="X420" s="142">
        <v>1</v>
      </c>
      <c r="Y420" s="142">
        <v>0</v>
      </c>
      <c r="Z420" s="142">
        <v>0</v>
      </c>
      <c r="AA420" s="142">
        <v>0</v>
      </c>
      <c r="AB420" s="142">
        <v>0</v>
      </c>
      <c r="AG420" s="142">
        <v>13</v>
      </c>
      <c r="AH420" s="142">
        <v>25</v>
      </c>
      <c r="AI420" s="142">
        <v>38</v>
      </c>
      <c r="AJ420" s="142">
        <v>3</v>
      </c>
      <c r="AK420" s="142">
        <v>0</v>
      </c>
      <c r="AL420" s="142">
        <v>5</v>
      </c>
      <c r="AM420" s="142">
        <v>5</v>
      </c>
      <c r="AQ420" s="142">
        <v>0</v>
      </c>
      <c r="AR420" s="142">
        <v>5</v>
      </c>
      <c r="AS420" s="142">
        <v>5</v>
      </c>
    </row>
    <row r="421" spans="1:45" s="142" customFormat="1" ht="12.75" x14ac:dyDescent="0.2">
      <c r="A421" s="142" t="s">
        <v>262</v>
      </c>
      <c r="B421" s="142" t="s">
        <v>2463</v>
      </c>
      <c r="C421" s="142" t="s">
        <v>1813</v>
      </c>
      <c r="D421" s="142" t="s">
        <v>339</v>
      </c>
      <c r="E421" s="142" t="s">
        <v>1525</v>
      </c>
      <c r="F421" s="142" t="s">
        <v>7</v>
      </c>
      <c r="G421" s="142" t="s">
        <v>2176</v>
      </c>
      <c r="H421" s="142" t="s">
        <v>1566</v>
      </c>
      <c r="I421" s="142" t="s">
        <v>250</v>
      </c>
      <c r="J421" s="142">
        <v>5</v>
      </c>
      <c r="K421" s="142">
        <v>12</v>
      </c>
      <c r="L421" s="142">
        <v>17</v>
      </c>
      <c r="M421" s="142">
        <v>5</v>
      </c>
      <c r="N421" s="142">
        <v>12</v>
      </c>
      <c r="O421" s="142">
        <v>17</v>
      </c>
      <c r="P421" s="142">
        <v>1</v>
      </c>
      <c r="Q421" s="142">
        <v>7</v>
      </c>
      <c r="R421" s="142">
        <v>11</v>
      </c>
      <c r="S421" s="142">
        <v>18</v>
      </c>
      <c r="T421" s="142">
        <v>1</v>
      </c>
      <c r="U421" s="142">
        <v>10</v>
      </c>
      <c r="V421" s="142">
        <v>12</v>
      </c>
      <c r="W421" s="142">
        <v>22</v>
      </c>
      <c r="X421" s="142">
        <v>1</v>
      </c>
      <c r="Y421" s="142">
        <v>0</v>
      </c>
      <c r="Z421" s="142">
        <v>0</v>
      </c>
      <c r="AA421" s="142">
        <v>0</v>
      </c>
      <c r="AB421" s="142">
        <v>0</v>
      </c>
      <c r="AG421" s="142">
        <v>22</v>
      </c>
      <c r="AH421" s="142">
        <v>35</v>
      </c>
      <c r="AI421" s="142">
        <v>57</v>
      </c>
      <c r="AJ421" s="142">
        <v>3</v>
      </c>
      <c r="AK421" s="142">
        <v>3</v>
      </c>
      <c r="AL421" s="142">
        <v>11</v>
      </c>
      <c r="AM421" s="142">
        <v>14</v>
      </c>
      <c r="AQ421" s="142">
        <v>3</v>
      </c>
      <c r="AR421" s="142">
        <v>11</v>
      </c>
      <c r="AS421" s="142">
        <v>14</v>
      </c>
    </row>
    <row r="422" spans="1:45" s="142" customFormat="1" ht="12.75" x14ac:dyDescent="0.2">
      <c r="A422" s="142" t="s">
        <v>262</v>
      </c>
      <c r="B422" s="142" t="s">
        <v>2464</v>
      </c>
      <c r="C422" s="142" t="s">
        <v>1814</v>
      </c>
      <c r="D422" s="142" t="s">
        <v>1458</v>
      </c>
      <c r="E422" s="142" t="s">
        <v>1525</v>
      </c>
      <c r="F422" s="142" t="s">
        <v>7</v>
      </c>
      <c r="G422" s="142" t="s">
        <v>2176</v>
      </c>
      <c r="H422" s="142" t="s">
        <v>1566</v>
      </c>
      <c r="I422" s="142" t="s">
        <v>250</v>
      </c>
      <c r="J422" s="142">
        <v>9</v>
      </c>
      <c r="K422" s="142">
        <v>9</v>
      </c>
      <c r="L422" s="142">
        <v>18</v>
      </c>
      <c r="M422" s="142">
        <v>9</v>
      </c>
      <c r="N422" s="142">
        <v>9</v>
      </c>
      <c r="O422" s="142">
        <v>18</v>
      </c>
      <c r="P422" s="142">
        <v>1</v>
      </c>
      <c r="Q422" s="142">
        <v>4</v>
      </c>
      <c r="R422" s="142">
        <v>4</v>
      </c>
      <c r="S422" s="142">
        <v>8</v>
      </c>
      <c r="T422" s="142">
        <v>1</v>
      </c>
      <c r="U422" s="142">
        <v>0</v>
      </c>
      <c r="V422" s="142">
        <v>4</v>
      </c>
      <c r="W422" s="142">
        <v>4</v>
      </c>
      <c r="X422" s="142">
        <v>1</v>
      </c>
      <c r="Y422" s="142">
        <v>0</v>
      </c>
      <c r="Z422" s="142">
        <v>0</v>
      </c>
      <c r="AA422" s="142">
        <v>0</v>
      </c>
      <c r="AB422" s="142">
        <v>0</v>
      </c>
      <c r="AG422" s="142">
        <v>13</v>
      </c>
      <c r="AH422" s="142">
        <v>17</v>
      </c>
      <c r="AI422" s="142">
        <v>30</v>
      </c>
      <c r="AJ422" s="142">
        <v>3</v>
      </c>
      <c r="AK422" s="142">
        <v>1</v>
      </c>
      <c r="AL422" s="142">
        <v>4</v>
      </c>
      <c r="AM422" s="142">
        <v>5</v>
      </c>
      <c r="AQ422" s="142">
        <v>1</v>
      </c>
      <c r="AR422" s="142">
        <v>4</v>
      </c>
      <c r="AS422" s="142">
        <v>5</v>
      </c>
    </row>
    <row r="423" spans="1:45" s="142" customFormat="1" ht="12.75" x14ac:dyDescent="0.2">
      <c r="A423" s="142" t="s">
        <v>262</v>
      </c>
      <c r="B423" s="142" t="s">
        <v>2465</v>
      </c>
      <c r="C423" s="142" t="s">
        <v>1815</v>
      </c>
      <c r="D423" s="142" t="s">
        <v>1458</v>
      </c>
      <c r="E423" s="142" t="s">
        <v>1525</v>
      </c>
      <c r="F423" s="142" t="s">
        <v>7</v>
      </c>
      <c r="G423" s="142" t="s">
        <v>2176</v>
      </c>
      <c r="H423" s="142" t="s">
        <v>1566</v>
      </c>
      <c r="I423" s="142" t="s">
        <v>250</v>
      </c>
      <c r="J423" s="142">
        <v>2</v>
      </c>
      <c r="K423" s="142">
        <v>2</v>
      </c>
      <c r="L423" s="142">
        <v>4</v>
      </c>
      <c r="M423" s="142">
        <v>2</v>
      </c>
      <c r="N423" s="142">
        <v>2</v>
      </c>
      <c r="O423" s="142">
        <v>4</v>
      </c>
      <c r="P423" s="142">
        <v>1</v>
      </c>
      <c r="Q423" s="142">
        <v>2</v>
      </c>
      <c r="R423" s="142">
        <v>5</v>
      </c>
      <c r="S423" s="142">
        <v>7</v>
      </c>
      <c r="T423" s="142">
        <v>1</v>
      </c>
      <c r="U423" s="142">
        <v>1</v>
      </c>
      <c r="V423" s="142">
        <v>1</v>
      </c>
      <c r="W423" s="142">
        <v>2</v>
      </c>
      <c r="X423" s="142">
        <v>1</v>
      </c>
      <c r="Y423" s="142">
        <v>0</v>
      </c>
      <c r="Z423" s="142">
        <v>0</v>
      </c>
      <c r="AA423" s="142">
        <v>0</v>
      </c>
      <c r="AB423" s="142">
        <v>0</v>
      </c>
      <c r="AG423" s="142">
        <v>5</v>
      </c>
      <c r="AH423" s="142">
        <v>8</v>
      </c>
      <c r="AI423" s="142">
        <v>13</v>
      </c>
      <c r="AJ423" s="142">
        <v>3</v>
      </c>
      <c r="AK423" s="142">
        <v>4</v>
      </c>
      <c r="AL423" s="142">
        <v>5</v>
      </c>
      <c r="AM423" s="142">
        <v>9</v>
      </c>
      <c r="AQ423" s="142">
        <v>4</v>
      </c>
      <c r="AR423" s="142">
        <v>5</v>
      </c>
      <c r="AS423" s="142">
        <v>9</v>
      </c>
    </row>
    <row r="424" spans="1:45" s="142" customFormat="1" ht="12.75" x14ac:dyDescent="0.2">
      <c r="A424" s="142" t="s">
        <v>262</v>
      </c>
      <c r="B424" s="142" t="s">
        <v>2466</v>
      </c>
      <c r="C424" s="142" t="s">
        <v>1816</v>
      </c>
      <c r="D424" s="142" t="s">
        <v>1458</v>
      </c>
      <c r="E424" s="142" t="s">
        <v>1525</v>
      </c>
      <c r="F424" s="142" t="s">
        <v>7</v>
      </c>
      <c r="G424" s="142" t="s">
        <v>2176</v>
      </c>
      <c r="H424" s="142" t="s">
        <v>1566</v>
      </c>
      <c r="I424" s="142" t="s">
        <v>250</v>
      </c>
      <c r="J424" s="142">
        <v>5</v>
      </c>
      <c r="K424" s="142">
        <v>6</v>
      </c>
      <c r="L424" s="142">
        <v>11</v>
      </c>
      <c r="M424" s="142">
        <v>5</v>
      </c>
      <c r="N424" s="142">
        <v>6</v>
      </c>
      <c r="O424" s="142">
        <v>11</v>
      </c>
      <c r="P424" s="142">
        <v>1</v>
      </c>
      <c r="Q424" s="142">
        <v>2</v>
      </c>
      <c r="R424" s="142">
        <v>8</v>
      </c>
      <c r="S424" s="142">
        <v>10</v>
      </c>
      <c r="T424" s="142">
        <v>1</v>
      </c>
      <c r="U424" s="142">
        <v>2</v>
      </c>
      <c r="V424" s="142">
        <v>7</v>
      </c>
      <c r="W424" s="142">
        <v>9</v>
      </c>
      <c r="X424" s="142">
        <v>1</v>
      </c>
      <c r="Y424" s="142">
        <v>0</v>
      </c>
      <c r="Z424" s="142">
        <v>0</v>
      </c>
      <c r="AA424" s="142">
        <v>0</v>
      </c>
      <c r="AB424" s="142">
        <v>0</v>
      </c>
      <c r="AG424" s="142">
        <v>9</v>
      </c>
      <c r="AH424" s="142">
        <v>21</v>
      </c>
      <c r="AI424" s="142">
        <v>30</v>
      </c>
      <c r="AJ424" s="142">
        <v>3</v>
      </c>
      <c r="AK424" s="142">
        <v>4</v>
      </c>
      <c r="AL424" s="142">
        <v>6</v>
      </c>
      <c r="AM424" s="142">
        <v>10</v>
      </c>
      <c r="AQ424" s="142">
        <v>4</v>
      </c>
      <c r="AR424" s="142">
        <v>6</v>
      </c>
      <c r="AS424" s="142">
        <v>10</v>
      </c>
    </row>
    <row r="425" spans="1:45" s="142" customFormat="1" ht="12.75" x14ac:dyDescent="0.2">
      <c r="A425" s="142" t="s">
        <v>262</v>
      </c>
      <c r="B425" s="142" t="s">
        <v>2467</v>
      </c>
      <c r="C425" s="142" t="s">
        <v>1817</v>
      </c>
      <c r="D425" s="142" t="s">
        <v>1458</v>
      </c>
      <c r="E425" s="142" t="s">
        <v>1525</v>
      </c>
      <c r="F425" s="142" t="s">
        <v>7</v>
      </c>
      <c r="G425" s="142" t="s">
        <v>2176</v>
      </c>
      <c r="H425" s="142" t="s">
        <v>1566</v>
      </c>
      <c r="I425" s="142" t="s">
        <v>250</v>
      </c>
      <c r="J425" s="142">
        <v>5</v>
      </c>
      <c r="K425" s="142">
        <v>3</v>
      </c>
      <c r="L425" s="142">
        <v>8</v>
      </c>
      <c r="M425" s="142">
        <v>6</v>
      </c>
      <c r="N425" s="142">
        <v>3</v>
      </c>
      <c r="O425" s="142">
        <v>9</v>
      </c>
      <c r="P425" s="142">
        <v>1</v>
      </c>
      <c r="Q425" s="142">
        <v>4</v>
      </c>
      <c r="R425" s="142">
        <v>5</v>
      </c>
      <c r="S425" s="142">
        <v>9</v>
      </c>
      <c r="T425" s="142">
        <v>1</v>
      </c>
      <c r="U425" s="142">
        <v>4</v>
      </c>
      <c r="V425" s="142">
        <v>4</v>
      </c>
      <c r="W425" s="142">
        <v>8</v>
      </c>
      <c r="X425" s="142">
        <v>1</v>
      </c>
      <c r="Y425" s="142">
        <v>0</v>
      </c>
      <c r="Z425" s="142">
        <v>0</v>
      </c>
      <c r="AA425" s="142">
        <v>0</v>
      </c>
      <c r="AB425" s="142">
        <v>0</v>
      </c>
      <c r="AG425" s="142">
        <v>14</v>
      </c>
      <c r="AH425" s="142">
        <v>12</v>
      </c>
      <c r="AI425" s="142">
        <v>26</v>
      </c>
      <c r="AJ425" s="142">
        <v>3</v>
      </c>
      <c r="AK425" s="142">
        <v>3</v>
      </c>
      <c r="AL425" s="142">
        <v>3</v>
      </c>
      <c r="AM425" s="142">
        <v>6</v>
      </c>
      <c r="AQ425" s="142">
        <v>3</v>
      </c>
      <c r="AR425" s="142">
        <v>3</v>
      </c>
      <c r="AS425" s="142">
        <v>6</v>
      </c>
    </row>
    <row r="426" spans="1:45" s="142" customFormat="1" ht="12.75" x14ac:dyDescent="0.2">
      <c r="A426" s="142" t="s">
        <v>262</v>
      </c>
      <c r="B426" s="142" t="s">
        <v>2468</v>
      </c>
      <c r="C426" s="142" t="s">
        <v>1818</v>
      </c>
      <c r="D426" s="142" t="s">
        <v>1458</v>
      </c>
      <c r="E426" s="142" t="s">
        <v>1525</v>
      </c>
      <c r="F426" s="142" t="s">
        <v>7</v>
      </c>
      <c r="G426" s="142" t="s">
        <v>2176</v>
      </c>
      <c r="H426" s="142" t="s">
        <v>1566</v>
      </c>
      <c r="I426" s="142" t="s">
        <v>250</v>
      </c>
      <c r="J426" s="142">
        <v>12</v>
      </c>
      <c r="K426" s="142">
        <v>6</v>
      </c>
      <c r="L426" s="142">
        <v>18</v>
      </c>
      <c r="M426" s="142">
        <v>12</v>
      </c>
      <c r="N426" s="142">
        <v>6</v>
      </c>
      <c r="O426" s="142">
        <v>18</v>
      </c>
      <c r="P426" s="142">
        <v>1</v>
      </c>
      <c r="Q426" s="142">
        <v>5</v>
      </c>
      <c r="R426" s="142">
        <v>3</v>
      </c>
      <c r="S426" s="142">
        <v>8</v>
      </c>
      <c r="T426" s="142">
        <v>1</v>
      </c>
      <c r="U426" s="142">
        <v>0</v>
      </c>
      <c r="V426" s="142">
        <v>0</v>
      </c>
      <c r="W426" s="142">
        <v>0</v>
      </c>
      <c r="X426" s="142">
        <v>0</v>
      </c>
      <c r="Y426" s="142">
        <v>0</v>
      </c>
      <c r="Z426" s="142">
        <v>0</v>
      </c>
      <c r="AA426" s="142">
        <v>0</v>
      </c>
      <c r="AB426" s="142">
        <v>0</v>
      </c>
      <c r="AG426" s="142">
        <v>17</v>
      </c>
      <c r="AH426" s="142">
        <v>9</v>
      </c>
      <c r="AI426" s="142">
        <v>26</v>
      </c>
      <c r="AJ426" s="142">
        <v>2</v>
      </c>
      <c r="AK426" s="142">
        <v>2</v>
      </c>
      <c r="AL426" s="142">
        <v>4</v>
      </c>
      <c r="AM426" s="142">
        <v>6</v>
      </c>
      <c r="AQ426" s="142">
        <v>2</v>
      </c>
      <c r="AR426" s="142">
        <v>4</v>
      </c>
      <c r="AS426" s="142">
        <v>6</v>
      </c>
    </row>
    <row r="427" spans="1:45" s="142" customFormat="1" ht="12.75" x14ac:dyDescent="0.2">
      <c r="A427" s="142" t="s">
        <v>2265</v>
      </c>
      <c r="B427" s="142" t="s">
        <v>2469</v>
      </c>
      <c r="C427" s="142" t="s">
        <v>1819</v>
      </c>
      <c r="D427" s="142" t="s">
        <v>339</v>
      </c>
      <c r="E427" s="142" t="s">
        <v>1525</v>
      </c>
      <c r="F427" s="142" t="s">
        <v>7</v>
      </c>
      <c r="G427" s="142" t="s">
        <v>2176</v>
      </c>
      <c r="H427" s="142" t="s">
        <v>1566</v>
      </c>
      <c r="I427" s="142" t="s">
        <v>250</v>
      </c>
      <c r="J427" s="142">
        <v>5</v>
      </c>
      <c r="K427" s="142">
        <v>3</v>
      </c>
      <c r="L427" s="142">
        <v>8</v>
      </c>
      <c r="M427" s="142">
        <v>5</v>
      </c>
      <c r="N427" s="142">
        <v>3</v>
      </c>
      <c r="O427" s="142">
        <v>8</v>
      </c>
      <c r="P427" s="142">
        <v>1</v>
      </c>
      <c r="Q427" s="142">
        <v>0</v>
      </c>
      <c r="R427" s="142">
        <v>4</v>
      </c>
      <c r="S427" s="142">
        <v>4</v>
      </c>
      <c r="T427" s="142">
        <v>1</v>
      </c>
      <c r="U427" s="142">
        <v>1</v>
      </c>
      <c r="V427" s="142">
        <v>2</v>
      </c>
      <c r="W427" s="142">
        <v>3</v>
      </c>
      <c r="X427" s="142">
        <v>1</v>
      </c>
      <c r="Y427" s="142">
        <v>0</v>
      </c>
      <c r="Z427" s="142">
        <v>0</v>
      </c>
      <c r="AA427" s="142">
        <v>0</v>
      </c>
      <c r="AB427" s="142">
        <v>0</v>
      </c>
      <c r="AG427" s="142">
        <v>6</v>
      </c>
      <c r="AH427" s="142">
        <v>9</v>
      </c>
      <c r="AI427" s="142">
        <v>15</v>
      </c>
      <c r="AJ427" s="142">
        <v>3</v>
      </c>
      <c r="AK427" s="142">
        <v>3</v>
      </c>
      <c r="AL427" s="142">
        <v>8</v>
      </c>
      <c r="AM427" s="142">
        <v>11</v>
      </c>
      <c r="AQ427" s="142">
        <v>3</v>
      </c>
      <c r="AR427" s="142">
        <v>8</v>
      </c>
      <c r="AS427" s="142">
        <v>11</v>
      </c>
    </row>
    <row r="428" spans="1:45" s="142" customFormat="1" ht="12.75" x14ac:dyDescent="0.2">
      <c r="A428" s="142" t="s">
        <v>1222</v>
      </c>
      <c r="B428" s="142" t="s">
        <v>2470</v>
      </c>
      <c r="C428" s="142" t="s">
        <v>1820</v>
      </c>
      <c r="D428" s="142" t="s">
        <v>339</v>
      </c>
      <c r="E428" s="142" t="s">
        <v>1525</v>
      </c>
      <c r="F428" s="142" t="s">
        <v>7</v>
      </c>
      <c r="G428" s="142" t="s">
        <v>2176</v>
      </c>
      <c r="H428" s="142" t="s">
        <v>1566</v>
      </c>
      <c r="I428" s="142" t="s">
        <v>250</v>
      </c>
      <c r="J428" s="142">
        <v>5</v>
      </c>
      <c r="K428" s="142">
        <v>1</v>
      </c>
      <c r="L428" s="142">
        <v>6</v>
      </c>
      <c r="M428" s="142">
        <v>5</v>
      </c>
      <c r="N428" s="142">
        <v>1</v>
      </c>
      <c r="O428" s="142">
        <v>6</v>
      </c>
      <c r="P428" s="142">
        <v>1</v>
      </c>
      <c r="Q428" s="142">
        <v>3</v>
      </c>
      <c r="R428" s="142">
        <v>2</v>
      </c>
      <c r="S428" s="142">
        <v>5</v>
      </c>
      <c r="T428" s="142">
        <v>1</v>
      </c>
      <c r="U428" s="142">
        <v>3</v>
      </c>
      <c r="V428" s="142">
        <v>5</v>
      </c>
      <c r="W428" s="142">
        <v>8</v>
      </c>
      <c r="X428" s="142">
        <v>1</v>
      </c>
      <c r="Y428" s="142">
        <v>0</v>
      </c>
      <c r="Z428" s="142">
        <v>0</v>
      </c>
      <c r="AA428" s="142">
        <v>0</v>
      </c>
      <c r="AB428" s="142">
        <v>0</v>
      </c>
      <c r="AG428" s="142">
        <v>11</v>
      </c>
      <c r="AH428" s="142">
        <v>8</v>
      </c>
      <c r="AI428" s="142">
        <v>19</v>
      </c>
      <c r="AJ428" s="142">
        <v>3</v>
      </c>
      <c r="AK428" s="142">
        <v>1</v>
      </c>
      <c r="AL428" s="142">
        <v>3</v>
      </c>
      <c r="AM428" s="142">
        <v>4</v>
      </c>
      <c r="AQ428" s="142">
        <v>1</v>
      </c>
      <c r="AR428" s="142">
        <v>3</v>
      </c>
      <c r="AS428" s="142">
        <v>4</v>
      </c>
    </row>
    <row r="429" spans="1:45" s="142" customFormat="1" ht="12.75" x14ac:dyDescent="0.2">
      <c r="A429" s="142" t="s">
        <v>1222</v>
      </c>
      <c r="B429" s="142" t="s">
        <v>2471</v>
      </c>
      <c r="C429" s="142" t="s">
        <v>1821</v>
      </c>
      <c r="D429" s="142" t="s">
        <v>339</v>
      </c>
      <c r="E429" s="142" t="s">
        <v>1525</v>
      </c>
      <c r="F429" s="142" t="s">
        <v>7</v>
      </c>
      <c r="G429" s="142" t="s">
        <v>2176</v>
      </c>
      <c r="H429" s="142" t="s">
        <v>1566</v>
      </c>
      <c r="I429" s="142" t="s">
        <v>250</v>
      </c>
      <c r="J429" s="142">
        <v>12</v>
      </c>
      <c r="K429" s="142">
        <v>6</v>
      </c>
      <c r="L429" s="142">
        <v>18</v>
      </c>
      <c r="M429" s="142">
        <v>12</v>
      </c>
      <c r="N429" s="142">
        <v>6</v>
      </c>
      <c r="O429" s="142">
        <v>18</v>
      </c>
      <c r="P429" s="142">
        <v>1</v>
      </c>
      <c r="Q429" s="142">
        <v>3</v>
      </c>
      <c r="R429" s="142">
        <v>3</v>
      </c>
      <c r="S429" s="142">
        <v>6</v>
      </c>
      <c r="T429" s="142">
        <v>1</v>
      </c>
      <c r="U429" s="142">
        <v>2</v>
      </c>
      <c r="V429" s="142">
        <v>5</v>
      </c>
      <c r="W429" s="142">
        <v>7</v>
      </c>
      <c r="X429" s="142">
        <v>1</v>
      </c>
      <c r="Y429" s="142">
        <v>0</v>
      </c>
      <c r="Z429" s="142">
        <v>0</v>
      </c>
      <c r="AA429" s="142">
        <v>0</v>
      </c>
      <c r="AB429" s="142">
        <v>0</v>
      </c>
      <c r="AG429" s="142">
        <v>17</v>
      </c>
      <c r="AH429" s="142">
        <v>14</v>
      </c>
      <c r="AI429" s="142">
        <v>31</v>
      </c>
      <c r="AJ429" s="142">
        <v>3</v>
      </c>
      <c r="AK429" s="142">
        <v>7</v>
      </c>
      <c r="AL429" s="142">
        <v>7</v>
      </c>
      <c r="AM429" s="142">
        <v>14</v>
      </c>
      <c r="AQ429" s="142">
        <v>7</v>
      </c>
      <c r="AR429" s="142">
        <v>7</v>
      </c>
      <c r="AS429" s="142">
        <v>14</v>
      </c>
    </row>
    <row r="430" spans="1:45" s="142" customFormat="1" ht="12.75" x14ac:dyDescent="0.2">
      <c r="A430" s="142" t="s">
        <v>1222</v>
      </c>
      <c r="B430" s="142" t="s">
        <v>2472</v>
      </c>
      <c r="C430" s="142" t="s">
        <v>1822</v>
      </c>
      <c r="D430" s="142" t="s">
        <v>1458</v>
      </c>
      <c r="E430" s="142" t="s">
        <v>1525</v>
      </c>
      <c r="F430" s="142" t="s">
        <v>7</v>
      </c>
      <c r="G430" s="142" t="s">
        <v>2176</v>
      </c>
      <c r="H430" s="142" t="s">
        <v>1566</v>
      </c>
      <c r="I430" s="142" t="s">
        <v>250</v>
      </c>
      <c r="J430" s="142">
        <v>7</v>
      </c>
      <c r="K430" s="142">
        <v>4</v>
      </c>
      <c r="L430" s="142">
        <v>11</v>
      </c>
      <c r="M430" s="142">
        <v>7</v>
      </c>
      <c r="N430" s="142">
        <v>5</v>
      </c>
      <c r="O430" s="142">
        <v>12</v>
      </c>
      <c r="P430" s="142">
        <v>1</v>
      </c>
      <c r="Q430" s="142">
        <v>5</v>
      </c>
      <c r="R430" s="142">
        <v>6</v>
      </c>
      <c r="S430" s="142">
        <v>11</v>
      </c>
      <c r="T430" s="142">
        <v>1</v>
      </c>
      <c r="U430" s="142">
        <v>5</v>
      </c>
      <c r="V430" s="142">
        <v>5</v>
      </c>
      <c r="W430" s="142">
        <v>10</v>
      </c>
      <c r="X430" s="142">
        <v>1</v>
      </c>
      <c r="Y430" s="142">
        <v>0</v>
      </c>
      <c r="Z430" s="142">
        <v>0</v>
      </c>
      <c r="AA430" s="142">
        <v>0</v>
      </c>
      <c r="AB430" s="142">
        <v>0</v>
      </c>
      <c r="AG430" s="142">
        <v>17</v>
      </c>
      <c r="AH430" s="142">
        <v>16</v>
      </c>
      <c r="AI430" s="142">
        <v>33</v>
      </c>
      <c r="AJ430" s="142">
        <v>3</v>
      </c>
      <c r="AK430" s="142">
        <v>8</v>
      </c>
      <c r="AL430" s="142">
        <v>7</v>
      </c>
      <c r="AM430" s="142">
        <v>15</v>
      </c>
      <c r="AQ430" s="142">
        <v>8</v>
      </c>
      <c r="AR430" s="142">
        <v>7</v>
      </c>
      <c r="AS430" s="142">
        <v>15</v>
      </c>
    </row>
    <row r="431" spans="1:45" s="142" customFormat="1" ht="12.75" x14ac:dyDescent="0.2">
      <c r="A431" s="142" t="s">
        <v>2268</v>
      </c>
      <c r="B431" s="142" t="s">
        <v>2473</v>
      </c>
      <c r="C431" s="142" t="s">
        <v>1823</v>
      </c>
      <c r="D431" s="142" t="s">
        <v>1458</v>
      </c>
      <c r="E431" s="142" t="s">
        <v>1525</v>
      </c>
      <c r="F431" s="142" t="s">
        <v>7</v>
      </c>
      <c r="G431" s="142" t="s">
        <v>2176</v>
      </c>
      <c r="H431" s="142" t="s">
        <v>1566</v>
      </c>
      <c r="I431" s="142" t="s">
        <v>250</v>
      </c>
      <c r="J431" s="142">
        <v>3</v>
      </c>
      <c r="K431" s="142">
        <v>1</v>
      </c>
      <c r="L431" s="142">
        <v>4</v>
      </c>
      <c r="M431" s="142">
        <v>3</v>
      </c>
      <c r="N431" s="142">
        <v>1</v>
      </c>
      <c r="O431" s="142">
        <v>4</v>
      </c>
      <c r="P431" s="142">
        <v>1</v>
      </c>
      <c r="Q431" s="142">
        <v>6</v>
      </c>
      <c r="R431" s="142">
        <v>2</v>
      </c>
      <c r="S431" s="142">
        <v>8</v>
      </c>
      <c r="T431" s="142">
        <v>1</v>
      </c>
      <c r="U431" s="142">
        <v>4</v>
      </c>
      <c r="V431" s="142">
        <v>4</v>
      </c>
      <c r="W431" s="142">
        <v>8</v>
      </c>
      <c r="X431" s="142">
        <v>1</v>
      </c>
      <c r="Y431" s="142">
        <v>0</v>
      </c>
      <c r="Z431" s="142">
        <v>0</v>
      </c>
      <c r="AA431" s="142">
        <v>0</v>
      </c>
      <c r="AB431" s="142">
        <v>0</v>
      </c>
      <c r="AG431" s="142">
        <v>13</v>
      </c>
      <c r="AH431" s="142">
        <v>7</v>
      </c>
      <c r="AI431" s="142">
        <v>20</v>
      </c>
      <c r="AJ431" s="142">
        <v>3</v>
      </c>
      <c r="AK431" s="142">
        <v>4</v>
      </c>
      <c r="AL431" s="142">
        <v>4</v>
      </c>
      <c r="AM431" s="142">
        <v>8</v>
      </c>
      <c r="AQ431" s="142">
        <v>4</v>
      </c>
      <c r="AR431" s="142">
        <v>4</v>
      </c>
      <c r="AS431" s="142">
        <v>8</v>
      </c>
    </row>
    <row r="432" spans="1:45" s="142" customFormat="1" ht="12.75" x14ac:dyDescent="0.2">
      <c r="A432" s="142" t="s">
        <v>1253</v>
      </c>
      <c r="B432" s="142" t="s">
        <v>2474</v>
      </c>
      <c r="C432" s="142" t="s">
        <v>1824</v>
      </c>
      <c r="D432" s="142" t="s">
        <v>1458</v>
      </c>
      <c r="E432" s="142" t="s">
        <v>1525</v>
      </c>
      <c r="F432" s="142" t="s">
        <v>7</v>
      </c>
      <c r="G432" s="142" t="s">
        <v>2176</v>
      </c>
      <c r="H432" s="142" t="s">
        <v>1566</v>
      </c>
      <c r="I432" s="142" t="s">
        <v>250</v>
      </c>
      <c r="J432" s="142">
        <v>7</v>
      </c>
      <c r="K432" s="142">
        <v>1</v>
      </c>
      <c r="L432" s="142">
        <v>8</v>
      </c>
      <c r="M432" s="142">
        <v>7</v>
      </c>
      <c r="N432" s="142">
        <v>1</v>
      </c>
      <c r="O432" s="142">
        <v>8</v>
      </c>
      <c r="P432" s="142">
        <v>1</v>
      </c>
      <c r="Q432" s="142">
        <v>7</v>
      </c>
      <c r="R432" s="142">
        <v>1</v>
      </c>
      <c r="S432" s="142">
        <v>8</v>
      </c>
      <c r="T432" s="142">
        <v>1</v>
      </c>
      <c r="U432" s="142">
        <v>3</v>
      </c>
      <c r="V432" s="142">
        <v>4</v>
      </c>
      <c r="W432" s="142">
        <v>7</v>
      </c>
      <c r="X432" s="142">
        <v>1</v>
      </c>
      <c r="Y432" s="142">
        <v>0</v>
      </c>
      <c r="Z432" s="142">
        <v>0</v>
      </c>
      <c r="AA432" s="142">
        <v>0</v>
      </c>
      <c r="AB432" s="142">
        <v>0</v>
      </c>
      <c r="AG432" s="142">
        <v>17</v>
      </c>
      <c r="AH432" s="142">
        <v>6</v>
      </c>
      <c r="AI432" s="142">
        <v>23</v>
      </c>
      <c r="AJ432" s="142">
        <v>3</v>
      </c>
      <c r="AK432" s="142">
        <v>3</v>
      </c>
      <c r="AL432" s="142">
        <v>0</v>
      </c>
      <c r="AM432" s="142">
        <v>3</v>
      </c>
      <c r="AQ432" s="142">
        <v>3</v>
      </c>
      <c r="AR432" s="142">
        <v>0</v>
      </c>
      <c r="AS432" s="142">
        <v>3</v>
      </c>
    </row>
    <row r="433" spans="1:45" s="142" customFormat="1" ht="12.75" x14ac:dyDescent="0.2">
      <c r="A433" s="142" t="s">
        <v>1253</v>
      </c>
      <c r="B433" s="142" t="s">
        <v>2475</v>
      </c>
      <c r="C433" s="142" t="s">
        <v>1825</v>
      </c>
      <c r="D433" s="142" t="s">
        <v>1458</v>
      </c>
      <c r="E433" s="142" t="s">
        <v>1525</v>
      </c>
      <c r="F433" s="142" t="s">
        <v>7</v>
      </c>
      <c r="G433" s="142" t="s">
        <v>2176</v>
      </c>
      <c r="H433" s="142" t="s">
        <v>1566</v>
      </c>
      <c r="I433" s="142" t="s">
        <v>250</v>
      </c>
      <c r="J433" s="142">
        <v>5</v>
      </c>
      <c r="K433" s="142">
        <v>2</v>
      </c>
      <c r="L433" s="142">
        <v>7</v>
      </c>
      <c r="M433" s="142">
        <v>5</v>
      </c>
      <c r="N433" s="142">
        <v>2</v>
      </c>
      <c r="O433" s="142">
        <v>7</v>
      </c>
      <c r="P433" s="142">
        <v>1</v>
      </c>
      <c r="Q433" s="142">
        <v>3</v>
      </c>
      <c r="R433" s="142">
        <v>1</v>
      </c>
      <c r="S433" s="142">
        <v>4</v>
      </c>
      <c r="T433" s="142">
        <v>1</v>
      </c>
      <c r="U433" s="142">
        <v>2</v>
      </c>
      <c r="V433" s="142">
        <v>2</v>
      </c>
      <c r="W433" s="142">
        <v>4</v>
      </c>
      <c r="X433" s="142">
        <v>1</v>
      </c>
      <c r="Y433" s="142">
        <v>0</v>
      </c>
      <c r="Z433" s="142">
        <v>0</v>
      </c>
      <c r="AA433" s="142">
        <v>0</v>
      </c>
      <c r="AB433" s="142">
        <v>0</v>
      </c>
      <c r="AG433" s="142">
        <v>10</v>
      </c>
      <c r="AH433" s="142">
        <v>5</v>
      </c>
      <c r="AI433" s="142">
        <v>15</v>
      </c>
      <c r="AJ433" s="142">
        <v>3</v>
      </c>
      <c r="AK433" s="142">
        <v>3</v>
      </c>
      <c r="AL433" s="142">
        <v>2</v>
      </c>
      <c r="AM433" s="142">
        <v>5</v>
      </c>
      <c r="AQ433" s="142">
        <v>3</v>
      </c>
      <c r="AR433" s="142">
        <v>2</v>
      </c>
      <c r="AS433" s="142">
        <v>5</v>
      </c>
    </row>
    <row r="434" spans="1:45" s="142" customFormat="1" ht="12.75" x14ac:dyDescent="0.2">
      <c r="A434" s="142" t="s">
        <v>259</v>
      </c>
      <c r="B434" s="142" t="s">
        <v>2476</v>
      </c>
      <c r="C434" s="142" t="s">
        <v>1826</v>
      </c>
      <c r="D434" s="142" t="s">
        <v>339</v>
      </c>
      <c r="E434" s="142" t="s">
        <v>1525</v>
      </c>
      <c r="F434" s="142" t="s">
        <v>7</v>
      </c>
      <c r="G434" s="142" t="s">
        <v>2176</v>
      </c>
      <c r="H434" s="142" t="s">
        <v>1566</v>
      </c>
      <c r="I434" s="142" t="s">
        <v>250</v>
      </c>
      <c r="J434" s="142">
        <v>16</v>
      </c>
      <c r="K434" s="142">
        <v>14</v>
      </c>
      <c r="L434" s="142">
        <v>30</v>
      </c>
      <c r="M434" s="142">
        <v>16</v>
      </c>
      <c r="N434" s="142">
        <v>14</v>
      </c>
      <c r="O434" s="142">
        <v>30</v>
      </c>
      <c r="P434" s="142">
        <v>1</v>
      </c>
      <c r="Q434" s="142">
        <v>4</v>
      </c>
      <c r="R434" s="142">
        <v>9</v>
      </c>
      <c r="S434" s="142">
        <v>13</v>
      </c>
      <c r="T434" s="142">
        <v>1</v>
      </c>
      <c r="U434" s="142">
        <v>8</v>
      </c>
      <c r="V434" s="142">
        <v>6</v>
      </c>
      <c r="W434" s="142">
        <v>14</v>
      </c>
      <c r="X434" s="142">
        <v>1</v>
      </c>
      <c r="Y434" s="142">
        <v>0</v>
      </c>
      <c r="Z434" s="142">
        <v>0</v>
      </c>
      <c r="AA434" s="142">
        <v>0</v>
      </c>
      <c r="AB434" s="142">
        <v>0</v>
      </c>
      <c r="AG434" s="142">
        <v>28</v>
      </c>
      <c r="AH434" s="142">
        <v>29</v>
      </c>
      <c r="AI434" s="142">
        <v>57</v>
      </c>
      <c r="AJ434" s="142">
        <v>3</v>
      </c>
      <c r="AK434" s="142">
        <v>0</v>
      </c>
      <c r="AL434" s="142">
        <v>7</v>
      </c>
      <c r="AM434" s="142">
        <v>7</v>
      </c>
      <c r="AQ434" s="142">
        <v>0</v>
      </c>
      <c r="AR434" s="142">
        <v>7</v>
      </c>
      <c r="AS434" s="142">
        <v>7</v>
      </c>
    </row>
    <row r="435" spans="1:45" s="142" customFormat="1" ht="12.75" x14ac:dyDescent="0.2">
      <c r="A435" s="142" t="s">
        <v>2327</v>
      </c>
      <c r="B435" s="142" t="s">
        <v>2477</v>
      </c>
      <c r="C435" s="142" t="s">
        <v>1827</v>
      </c>
      <c r="D435" s="142" t="s">
        <v>1458</v>
      </c>
      <c r="E435" s="142" t="s">
        <v>1525</v>
      </c>
      <c r="F435" s="142" t="s">
        <v>7</v>
      </c>
      <c r="G435" s="142" t="s">
        <v>2176</v>
      </c>
      <c r="H435" s="142" t="s">
        <v>1566</v>
      </c>
      <c r="I435" s="142" t="s">
        <v>250</v>
      </c>
      <c r="J435" s="142">
        <v>5</v>
      </c>
      <c r="K435" s="142">
        <v>5</v>
      </c>
      <c r="L435" s="142">
        <v>10</v>
      </c>
      <c r="M435" s="142">
        <v>5</v>
      </c>
      <c r="N435" s="142">
        <v>5</v>
      </c>
      <c r="O435" s="142">
        <v>10</v>
      </c>
      <c r="P435" s="142">
        <v>1</v>
      </c>
      <c r="Q435" s="142">
        <v>7</v>
      </c>
      <c r="R435" s="142">
        <v>7</v>
      </c>
      <c r="S435" s="142">
        <v>14</v>
      </c>
      <c r="T435" s="142">
        <v>1</v>
      </c>
      <c r="U435" s="142">
        <v>4</v>
      </c>
      <c r="V435" s="142">
        <v>0</v>
      </c>
      <c r="W435" s="142">
        <v>4</v>
      </c>
      <c r="X435" s="142">
        <v>1</v>
      </c>
      <c r="Y435" s="142">
        <v>0</v>
      </c>
      <c r="Z435" s="142">
        <v>0</v>
      </c>
      <c r="AA435" s="142">
        <v>0</v>
      </c>
      <c r="AB435" s="142">
        <v>0</v>
      </c>
      <c r="AG435" s="142">
        <v>16</v>
      </c>
      <c r="AH435" s="142">
        <v>12</v>
      </c>
      <c r="AI435" s="142">
        <v>28</v>
      </c>
      <c r="AJ435" s="142">
        <v>3</v>
      </c>
      <c r="AK435" s="142">
        <v>3</v>
      </c>
      <c r="AL435" s="142">
        <v>6</v>
      </c>
      <c r="AM435" s="142">
        <v>9</v>
      </c>
      <c r="AQ435" s="142">
        <v>3</v>
      </c>
      <c r="AR435" s="142">
        <v>6</v>
      </c>
      <c r="AS435" s="142">
        <v>9</v>
      </c>
    </row>
    <row r="436" spans="1:45" s="142" customFormat="1" ht="12.75" x14ac:dyDescent="0.2">
      <c r="A436" s="142" t="s">
        <v>258</v>
      </c>
      <c r="B436" s="142" t="s">
        <v>2478</v>
      </c>
      <c r="C436" s="142" t="s">
        <v>1828</v>
      </c>
      <c r="D436" s="142" t="s">
        <v>1458</v>
      </c>
      <c r="E436" s="142" t="s">
        <v>1525</v>
      </c>
      <c r="F436" s="142" t="s">
        <v>7</v>
      </c>
      <c r="G436" s="142" t="s">
        <v>2176</v>
      </c>
      <c r="H436" s="142" t="s">
        <v>1566</v>
      </c>
      <c r="I436" s="142" t="s">
        <v>250</v>
      </c>
      <c r="J436" s="142">
        <v>6</v>
      </c>
      <c r="K436" s="142">
        <v>0</v>
      </c>
      <c r="L436" s="142">
        <v>6</v>
      </c>
      <c r="M436" s="142">
        <v>6</v>
      </c>
      <c r="N436" s="142">
        <v>0</v>
      </c>
      <c r="O436" s="142">
        <v>6</v>
      </c>
      <c r="P436" s="142">
        <v>1</v>
      </c>
      <c r="Q436" s="142">
        <v>0</v>
      </c>
      <c r="R436" s="142">
        <v>0</v>
      </c>
      <c r="S436" s="142">
        <v>0</v>
      </c>
      <c r="T436" s="142">
        <v>0</v>
      </c>
      <c r="U436" s="142">
        <v>7</v>
      </c>
      <c r="V436" s="142">
        <v>5</v>
      </c>
      <c r="W436" s="142">
        <v>12</v>
      </c>
      <c r="X436" s="142">
        <v>1</v>
      </c>
      <c r="Y436" s="142">
        <v>0</v>
      </c>
      <c r="Z436" s="142">
        <v>0</v>
      </c>
      <c r="AA436" s="142">
        <v>0</v>
      </c>
      <c r="AB436" s="142">
        <v>0</v>
      </c>
      <c r="AG436" s="142">
        <v>13</v>
      </c>
      <c r="AH436" s="142">
        <v>5</v>
      </c>
      <c r="AI436" s="142">
        <v>18</v>
      </c>
      <c r="AJ436" s="142">
        <v>2</v>
      </c>
      <c r="AK436" s="142">
        <v>0</v>
      </c>
      <c r="AL436" s="142">
        <v>5</v>
      </c>
      <c r="AM436" s="142">
        <v>5</v>
      </c>
      <c r="AQ436" s="142">
        <v>0</v>
      </c>
      <c r="AR436" s="142">
        <v>5</v>
      </c>
      <c r="AS436" s="142">
        <v>5</v>
      </c>
    </row>
    <row r="437" spans="1:45" s="142" customFormat="1" ht="12.75" x14ac:dyDescent="0.2">
      <c r="A437" s="142" t="s">
        <v>258</v>
      </c>
      <c r="B437" s="142" t="s">
        <v>2479</v>
      </c>
      <c r="C437" s="142" t="s">
        <v>1829</v>
      </c>
      <c r="D437" s="142" t="s">
        <v>1458</v>
      </c>
      <c r="E437" s="142" t="s">
        <v>1525</v>
      </c>
      <c r="F437" s="142" t="s">
        <v>7</v>
      </c>
      <c r="G437" s="142" t="s">
        <v>2176</v>
      </c>
      <c r="H437" s="142" t="s">
        <v>1566</v>
      </c>
      <c r="I437" s="142" t="s">
        <v>250</v>
      </c>
      <c r="J437" s="142">
        <v>1</v>
      </c>
      <c r="K437" s="142">
        <v>2</v>
      </c>
      <c r="L437" s="142">
        <v>3</v>
      </c>
      <c r="M437" s="142">
        <v>1</v>
      </c>
      <c r="N437" s="142">
        <v>2</v>
      </c>
      <c r="O437" s="142">
        <v>3</v>
      </c>
      <c r="P437" s="142">
        <v>1</v>
      </c>
      <c r="Q437" s="142">
        <v>3</v>
      </c>
      <c r="R437" s="142">
        <v>3</v>
      </c>
      <c r="S437" s="142">
        <v>6</v>
      </c>
      <c r="T437" s="142">
        <v>1</v>
      </c>
      <c r="U437" s="142">
        <v>1</v>
      </c>
      <c r="V437" s="142">
        <v>2</v>
      </c>
      <c r="W437" s="142">
        <v>3</v>
      </c>
      <c r="X437" s="142">
        <v>1</v>
      </c>
      <c r="Y437" s="142">
        <v>0</v>
      </c>
      <c r="Z437" s="142">
        <v>0</v>
      </c>
      <c r="AA437" s="142">
        <v>0</v>
      </c>
      <c r="AB437" s="142">
        <v>0</v>
      </c>
      <c r="AG437" s="142">
        <v>5</v>
      </c>
      <c r="AH437" s="142">
        <v>7</v>
      </c>
      <c r="AI437" s="142">
        <v>12</v>
      </c>
      <c r="AJ437" s="142">
        <v>3</v>
      </c>
      <c r="AK437" s="142">
        <v>2</v>
      </c>
      <c r="AL437" s="142">
        <v>2</v>
      </c>
      <c r="AM437" s="142">
        <v>4</v>
      </c>
      <c r="AQ437" s="142">
        <v>2</v>
      </c>
      <c r="AR437" s="142">
        <v>2</v>
      </c>
      <c r="AS437" s="142">
        <v>4</v>
      </c>
    </row>
    <row r="438" spans="1:45" s="142" customFormat="1" ht="12.75" x14ac:dyDescent="0.2">
      <c r="A438" s="142" t="s">
        <v>2110</v>
      </c>
      <c r="B438" s="142" t="s">
        <v>2480</v>
      </c>
      <c r="C438" s="142" t="s">
        <v>1830</v>
      </c>
      <c r="D438" s="142" t="s">
        <v>1458</v>
      </c>
      <c r="E438" s="142" t="s">
        <v>1525</v>
      </c>
      <c r="F438" s="142" t="s">
        <v>7</v>
      </c>
      <c r="G438" s="142" t="s">
        <v>2176</v>
      </c>
      <c r="H438" s="142" t="s">
        <v>1566</v>
      </c>
      <c r="I438" s="142" t="s">
        <v>250</v>
      </c>
      <c r="J438" s="142">
        <v>10</v>
      </c>
      <c r="K438" s="142">
        <v>2</v>
      </c>
      <c r="L438" s="142">
        <v>12</v>
      </c>
      <c r="M438" s="142">
        <v>10</v>
      </c>
      <c r="N438" s="142">
        <v>2</v>
      </c>
      <c r="O438" s="142">
        <v>12</v>
      </c>
      <c r="P438" s="142">
        <v>1</v>
      </c>
      <c r="Q438" s="142">
        <v>7</v>
      </c>
      <c r="R438" s="142">
        <v>8</v>
      </c>
      <c r="S438" s="142">
        <v>15</v>
      </c>
      <c r="T438" s="142">
        <v>1</v>
      </c>
      <c r="U438" s="142">
        <v>3</v>
      </c>
      <c r="V438" s="142">
        <v>8</v>
      </c>
      <c r="W438" s="142">
        <v>11</v>
      </c>
      <c r="X438" s="142">
        <v>1</v>
      </c>
      <c r="Y438" s="142">
        <v>0</v>
      </c>
      <c r="Z438" s="142">
        <v>0</v>
      </c>
      <c r="AA438" s="142">
        <v>0</v>
      </c>
      <c r="AB438" s="142">
        <v>0</v>
      </c>
      <c r="AG438" s="142">
        <v>20</v>
      </c>
      <c r="AH438" s="142">
        <v>18</v>
      </c>
      <c r="AI438" s="142">
        <v>38</v>
      </c>
      <c r="AJ438" s="142">
        <v>3</v>
      </c>
      <c r="AK438" s="142">
        <v>0</v>
      </c>
      <c r="AL438" s="142">
        <v>7</v>
      </c>
      <c r="AM438" s="142">
        <v>7</v>
      </c>
      <c r="AQ438" s="142">
        <v>0</v>
      </c>
      <c r="AR438" s="142">
        <v>7</v>
      </c>
      <c r="AS438" s="142">
        <v>7</v>
      </c>
    </row>
    <row r="439" spans="1:45" s="142" customFormat="1" ht="12.75" x14ac:dyDescent="0.2">
      <c r="A439" s="142" t="s">
        <v>2241</v>
      </c>
      <c r="B439" s="142" t="s">
        <v>2481</v>
      </c>
      <c r="C439" s="142" t="s">
        <v>1831</v>
      </c>
      <c r="D439" s="142" t="s">
        <v>1458</v>
      </c>
      <c r="E439" s="142" t="s">
        <v>1525</v>
      </c>
      <c r="F439" s="142" t="s">
        <v>7</v>
      </c>
      <c r="G439" s="142" t="s">
        <v>2176</v>
      </c>
      <c r="H439" s="142" t="s">
        <v>1566</v>
      </c>
      <c r="I439" s="142" t="s">
        <v>250</v>
      </c>
      <c r="J439" s="142">
        <v>5</v>
      </c>
      <c r="K439" s="142">
        <v>5</v>
      </c>
      <c r="L439" s="142">
        <v>10</v>
      </c>
      <c r="M439" s="142">
        <v>5</v>
      </c>
      <c r="N439" s="142">
        <v>5</v>
      </c>
      <c r="O439" s="142">
        <v>10</v>
      </c>
      <c r="P439" s="142">
        <v>1</v>
      </c>
      <c r="Q439" s="142">
        <v>3</v>
      </c>
      <c r="R439" s="142">
        <v>3</v>
      </c>
      <c r="S439" s="142">
        <v>6</v>
      </c>
      <c r="T439" s="142">
        <v>1</v>
      </c>
      <c r="U439" s="142">
        <v>2</v>
      </c>
      <c r="V439" s="142">
        <v>0</v>
      </c>
      <c r="W439" s="142">
        <v>2</v>
      </c>
      <c r="X439" s="142">
        <v>1</v>
      </c>
      <c r="Y439" s="142">
        <v>0</v>
      </c>
      <c r="Z439" s="142">
        <v>0</v>
      </c>
      <c r="AA439" s="142">
        <v>0</v>
      </c>
      <c r="AB439" s="142">
        <v>0</v>
      </c>
      <c r="AG439" s="142">
        <v>10</v>
      </c>
      <c r="AH439" s="142">
        <v>8</v>
      </c>
      <c r="AI439" s="142">
        <v>18</v>
      </c>
      <c r="AJ439" s="142">
        <v>3</v>
      </c>
      <c r="AK439" s="142">
        <v>1</v>
      </c>
      <c r="AL439" s="142">
        <v>7</v>
      </c>
      <c r="AM439" s="142">
        <v>8</v>
      </c>
      <c r="AQ439" s="142">
        <v>1</v>
      </c>
      <c r="AR439" s="142">
        <v>7</v>
      </c>
      <c r="AS439" s="142">
        <v>8</v>
      </c>
    </row>
    <row r="440" spans="1:45" s="142" customFormat="1" ht="12.75" x14ac:dyDescent="0.2">
      <c r="A440" s="142" t="s">
        <v>2241</v>
      </c>
      <c r="B440" s="142" t="s">
        <v>2482</v>
      </c>
      <c r="C440" s="142" t="s">
        <v>1832</v>
      </c>
      <c r="D440" s="142" t="s">
        <v>1458</v>
      </c>
      <c r="E440" s="142" t="s">
        <v>1525</v>
      </c>
      <c r="F440" s="142" t="s">
        <v>7</v>
      </c>
      <c r="G440" s="142" t="s">
        <v>2176</v>
      </c>
      <c r="H440" s="142" t="s">
        <v>1566</v>
      </c>
      <c r="I440" s="142" t="s">
        <v>250</v>
      </c>
      <c r="J440" s="142">
        <v>8</v>
      </c>
      <c r="K440" s="142">
        <v>9</v>
      </c>
      <c r="L440" s="142">
        <v>17</v>
      </c>
      <c r="M440" s="142">
        <v>8</v>
      </c>
      <c r="N440" s="142">
        <v>9</v>
      </c>
      <c r="O440" s="142">
        <v>17</v>
      </c>
      <c r="P440" s="142">
        <v>1</v>
      </c>
      <c r="Q440" s="142">
        <v>5</v>
      </c>
      <c r="R440" s="142">
        <v>9</v>
      </c>
      <c r="S440" s="142">
        <v>14</v>
      </c>
      <c r="T440" s="142">
        <v>1</v>
      </c>
      <c r="U440" s="142">
        <v>5</v>
      </c>
      <c r="V440" s="142">
        <v>1</v>
      </c>
      <c r="W440" s="142">
        <v>6</v>
      </c>
      <c r="X440" s="142">
        <v>1</v>
      </c>
      <c r="Y440" s="142">
        <v>0</v>
      </c>
      <c r="Z440" s="142">
        <v>0</v>
      </c>
      <c r="AA440" s="142">
        <v>0</v>
      </c>
      <c r="AB440" s="142">
        <v>0</v>
      </c>
      <c r="AG440" s="142">
        <v>18</v>
      </c>
      <c r="AH440" s="142">
        <v>19</v>
      </c>
      <c r="AI440" s="142">
        <v>37</v>
      </c>
      <c r="AJ440" s="142">
        <v>3</v>
      </c>
      <c r="AK440" s="142">
        <v>1</v>
      </c>
      <c r="AL440" s="142">
        <v>3</v>
      </c>
      <c r="AM440" s="142">
        <v>4</v>
      </c>
      <c r="AQ440" s="142">
        <v>1</v>
      </c>
      <c r="AR440" s="142">
        <v>3</v>
      </c>
      <c r="AS440" s="142">
        <v>4</v>
      </c>
    </row>
    <row r="441" spans="1:45" s="142" customFormat="1" ht="12.75" x14ac:dyDescent="0.2">
      <c r="A441" s="142" t="s">
        <v>2241</v>
      </c>
      <c r="B441" s="142" t="s">
        <v>2483</v>
      </c>
      <c r="C441" s="142" t="s">
        <v>1833</v>
      </c>
      <c r="D441" s="142" t="s">
        <v>339</v>
      </c>
      <c r="E441" s="142" t="s">
        <v>1525</v>
      </c>
      <c r="F441" s="142" t="s">
        <v>7</v>
      </c>
      <c r="G441" s="142" t="s">
        <v>2176</v>
      </c>
      <c r="H441" s="142" t="s">
        <v>1566</v>
      </c>
      <c r="I441" s="142" t="s">
        <v>250</v>
      </c>
      <c r="J441" s="142">
        <v>4</v>
      </c>
      <c r="K441" s="142">
        <v>8</v>
      </c>
      <c r="L441" s="142">
        <v>12</v>
      </c>
      <c r="M441" s="142">
        <v>4</v>
      </c>
      <c r="N441" s="142">
        <v>8</v>
      </c>
      <c r="O441" s="142">
        <v>12</v>
      </c>
      <c r="P441" s="142">
        <v>1</v>
      </c>
      <c r="Q441" s="142">
        <v>2</v>
      </c>
      <c r="R441" s="142">
        <v>1</v>
      </c>
      <c r="S441" s="142">
        <v>3</v>
      </c>
      <c r="T441" s="142">
        <v>1</v>
      </c>
      <c r="U441" s="142">
        <v>3</v>
      </c>
      <c r="V441" s="142">
        <v>0</v>
      </c>
      <c r="W441" s="142">
        <v>3</v>
      </c>
      <c r="X441" s="142">
        <v>1</v>
      </c>
      <c r="Y441" s="142">
        <v>0</v>
      </c>
      <c r="Z441" s="142">
        <v>0</v>
      </c>
      <c r="AA441" s="142">
        <v>0</v>
      </c>
      <c r="AB441" s="142">
        <v>0</v>
      </c>
      <c r="AG441" s="142">
        <v>9</v>
      </c>
      <c r="AH441" s="142">
        <v>9</v>
      </c>
      <c r="AI441" s="142">
        <v>18</v>
      </c>
      <c r="AJ441" s="142">
        <v>3</v>
      </c>
      <c r="AK441" s="142">
        <v>1</v>
      </c>
      <c r="AL441" s="142">
        <v>2</v>
      </c>
      <c r="AM441" s="142">
        <v>3</v>
      </c>
      <c r="AQ441" s="142">
        <v>1</v>
      </c>
      <c r="AR441" s="142">
        <v>2</v>
      </c>
      <c r="AS441" s="142">
        <v>3</v>
      </c>
    </row>
    <row r="442" spans="1:45" s="142" customFormat="1" ht="12.75" x14ac:dyDescent="0.2">
      <c r="A442" s="142" t="s">
        <v>2241</v>
      </c>
      <c r="B442" s="142" t="s">
        <v>2484</v>
      </c>
      <c r="C442" s="142" t="s">
        <v>1834</v>
      </c>
      <c r="D442" s="142" t="s">
        <v>1458</v>
      </c>
      <c r="E442" s="142" t="s">
        <v>1525</v>
      </c>
      <c r="F442" s="142" t="s">
        <v>7</v>
      </c>
      <c r="G442" s="142" t="s">
        <v>2176</v>
      </c>
      <c r="H442" s="142" t="s">
        <v>1566</v>
      </c>
      <c r="I442" s="142" t="s">
        <v>250</v>
      </c>
      <c r="J442" s="142">
        <v>1</v>
      </c>
      <c r="K442" s="142">
        <v>3</v>
      </c>
      <c r="L442" s="142">
        <v>4</v>
      </c>
      <c r="M442" s="142">
        <v>1</v>
      </c>
      <c r="N442" s="142">
        <v>3</v>
      </c>
      <c r="O442" s="142">
        <v>4</v>
      </c>
      <c r="P442" s="142">
        <v>1</v>
      </c>
      <c r="Q442" s="142">
        <v>4</v>
      </c>
      <c r="R442" s="142">
        <v>3</v>
      </c>
      <c r="S442" s="142">
        <v>7</v>
      </c>
      <c r="T442" s="142">
        <v>1</v>
      </c>
      <c r="U442" s="142">
        <v>2</v>
      </c>
      <c r="V442" s="142">
        <v>3</v>
      </c>
      <c r="W442" s="142">
        <v>5</v>
      </c>
      <c r="X442" s="142">
        <v>1</v>
      </c>
      <c r="Y442" s="142">
        <v>0</v>
      </c>
      <c r="Z442" s="142">
        <v>0</v>
      </c>
      <c r="AA442" s="142">
        <v>0</v>
      </c>
      <c r="AB442" s="142">
        <v>0</v>
      </c>
      <c r="AG442" s="142">
        <v>7</v>
      </c>
      <c r="AH442" s="142">
        <v>9</v>
      </c>
      <c r="AI442" s="142">
        <v>16</v>
      </c>
      <c r="AJ442" s="142">
        <v>3</v>
      </c>
      <c r="AK442" s="142">
        <v>7</v>
      </c>
      <c r="AL442" s="142">
        <v>3</v>
      </c>
      <c r="AM442" s="142">
        <v>10</v>
      </c>
      <c r="AQ442" s="142">
        <v>7</v>
      </c>
      <c r="AR442" s="142">
        <v>3</v>
      </c>
      <c r="AS442" s="142">
        <v>10</v>
      </c>
    </row>
    <row r="443" spans="1:45" s="142" customFormat="1" ht="12.75" x14ac:dyDescent="0.2">
      <c r="A443" s="142" t="s">
        <v>1434</v>
      </c>
      <c r="B443" s="142" t="s">
        <v>2485</v>
      </c>
      <c r="C443" s="142" t="s">
        <v>1835</v>
      </c>
      <c r="D443" s="142" t="s">
        <v>1458</v>
      </c>
      <c r="E443" s="142" t="s">
        <v>1525</v>
      </c>
      <c r="F443" s="142" t="s">
        <v>7</v>
      </c>
      <c r="G443" s="142" t="s">
        <v>2176</v>
      </c>
      <c r="H443" s="142" t="s">
        <v>1566</v>
      </c>
      <c r="I443" s="142" t="s">
        <v>250</v>
      </c>
      <c r="J443" s="142">
        <v>6</v>
      </c>
      <c r="K443" s="142">
        <v>4</v>
      </c>
      <c r="L443" s="142">
        <v>10</v>
      </c>
      <c r="M443" s="142">
        <v>6</v>
      </c>
      <c r="N443" s="142">
        <v>4</v>
      </c>
      <c r="O443" s="142">
        <v>10</v>
      </c>
      <c r="P443" s="142">
        <v>1</v>
      </c>
      <c r="Q443" s="142">
        <v>5</v>
      </c>
      <c r="R443" s="142">
        <v>3</v>
      </c>
      <c r="S443" s="142">
        <v>8</v>
      </c>
      <c r="T443" s="142">
        <v>1</v>
      </c>
      <c r="U443" s="142">
        <v>3</v>
      </c>
      <c r="V443" s="142">
        <v>8</v>
      </c>
      <c r="W443" s="142">
        <v>11</v>
      </c>
      <c r="X443" s="142">
        <v>1</v>
      </c>
      <c r="Y443" s="142">
        <v>0</v>
      </c>
      <c r="Z443" s="142">
        <v>0</v>
      </c>
      <c r="AA443" s="142">
        <v>0</v>
      </c>
      <c r="AB443" s="142">
        <v>0</v>
      </c>
      <c r="AG443" s="142">
        <v>14</v>
      </c>
      <c r="AH443" s="142">
        <v>15</v>
      </c>
      <c r="AI443" s="142">
        <v>29</v>
      </c>
      <c r="AJ443" s="142">
        <v>3</v>
      </c>
      <c r="AK443" s="142">
        <v>2</v>
      </c>
      <c r="AL443" s="142">
        <v>3</v>
      </c>
      <c r="AM443" s="142">
        <v>5</v>
      </c>
      <c r="AQ443" s="142">
        <v>2</v>
      </c>
      <c r="AR443" s="142">
        <v>3</v>
      </c>
      <c r="AS443" s="142">
        <v>5</v>
      </c>
    </row>
    <row r="444" spans="1:45" s="142" customFormat="1" ht="12.75" x14ac:dyDescent="0.2">
      <c r="A444" s="142" t="s">
        <v>1434</v>
      </c>
      <c r="B444" s="142" t="s">
        <v>2486</v>
      </c>
      <c r="C444" s="142" t="s">
        <v>1836</v>
      </c>
      <c r="D444" s="142" t="s">
        <v>1458</v>
      </c>
      <c r="E444" s="142" t="s">
        <v>1525</v>
      </c>
      <c r="F444" s="142" t="s">
        <v>7</v>
      </c>
      <c r="G444" s="142" t="s">
        <v>2176</v>
      </c>
      <c r="H444" s="142" t="s">
        <v>1566</v>
      </c>
      <c r="I444" s="142" t="s">
        <v>250</v>
      </c>
      <c r="J444" s="142">
        <v>4</v>
      </c>
      <c r="K444" s="142">
        <v>7</v>
      </c>
      <c r="L444" s="142">
        <v>11</v>
      </c>
      <c r="M444" s="142">
        <v>4</v>
      </c>
      <c r="N444" s="142">
        <v>7</v>
      </c>
      <c r="O444" s="142">
        <v>11</v>
      </c>
      <c r="P444" s="142">
        <v>1</v>
      </c>
      <c r="Q444" s="142">
        <v>1</v>
      </c>
      <c r="R444" s="142">
        <v>3</v>
      </c>
      <c r="S444" s="142">
        <v>4</v>
      </c>
      <c r="T444" s="142">
        <v>1</v>
      </c>
      <c r="U444" s="142">
        <v>2</v>
      </c>
      <c r="V444" s="142">
        <v>2</v>
      </c>
      <c r="W444" s="142">
        <v>4</v>
      </c>
      <c r="X444" s="142">
        <v>1</v>
      </c>
      <c r="Y444" s="142">
        <v>0</v>
      </c>
      <c r="Z444" s="142">
        <v>0</v>
      </c>
      <c r="AA444" s="142">
        <v>0</v>
      </c>
      <c r="AB444" s="142">
        <v>0</v>
      </c>
      <c r="AG444" s="142">
        <v>7</v>
      </c>
      <c r="AH444" s="142">
        <v>12</v>
      </c>
      <c r="AI444" s="142">
        <v>19</v>
      </c>
      <c r="AJ444" s="142">
        <v>3</v>
      </c>
      <c r="AK444" s="142">
        <v>2</v>
      </c>
      <c r="AL444" s="142">
        <v>7</v>
      </c>
      <c r="AM444" s="142">
        <v>9</v>
      </c>
      <c r="AQ444" s="142">
        <v>2</v>
      </c>
      <c r="AR444" s="142">
        <v>7</v>
      </c>
      <c r="AS444" s="142">
        <v>9</v>
      </c>
    </row>
    <row r="445" spans="1:45" s="142" customFormat="1" ht="12.75" x14ac:dyDescent="0.2">
      <c r="A445" s="142" t="s">
        <v>257</v>
      </c>
      <c r="B445" s="142" t="s">
        <v>2487</v>
      </c>
      <c r="C445" s="142" t="s">
        <v>1837</v>
      </c>
      <c r="D445" s="142" t="s">
        <v>1458</v>
      </c>
      <c r="E445" s="142" t="s">
        <v>1525</v>
      </c>
      <c r="F445" s="142" t="s">
        <v>7</v>
      </c>
      <c r="G445" s="142" t="s">
        <v>2176</v>
      </c>
      <c r="H445" s="142" t="s">
        <v>1566</v>
      </c>
      <c r="I445" s="142" t="s">
        <v>250</v>
      </c>
      <c r="J445" s="142">
        <v>13</v>
      </c>
      <c r="K445" s="142">
        <v>8</v>
      </c>
      <c r="L445" s="142">
        <v>21</v>
      </c>
      <c r="M445" s="142">
        <v>13</v>
      </c>
      <c r="N445" s="142">
        <v>8</v>
      </c>
      <c r="O445" s="142">
        <v>21</v>
      </c>
      <c r="P445" s="142">
        <v>1</v>
      </c>
      <c r="Q445" s="142">
        <v>0</v>
      </c>
      <c r="R445" s="142">
        <v>0</v>
      </c>
      <c r="S445" s="142">
        <v>0</v>
      </c>
      <c r="T445" s="142">
        <v>0</v>
      </c>
      <c r="U445" s="142">
        <v>10</v>
      </c>
      <c r="V445" s="142">
        <v>3</v>
      </c>
      <c r="W445" s="142">
        <v>13</v>
      </c>
      <c r="X445" s="142">
        <v>1</v>
      </c>
      <c r="Y445" s="142">
        <v>0</v>
      </c>
      <c r="Z445" s="142">
        <v>0</v>
      </c>
      <c r="AA445" s="142">
        <v>0</v>
      </c>
      <c r="AB445" s="142">
        <v>0</v>
      </c>
      <c r="AG445" s="142">
        <v>23</v>
      </c>
      <c r="AH445" s="142">
        <v>11</v>
      </c>
      <c r="AI445" s="142">
        <v>34</v>
      </c>
      <c r="AJ445" s="142">
        <v>2</v>
      </c>
      <c r="AK445" s="142">
        <v>0</v>
      </c>
      <c r="AL445" s="142">
        <v>2</v>
      </c>
      <c r="AM445" s="142">
        <v>2</v>
      </c>
      <c r="AQ445" s="142">
        <v>0</v>
      </c>
      <c r="AR445" s="142">
        <v>2</v>
      </c>
      <c r="AS445" s="142">
        <v>2</v>
      </c>
    </row>
    <row r="446" spans="1:45" s="142" customFormat="1" ht="12.75" x14ac:dyDescent="0.2">
      <c r="A446" s="142" t="s">
        <v>261</v>
      </c>
      <c r="B446" s="142" t="s">
        <v>2488</v>
      </c>
      <c r="C446" s="142" t="s">
        <v>1838</v>
      </c>
      <c r="D446" s="142" t="s">
        <v>339</v>
      </c>
      <c r="E446" s="142" t="s">
        <v>1525</v>
      </c>
      <c r="F446" s="142" t="s">
        <v>7</v>
      </c>
      <c r="G446" s="142" t="s">
        <v>2176</v>
      </c>
      <c r="H446" s="142" t="s">
        <v>1566</v>
      </c>
      <c r="I446" s="142" t="s">
        <v>250</v>
      </c>
      <c r="J446" s="142">
        <v>6</v>
      </c>
      <c r="K446" s="142">
        <v>5</v>
      </c>
      <c r="L446" s="142">
        <v>11</v>
      </c>
      <c r="M446" s="142">
        <v>6</v>
      </c>
      <c r="N446" s="142">
        <v>5</v>
      </c>
      <c r="O446" s="142">
        <v>11</v>
      </c>
      <c r="P446" s="142">
        <v>1</v>
      </c>
      <c r="Q446" s="142">
        <v>4</v>
      </c>
      <c r="R446" s="142">
        <v>4</v>
      </c>
      <c r="S446" s="142">
        <v>8</v>
      </c>
      <c r="T446" s="142">
        <v>1</v>
      </c>
      <c r="U446" s="142">
        <v>5</v>
      </c>
      <c r="V446" s="142">
        <v>3</v>
      </c>
      <c r="W446" s="142">
        <v>8</v>
      </c>
      <c r="X446" s="142">
        <v>1</v>
      </c>
      <c r="Y446" s="142">
        <v>0</v>
      </c>
      <c r="Z446" s="142">
        <v>0</v>
      </c>
      <c r="AA446" s="142">
        <v>0</v>
      </c>
      <c r="AB446" s="142">
        <v>0</v>
      </c>
      <c r="AG446" s="142">
        <v>15</v>
      </c>
      <c r="AH446" s="142">
        <v>12</v>
      </c>
      <c r="AI446" s="142">
        <v>27</v>
      </c>
      <c r="AJ446" s="142">
        <v>3</v>
      </c>
      <c r="AK446" s="142">
        <v>1</v>
      </c>
      <c r="AL446" s="142">
        <v>6</v>
      </c>
      <c r="AM446" s="142">
        <v>7</v>
      </c>
      <c r="AQ446" s="142">
        <v>1</v>
      </c>
      <c r="AR446" s="142">
        <v>6</v>
      </c>
      <c r="AS446" s="142">
        <v>7</v>
      </c>
    </row>
    <row r="447" spans="1:45" s="142" customFormat="1" ht="12.75" x14ac:dyDescent="0.2">
      <c r="A447" s="142" t="s">
        <v>2190</v>
      </c>
      <c r="B447" s="142" t="s">
        <v>2489</v>
      </c>
      <c r="C447" s="142" t="s">
        <v>1839</v>
      </c>
      <c r="D447" s="142" t="s">
        <v>339</v>
      </c>
      <c r="E447" s="142" t="s">
        <v>1525</v>
      </c>
      <c r="F447" s="142" t="s">
        <v>7</v>
      </c>
      <c r="G447" s="142" t="s">
        <v>2176</v>
      </c>
      <c r="H447" s="142" t="s">
        <v>1566</v>
      </c>
      <c r="I447" s="142" t="s">
        <v>250</v>
      </c>
      <c r="J447" s="142">
        <v>5</v>
      </c>
      <c r="K447" s="142">
        <v>9</v>
      </c>
      <c r="L447" s="142">
        <v>14</v>
      </c>
      <c r="M447" s="142">
        <v>6</v>
      </c>
      <c r="N447" s="142">
        <v>9</v>
      </c>
      <c r="O447" s="142">
        <v>15</v>
      </c>
      <c r="P447" s="142">
        <v>1</v>
      </c>
      <c r="Q447" s="142">
        <v>6</v>
      </c>
      <c r="R447" s="142">
        <v>8</v>
      </c>
      <c r="S447" s="142">
        <v>14</v>
      </c>
      <c r="T447" s="142">
        <v>1</v>
      </c>
      <c r="U447" s="142">
        <v>4</v>
      </c>
      <c r="V447" s="142">
        <v>3</v>
      </c>
      <c r="W447" s="142">
        <v>7</v>
      </c>
      <c r="X447" s="142">
        <v>1</v>
      </c>
      <c r="Y447" s="142">
        <v>0</v>
      </c>
      <c r="Z447" s="142">
        <v>0</v>
      </c>
      <c r="AA447" s="142">
        <v>0</v>
      </c>
      <c r="AB447" s="142">
        <v>0</v>
      </c>
      <c r="AG447" s="142">
        <v>16</v>
      </c>
      <c r="AH447" s="142">
        <v>20</v>
      </c>
      <c r="AI447" s="142">
        <v>36</v>
      </c>
      <c r="AJ447" s="142">
        <v>3</v>
      </c>
      <c r="AK447" s="142">
        <v>5</v>
      </c>
      <c r="AL447" s="142">
        <v>6</v>
      </c>
      <c r="AM447" s="142">
        <v>11</v>
      </c>
      <c r="AQ447" s="142">
        <v>5</v>
      </c>
      <c r="AR447" s="142">
        <v>6</v>
      </c>
      <c r="AS447" s="142">
        <v>11</v>
      </c>
    </row>
    <row r="448" spans="1:45" s="142" customFormat="1" ht="12.75" x14ac:dyDescent="0.2">
      <c r="A448" s="142" t="s">
        <v>496</v>
      </c>
      <c r="B448" s="142" t="s">
        <v>2490</v>
      </c>
      <c r="C448" s="142" t="s">
        <v>1840</v>
      </c>
      <c r="D448" s="142" t="s">
        <v>339</v>
      </c>
      <c r="E448" s="142" t="s">
        <v>1525</v>
      </c>
      <c r="F448" s="142" t="s">
        <v>7</v>
      </c>
      <c r="G448" s="142" t="s">
        <v>2176</v>
      </c>
      <c r="H448" s="142" t="s">
        <v>1566</v>
      </c>
      <c r="I448" s="142" t="s">
        <v>250</v>
      </c>
      <c r="J448" s="142">
        <v>3</v>
      </c>
      <c r="K448" s="142">
        <v>2</v>
      </c>
      <c r="L448" s="142">
        <v>5</v>
      </c>
      <c r="M448" s="142">
        <v>3</v>
      </c>
      <c r="N448" s="142">
        <v>2</v>
      </c>
      <c r="O448" s="142">
        <v>5</v>
      </c>
      <c r="P448" s="142">
        <v>1</v>
      </c>
      <c r="Q448" s="142">
        <v>3</v>
      </c>
      <c r="R448" s="142">
        <v>2</v>
      </c>
      <c r="S448" s="142">
        <v>5</v>
      </c>
      <c r="T448" s="142">
        <v>1</v>
      </c>
      <c r="U448" s="142">
        <v>4</v>
      </c>
      <c r="V448" s="142">
        <v>1</v>
      </c>
      <c r="W448" s="142">
        <v>5</v>
      </c>
      <c r="X448" s="142">
        <v>1</v>
      </c>
      <c r="Y448" s="142">
        <v>0</v>
      </c>
      <c r="Z448" s="142">
        <v>0</v>
      </c>
      <c r="AA448" s="142">
        <v>0</v>
      </c>
      <c r="AB448" s="142">
        <v>0</v>
      </c>
      <c r="AG448" s="142">
        <v>10</v>
      </c>
      <c r="AH448" s="142">
        <v>5</v>
      </c>
      <c r="AI448" s="142">
        <v>15</v>
      </c>
      <c r="AJ448" s="142">
        <v>3</v>
      </c>
      <c r="AK448" s="142">
        <v>3</v>
      </c>
      <c r="AL448" s="142">
        <v>3</v>
      </c>
      <c r="AM448" s="142">
        <v>6</v>
      </c>
      <c r="AQ448" s="142">
        <v>3</v>
      </c>
      <c r="AR448" s="142">
        <v>3</v>
      </c>
      <c r="AS448" s="142">
        <v>6</v>
      </c>
    </row>
    <row r="449" spans="1:45" s="142" customFormat="1" ht="12.75" x14ac:dyDescent="0.2">
      <c r="A449" s="142" t="s">
        <v>2256</v>
      </c>
      <c r="B449" s="142" t="s">
        <v>2491</v>
      </c>
      <c r="C449" s="142" t="s">
        <v>1841</v>
      </c>
      <c r="D449" s="142" t="s">
        <v>1458</v>
      </c>
      <c r="E449" s="142" t="s">
        <v>1525</v>
      </c>
      <c r="F449" s="142" t="s">
        <v>7</v>
      </c>
      <c r="G449" s="142" t="s">
        <v>2176</v>
      </c>
      <c r="H449" s="142" t="s">
        <v>1566</v>
      </c>
      <c r="I449" s="142" t="s">
        <v>250</v>
      </c>
      <c r="J449" s="142">
        <v>1</v>
      </c>
      <c r="K449" s="142">
        <v>4</v>
      </c>
      <c r="L449" s="142">
        <v>5</v>
      </c>
      <c r="M449" s="142">
        <v>1</v>
      </c>
      <c r="N449" s="142">
        <v>4</v>
      </c>
      <c r="O449" s="142">
        <v>5</v>
      </c>
      <c r="P449" s="142">
        <v>1</v>
      </c>
      <c r="Q449" s="142">
        <v>6</v>
      </c>
      <c r="R449" s="142">
        <v>1</v>
      </c>
      <c r="S449" s="142">
        <v>7</v>
      </c>
      <c r="T449" s="142">
        <v>1</v>
      </c>
      <c r="U449" s="142">
        <v>1</v>
      </c>
      <c r="V449" s="142">
        <v>2</v>
      </c>
      <c r="W449" s="142">
        <v>3</v>
      </c>
      <c r="X449" s="142">
        <v>1</v>
      </c>
      <c r="Y449" s="142">
        <v>0</v>
      </c>
      <c r="Z449" s="142">
        <v>0</v>
      </c>
      <c r="AA449" s="142">
        <v>0</v>
      </c>
      <c r="AB449" s="142">
        <v>0</v>
      </c>
      <c r="AG449" s="142">
        <v>8</v>
      </c>
      <c r="AH449" s="142">
        <v>7</v>
      </c>
      <c r="AI449" s="142">
        <v>15</v>
      </c>
      <c r="AJ449" s="142">
        <v>3</v>
      </c>
      <c r="AK449" s="142">
        <v>3</v>
      </c>
      <c r="AL449" s="142">
        <v>3</v>
      </c>
      <c r="AM449" s="142">
        <v>6</v>
      </c>
      <c r="AQ449" s="142">
        <v>3</v>
      </c>
      <c r="AR449" s="142">
        <v>3</v>
      </c>
      <c r="AS449" s="142">
        <v>6</v>
      </c>
    </row>
    <row r="450" spans="1:45" s="142" customFormat="1" ht="12.75" x14ac:dyDescent="0.2">
      <c r="A450" s="142" t="s">
        <v>2243</v>
      </c>
      <c r="B450" s="142" t="s">
        <v>2492</v>
      </c>
      <c r="C450" s="142" t="s">
        <v>1842</v>
      </c>
      <c r="D450" s="142" t="s">
        <v>339</v>
      </c>
      <c r="E450" s="142" t="s">
        <v>1525</v>
      </c>
      <c r="F450" s="142" t="s">
        <v>7</v>
      </c>
      <c r="G450" s="142" t="s">
        <v>2176</v>
      </c>
      <c r="H450" s="142" t="s">
        <v>1566</v>
      </c>
      <c r="I450" s="142" t="s">
        <v>250</v>
      </c>
      <c r="J450" s="142">
        <v>2</v>
      </c>
      <c r="K450" s="142">
        <v>3</v>
      </c>
      <c r="L450" s="142">
        <v>5</v>
      </c>
      <c r="M450" s="142">
        <v>2</v>
      </c>
      <c r="N450" s="142">
        <v>3</v>
      </c>
      <c r="O450" s="142">
        <v>5</v>
      </c>
      <c r="P450" s="142">
        <v>1</v>
      </c>
      <c r="Q450" s="142">
        <v>5</v>
      </c>
      <c r="R450" s="142">
        <v>4</v>
      </c>
      <c r="S450" s="142">
        <v>9</v>
      </c>
      <c r="T450" s="142">
        <v>1</v>
      </c>
      <c r="U450" s="142">
        <v>4</v>
      </c>
      <c r="V450" s="142">
        <v>8</v>
      </c>
      <c r="W450" s="142">
        <v>12</v>
      </c>
      <c r="X450" s="142">
        <v>1</v>
      </c>
      <c r="Y450" s="142">
        <v>0</v>
      </c>
      <c r="Z450" s="142">
        <v>0</v>
      </c>
      <c r="AA450" s="142">
        <v>0</v>
      </c>
      <c r="AB450" s="142">
        <v>0</v>
      </c>
      <c r="AG450" s="142">
        <v>11</v>
      </c>
      <c r="AH450" s="142">
        <v>15</v>
      </c>
      <c r="AI450" s="142">
        <v>26</v>
      </c>
      <c r="AJ450" s="142">
        <v>3</v>
      </c>
      <c r="AK450" s="142">
        <v>1</v>
      </c>
      <c r="AL450" s="142">
        <v>4</v>
      </c>
      <c r="AM450" s="142">
        <v>5</v>
      </c>
      <c r="AQ450" s="142">
        <v>1</v>
      </c>
      <c r="AR450" s="142">
        <v>4</v>
      </c>
      <c r="AS450" s="142">
        <v>5</v>
      </c>
    </row>
    <row r="451" spans="1:45" s="142" customFormat="1" ht="12.75" x14ac:dyDescent="0.2">
      <c r="A451" s="142" t="s">
        <v>2299</v>
      </c>
      <c r="B451" s="142" t="s">
        <v>2493</v>
      </c>
      <c r="C451" s="142" t="s">
        <v>1843</v>
      </c>
      <c r="D451" s="142" t="s">
        <v>1458</v>
      </c>
      <c r="E451" s="142" t="s">
        <v>1525</v>
      </c>
      <c r="F451" s="142" t="s">
        <v>7</v>
      </c>
      <c r="G451" s="142" t="s">
        <v>2176</v>
      </c>
      <c r="H451" s="142" t="s">
        <v>1566</v>
      </c>
      <c r="I451" s="142" t="s">
        <v>250</v>
      </c>
      <c r="J451" s="142">
        <v>7</v>
      </c>
      <c r="K451" s="142">
        <v>5</v>
      </c>
      <c r="L451" s="142">
        <v>12</v>
      </c>
      <c r="M451" s="142">
        <v>7</v>
      </c>
      <c r="N451" s="142">
        <v>5</v>
      </c>
      <c r="O451" s="142">
        <v>12</v>
      </c>
      <c r="P451" s="142">
        <v>1</v>
      </c>
      <c r="Q451" s="142">
        <v>2</v>
      </c>
      <c r="R451" s="142">
        <v>3</v>
      </c>
      <c r="S451" s="142">
        <v>5</v>
      </c>
      <c r="T451" s="142">
        <v>1</v>
      </c>
      <c r="U451" s="142">
        <v>3</v>
      </c>
      <c r="V451" s="142">
        <v>0</v>
      </c>
      <c r="W451" s="142">
        <v>3</v>
      </c>
      <c r="X451" s="142">
        <v>1</v>
      </c>
      <c r="Y451" s="142">
        <v>0</v>
      </c>
      <c r="Z451" s="142">
        <v>0</v>
      </c>
      <c r="AA451" s="142">
        <v>0</v>
      </c>
      <c r="AB451" s="142">
        <v>0</v>
      </c>
      <c r="AG451" s="142">
        <v>12</v>
      </c>
      <c r="AH451" s="142">
        <v>8</v>
      </c>
      <c r="AI451" s="142">
        <v>20</v>
      </c>
      <c r="AJ451" s="142">
        <v>3</v>
      </c>
      <c r="AK451" s="142">
        <v>2</v>
      </c>
      <c r="AL451" s="142">
        <v>0</v>
      </c>
      <c r="AM451" s="142">
        <v>2</v>
      </c>
      <c r="AQ451" s="142">
        <v>2</v>
      </c>
      <c r="AR451" s="142">
        <v>0</v>
      </c>
      <c r="AS451" s="142">
        <v>2</v>
      </c>
    </row>
    <row r="452" spans="1:45" s="142" customFormat="1" ht="12.75" x14ac:dyDescent="0.2">
      <c r="A452" s="142" t="s">
        <v>270</v>
      </c>
      <c r="B452" s="142" t="s">
        <v>2494</v>
      </c>
      <c r="C452" s="142" t="s">
        <v>1844</v>
      </c>
      <c r="D452" s="142" t="s">
        <v>1458</v>
      </c>
      <c r="E452" s="142" t="s">
        <v>1525</v>
      </c>
      <c r="F452" s="142" t="s">
        <v>7</v>
      </c>
      <c r="G452" s="142" t="s">
        <v>2176</v>
      </c>
      <c r="H452" s="142" t="s">
        <v>1566</v>
      </c>
      <c r="I452" s="142" t="s">
        <v>250</v>
      </c>
      <c r="J452" s="142">
        <v>1</v>
      </c>
      <c r="K452" s="142">
        <v>9</v>
      </c>
      <c r="L452" s="142">
        <v>10</v>
      </c>
      <c r="M452" s="142">
        <v>1</v>
      </c>
      <c r="N452" s="142">
        <v>9</v>
      </c>
      <c r="O452" s="142">
        <v>10</v>
      </c>
      <c r="P452" s="142">
        <v>1</v>
      </c>
      <c r="Q452" s="142">
        <v>3</v>
      </c>
      <c r="R452" s="142">
        <v>9</v>
      </c>
      <c r="S452" s="142">
        <v>12</v>
      </c>
      <c r="T452" s="142">
        <v>1</v>
      </c>
      <c r="U452" s="142">
        <v>1</v>
      </c>
      <c r="V452" s="142">
        <v>6</v>
      </c>
      <c r="W452" s="142">
        <v>7</v>
      </c>
      <c r="X452" s="142">
        <v>1</v>
      </c>
      <c r="Y452" s="142">
        <v>0</v>
      </c>
      <c r="Z452" s="142">
        <v>0</v>
      </c>
      <c r="AA452" s="142">
        <v>0</v>
      </c>
      <c r="AB452" s="142">
        <v>0</v>
      </c>
      <c r="AG452" s="142">
        <v>5</v>
      </c>
      <c r="AH452" s="142">
        <v>24</v>
      </c>
      <c r="AI452" s="142">
        <v>29</v>
      </c>
      <c r="AJ452" s="142">
        <v>3</v>
      </c>
      <c r="AK452" s="142">
        <v>6</v>
      </c>
      <c r="AL452" s="142">
        <v>6</v>
      </c>
      <c r="AM452" s="142">
        <v>12</v>
      </c>
      <c r="AQ452" s="142">
        <v>6</v>
      </c>
      <c r="AR452" s="142">
        <v>6</v>
      </c>
      <c r="AS452" s="142">
        <v>12</v>
      </c>
    </row>
    <row r="453" spans="1:45" s="142" customFormat="1" ht="12.75" x14ac:dyDescent="0.2">
      <c r="A453" s="142" t="s">
        <v>270</v>
      </c>
      <c r="B453" s="142" t="s">
        <v>2495</v>
      </c>
      <c r="C453" s="142" t="s">
        <v>1845</v>
      </c>
      <c r="D453" s="142" t="s">
        <v>1458</v>
      </c>
      <c r="E453" s="142" t="s">
        <v>1525</v>
      </c>
      <c r="F453" s="142" t="s">
        <v>7</v>
      </c>
      <c r="G453" s="142" t="s">
        <v>2176</v>
      </c>
      <c r="H453" s="142" t="s">
        <v>1566</v>
      </c>
      <c r="I453" s="142" t="s">
        <v>250</v>
      </c>
      <c r="J453" s="142">
        <v>8</v>
      </c>
      <c r="K453" s="142">
        <v>4</v>
      </c>
      <c r="L453" s="142">
        <v>12</v>
      </c>
      <c r="M453" s="142">
        <v>8</v>
      </c>
      <c r="N453" s="142">
        <v>4</v>
      </c>
      <c r="O453" s="142">
        <v>12</v>
      </c>
      <c r="P453" s="142">
        <v>1</v>
      </c>
      <c r="Q453" s="142">
        <v>8</v>
      </c>
      <c r="R453" s="142">
        <v>5</v>
      </c>
      <c r="S453" s="142">
        <v>13</v>
      </c>
      <c r="T453" s="142">
        <v>1</v>
      </c>
      <c r="U453" s="142">
        <v>3</v>
      </c>
      <c r="V453" s="142">
        <v>5</v>
      </c>
      <c r="W453" s="142">
        <v>8</v>
      </c>
      <c r="X453" s="142">
        <v>1</v>
      </c>
      <c r="Y453" s="142">
        <v>0</v>
      </c>
      <c r="Z453" s="142">
        <v>0</v>
      </c>
      <c r="AA453" s="142">
        <v>0</v>
      </c>
      <c r="AB453" s="142">
        <v>0</v>
      </c>
      <c r="AG453" s="142">
        <v>19</v>
      </c>
      <c r="AH453" s="142">
        <v>14</v>
      </c>
      <c r="AI453" s="142">
        <v>33</v>
      </c>
      <c r="AJ453" s="142">
        <v>3</v>
      </c>
      <c r="AK453" s="142">
        <v>1</v>
      </c>
      <c r="AL453" s="142">
        <v>1</v>
      </c>
      <c r="AM453" s="142">
        <v>2</v>
      </c>
      <c r="AQ453" s="142">
        <v>1</v>
      </c>
      <c r="AR453" s="142">
        <v>1</v>
      </c>
      <c r="AS453" s="142">
        <v>2</v>
      </c>
    </row>
    <row r="454" spans="1:45" s="142" customFormat="1" ht="12.75" x14ac:dyDescent="0.2">
      <c r="A454" s="142" t="s">
        <v>270</v>
      </c>
      <c r="B454" s="142" t="s">
        <v>2496</v>
      </c>
      <c r="C454" s="142" t="s">
        <v>1846</v>
      </c>
      <c r="D454" s="142" t="s">
        <v>1458</v>
      </c>
      <c r="E454" s="142" t="s">
        <v>1525</v>
      </c>
      <c r="F454" s="142" t="s">
        <v>7</v>
      </c>
      <c r="G454" s="142" t="s">
        <v>2176</v>
      </c>
      <c r="H454" s="142" t="s">
        <v>1566</v>
      </c>
      <c r="I454" s="142" t="s">
        <v>250</v>
      </c>
      <c r="J454" s="142">
        <v>6</v>
      </c>
      <c r="K454" s="142">
        <v>6</v>
      </c>
      <c r="L454" s="142">
        <v>12</v>
      </c>
      <c r="M454" s="142">
        <v>6</v>
      </c>
      <c r="N454" s="142">
        <v>6</v>
      </c>
      <c r="O454" s="142">
        <v>12</v>
      </c>
      <c r="P454" s="142">
        <v>1</v>
      </c>
      <c r="Q454" s="142">
        <v>4</v>
      </c>
      <c r="R454" s="142">
        <v>8</v>
      </c>
      <c r="S454" s="142">
        <v>12</v>
      </c>
      <c r="T454" s="142">
        <v>1</v>
      </c>
      <c r="U454" s="142">
        <v>1</v>
      </c>
      <c r="V454" s="142">
        <v>5</v>
      </c>
      <c r="W454" s="142">
        <v>6</v>
      </c>
      <c r="X454" s="142">
        <v>1</v>
      </c>
      <c r="Y454" s="142">
        <v>0</v>
      </c>
      <c r="Z454" s="142">
        <v>0</v>
      </c>
      <c r="AA454" s="142">
        <v>0</v>
      </c>
      <c r="AB454" s="142">
        <v>0</v>
      </c>
      <c r="AG454" s="142">
        <v>11</v>
      </c>
      <c r="AH454" s="142">
        <v>19</v>
      </c>
      <c r="AI454" s="142">
        <v>30</v>
      </c>
      <c r="AJ454" s="142">
        <v>3</v>
      </c>
      <c r="AK454" s="142">
        <v>1</v>
      </c>
      <c r="AL454" s="142">
        <v>3</v>
      </c>
      <c r="AM454" s="142">
        <v>4</v>
      </c>
      <c r="AQ454" s="142">
        <v>1</v>
      </c>
      <c r="AR454" s="142">
        <v>3</v>
      </c>
      <c r="AS454" s="142">
        <v>4</v>
      </c>
    </row>
    <row r="455" spans="1:45" s="142" customFormat="1" ht="12.75" x14ac:dyDescent="0.2">
      <c r="A455" s="142" t="s">
        <v>2124</v>
      </c>
      <c r="B455" s="142" t="s">
        <v>2497</v>
      </c>
      <c r="C455" s="142" t="s">
        <v>1847</v>
      </c>
      <c r="D455" s="142" t="s">
        <v>339</v>
      </c>
      <c r="E455" s="142" t="s">
        <v>1525</v>
      </c>
      <c r="F455" s="142" t="s">
        <v>7</v>
      </c>
      <c r="G455" s="142" t="s">
        <v>2176</v>
      </c>
      <c r="H455" s="142" t="s">
        <v>1566</v>
      </c>
      <c r="I455" s="142" t="s">
        <v>250</v>
      </c>
      <c r="J455" s="142">
        <v>3</v>
      </c>
      <c r="K455" s="142">
        <v>4</v>
      </c>
      <c r="L455" s="142">
        <v>7</v>
      </c>
      <c r="M455" s="142">
        <v>3</v>
      </c>
      <c r="N455" s="142">
        <v>4</v>
      </c>
      <c r="O455" s="142">
        <v>7</v>
      </c>
      <c r="P455" s="142">
        <v>1</v>
      </c>
      <c r="Q455" s="142">
        <v>1</v>
      </c>
      <c r="R455" s="142">
        <v>2</v>
      </c>
      <c r="S455" s="142">
        <v>3</v>
      </c>
      <c r="T455" s="142">
        <v>1</v>
      </c>
      <c r="U455" s="142">
        <v>1</v>
      </c>
      <c r="V455" s="142">
        <v>3</v>
      </c>
      <c r="W455" s="142">
        <v>4</v>
      </c>
      <c r="X455" s="142">
        <v>1</v>
      </c>
      <c r="Y455" s="142">
        <v>0</v>
      </c>
      <c r="Z455" s="142">
        <v>0</v>
      </c>
      <c r="AA455" s="142">
        <v>0</v>
      </c>
      <c r="AB455" s="142">
        <v>0</v>
      </c>
      <c r="AG455" s="142">
        <v>5</v>
      </c>
      <c r="AH455" s="142">
        <v>9</v>
      </c>
      <c r="AI455" s="142">
        <v>14</v>
      </c>
      <c r="AJ455" s="142">
        <v>3</v>
      </c>
      <c r="AK455" s="142">
        <v>2</v>
      </c>
      <c r="AL455" s="142">
        <v>1</v>
      </c>
      <c r="AM455" s="142">
        <v>3</v>
      </c>
      <c r="AQ455" s="142">
        <v>2</v>
      </c>
      <c r="AR455" s="142">
        <v>1</v>
      </c>
      <c r="AS455" s="142">
        <v>3</v>
      </c>
    </row>
    <row r="456" spans="1:45" s="142" customFormat="1" ht="12.75" x14ac:dyDescent="0.2">
      <c r="A456" s="142" t="s">
        <v>2124</v>
      </c>
      <c r="B456" s="142" t="s">
        <v>2498</v>
      </c>
      <c r="C456" s="142" t="s">
        <v>1848</v>
      </c>
      <c r="D456" s="142" t="s">
        <v>339</v>
      </c>
      <c r="E456" s="142" t="s">
        <v>1525</v>
      </c>
      <c r="F456" s="142" t="s">
        <v>7</v>
      </c>
      <c r="G456" s="142" t="s">
        <v>2176</v>
      </c>
      <c r="H456" s="142" t="s">
        <v>1566</v>
      </c>
      <c r="I456" s="142" t="s">
        <v>250</v>
      </c>
      <c r="J456" s="142">
        <v>4</v>
      </c>
      <c r="K456" s="142">
        <v>6</v>
      </c>
      <c r="L456" s="142">
        <v>10</v>
      </c>
      <c r="M456" s="142">
        <v>4</v>
      </c>
      <c r="N456" s="142">
        <v>6</v>
      </c>
      <c r="O456" s="142">
        <v>10</v>
      </c>
      <c r="P456" s="142">
        <v>1</v>
      </c>
      <c r="Q456" s="142">
        <v>4</v>
      </c>
      <c r="R456" s="142">
        <v>2</v>
      </c>
      <c r="S456" s="142">
        <v>6</v>
      </c>
      <c r="T456" s="142">
        <v>1</v>
      </c>
      <c r="U456" s="142">
        <v>3</v>
      </c>
      <c r="V456" s="142">
        <v>2</v>
      </c>
      <c r="W456" s="142">
        <v>5</v>
      </c>
      <c r="X456" s="142">
        <v>1</v>
      </c>
      <c r="Y456" s="142">
        <v>0</v>
      </c>
      <c r="Z456" s="142">
        <v>0</v>
      </c>
      <c r="AA456" s="142">
        <v>0</v>
      </c>
      <c r="AB456" s="142">
        <v>0</v>
      </c>
      <c r="AG456" s="142">
        <v>11</v>
      </c>
      <c r="AH456" s="142">
        <v>10</v>
      </c>
      <c r="AI456" s="142">
        <v>21</v>
      </c>
      <c r="AJ456" s="142">
        <v>3</v>
      </c>
      <c r="AK456" s="142">
        <v>3</v>
      </c>
      <c r="AL456" s="142">
        <v>4</v>
      </c>
      <c r="AM456" s="142">
        <v>7</v>
      </c>
      <c r="AQ456" s="142">
        <v>3</v>
      </c>
      <c r="AR456" s="142">
        <v>4</v>
      </c>
      <c r="AS456" s="142">
        <v>7</v>
      </c>
    </row>
    <row r="457" spans="1:45" s="142" customFormat="1" ht="12.75" x14ac:dyDescent="0.2">
      <c r="A457" s="142" t="s">
        <v>1222</v>
      </c>
      <c r="B457" s="142" t="s">
        <v>2499</v>
      </c>
      <c r="C457" s="142" t="s">
        <v>1849</v>
      </c>
      <c r="D457" s="142" t="s">
        <v>339</v>
      </c>
      <c r="E457" s="142" t="s">
        <v>1525</v>
      </c>
      <c r="F457" s="142" t="s">
        <v>7</v>
      </c>
      <c r="G457" s="142" t="s">
        <v>2176</v>
      </c>
      <c r="H457" s="142" t="s">
        <v>1566</v>
      </c>
      <c r="I457" s="142" t="s">
        <v>250</v>
      </c>
      <c r="J457" s="142">
        <v>6</v>
      </c>
      <c r="K457" s="142">
        <v>0</v>
      </c>
      <c r="L457" s="142">
        <v>6</v>
      </c>
      <c r="M457" s="142">
        <v>6</v>
      </c>
      <c r="N457" s="142">
        <v>0</v>
      </c>
      <c r="O457" s="142">
        <v>6</v>
      </c>
      <c r="P457" s="142">
        <v>1</v>
      </c>
      <c r="Q457" s="142">
        <v>3</v>
      </c>
      <c r="R457" s="142">
        <v>4</v>
      </c>
      <c r="S457" s="142">
        <v>7</v>
      </c>
      <c r="T457" s="142">
        <v>1</v>
      </c>
      <c r="U457" s="142">
        <v>1</v>
      </c>
      <c r="V457" s="142">
        <v>2</v>
      </c>
      <c r="W457" s="142">
        <v>3</v>
      </c>
      <c r="X457" s="142">
        <v>1</v>
      </c>
      <c r="Y457" s="142">
        <v>0</v>
      </c>
      <c r="Z457" s="142">
        <v>0</v>
      </c>
      <c r="AA457" s="142">
        <v>0</v>
      </c>
      <c r="AB457" s="142">
        <v>0</v>
      </c>
      <c r="AG457" s="142">
        <v>10</v>
      </c>
      <c r="AH457" s="142">
        <v>6</v>
      </c>
      <c r="AI457" s="142">
        <v>16</v>
      </c>
      <c r="AJ457" s="142">
        <v>3</v>
      </c>
      <c r="AK457" s="142">
        <v>3</v>
      </c>
      <c r="AL457" s="142">
        <v>6</v>
      </c>
      <c r="AM457" s="142">
        <v>9</v>
      </c>
      <c r="AQ457" s="142">
        <v>3</v>
      </c>
      <c r="AR457" s="142">
        <v>6</v>
      </c>
      <c r="AS457" s="142">
        <v>9</v>
      </c>
    </row>
    <row r="458" spans="1:45" s="142" customFormat="1" ht="12.75" x14ac:dyDescent="0.2">
      <c r="A458" s="142" t="s">
        <v>266</v>
      </c>
      <c r="B458" s="142" t="s">
        <v>2500</v>
      </c>
      <c r="C458" s="142" t="s">
        <v>1850</v>
      </c>
      <c r="D458" s="142" t="s">
        <v>1458</v>
      </c>
      <c r="E458" s="142" t="s">
        <v>1525</v>
      </c>
      <c r="F458" s="142" t="s">
        <v>7</v>
      </c>
      <c r="G458" s="142" t="s">
        <v>2176</v>
      </c>
      <c r="H458" s="142" t="s">
        <v>1566</v>
      </c>
      <c r="I458" s="142" t="s">
        <v>250</v>
      </c>
      <c r="J458" s="142">
        <v>49</v>
      </c>
      <c r="K458" s="142">
        <v>43</v>
      </c>
      <c r="L458" s="142">
        <v>92</v>
      </c>
      <c r="M458" s="142">
        <v>49</v>
      </c>
      <c r="N458" s="142">
        <v>43</v>
      </c>
      <c r="O458" s="142">
        <v>92</v>
      </c>
      <c r="P458" s="142">
        <v>1</v>
      </c>
      <c r="Q458" s="142">
        <v>8</v>
      </c>
      <c r="R458" s="142">
        <v>14</v>
      </c>
      <c r="S458" s="142">
        <v>22</v>
      </c>
      <c r="T458" s="142">
        <v>1</v>
      </c>
      <c r="U458" s="142">
        <v>4</v>
      </c>
      <c r="V458" s="142">
        <v>5</v>
      </c>
      <c r="W458" s="142">
        <v>9</v>
      </c>
      <c r="X458" s="142">
        <v>1</v>
      </c>
      <c r="Y458" s="142">
        <v>0</v>
      </c>
      <c r="Z458" s="142">
        <v>0</v>
      </c>
      <c r="AA458" s="142">
        <v>0</v>
      </c>
      <c r="AB458" s="142">
        <v>0</v>
      </c>
      <c r="AG458" s="142">
        <v>61</v>
      </c>
      <c r="AH458" s="142">
        <v>62</v>
      </c>
      <c r="AI458" s="142">
        <v>123</v>
      </c>
      <c r="AJ458" s="142">
        <v>3</v>
      </c>
      <c r="AK458" s="142">
        <v>4</v>
      </c>
      <c r="AL458" s="142">
        <v>3</v>
      </c>
      <c r="AM458" s="142">
        <v>7</v>
      </c>
      <c r="AQ458" s="142">
        <v>4</v>
      </c>
      <c r="AR458" s="142">
        <v>3</v>
      </c>
      <c r="AS458" s="142">
        <v>7</v>
      </c>
    </row>
    <row r="459" spans="1:45" s="142" customFormat="1" ht="12.75" x14ac:dyDescent="0.2">
      <c r="A459" s="142" t="s">
        <v>2143</v>
      </c>
      <c r="B459" s="142" t="s">
        <v>2501</v>
      </c>
      <c r="C459" s="142" t="s">
        <v>2502</v>
      </c>
      <c r="D459" s="142" t="s">
        <v>339</v>
      </c>
      <c r="E459" s="142" t="s">
        <v>1525</v>
      </c>
      <c r="F459" s="142" t="s">
        <v>7</v>
      </c>
      <c r="G459" s="142" t="s">
        <v>2176</v>
      </c>
      <c r="H459" s="142" t="s">
        <v>1566</v>
      </c>
      <c r="I459" s="142" t="s">
        <v>250</v>
      </c>
      <c r="J459" s="142">
        <v>6</v>
      </c>
      <c r="K459" s="142">
        <v>3</v>
      </c>
      <c r="L459" s="142">
        <v>9</v>
      </c>
      <c r="M459" s="142">
        <v>6</v>
      </c>
      <c r="N459" s="142">
        <v>3</v>
      </c>
      <c r="O459" s="142">
        <v>9</v>
      </c>
      <c r="P459" s="142">
        <v>1</v>
      </c>
      <c r="Q459" s="142">
        <v>4</v>
      </c>
      <c r="R459" s="142">
        <v>5</v>
      </c>
      <c r="S459" s="142">
        <v>9</v>
      </c>
      <c r="T459" s="142">
        <v>1</v>
      </c>
      <c r="U459" s="142">
        <v>5</v>
      </c>
      <c r="V459" s="142">
        <v>5</v>
      </c>
      <c r="W459" s="142">
        <v>10</v>
      </c>
      <c r="X459" s="142">
        <v>1</v>
      </c>
      <c r="Y459" s="142">
        <v>0</v>
      </c>
      <c r="Z459" s="142">
        <v>0</v>
      </c>
      <c r="AA459" s="142">
        <v>0</v>
      </c>
      <c r="AB459" s="142">
        <v>0</v>
      </c>
      <c r="AG459" s="142">
        <v>15</v>
      </c>
      <c r="AH459" s="142">
        <v>13</v>
      </c>
      <c r="AI459" s="142">
        <v>28</v>
      </c>
      <c r="AJ459" s="142">
        <v>3</v>
      </c>
      <c r="AK459" s="142">
        <v>4</v>
      </c>
      <c r="AL459" s="142">
        <v>5</v>
      </c>
      <c r="AM459" s="142">
        <v>9</v>
      </c>
      <c r="AQ459" s="142">
        <v>4</v>
      </c>
      <c r="AR459" s="142">
        <v>5</v>
      </c>
      <c r="AS459" s="142">
        <v>9</v>
      </c>
    </row>
    <row r="460" spans="1:45" s="142" customFormat="1" ht="12.75" x14ac:dyDescent="0.2">
      <c r="A460" s="142" t="s">
        <v>261</v>
      </c>
      <c r="B460" s="142" t="s">
        <v>2503</v>
      </c>
      <c r="C460" s="142" t="s">
        <v>1851</v>
      </c>
      <c r="D460" s="142" t="s">
        <v>339</v>
      </c>
      <c r="E460" s="142" t="s">
        <v>1464</v>
      </c>
      <c r="F460" s="142" t="s">
        <v>132</v>
      </c>
      <c r="G460" s="142" t="s">
        <v>2176</v>
      </c>
      <c r="H460" s="142" t="s">
        <v>1566</v>
      </c>
      <c r="I460" s="142" t="s">
        <v>250</v>
      </c>
      <c r="J460" s="142">
        <v>11</v>
      </c>
      <c r="K460" s="142">
        <v>12</v>
      </c>
      <c r="L460" s="142">
        <v>23</v>
      </c>
      <c r="M460" s="142">
        <v>11</v>
      </c>
      <c r="N460" s="142">
        <v>12</v>
      </c>
      <c r="O460" s="142">
        <v>23</v>
      </c>
      <c r="P460" s="142">
        <v>1</v>
      </c>
      <c r="Q460" s="142">
        <v>13</v>
      </c>
      <c r="R460" s="142">
        <v>11</v>
      </c>
      <c r="S460" s="142">
        <v>24</v>
      </c>
      <c r="T460" s="142">
        <v>1</v>
      </c>
      <c r="U460" s="142">
        <v>14</v>
      </c>
      <c r="V460" s="142">
        <v>19</v>
      </c>
      <c r="W460" s="142">
        <v>33</v>
      </c>
      <c r="X460" s="142">
        <v>2</v>
      </c>
      <c r="Y460" s="142">
        <v>0</v>
      </c>
      <c r="Z460" s="142">
        <v>0</v>
      </c>
      <c r="AA460" s="142">
        <v>0</v>
      </c>
      <c r="AB460" s="142">
        <v>0</v>
      </c>
      <c r="AG460" s="142">
        <v>38</v>
      </c>
      <c r="AH460" s="142">
        <v>42</v>
      </c>
      <c r="AI460" s="142">
        <v>80</v>
      </c>
      <c r="AJ460" s="142">
        <v>4</v>
      </c>
      <c r="AK460" s="142">
        <v>16</v>
      </c>
      <c r="AL460" s="142">
        <v>28</v>
      </c>
      <c r="AM460" s="142">
        <v>44</v>
      </c>
      <c r="AQ460" s="142">
        <v>16</v>
      </c>
      <c r="AR460" s="142">
        <v>28</v>
      </c>
      <c r="AS460" s="142">
        <v>44</v>
      </c>
    </row>
    <row r="461" spans="1:45" s="142" customFormat="1" ht="12.75" x14ac:dyDescent="0.2">
      <c r="A461" s="142" t="s">
        <v>267</v>
      </c>
      <c r="B461" s="142" t="s">
        <v>2504</v>
      </c>
      <c r="C461" s="142" t="s">
        <v>1852</v>
      </c>
      <c r="D461" s="142" t="s">
        <v>1463</v>
      </c>
      <c r="E461" s="142" t="s">
        <v>1853</v>
      </c>
      <c r="F461" s="142" t="s">
        <v>132</v>
      </c>
      <c r="G461" s="142" t="s">
        <v>2176</v>
      </c>
      <c r="H461" s="142" t="s">
        <v>1566</v>
      </c>
      <c r="I461" s="142" t="s">
        <v>250</v>
      </c>
      <c r="J461" s="142">
        <v>117</v>
      </c>
      <c r="K461" s="142">
        <v>115</v>
      </c>
      <c r="L461" s="142">
        <v>232</v>
      </c>
      <c r="M461" s="142">
        <v>120</v>
      </c>
      <c r="N461" s="142">
        <v>117</v>
      </c>
      <c r="O461" s="142">
        <v>237</v>
      </c>
      <c r="P461" s="142">
        <v>7</v>
      </c>
      <c r="Q461" s="142">
        <v>125</v>
      </c>
      <c r="R461" s="142">
        <v>95</v>
      </c>
      <c r="S461" s="142">
        <v>220</v>
      </c>
      <c r="T461" s="142">
        <v>8</v>
      </c>
      <c r="U461" s="142">
        <v>107</v>
      </c>
      <c r="V461" s="142">
        <v>97</v>
      </c>
      <c r="W461" s="142">
        <v>204</v>
      </c>
      <c r="X461" s="142">
        <v>8</v>
      </c>
      <c r="Y461" s="142">
        <v>0</v>
      </c>
      <c r="Z461" s="142">
        <v>0</v>
      </c>
      <c r="AA461" s="142">
        <v>0</v>
      </c>
      <c r="AB461" s="142">
        <v>0</v>
      </c>
      <c r="AG461" s="142">
        <v>352</v>
      </c>
      <c r="AH461" s="142">
        <v>309</v>
      </c>
      <c r="AI461" s="142">
        <v>661</v>
      </c>
      <c r="AJ461" s="142">
        <v>23</v>
      </c>
      <c r="AK461" s="142">
        <v>112</v>
      </c>
      <c r="AL461" s="142">
        <v>91</v>
      </c>
      <c r="AM461" s="142">
        <v>203</v>
      </c>
      <c r="AQ461" s="142">
        <v>112</v>
      </c>
      <c r="AR461" s="142">
        <v>91</v>
      </c>
      <c r="AS461" s="142">
        <v>203</v>
      </c>
    </row>
    <row r="462" spans="1:45" s="142" customFormat="1" ht="12.75" x14ac:dyDescent="0.2">
      <c r="A462" s="142" t="s">
        <v>268</v>
      </c>
      <c r="B462" s="142" t="s">
        <v>2505</v>
      </c>
      <c r="C462" s="142" t="s">
        <v>1854</v>
      </c>
      <c r="D462" s="142" t="s">
        <v>339</v>
      </c>
      <c r="E462" s="142" t="s">
        <v>2056</v>
      </c>
      <c r="F462" s="142" t="s">
        <v>132</v>
      </c>
      <c r="G462" s="142" t="s">
        <v>2176</v>
      </c>
      <c r="H462" s="142" t="s">
        <v>1566</v>
      </c>
      <c r="I462" s="142" t="s">
        <v>250</v>
      </c>
      <c r="J462" s="142">
        <v>12</v>
      </c>
      <c r="K462" s="142">
        <v>22</v>
      </c>
      <c r="L462" s="142">
        <v>34</v>
      </c>
      <c r="M462" s="142">
        <v>12</v>
      </c>
      <c r="N462" s="142">
        <v>22</v>
      </c>
      <c r="O462" s="142">
        <v>34</v>
      </c>
      <c r="P462" s="142">
        <v>2</v>
      </c>
      <c r="Q462" s="142">
        <v>18</v>
      </c>
      <c r="R462" s="142">
        <v>21</v>
      </c>
      <c r="S462" s="142">
        <v>39</v>
      </c>
      <c r="T462" s="142">
        <v>2</v>
      </c>
      <c r="U462" s="142">
        <v>5</v>
      </c>
      <c r="V462" s="142">
        <v>3</v>
      </c>
      <c r="W462" s="142">
        <v>8</v>
      </c>
      <c r="X462" s="142">
        <v>1</v>
      </c>
      <c r="Y462" s="142">
        <v>0</v>
      </c>
      <c r="Z462" s="142">
        <v>0</v>
      </c>
      <c r="AA462" s="142">
        <v>0</v>
      </c>
      <c r="AB462" s="142">
        <v>0</v>
      </c>
      <c r="AG462" s="142">
        <v>35</v>
      </c>
      <c r="AH462" s="142">
        <v>46</v>
      </c>
      <c r="AI462" s="142">
        <v>81</v>
      </c>
      <c r="AJ462" s="142">
        <v>5</v>
      </c>
      <c r="AK462" s="142">
        <v>0</v>
      </c>
      <c r="AL462" s="142">
        <v>0</v>
      </c>
      <c r="AM462" s="142">
        <v>0</v>
      </c>
      <c r="AQ462" s="142">
        <v>0</v>
      </c>
      <c r="AR462" s="142">
        <v>0</v>
      </c>
      <c r="AS462" s="142">
        <v>0</v>
      </c>
    </row>
    <row r="463" spans="1:45" s="142" customFormat="1" ht="12.75" x14ac:dyDescent="0.2">
      <c r="A463" s="142" t="s">
        <v>259</v>
      </c>
      <c r="B463" s="142" t="s">
        <v>2506</v>
      </c>
      <c r="C463" s="142" t="s">
        <v>1855</v>
      </c>
      <c r="D463" s="142" t="s">
        <v>339</v>
      </c>
      <c r="E463" s="142" t="s">
        <v>2056</v>
      </c>
      <c r="F463" s="142" t="s">
        <v>132</v>
      </c>
      <c r="G463" s="142" t="s">
        <v>2176</v>
      </c>
      <c r="H463" s="142" t="s">
        <v>1566</v>
      </c>
      <c r="I463" s="142" t="s">
        <v>250</v>
      </c>
      <c r="J463" s="142">
        <v>3</v>
      </c>
      <c r="K463" s="142">
        <v>5</v>
      </c>
      <c r="L463" s="142">
        <v>8</v>
      </c>
      <c r="M463" s="142">
        <v>3</v>
      </c>
      <c r="N463" s="142">
        <v>5</v>
      </c>
      <c r="O463" s="142">
        <v>8</v>
      </c>
      <c r="P463" s="142">
        <v>1</v>
      </c>
      <c r="Q463" s="142">
        <v>1</v>
      </c>
      <c r="R463" s="142">
        <v>3</v>
      </c>
      <c r="S463" s="142">
        <v>4</v>
      </c>
      <c r="T463" s="142">
        <v>1</v>
      </c>
      <c r="U463" s="142">
        <v>2</v>
      </c>
      <c r="V463" s="142">
        <v>0</v>
      </c>
      <c r="W463" s="142">
        <v>2</v>
      </c>
      <c r="X463" s="142">
        <v>1</v>
      </c>
      <c r="Y463" s="142">
        <v>0</v>
      </c>
      <c r="Z463" s="142">
        <v>0</v>
      </c>
      <c r="AA463" s="142">
        <v>0</v>
      </c>
      <c r="AB463" s="142">
        <v>0</v>
      </c>
      <c r="AG463" s="142">
        <v>6</v>
      </c>
      <c r="AH463" s="142">
        <v>8</v>
      </c>
      <c r="AI463" s="142">
        <v>14</v>
      </c>
      <c r="AJ463" s="142">
        <v>3</v>
      </c>
      <c r="AK463" s="142">
        <v>0</v>
      </c>
      <c r="AL463" s="142">
        <v>0</v>
      </c>
      <c r="AM463" s="142">
        <v>0</v>
      </c>
      <c r="AQ463" s="142">
        <v>0</v>
      </c>
      <c r="AR463" s="142">
        <v>0</v>
      </c>
      <c r="AS463" s="142">
        <v>0</v>
      </c>
    </row>
    <row r="464" spans="1:45" s="142" customFormat="1" ht="12.75" x14ac:dyDescent="0.2">
      <c r="A464" s="142" t="s">
        <v>267</v>
      </c>
      <c r="B464" s="142" t="s">
        <v>2507</v>
      </c>
      <c r="C464" s="142" t="s">
        <v>1856</v>
      </c>
      <c r="D464" s="142" t="s">
        <v>339</v>
      </c>
      <c r="E464" s="142" t="s">
        <v>2056</v>
      </c>
      <c r="F464" s="142" t="s">
        <v>132</v>
      </c>
      <c r="G464" s="142" t="s">
        <v>2176</v>
      </c>
      <c r="H464" s="142" t="s">
        <v>1566</v>
      </c>
      <c r="I464" s="142" t="s">
        <v>250</v>
      </c>
      <c r="J464" s="142">
        <v>22</v>
      </c>
      <c r="K464" s="142">
        <v>19</v>
      </c>
      <c r="L464" s="142">
        <v>41</v>
      </c>
      <c r="M464" s="142">
        <v>22</v>
      </c>
      <c r="N464" s="142">
        <v>19</v>
      </c>
      <c r="O464" s="142">
        <v>41</v>
      </c>
      <c r="P464" s="142">
        <v>2</v>
      </c>
      <c r="Q464" s="142">
        <v>11</v>
      </c>
      <c r="R464" s="142">
        <v>9</v>
      </c>
      <c r="S464" s="142">
        <v>20</v>
      </c>
      <c r="T464" s="142">
        <v>1</v>
      </c>
      <c r="U464" s="142">
        <v>9</v>
      </c>
      <c r="V464" s="142">
        <v>11</v>
      </c>
      <c r="W464" s="142">
        <v>20</v>
      </c>
      <c r="X464" s="142">
        <v>1</v>
      </c>
      <c r="Y464" s="142">
        <v>0</v>
      </c>
      <c r="Z464" s="142">
        <v>0</v>
      </c>
      <c r="AA464" s="142">
        <v>0</v>
      </c>
      <c r="AB464" s="142">
        <v>0</v>
      </c>
      <c r="AG464" s="142">
        <v>42</v>
      </c>
      <c r="AH464" s="142">
        <v>39</v>
      </c>
      <c r="AI464" s="142">
        <v>81</v>
      </c>
      <c r="AJ464" s="142">
        <v>4</v>
      </c>
      <c r="AK464" s="142">
        <v>7</v>
      </c>
      <c r="AL464" s="142">
        <v>4</v>
      </c>
      <c r="AM464" s="142">
        <v>11</v>
      </c>
      <c r="AQ464" s="142">
        <v>7</v>
      </c>
      <c r="AR464" s="142">
        <v>4</v>
      </c>
      <c r="AS464" s="142">
        <v>11</v>
      </c>
    </row>
    <row r="465" spans="1:45" s="142" customFormat="1" ht="12.75" x14ac:dyDescent="0.2">
      <c r="A465" s="142" t="s">
        <v>259</v>
      </c>
      <c r="B465" s="142" t="s">
        <v>2508</v>
      </c>
      <c r="C465" s="142" t="s">
        <v>1857</v>
      </c>
      <c r="D465" s="142" t="s">
        <v>339</v>
      </c>
      <c r="E465" s="142" t="s">
        <v>1459</v>
      </c>
      <c r="F465" s="142" t="s">
        <v>132</v>
      </c>
      <c r="G465" s="142" t="s">
        <v>2176</v>
      </c>
      <c r="H465" s="142" t="s">
        <v>1566</v>
      </c>
      <c r="I465" s="142" t="s">
        <v>250</v>
      </c>
      <c r="J465" s="142">
        <v>145</v>
      </c>
      <c r="K465" s="142">
        <v>168</v>
      </c>
      <c r="L465" s="142">
        <v>313</v>
      </c>
      <c r="M465" s="142">
        <v>168</v>
      </c>
      <c r="N465" s="142">
        <v>178</v>
      </c>
      <c r="O465" s="142">
        <v>346</v>
      </c>
      <c r="P465" s="142">
        <v>10</v>
      </c>
      <c r="Q465" s="142">
        <v>94</v>
      </c>
      <c r="R465" s="142">
        <v>126</v>
      </c>
      <c r="S465" s="142">
        <v>220</v>
      </c>
      <c r="T465" s="142">
        <v>7</v>
      </c>
      <c r="U465" s="142">
        <v>92</v>
      </c>
      <c r="V465" s="142">
        <v>86</v>
      </c>
      <c r="W465" s="142">
        <v>178</v>
      </c>
      <c r="X465" s="142">
        <v>6</v>
      </c>
      <c r="Y465" s="142">
        <v>0</v>
      </c>
      <c r="Z465" s="142">
        <v>0</v>
      </c>
      <c r="AA465" s="142">
        <v>0</v>
      </c>
      <c r="AB465" s="142">
        <v>0</v>
      </c>
      <c r="AG465" s="142">
        <v>354</v>
      </c>
      <c r="AH465" s="142">
        <v>390</v>
      </c>
      <c r="AI465" s="142">
        <v>744</v>
      </c>
      <c r="AJ465" s="142">
        <v>23</v>
      </c>
      <c r="AK465" s="142">
        <v>61</v>
      </c>
      <c r="AL465" s="142">
        <v>86</v>
      </c>
      <c r="AM465" s="142">
        <v>147</v>
      </c>
      <c r="AQ465" s="142">
        <v>61</v>
      </c>
      <c r="AR465" s="142">
        <v>86</v>
      </c>
      <c r="AS465" s="142">
        <v>147</v>
      </c>
    </row>
    <row r="466" spans="1:45" s="142" customFormat="1" ht="12.75" x14ac:dyDescent="0.2">
      <c r="A466" s="142" t="s">
        <v>259</v>
      </c>
      <c r="B466" s="142" t="s">
        <v>2509</v>
      </c>
      <c r="C466" s="142" t="s">
        <v>1858</v>
      </c>
      <c r="D466" s="142" t="s">
        <v>339</v>
      </c>
      <c r="E466" s="142" t="s">
        <v>2056</v>
      </c>
      <c r="F466" s="142" t="s">
        <v>132</v>
      </c>
      <c r="G466" s="142" t="s">
        <v>2176</v>
      </c>
      <c r="H466" s="142" t="s">
        <v>1566</v>
      </c>
      <c r="I466" s="142" t="s">
        <v>250</v>
      </c>
      <c r="J466" s="142">
        <v>4</v>
      </c>
      <c r="K466" s="142">
        <v>3</v>
      </c>
      <c r="L466" s="142">
        <v>7</v>
      </c>
      <c r="M466" s="142">
        <v>4</v>
      </c>
      <c r="N466" s="142">
        <v>3</v>
      </c>
      <c r="O466" s="142">
        <v>7</v>
      </c>
      <c r="P466" s="142">
        <v>1</v>
      </c>
      <c r="Q466" s="142">
        <v>2</v>
      </c>
      <c r="R466" s="142">
        <v>1</v>
      </c>
      <c r="S466" s="142">
        <v>3</v>
      </c>
      <c r="T466" s="142">
        <v>1</v>
      </c>
      <c r="U466" s="142">
        <v>1</v>
      </c>
      <c r="V466" s="142">
        <v>4</v>
      </c>
      <c r="W466" s="142">
        <v>5</v>
      </c>
      <c r="X466" s="142">
        <v>1</v>
      </c>
      <c r="Y466" s="142">
        <v>0</v>
      </c>
      <c r="Z466" s="142">
        <v>0</v>
      </c>
      <c r="AA466" s="142">
        <v>0</v>
      </c>
      <c r="AB466" s="142">
        <v>0</v>
      </c>
      <c r="AG466" s="142">
        <v>7</v>
      </c>
      <c r="AH466" s="142">
        <v>8</v>
      </c>
      <c r="AI466" s="142">
        <v>15</v>
      </c>
      <c r="AJ466" s="142">
        <v>3</v>
      </c>
      <c r="AK466" s="142">
        <v>1</v>
      </c>
      <c r="AL466" s="142">
        <v>2</v>
      </c>
      <c r="AM466" s="142">
        <v>3</v>
      </c>
      <c r="AQ466" s="142">
        <v>1</v>
      </c>
      <c r="AR466" s="142">
        <v>2</v>
      </c>
      <c r="AS466" s="142">
        <v>3</v>
      </c>
    </row>
    <row r="467" spans="1:45" s="142" customFormat="1" ht="12.75" x14ac:dyDescent="0.2">
      <c r="A467" s="142" t="s">
        <v>264</v>
      </c>
      <c r="B467" s="142" t="s">
        <v>2510</v>
      </c>
      <c r="C467" s="142" t="s">
        <v>1859</v>
      </c>
      <c r="D467" s="142" t="s">
        <v>339</v>
      </c>
      <c r="E467" s="142" t="s">
        <v>2056</v>
      </c>
      <c r="F467" s="142" t="s">
        <v>132</v>
      </c>
      <c r="G467" s="142" t="s">
        <v>2176</v>
      </c>
      <c r="H467" s="142" t="s">
        <v>1566</v>
      </c>
      <c r="I467" s="142" t="s">
        <v>250</v>
      </c>
      <c r="J467" s="142">
        <v>1</v>
      </c>
      <c r="K467" s="142">
        <v>2</v>
      </c>
      <c r="L467" s="142">
        <v>3</v>
      </c>
      <c r="M467" s="142">
        <v>6</v>
      </c>
      <c r="N467" s="142">
        <v>6</v>
      </c>
      <c r="O467" s="142">
        <v>12</v>
      </c>
      <c r="P467" s="142">
        <v>2</v>
      </c>
      <c r="Q467" s="142">
        <v>6</v>
      </c>
      <c r="R467" s="142">
        <v>6</v>
      </c>
      <c r="S467" s="142">
        <v>12</v>
      </c>
      <c r="T467" s="142">
        <v>1</v>
      </c>
      <c r="U467" s="142">
        <v>3</v>
      </c>
      <c r="V467" s="142">
        <v>2</v>
      </c>
      <c r="W467" s="142">
        <v>5</v>
      </c>
      <c r="X467" s="142">
        <v>1</v>
      </c>
      <c r="Y467" s="142">
        <v>0</v>
      </c>
      <c r="Z467" s="142">
        <v>0</v>
      </c>
      <c r="AA467" s="142">
        <v>0</v>
      </c>
      <c r="AB467" s="142">
        <v>0</v>
      </c>
      <c r="AG467" s="142">
        <v>15</v>
      </c>
      <c r="AH467" s="142">
        <v>14</v>
      </c>
      <c r="AI467" s="142">
        <v>29</v>
      </c>
      <c r="AJ467" s="142">
        <v>4</v>
      </c>
      <c r="AK467" s="142">
        <v>0</v>
      </c>
      <c r="AL467" s="142">
        <v>0</v>
      </c>
      <c r="AM467" s="142">
        <v>0</v>
      </c>
      <c r="AQ467" s="142">
        <v>0</v>
      </c>
      <c r="AR467" s="142">
        <v>0</v>
      </c>
      <c r="AS467" s="142">
        <v>0</v>
      </c>
    </row>
    <row r="468" spans="1:45" s="142" customFormat="1" ht="12.75" x14ac:dyDescent="0.2">
      <c r="A468" s="142" t="s">
        <v>267</v>
      </c>
      <c r="B468" s="142" t="s">
        <v>2511</v>
      </c>
      <c r="C468" s="142" t="s">
        <v>1860</v>
      </c>
      <c r="D468" s="142" t="s">
        <v>339</v>
      </c>
      <c r="E468" s="142" t="s">
        <v>1464</v>
      </c>
      <c r="F468" s="142" t="s">
        <v>132</v>
      </c>
      <c r="G468" s="142" t="s">
        <v>2176</v>
      </c>
      <c r="H468" s="142" t="s">
        <v>1566</v>
      </c>
      <c r="I468" s="142" t="s">
        <v>250</v>
      </c>
      <c r="J468" s="142">
        <v>0</v>
      </c>
      <c r="K468" s="142">
        <v>0</v>
      </c>
      <c r="L468" s="142">
        <v>0</v>
      </c>
      <c r="M468" s="142">
        <v>1</v>
      </c>
      <c r="N468" s="142">
        <v>0</v>
      </c>
      <c r="O468" s="142">
        <v>1</v>
      </c>
      <c r="P468" s="142">
        <v>1</v>
      </c>
      <c r="Q468" s="142">
        <v>6</v>
      </c>
      <c r="R468" s="142">
        <v>2</v>
      </c>
      <c r="S468" s="142">
        <v>8</v>
      </c>
      <c r="T468" s="142">
        <v>2</v>
      </c>
      <c r="U468" s="142">
        <v>5</v>
      </c>
      <c r="V468" s="142">
        <v>2</v>
      </c>
      <c r="W468" s="142">
        <v>7</v>
      </c>
      <c r="X468" s="142">
        <v>2</v>
      </c>
      <c r="Y468" s="142">
        <v>0</v>
      </c>
      <c r="Z468" s="142">
        <v>0</v>
      </c>
      <c r="AA468" s="142">
        <v>0</v>
      </c>
      <c r="AB468" s="142">
        <v>0</v>
      </c>
      <c r="AG468" s="142">
        <v>12</v>
      </c>
      <c r="AH468" s="142">
        <v>4</v>
      </c>
      <c r="AI468" s="142">
        <v>16</v>
      </c>
      <c r="AJ468" s="142">
        <v>5</v>
      </c>
      <c r="AK468" s="142">
        <v>3</v>
      </c>
      <c r="AL468" s="142">
        <v>3</v>
      </c>
      <c r="AM468" s="142">
        <v>6</v>
      </c>
      <c r="AQ468" s="142">
        <v>3</v>
      </c>
      <c r="AR468" s="142">
        <v>3</v>
      </c>
      <c r="AS468" s="142">
        <v>6</v>
      </c>
    </row>
    <row r="469" spans="1:45" s="142" customFormat="1" ht="12.75" x14ac:dyDescent="0.2">
      <c r="A469" s="142" t="s">
        <v>259</v>
      </c>
      <c r="B469" s="142" t="s">
        <v>2512</v>
      </c>
      <c r="C469" s="142" t="s">
        <v>1861</v>
      </c>
      <c r="D469" s="142" t="s">
        <v>339</v>
      </c>
      <c r="E469" s="142" t="s">
        <v>2056</v>
      </c>
      <c r="F469" s="142" t="s">
        <v>132</v>
      </c>
      <c r="G469" s="142" t="s">
        <v>2176</v>
      </c>
      <c r="H469" s="142" t="s">
        <v>1566</v>
      </c>
      <c r="I469" s="142" t="s">
        <v>250</v>
      </c>
      <c r="J469" s="142">
        <v>15</v>
      </c>
      <c r="K469" s="142">
        <v>22</v>
      </c>
      <c r="L469" s="142">
        <v>37</v>
      </c>
      <c r="M469" s="142">
        <v>15</v>
      </c>
      <c r="N469" s="142">
        <v>22</v>
      </c>
      <c r="O469" s="142">
        <v>37</v>
      </c>
      <c r="P469" s="142">
        <v>2</v>
      </c>
      <c r="Q469" s="142">
        <v>25</v>
      </c>
      <c r="R469" s="142">
        <v>21</v>
      </c>
      <c r="S469" s="142">
        <v>46</v>
      </c>
      <c r="T469" s="142">
        <v>2</v>
      </c>
      <c r="U469" s="142">
        <v>20</v>
      </c>
      <c r="V469" s="142">
        <v>22</v>
      </c>
      <c r="W469" s="142">
        <v>42</v>
      </c>
      <c r="X469" s="142">
        <v>2</v>
      </c>
      <c r="Y469" s="142">
        <v>0</v>
      </c>
      <c r="Z469" s="142">
        <v>0</v>
      </c>
      <c r="AA469" s="142">
        <v>0</v>
      </c>
      <c r="AB469" s="142">
        <v>0</v>
      </c>
      <c r="AG469" s="142">
        <v>60</v>
      </c>
      <c r="AH469" s="142">
        <v>65</v>
      </c>
      <c r="AI469" s="142">
        <v>125</v>
      </c>
      <c r="AJ469" s="142">
        <v>6</v>
      </c>
      <c r="AK469" s="142">
        <v>60</v>
      </c>
      <c r="AL469" s="142">
        <v>57</v>
      </c>
      <c r="AM469" s="142">
        <v>117</v>
      </c>
      <c r="AQ469" s="142">
        <v>60</v>
      </c>
      <c r="AR469" s="142">
        <v>57</v>
      </c>
      <c r="AS469" s="142">
        <v>117</v>
      </c>
    </row>
    <row r="470" spans="1:45" s="142" customFormat="1" ht="12.75" x14ac:dyDescent="0.2">
      <c r="A470" s="142" t="s">
        <v>267</v>
      </c>
      <c r="B470" s="142" t="s">
        <v>2513</v>
      </c>
      <c r="C470" s="142" t="s">
        <v>1862</v>
      </c>
      <c r="D470" s="142" t="s">
        <v>339</v>
      </c>
      <c r="E470" s="142" t="s">
        <v>2056</v>
      </c>
      <c r="F470" s="142" t="s">
        <v>132</v>
      </c>
      <c r="G470" s="142" t="s">
        <v>2176</v>
      </c>
      <c r="H470" s="142" t="s">
        <v>1566</v>
      </c>
      <c r="I470" s="142" t="s">
        <v>250</v>
      </c>
      <c r="J470" s="142">
        <v>9</v>
      </c>
      <c r="K470" s="142">
        <v>4</v>
      </c>
      <c r="L470" s="142">
        <v>13</v>
      </c>
      <c r="M470" s="142">
        <v>9</v>
      </c>
      <c r="N470" s="142">
        <v>4</v>
      </c>
      <c r="O470" s="142">
        <v>13</v>
      </c>
      <c r="P470" s="142">
        <v>1</v>
      </c>
      <c r="Q470" s="142">
        <v>0</v>
      </c>
      <c r="R470" s="142">
        <v>0</v>
      </c>
      <c r="S470" s="142">
        <v>0</v>
      </c>
      <c r="T470" s="142">
        <v>0</v>
      </c>
      <c r="U470" s="142">
        <v>0</v>
      </c>
      <c r="V470" s="142">
        <v>0</v>
      </c>
      <c r="W470" s="142">
        <v>0</v>
      </c>
      <c r="X470" s="142">
        <v>0</v>
      </c>
      <c r="Y470" s="142">
        <v>0</v>
      </c>
      <c r="Z470" s="142">
        <v>0</v>
      </c>
      <c r="AA470" s="142">
        <v>0</v>
      </c>
      <c r="AB470" s="142">
        <v>0</v>
      </c>
      <c r="AG470" s="142">
        <v>9</v>
      </c>
      <c r="AH470" s="142">
        <v>4</v>
      </c>
      <c r="AI470" s="142">
        <v>13</v>
      </c>
      <c r="AJ470" s="142">
        <v>1</v>
      </c>
      <c r="AK470" s="142">
        <v>0</v>
      </c>
      <c r="AL470" s="142">
        <v>0</v>
      </c>
      <c r="AM470" s="142">
        <v>0</v>
      </c>
      <c r="AQ470" s="142">
        <v>0</v>
      </c>
      <c r="AR470" s="142">
        <v>0</v>
      </c>
      <c r="AS470" s="142">
        <v>0</v>
      </c>
    </row>
    <row r="471" spans="1:45" s="142" customFormat="1" ht="12.75" x14ac:dyDescent="0.2">
      <c r="A471" s="142" t="s">
        <v>259</v>
      </c>
      <c r="B471" s="142" t="s">
        <v>2514</v>
      </c>
      <c r="C471" s="142" t="s">
        <v>1863</v>
      </c>
      <c r="D471" s="142" t="s">
        <v>339</v>
      </c>
      <c r="E471" s="142" t="s">
        <v>2056</v>
      </c>
      <c r="F471" s="142" t="s">
        <v>132</v>
      </c>
      <c r="G471" s="142" t="s">
        <v>2176</v>
      </c>
      <c r="H471" s="142" t="s">
        <v>1566</v>
      </c>
      <c r="I471" s="142" t="s">
        <v>250</v>
      </c>
      <c r="J471" s="142">
        <v>23</v>
      </c>
      <c r="K471" s="142">
        <v>27</v>
      </c>
      <c r="L471" s="142">
        <v>50</v>
      </c>
      <c r="M471" s="142">
        <v>37</v>
      </c>
      <c r="N471" s="142">
        <v>32</v>
      </c>
      <c r="O471" s="142">
        <v>69</v>
      </c>
      <c r="P471" s="142">
        <v>3</v>
      </c>
      <c r="Q471" s="142">
        <v>14</v>
      </c>
      <c r="R471" s="142">
        <v>19</v>
      </c>
      <c r="S471" s="142">
        <v>33</v>
      </c>
      <c r="T471" s="142">
        <v>1</v>
      </c>
      <c r="U471" s="142">
        <v>0</v>
      </c>
      <c r="V471" s="142">
        <v>0</v>
      </c>
      <c r="W471" s="142">
        <v>0</v>
      </c>
      <c r="X471" s="142">
        <v>0</v>
      </c>
      <c r="Y471" s="142">
        <v>0</v>
      </c>
      <c r="Z471" s="142">
        <v>0</v>
      </c>
      <c r="AA471" s="142">
        <v>0</v>
      </c>
      <c r="AB471" s="142">
        <v>0</v>
      </c>
      <c r="AG471" s="142">
        <v>51</v>
      </c>
      <c r="AH471" s="142">
        <v>51</v>
      </c>
      <c r="AI471" s="142">
        <v>102</v>
      </c>
      <c r="AJ471" s="142">
        <v>4</v>
      </c>
      <c r="AK471" s="142">
        <v>0</v>
      </c>
      <c r="AL471" s="142">
        <v>0</v>
      </c>
      <c r="AM471" s="142">
        <v>0</v>
      </c>
      <c r="AQ471" s="142">
        <v>0</v>
      </c>
      <c r="AR471" s="142">
        <v>0</v>
      </c>
      <c r="AS471" s="142">
        <v>0</v>
      </c>
    </row>
    <row r="472" spans="1:45" s="142" customFormat="1" ht="12.75" x14ac:dyDescent="0.2">
      <c r="A472" s="142" t="s">
        <v>259</v>
      </c>
      <c r="B472" s="142" t="s">
        <v>2515</v>
      </c>
      <c r="C472" s="142" t="s">
        <v>1864</v>
      </c>
      <c r="D472" s="142" t="s">
        <v>339</v>
      </c>
      <c r="E472" s="142" t="s">
        <v>2056</v>
      </c>
      <c r="F472" s="142" t="s">
        <v>132</v>
      </c>
      <c r="G472" s="142" t="s">
        <v>2176</v>
      </c>
      <c r="H472" s="142" t="s">
        <v>1865</v>
      </c>
      <c r="I472" s="142" t="s">
        <v>697</v>
      </c>
      <c r="J472" s="142">
        <v>5</v>
      </c>
      <c r="K472" s="142">
        <v>2</v>
      </c>
      <c r="L472" s="142">
        <v>7</v>
      </c>
      <c r="M472" s="142">
        <v>11</v>
      </c>
      <c r="N472" s="142">
        <v>9</v>
      </c>
      <c r="O472" s="142">
        <v>20</v>
      </c>
      <c r="P472" s="142">
        <v>3</v>
      </c>
      <c r="Q472" s="142">
        <v>10</v>
      </c>
      <c r="R472" s="142">
        <v>12</v>
      </c>
      <c r="S472" s="142">
        <v>22</v>
      </c>
      <c r="T472" s="142">
        <v>3</v>
      </c>
      <c r="U472" s="142">
        <v>0</v>
      </c>
      <c r="V472" s="142">
        <v>0</v>
      </c>
      <c r="W472" s="142">
        <v>0</v>
      </c>
      <c r="X472" s="142">
        <v>0</v>
      </c>
      <c r="Y472" s="142">
        <v>0</v>
      </c>
      <c r="Z472" s="142">
        <v>0</v>
      </c>
      <c r="AA472" s="142">
        <v>0</v>
      </c>
      <c r="AB472" s="142">
        <v>0</v>
      </c>
      <c r="AG472" s="142">
        <v>21</v>
      </c>
      <c r="AH472" s="142">
        <v>21</v>
      </c>
      <c r="AI472" s="142">
        <v>42</v>
      </c>
      <c r="AJ472" s="142">
        <v>6</v>
      </c>
      <c r="AK472" s="142">
        <v>9</v>
      </c>
      <c r="AL472" s="142">
        <v>10</v>
      </c>
      <c r="AM472" s="142">
        <v>19</v>
      </c>
      <c r="AQ472" s="142">
        <v>9</v>
      </c>
      <c r="AR472" s="142">
        <v>10</v>
      </c>
      <c r="AS472" s="142">
        <v>19</v>
      </c>
    </row>
    <row r="473" spans="1:45" s="142" customFormat="1" ht="12.75" x14ac:dyDescent="0.2">
      <c r="A473" s="142" t="s">
        <v>259</v>
      </c>
      <c r="B473" s="142" t="s">
        <v>2516</v>
      </c>
      <c r="C473" s="142" t="s">
        <v>1866</v>
      </c>
      <c r="D473" s="142" t="s">
        <v>1458</v>
      </c>
      <c r="E473" s="142" t="s">
        <v>2056</v>
      </c>
      <c r="F473" s="142" t="s">
        <v>132</v>
      </c>
      <c r="G473" s="142" t="s">
        <v>2176</v>
      </c>
      <c r="H473" s="142" t="s">
        <v>1566</v>
      </c>
      <c r="I473" s="142" t="s">
        <v>250</v>
      </c>
      <c r="J473" s="142">
        <v>73</v>
      </c>
      <c r="K473" s="142">
        <v>60</v>
      </c>
      <c r="L473" s="142">
        <v>133</v>
      </c>
      <c r="M473" s="142">
        <v>82</v>
      </c>
      <c r="N473" s="142">
        <v>62</v>
      </c>
      <c r="O473" s="142">
        <v>144</v>
      </c>
      <c r="P473" s="142">
        <v>3</v>
      </c>
      <c r="Q473" s="142">
        <v>27</v>
      </c>
      <c r="R473" s="142">
        <v>38</v>
      </c>
      <c r="S473" s="142">
        <v>65</v>
      </c>
      <c r="T473" s="142">
        <v>1</v>
      </c>
      <c r="U473" s="142">
        <v>27</v>
      </c>
      <c r="V473" s="142">
        <v>26</v>
      </c>
      <c r="W473" s="142">
        <v>53</v>
      </c>
      <c r="X473" s="142">
        <v>2</v>
      </c>
      <c r="Y473" s="142">
        <v>0</v>
      </c>
      <c r="Z473" s="142">
        <v>0</v>
      </c>
      <c r="AA473" s="142">
        <v>0</v>
      </c>
      <c r="AB473" s="142">
        <v>0</v>
      </c>
      <c r="AG473" s="142">
        <v>136</v>
      </c>
      <c r="AH473" s="142">
        <v>126</v>
      </c>
      <c r="AI473" s="142">
        <v>262</v>
      </c>
      <c r="AJ473" s="142">
        <v>6</v>
      </c>
      <c r="AK473" s="142">
        <v>12</v>
      </c>
      <c r="AL473" s="142">
        <v>25</v>
      </c>
      <c r="AM473" s="142">
        <v>37</v>
      </c>
      <c r="AQ473" s="142">
        <v>12</v>
      </c>
      <c r="AR473" s="142">
        <v>25</v>
      </c>
      <c r="AS473" s="142">
        <v>37</v>
      </c>
    </row>
    <row r="474" spans="1:45" s="142" customFormat="1" ht="12.75" x14ac:dyDescent="0.2">
      <c r="A474" s="142" t="s">
        <v>267</v>
      </c>
      <c r="B474" s="142" t="s">
        <v>2517</v>
      </c>
      <c r="C474" s="142" t="s">
        <v>1867</v>
      </c>
      <c r="D474" s="142" t="s">
        <v>339</v>
      </c>
      <c r="E474" s="142" t="s">
        <v>2056</v>
      </c>
      <c r="F474" s="142" t="s">
        <v>132</v>
      </c>
      <c r="G474" s="142" t="s">
        <v>2176</v>
      </c>
      <c r="H474" s="142" t="s">
        <v>1566</v>
      </c>
      <c r="I474" s="142" t="s">
        <v>250</v>
      </c>
      <c r="J474" s="142">
        <v>6</v>
      </c>
      <c r="K474" s="142">
        <v>3</v>
      </c>
      <c r="L474" s="142">
        <v>9</v>
      </c>
      <c r="M474" s="142">
        <v>6</v>
      </c>
      <c r="N474" s="142">
        <v>3</v>
      </c>
      <c r="O474" s="142">
        <v>9</v>
      </c>
      <c r="P474" s="142">
        <v>1</v>
      </c>
      <c r="Q474" s="142">
        <v>0</v>
      </c>
      <c r="R474" s="142">
        <v>0</v>
      </c>
      <c r="S474" s="142">
        <v>0</v>
      </c>
      <c r="T474" s="142">
        <v>0</v>
      </c>
      <c r="U474" s="142">
        <v>0</v>
      </c>
      <c r="V474" s="142">
        <v>0</v>
      </c>
      <c r="W474" s="142">
        <v>0</v>
      </c>
      <c r="X474" s="142">
        <v>0</v>
      </c>
      <c r="Y474" s="142">
        <v>0</v>
      </c>
      <c r="Z474" s="142">
        <v>0</v>
      </c>
      <c r="AA474" s="142">
        <v>0</v>
      </c>
      <c r="AB474" s="142">
        <v>0</v>
      </c>
      <c r="AG474" s="142">
        <v>6</v>
      </c>
      <c r="AH474" s="142">
        <v>3</v>
      </c>
      <c r="AI474" s="142">
        <v>9</v>
      </c>
      <c r="AJ474" s="142">
        <v>1</v>
      </c>
      <c r="AK474" s="142">
        <v>0</v>
      </c>
      <c r="AL474" s="142">
        <v>0</v>
      </c>
      <c r="AM474" s="142">
        <v>0</v>
      </c>
      <c r="AQ474" s="142">
        <v>0</v>
      </c>
      <c r="AR474" s="142">
        <v>0</v>
      </c>
      <c r="AS474" s="142">
        <v>0</v>
      </c>
    </row>
    <row r="475" spans="1:45" s="142" customFormat="1" ht="12.75" x14ac:dyDescent="0.2">
      <c r="A475" s="142" t="s">
        <v>259</v>
      </c>
      <c r="B475" s="142" t="s">
        <v>2518</v>
      </c>
      <c r="C475" s="142" t="s">
        <v>1868</v>
      </c>
      <c r="D475" s="142" t="s">
        <v>339</v>
      </c>
      <c r="E475" s="142" t="s">
        <v>2056</v>
      </c>
      <c r="F475" s="142" t="s">
        <v>132</v>
      </c>
      <c r="G475" s="142" t="s">
        <v>2176</v>
      </c>
      <c r="H475" s="142" t="s">
        <v>1566</v>
      </c>
      <c r="I475" s="142" t="s">
        <v>250</v>
      </c>
      <c r="J475" s="142">
        <v>20</v>
      </c>
      <c r="K475" s="142">
        <v>27</v>
      </c>
      <c r="L475" s="142">
        <v>47</v>
      </c>
      <c r="M475" s="142">
        <v>27</v>
      </c>
      <c r="N475" s="142">
        <v>37</v>
      </c>
      <c r="O475" s="142">
        <v>64</v>
      </c>
      <c r="P475" s="142">
        <v>3</v>
      </c>
      <c r="Q475" s="142">
        <v>18</v>
      </c>
      <c r="R475" s="142">
        <v>26</v>
      </c>
      <c r="S475" s="142">
        <v>44</v>
      </c>
      <c r="T475" s="142">
        <v>2</v>
      </c>
      <c r="U475" s="142">
        <v>18</v>
      </c>
      <c r="V475" s="142">
        <v>24</v>
      </c>
      <c r="W475" s="142">
        <v>42</v>
      </c>
      <c r="X475" s="142">
        <v>2</v>
      </c>
      <c r="Y475" s="142">
        <v>0</v>
      </c>
      <c r="Z475" s="142">
        <v>0</v>
      </c>
      <c r="AA475" s="142">
        <v>0</v>
      </c>
      <c r="AB475" s="142">
        <v>0</v>
      </c>
      <c r="AG475" s="142">
        <v>63</v>
      </c>
      <c r="AH475" s="142">
        <v>87</v>
      </c>
      <c r="AI475" s="142">
        <v>150</v>
      </c>
      <c r="AJ475" s="142">
        <v>7</v>
      </c>
      <c r="AK475" s="142">
        <v>15</v>
      </c>
      <c r="AL475" s="142">
        <v>12</v>
      </c>
      <c r="AM475" s="142">
        <v>27</v>
      </c>
      <c r="AQ475" s="142">
        <v>15</v>
      </c>
      <c r="AR475" s="142">
        <v>12</v>
      </c>
      <c r="AS475" s="142">
        <v>27</v>
      </c>
    </row>
    <row r="476" spans="1:45" s="142" customFormat="1" ht="12.75" x14ac:dyDescent="0.2">
      <c r="A476" s="142" t="s">
        <v>266</v>
      </c>
      <c r="B476" s="142" t="s">
        <v>2519</v>
      </c>
      <c r="C476" s="142" t="s">
        <v>1869</v>
      </c>
      <c r="D476" s="142" t="s">
        <v>339</v>
      </c>
      <c r="E476" s="142" t="s">
        <v>1464</v>
      </c>
      <c r="F476" s="142" t="s">
        <v>132</v>
      </c>
      <c r="G476" s="142" t="s">
        <v>2176</v>
      </c>
      <c r="H476" s="142" t="s">
        <v>1566</v>
      </c>
      <c r="I476" s="142" t="s">
        <v>250</v>
      </c>
      <c r="J476" s="142">
        <v>23</v>
      </c>
      <c r="K476" s="142">
        <v>18</v>
      </c>
      <c r="L476" s="142">
        <v>41</v>
      </c>
      <c r="M476" s="142">
        <v>23</v>
      </c>
      <c r="N476" s="142">
        <v>18</v>
      </c>
      <c r="O476" s="142">
        <v>41</v>
      </c>
      <c r="P476" s="142">
        <v>1</v>
      </c>
      <c r="Q476" s="142">
        <v>23</v>
      </c>
      <c r="R476" s="142">
        <v>22</v>
      </c>
      <c r="S476" s="142">
        <v>45</v>
      </c>
      <c r="T476" s="142">
        <v>1</v>
      </c>
      <c r="U476" s="142">
        <v>31</v>
      </c>
      <c r="V476" s="142">
        <v>24</v>
      </c>
      <c r="W476" s="142">
        <v>55</v>
      </c>
      <c r="X476" s="142">
        <v>1</v>
      </c>
      <c r="Y476" s="142">
        <v>0</v>
      </c>
      <c r="Z476" s="142">
        <v>0</v>
      </c>
      <c r="AA476" s="142">
        <v>0</v>
      </c>
      <c r="AB476" s="142">
        <v>0</v>
      </c>
      <c r="AG476" s="142">
        <v>77</v>
      </c>
      <c r="AH476" s="142">
        <v>64</v>
      </c>
      <c r="AI476" s="142">
        <v>141</v>
      </c>
      <c r="AJ476" s="142">
        <v>3</v>
      </c>
      <c r="AK476" s="142">
        <v>15</v>
      </c>
      <c r="AL476" s="142">
        <v>27</v>
      </c>
      <c r="AM476" s="142">
        <v>42</v>
      </c>
      <c r="AQ476" s="142">
        <v>15</v>
      </c>
      <c r="AR476" s="142">
        <v>27</v>
      </c>
      <c r="AS476" s="142">
        <v>42</v>
      </c>
    </row>
    <row r="477" spans="1:45" s="142" customFormat="1" ht="12.75" x14ac:dyDescent="0.2">
      <c r="A477" s="142" t="s">
        <v>259</v>
      </c>
      <c r="B477" s="142" t="s">
        <v>2520</v>
      </c>
      <c r="C477" s="142" t="s">
        <v>1870</v>
      </c>
      <c r="D477" s="142" t="s">
        <v>339</v>
      </c>
      <c r="E477" s="142" t="s">
        <v>2056</v>
      </c>
      <c r="F477" s="142" t="s">
        <v>132</v>
      </c>
      <c r="G477" s="142" t="s">
        <v>2176</v>
      </c>
      <c r="H477" s="142" t="s">
        <v>1566</v>
      </c>
      <c r="I477" s="142" t="s">
        <v>250</v>
      </c>
      <c r="J477" s="142">
        <v>7</v>
      </c>
      <c r="K477" s="142">
        <v>13</v>
      </c>
      <c r="L477" s="142">
        <v>20</v>
      </c>
      <c r="M477" s="142">
        <v>18</v>
      </c>
      <c r="N477" s="142">
        <v>17</v>
      </c>
      <c r="O477" s="142">
        <v>35</v>
      </c>
      <c r="P477" s="142">
        <v>2</v>
      </c>
      <c r="Q477" s="142">
        <v>34</v>
      </c>
      <c r="R477" s="142">
        <v>21</v>
      </c>
      <c r="S477" s="142">
        <v>55</v>
      </c>
      <c r="T477" s="142">
        <v>2</v>
      </c>
      <c r="U477" s="142">
        <v>29</v>
      </c>
      <c r="V477" s="142">
        <v>16</v>
      </c>
      <c r="W477" s="142">
        <v>45</v>
      </c>
      <c r="X477" s="142">
        <v>2</v>
      </c>
      <c r="Y477" s="142">
        <v>0</v>
      </c>
      <c r="Z477" s="142">
        <v>0</v>
      </c>
      <c r="AA477" s="142">
        <v>0</v>
      </c>
      <c r="AB477" s="142">
        <v>0</v>
      </c>
      <c r="AG477" s="142">
        <v>81</v>
      </c>
      <c r="AH477" s="142">
        <v>54</v>
      </c>
      <c r="AI477" s="142">
        <v>135</v>
      </c>
      <c r="AJ477" s="142">
        <v>6</v>
      </c>
      <c r="AK477" s="142">
        <v>10</v>
      </c>
      <c r="AL477" s="142">
        <v>5</v>
      </c>
      <c r="AM477" s="142">
        <v>15</v>
      </c>
      <c r="AQ477" s="142">
        <v>10</v>
      </c>
      <c r="AR477" s="142">
        <v>5</v>
      </c>
      <c r="AS477" s="142">
        <v>15</v>
      </c>
    </row>
    <row r="478" spans="1:45" s="142" customFormat="1" ht="12.75" x14ac:dyDescent="0.2">
      <c r="A478" s="142" t="s">
        <v>259</v>
      </c>
      <c r="B478" s="142" t="s">
        <v>2521</v>
      </c>
      <c r="C478" s="142" t="s">
        <v>1871</v>
      </c>
      <c r="D478" s="142" t="s">
        <v>339</v>
      </c>
      <c r="E478" s="142" t="s">
        <v>2056</v>
      </c>
      <c r="F478" s="142" t="s">
        <v>132</v>
      </c>
      <c r="G478" s="142" t="s">
        <v>2176</v>
      </c>
      <c r="H478" s="142" t="s">
        <v>1566</v>
      </c>
      <c r="I478" s="142" t="s">
        <v>250</v>
      </c>
      <c r="J478" s="142">
        <v>45</v>
      </c>
      <c r="K478" s="142">
        <v>44</v>
      </c>
      <c r="L478" s="142">
        <v>89</v>
      </c>
      <c r="M478" s="142">
        <v>63</v>
      </c>
      <c r="N478" s="142">
        <v>52</v>
      </c>
      <c r="O478" s="142">
        <v>115</v>
      </c>
      <c r="P478" s="142">
        <v>4</v>
      </c>
      <c r="Q478" s="142">
        <v>42</v>
      </c>
      <c r="R478" s="142">
        <v>35</v>
      </c>
      <c r="S478" s="142">
        <v>77</v>
      </c>
      <c r="T478" s="142">
        <v>3</v>
      </c>
      <c r="U478" s="142">
        <v>12</v>
      </c>
      <c r="V478" s="142">
        <v>14</v>
      </c>
      <c r="W478" s="142">
        <v>26</v>
      </c>
      <c r="X478" s="142">
        <v>2</v>
      </c>
      <c r="Y478" s="142">
        <v>0</v>
      </c>
      <c r="Z478" s="142">
        <v>0</v>
      </c>
      <c r="AA478" s="142">
        <v>0</v>
      </c>
      <c r="AB478" s="142">
        <v>0</v>
      </c>
      <c r="AG478" s="142">
        <v>117</v>
      </c>
      <c r="AH478" s="142">
        <v>101</v>
      </c>
      <c r="AI478" s="142">
        <v>218</v>
      </c>
      <c r="AJ478" s="142">
        <v>9</v>
      </c>
      <c r="AK478" s="142">
        <v>9</v>
      </c>
      <c r="AL478" s="142">
        <v>17</v>
      </c>
      <c r="AM478" s="142">
        <v>26</v>
      </c>
      <c r="AQ478" s="142">
        <v>9</v>
      </c>
      <c r="AR478" s="142">
        <v>17</v>
      </c>
      <c r="AS478" s="142">
        <v>26</v>
      </c>
    </row>
    <row r="479" spans="1:45" s="142" customFormat="1" ht="12.75" x14ac:dyDescent="0.2">
      <c r="A479" s="142" t="s">
        <v>259</v>
      </c>
      <c r="B479" s="142" t="s">
        <v>2522</v>
      </c>
      <c r="C479" s="142" t="s">
        <v>1872</v>
      </c>
      <c r="D479" s="142" t="s">
        <v>1458</v>
      </c>
      <c r="E479" s="142" t="s">
        <v>2056</v>
      </c>
      <c r="F479" s="142" t="s">
        <v>132</v>
      </c>
      <c r="G479" s="142" t="s">
        <v>2176</v>
      </c>
      <c r="H479" s="142" t="s">
        <v>1566</v>
      </c>
      <c r="I479" s="142" t="s">
        <v>250</v>
      </c>
      <c r="J479" s="142">
        <v>11</v>
      </c>
      <c r="K479" s="142">
        <v>4</v>
      </c>
      <c r="L479" s="142">
        <v>15</v>
      </c>
      <c r="M479" s="142">
        <v>11</v>
      </c>
      <c r="N479" s="142">
        <v>4</v>
      </c>
      <c r="O479" s="142">
        <v>15</v>
      </c>
      <c r="P479" s="142">
        <v>1</v>
      </c>
      <c r="Q479" s="142">
        <v>8</v>
      </c>
      <c r="R479" s="142">
        <v>6</v>
      </c>
      <c r="S479" s="142">
        <v>14</v>
      </c>
      <c r="T479" s="142">
        <v>1</v>
      </c>
      <c r="U479" s="142">
        <v>4</v>
      </c>
      <c r="V479" s="142">
        <v>7</v>
      </c>
      <c r="W479" s="142">
        <v>11</v>
      </c>
      <c r="X479" s="142">
        <v>1</v>
      </c>
      <c r="Y479" s="142">
        <v>0</v>
      </c>
      <c r="Z479" s="142">
        <v>0</v>
      </c>
      <c r="AA479" s="142">
        <v>0</v>
      </c>
      <c r="AB479" s="142">
        <v>0</v>
      </c>
      <c r="AG479" s="142">
        <v>23</v>
      </c>
      <c r="AH479" s="142">
        <v>17</v>
      </c>
      <c r="AI479" s="142">
        <v>40</v>
      </c>
      <c r="AJ479" s="142">
        <v>3</v>
      </c>
      <c r="AK479" s="142">
        <v>7</v>
      </c>
      <c r="AL479" s="142">
        <v>5</v>
      </c>
      <c r="AM479" s="142">
        <v>12</v>
      </c>
      <c r="AQ479" s="142">
        <v>7</v>
      </c>
      <c r="AR479" s="142">
        <v>5</v>
      </c>
      <c r="AS479" s="142">
        <v>12</v>
      </c>
    </row>
    <row r="480" spans="1:45" s="142" customFormat="1" ht="12.75" x14ac:dyDescent="0.2">
      <c r="A480" s="142" t="s">
        <v>257</v>
      </c>
      <c r="B480" s="142" t="s">
        <v>2523</v>
      </c>
      <c r="C480" s="142" t="s">
        <v>1873</v>
      </c>
      <c r="D480" s="142" t="s">
        <v>339</v>
      </c>
      <c r="E480" s="142" t="s">
        <v>2056</v>
      </c>
      <c r="F480" s="142" t="s">
        <v>132</v>
      </c>
      <c r="G480" s="142" t="s">
        <v>2176</v>
      </c>
      <c r="H480" s="142" t="s">
        <v>1566</v>
      </c>
      <c r="I480" s="142" t="s">
        <v>250</v>
      </c>
      <c r="J480" s="142">
        <v>29</v>
      </c>
      <c r="K480" s="142">
        <v>40</v>
      </c>
      <c r="L480" s="142">
        <v>69</v>
      </c>
      <c r="M480" s="142">
        <v>29</v>
      </c>
      <c r="N480" s="142">
        <v>40</v>
      </c>
      <c r="O480" s="142">
        <v>69</v>
      </c>
      <c r="P480" s="142">
        <v>3</v>
      </c>
      <c r="Q480" s="142">
        <v>27</v>
      </c>
      <c r="R480" s="142">
        <v>34</v>
      </c>
      <c r="S480" s="142">
        <v>61</v>
      </c>
      <c r="T480" s="142">
        <v>2</v>
      </c>
      <c r="U480" s="142">
        <v>34</v>
      </c>
      <c r="V480" s="142">
        <v>42</v>
      </c>
      <c r="W480" s="142">
        <v>76</v>
      </c>
      <c r="X480" s="142">
        <v>3</v>
      </c>
      <c r="Y480" s="142">
        <v>0</v>
      </c>
      <c r="Z480" s="142">
        <v>0</v>
      </c>
      <c r="AA480" s="142">
        <v>0</v>
      </c>
      <c r="AB480" s="142">
        <v>0</v>
      </c>
      <c r="AG480" s="142">
        <v>90</v>
      </c>
      <c r="AH480" s="142">
        <v>116</v>
      </c>
      <c r="AI480" s="142">
        <v>206</v>
      </c>
      <c r="AJ480" s="142">
        <v>8</v>
      </c>
      <c r="AK480" s="142">
        <v>30</v>
      </c>
      <c r="AL480" s="142">
        <v>25</v>
      </c>
      <c r="AM480" s="142">
        <v>55</v>
      </c>
      <c r="AQ480" s="142">
        <v>30</v>
      </c>
      <c r="AR480" s="142">
        <v>25</v>
      </c>
      <c r="AS480" s="142">
        <v>55</v>
      </c>
    </row>
    <row r="481" spans="1:45" s="142" customFormat="1" ht="12.75" x14ac:dyDescent="0.2">
      <c r="A481" s="142" t="s">
        <v>267</v>
      </c>
      <c r="B481" s="142" t="s">
        <v>2524</v>
      </c>
      <c r="C481" s="142" t="s">
        <v>1874</v>
      </c>
      <c r="D481" s="142" t="s">
        <v>339</v>
      </c>
      <c r="E481" s="142" t="s">
        <v>1464</v>
      </c>
      <c r="F481" s="142" t="s">
        <v>132</v>
      </c>
      <c r="G481" s="142" t="s">
        <v>2176</v>
      </c>
      <c r="H481" s="142" t="s">
        <v>1566</v>
      </c>
      <c r="I481" s="142" t="s">
        <v>250</v>
      </c>
      <c r="J481" s="142">
        <v>20</v>
      </c>
      <c r="K481" s="142">
        <v>26</v>
      </c>
      <c r="L481" s="142">
        <v>46</v>
      </c>
      <c r="M481" s="142">
        <v>39</v>
      </c>
      <c r="N481" s="142">
        <v>43</v>
      </c>
      <c r="O481" s="142">
        <v>82</v>
      </c>
      <c r="P481" s="142">
        <v>3</v>
      </c>
      <c r="Q481" s="142">
        <v>60</v>
      </c>
      <c r="R481" s="142">
        <v>50</v>
      </c>
      <c r="S481" s="142">
        <v>110</v>
      </c>
      <c r="T481" s="142">
        <v>4</v>
      </c>
      <c r="U481" s="142">
        <v>61</v>
      </c>
      <c r="V481" s="142">
        <v>46</v>
      </c>
      <c r="W481" s="142">
        <v>107</v>
      </c>
      <c r="X481" s="142">
        <v>3</v>
      </c>
      <c r="Y481" s="142">
        <v>0</v>
      </c>
      <c r="Z481" s="142">
        <v>0</v>
      </c>
      <c r="AA481" s="142">
        <v>0</v>
      </c>
      <c r="AB481" s="142">
        <v>0</v>
      </c>
      <c r="AG481" s="142">
        <v>160</v>
      </c>
      <c r="AH481" s="142">
        <v>139</v>
      </c>
      <c r="AI481" s="142">
        <v>299</v>
      </c>
      <c r="AJ481" s="142">
        <v>10</v>
      </c>
      <c r="AK481" s="142">
        <v>51</v>
      </c>
      <c r="AL481" s="142">
        <v>60</v>
      </c>
      <c r="AM481" s="142">
        <v>111</v>
      </c>
      <c r="AQ481" s="142">
        <v>51</v>
      </c>
      <c r="AR481" s="142">
        <v>60</v>
      </c>
      <c r="AS481" s="142">
        <v>111</v>
      </c>
    </row>
    <row r="482" spans="1:45" s="142" customFormat="1" ht="12.75" x14ac:dyDescent="0.2">
      <c r="A482" s="142" t="s">
        <v>267</v>
      </c>
      <c r="B482" s="142" t="s">
        <v>2525</v>
      </c>
      <c r="C482" s="142" t="s">
        <v>1875</v>
      </c>
      <c r="D482" s="142" t="s">
        <v>339</v>
      </c>
      <c r="E482" s="142" t="s">
        <v>2056</v>
      </c>
      <c r="F482" s="142" t="s">
        <v>132</v>
      </c>
      <c r="G482" s="142" t="s">
        <v>2176</v>
      </c>
      <c r="H482" s="142" t="s">
        <v>1566</v>
      </c>
      <c r="I482" s="142" t="s">
        <v>250</v>
      </c>
      <c r="J482" s="142">
        <v>11</v>
      </c>
      <c r="K482" s="142">
        <v>7</v>
      </c>
      <c r="L482" s="142">
        <v>18</v>
      </c>
      <c r="M482" s="142">
        <v>24</v>
      </c>
      <c r="N482" s="142">
        <v>15</v>
      </c>
      <c r="O482" s="142">
        <v>39</v>
      </c>
      <c r="P482" s="142">
        <v>2</v>
      </c>
      <c r="Q482" s="142">
        <v>34</v>
      </c>
      <c r="R482" s="142">
        <v>23</v>
      </c>
      <c r="S482" s="142">
        <v>57</v>
      </c>
      <c r="T482" s="142">
        <v>2</v>
      </c>
      <c r="U482" s="142">
        <v>28</v>
      </c>
      <c r="V482" s="142">
        <v>29</v>
      </c>
      <c r="W482" s="142">
        <v>57</v>
      </c>
      <c r="X482" s="142">
        <v>2</v>
      </c>
      <c r="Y482" s="142">
        <v>0</v>
      </c>
      <c r="Z482" s="142">
        <v>0</v>
      </c>
      <c r="AA482" s="142">
        <v>0</v>
      </c>
      <c r="AB482" s="142">
        <v>0</v>
      </c>
      <c r="AG482" s="142">
        <v>86</v>
      </c>
      <c r="AH482" s="142">
        <v>67</v>
      </c>
      <c r="AI482" s="142">
        <v>153</v>
      </c>
      <c r="AJ482" s="142">
        <v>6</v>
      </c>
      <c r="AK482" s="142">
        <v>9</v>
      </c>
      <c r="AL482" s="142">
        <v>16</v>
      </c>
      <c r="AM482" s="142">
        <v>25</v>
      </c>
      <c r="AQ482" s="142">
        <v>9</v>
      </c>
      <c r="AR482" s="142">
        <v>16</v>
      </c>
      <c r="AS482" s="142">
        <v>25</v>
      </c>
    </row>
    <row r="483" spans="1:45" s="142" customFormat="1" ht="12.75" x14ac:dyDescent="0.2">
      <c r="A483" s="142" t="s">
        <v>267</v>
      </c>
      <c r="B483" s="142" t="s">
        <v>2526</v>
      </c>
      <c r="C483" s="142" t="s">
        <v>1876</v>
      </c>
      <c r="D483" s="142" t="s">
        <v>339</v>
      </c>
      <c r="E483" s="142" t="s">
        <v>1464</v>
      </c>
      <c r="F483" s="142" t="s">
        <v>132</v>
      </c>
      <c r="G483" s="142" t="s">
        <v>2176</v>
      </c>
      <c r="H483" s="142" t="s">
        <v>1566</v>
      </c>
      <c r="I483" s="142" t="s">
        <v>250</v>
      </c>
      <c r="J483" s="142">
        <v>4</v>
      </c>
      <c r="K483" s="142">
        <v>7</v>
      </c>
      <c r="L483" s="142">
        <v>11</v>
      </c>
      <c r="M483" s="142">
        <v>4</v>
      </c>
      <c r="N483" s="142">
        <v>7</v>
      </c>
      <c r="O483" s="142">
        <v>11</v>
      </c>
      <c r="P483" s="142">
        <v>1</v>
      </c>
      <c r="Q483" s="142">
        <v>5</v>
      </c>
      <c r="R483" s="142">
        <v>3</v>
      </c>
      <c r="S483" s="142">
        <v>8</v>
      </c>
      <c r="T483" s="142">
        <v>1</v>
      </c>
      <c r="U483" s="142">
        <v>7</v>
      </c>
      <c r="V483" s="142">
        <v>6</v>
      </c>
      <c r="W483" s="142">
        <v>13</v>
      </c>
      <c r="X483" s="142">
        <v>1</v>
      </c>
      <c r="Y483" s="142">
        <v>0</v>
      </c>
      <c r="Z483" s="142">
        <v>0</v>
      </c>
      <c r="AA483" s="142">
        <v>0</v>
      </c>
      <c r="AB483" s="142">
        <v>0</v>
      </c>
      <c r="AG483" s="142">
        <v>16</v>
      </c>
      <c r="AH483" s="142">
        <v>16</v>
      </c>
      <c r="AI483" s="142">
        <v>32</v>
      </c>
      <c r="AJ483" s="142">
        <v>3</v>
      </c>
      <c r="AK483" s="142">
        <v>2</v>
      </c>
      <c r="AL483" s="142">
        <v>3</v>
      </c>
      <c r="AM483" s="142">
        <v>5</v>
      </c>
      <c r="AQ483" s="142">
        <v>2</v>
      </c>
      <c r="AR483" s="142">
        <v>3</v>
      </c>
      <c r="AS483" s="142">
        <v>5</v>
      </c>
    </row>
    <row r="484" spans="1:45" s="142" customFormat="1" ht="12.75" x14ac:dyDescent="0.2">
      <c r="A484" s="142" t="s">
        <v>259</v>
      </c>
      <c r="B484" s="142" t="s">
        <v>2527</v>
      </c>
      <c r="C484" s="142" t="s">
        <v>1877</v>
      </c>
      <c r="D484" s="142" t="s">
        <v>339</v>
      </c>
      <c r="E484" s="142" t="s">
        <v>2056</v>
      </c>
      <c r="F484" s="142" t="s">
        <v>132</v>
      </c>
      <c r="G484" s="142" t="s">
        <v>2176</v>
      </c>
      <c r="H484" s="142" t="s">
        <v>1566</v>
      </c>
      <c r="I484" s="142" t="s">
        <v>250</v>
      </c>
      <c r="J484" s="142">
        <v>31</v>
      </c>
      <c r="K484" s="142">
        <v>36</v>
      </c>
      <c r="L484" s="142">
        <v>67</v>
      </c>
      <c r="M484" s="142">
        <v>31</v>
      </c>
      <c r="N484" s="142">
        <v>36</v>
      </c>
      <c r="O484" s="142">
        <v>67</v>
      </c>
      <c r="P484" s="142">
        <v>2</v>
      </c>
      <c r="Q484" s="142">
        <v>24</v>
      </c>
      <c r="R484" s="142">
        <v>45</v>
      </c>
      <c r="S484" s="142">
        <v>69</v>
      </c>
      <c r="T484" s="142">
        <v>2</v>
      </c>
      <c r="U484" s="142">
        <v>28</v>
      </c>
      <c r="V484" s="142">
        <v>35</v>
      </c>
      <c r="W484" s="142">
        <v>63</v>
      </c>
      <c r="X484" s="142">
        <v>2</v>
      </c>
      <c r="Y484" s="142">
        <v>0</v>
      </c>
      <c r="Z484" s="142">
        <v>0</v>
      </c>
      <c r="AA484" s="142">
        <v>0</v>
      </c>
      <c r="AB484" s="142">
        <v>0</v>
      </c>
      <c r="AG484" s="142">
        <v>83</v>
      </c>
      <c r="AH484" s="142">
        <v>116</v>
      </c>
      <c r="AI484" s="142">
        <v>199</v>
      </c>
      <c r="AJ484" s="142">
        <v>6</v>
      </c>
      <c r="AK484" s="142">
        <v>12</v>
      </c>
      <c r="AL484" s="142">
        <v>10</v>
      </c>
      <c r="AM484" s="142">
        <v>22</v>
      </c>
      <c r="AQ484" s="142">
        <v>12</v>
      </c>
      <c r="AR484" s="142">
        <v>10</v>
      </c>
      <c r="AS484" s="142">
        <v>22</v>
      </c>
    </row>
    <row r="485" spans="1:45" s="142" customFormat="1" ht="12.75" x14ac:dyDescent="0.2">
      <c r="A485" s="142" t="s">
        <v>264</v>
      </c>
      <c r="B485" s="142" t="s">
        <v>2528</v>
      </c>
      <c r="C485" s="142" t="s">
        <v>1878</v>
      </c>
      <c r="D485" s="142" t="s">
        <v>339</v>
      </c>
      <c r="E485" s="142" t="s">
        <v>2056</v>
      </c>
      <c r="F485" s="142" t="s">
        <v>132</v>
      </c>
      <c r="G485" s="142" t="s">
        <v>2176</v>
      </c>
      <c r="H485" s="142" t="s">
        <v>1566</v>
      </c>
      <c r="I485" s="142" t="s">
        <v>250</v>
      </c>
      <c r="J485" s="142">
        <v>4</v>
      </c>
      <c r="K485" s="142">
        <v>3</v>
      </c>
      <c r="L485" s="142">
        <v>7</v>
      </c>
      <c r="M485" s="142">
        <v>15</v>
      </c>
      <c r="N485" s="142">
        <v>6</v>
      </c>
      <c r="O485" s="142">
        <v>21</v>
      </c>
      <c r="P485" s="142">
        <v>2</v>
      </c>
      <c r="Q485" s="142">
        <v>17</v>
      </c>
      <c r="R485" s="142">
        <v>13</v>
      </c>
      <c r="S485" s="142">
        <v>30</v>
      </c>
      <c r="T485" s="142">
        <v>2</v>
      </c>
      <c r="U485" s="142">
        <v>20</v>
      </c>
      <c r="V485" s="142">
        <v>7</v>
      </c>
      <c r="W485" s="142">
        <v>27</v>
      </c>
      <c r="X485" s="142">
        <v>2</v>
      </c>
      <c r="Y485" s="142">
        <v>0</v>
      </c>
      <c r="Z485" s="142">
        <v>0</v>
      </c>
      <c r="AA485" s="142">
        <v>0</v>
      </c>
      <c r="AB485" s="142">
        <v>0</v>
      </c>
      <c r="AG485" s="142">
        <v>52</v>
      </c>
      <c r="AH485" s="142">
        <v>26</v>
      </c>
      <c r="AI485" s="142">
        <v>78</v>
      </c>
      <c r="AJ485" s="142">
        <v>6</v>
      </c>
      <c r="AK485" s="142">
        <v>7</v>
      </c>
      <c r="AL485" s="142">
        <v>9</v>
      </c>
      <c r="AM485" s="142">
        <v>16</v>
      </c>
      <c r="AQ485" s="142">
        <v>7</v>
      </c>
      <c r="AR485" s="142">
        <v>9</v>
      </c>
      <c r="AS485" s="142">
        <v>16</v>
      </c>
    </row>
    <row r="486" spans="1:45" s="142" customFormat="1" ht="12.75" x14ac:dyDescent="0.2">
      <c r="A486" s="142" t="s">
        <v>255</v>
      </c>
      <c r="B486" s="142" t="s">
        <v>2529</v>
      </c>
      <c r="C486" s="142" t="s">
        <v>1879</v>
      </c>
      <c r="D486" s="142" t="s">
        <v>1458</v>
      </c>
      <c r="E486" s="142" t="s">
        <v>2056</v>
      </c>
      <c r="F486" s="142" t="s">
        <v>132</v>
      </c>
      <c r="G486" s="142" t="s">
        <v>2176</v>
      </c>
      <c r="H486" s="142" t="s">
        <v>1566</v>
      </c>
      <c r="I486" s="142" t="s">
        <v>250</v>
      </c>
      <c r="J486" s="142">
        <v>11</v>
      </c>
      <c r="K486" s="142">
        <v>23</v>
      </c>
      <c r="L486" s="142">
        <v>34</v>
      </c>
      <c r="M486" s="142">
        <v>11</v>
      </c>
      <c r="N486" s="142">
        <v>23</v>
      </c>
      <c r="O486" s="142">
        <v>34</v>
      </c>
      <c r="P486" s="142">
        <v>1</v>
      </c>
      <c r="Q486" s="142">
        <v>0</v>
      </c>
      <c r="R486" s="142">
        <v>0</v>
      </c>
      <c r="S486" s="142">
        <v>0</v>
      </c>
      <c r="T486" s="142">
        <v>0</v>
      </c>
      <c r="U486" s="142">
        <v>12</v>
      </c>
      <c r="V486" s="142">
        <v>16</v>
      </c>
      <c r="W486" s="142">
        <v>28</v>
      </c>
      <c r="X486" s="142">
        <v>1</v>
      </c>
      <c r="Y486" s="142">
        <v>0</v>
      </c>
      <c r="Z486" s="142">
        <v>0</v>
      </c>
      <c r="AA486" s="142">
        <v>0</v>
      </c>
      <c r="AB486" s="142">
        <v>0</v>
      </c>
      <c r="AG486" s="142">
        <v>23</v>
      </c>
      <c r="AH486" s="142">
        <v>39</v>
      </c>
      <c r="AI486" s="142">
        <v>62</v>
      </c>
      <c r="AJ486" s="142">
        <v>2</v>
      </c>
      <c r="AK486" s="142">
        <v>13</v>
      </c>
      <c r="AL486" s="142">
        <v>16</v>
      </c>
      <c r="AM486" s="142">
        <v>29</v>
      </c>
      <c r="AQ486" s="142">
        <v>13</v>
      </c>
      <c r="AR486" s="142">
        <v>16</v>
      </c>
      <c r="AS486" s="142">
        <v>29</v>
      </c>
    </row>
    <row r="487" spans="1:45" s="142" customFormat="1" ht="12.75" x14ac:dyDescent="0.2">
      <c r="A487" s="142" t="s">
        <v>261</v>
      </c>
      <c r="B487" s="142" t="s">
        <v>2530</v>
      </c>
      <c r="C487" s="142" t="s">
        <v>1880</v>
      </c>
      <c r="D487" s="142" t="s">
        <v>1463</v>
      </c>
      <c r="E487" s="142" t="s">
        <v>2056</v>
      </c>
      <c r="F487" s="142" t="s">
        <v>132</v>
      </c>
      <c r="G487" s="142" t="s">
        <v>2176</v>
      </c>
      <c r="H487" s="142" t="s">
        <v>1566</v>
      </c>
      <c r="I487" s="142" t="s">
        <v>250</v>
      </c>
      <c r="J487" s="142">
        <v>17</v>
      </c>
      <c r="K487" s="142">
        <v>22</v>
      </c>
      <c r="L487" s="142">
        <v>39</v>
      </c>
      <c r="M487" s="142">
        <v>17</v>
      </c>
      <c r="N487" s="142">
        <v>22</v>
      </c>
      <c r="O487" s="142">
        <v>39</v>
      </c>
      <c r="P487" s="142">
        <v>2</v>
      </c>
      <c r="Q487" s="142">
        <v>18</v>
      </c>
      <c r="R487" s="142">
        <v>22</v>
      </c>
      <c r="S487" s="142">
        <v>40</v>
      </c>
      <c r="T487" s="142">
        <v>2</v>
      </c>
      <c r="U487" s="142">
        <v>15</v>
      </c>
      <c r="V487" s="142">
        <v>19</v>
      </c>
      <c r="W487" s="142">
        <v>34</v>
      </c>
      <c r="X487" s="142">
        <v>2</v>
      </c>
      <c r="Y487" s="142">
        <v>0</v>
      </c>
      <c r="Z487" s="142">
        <v>0</v>
      </c>
      <c r="AA487" s="142">
        <v>0</v>
      </c>
      <c r="AB487" s="142">
        <v>0</v>
      </c>
      <c r="AG487" s="142">
        <v>50</v>
      </c>
      <c r="AH487" s="142">
        <v>63</v>
      </c>
      <c r="AI487" s="142">
        <v>113</v>
      </c>
      <c r="AJ487" s="142">
        <v>6</v>
      </c>
      <c r="AK487" s="142">
        <v>14</v>
      </c>
      <c r="AL487" s="142">
        <v>23</v>
      </c>
      <c r="AM487" s="142">
        <v>37</v>
      </c>
      <c r="AQ487" s="142">
        <v>14</v>
      </c>
      <c r="AR487" s="142">
        <v>23</v>
      </c>
      <c r="AS487" s="142">
        <v>37</v>
      </c>
    </row>
    <row r="488" spans="1:45" s="142" customFormat="1" ht="12.75" x14ac:dyDescent="0.2">
      <c r="A488" s="142" t="s">
        <v>267</v>
      </c>
      <c r="B488" s="142" t="s">
        <v>2531</v>
      </c>
      <c r="C488" s="142" t="s">
        <v>1881</v>
      </c>
      <c r="D488" s="142" t="s">
        <v>339</v>
      </c>
      <c r="E488" s="142" t="s">
        <v>2056</v>
      </c>
      <c r="F488" s="142" t="s">
        <v>132</v>
      </c>
      <c r="G488" s="142" t="s">
        <v>2176</v>
      </c>
      <c r="H488" s="142" t="s">
        <v>1566</v>
      </c>
      <c r="I488" s="142" t="s">
        <v>250</v>
      </c>
      <c r="J488" s="142">
        <v>3</v>
      </c>
      <c r="K488" s="142">
        <v>3</v>
      </c>
      <c r="L488" s="142">
        <v>6</v>
      </c>
      <c r="M488" s="142">
        <v>5</v>
      </c>
      <c r="N488" s="142">
        <v>6</v>
      </c>
      <c r="O488" s="142">
        <v>11</v>
      </c>
      <c r="P488" s="142">
        <v>2</v>
      </c>
      <c r="Q488" s="142">
        <v>16</v>
      </c>
      <c r="R488" s="142">
        <v>3</v>
      </c>
      <c r="S488" s="142">
        <v>19</v>
      </c>
      <c r="T488" s="142">
        <v>2</v>
      </c>
      <c r="U488" s="142">
        <v>10</v>
      </c>
      <c r="V488" s="142">
        <v>5</v>
      </c>
      <c r="W488" s="142">
        <v>15</v>
      </c>
      <c r="X488" s="142">
        <v>2</v>
      </c>
      <c r="Y488" s="142">
        <v>0</v>
      </c>
      <c r="Z488" s="142">
        <v>0</v>
      </c>
      <c r="AA488" s="142">
        <v>0</v>
      </c>
      <c r="AB488" s="142">
        <v>0</v>
      </c>
      <c r="AG488" s="142">
        <v>31</v>
      </c>
      <c r="AH488" s="142">
        <v>14</v>
      </c>
      <c r="AI488" s="142">
        <v>45</v>
      </c>
      <c r="AJ488" s="142">
        <v>6</v>
      </c>
      <c r="AK488" s="142">
        <v>3</v>
      </c>
      <c r="AL488" s="142">
        <v>5</v>
      </c>
      <c r="AM488" s="142">
        <v>8</v>
      </c>
      <c r="AQ488" s="142">
        <v>3</v>
      </c>
      <c r="AR488" s="142">
        <v>5</v>
      </c>
      <c r="AS488" s="142">
        <v>8</v>
      </c>
    </row>
    <row r="489" spans="1:45" s="142" customFormat="1" ht="12.75" x14ac:dyDescent="0.2">
      <c r="A489" s="142" t="s">
        <v>259</v>
      </c>
      <c r="B489" s="142" t="s">
        <v>2532</v>
      </c>
      <c r="C489" s="142" t="s">
        <v>1882</v>
      </c>
      <c r="D489" s="142" t="s">
        <v>339</v>
      </c>
      <c r="E489" s="142" t="s">
        <v>2056</v>
      </c>
      <c r="F489" s="142" t="s">
        <v>132</v>
      </c>
      <c r="G489" s="142" t="s">
        <v>2176</v>
      </c>
      <c r="H489" s="142" t="s">
        <v>1865</v>
      </c>
      <c r="I489" s="142" t="s">
        <v>250</v>
      </c>
      <c r="J489" s="142">
        <v>6</v>
      </c>
      <c r="K489" s="142">
        <v>1</v>
      </c>
      <c r="L489" s="142">
        <v>7</v>
      </c>
      <c r="M489" s="142">
        <v>7</v>
      </c>
      <c r="N489" s="142">
        <v>8</v>
      </c>
      <c r="O489" s="142">
        <v>15</v>
      </c>
      <c r="P489" s="142">
        <v>3</v>
      </c>
      <c r="Q489" s="142">
        <v>6</v>
      </c>
      <c r="R489" s="142">
        <v>4</v>
      </c>
      <c r="S489" s="142">
        <v>10</v>
      </c>
      <c r="T489" s="142">
        <v>1</v>
      </c>
      <c r="U489" s="142">
        <v>0</v>
      </c>
      <c r="V489" s="142">
        <v>0</v>
      </c>
      <c r="W489" s="142">
        <v>0</v>
      </c>
      <c r="X489" s="142">
        <v>0</v>
      </c>
      <c r="Y489" s="142">
        <v>0</v>
      </c>
      <c r="Z489" s="142">
        <v>0</v>
      </c>
      <c r="AA489" s="142">
        <v>0</v>
      </c>
      <c r="AB489" s="142">
        <v>0</v>
      </c>
      <c r="AG489" s="142">
        <v>13</v>
      </c>
      <c r="AH489" s="142">
        <v>12</v>
      </c>
      <c r="AI489" s="142">
        <v>25</v>
      </c>
      <c r="AJ489" s="142">
        <v>4</v>
      </c>
      <c r="AK489" s="142">
        <v>7</v>
      </c>
      <c r="AL489" s="142">
        <v>11</v>
      </c>
      <c r="AM489" s="142">
        <v>18</v>
      </c>
      <c r="AQ489" s="142">
        <v>7</v>
      </c>
      <c r="AR489" s="142">
        <v>11</v>
      </c>
      <c r="AS489" s="142">
        <v>18</v>
      </c>
    </row>
    <row r="490" spans="1:45" s="142" customFormat="1" ht="12.75" x14ac:dyDescent="0.2">
      <c r="A490" s="142" t="s">
        <v>266</v>
      </c>
      <c r="B490" s="142" t="s">
        <v>2533</v>
      </c>
      <c r="C490" s="142" t="s">
        <v>1883</v>
      </c>
      <c r="D490" s="142" t="s">
        <v>1458</v>
      </c>
      <c r="E490" s="142" t="s">
        <v>2056</v>
      </c>
      <c r="F490" s="142" t="s">
        <v>132</v>
      </c>
      <c r="G490" s="142" t="s">
        <v>2176</v>
      </c>
      <c r="H490" s="142" t="s">
        <v>1566</v>
      </c>
      <c r="I490" s="142" t="s">
        <v>250</v>
      </c>
      <c r="J490" s="142">
        <v>3</v>
      </c>
      <c r="K490" s="142">
        <v>4</v>
      </c>
      <c r="L490" s="142">
        <v>7</v>
      </c>
      <c r="M490" s="142">
        <v>3</v>
      </c>
      <c r="N490" s="142">
        <v>4</v>
      </c>
      <c r="O490" s="142">
        <v>7</v>
      </c>
      <c r="P490" s="142">
        <v>1</v>
      </c>
      <c r="Q490" s="142">
        <v>3</v>
      </c>
      <c r="R490" s="142">
        <v>6</v>
      </c>
      <c r="S490" s="142">
        <v>9</v>
      </c>
      <c r="T490" s="142">
        <v>1</v>
      </c>
      <c r="U490" s="142">
        <v>0</v>
      </c>
      <c r="V490" s="142">
        <v>1</v>
      </c>
      <c r="W490" s="142">
        <v>1</v>
      </c>
      <c r="X490" s="142">
        <v>1</v>
      </c>
      <c r="Y490" s="142">
        <v>0</v>
      </c>
      <c r="Z490" s="142">
        <v>0</v>
      </c>
      <c r="AA490" s="142">
        <v>0</v>
      </c>
      <c r="AB490" s="142">
        <v>0</v>
      </c>
      <c r="AG490" s="142">
        <v>6</v>
      </c>
      <c r="AH490" s="142">
        <v>11</v>
      </c>
      <c r="AI490" s="142">
        <v>17</v>
      </c>
      <c r="AJ490" s="142">
        <v>3</v>
      </c>
      <c r="AK490" s="142">
        <v>0</v>
      </c>
      <c r="AL490" s="142">
        <v>2</v>
      </c>
      <c r="AM490" s="142">
        <v>2</v>
      </c>
      <c r="AQ490" s="142">
        <v>0</v>
      </c>
      <c r="AR490" s="142">
        <v>2</v>
      </c>
      <c r="AS490" s="142">
        <v>2</v>
      </c>
    </row>
    <row r="491" spans="1:45" s="142" customFormat="1" ht="12.75" x14ac:dyDescent="0.2">
      <c r="A491" s="142" t="s">
        <v>2265</v>
      </c>
      <c r="B491" s="142" t="s">
        <v>2534</v>
      </c>
      <c r="C491" s="142" t="s">
        <v>1884</v>
      </c>
      <c r="D491" s="142" t="s">
        <v>1458</v>
      </c>
      <c r="E491" s="142" t="s">
        <v>2056</v>
      </c>
      <c r="F491" s="142" t="s">
        <v>132</v>
      </c>
      <c r="G491" s="142" t="s">
        <v>2176</v>
      </c>
      <c r="H491" s="142" t="s">
        <v>1566</v>
      </c>
      <c r="I491" s="142" t="s">
        <v>250</v>
      </c>
      <c r="J491" s="142">
        <v>17</v>
      </c>
      <c r="K491" s="142">
        <v>11</v>
      </c>
      <c r="L491" s="142">
        <v>28</v>
      </c>
      <c r="M491" s="142">
        <v>17</v>
      </c>
      <c r="N491" s="142">
        <v>11</v>
      </c>
      <c r="O491" s="142">
        <v>28</v>
      </c>
      <c r="P491" s="142">
        <v>1</v>
      </c>
      <c r="Q491" s="142">
        <v>11</v>
      </c>
      <c r="R491" s="142">
        <v>13</v>
      </c>
      <c r="S491" s="142">
        <v>24</v>
      </c>
      <c r="T491" s="142">
        <v>1</v>
      </c>
      <c r="U491" s="142">
        <v>7</v>
      </c>
      <c r="V491" s="142">
        <v>9</v>
      </c>
      <c r="W491" s="142">
        <v>16</v>
      </c>
      <c r="X491" s="142">
        <v>1</v>
      </c>
      <c r="Y491" s="142">
        <v>0</v>
      </c>
      <c r="Z491" s="142">
        <v>0</v>
      </c>
      <c r="AA491" s="142">
        <v>0</v>
      </c>
      <c r="AB491" s="142">
        <v>0</v>
      </c>
      <c r="AG491" s="142">
        <v>35</v>
      </c>
      <c r="AH491" s="142">
        <v>33</v>
      </c>
      <c r="AI491" s="142">
        <v>68</v>
      </c>
      <c r="AJ491" s="142">
        <v>3</v>
      </c>
      <c r="AK491" s="142">
        <v>0</v>
      </c>
      <c r="AL491" s="142">
        <v>0</v>
      </c>
      <c r="AM491" s="142">
        <v>0</v>
      </c>
      <c r="AQ491" s="142">
        <v>0</v>
      </c>
      <c r="AR491" s="142">
        <v>0</v>
      </c>
      <c r="AS491" s="142">
        <v>0</v>
      </c>
    </row>
    <row r="492" spans="1:45" s="142" customFormat="1" ht="12.75" x14ac:dyDescent="0.2">
      <c r="A492" s="142" t="s">
        <v>267</v>
      </c>
      <c r="B492" s="142" t="s">
        <v>2535</v>
      </c>
      <c r="C492" s="142" t="s">
        <v>1885</v>
      </c>
      <c r="D492" s="142" t="s">
        <v>339</v>
      </c>
      <c r="E492" s="142" t="s">
        <v>2056</v>
      </c>
      <c r="F492" s="142" t="s">
        <v>132</v>
      </c>
      <c r="G492" s="142" t="s">
        <v>2176</v>
      </c>
      <c r="H492" s="142" t="s">
        <v>1566</v>
      </c>
      <c r="I492" s="142" t="s">
        <v>250</v>
      </c>
      <c r="J492" s="142">
        <v>68</v>
      </c>
      <c r="K492" s="142">
        <v>60</v>
      </c>
      <c r="L492" s="142">
        <v>128</v>
      </c>
      <c r="M492" s="142">
        <v>68</v>
      </c>
      <c r="N492" s="142">
        <v>60</v>
      </c>
      <c r="O492" s="142">
        <v>128</v>
      </c>
      <c r="P492" s="142">
        <v>5</v>
      </c>
      <c r="Q492" s="142">
        <v>83</v>
      </c>
      <c r="R492" s="142">
        <v>93</v>
      </c>
      <c r="S492" s="142">
        <v>176</v>
      </c>
      <c r="T492" s="142">
        <v>6</v>
      </c>
      <c r="U492" s="142">
        <v>92</v>
      </c>
      <c r="V492" s="142">
        <v>100</v>
      </c>
      <c r="W492" s="142">
        <v>192</v>
      </c>
      <c r="X492" s="142">
        <v>7</v>
      </c>
      <c r="Y492" s="142">
        <v>0</v>
      </c>
      <c r="Z492" s="142">
        <v>0</v>
      </c>
      <c r="AA492" s="142">
        <v>0</v>
      </c>
      <c r="AB492" s="142">
        <v>0</v>
      </c>
      <c r="AG492" s="142">
        <v>243</v>
      </c>
      <c r="AH492" s="142">
        <v>253</v>
      </c>
      <c r="AI492" s="142">
        <v>496</v>
      </c>
      <c r="AJ492" s="142">
        <v>18</v>
      </c>
      <c r="AK492" s="142">
        <v>89</v>
      </c>
      <c r="AL492" s="142">
        <v>96</v>
      </c>
      <c r="AM492" s="142">
        <v>185</v>
      </c>
      <c r="AQ492" s="142">
        <v>89</v>
      </c>
      <c r="AR492" s="142">
        <v>96</v>
      </c>
      <c r="AS492" s="142">
        <v>185</v>
      </c>
    </row>
    <row r="493" spans="1:45" s="142" customFormat="1" ht="12.75" x14ac:dyDescent="0.2">
      <c r="A493" s="142" t="s">
        <v>267</v>
      </c>
      <c r="B493" s="142" t="s">
        <v>2536</v>
      </c>
      <c r="C493" s="142" t="s">
        <v>1886</v>
      </c>
      <c r="D493" s="142" t="s">
        <v>339</v>
      </c>
      <c r="E493" s="142" t="s">
        <v>2056</v>
      </c>
      <c r="F493" s="142" t="s">
        <v>132</v>
      </c>
      <c r="G493" s="142" t="s">
        <v>2176</v>
      </c>
      <c r="H493" s="142" t="s">
        <v>1566</v>
      </c>
      <c r="I493" s="142" t="s">
        <v>250</v>
      </c>
      <c r="J493" s="142">
        <v>36</v>
      </c>
      <c r="K493" s="142">
        <v>36</v>
      </c>
      <c r="L493" s="142">
        <v>72</v>
      </c>
      <c r="M493" s="142">
        <v>49</v>
      </c>
      <c r="N493" s="142">
        <v>43</v>
      </c>
      <c r="O493" s="142">
        <v>92</v>
      </c>
      <c r="P493" s="142">
        <v>3</v>
      </c>
      <c r="Q493" s="142">
        <v>44</v>
      </c>
      <c r="R493" s="142">
        <v>25</v>
      </c>
      <c r="S493" s="142">
        <v>69</v>
      </c>
      <c r="T493" s="142">
        <v>3</v>
      </c>
      <c r="U493" s="142">
        <v>32</v>
      </c>
      <c r="V493" s="142">
        <v>22</v>
      </c>
      <c r="W493" s="142">
        <v>54</v>
      </c>
      <c r="X493" s="142">
        <v>2</v>
      </c>
      <c r="Y493" s="142">
        <v>0</v>
      </c>
      <c r="Z493" s="142">
        <v>0</v>
      </c>
      <c r="AA493" s="142">
        <v>0</v>
      </c>
      <c r="AB493" s="142">
        <v>0</v>
      </c>
      <c r="AG493" s="142">
        <v>125</v>
      </c>
      <c r="AH493" s="142">
        <v>90</v>
      </c>
      <c r="AI493" s="142">
        <v>215</v>
      </c>
      <c r="AJ493" s="142">
        <v>8</v>
      </c>
      <c r="AK493" s="142">
        <v>15</v>
      </c>
      <c r="AL493" s="142">
        <v>12</v>
      </c>
      <c r="AM493" s="142">
        <v>27</v>
      </c>
      <c r="AQ493" s="142">
        <v>15</v>
      </c>
      <c r="AR493" s="142">
        <v>12</v>
      </c>
      <c r="AS493" s="142">
        <v>27</v>
      </c>
    </row>
    <row r="494" spans="1:45" s="142" customFormat="1" ht="12.75" x14ac:dyDescent="0.2">
      <c r="A494" s="142" t="s">
        <v>257</v>
      </c>
      <c r="B494" s="142" t="s">
        <v>2537</v>
      </c>
      <c r="C494" s="142" t="s">
        <v>1887</v>
      </c>
      <c r="D494" s="142" t="s">
        <v>339</v>
      </c>
      <c r="E494" s="142" t="s">
        <v>1459</v>
      </c>
      <c r="F494" s="142" t="s">
        <v>132</v>
      </c>
      <c r="G494" s="142" t="s">
        <v>2176</v>
      </c>
      <c r="H494" s="142" t="s">
        <v>1566</v>
      </c>
      <c r="I494" s="142" t="s">
        <v>250</v>
      </c>
      <c r="J494" s="142">
        <v>40</v>
      </c>
      <c r="K494" s="142">
        <v>32</v>
      </c>
      <c r="L494" s="142">
        <v>72</v>
      </c>
      <c r="M494" s="142">
        <v>40</v>
      </c>
      <c r="N494" s="142">
        <v>32</v>
      </c>
      <c r="O494" s="142">
        <v>72</v>
      </c>
      <c r="P494" s="142">
        <v>3</v>
      </c>
      <c r="Q494" s="142">
        <v>29</v>
      </c>
      <c r="R494" s="142">
        <v>22</v>
      </c>
      <c r="S494" s="142">
        <v>51</v>
      </c>
      <c r="T494" s="142">
        <v>3</v>
      </c>
      <c r="U494" s="142">
        <v>34</v>
      </c>
      <c r="V494" s="142">
        <v>36</v>
      </c>
      <c r="W494" s="142">
        <v>70</v>
      </c>
      <c r="X494" s="142">
        <v>3</v>
      </c>
      <c r="Y494" s="142">
        <v>0</v>
      </c>
      <c r="Z494" s="142">
        <v>0</v>
      </c>
      <c r="AA494" s="142">
        <v>0</v>
      </c>
      <c r="AB494" s="142">
        <v>0</v>
      </c>
      <c r="AG494" s="142">
        <v>103</v>
      </c>
      <c r="AH494" s="142">
        <v>90</v>
      </c>
      <c r="AI494" s="142">
        <v>193</v>
      </c>
      <c r="AJ494" s="142">
        <v>9</v>
      </c>
      <c r="AK494" s="142">
        <v>34</v>
      </c>
      <c r="AL494" s="142">
        <v>28</v>
      </c>
      <c r="AM494" s="142">
        <v>62</v>
      </c>
      <c r="AQ494" s="142">
        <v>34</v>
      </c>
      <c r="AR494" s="142">
        <v>28</v>
      </c>
      <c r="AS494" s="142">
        <v>62</v>
      </c>
    </row>
    <row r="495" spans="1:45" s="142" customFormat="1" ht="12.75" x14ac:dyDescent="0.2">
      <c r="A495" s="142" t="s">
        <v>259</v>
      </c>
      <c r="B495" s="142" t="s">
        <v>2538</v>
      </c>
      <c r="C495" s="142" t="s">
        <v>1888</v>
      </c>
      <c r="D495" s="142" t="s">
        <v>339</v>
      </c>
      <c r="E495" s="142" t="s">
        <v>1459</v>
      </c>
      <c r="F495" s="142" t="s">
        <v>132</v>
      </c>
      <c r="G495" s="142" t="s">
        <v>2176</v>
      </c>
      <c r="H495" s="142" t="s">
        <v>1566</v>
      </c>
      <c r="I495" s="142" t="s">
        <v>250</v>
      </c>
      <c r="J495" s="142">
        <v>60</v>
      </c>
      <c r="K495" s="142">
        <v>53</v>
      </c>
      <c r="L495" s="142">
        <v>113</v>
      </c>
      <c r="M495" s="142">
        <v>60</v>
      </c>
      <c r="N495" s="142">
        <v>53</v>
      </c>
      <c r="O495" s="142">
        <v>113</v>
      </c>
      <c r="P495" s="142">
        <v>3</v>
      </c>
      <c r="Q495" s="142">
        <v>56</v>
      </c>
      <c r="R495" s="142">
        <v>43</v>
      </c>
      <c r="S495" s="142">
        <v>99</v>
      </c>
      <c r="T495" s="142">
        <v>3</v>
      </c>
      <c r="U495" s="142">
        <v>41</v>
      </c>
      <c r="V495" s="142">
        <v>43</v>
      </c>
      <c r="W495" s="142">
        <v>84</v>
      </c>
      <c r="X495" s="142">
        <v>3</v>
      </c>
      <c r="Y495" s="142">
        <v>0</v>
      </c>
      <c r="Z495" s="142">
        <v>0</v>
      </c>
      <c r="AA495" s="142">
        <v>0</v>
      </c>
      <c r="AB495" s="142">
        <v>0</v>
      </c>
      <c r="AG495" s="142">
        <v>157</v>
      </c>
      <c r="AH495" s="142">
        <v>139</v>
      </c>
      <c r="AI495" s="142">
        <v>296</v>
      </c>
      <c r="AJ495" s="142">
        <v>9</v>
      </c>
      <c r="AK495" s="142">
        <v>46</v>
      </c>
      <c r="AL495" s="142">
        <v>48</v>
      </c>
      <c r="AM495" s="142">
        <v>94</v>
      </c>
      <c r="AQ495" s="142">
        <v>46</v>
      </c>
      <c r="AR495" s="142">
        <v>48</v>
      </c>
      <c r="AS495" s="142">
        <v>94</v>
      </c>
    </row>
    <row r="496" spans="1:45" s="142" customFormat="1" ht="12.75" x14ac:dyDescent="0.2">
      <c r="A496" s="142" t="s">
        <v>2143</v>
      </c>
      <c r="B496" s="142" t="s">
        <v>2539</v>
      </c>
      <c r="C496" s="142" t="s">
        <v>1889</v>
      </c>
      <c r="D496" s="142" t="s">
        <v>1890</v>
      </c>
      <c r="E496" s="142" t="s">
        <v>2056</v>
      </c>
      <c r="F496" s="142" t="s">
        <v>132</v>
      </c>
      <c r="G496" s="142" t="s">
        <v>2176</v>
      </c>
      <c r="H496" s="142" t="s">
        <v>1566</v>
      </c>
      <c r="I496" s="142" t="s">
        <v>250</v>
      </c>
      <c r="J496" s="142">
        <v>11</v>
      </c>
      <c r="K496" s="142">
        <v>7</v>
      </c>
      <c r="L496" s="142">
        <v>18</v>
      </c>
      <c r="M496" s="142">
        <v>11</v>
      </c>
      <c r="N496" s="142">
        <v>7</v>
      </c>
      <c r="O496" s="142">
        <v>18</v>
      </c>
      <c r="P496" s="142">
        <v>1</v>
      </c>
      <c r="Q496" s="142">
        <v>3</v>
      </c>
      <c r="R496" s="142">
        <v>7</v>
      </c>
      <c r="S496" s="142">
        <v>10</v>
      </c>
      <c r="T496" s="142">
        <v>1</v>
      </c>
      <c r="U496" s="142">
        <v>3</v>
      </c>
      <c r="V496" s="142">
        <v>7</v>
      </c>
      <c r="W496" s="142">
        <v>10</v>
      </c>
      <c r="X496" s="142">
        <v>1</v>
      </c>
      <c r="Y496" s="142">
        <v>0</v>
      </c>
      <c r="Z496" s="142">
        <v>0</v>
      </c>
      <c r="AA496" s="142">
        <v>0</v>
      </c>
      <c r="AB496" s="142">
        <v>0</v>
      </c>
      <c r="AG496" s="142">
        <v>17</v>
      </c>
      <c r="AH496" s="142">
        <v>21</v>
      </c>
      <c r="AI496" s="142">
        <v>38</v>
      </c>
      <c r="AJ496" s="142">
        <v>3</v>
      </c>
      <c r="AK496" s="142">
        <v>0</v>
      </c>
      <c r="AL496" s="142">
        <v>7</v>
      </c>
      <c r="AM496" s="142">
        <v>7</v>
      </c>
      <c r="AQ496" s="142">
        <v>0</v>
      </c>
      <c r="AR496" s="142">
        <v>7</v>
      </c>
      <c r="AS496" s="142">
        <v>7</v>
      </c>
    </row>
    <row r="497" spans="1:45" s="142" customFormat="1" ht="12.75" x14ac:dyDescent="0.2">
      <c r="A497" s="142" t="s">
        <v>267</v>
      </c>
      <c r="B497" s="142" t="s">
        <v>2540</v>
      </c>
      <c r="C497" s="142" t="s">
        <v>1891</v>
      </c>
      <c r="D497" s="142" t="s">
        <v>339</v>
      </c>
      <c r="E497" s="142" t="s">
        <v>2056</v>
      </c>
      <c r="F497" s="142" t="s">
        <v>132</v>
      </c>
      <c r="G497" s="142" t="s">
        <v>2176</v>
      </c>
      <c r="H497" s="142" t="s">
        <v>1566</v>
      </c>
      <c r="I497" s="142" t="s">
        <v>250</v>
      </c>
      <c r="J497" s="142">
        <v>17</v>
      </c>
      <c r="K497" s="142">
        <v>3</v>
      </c>
      <c r="L497" s="142">
        <v>20</v>
      </c>
      <c r="M497" s="142">
        <v>17</v>
      </c>
      <c r="N497" s="142">
        <v>3</v>
      </c>
      <c r="O497" s="142">
        <v>20</v>
      </c>
      <c r="P497" s="142">
        <v>1</v>
      </c>
      <c r="Q497" s="142">
        <v>0</v>
      </c>
      <c r="R497" s="142">
        <v>0</v>
      </c>
      <c r="S497" s="142">
        <v>0</v>
      </c>
      <c r="T497" s="142">
        <v>0</v>
      </c>
      <c r="U497" s="142">
        <v>13</v>
      </c>
      <c r="V497" s="142">
        <v>7</v>
      </c>
      <c r="W497" s="142">
        <v>20</v>
      </c>
      <c r="X497" s="142">
        <v>1</v>
      </c>
      <c r="Y497" s="142">
        <v>0</v>
      </c>
      <c r="Z497" s="142">
        <v>0</v>
      </c>
      <c r="AA497" s="142">
        <v>0</v>
      </c>
      <c r="AB497" s="142">
        <v>0</v>
      </c>
      <c r="AG497" s="142">
        <v>30</v>
      </c>
      <c r="AH497" s="142">
        <v>10</v>
      </c>
      <c r="AI497" s="142">
        <v>40</v>
      </c>
      <c r="AJ497" s="142">
        <v>2</v>
      </c>
      <c r="AK497" s="142">
        <v>8</v>
      </c>
      <c r="AL497" s="142">
        <v>5</v>
      </c>
      <c r="AM497" s="142">
        <v>13</v>
      </c>
      <c r="AQ497" s="142">
        <v>8</v>
      </c>
      <c r="AR497" s="142">
        <v>5</v>
      </c>
      <c r="AS497" s="142">
        <v>13</v>
      </c>
    </row>
    <row r="498" spans="1:45" s="142" customFormat="1" ht="12.75" x14ac:dyDescent="0.2">
      <c r="A498" s="142" t="s">
        <v>267</v>
      </c>
      <c r="B498" s="142" t="s">
        <v>2541</v>
      </c>
      <c r="C498" s="142" t="s">
        <v>1892</v>
      </c>
      <c r="D498" s="142" t="s">
        <v>339</v>
      </c>
      <c r="E498" s="142" t="s">
        <v>2056</v>
      </c>
      <c r="F498" s="142" t="s">
        <v>132</v>
      </c>
      <c r="G498" s="142" t="s">
        <v>2176</v>
      </c>
      <c r="H498" s="142" t="s">
        <v>1566</v>
      </c>
      <c r="I498" s="142" t="s">
        <v>250</v>
      </c>
      <c r="J498" s="142">
        <v>32</v>
      </c>
      <c r="K498" s="142">
        <v>29</v>
      </c>
      <c r="L498" s="142">
        <v>61</v>
      </c>
      <c r="M498" s="142">
        <v>35</v>
      </c>
      <c r="N498" s="142">
        <v>30</v>
      </c>
      <c r="O498" s="142">
        <v>65</v>
      </c>
      <c r="P498" s="142">
        <v>2</v>
      </c>
      <c r="Q498" s="142">
        <v>13</v>
      </c>
      <c r="R498" s="142">
        <v>16</v>
      </c>
      <c r="S498" s="142">
        <v>29</v>
      </c>
      <c r="T498" s="142">
        <v>2</v>
      </c>
      <c r="U498" s="142">
        <v>17</v>
      </c>
      <c r="V498" s="142">
        <v>19</v>
      </c>
      <c r="W498" s="142">
        <v>36</v>
      </c>
      <c r="X498" s="142">
        <v>2</v>
      </c>
      <c r="Y498" s="142">
        <v>0</v>
      </c>
      <c r="Z498" s="142">
        <v>0</v>
      </c>
      <c r="AA498" s="142">
        <v>0</v>
      </c>
      <c r="AB498" s="142">
        <v>0</v>
      </c>
      <c r="AG498" s="142">
        <v>65</v>
      </c>
      <c r="AH498" s="142">
        <v>65</v>
      </c>
      <c r="AI498" s="142">
        <v>130</v>
      </c>
      <c r="AJ498" s="142">
        <v>6</v>
      </c>
      <c r="AK498" s="142">
        <v>10</v>
      </c>
      <c r="AL498" s="142">
        <v>14</v>
      </c>
      <c r="AM498" s="142">
        <v>24</v>
      </c>
      <c r="AQ498" s="142">
        <v>10</v>
      </c>
      <c r="AR498" s="142">
        <v>14</v>
      </c>
      <c r="AS498" s="142">
        <v>24</v>
      </c>
    </row>
    <row r="499" spans="1:45" s="142" customFormat="1" ht="12.75" x14ac:dyDescent="0.2">
      <c r="A499" s="142" t="s">
        <v>259</v>
      </c>
      <c r="B499" s="142" t="s">
        <v>2542</v>
      </c>
      <c r="C499" s="142" t="s">
        <v>1893</v>
      </c>
      <c r="D499" s="142" t="s">
        <v>339</v>
      </c>
      <c r="E499" s="142" t="s">
        <v>2056</v>
      </c>
      <c r="F499" s="142" t="s">
        <v>132</v>
      </c>
      <c r="G499" s="142" t="s">
        <v>2176</v>
      </c>
      <c r="H499" s="142" t="s">
        <v>1566</v>
      </c>
      <c r="I499" s="142" t="s">
        <v>250</v>
      </c>
      <c r="J499" s="142">
        <v>0</v>
      </c>
      <c r="K499" s="142">
        <v>0</v>
      </c>
      <c r="L499" s="142">
        <v>0</v>
      </c>
      <c r="M499" s="142">
        <v>0</v>
      </c>
      <c r="N499" s="142">
        <v>0</v>
      </c>
      <c r="O499" s="142">
        <v>0</v>
      </c>
      <c r="P499" s="142">
        <v>0</v>
      </c>
      <c r="Q499" s="142">
        <v>5</v>
      </c>
      <c r="R499" s="142">
        <v>2</v>
      </c>
      <c r="S499" s="142">
        <v>7</v>
      </c>
      <c r="T499" s="142">
        <v>1</v>
      </c>
      <c r="U499" s="142">
        <v>4</v>
      </c>
      <c r="V499" s="142">
        <v>10</v>
      </c>
      <c r="W499" s="142">
        <v>14</v>
      </c>
      <c r="X499" s="142">
        <v>1</v>
      </c>
      <c r="Y499" s="142">
        <v>0</v>
      </c>
      <c r="Z499" s="142">
        <v>0</v>
      </c>
      <c r="AA499" s="142">
        <v>0</v>
      </c>
      <c r="AB499" s="142">
        <v>0</v>
      </c>
      <c r="AG499" s="142">
        <v>9</v>
      </c>
      <c r="AH499" s="142">
        <v>12</v>
      </c>
      <c r="AI499" s="142">
        <v>21</v>
      </c>
      <c r="AJ499" s="142">
        <v>2</v>
      </c>
      <c r="AK499" s="142">
        <v>1</v>
      </c>
      <c r="AL499" s="142">
        <v>4</v>
      </c>
      <c r="AM499" s="142">
        <v>5</v>
      </c>
      <c r="AQ499" s="142">
        <v>1</v>
      </c>
      <c r="AR499" s="142">
        <v>4</v>
      </c>
      <c r="AS499" s="142">
        <v>5</v>
      </c>
    </row>
    <row r="500" spans="1:45" s="142" customFormat="1" ht="12.75" x14ac:dyDescent="0.2">
      <c r="A500" s="142" t="s">
        <v>267</v>
      </c>
      <c r="B500" s="142" t="s">
        <v>2543</v>
      </c>
      <c r="C500" s="142" t="s">
        <v>1894</v>
      </c>
      <c r="D500" s="142" t="s">
        <v>1458</v>
      </c>
      <c r="E500" s="142" t="s">
        <v>2056</v>
      </c>
      <c r="F500" s="142" t="s">
        <v>132</v>
      </c>
      <c r="G500" s="142" t="s">
        <v>2176</v>
      </c>
      <c r="H500" s="142" t="s">
        <v>1566</v>
      </c>
      <c r="I500" s="142" t="s">
        <v>250</v>
      </c>
      <c r="J500" s="142">
        <v>8</v>
      </c>
      <c r="K500" s="142">
        <v>1</v>
      </c>
      <c r="L500" s="142">
        <v>9</v>
      </c>
      <c r="M500" s="142">
        <v>8</v>
      </c>
      <c r="N500" s="142">
        <v>1</v>
      </c>
      <c r="O500" s="142">
        <v>9</v>
      </c>
      <c r="P500" s="142">
        <v>1</v>
      </c>
      <c r="Q500" s="142">
        <v>3</v>
      </c>
      <c r="R500" s="142">
        <v>3</v>
      </c>
      <c r="S500" s="142">
        <v>6</v>
      </c>
      <c r="T500" s="142">
        <v>1</v>
      </c>
      <c r="U500" s="142">
        <v>2</v>
      </c>
      <c r="V500" s="142">
        <v>3</v>
      </c>
      <c r="W500" s="142">
        <v>5</v>
      </c>
      <c r="X500" s="142">
        <v>1</v>
      </c>
      <c r="Y500" s="142">
        <v>0</v>
      </c>
      <c r="Z500" s="142">
        <v>0</v>
      </c>
      <c r="AA500" s="142">
        <v>0</v>
      </c>
      <c r="AB500" s="142">
        <v>0</v>
      </c>
      <c r="AG500" s="142">
        <v>13</v>
      </c>
      <c r="AH500" s="142">
        <v>7</v>
      </c>
      <c r="AI500" s="142">
        <v>20</v>
      </c>
      <c r="AJ500" s="142">
        <v>3</v>
      </c>
      <c r="AK500" s="142">
        <v>4</v>
      </c>
      <c r="AL500" s="142">
        <v>5</v>
      </c>
      <c r="AM500" s="142">
        <v>9</v>
      </c>
      <c r="AQ500" s="142">
        <v>4</v>
      </c>
      <c r="AR500" s="142">
        <v>5</v>
      </c>
      <c r="AS500" s="142">
        <v>9</v>
      </c>
    </row>
    <row r="501" spans="1:45" s="142" customFormat="1" ht="12.75" x14ac:dyDescent="0.2">
      <c r="A501" s="142" t="s">
        <v>267</v>
      </c>
      <c r="B501" s="142" t="s">
        <v>2544</v>
      </c>
      <c r="C501" s="142" t="s">
        <v>1895</v>
      </c>
      <c r="D501" s="142" t="s">
        <v>339</v>
      </c>
      <c r="E501" s="142" t="s">
        <v>2056</v>
      </c>
      <c r="F501" s="142" t="s">
        <v>132</v>
      </c>
      <c r="G501" s="142" t="s">
        <v>2176</v>
      </c>
      <c r="H501" s="142" t="s">
        <v>1566</v>
      </c>
      <c r="I501" s="142" t="s">
        <v>250</v>
      </c>
      <c r="J501" s="142">
        <v>10</v>
      </c>
      <c r="K501" s="142">
        <v>18</v>
      </c>
      <c r="L501" s="142">
        <v>28</v>
      </c>
      <c r="M501" s="142">
        <v>10</v>
      </c>
      <c r="N501" s="142">
        <v>18</v>
      </c>
      <c r="O501" s="142">
        <v>28</v>
      </c>
      <c r="P501" s="142">
        <v>1</v>
      </c>
      <c r="Q501" s="142">
        <v>12</v>
      </c>
      <c r="R501" s="142">
        <v>18</v>
      </c>
      <c r="S501" s="142">
        <v>30</v>
      </c>
      <c r="T501" s="142">
        <v>1</v>
      </c>
      <c r="U501" s="142">
        <v>16</v>
      </c>
      <c r="V501" s="142">
        <v>23</v>
      </c>
      <c r="W501" s="142">
        <v>39</v>
      </c>
      <c r="X501" s="142">
        <v>1</v>
      </c>
      <c r="Y501" s="142">
        <v>0</v>
      </c>
      <c r="Z501" s="142">
        <v>0</v>
      </c>
      <c r="AA501" s="142">
        <v>0</v>
      </c>
      <c r="AB501" s="142">
        <v>0</v>
      </c>
      <c r="AG501" s="142">
        <v>38</v>
      </c>
      <c r="AH501" s="142">
        <v>59</v>
      </c>
      <c r="AI501" s="142">
        <v>97</v>
      </c>
      <c r="AJ501" s="142">
        <v>3</v>
      </c>
      <c r="AK501" s="142">
        <v>3</v>
      </c>
      <c r="AL501" s="142">
        <v>12</v>
      </c>
      <c r="AM501" s="142">
        <v>15</v>
      </c>
      <c r="AQ501" s="142">
        <v>3</v>
      </c>
      <c r="AR501" s="142">
        <v>12</v>
      </c>
      <c r="AS501" s="142">
        <v>15</v>
      </c>
    </row>
    <row r="502" spans="1:45" s="142" customFormat="1" ht="12.75" x14ac:dyDescent="0.2">
      <c r="A502" s="142" t="s">
        <v>259</v>
      </c>
      <c r="B502" s="142" t="s">
        <v>2545</v>
      </c>
      <c r="C502" s="142" t="s">
        <v>1896</v>
      </c>
      <c r="D502" s="142" t="s">
        <v>339</v>
      </c>
      <c r="E502" s="142" t="s">
        <v>2056</v>
      </c>
      <c r="F502" s="142" t="s">
        <v>132</v>
      </c>
      <c r="G502" s="142" t="s">
        <v>2176</v>
      </c>
      <c r="H502" s="142" t="s">
        <v>1566</v>
      </c>
      <c r="I502" s="142" t="s">
        <v>250</v>
      </c>
      <c r="J502" s="142">
        <v>25</v>
      </c>
      <c r="K502" s="142">
        <v>49</v>
      </c>
      <c r="L502" s="142">
        <v>74</v>
      </c>
      <c r="M502" s="142">
        <v>25</v>
      </c>
      <c r="N502" s="142">
        <v>51</v>
      </c>
      <c r="O502" s="142">
        <v>76</v>
      </c>
      <c r="P502" s="142">
        <v>3</v>
      </c>
      <c r="Q502" s="142">
        <v>24</v>
      </c>
      <c r="R502" s="142">
        <v>20</v>
      </c>
      <c r="S502" s="142">
        <v>44</v>
      </c>
      <c r="T502" s="142">
        <v>2</v>
      </c>
      <c r="U502" s="142">
        <v>23</v>
      </c>
      <c r="V502" s="142">
        <v>18</v>
      </c>
      <c r="W502" s="142">
        <v>41</v>
      </c>
      <c r="X502" s="142">
        <v>2</v>
      </c>
      <c r="Y502" s="142">
        <v>0</v>
      </c>
      <c r="Z502" s="142">
        <v>0</v>
      </c>
      <c r="AA502" s="142">
        <v>0</v>
      </c>
      <c r="AB502" s="142">
        <v>0</v>
      </c>
      <c r="AG502" s="142">
        <v>72</v>
      </c>
      <c r="AH502" s="142">
        <v>89</v>
      </c>
      <c r="AI502" s="142">
        <v>161</v>
      </c>
      <c r="AJ502" s="142">
        <v>7</v>
      </c>
      <c r="AK502" s="142">
        <v>11</v>
      </c>
      <c r="AL502" s="142">
        <v>9</v>
      </c>
      <c r="AM502" s="142">
        <v>20</v>
      </c>
      <c r="AQ502" s="142">
        <v>11</v>
      </c>
      <c r="AR502" s="142">
        <v>9</v>
      </c>
      <c r="AS502" s="142">
        <v>20</v>
      </c>
    </row>
    <row r="503" spans="1:45" s="142" customFormat="1" ht="12.75" x14ac:dyDescent="0.2">
      <c r="A503" s="142" t="s">
        <v>2258</v>
      </c>
      <c r="B503" s="142" t="s">
        <v>2546</v>
      </c>
      <c r="C503" s="142" t="s">
        <v>1897</v>
      </c>
      <c r="D503" s="142" t="s">
        <v>1458</v>
      </c>
      <c r="E503" s="142" t="s">
        <v>2056</v>
      </c>
      <c r="F503" s="142" t="s">
        <v>132</v>
      </c>
      <c r="G503" s="142" t="s">
        <v>2176</v>
      </c>
      <c r="H503" s="142" t="s">
        <v>1566</v>
      </c>
      <c r="I503" s="142" t="s">
        <v>250</v>
      </c>
      <c r="J503" s="142">
        <v>5</v>
      </c>
      <c r="K503" s="142">
        <v>8</v>
      </c>
      <c r="L503" s="142">
        <v>13</v>
      </c>
      <c r="M503" s="142">
        <v>5</v>
      </c>
      <c r="N503" s="142">
        <v>8</v>
      </c>
      <c r="O503" s="142">
        <v>13</v>
      </c>
      <c r="P503" s="142">
        <v>1</v>
      </c>
      <c r="Q503" s="142">
        <v>8</v>
      </c>
      <c r="R503" s="142">
        <v>8</v>
      </c>
      <c r="S503" s="142">
        <v>16</v>
      </c>
      <c r="T503" s="142">
        <v>1</v>
      </c>
      <c r="U503" s="142">
        <v>11</v>
      </c>
      <c r="V503" s="142">
        <v>10</v>
      </c>
      <c r="W503" s="142">
        <v>21</v>
      </c>
      <c r="X503" s="142">
        <v>1</v>
      </c>
      <c r="Y503" s="142">
        <v>0</v>
      </c>
      <c r="Z503" s="142">
        <v>0</v>
      </c>
      <c r="AA503" s="142">
        <v>0</v>
      </c>
      <c r="AB503" s="142">
        <v>0</v>
      </c>
      <c r="AG503" s="142">
        <v>24</v>
      </c>
      <c r="AH503" s="142">
        <v>26</v>
      </c>
      <c r="AI503" s="142">
        <v>50</v>
      </c>
      <c r="AJ503" s="142">
        <v>3</v>
      </c>
      <c r="AK503" s="142">
        <v>12</v>
      </c>
      <c r="AL503" s="142">
        <v>9</v>
      </c>
      <c r="AM503" s="142">
        <v>21</v>
      </c>
      <c r="AQ503" s="142">
        <v>12</v>
      </c>
      <c r="AR503" s="142">
        <v>9</v>
      </c>
      <c r="AS503" s="142">
        <v>21</v>
      </c>
    </row>
    <row r="504" spans="1:45" s="142" customFormat="1" ht="12.75" x14ac:dyDescent="0.2">
      <c r="A504" s="142" t="s">
        <v>255</v>
      </c>
      <c r="B504" s="142" t="s">
        <v>2547</v>
      </c>
      <c r="C504" s="142" t="s">
        <v>1898</v>
      </c>
      <c r="D504" s="142" t="s">
        <v>339</v>
      </c>
      <c r="E504" s="142" t="s">
        <v>2056</v>
      </c>
      <c r="F504" s="142" t="s">
        <v>132</v>
      </c>
      <c r="G504" s="142" t="s">
        <v>2176</v>
      </c>
      <c r="H504" s="142" t="s">
        <v>1566</v>
      </c>
      <c r="I504" s="142" t="s">
        <v>250</v>
      </c>
      <c r="J504" s="142">
        <v>13</v>
      </c>
      <c r="K504" s="142">
        <v>15</v>
      </c>
      <c r="L504" s="142">
        <v>28</v>
      </c>
      <c r="M504" s="142">
        <v>13</v>
      </c>
      <c r="N504" s="142">
        <v>15</v>
      </c>
      <c r="O504" s="142">
        <v>28</v>
      </c>
      <c r="P504" s="142">
        <v>1</v>
      </c>
      <c r="Q504" s="142">
        <v>6</v>
      </c>
      <c r="R504" s="142">
        <v>10</v>
      </c>
      <c r="S504" s="142">
        <v>16</v>
      </c>
      <c r="T504" s="142">
        <v>1</v>
      </c>
      <c r="U504" s="142">
        <v>3</v>
      </c>
      <c r="V504" s="142">
        <v>10</v>
      </c>
      <c r="W504" s="142">
        <v>13</v>
      </c>
      <c r="X504" s="142">
        <v>1</v>
      </c>
      <c r="Y504" s="142">
        <v>0</v>
      </c>
      <c r="Z504" s="142">
        <v>0</v>
      </c>
      <c r="AA504" s="142">
        <v>0</v>
      </c>
      <c r="AB504" s="142">
        <v>0</v>
      </c>
      <c r="AG504" s="142">
        <v>22</v>
      </c>
      <c r="AH504" s="142">
        <v>35</v>
      </c>
      <c r="AI504" s="142">
        <v>57</v>
      </c>
      <c r="AJ504" s="142">
        <v>3</v>
      </c>
      <c r="AK504" s="142">
        <v>2</v>
      </c>
      <c r="AL504" s="142">
        <v>8</v>
      </c>
      <c r="AM504" s="142">
        <v>10</v>
      </c>
      <c r="AQ504" s="142">
        <v>2</v>
      </c>
      <c r="AR504" s="142">
        <v>8</v>
      </c>
      <c r="AS504" s="142">
        <v>10</v>
      </c>
    </row>
    <row r="505" spans="1:45" s="142" customFormat="1" ht="12.75" x14ac:dyDescent="0.2">
      <c r="A505" s="142" t="s">
        <v>267</v>
      </c>
      <c r="B505" s="142" t="s">
        <v>2548</v>
      </c>
      <c r="C505" s="142" t="s">
        <v>1899</v>
      </c>
      <c r="D505" s="142" t="s">
        <v>339</v>
      </c>
      <c r="E505" s="142" t="s">
        <v>2056</v>
      </c>
      <c r="F505" s="142" t="s">
        <v>132</v>
      </c>
      <c r="G505" s="142" t="s">
        <v>2176</v>
      </c>
      <c r="H505" s="142" t="s">
        <v>1566</v>
      </c>
      <c r="I505" s="142" t="s">
        <v>250</v>
      </c>
      <c r="J505" s="142">
        <v>5</v>
      </c>
      <c r="K505" s="142">
        <v>1</v>
      </c>
      <c r="L505" s="142">
        <v>6</v>
      </c>
      <c r="M505" s="142">
        <v>5</v>
      </c>
      <c r="N505" s="142">
        <v>1</v>
      </c>
      <c r="O505" s="142">
        <v>6</v>
      </c>
      <c r="P505" s="142">
        <v>1</v>
      </c>
      <c r="Q505" s="142">
        <v>2</v>
      </c>
      <c r="R505" s="142">
        <v>0</v>
      </c>
      <c r="S505" s="142">
        <v>2</v>
      </c>
      <c r="T505" s="142">
        <v>1</v>
      </c>
      <c r="U505" s="142">
        <v>4</v>
      </c>
      <c r="V505" s="142">
        <v>5</v>
      </c>
      <c r="W505" s="142">
        <v>9</v>
      </c>
      <c r="X505" s="142">
        <v>1</v>
      </c>
      <c r="Y505" s="142">
        <v>0</v>
      </c>
      <c r="Z505" s="142">
        <v>0</v>
      </c>
      <c r="AA505" s="142">
        <v>0</v>
      </c>
      <c r="AB505" s="142">
        <v>0</v>
      </c>
      <c r="AG505" s="142">
        <v>11</v>
      </c>
      <c r="AH505" s="142">
        <v>6</v>
      </c>
      <c r="AI505" s="142">
        <v>17</v>
      </c>
      <c r="AJ505" s="142">
        <v>3</v>
      </c>
      <c r="AK505" s="142">
        <v>3</v>
      </c>
      <c r="AL505" s="142">
        <v>6</v>
      </c>
      <c r="AM505" s="142">
        <v>9</v>
      </c>
      <c r="AQ505" s="142">
        <v>3</v>
      </c>
      <c r="AR505" s="142">
        <v>6</v>
      </c>
      <c r="AS505" s="142">
        <v>9</v>
      </c>
    </row>
    <row r="506" spans="1:45" s="142" customFormat="1" ht="12.75" x14ac:dyDescent="0.2">
      <c r="A506" s="142" t="s">
        <v>267</v>
      </c>
      <c r="B506" s="142" t="s">
        <v>2549</v>
      </c>
      <c r="C506" s="142" t="s">
        <v>1900</v>
      </c>
      <c r="D506" s="142" t="s">
        <v>339</v>
      </c>
      <c r="E506" s="142" t="s">
        <v>2056</v>
      </c>
      <c r="F506" s="142" t="s">
        <v>132</v>
      </c>
      <c r="G506" s="142" t="s">
        <v>2176</v>
      </c>
      <c r="H506" s="142" t="s">
        <v>1566</v>
      </c>
      <c r="I506" s="142" t="s">
        <v>250</v>
      </c>
      <c r="J506" s="142">
        <v>30</v>
      </c>
      <c r="K506" s="142">
        <v>32</v>
      </c>
      <c r="L506" s="142">
        <v>62</v>
      </c>
      <c r="M506" s="142">
        <v>30</v>
      </c>
      <c r="N506" s="142">
        <v>32</v>
      </c>
      <c r="O506" s="142">
        <v>62</v>
      </c>
      <c r="P506" s="142">
        <v>2</v>
      </c>
      <c r="Q506" s="142">
        <v>43</v>
      </c>
      <c r="R506" s="142">
        <v>37</v>
      </c>
      <c r="S506" s="142">
        <v>80</v>
      </c>
      <c r="T506" s="142">
        <v>3</v>
      </c>
      <c r="U506" s="142">
        <v>41</v>
      </c>
      <c r="V506" s="142">
        <v>19</v>
      </c>
      <c r="W506" s="142">
        <v>60</v>
      </c>
      <c r="X506" s="142">
        <v>2</v>
      </c>
      <c r="Y506" s="142">
        <v>0</v>
      </c>
      <c r="Z506" s="142">
        <v>0</v>
      </c>
      <c r="AA506" s="142">
        <v>0</v>
      </c>
      <c r="AB506" s="142">
        <v>0</v>
      </c>
      <c r="AG506" s="142">
        <v>114</v>
      </c>
      <c r="AH506" s="142">
        <v>88</v>
      </c>
      <c r="AI506" s="142">
        <v>202</v>
      </c>
      <c r="AJ506" s="142">
        <v>7</v>
      </c>
      <c r="AK506" s="142">
        <v>18</v>
      </c>
      <c r="AL506" s="142">
        <v>26</v>
      </c>
      <c r="AM506" s="142">
        <v>44</v>
      </c>
      <c r="AQ506" s="142">
        <v>18</v>
      </c>
      <c r="AR506" s="142">
        <v>26</v>
      </c>
      <c r="AS506" s="142">
        <v>44</v>
      </c>
    </row>
    <row r="507" spans="1:45" s="142" customFormat="1" ht="12.75" x14ac:dyDescent="0.2">
      <c r="A507" s="142" t="s">
        <v>259</v>
      </c>
      <c r="B507" s="142" t="s">
        <v>2550</v>
      </c>
      <c r="C507" s="142" t="s">
        <v>1901</v>
      </c>
      <c r="D507" s="142" t="s">
        <v>339</v>
      </c>
      <c r="E507" s="142" t="s">
        <v>2056</v>
      </c>
      <c r="F507" s="142" t="s">
        <v>132</v>
      </c>
      <c r="G507" s="142" t="s">
        <v>2176</v>
      </c>
      <c r="H507" s="142" t="s">
        <v>1566</v>
      </c>
      <c r="I507" s="142" t="s">
        <v>250</v>
      </c>
      <c r="J507" s="142">
        <v>12</v>
      </c>
      <c r="K507" s="142">
        <v>8</v>
      </c>
      <c r="L507" s="142">
        <v>20</v>
      </c>
      <c r="M507" s="142">
        <v>19</v>
      </c>
      <c r="N507" s="142">
        <v>11</v>
      </c>
      <c r="O507" s="142">
        <v>30</v>
      </c>
      <c r="P507" s="142">
        <v>2</v>
      </c>
      <c r="Q507" s="142">
        <v>16</v>
      </c>
      <c r="R507" s="142">
        <v>8</v>
      </c>
      <c r="S507" s="142">
        <v>24</v>
      </c>
      <c r="T507" s="142">
        <v>2</v>
      </c>
      <c r="U507" s="142">
        <v>7</v>
      </c>
      <c r="V507" s="142">
        <v>3</v>
      </c>
      <c r="W507" s="142">
        <v>10</v>
      </c>
      <c r="X507" s="142">
        <v>1</v>
      </c>
      <c r="Y507" s="142">
        <v>0</v>
      </c>
      <c r="Z507" s="142">
        <v>0</v>
      </c>
      <c r="AA507" s="142">
        <v>0</v>
      </c>
      <c r="AB507" s="142">
        <v>0</v>
      </c>
      <c r="AG507" s="142">
        <v>42</v>
      </c>
      <c r="AH507" s="142">
        <v>22</v>
      </c>
      <c r="AI507" s="142">
        <v>64</v>
      </c>
      <c r="AJ507" s="142">
        <v>5</v>
      </c>
      <c r="AK507" s="142">
        <v>0</v>
      </c>
      <c r="AL507" s="142">
        <v>0</v>
      </c>
      <c r="AM507" s="142">
        <v>0</v>
      </c>
      <c r="AQ507" s="142">
        <v>0</v>
      </c>
      <c r="AR507" s="142">
        <v>0</v>
      </c>
      <c r="AS507" s="142">
        <v>0</v>
      </c>
    </row>
    <row r="508" spans="1:45" s="142" customFormat="1" ht="12.75" x14ac:dyDescent="0.2">
      <c r="A508" s="142" t="s">
        <v>259</v>
      </c>
      <c r="B508" s="142" t="s">
        <v>2551</v>
      </c>
      <c r="C508" s="142" t="s">
        <v>1901</v>
      </c>
      <c r="D508" s="142" t="s">
        <v>1890</v>
      </c>
      <c r="E508" s="142" t="s">
        <v>2056</v>
      </c>
      <c r="F508" s="142" t="s">
        <v>132</v>
      </c>
      <c r="G508" s="142" t="s">
        <v>2176</v>
      </c>
      <c r="H508" s="142" t="s">
        <v>1865</v>
      </c>
      <c r="I508" s="142" t="s">
        <v>250</v>
      </c>
      <c r="J508" s="142">
        <v>24</v>
      </c>
      <c r="K508" s="142">
        <v>26</v>
      </c>
      <c r="L508" s="142">
        <v>50</v>
      </c>
      <c r="M508" s="142">
        <v>46</v>
      </c>
      <c r="N508" s="142">
        <v>38</v>
      </c>
      <c r="O508" s="142">
        <v>84</v>
      </c>
      <c r="P508" s="142">
        <v>6</v>
      </c>
      <c r="Q508" s="142">
        <v>48</v>
      </c>
      <c r="R508" s="142">
        <v>36</v>
      </c>
      <c r="S508" s="142">
        <v>84</v>
      </c>
      <c r="T508" s="142">
        <v>6</v>
      </c>
      <c r="U508" s="142">
        <v>0</v>
      </c>
      <c r="V508" s="142">
        <v>0</v>
      </c>
      <c r="W508" s="142">
        <v>0</v>
      </c>
      <c r="X508" s="142">
        <v>0</v>
      </c>
      <c r="Y508" s="142">
        <v>0</v>
      </c>
      <c r="Z508" s="142">
        <v>0</v>
      </c>
      <c r="AA508" s="142">
        <v>0</v>
      </c>
      <c r="AB508" s="142">
        <v>0</v>
      </c>
      <c r="AG508" s="142">
        <v>94</v>
      </c>
      <c r="AH508" s="142">
        <v>74</v>
      </c>
      <c r="AI508" s="142">
        <v>168</v>
      </c>
      <c r="AJ508" s="142">
        <v>12</v>
      </c>
      <c r="AK508" s="142">
        <v>30</v>
      </c>
      <c r="AL508" s="142">
        <v>27</v>
      </c>
      <c r="AM508" s="142">
        <v>57</v>
      </c>
      <c r="AQ508" s="142">
        <v>30</v>
      </c>
      <c r="AR508" s="142">
        <v>27</v>
      </c>
      <c r="AS508" s="142">
        <v>57</v>
      </c>
    </row>
    <row r="509" spans="1:45" s="142" customFormat="1" ht="12.75" x14ac:dyDescent="0.2">
      <c r="A509" s="142" t="s">
        <v>259</v>
      </c>
      <c r="B509" s="142" t="s">
        <v>2552</v>
      </c>
      <c r="C509" s="142" t="s">
        <v>1902</v>
      </c>
      <c r="D509" s="142" t="s">
        <v>339</v>
      </c>
      <c r="E509" s="142" t="s">
        <v>2056</v>
      </c>
      <c r="F509" s="142" t="s">
        <v>132</v>
      </c>
      <c r="G509" s="142" t="s">
        <v>2176</v>
      </c>
      <c r="H509" s="142" t="s">
        <v>1566</v>
      </c>
      <c r="I509" s="142" t="s">
        <v>250</v>
      </c>
      <c r="J509" s="142">
        <v>3</v>
      </c>
      <c r="K509" s="142">
        <v>9</v>
      </c>
      <c r="L509" s="142">
        <v>12</v>
      </c>
      <c r="M509" s="142">
        <v>4</v>
      </c>
      <c r="N509" s="142">
        <v>10</v>
      </c>
      <c r="O509" s="142">
        <v>14</v>
      </c>
      <c r="P509" s="142">
        <v>1</v>
      </c>
      <c r="Q509" s="142">
        <v>13</v>
      </c>
      <c r="R509" s="142">
        <v>11</v>
      </c>
      <c r="S509" s="142">
        <v>24</v>
      </c>
      <c r="T509" s="142">
        <v>1</v>
      </c>
      <c r="U509" s="142">
        <v>11</v>
      </c>
      <c r="V509" s="142">
        <v>10</v>
      </c>
      <c r="W509" s="142">
        <v>21</v>
      </c>
      <c r="X509" s="142">
        <v>1</v>
      </c>
      <c r="Y509" s="142">
        <v>0</v>
      </c>
      <c r="Z509" s="142">
        <v>0</v>
      </c>
      <c r="AA509" s="142">
        <v>0</v>
      </c>
      <c r="AB509" s="142">
        <v>0</v>
      </c>
      <c r="AG509" s="142">
        <v>28</v>
      </c>
      <c r="AH509" s="142">
        <v>31</v>
      </c>
      <c r="AI509" s="142">
        <v>59</v>
      </c>
      <c r="AJ509" s="142">
        <v>3</v>
      </c>
      <c r="AK509" s="142">
        <v>7</v>
      </c>
      <c r="AL509" s="142">
        <v>10</v>
      </c>
      <c r="AM509" s="142">
        <v>17</v>
      </c>
      <c r="AQ509" s="142">
        <v>7</v>
      </c>
      <c r="AR509" s="142">
        <v>10</v>
      </c>
      <c r="AS509" s="142">
        <v>17</v>
      </c>
    </row>
    <row r="510" spans="1:45" s="142" customFormat="1" ht="12.75" x14ac:dyDescent="0.2">
      <c r="A510" s="142" t="s">
        <v>267</v>
      </c>
      <c r="B510" s="142" t="s">
        <v>2553</v>
      </c>
      <c r="C510" s="142" t="s">
        <v>1903</v>
      </c>
      <c r="D510" s="142" t="s">
        <v>1890</v>
      </c>
      <c r="E510" s="142" t="s">
        <v>2056</v>
      </c>
      <c r="F510" s="142" t="s">
        <v>132</v>
      </c>
      <c r="G510" s="142" t="s">
        <v>2176</v>
      </c>
      <c r="H510" s="142" t="s">
        <v>1865</v>
      </c>
      <c r="I510" s="142" t="s">
        <v>250</v>
      </c>
      <c r="J510" s="142">
        <v>0</v>
      </c>
      <c r="K510" s="142">
        <v>0</v>
      </c>
      <c r="L510" s="142">
        <v>0</v>
      </c>
      <c r="M510" s="142">
        <v>0</v>
      </c>
      <c r="N510" s="142">
        <v>0</v>
      </c>
      <c r="O510" s="142">
        <v>0</v>
      </c>
      <c r="P510" s="142">
        <v>0</v>
      </c>
      <c r="Q510" s="142">
        <v>0</v>
      </c>
      <c r="R510" s="142">
        <v>0</v>
      </c>
      <c r="S510" s="142">
        <v>0</v>
      </c>
      <c r="T510" s="142">
        <v>0</v>
      </c>
      <c r="U510" s="142">
        <v>0</v>
      </c>
      <c r="V510" s="142">
        <v>0</v>
      </c>
      <c r="W510" s="142">
        <v>0</v>
      </c>
      <c r="X510" s="142">
        <v>0</v>
      </c>
      <c r="Y510" s="142">
        <v>0</v>
      </c>
      <c r="Z510" s="142">
        <v>0</v>
      </c>
      <c r="AA510" s="142">
        <v>0</v>
      </c>
      <c r="AB510" s="142">
        <v>0</v>
      </c>
      <c r="AG510" s="142">
        <v>0</v>
      </c>
      <c r="AH510" s="142">
        <v>0</v>
      </c>
      <c r="AI510" s="142">
        <v>0</v>
      </c>
      <c r="AJ510" s="142">
        <v>0</v>
      </c>
      <c r="AK510" s="142">
        <v>3</v>
      </c>
      <c r="AL510" s="142">
        <v>3</v>
      </c>
      <c r="AM510" s="142">
        <v>6</v>
      </c>
      <c r="AQ510" s="142">
        <v>3</v>
      </c>
      <c r="AR510" s="142">
        <v>3</v>
      </c>
      <c r="AS510" s="142">
        <v>6</v>
      </c>
    </row>
    <row r="511" spans="1:45" s="142" customFormat="1" ht="12.75" x14ac:dyDescent="0.2">
      <c r="A511" s="142" t="s">
        <v>259</v>
      </c>
      <c r="B511" s="142" t="s">
        <v>2554</v>
      </c>
      <c r="C511" s="142" t="s">
        <v>2555</v>
      </c>
      <c r="D511" s="142" t="s">
        <v>339</v>
      </c>
      <c r="E511" s="142" t="s">
        <v>2056</v>
      </c>
      <c r="F511" s="142" t="s">
        <v>132</v>
      </c>
      <c r="G511" s="142" t="s">
        <v>2176</v>
      </c>
      <c r="H511" s="142" t="s">
        <v>1566</v>
      </c>
      <c r="I511" s="142" t="s">
        <v>250</v>
      </c>
      <c r="J511" s="142">
        <v>114</v>
      </c>
      <c r="K511" s="142">
        <v>104</v>
      </c>
      <c r="L511" s="142">
        <v>218</v>
      </c>
      <c r="M511" s="142">
        <v>128</v>
      </c>
      <c r="N511" s="142">
        <v>110</v>
      </c>
      <c r="O511" s="142">
        <v>238</v>
      </c>
      <c r="P511" s="142">
        <v>8</v>
      </c>
      <c r="Q511" s="142">
        <v>90</v>
      </c>
      <c r="R511" s="142">
        <v>86</v>
      </c>
      <c r="S511" s="142">
        <v>176</v>
      </c>
      <c r="T511" s="142">
        <v>8</v>
      </c>
      <c r="U511" s="142">
        <v>96</v>
      </c>
      <c r="V511" s="142">
        <v>82</v>
      </c>
      <c r="W511" s="142">
        <v>178</v>
      </c>
      <c r="X511" s="142">
        <v>8</v>
      </c>
      <c r="Y511" s="142">
        <v>0</v>
      </c>
      <c r="Z511" s="142">
        <v>0</v>
      </c>
      <c r="AA511" s="142">
        <v>0</v>
      </c>
      <c r="AB511" s="142">
        <v>0</v>
      </c>
      <c r="AG511" s="142">
        <v>314</v>
      </c>
      <c r="AH511" s="142">
        <v>278</v>
      </c>
      <c r="AI511" s="142">
        <v>592</v>
      </c>
      <c r="AJ511" s="142">
        <v>24</v>
      </c>
      <c r="AK511" s="142">
        <v>36</v>
      </c>
      <c r="AL511" s="142">
        <v>36</v>
      </c>
      <c r="AM511" s="142">
        <v>72</v>
      </c>
      <c r="AQ511" s="142">
        <v>36</v>
      </c>
      <c r="AR511" s="142">
        <v>36</v>
      </c>
      <c r="AS511" s="142">
        <v>72</v>
      </c>
    </row>
    <row r="512" spans="1:45" s="142" customFormat="1" ht="12.75" x14ac:dyDescent="0.2">
      <c r="A512" s="142" t="s">
        <v>267</v>
      </c>
      <c r="B512" s="142" t="s">
        <v>2556</v>
      </c>
      <c r="C512" s="142" t="s">
        <v>1903</v>
      </c>
      <c r="D512" s="142" t="s">
        <v>339</v>
      </c>
      <c r="E512" s="142" t="s">
        <v>2056</v>
      </c>
      <c r="F512" s="142" t="s">
        <v>132</v>
      </c>
      <c r="G512" s="142" t="s">
        <v>2176</v>
      </c>
      <c r="H512" s="142" t="s">
        <v>1566</v>
      </c>
      <c r="I512" s="142" t="s">
        <v>250</v>
      </c>
      <c r="J512" s="142">
        <v>18</v>
      </c>
      <c r="K512" s="142">
        <v>21</v>
      </c>
      <c r="L512" s="142">
        <v>39</v>
      </c>
      <c r="M512" s="142">
        <v>18</v>
      </c>
      <c r="N512" s="142">
        <v>21</v>
      </c>
      <c r="O512" s="142">
        <v>39</v>
      </c>
      <c r="P512" s="142">
        <v>1</v>
      </c>
      <c r="Q512" s="142">
        <v>23</v>
      </c>
      <c r="R512" s="142">
        <v>17</v>
      </c>
      <c r="S512" s="142">
        <v>40</v>
      </c>
      <c r="T512" s="142">
        <v>1</v>
      </c>
      <c r="U512" s="142">
        <v>16</v>
      </c>
      <c r="V512" s="142">
        <v>16</v>
      </c>
      <c r="W512" s="142">
        <v>32</v>
      </c>
      <c r="X512" s="142">
        <v>1</v>
      </c>
      <c r="Y512" s="142">
        <v>0</v>
      </c>
      <c r="Z512" s="142">
        <v>0</v>
      </c>
      <c r="AA512" s="142">
        <v>0</v>
      </c>
      <c r="AB512" s="142">
        <v>0</v>
      </c>
      <c r="AG512" s="142">
        <v>57</v>
      </c>
      <c r="AH512" s="142">
        <v>54</v>
      </c>
      <c r="AI512" s="142">
        <v>111</v>
      </c>
      <c r="AJ512" s="142">
        <v>3</v>
      </c>
      <c r="AK512" s="142">
        <v>13</v>
      </c>
      <c r="AL512" s="142">
        <v>21</v>
      </c>
      <c r="AM512" s="142">
        <v>34</v>
      </c>
      <c r="AQ512" s="142">
        <v>13</v>
      </c>
      <c r="AR512" s="142">
        <v>21</v>
      </c>
      <c r="AS512" s="142">
        <v>34</v>
      </c>
    </row>
    <row r="513" spans="1:45" s="142" customFormat="1" ht="12.75" x14ac:dyDescent="0.2">
      <c r="A513" s="142" t="s">
        <v>259</v>
      </c>
      <c r="B513" s="142" t="s">
        <v>2557</v>
      </c>
      <c r="C513" s="142" t="s">
        <v>1283</v>
      </c>
      <c r="D513" s="142" t="s">
        <v>1890</v>
      </c>
      <c r="E513" s="142" t="s">
        <v>2056</v>
      </c>
      <c r="F513" s="142" t="s">
        <v>132</v>
      </c>
      <c r="G513" s="142" t="s">
        <v>2176</v>
      </c>
      <c r="H513" s="142" t="s">
        <v>1865</v>
      </c>
      <c r="I513" s="142" t="s">
        <v>250</v>
      </c>
      <c r="J513" s="142">
        <v>35</v>
      </c>
      <c r="K513" s="142">
        <v>16</v>
      </c>
      <c r="L513" s="142">
        <v>51</v>
      </c>
      <c r="M513" s="142">
        <v>54</v>
      </c>
      <c r="N513" s="142">
        <v>42</v>
      </c>
      <c r="O513" s="142">
        <v>96</v>
      </c>
      <c r="P513" s="142">
        <v>3</v>
      </c>
      <c r="Q513" s="142">
        <v>41</v>
      </c>
      <c r="R513" s="142">
        <v>36</v>
      </c>
      <c r="S513" s="142">
        <v>77</v>
      </c>
      <c r="T513" s="142">
        <v>3</v>
      </c>
      <c r="U513" s="142">
        <v>0</v>
      </c>
      <c r="V513" s="142">
        <v>0</v>
      </c>
      <c r="W513" s="142">
        <v>0</v>
      </c>
      <c r="X513" s="142">
        <v>0</v>
      </c>
      <c r="Y513" s="142">
        <v>0</v>
      </c>
      <c r="Z513" s="142">
        <v>0</v>
      </c>
      <c r="AA513" s="142">
        <v>0</v>
      </c>
      <c r="AB513" s="142">
        <v>0</v>
      </c>
      <c r="AG513" s="142">
        <v>95</v>
      </c>
      <c r="AH513" s="142">
        <v>78</v>
      </c>
      <c r="AI513" s="142">
        <v>173</v>
      </c>
      <c r="AJ513" s="142">
        <v>6</v>
      </c>
      <c r="AK513" s="142">
        <v>23</v>
      </c>
      <c r="AL513" s="142">
        <v>14</v>
      </c>
      <c r="AM513" s="142">
        <v>37</v>
      </c>
      <c r="AQ513" s="142">
        <v>23</v>
      </c>
      <c r="AR513" s="142">
        <v>14</v>
      </c>
      <c r="AS513" s="142">
        <v>37</v>
      </c>
    </row>
    <row r="514" spans="1:45" s="142" customFormat="1" ht="12.75" x14ac:dyDescent="0.2">
      <c r="A514" s="142" t="s">
        <v>264</v>
      </c>
      <c r="B514" s="142" t="s">
        <v>2558</v>
      </c>
      <c r="C514" s="142" t="s">
        <v>1904</v>
      </c>
      <c r="D514" s="142" t="s">
        <v>1458</v>
      </c>
      <c r="E514" s="142" t="s">
        <v>2056</v>
      </c>
      <c r="F514" s="142" t="s">
        <v>132</v>
      </c>
      <c r="G514" s="142" t="s">
        <v>2176</v>
      </c>
      <c r="H514" s="142" t="s">
        <v>1865</v>
      </c>
      <c r="I514" s="142" t="s">
        <v>250</v>
      </c>
      <c r="J514" s="142">
        <v>0</v>
      </c>
      <c r="K514" s="142">
        <v>0</v>
      </c>
      <c r="L514" s="142">
        <v>0</v>
      </c>
      <c r="M514" s="142">
        <v>0</v>
      </c>
      <c r="N514" s="142">
        <v>0</v>
      </c>
      <c r="O514" s="142">
        <v>0</v>
      </c>
      <c r="P514" s="142">
        <v>0</v>
      </c>
      <c r="Q514" s="142">
        <v>13</v>
      </c>
      <c r="R514" s="142">
        <v>6</v>
      </c>
      <c r="S514" s="142">
        <v>19</v>
      </c>
      <c r="T514" s="142">
        <v>3</v>
      </c>
      <c r="U514" s="142">
        <v>0</v>
      </c>
      <c r="V514" s="142">
        <v>0</v>
      </c>
      <c r="W514" s="142">
        <v>0</v>
      </c>
      <c r="X514" s="142">
        <v>0</v>
      </c>
      <c r="Y514" s="142">
        <v>0</v>
      </c>
      <c r="Z514" s="142">
        <v>0</v>
      </c>
      <c r="AA514" s="142">
        <v>0</v>
      </c>
      <c r="AB514" s="142">
        <v>0</v>
      </c>
      <c r="AG514" s="142">
        <v>13</v>
      </c>
      <c r="AH514" s="142">
        <v>6</v>
      </c>
      <c r="AI514" s="142">
        <v>19</v>
      </c>
      <c r="AJ514" s="142">
        <v>3</v>
      </c>
      <c r="AK514" s="142">
        <v>13</v>
      </c>
      <c r="AL514" s="142">
        <v>9</v>
      </c>
      <c r="AM514" s="142">
        <v>22</v>
      </c>
      <c r="AQ514" s="142">
        <v>13</v>
      </c>
      <c r="AR514" s="142">
        <v>9</v>
      </c>
      <c r="AS514" s="142">
        <v>22</v>
      </c>
    </row>
    <row r="515" spans="1:45" s="142" customFormat="1" ht="12.75" x14ac:dyDescent="0.2">
      <c r="A515" s="142" t="s">
        <v>259</v>
      </c>
      <c r="B515" s="142" t="s">
        <v>2559</v>
      </c>
      <c r="C515" s="142" t="s">
        <v>1905</v>
      </c>
      <c r="D515" s="142" t="s">
        <v>339</v>
      </c>
      <c r="E515" s="142" t="s">
        <v>2056</v>
      </c>
      <c r="F515" s="142" t="s">
        <v>132</v>
      </c>
      <c r="G515" s="142" t="s">
        <v>2176</v>
      </c>
      <c r="H515" s="142" t="s">
        <v>1566</v>
      </c>
      <c r="I515" s="142" t="s">
        <v>250</v>
      </c>
      <c r="J515" s="142">
        <v>15</v>
      </c>
      <c r="K515" s="142">
        <v>9</v>
      </c>
      <c r="L515" s="142">
        <v>24</v>
      </c>
      <c r="M515" s="142">
        <v>15</v>
      </c>
      <c r="N515" s="142">
        <v>9</v>
      </c>
      <c r="O515" s="142">
        <v>24</v>
      </c>
      <c r="P515" s="142">
        <v>1</v>
      </c>
      <c r="Q515" s="142">
        <v>10</v>
      </c>
      <c r="R515" s="142">
        <v>1</v>
      </c>
      <c r="S515" s="142">
        <v>11</v>
      </c>
      <c r="T515" s="142">
        <v>1</v>
      </c>
      <c r="U515" s="142">
        <v>7</v>
      </c>
      <c r="V515" s="142">
        <v>5</v>
      </c>
      <c r="W515" s="142">
        <v>12</v>
      </c>
      <c r="X515" s="142">
        <v>1</v>
      </c>
      <c r="Y515" s="142">
        <v>0</v>
      </c>
      <c r="Z515" s="142">
        <v>0</v>
      </c>
      <c r="AA515" s="142">
        <v>0</v>
      </c>
      <c r="AB515" s="142">
        <v>0</v>
      </c>
      <c r="AG515" s="142">
        <v>32</v>
      </c>
      <c r="AH515" s="142">
        <v>15</v>
      </c>
      <c r="AI515" s="142">
        <v>47</v>
      </c>
      <c r="AJ515" s="142">
        <v>3</v>
      </c>
      <c r="AK515" s="142">
        <v>7</v>
      </c>
      <c r="AL515" s="142">
        <v>7</v>
      </c>
      <c r="AM515" s="142">
        <v>14</v>
      </c>
      <c r="AQ515" s="142">
        <v>7</v>
      </c>
      <c r="AR515" s="142">
        <v>7</v>
      </c>
      <c r="AS515" s="142">
        <v>14</v>
      </c>
    </row>
    <row r="516" spans="1:45" s="142" customFormat="1" ht="12.75" x14ac:dyDescent="0.2">
      <c r="A516" s="142" t="s">
        <v>267</v>
      </c>
      <c r="B516" s="142" t="s">
        <v>2560</v>
      </c>
      <c r="C516" s="142" t="s">
        <v>1906</v>
      </c>
      <c r="D516" s="142" t="s">
        <v>339</v>
      </c>
      <c r="E516" s="142" t="s">
        <v>2056</v>
      </c>
      <c r="F516" s="142" t="s">
        <v>132</v>
      </c>
      <c r="G516" s="142" t="s">
        <v>2176</v>
      </c>
      <c r="H516" s="142" t="s">
        <v>1865</v>
      </c>
      <c r="I516" s="142" t="s">
        <v>250</v>
      </c>
      <c r="J516" s="142">
        <v>5</v>
      </c>
      <c r="K516" s="142">
        <v>2</v>
      </c>
      <c r="L516" s="142">
        <v>7</v>
      </c>
      <c r="M516" s="142">
        <v>17</v>
      </c>
      <c r="N516" s="142">
        <v>6</v>
      </c>
      <c r="O516" s="142">
        <v>23</v>
      </c>
      <c r="P516" s="142">
        <v>3</v>
      </c>
      <c r="Q516" s="142">
        <v>17</v>
      </c>
      <c r="R516" s="142">
        <v>14</v>
      </c>
      <c r="S516" s="142">
        <v>31</v>
      </c>
      <c r="T516" s="142">
        <v>3</v>
      </c>
      <c r="U516" s="142">
        <v>0</v>
      </c>
      <c r="V516" s="142">
        <v>0</v>
      </c>
      <c r="W516" s="142">
        <v>0</v>
      </c>
      <c r="X516" s="142">
        <v>0</v>
      </c>
      <c r="Y516" s="142">
        <v>0</v>
      </c>
      <c r="Z516" s="142">
        <v>0</v>
      </c>
      <c r="AA516" s="142">
        <v>0</v>
      </c>
      <c r="AB516" s="142">
        <v>0</v>
      </c>
      <c r="AG516" s="142">
        <v>34</v>
      </c>
      <c r="AH516" s="142">
        <v>20</v>
      </c>
      <c r="AI516" s="142">
        <v>54</v>
      </c>
      <c r="AJ516" s="142">
        <v>6</v>
      </c>
      <c r="AK516" s="142">
        <v>2</v>
      </c>
      <c r="AL516" s="142">
        <v>4</v>
      </c>
      <c r="AM516" s="142">
        <v>6</v>
      </c>
      <c r="AQ516" s="142">
        <v>2</v>
      </c>
      <c r="AR516" s="142">
        <v>4</v>
      </c>
      <c r="AS516" s="142">
        <v>6</v>
      </c>
    </row>
    <row r="517" spans="1:45" s="142" customFormat="1" ht="12.75" x14ac:dyDescent="0.2">
      <c r="A517" s="142" t="s">
        <v>259</v>
      </c>
      <c r="B517" s="142" t="s">
        <v>2561</v>
      </c>
      <c r="C517" s="142" t="s">
        <v>2562</v>
      </c>
      <c r="D517" s="142" t="s">
        <v>339</v>
      </c>
      <c r="E517" s="142" t="s">
        <v>1459</v>
      </c>
      <c r="F517" s="142" t="s">
        <v>132</v>
      </c>
      <c r="G517" s="142" t="s">
        <v>2176</v>
      </c>
      <c r="H517" s="142" t="s">
        <v>1865</v>
      </c>
      <c r="I517" s="142" t="s">
        <v>250</v>
      </c>
      <c r="J517" s="142">
        <v>22</v>
      </c>
      <c r="K517" s="142">
        <v>16</v>
      </c>
      <c r="L517" s="142">
        <v>38</v>
      </c>
      <c r="M517" s="142">
        <v>28</v>
      </c>
      <c r="N517" s="142">
        <v>25</v>
      </c>
      <c r="O517" s="142">
        <v>53</v>
      </c>
      <c r="P517" s="142">
        <v>2</v>
      </c>
      <c r="Q517" s="142">
        <v>11</v>
      </c>
      <c r="R517" s="142">
        <v>12</v>
      </c>
      <c r="S517" s="142">
        <v>23</v>
      </c>
      <c r="T517" s="142">
        <v>1</v>
      </c>
      <c r="U517" s="142">
        <v>0</v>
      </c>
      <c r="V517" s="142">
        <v>0</v>
      </c>
      <c r="W517" s="142">
        <v>0</v>
      </c>
      <c r="X517" s="142">
        <v>0</v>
      </c>
      <c r="Y517" s="142">
        <v>0</v>
      </c>
      <c r="Z517" s="142">
        <v>0</v>
      </c>
      <c r="AA517" s="142">
        <v>0</v>
      </c>
      <c r="AB517" s="142">
        <v>0</v>
      </c>
      <c r="AG517" s="142">
        <v>39</v>
      </c>
      <c r="AH517" s="142">
        <v>37</v>
      </c>
      <c r="AI517" s="142">
        <v>76</v>
      </c>
      <c r="AJ517" s="142">
        <v>3</v>
      </c>
      <c r="AK517" s="142">
        <v>17</v>
      </c>
      <c r="AL517" s="142">
        <v>6</v>
      </c>
      <c r="AM517" s="142">
        <v>23</v>
      </c>
      <c r="AQ517" s="142">
        <v>17</v>
      </c>
      <c r="AR517" s="142">
        <v>6</v>
      </c>
      <c r="AS517" s="142">
        <v>23</v>
      </c>
    </row>
    <row r="518" spans="1:45" s="142" customFormat="1" ht="12.75" x14ac:dyDescent="0.2">
      <c r="A518" s="142" t="s">
        <v>267</v>
      </c>
      <c r="B518" s="142" t="s">
        <v>2563</v>
      </c>
      <c r="C518" s="142" t="s">
        <v>1907</v>
      </c>
      <c r="D518" s="142" t="s">
        <v>339</v>
      </c>
      <c r="E518" s="142" t="s">
        <v>2056</v>
      </c>
      <c r="F518" s="142" t="s">
        <v>132</v>
      </c>
      <c r="G518" s="142" t="s">
        <v>2176</v>
      </c>
      <c r="H518" s="142" t="s">
        <v>1566</v>
      </c>
      <c r="I518" s="142" t="s">
        <v>250</v>
      </c>
      <c r="J518" s="142">
        <v>7</v>
      </c>
      <c r="K518" s="142">
        <v>3</v>
      </c>
      <c r="L518" s="142">
        <v>10</v>
      </c>
      <c r="M518" s="142">
        <v>7</v>
      </c>
      <c r="N518" s="142">
        <v>3</v>
      </c>
      <c r="O518" s="142">
        <v>10</v>
      </c>
      <c r="P518" s="142">
        <v>1</v>
      </c>
      <c r="Q518" s="142">
        <v>9</v>
      </c>
      <c r="R518" s="142">
        <v>4</v>
      </c>
      <c r="S518" s="142">
        <v>13</v>
      </c>
      <c r="T518" s="142">
        <v>2</v>
      </c>
      <c r="U518" s="142">
        <v>14</v>
      </c>
      <c r="V518" s="142">
        <v>3</v>
      </c>
      <c r="W518" s="142">
        <v>17</v>
      </c>
      <c r="X518" s="142">
        <v>2</v>
      </c>
      <c r="Y518" s="142">
        <v>0</v>
      </c>
      <c r="Z518" s="142">
        <v>0</v>
      </c>
      <c r="AA518" s="142">
        <v>0</v>
      </c>
      <c r="AB518" s="142">
        <v>0</v>
      </c>
      <c r="AG518" s="142">
        <v>30</v>
      </c>
      <c r="AH518" s="142">
        <v>10</v>
      </c>
      <c r="AI518" s="142">
        <v>40</v>
      </c>
      <c r="AJ518" s="142">
        <v>5</v>
      </c>
      <c r="AK518" s="142">
        <v>9</v>
      </c>
      <c r="AL518" s="142">
        <v>5</v>
      </c>
      <c r="AM518" s="142">
        <v>14</v>
      </c>
      <c r="AQ518" s="142">
        <v>9</v>
      </c>
      <c r="AR518" s="142">
        <v>5</v>
      </c>
      <c r="AS518" s="142">
        <v>14</v>
      </c>
    </row>
    <row r="519" spans="1:45" s="142" customFormat="1" ht="12.75" x14ac:dyDescent="0.2">
      <c r="A519" s="142" t="s">
        <v>259</v>
      </c>
      <c r="B519" s="142" t="s">
        <v>2564</v>
      </c>
      <c r="C519" s="142" t="s">
        <v>1908</v>
      </c>
      <c r="D519" s="142" t="s">
        <v>339</v>
      </c>
      <c r="E519" s="142" t="s">
        <v>2056</v>
      </c>
      <c r="F519" s="142" t="s">
        <v>132</v>
      </c>
      <c r="G519" s="142" t="s">
        <v>2176</v>
      </c>
      <c r="H519" s="142" t="s">
        <v>1566</v>
      </c>
      <c r="I519" s="142" t="s">
        <v>250</v>
      </c>
      <c r="J519" s="142">
        <v>124</v>
      </c>
      <c r="K519" s="142">
        <v>131</v>
      </c>
      <c r="L519" s="142">
        <v>255</v>
      </c>
      <c r="M519" s="142">
        <v>139</v>
      </c>
      <c r="N519" s="142">
        <v>151</v>
      </c>
      <c r="O519" s="142">
        <v>290</v>
      </c>
      <c r="P519" s="142">
        <v>7</v>
      </c>
      <c r="Q519" s="142">
        <v>99</v>
      </c>
      <c r="R519" s="142">
        <v>96</v>
      </c>
      <c r="S519" s="142">
        <v>195</v>
      </c>
      <c r="T519" s="142">
        <v>6</v>
      </c>
      <c r="U519" s="142">
        <v>85</v>
      </c>
      <c r="V519" s="142">
        <v>55</v>
      </c>
      <c r="W519" s="142">
        <v>140</v>
      </c>
      <c r="X519" s="142">
        <v>5</v>
      </c>
      <c r="Y519" s="142">
        <v>0</v>
      </c>
      <c r="Z519" s="142">
        <v>0</v>
      </c>
      <c r="AA519" s="142">
        <v>0</v>
      </c>
      <c r="AB519" s="142">
        <v>0</v>
      </c>
      <c r="AG519" s="142">
        <v>323</v>
      </c>
      <c r="AH519" s="142">
        <v>302</v>
      </c>
      <c r="AI519" s="142">
        <v>625</v>
      </c>
      <c r="AJ519" s="142">
        <v>18</v>
      </c>
      <c r="AK519" s="142">
        <v>36</v>
      </c>
      <c r="AL519" s="142">
        <v>45</v>
      </c>
      <c r="AM519" s="142">
        <v>81</v>
      </c>
      <c r="AQ519" s="142">
        <v>36</v>
      </c>
      <c r="AR519" s="142">
        <v>45</v>
      </c>
      <c r="AS519" s="142">
        <v>81</v>
      </c>
    </row>
    <row r="520" spans="1:45" s="142" customFormat="1" ht="12.75" x14ac:dyDescent="0.2">
      <c r="A520" s="142" t="s">
        <v>259</v>
      </c>
      <c r="B520" s="142" t="s">
        <v>2565</v>
      </c>
      <c r="C520" s="142" t="s">
        <v>1909</v>
      </c>
      <c r="D520" s="142" t="s">
        <v>339</v>
      </c>
      <c r="E520" s="142" t="s">
        <v>1459</v>
      </c>
      <c r="F520" s="142" t="s">
        <v>132</v>
      </c>
      <c r="G520" s="142" t="s">
        <v>2176</v>
      </c>
      <c r="H520" s="142" t="s">
        <v>1566</v>
      </c>
      <c r="I520" s="142" t="s">
        <v>250</v>
      </c>
      <c r="J520" s="142">
        <v>29</v>
      </c>
      <c r="K520" s="142">
        <v>28</v>
      </c>
      <c r="L520" s="142">
        <v>57</v>
      </c>
      <c r="M520" s="142">
        <v>29</v>
      </c>
      <c r="N520" s="142">
        <v>28</v>
      </c>
      <c r="O520" s="142">
        <v>57</v>
      </c>
      <c r="P520" s="142">
        <v>3</v>
      </c>
      <c r="Q520" s="142">
        <v>43</v>
      </c>
      <c r="R520" s="142">
        <v>35</v>
      </c>
      <c r="S520" s="142">
        <v>78</v>
      </c>
      <c r="T520" s="142">
        <v>3</v>
      </c>
      <c r="U520" s="142">
        <v>27</v>
      </c>
      <c r="V520" s="142">
        <v>23</v>
      </c>
      <c r="W520" s="142">
        <v>50</v>
      </c>
      <c r="X520" s="142">
        <v>3</v>
      </c>
      <c r="Y520" s="142">
        <v>0</v>
      </c>
      <c r="Z520" s="142">
        <v>0</v>
      </c>
      <c r="AA520" s="142">
        <v>0</v>
      </c>
      <c r="AB520" s="142">
        <v>0</v>
      </c>
      <c r="AG520" s="142">
        <v>99</v>
      </c>
      <c r="AH520" s="142">
        <v>86</v>
      </c>
      <c r="AI520" s="142">
        <v>185</v>
      </c>
      <c r="AJ520" s="142">
        <v>9</v>
      </c>
      <c r="AK520" s="142">
        <v>34</v>
      </c>
      <c r="AL520" s="142">
        <v>33</v>
      </c>
      <c r="AM520" s="142">
        <v>67</v>
      </c>
      <c r="AQ520" s="142">
        <v>34</v>
      </c>
      <c r="AR520" s="142">
        <v>33</v>
      </c>
      <c r="AS520" s="142">
        <v>67</v>
      </c>
    </row>
    <row r="521" spans="1:45" s="142" customFormat="1" ht="12.75" x14ac:dyDescent="0.2">
      <c r="A521" s="142" t="s">
        <v>259</v>
      </c>
      <c r="B521" s="142" t="s">
        <v>2566</v>
      </c>
      <c r="C521" s="142" t="s">
        <v>1910</v>
      </c>
      <c r="D521" s="142" t="s">
        <v>1458</v>
      </c>
      <c r="E521" s="142" t="s">
        <v>2056</v>
      </c>
      <c r="F521" s="142" t="s">
        <v>132</v>
      </c>
      <c r="G521" s="142" t="s">
        <v>2176</v>
      </c>
      <c r="H521" s="142" t="s">
        <v>1865</v>
      </c>
      <c r="I521" s="142" t="s">
        <v>250</v>
      </c>
      <c r="J521" s="142">
        <v>22</v>
      </c>
      <c r="K521" s="142">
        <v>15</v>
      </c>
      <c r="L521" s="142">
        <v>37</v>
      </c>
      <c r="M521" s="142">
        <v>30</v>
      </c>
      <c r="N521" s="142">
        <v>23</v>
      </c>
      <c r="O521" s="142">
        <v>53</v>
      </c>
      <c r="P521" s="142">
        <v>2</v>
      </c>
      <c r="Q521" s="142">
        <v>12</v>
      </c>
      <c r="R521" s="142">
        <v>12</v>
      </c>
      <c r="S521" s="142">
        <v>24</v>
      </c>
      <c r="T521" s="142">
        <v>3</v>
      </c>
      <c r="U521" s="142">
        <v>0</v>
      </c>
      <c r="V521" s="142">
        <v>0</v>
      </c>
      <c r="W521" s="142">
        <v>0</v>
      </c>
      <c r="X521" s="142">
        <v>0</v>
      </c>
      <c r="Y521" s="142">
        <v>0</v>
      </c>
      <c r="Z521" s="142">
        <v>0</v>
      </c>
      <c r="AA521" s="142">
        <v>0</v>
      </c>
      <c r="AB521" s="142">
        <v>0</v>
      </c>
      <c r="AG521" s="142">
        <v>42</v>
      </c>
      <c r="AH521" s="142">
        <v>35</v>
      </c>
      <c r="AI521" s="142">
        <v>77</v>
      </c>
      <c r="AJ521" s="142">
        <v>5</v>
      </c>
      <c r="AK521" s="142">
        <v>0</v>
      </c>
      <c r="AL521" s="142">
        <v>0</v>
      </c>
      <c r="AM521" s="142">
        <v>0</v>
      </c>
      <c r="AQ521" s="142">
        <v>0</v>
      </c>
      <c r="AR521" s="142">
        <v>0</v>
      </c>
      <c r="AS521" s="142">
        <v>0</v>
      </c>
    </row>
    <row r="522" spans="1:45" s="142" customFormat="1" ht="12.75" x14ac:dyDescent="0.2">
      <c r="A522" s="142" t="s">
        <v>259</v>
      </c>
      <c r="B522" s="142" t="s">
        <v>2566</v>
      </c>
      <c r="C522" s="142" t="s">
        <v>1910</v>
      </c>
      <c r="D522" s="142" t="s">
        <v>1890</v>
      </c>
      <c r="E522" s="142" t="s">
        <v>2056</v>
      </c>
      <c r="F522" s="142" t="s">
        <v>132</v>
      </c>
      <c r="G522" s="142" t="s">
        <v>2176</v>
      </c>
      <c r="H522" s="142" t="s">
        <v>1865</v>
      </c>
      <c r="I522" s="142" t="s">
        <v>250</v>
      </c>
      <c r="J522" s="142">
        <v>42</v>
      </c>
      <c r="K522" s="142">
        <v>5</v>
      </c>
      <c r="L522" s="142">
        <v>47</v>
      </c>
      <c r="M522" s="142">
        <v>125</v>
      </c>
      <c r="N522" s="142">
        <v>12</v>
      </c>
      <c r="O522" s="142">
        <v>137</v>
      </c>
      <c r="P522" s="142">
        <v>6</v>
      </c>
      <c r="Q522" s="142">
        <v>105</v>
      </c>
      <c r="R522" s="142">
        <v>10</v>
      </c>
      <c r="S522" s="142">
        <v>115</v>
      </c>
      <c r="T522" s="142">
        <v>6</v>
      </c>
      <c r="U522" s="142">
        <v>0</v>
      </c>
      <c r="V522" s="142">
        <v>0</v>
      </c>
      <c r="W522" s="142">
        <v>0</v>
      </c>
      <c r="X522" s="142">
        <v>0</v>
      </c>
      <c r="Y522" s="142">
        <v>0</v>
      </c>
      <c r="Z522" s="142">
        <v>0</v>
      </c>
      <c r="AA522" s="142">
        <v>0</v>
      </c>
      <c r="AB522" s="142">
        <v>0</v>
      </c>
      <c r="AG522" s="142">
        <v>230</v>
      </c>
      <c r="AH522" s="142">
        <v>22</v>
      </c>
      <c r="AI522" s="142">
        <v>252</v>
      </c>
      <c r="AJ522" s="142">
        <v>12</v>
      </c>
      <c r="AK522" s="142">
        <v>0</v>
      </c>
      <c r="AL522" s="142">
        <v>0</v>
      </c>
      <c r="AM522" s="142">
        <v>0</v>
      </c>
      <c r="AQ522" s="142">
        <v>0</v>
      </c>
      <c r="AR522" s="142">
        <v>0</v>
      </c>
      <c r="AS522" s="142">
        <v>0</v>
      </c>
    </row>
    <row r="523" spans="1:45" s="142" customFormat="1" ht="12.75" x14ac:dyDescent="0.2">
      <c r="A523" s="142" t="s">
        <v>259</v>
      </c>
      <c r="B523" s="142" t="s">
        <v>2567</v>
      </c>
      <c r="C523" s="142" t="s">
        <v>1911</v>
      </c>
      <c r="D523" s="142" t="s">
        <v>339</v>
      </c>
      <c r="E523" s="142" t="s">
        <v>2056</v>
      </c>
      <c r="F523" s="142" t="s">
        <v>132</v>
      </c>
      <c r="G523" s="142" t="s">
        <v>2176</v>
      </c>
      <c r="H523" s="142" t="s">
        <v>1566</v>
      </c>
      <c r="I523" s="142" t="s">
        <v>250</v>
      </c>
      <c r="J523" s="142">
        <v>24</v>
      </c>
      <c r="K523" s="142">
        <v>18</v>
      </c>
      <c r="L523" s="142">
        <v>42</v>
      </c>
      <c r="M523" s="142">
        <v>24</v>
      </c>
      <c r="N523" s="142">
        <v>18</v>
      </c>
      <c r="O523" s="142">
        <v>42</v>
      </c>
      <c r="P523" s="142">
        <v>2</v>
      </c>
      <c r="Q523" s="142">
        <v>31</v>
      </c>
      <c r="R523" s="142">
        <v>36</v>
      </c>
      <c r="S523" s="142">
        <v>67</v>
      </c>
      <c r="T523" s="142">
        <v>2</v>
      </c>
      <c r="U523" s="142">
        <v>19</v>
      </c>
      <c r="V523" s="142">
        <v>11</v>
      </c>
      <c r="W523" s="142">
        <v>30</v>
      </c>
      <c r="X523" s="142">
        <v>1</v>
      </c>
      <c r="Y523" s="142">
        <v>0</v>
      </c>
      <c r="Z523" s="142">
        <v>0</v>
      </c>
      <c r="AA523" s="142">
        <v>0</v>
      </c>
      <c r="AB523" s="142">
        <v>0</v>
      </c>
      <c r="AG523" s="142">
        <v>74</v>
      </c>
      <c r="AH523" s="142">
        <v>65</v>
      </c>
      <c r="AI523" s="142">
        <v>139</v>
      </c>
      <c r="AJ523" s="142">
        <v>5</v>
      </c>
      <c r="AK523" s="142">
        <v>16</v>
      </c>
      <c r="AL523" s="142">
        <v>17</v>
      </c>
      <c r="AM523" s="142">
        <v>33</v>
      </c>
      <c r="AQ523" s="142">
        <v>16</v>
      </c>
      <c r="AR523" s="142">
        <v>17</v>
      </c>
      <c r="AS523" s="142">
        <v>33</v>
      </c>
    </row>
    <row r="524" spans="1:45" s="142" customFormat="1" ht="12.75" x14ac:dyDescent="0.2">
      <c r="A524" s="142" t="s">
        <v>261</v>
      </c>
      <c r="B524" s="142" t="s">
        <v>2568</v>
      </c>
      <c r="C524" s="142" t="s">
        <v>1912</v>
      </c>
      <c r="D524" s="142" t="s">
        <v>339</v>
      </c>
      <c r="E524" s="142" t="s">
        <v>1459</v>
      </c>
      <c r="F524" s="142" t="s">
        <v>132</v>
      </c>
      <c r="G524" s="142" t="s">
        <v>2176</v>
      </c>
      <c r="H524" s="142" t="s">
        <v>1865</v>
      </c>
      <c r="I524" s="142" t="s">
        <v>250</v>
      </c>
      <c r="J524" s="142">
        <v>0</v>
      </c>
      <c r="K524" s="142">
        <v>0</v>
      </c>
      <c r="L524" s="142">
        <v>0</v>
      </c>
      <c r="M524" s="142">
        <v>0</v>
      </c>
      <c r="N524" s="142">
        <v>0</v>
      </c>
      <c r="O524" s="142">
        <v>0</v>
      </c>
      <c r="P524" s="142">
        <v>0</v>
      </c>
      <c r="Q524" s="142">
        <v>0</v>
      </c>
      <c r="R524" s="142">
        <v>0</v>
      </c>
      <c r="S524" s="142">
        <v>0</v>
      </c>
      <c r="T524" s="142">
        <v>0</v>
      </c>
      <c r="U524" s="142">
        <v>0</v>
      </c>
      <c r="V524" s="142">
        <v>0</v>
      </c>
      <c r="W524" s="142">
        <v>0</v>
      </c>
      <c r="X524" s="142">
        <v>0</v>
      </c>
      <c r="Y524" s="142">
        <v>0</v>
      </c>
      <c r="Z524" s="142">
        <v>0</v>
      </c>
      <c r="AA524" s="142">
        <v>0</v>
      </c>
      <c r="AB524" s="142">
        <v>0</v>
      </c>
      <c r="AG524" s="142">
        <v>0</v>
      </c>
      <c r="AH524" s="142">
        <v>0</v>
      </c>
      <c r="AI524" s="142">
        <v>0</v>
      </c>
      <c r="AJ524" s="142">
        <v>0</v>
      </c>
      <c r="AK524" s="142">
        <v>44</v>
      </c>
      <c r="AL524" s="142">
        <v>20</v>
      </c>
      <c r="AM524" s="142">
        <v>64</v>
      </c>
      <c r="AQ524" s="142">
        <v>44</v>
      </c>
      <c r="AR524" s="142">
        <v>20</v>
      </c>
      <c r="AS524" s="142">
        <v>64</v>
      </c>
    </row>
    <row r="525" spans="1:45" s="142" customFormat="1" ht="12.75" x14ac:dyDescent="0.2">
      <c r="A525" s="142" t="s">
        <v>259</v>
      </c>
      <c r="B525" s="142" t="s">
        <v>2569</v>
      </c>
      <c r="C525" s="142" t="s">
        <v>1913</v>
      </c>
      <c r="D525" s="142" t="s">
        <v>339</v>
      </c>
      <c r="E525" s="142" t="s">
        <v>1459</v>
      </c>
      <c r="F525" s="142" t="s">
        <v>132</v>
      </c>
      <c r="G525" s="142" t="s">
        <v>2176</v>
      </c>
      <c r="H525" s="142" t="s">
        <v>1566</v>
      </c>
      <c r="I525" s="142" t="s">
        <v>250</v>
      </c>
      <c r="J525" s="142">
        <v>22</v>
      </c>
      <c r="K525" s="142">
        <v>13</v>
      </c>
      <c r="L525" s="142">
        <v>35</v>
      </c>
      <c r="M525" s="142">
        <v>22</v>
      </c>
      <c r="N525" s="142">
        <v>13</v>
      </c>
      <c r="O525" s="142">
        <v>35</v>
      </c>
      <c r="P525" s="142">
        <v>1</v>
      </c>
      <c r="Q525" s="142">
        <v>6</v>
      </c>
      <c r="R525" s="142">
        <v>3</v>
      </c>
      <c r="S525" s="142">
        <v>9</v>
      </c>
      <c r="T525" s="142">
        <v>1</v>
      </c>
      <c r="U525" s="142">
        <v>5</v>
      </c>
      <c r="V525" s="142">
        <v>3</v>
      </c>
      <c r="W525" s="142">
        <v>8</v>
      </c>
      <c r="X525" s="142">
        <v>1</v>
      </c>
      <c r="Y525" s="142">
        <v>0</v>
      </c>
      <c r="Z525" s="142">
        <v>0</v>
      </c>
      <c r="AA525" s="142">
        <v>0</v>
      </c>
      <c r="AB525" s="142">
        <v>0</v>
      </c>
      <c r="AG525" s="142">
        <v>33</v>
      </c>
      <c r="AH525" s="142">
        <v>19</v>
      </c>
      <c r="AI525" s="142">
        <v>52</v>
      </c>
      <c r="AJ525" s="142">
        <v>3</v>
      </c>
      <c r="AK525" s="142">
        <v>5</v>
      </c>
      <c r="AL525" s="142">
        <v>2</v>
      </c>
      <c r="AM525" s="142">
        <v>7</v>
      </c>
      <c r="AQ525" s="142">
        <v>5</v>
      </c>
      <c r="AR525" s="142">
        <v>2</v>
      </c>
      <c r="AS525" s="142">
        <v>7</v>
      </c>
    </row>
    <row r="526" spans="1:45" s="142" customFormat="1" ht="12.75" x14ac:dyDescent="0.2">
      <c r="A526" s="142" t="s">
        <v>267</v>
      </c>
      <c r="B526" s="142" t="s">
        <v>2570</v>
      </c>
      <c r="C526" s="142" t="s">
        <v>1914</v>
      </c>
      <c r="D526" s="142" t="s">
        <v>1890</v>
      </c>
      <c r="E526" s="142" t="s">
        <v>2056</v>
      </c>
      <c r="F526" s="142" t="s">
        <v>132</v>
      </c>
      <c r="G526" s="142" t="s">
        <v>2176</v>
      </c>
      <c r="H526" s="142" t="s">
        <v>1865</v>
      </c>
      <c r="I526" s="142" t="s">
        <v>250</v>
      </c>
      <c r="J526" s="142">
        <v>12</v>
      </c>
      <c r="K526" s="142">
        <v>10</v>
      </c>
      <c r="L526" s="142">
        <v>22</v>
      </c>
      <c r="M526" s="142">
        <v>23</v>
      </c>
      <c r="N526" s="142">
        <v>22</v>
      </c>
      <c r="O526" s="142">
        <v>45</v>
      </c>
      <c r="P526" s="142">
        <v>3</v>
      </c>
      <c r="Q526" s="142">
        <v>20</v>
      </c>
      <c r="R526" s="142">
        <v>26</v>
      </c>
      <c r="S526" s="142">
        <v>46</v>
      </c>
      <c r="T526" s="142">
        <v>3</v>
      </c>
      <c r="U526" s="142">
        <v>0</v>
      </c>
      <c r="V526" s="142">
        <v>0</v>
      </c>
      <c r="W526" s="142">
        <v>0</v>
      </c>
      <c r="X526" s="142">
        <v>0</v>
      </c>
      <c r="Y526" s="142">
        <v>0</v>
      </c>
      <c r="Z526" s="142">
        <v>0</v>
      </c>
      <c r="AA526" s="142">
        <v>0</v>
      </c>
      <c r="AB526" s="142">
        <v>0</v>
      </c>
      <c r="AG526" s="142">
        <v>43</v>
      </c>
      <c r="AH526" s="142">
        <v>48</v>
      </c>
      <c r="AI526" s="142">
        <v>91</v>
      </c>
      <c r="AJ526" s="142">
        <v>6</v>
      </c>
      <c r="AK526" s="142">
        <v>8</v>
      </c>
      <c r="AL526" s="142">
        <v>5</v>
      </c>
      <c r="AM526" s="142">
        <v>13</v>
      </c>
      <c r="AQ526" s="142">
        <v>8</v>
      </c>
      <c r="AR526" s="142">
        <v>5</v>
      </c>
      <c r="AS526" s="142">
        <v>13</v>
      </c>
    </row>
    <row r="527" spans="1:45" s="142" customFormat="1" ht="12.75" x14ac:dyDescent="0.2">
      <c r="A527" s="142" t="s">
        <v>259</v>
      </c>
      <c r="B527" s="142" t="s">
        <v>2571</v>
      </c>
      <c r="C527" s="142" t="s">
        <v>1915</v>
      </c>
      <c r="D527" s="142" t="s">
        <v>339</v>
      </c>
      <c r="E527" s="142" t="s">
        <v>1459</v>
      </c>
      <c r="F527" s="142" t="s">
        <v>132</v>
      </c>
      <c r="G527" s="142" t="s">
        <v>2176</v>
      </c>
      <c r="H527" s="142" t="s">
        <v>1566</v>
      </c>
      <c r="I527" s="142" t="s">
        <v>250</v>
      </c>
      <c r="J527" s="142">
        <v>30</v>
      </c>
      <c r="K527" s="142">
        <v>56</v>
      </c>
      <c r="L527" s="142">
        <v>86</v>
      </c>
      <c r="M527" s="142">
        <v>43</v>
      </c>
      <c r="N527" s="142">
        <v>64</v>
      </c>
      <c r="O527" s="142">
        <v>107</v>
      </c>
      <c r="P527" s="142">
        <v>4</v>
      </c>
      <c r="Q527" s="142">
        <v>33</v>
      </c>
      <c r="R527" s="142">
        <v>36</v>
      </c>
      <c r="S527" s="142">
        <v>69</v>
      </c>
      <c r="T527" s="142">
        <v>3</v>
      </c>
      <c r="U527" s="142">
        <v>21</v>
      </c>
      <c r="V527" s="142">
        <v>34</v>
      </c>
      <c r="W527" s="142">
        <v>55</v>
      </c>
      <c r="X527" s="142">
        <v>3</v>
      </c>
      <c r="Y527" s="142">
        <v>0</v>
      </c>
      <c r="Z527" s="142">
        <v>0</v>
      </c>
      <c r="AA527" s="142">
        <v>0</v>
      </c>
      <c r="AB527" s="142">
        <v>0</v>
      </c>
      <c r="AG527" s="142">
        <v>97</v>
      </c>
      <c r="AH527" s="142">
        <v>134</v>
      </c>
      <c r="AI527" s="142">
        <v>231</v>
      </c>
      <c r="AJ527" s="142">
        <v>10</v>
      </c>
      <c r="AK527" s="142">
        <v>69</v>
      </c>
      <c r="AL527" s="142">
        <v>97</v>
      </c>
      <c r="AM527" s="142">
        <v>166</v>
      </c>
      <c r="AQ527" s="142">
        <v>69</v>
      </c>
      <c r="AR527" s="142">
        <v>97</v>
      </c>
      <c r="AS527" s="142">
        <v>166</v>
      </c>
    </row>
    <row r="528" spans="1:45" s="142" customFormat="1" ht="12.75" x14ac:dyDescent="0.2">
      <c r="A528" s="142" t="s">
        <v>259</v>
      </c>
      <c r="B528" s="142" t="s">
        <v>2572</v>
      </c>
      <c r="C528" s="142" t="s">
        <v>1916</v>
      </c>
      <c r="D528" s="142" t="s">
        <v>339</v>
      </c>
      <c r="E528" s="142" t="s">
        <v>1459</v>
      </c>
      <c r="F528" s="142" t="s">
        <v>132</v>
      </c>
      <c r="G528" s="142" t="s">
        <v>2176</v>
      </c>
      <c r="H528" s="142" t="s">
        <v>1566</v>
      </c>
      <c r="I528" s="142" t="s">
        <v>250</v>
      </c>
      <c r="J528" s="142">
        <v>9</v>
      </c>
      <c r="K528" s="142">
        <v>0</v>
      </c>
      <c r="L528" s="142">
        <v>9</v>
      </c>
      <c r="M528" s="142">
        <v>9</v>
      </c>
      <c r="N528" s="142">
        <v>0</v>
      </c>
      <c r="O528" s="142">
        <v>9</v>
      </c>
      <c r="P528" s="142">
        <v>1</v>
      </c>
      <c r="Q528" s="142">
        <v>13</v>
      </c>
      <c r="R528" s="142">
        <v>0</v>
      </c>
      <c r="S528" s="142">
        <v>13</v>
      </c>
      <c r="T528" s="142">
        <v>1</v>
      </c>
      <c r="U528" s="142">
        <v>8</v>
      </c>
      <c r="V528" s="142">
        <v>0</v>
      </c>
      <c r="W528" s="142">
        <v>8</v>
      </c>
      <c r="X528" s="142">
        <v>1</v>
      </c>
      <c r="Y528" s="142">
        <v>0</v>
      </c>
      <c r="Z528" s="142">
        <v>0</v>
      </c>
      <c r="AA528" s="142">
        <v>0</v>
      </c>
      <c r="AB528" s="142">
        <v>0</v>
      </c>
      <c r="AG528" s="142">
        <v>30</v>
      </c>
      <c r="AH528" s="142">
        <v>0</v>
      </c>
      <c r="AI528" s="142">
        <v>30</v>
      </c>
      <c r="AJ528" s="142">
        <v>3</v>
      </c>
      <c r="AK528" s="142">
        <v>11</v>
      </c>
      <c r="AL528" s="142">
        <v>0</v>
      </c>
      <c r="AM528" s="142">
        <v>11</v>
      </c>
      <c r="AQ528" s="142">
        <v>11</v>
      </c>
      <c r="AR528" s="142">
        <v>0</v>
      </c>
      <c r="AS528" s="142">
        <v>11</v>
      </c>
    </row>
    <row r="529" spans="1:45" s="142" customFormat="1" ht="12.75" x14ac:dyDescent="0.2">
      <c r="A529" s="142" t="s">
        <v>259</v>
      </c>
      <c r="B529" s="142" t="s">
        <v>2573</v>
      </c>
      <c r="C529" s="142" t="s">
        <v>2574</v>
      </c>
      <c r="D529" s="142" t="s">
        <v>1463</v>
      </c>
      <c r="E529" s="142" t="s">
        <v>2056</v>
      </c>
      <c r="F529" s="142" t="s">
        <v>132</v>
      </c>
      <c r="G529" s="142" t="s">
        <v>2176</v>
      </c>
      <c r="H529" s="142" t="s">
        <v>1566</v>
      </c>
      <c r="I529" s="142" t="s">
        <v>697</v>
      </c>
      <c r="J529" s="142">
        <v>38</v>
      </c>
      <c r="K529" s="142">
        <v>60</v>
      </c>
      <c r="L529" s="142">
        <v>98</v>
      </c>
      <c r="M529" s="142">
        <v>80</v>
      </c>
      <c r="N529" s="142">
        <v>104</v>
      </c>
      <c r="O529" s="142">
        <v>184</v>
      </c>
      <c r="P529" s="142">
        <v>8</v>
      </c>
      <c r="Q529" s="142">
        <v>84</v>
      </c>
      <c r="R529" s="142">
        <v>86</v>
      </c>
      <c r="S529" s="142">
        <v>170</v>
      </c>
      <c r="T529" s="142">
        <v>6</v>
      </c>
      <c r="U529" s="142">
        <v>0</v>
      </c>
      <c r="V529" s="142">
        <v>0</v>
      </c>
      <c r="W529" s="142">
        <v>0</v>
      </c>
      <c r="X529" s="142">
        <v>0</v>
      </c>
      <c r="Y529" s="142">
        <v>0</v>
      </c>
      <c r="Z529" s="142">
        <v>0</v>
      </c>
      <c r="AA529" s="142">
        <v>0</v>
      </c>
      <c r="AB529" s="142">
        <v>0</v>
      </c>
      <c r="AG529" s="142">
        <v>164</v>
      </c>
      <c r="AH529" s="142">
        <v>190</v>
      </c>
      <c r="AI529" s="142">
        <v>354</v>
      </c>
      <c r="AJ529" s="142">
        <v>14</v>
      </c>
      <c r="AK529" s="142">
        <v>18</v>
      </c>
      <c r="AL529" s="142">
        <v>30</v>
      </c>
      <c r="AM529" s="142">
        <v>48</v>
      </c>
      <c r="AQ529" s="142">
        <v>18</v>
      </c>
      <c r="AR529" s="142">
        <v>30</v>
      </c>
      <c r="AS529" s="142">
        <v>48</v>
      </c>
    </row>
    <row r="530" spans="1:45" s="142" customFormat="1" ht="12.75" x14ac:dyDescent="0.2">
      <c r="A530" s="142" t="s">
        <v>259</v>
      </c>
      <c r="B530" s="142" t="s">
        <v>2575</v>
      </c>
      <c r="C530" s="142" t="s">
        <v>1917</v>
      </c>
      <c r="D530" s="142" t="s">
        <v>1463</v>
      </c>
      <c r="E530" s="142" t="s">
        <v>2056</v>
      </c>
      <c r="F530" s="142" t="s">
        <v>132</v>
      </c>
      <c r="G530" s="142" t="s">
        <v>2176</v>
      </c>
      <c r="H530" s="142" t="s">
        <v>1566</v>
      </c>
      <c r="I530" s="142" t="s">
        <v>697</v>
      </c>
      <c r="J530" s="142">
        <v>6</v>
      </c>
      <c r="K530" s="142">
        <v>7</v>
      </c>
      <c r="L530" s="142">
        <v>13</v>
      </c>
      <c r="M530" s="142">
        <v>14</v>
      </c>
      <c r="N530" s="142">
        <v>15</v>
      </c>
      <c r="O530" s="142">
        <v>29</v>
      </c>
      <c r="P530" s="142">
        <v>3</v>
      </c>
      <c r="Q530" s="142">
        <v>21</v>
      </c>
      <c r="R530" s="142">
        <v>30</v>
      </c>
      <c r="S530" s="142">
        <v>51</v>
      </c>
      <c r="T530" s="142">
        <v>3</v>
      </c>
      <c r="U530" s="142">
        <v>0</v>
      </c>
      <c r="V530" s="142">
        <v>0</v>
      </c>
      <c r="W530" s="142">
        <v>0</v>
      </c>
      <c r="X530" s="142">
        <v>0</v>
      </c>
      <c r="Y530" s="142">
        <v>0</v>
      </c>
      <c r="Z530" s="142">
        <v>0</v>
      </c>
      <c r="AA530" s="142">
        <v>0</v>
      </c>
      <c r="AB530" s="142">
        <v>0</v>
      </c>
      <c r="AG530" s="142">
        <v>35</v>
      </c>
      <c r="AH530" s="142">
        <v>45</v>
      </c>
      <c r="AI530" s="142">
        <v>80</v>
      </c>
      <c r="AJ530" s="142">
        <v>6</v>
      </c>
      <c r="AK530" s="142">
        <v>19</v>
      </c>
      <c r="AL530" s="142">
        <v>27</v>
      </c>
      <c r="AM530" s="142">
        <v>46</v>
      </c>
      <c r="AQ530" s="142">
        <v>19</v>
      </c>
      <c r="AR530" s="142">
        <v>27</v>
      </c>
      <c r="AS530" s="142">
        <v>46</v>
      </c>
    </row>
    <row r="531" spans="1:45" s="142" customFormat="1" ht="12.75" x14ac:dyDescent="0.2">
      <c r="A531" s="142" t="s">
        <v>259</v>
      </c>
      <c r="B531" s="142" t="s">
        <v>2576</v>
      </c>
      <c r="C531" s="142" t="s">
        <v>1918</v>
      </c>
      <c r="D531" s="142" t="s">
        <v>1463</v>
      </c>
      <c r="E531" s="142" t="s">
        <v>2056</v>
      </c>
      <c r="F531" s="142" t="s">
        <v>132</v>
      </c>
      <c r="G531" s="142" t="s">
        <v>2176</v>
      </c>
      <c r="H531" s="142" t="s">
        <v>1566</v>
      </c>
      <c r="I531" s="142" t="s">
        <v>697</v>
      </c>
      <c r="J531" s="142">
        <v>6</v>
      </c>
      <c r="K531" s="142">
        <v>5</v>
      </c>
      <c r="L531" s="142">
        <v>11</v>
      </c>
      <c r="M531" s="142">
        <v>6</v>
      </c>
      <c r="N531" s="142">
        <v>5</v>
      </c>
      <c r="O531" s="142">
        <v>11</v>
      </c>
      <c r="P531" s="142">
        <v>1</v>
      </c>
      <c r="Q531" s="142">
        <v>3</v>
      </c>
      <c r="R531" s="142">
        <v>5</v>
      </c>
      <c r="S531" s="142">
        <v>8</v>
      </c>
      <c r="T531" s="142">
        <v>1</v>
      </c>
      <c r="U531" s="142">
        <v>0</v>
      </c>
      <c r="V531" s="142">
        <v>0</v>
      </c>
      <c r="W531" s="142">
        <v>0</v>
      </c>
      <c r="X531" s="142">
        <v>0</v>
      </c>
      <c r="Y531" s="142">
        <v>0</v>
      </c>
      <c r="Z531" s="142">
        <v>0</v>
      </c>
      <c r="AA531" s="142">
        <v>0</v>
      </c>
      <c r="AB531" s="142">
        <v>0</v>
      </c>
      <c r="AG531" s="142">
        <v>9</v>
      </c>
      <c r="AH531" s="142">
        <v>10</v>
      </c>
      <c r="AI531" s="142">
        <v>19</v>
      </c>
      <c r="AJ531" s="142">
        <v>2</v>
      </c>
      <c r="AK531" s="142">
        <v>4</v>
      </c>
      <c r="AL531" s="142">
        <v>5</v>
      </c>
      <c r="AM531" s="142">
        <v>9</v>
      </c>
      <c r="AQ531" s="142">
        <v>4</v>
      </c>
      <c r="AR531" s="142">
        <v>5</v>
      </c>
      <c r="AS531" s="142">
        <v>9</v>
      </c>
    </row>
    <row r="532" spans="1:45" s="142" customFormat="1" ht="12.75" x14ac:dyDescent="0.2">
      <c r="A532" s="142" t="s">
        <v>259</v>
      </c>
      <c r="B532" s="142" t="s">
        <v>2577</v>
      </c>
      <c r="C532" s="142" t="s">
        <v>1919</v>
      </c>
      <c r="D532" s="142" t="s">
        <v>339</v>
      </c>
      <c r="E532" s="142" t="s">
        <v>1459</v>
      </c>
      <c r="F532" s="142" t="s">
        <v>132</v>
      </c>
      <c r="G532" s="142" t="s">
        <v>2176</v>
      </c>
      <c r="H532" s="142" t="s">
        <v>1566</v>
      </c>
      <c r="I532" s="142" t="s">
        <v>250</v>
      </c>
      <c r="J532" s="142">
        <v>3</v>
      </c>
      <c r="K532" s="142">
        <v>3</v>
      </c>
      <c r="L532" s="142">
        <v>6</v>
      </c>
      <c r="M532" s="142">
        <v>3</v>
      </c>
      <c r="N532" s="142">
        <v>3</v>
      </c>
      <c r="O532" s="142">
        <v>6</v>
      </c>
      <c r="P532" s="142">
        <v>1</v>
      </c>
      <c r="Q532" s="142">
        <v>0</v>
      </c>
      <c r="R532" s="142">
        <v>0</v>
      </c>
      <c r="S532" s="142">
        <v>0</v>
      </c>
      <c r="T532" s="142">
        <v>0</v>
      </c>
      <c r="U532" s="142">
        <v>5</v>
      </c>
      <c r="V532" s="142">
        <v>6</v>
      </c>
      <c r="W532" s="142">
        <v>11</v>
      </c>
      <c r="X532" s="142">
        <v>1</v>
      </c>
      <c r="Y532" s="142">
        <v>0</v>
      </c>
      <c r="Z532" s="142">
        <v>0</v>
      </c>
      <c r="AA532" s="142">
        <v>0</v>
      </c>
      <c r="AB532" s="142">
        <v>0</v>
      </c>
      <c r="AG532" s="142">
        <v>8</v>
      </c>
      <c r="AH532" s="142">
        <v>9</v>
      </c>
      <c r="AI532" s="142">
        <v>17</v>
      </c>
      <c r="AJ532" s="142">
        <v>2</v>
      </c>
      <c r="AK532" s="142">
        <v>2</v>
      </c>
      <c r="AL532" s="142">
        <v>3</v>
      </c>
      <c r="AM532" s="142">
        <v>5</v>
      </c>
      <c r="AQ532" s="142">
        <v>2</v>
      </c>
      <c r="AR532" s="142">
        <v>3</v>
      </c>
      <c r="AS532" s="142">
        <v>5</v>
      </c>
    </row>
    <row r="533" spans="1:45" s="142" customFormat="1" ht="12.75" x14ac:dyDescent="0.2">
      <c r="A533" s="142" t="s">
        <v>259</v>
      </c>
      <c r="B533" s="142" t="s">
        <v>2578</v>
      </c>
      <c r="C533" s="142" t="s">
        <v>1920</v>
      </c>
      <c r="D533" s="142" t="s">
        <v>1463</v>
      </c>
      <c r="E533" s="142" t="s">
        <v>2056</v>
      </c>
      <c r="F533" s="142" t="s">
        <v>132</v>
      </c>
      <c r="G533" s="142" t="s">
        <v>2176</v>
      </c>
      <c r="H533" s="142" t="s">
        <v>1865</v>
      </c>
      <c r="I533" s="142" t="s">
        <v>697</v>
      </c>
      <c r="J533" s="142">
        <v>4</v>
      </c>
      <c r="K533" s="142">
        <v>2</v>
      </c>
      <c r="L533" s="142">
        <v>6</v>
      </c>
      <c r="M533" s="142">
        <v>10</v>
      </c>
      <c r="N533" s="142">
        <v>9</v>
      </c>
      <c r="O533" s="142">
        <v>19</v>
      </c>
      <c r="P533" s="142">
        <v>3</v>
      </c>
      <c r="Q533" s="142">
        <v>14</v>
      </c>
      <c r="R533" s="142">
        <v>14</v>
      </c>
      <c r="S533" s="142">
        <v>28</v>
      </c>
      <c r="T533" s="142">
        <v>3</v>
      </c>
      <c r="U533" s="142">
        <v>0</v>
      </c>
      <c r="V533" s="142">
        <v>0</v>
      </c>
      <c r="W533" s="142">
        <v>0</v>
      </c>
      <c r="X533" s="142">
        <v>0</v>
      </c>
      <c r="Y533" s="142">
        <v>0</v>
      </c>
      <c r="Z533" s="142">
        <v>0</v>
      </c>
      <c r="AA533" s="142">
        <v>0</v>
      </c>
      <c r="AB533" s="142">
        <v>0</v>
      </c>
      <c r="AG533" s="142">
        <v>24</v>
      </c>
      <c r="AH533" s="142">
        <v>23</v>
      </c>
      <c r="AI533" s="142">
        <v>47</v>
      </c>
      <c r="AJ533" s="142">
        <v>6</v>
      </c>
      <c r="AK533" s="142">
        <v>4</v>
      </c>
      <c r="AL533" s="142">
        <v>6</v>
      </c>
      <c r="AM533" s="142">
        <v>10</v>
      </c>
      <c r="AQ533" s="142">
        <v>4</v>
      </c>
      <c r="AR533" s="142">
        <v>6</v>
      </c>
      <c r="AS533" s="142">
        <v>10</v>
      </c>
    </row>
    <row r="534" spans="1:45" s="142" customFormat="1" ht="12.75" x14ac:dyDescent="0.2">
      <c r="A534" s="142" t="s">
        <v>259</v>
      </c>
      <c r="B534" s="142" t="s">
        <v>2579</v>
      </c>
      <c r="C534" s="142" t="s">
        <v>1921</v>
      </c>
      <c r="D534" s="142" t="s">
        <v>339</v>
      </c>
      <c r="E534" s="142" t="s">
        <v>2056</v>
      </c>
      <c r="F534" s="142" t="s">
        <v>132</v>
      </c>
      <c r="G534" s="142" t="s">
        <v>2176</v>
      </c>
      <c r="H534" s="142" t="s">
        <v>1566</v>
      </c>
      <c r="I534" s="142" t="s">
        <v>250</v>
      </c>
      <c r="J534" s="142">
        <v>13</v>
      </c>
      <c r="K534" s="142">
        <v>17</v>
      </c>
      <c r="L534" s="142">
        <v>30</v>
      </c>
      <c r="M534" s="142">
        <v>13</v>
      </c>
      <c r="N534" s="142">
        <v>17</v>
      </c>
      <c r="O534" s="142">
        <v>30</v>
      </c>
      <c r="P534" s="142">
        <v>1</v>
      </c>
      <c r="Q534" s="142">
        <v>13</v>
      </c>
      <c r="R534" s="142">
        <v>13</v>
      </c>
      <c r="S534" s="142">
        <v>26</v>
      </c>
      <c r="T534" s="142">
        <v>1</v>
      </c>
      <c r="U534" s="142">
        <v>6</v>
      </c>
      <c r="V534" s="142">
        <v>9</v>
      </c>
      <c r="W534" s="142">
        <v>15</v>
      </c>
      <c r="X534" s="142">
        <v>1</v>
      </c>
      <c r="Y534" s="142">
        <v>0</v>
      </c>
      <c r="Z534" s="142">
        <v>0</v>
      </c>
      <c r="AA534" s="142">
        <v>0</v>
      </c>
      <c r="AB534" s="142">
        <v>0</v>
      </c>
      <c r="AG534" s="142">
        <v>32</v>
      </c>
      <c r="AH534" s="142">
        <v>39</v>
      </c>
      <c r="AI534" s="142">
        <v>71</v>
      </c>
      <c r="AJ534" s="142">
        <v>3</v>
      </c>
      <c r="AK534" s="142">
        <v>4</v>
      </c>
      <c r="AL534" s="142">
        <v>14</v>
      </c>
      <c r="AM534" s="142">
        <v>18</v>
      </c>
      <c r="AQ534" s="142">
        <v>4</v>
      </c>
      <c r="AR534" s="142">
        <v>14</v>
      </c>
      <c r="AS534" s="142">
        <v>18</v>
      </c>
    </row>
    <row r="535" spans="1:45" s="142" customFormat="1" ht="12.75" x14ac:dyDescent="0.2">
      <c r="A535" s="142" t="s">
        <v>259</v>
      </c>
      <c r="B535" s="142" t="s">
        <v>2580</v>
      </c>
      <c r="C535" s="142" t="s">
        <v>1922</v>
      </c>
      <c r="D535" s="142" t="s">
        <v>339</v>
      </c>
      <c r="E535" s="142" t="s">
        <v>2056</v>
      </c>
      <c r="F535" s="142" t="s">
        <v>132</v>
      </c>
      <c r="G535" s="142" t="s">
        <v>2176</v>
      </c>
      <c r="H535" s="142" t="s">
        <v>1566</v>
      </c>
      <c r="I535" s="142" t="s">
        <v>250</v>
      </c>
      <c r="J535" s="142">
        <v>9</v>
      </c>
      <c r="K535" s="142">
        <v>10</v>
      </c>
      <c r="L535" s="142">
        <v>19</v>
      </c>
      <c r="M535" s="142">
        <v>9</v>
      </c>
      <c r="N535" s="142">
        <v>10</v>
      </c>
      <c r="O535" s="142">
        <v>19</v>
      </c>
      <c r="P535" s="142">
        <v>1</v>
      </c>
      <c r="Q535" s="142">
        <v>9</v>
      </c>
      <c r="R535" s="142">
        <v>10</v>
      </c>
      <c r="S535" s="142">
        <v>19</v>
      </c>
      <c r="T535" s="142">
        <v>1</v>
      </c>
      <c r="U535" s="142">
        <v>4</v>
      </c>
      <c r="V535" s="142">
        <v>4</v>
      </c>
      <c r="W535" s="142">
        <v>8</v>
      </c>
      <c r="X535" s="142">
        <v>1</v>
      </c>
      <c r="Y535" s="142">
        <v>0</v>
      </c>
      <c r="Z535" s="142">
        <v>0</v>
      </c>
      <c r="AA535" s="142">
        <v>0</v>
      </c>
      <c r="AB535" s="142">
        <v>0</v>
      </c>
      <c r="AG535" s="142">
        <v>22</v>
      </c>
      <c r="AH535" s="142">
        <v>24</v>
      </c>
      <c r="AI535" s="142">
        <v>46</v>
      </c>
      <c r="AJ535" s="142">
        <v>3</v>
      </c>
      <c r="AK535" s="142">
        <v>1</v>
      </c>
      <c r="AL535" s="142">
        <v>1</v>
      </c>
      <c r="AM535" s="142">
        <v>2</v>
      </c>
      <c r="AQ535" s="142">
        <v>1</v>
      </c>
      <c r="AR535" s="142">
        <v>1</v>
      </c>
      <c r="AS535" s="142">
        <v>2</v>
      </c>
    </row>
    <row r="536" spans="1:45" s="142" customFormat="1" ht="12.75" x14ac:dyDescent="0.2">
      <c r="A536" s="142" t="s">
        <v>266</v>
      </c>
      <c r="B536" s="142" t="s">
        <v>2581</v>
      </c>
      <c r="C536" s="142" t="s">
        <v>1923</v>
      </c>
      <c r="D536" s="142" t="s">
        <v>339</v>
      </c>
      <c r="E536" s="142" t="s">
        <v>2056</v>
      </c>
      <c r="F536" s="142" t="s">
        <v>132</v>
      </c>
      <c r="G536" s="142" t="s">
        <v>2176</v>
      </c>
      <c r="H536" s="142" t="s">
        <v>1566</v>
      </c>
      <c r="I536" s="142" t="s">
        <v>250</v>
      </c>
      <c r="J536" s="142">
        <v>17</v>
      </c>
      <c r="K536" s="142">
        <v>15</v>
      </c>
      <c r="L536" s="142">
        <v>32</v>
      </c>
      <c r="M536" s="142">
        <v>17</v>
      </c>
      <c r="N536" s="142">
        <v>15</v>
      </c>
      <c r="O536" s="142">
        <v>32</v>
      </c>
      <c r="P536" s="142">
        <v>1</v>
      </c>
      <c r="Q536" s="142">
        <v>14</v>
      </c>
      <c r="R536" s="142">
        <v>15</v>
      </c>
      <c r="S536" s="142">
        <v>29</v>
      </c>
      <c r="T536" s="142">
        <v>1</v>
      </c>
      <c r="U536" s="142">
        <v>14</v>
      </c>
      <c r="V536" s="142">
        <v>11</v>
      </c>
      <c r="W536" s="142">
        <v>25</v>
      </c>
      <c r="X536" s="142">
        <v>1</v>
      </c>
      <c r="Y536" s="142">
        <v>0</v>
      </c>
      <c r="Z536" s="142">
        <v>0</v>
      </c>
      <c r="AA536" s="142">
        <v>0</v>
      </c>
      <c r="AB536" s="142">
        <v>0</v>
      </c>
      <c r="AG536" s="142">
        <v>45</v>
      </c>
      <c r="AH536" s="142">
        <v>41</v>
      </c>
      <c r="AI536" s="142">
        <v>86</v>
      </c>
      <c r="AJ536" s="142">
        <v>3</v>
      </c>
      <c r="AK536" s="142">
        <v>0</v>
      </c>
      <c r="AL536" s="142">
        <v>0</v>
      </c>
      <c r="AM536" s="142">
        <v>0</v>
      </c>
      <c r="AQ536" s="142">
        <v>0</v>
      </c>
      <c r="AR536" s="142">
        <v>0</v>
      </c>
      <c r="AS536" s="142">
        <v>0</v>
      </c>
    </row>
    <row r="537" spans="1:45" s="142" customFormat="1" ht="12.75" x14ac:dyDescent="0.2">
      <c r="A537" s="142" t="s">
        <v>259</v>
      </c>
      <c r="B537" s="142" t="s">
        <v>2582</v>
      </c>
      <c r="C537" s="142" t="s">
        <v>2583</v>
      </c>
      <c r="D537" s="142" t="s">
        <v>339</v>
      </c>
      <c r="E537" s="142" t="s">
        <v>2056</v>
      </c>
      <c r="F537" s="142" t="s">
        <v>132</v>
      </c>
      <c r="G537" s="142" t="s">
        <v>2176</v>
      </c>
      <c r="H537" s="142" t="s">
        <v>1566</v>
      </c>
      <c r="I537" s="142" t="s">
        <v>250</v>
      </c>
      <c r="J537" s="142">
        <v>8</v>
      </c>
      <c r="K537" s="142">
        <v>7</v>
      </c>
      <c r="L537" s="142">
        <v>15</v>
      </c>
      <c r="M537" s="142">
        <v>8</v>
      </c>
      <c r="N537" s="142">
        <v>7</v>
      </c>
      <c r="O537" s="142">
        <v>15</v>
      </c>
      <c r="P537" s="142">
        <v>1</v>
      </c>
      <c r="Q537" s="142">
        <v>6</v>
      </c>
      <c r="R537" s="142">
        <v>3</v>
      </c>
      <c r="S537" s="142">
        <v>9</v>
      </c>
      <c r="T537" s="142">
        <v>1</v>
      </c>
      <c r="U537" s="142">
        <v>1</v>
      </c>
      <c r="V537" s="142">
        <v>5</v>
      </c>
      <c r="W537" s="142">
        <v>6</v>
      </c>
      <c r="X537" s="142">
        <v>1</v>
      </c>
      <c r="Y537" s="142">
        <v>0</v>
      </c>
      <c r="Z537" s="142">
        <v>0</v>
      </c>
      <c r="AA537" s="142">
        <v>0</v>
      </c>
      <c r="AB537" s="142">
        <v>0</v>
      </c>
      <c r="AG537" s="142">
        <v>15</v>
      </c>
      <c r="AH537" s="142">
        <v>15</v>
      </c>
      <c r="AI537" s="142">
        <v>30</v>
      </c>
      <c r="AJ537" s="142">
        <v>3</v>
      </c>
      <c r="AK537" s="142">
        <v>0</v>
      </c>
      <c r="AL537" s="142">
        <v>0</v>
      </c>
      <c r="AM537" s="142">
        <v>0</v>
      </c>
      <c r="AQ537" s="142">
        <v>0</v>
      </c>
      <c r="AR537" s="142">
        <v>0</v>
      </c>
      <c r="AS537" s="142">
        <v>0</v>
      </c>
    </row>
    <row r="538" spans="1:45" s="142" customFormat="1" ht="12.75" x14ac:dyDescent="0.2">
      <c r="A538" s="142" t="s">
        <v>259</v>
      </c>
      <c r="B538" s="142" t="s">
        <v>2584</v>
      </c>
      <c r="C538" s="142" t="s">
        <v>2585</v>
      </c>
      <c r="D538" s="142" t="s">
        <v>339</v>
      </c>
      <c r="E538" s="142" t="s">
        <v>2056</v>
      </c>
      <c r="F538" s="142" t="s">
        <v>132</v>
      </c>
      <c r="G538" s="142" t="s">
        <v>2176</v>
      </c>
      <c r="H538" s="142" t="s">
        <v>1865</v>
      </c>
      <c r="I538" s="142" t="s">
        <v>697</v>
      </c>
      <c r="J538" s="142">
        <v>10</v>
      </c>
      <c r="K538" s="142">
        <v>9</v>
      </c>
      <c r="L538" s="142">
        <v>19</v>
      </c>
      <c r="M538" s="142">
        <v>10</v>
      </c>
      <c r="N538" s="142">
        <v>9</v>
      </c>
      <c r="O538" s="142">
        <v>19</v>
      </c>
      <c r="P538" s="142">
        <v>3</v>
      </c>
      <c r="Q538" s="142">
        <v>10</v>
      </c>
      <c r="R538" s="142">
        <v>17</v>
      </c>
      <c r="S538" s="142">
        <v>27</v>
      </c>
      <c r="T538" s="142">
        <v>3</v>
      </c>
      <c r="U538" s="142">
        <v>0</v>
      </c>
      <c r="V538" s="142">
        <v>0</v>
      </c>
      <c r="W538" s="142">
        <v>0</v>
      </c>
      <c r="X538" s="142">
        <v>0</v>
      </c>
      <c r="Y538" s="142">
        <v>0</v>
      </c>
      <c r="Z538" s="142">
        <v>0</v>
      </c>
      <c r="AA538" s="142">
        <v>0</v>
      </c>
      <c r="AB538" s="142">
        <v>0</v>
      </c>
      <c r="AG538" s="142">
        <v>20</v>
      </c>
      <c r="AH538" s="142">
        <v>26</v>
      </c>
      <c r="AI538" s="142">
        <v>46</v>
      </c>
      <c r="AJ538" s="142">
        <v>6</v>
      </c>
      <c r="AK538" s="142">
        <v>3</v>
      </c>
      <c r="AL538" s="142">
        <v>3</v>
      </c>
      <c r="AM538" s="142">
        <v>6</v>
      </c>
      <c r="AQ538" s="142">
        <v>3</v>
      </c>
      <c r="AR538" s="142">
        <v>3</v>
      </c>
      <c r="AS538" s="142">
        <v>6</v>
      </c>
    </row>
    <row r="539" spans="1:45" s="142" customFormat="1" ht="12.75" x14ac:dyDescent="0.2">
      <c r="A539" s="142" t="s">
        <v>266</v>
      </c>
      <c r="B539" s="142" t="s">
        <v>2586</v>
      </c>
      <c r="C539" s="142" t="s">
        <v>1924</v>
      </c>
      <c r="D539" s="142" t="s">
        <v>339</v>
      </c>
      <c r="E539" s="142" t="s">
        <v>2056</v>
      </c>
      <c r="F539" s="142" t="s">
        <v>132</v>
      </c>
      <c r="G539" s="142" t="s">
        <v>2176</v>
      </c>
      <c r="H539" s="142" t="s">
        <v>1566</v>
      </c>
      <c r="I539" s="142" t="s">
        <v>250</v>
      </c>
      <c r="J539" s="142">
        <v>12</v>
      </c>
      <c r="K539" s="142">
        <v>15</v>
      </c>
      <c r="L539" s="142">
        <v>27</v>
      </c>
      <c r="M539" s="142">
        <v>12</v>
      </c>
      <c r="N539" s="142">
        <v>15</v>
      </c>
      <c r="O539" s="142">
        <v>27</v>
      </c>
      <c r="P539" s="142">
        <v>1</v>
      </c>
      <c r="Q539" s="142">
        <v>11</v>
      </c>
      <c r="R539" s="142">
        <v>19</v>
      </c>
      <c r="S539" s="142">
        <v>30</v>
      </c>
      <c r="T539" s="142">
        <v>1</v>
      </c>
      <c r="U539" s="142">
        <v>9</v>
      </c>
      <c r="V539" s="142">
        <v>14</v>
      </c>
      <c r="W539" s="142">
        <v>23</v>
      </c>
      <c r="X539" s="142">
        <v>1</v>
      </c>
      <c r="Y539" s="142">
        <v>0</v>
      </c>
      <c r="Z539" s="142">
        <v>0</v>
      </c>
      <c r="AA539" s="142">
        <v>0</v>
      </c>
      <c r="AB539" s="142">
        <v>0</v>
      </c>
      <c r="AG539" s="142">
        <v>32</v>
      </c>
      <c r="AH539" s="142">
        <v>48</v>
      </c>
      <c r="AI539" s="142">
        <v>80</v>
      </c>
      <c r="AJ539" s="142">
        <v>3</v>
      </c>
      <c r="AK539" s="142">
        <v>11</v>
      </c>
      <c r="AL539" s="142">
        <v>6</v>
      </c>
      <c r="AM539" s="142">
        <v>17</v>
      </c>
      <c r="AQ539" s="142">
        <v>11</v>
      </c>
      <c r="AR539" s="142">
        <v>6</v>
      </c>
      <c r="AS539" s="142">
        <v>17</v>
      </c>
    </row>
    <row r="540" spans="1:45" s="142" customFormat="1" ht="12.75" x14ac:dyDescent="0.2">
      <c r="A540" s="142" t="s">
        <v>259</v>
      </c>
      <c r="B540" s="142" t="s">
        <v>2587</v>
      </c>
      <c r="C540" s="142" t="s">
        <v>1925</v>
      </c>
      <c r="D540" s="142" t="s">
        <v>339</v>
      </c>
      <c r="E540" s="142" t="s">
        <v>2056</v>
      </c>
      <c r="F540" s="142" t="s">
        <v>132</v>
      </c>
      <c r="G540" s="142" t="s">
        <v>2176</v>
      </c>
      <c r="H540" s="142" t="s">
        <v>1566</v>
      </c>
      <c r="I540" s="142" t="s">
        <v>250</v>
      </c>
      <c r="J540" s="142">
        <v>7</v>
      </c>
      <c r="K540" s="142">
        <v>5</v>
      </c>
      <c r="L540" s="142">
        <v>12</v>
      </c>
      <c r="M540" s="142">
        <v>7</v>
      </c>
      <c r="N540" s="142">
        <v>5</v>
      </c>
      <c r="O540" s="142">
        <v>12</v>
      </c>
      <c r="P540" s="142">
        <v>1</v>
      </c>
      <c r="Q540" s="142">
        <v>3</v>
      </c>
      <c r="R540" s="142">
        <v>3</v>
      </c>
      <c r="S540" s="142">
        <v>6</v>
      </c>
      <c r="T540" s="142">
        <v>1</v>
      </c>
      <c r="U540" s="142">
        <v>2</v>
      </c>
      <c r="V540" s="142">
        <v>3</v>
      </c>
      <c r="W540" s="142">
        <v>5</v>
      </c>
      <c r="X540" s="142">
        <v>1</v>
      </c>
      <c r="Y540" s="142">
        <v>0</v>
      </c>
      <c r="Z540" s="142">
        <v>0</v>
      </c>
      <c r="AA540" s="142">
        <v>0</v>
      </c>
      <c r="AB540" s="142">
        <v>0</v>
      </c>
      <c r="AG540" s="142">
        <v>12</v>
      </c>
      <c r="AH540" s="142">
        <v>11</v>
      </c>
      <c r="AI540" s="142">
        <v>23</v>
      </c>
      <c r="AJ540" s="142">
        <v>3</v>
      </c>
      <c r="AK540" s="142">
        <v>0</v>
      </c>
      <c r="AL540" s="142">
        <v>0</v>
      </c>
      <c r="AM540" s="142">
        <v>0</v>
      </c>
      <c r="AQ540" s="142">
        <v>0</v>
      </c>
      <c r="AR540" s="142">
        <v>0</v>
      </c>
      <c r="AS540" s="142">
        <v>0</v>
      </c>
    </row>
    <row r="541" spans="1:45" s="142" customFormat="1" ht="12.75" x14ac:dyDescent="0.2">
      <c r="A541" s="142" t="s">
        <v>259</v>
      </c>
      <c r="B541" s="142" t="s">
        <v>2588</v>
      </c>
      <c r="C541" s="142" t="s">
        <v>1926</v>
      </c>
      <c r="D541" s="142" t="s">
        <v>339</v>
      </c>
      <c r="E541" s="142" t="s">
        <v>1853</v>
      </c>
      <c r="F541" s="142" t="s">
        <v>132</v>
      </c>
      <c r="G541" s="142" t="s">
        <v>2176</v>
      </c>
      <c r="H541" s="142" t="s">
        <v>1566</v>
      </c>
      <c r="I541" s="142" t="s">
        <v>250</v>
      </c>
      <c r="J541" s="142">
        <v>17</v>
      </c>
      <c r="K541" s="142">
        <v>27</v>
      </c>
      <c r="L541" s="142">
        <v>44</v>
      </c>
      <c r="M541" s="142">
        <v>17</v>
      </c>
      <c r="N541" s="142">
        <v>27</v>
      </c>
      <c r="O541" s="142">
        <v>44</v>
      </c>
      <c r="P541" s="142">
        <v>2</v>
      </c>
      <c r="Q541" s="142">
        <v>23</v>
      </c>
      <c r="R541" s="142">
        <v>20</v>
      </c>
      <c r="S541" s="142">
        <v>43</v>
      </c>
      <c r="T541" s="142">
        <v>2</v>
      </c>
      <c r="U541" s="142">
        <v>7</v>
      </c>
      <c r="V541" s="142">
        <v>15</v>
      </c>
      <c r="W541" s="142">
        <v>22</v>
      </c>
      <c r="X541" s="142">
        <v>4</v>
      </c>
      <c r="Y541" s="142">
        <v>0</v>
      </c>
      <c r="Z541" s="142">
        <v>0</v>
      </c>
      <c r="AA541" s="142">
        <v>0</v>
      </c>
      <c r="AB541" s="142">
        <v>0</v>
      </c>
      <c r="AG541" s="142">
        <v>47</v>
      </c>
      <c r="AH541" s="142">
        <v>62</v>
      </c>
      <c r="AI541" s="142">
        <v>109</v>
      </c>
      <c r="AJ541" s="142">
        <v>8</v>
      </c>
      <c r="AK541" s="142">
        <v>11</v>
      </c>
      <c r="AL541" s="142">
        <v>16</v>
      </c>
      <c r="AM541" s="142">
        <v>27</v>
      </c>
      <c r="AQ541" s="142">
        <v>11</v>
      </c>
      <c r="AR541" s="142">
        <v>16</v>
      </c>
      <c r="AS541" s="142">
        <v>27</v>
      </c>
    </row>
    <row r="542" spans="1:45" s="142" customFormat="1" ht="12.75" x14ac:dyDescent="0.2">
      <c r="A542" s="142" t="s">
        <v>259</v>
      </c>
      <c r="B542" s="142" t="s">
        <v>2589</v>
      </c>
      <c r="C542" s="142" t="s">
        <v>1927</v>
      </c>
      <c r="D542" s="142" t="s">
        <v>339</v>
      </c>
      <c r="E542" s="142" t="s">
        <v>2056</v>
      </c>
      <c r="F542" s="142" t="s">
        <v>132</v>
      </c>
      <c r="G542" s="142" t="s">
        <v>2176</v>
      </c>
      <c r="H542" s="142" t="s">
        <v>1566</v>
      </c>
      <c r="I542" s="142" t="s">
        <v>250</v>
      </c>
      <c r="J542" s="142">
        <v>13</v>
      </c>
      <c r="K542" s="142">
        <v>11</v>
      </c>
      <c r="L542" s="142">
        <v>24</v>
      </c>
      <c r="M542" s="142">
        <v>14</v>
      </c>
      <c r="N542" s="142">
        <v>13</v>
      </c>
      <c r="O542" s="142">
        <v>27</v>
      </c>
      <c r="P542" s="142">
        <v>2</v>
      </c>
      <c r="Q542" s="142">
        <v>12</v>
      </c>
      <c r="R542" s="142">
        <v>8</v>
      </c>
      <c r="S542" s="142">
        <v>20</v>
      </c>
      <c r="T542" s="142">
        <v>2</v>
      </c>
      <c r="U542" s="142">
        <v>12</v>
      </c>
      <c r="V542" s="142">
        <v>12</v>
      </c>
      <c r="W542" s="142">
        <v>24</v>
      </c>
      <c r="X542" s="142">
        <v>2</v>
      </c>
      <c r="Y542" s="142">
        <v>0</v>
      </c>
      <c r="Z542" s="142">
        <v>0</v>
      </c>
      <c r="AA542" s="142">
        <v>0</v>
      </c>
      <c r="AB542" s="142">
        <v>0</v>
      </c>
      <c r="AG542" s="142">
        <v>38</v>
      </c>
      <c r="AH542" s="142">
        <v>33</v>
      </c>
      <c r="AI542" s="142">
        <v>71</v>
      </c>
      <c r="AJ542" s="142">
        <v>6</v>
      </c>
      <c r="AK542" s="142">
        <v>15</v>
      </c>
      <c r="AL542" s="142">
        <v>16</v>
      </c>
      <c r="AM542" s="142">
        <v>31</v>
      </c>
      <c r="AQ542" s="142">
        <v>15</v>
      </c>
      <c r="AR542" s="142">
        <v>16</v>
      </c>
      <c r="AS542" s="142">
        <v>31</v>
      </c>
    </row>
    <row r="543" spans="1:45" s="142" customFormat="1" ht="12.75" x14ac:dyDescent="0.2">
      <c r="A543" s="142" t="s">
        <v>267</v>
      </c>
      <c r="B543" s="142" t="s">
        <v>2590</v>
      </c>
      <c r="C543" s="142" t="s">
        <v>1928</v>
      </c>
      <c r="D543" s="142" t="s">
        <v>339</v>
      </c>
      <c r="E543" s="142" t="s">
        <v>1853</v>
      </c>
      <c r="F543" s="142" t="s">
        <v>132</v>
      </c>
      <c r="G543" s="142" t="s">
        <v>2176</v>
      </c>
      <c r="H543" s="142" t="s">
        <v>1566</v>
      </c>
      <c r="I543" s="142" t="s">
        <v>250</v>
      </c>
      <c r="J543" s="142">
        <v>13</v>
      </c>
      <c r="K543" s="142">
        <v>17</v>
      </c>
      <c r="L543" s="142">
        <v>30</v>
      </c>
      <c r="M543" s="142">
        <v>13</v>
      </c>
      <c r="N543" s="142">
        <v>17</v>
      </c>
      <c r="O543" s="142">
        <v>30</v>
      </c>
      <c r="P543" s="142">
        <v>2</v>
      </c>
      <c r="Q543" s="142">
        <v>13</v>
      </c>
      <c r="R543" s="142">
        <v>17</v>
      </c>
      <c r="S543" s="142">
        <v>30</v>
      </c>
      <c r="T543" s="142">
        <v>2</v>
      </c>
      <c r="U543" s="142">
        <v>13</v>
      </c>
      <c r="V543" s="142">
        <v>21</v>
      </c>
      <c r="W543" s="142">
        <v>34</v>
      </c>
      <c r="X543" s="142">
        <v>2</v>
      </c>
      <c r="Y543" s="142">
        <v>0</v>
      </c>
      <c r="Z543" s="142">
        <v>0</v>
      </c>
      <c r="AA543" s="142">
        <v>0</v>
      </c>
      <c r="AB543" s="142">
        <v>0</v>
      </c>
      <c r="AG543" s="142">
        <v>39</v>
      </c>
      <c r="AH543" s="142">
        <v>55</v>
      </c>
      <c r="AI543" s="142">
        <v>94</v>
      </c>
      <c r="AJ543" s="142">
        <v>6</v>
      </c>
      <c r="AK543" s="142">
        <v>13</v>
      </c>
      <c r="AL543" s="142">
        <v>26</v>
      </c>
      <c r="AM543" s="142">
        <v>39</v>
      </c>
      <c r="AQ543" s="142">
        <v>13</v>
      </c>
      <c r="AR543" s="142">
        <v>26</v>
      </c>
      <c r="AS543" s="142">
        <v>39</v>
      </c>
    </row>
    <row r="544" spans="1:45" s="142" customFormat="1" ht="12.75" x14ac:dyDescent="0.2">
      <c r="A544" s="142" t="s">
        <v>261</v>
      </c>
      <c r="B544" s="142" t="s">
        <v>2591</v>
      </c>
      <c r="C544" s="142" t="s">
        <v>1929</v>
      </c>
      <c r="D544" s="142" t="s">
        <v>339</v>
      </c>
      <c r="E544" s="142" t="s">
        <v>2056</v>
      </c>
      <c r="F544" s="142" t="s">
        <v>132</v>
      </c>
      <c r="G544" s="142" t="s">
        <v>2176</v>
      </c>
      <c r="H544" s="142" t="s">
        <v>1566</v>
      </c>
      <c r="I544" s="142" t="s">
        <v>250</v>
      </c>
      <c r="J544" s="142">
        <v>21</v>
      </c>
      <c r="K544" s="142">
        <v>9</v>
      </c>
      <c r="L544" s="142">
        <v>30</v>
      </c>
      <c r="M544" s="142">
        <v>21</v>
      </c>
      <c r="N544" s="142">
        <v>9</v>
      </c>
      <c r="O544" s="142">
        <v>30</v>
      </c>
      <c r="P544" s="142">
        <v>1</v>
      </c>
      <c r="Q544" s="142">
        <v>11</v>
      </c>
      <c r="R544" s="142">
        <v>18</v>
      </c>
      <c r="S544" s="142">
        <v>29</v>
      </c>
      <c r="T544" s="142">
        <v>1</v>
      </c>
      <c r="U544" s="142">
        <v>9</v>
      </c>
      <c r="V544" s="142">
        <v>13</v>
      </c>
      <c r="W544" s="142">
        <v>22</v>
      </c>
      <c r="X544" s="142">
        <v>1</v>
      </c>
      <c r="Y544" s="142">
        <v>0</v>
      </c>
      <c r="Z544" s="142">
        <v>0</v>
      </c>
      <c r="AA544" s="142">
        <v>0</v>
      </c>
      <c r="AB544" s="142">
        <v>0</v>
      </c>
      <c r="AG544" s="142">
        <v>41</v>
      </c>
      <c r="AH544" s="142">
        <v>40</v>
      </c>
      <c r="AI544" s="142">
        <v>81</v>
      </c>
      <c r="AJ544" s="142">
        <v>3</v>
      </c>
      <c r="AK544" s="142">
        <v>11</v>
      </c>
      <c r="AL544" s="142">
        <v>17</v>
      </c>
      <c r="AM544" s="142">
        <v>28</v>
      </c>
      <c r="AQ544" s="142">
        <v>11</v>
      </c>
      <c r="AR544" s="142">
        <v>17</v>
      </c>
      <c r="AS544" s="142">
        <v>28</v>
      </c>
    </row>
    <row r="545" spans="1:45" s="142" customFormat="1" ht="12.75" x14ac:dyDescent="0.2">
      <c r="A545" s="142" t="s">
        <v>267</v>
      </c>
      <c r="B545" s="142" t="s">
        <v>2592</v>
      </c>
      <c r="C545" s="142" t="s">
        <v>1930</v>
      </c>
      <c r="D545" s="142" t="s">
        <v>339</v>
      </c>
      <c r="E545" s="142" t="s">
        <v>2056</v>
      </c>
      <c r="F545" s="142" t="s">
        <v>132</v>
      </c>
      <c r="G545" s="142" t="s">
        <v>2176</v>
      </c>
      <c r="H545" s="142" t="s">
        <v>1566</v>
      </c>
      <c r="I545" s="142" t="s">
        <v>250</v>
      </c>
      <c r="J545" s="142">
        <v>5</v>
      </c>
      <c r="K545" s="142">
        <v>3</v>
      </c>
      <c r="L545" s="142">
        <v>8</v>
      </c>
      <c r="M545" s="142">
        <v>11</v>
      </c>
      <c r="N545" s="142">
        <v>7</v>
      </c>
      <c r="O545" s="142">
        <v>18</v>
      </c>
      <c r="P545" s="142">
        <v>2</v>
      </c>
      <c r="Q545" s="142">
        <v>25</v>
      </c>
      <c r="R545" s="142">
        <v>24</v>
      </c>
      <c r="S545" s="142">
        <v>49</v>
      </c>
      <c r="T545" s="142">
        <v>2</v>
      </c>
      <c r="U545" s="142">
        <v>32</v>
      </c>
      <c r="V545" s="142">
        <v>15</v>
      </c>
      <c r="W545" s="142">
        <v>47</v>
      </c>
      <c r="X545" s="142">
        <v>2</v>
      </c>
      <c r="Y545" s="142">
        <v>0</v>
      </c>
      <c r="Z545" s="142">
        <v>0</v>
      </c>
      <c r="AA545" s="142">
        <v>0</v>
      </c>
      <c r="AB545" s="142">
        <v>0</v>
      </c>
      <c r="AG545" s="142">
        <v>68</v>
      </c>
      <c r="AH545" s="142">
        <v>46</v>
      </c>
      <c r="AI545" s="142">
        <v>114</v>
      </c>
      <c r="AJ545" s="142">
        <v>6</v>
      </c>
      <c r="AK545" s="142">
        <v>16</v>
      </c>
      <c r="AL545" s="142">
        <v>11</v>
      </c>
      <c r="AM545" s="142">
        <v>27</v>
      </c>
      <c r="AQ545" s="142">
        <v>16</v>
      </c>
      <c r="AR545" s="142">
        <v>11</v>
      </c>
      <c r="AS545" s="142">
        <v>27</v>
      </c>
    </row>
    <row r="546" spans="1:45" s="142" customFormat="1" ht="12.75" x14ac:dyDescent="0.2">
      <c r="A546" s="142" t="s">
        <v>267</v>
      </c>
      <c r="B546" s="142" t="s">
        <v>2593</v>
      </c>
      <c r="C546" s="142" t="s">
        <v>1931</v>
      </c>
      <c r="D546" s="142" t="s">
        <v>1458</v>
      </c>
      <c r="E546" s="142" t="s">
        <v>2056</v>
      </c>
      <c r="F546" s="142" t="s">
        <v>132</v>
      </c>
      <c r="G546" s="142" t="s">
        <v>2176</v>
      </c>
      <c r="H546" s="142" t="s">
        <v>1865</v>
      </c>
      <c r="I546" s="142" t="s">
        <v>250</v>
      </c>
      <c r="J546" s="142">
        <v>5</v>
      </c>
      <c r="K546" s="142">
        <v>12</v>
      </c>
      <c r="L546" s="142">
        <v>17</v>
      </c>
      <c r="M546" s="142">
        <v>10</v>
      </c>
      <c r="N546" s="142">
        <v>12</v>
      </c>
      <c r="O546" s="142">
        <v>22</v>
      </c>
      <c r="P546" s="142">
        <v>3</v>
      </c>
      <c r="Q546" s="142">
        <v>9</v>
      </c>
      <c r="R546" s="142">
        <v>15</v>
      </c>
      <c r="S546" s="142">
        <v>24</v>
      </c>
      <c r="T546" s="142">
        <v>3</v>
      </c>
      <c r="U546" s="142">
        <v>0</v>
      </c>
      <c r="V546" s="142">
        <v>0</v>
      </c>
      <c r="W546" s="142">
        <v>0</v>
      </c>
      <c r="X546" s="142">
        <v>0</v>
      </c>
      <c r="Y546" s="142">
        <v>0</v>
      </c>
      <c r="Z546" s="142">
        <v>0</v>
      </c>
      <c r="AA546" s="142">
        <v>0</v>
      </c>
      <c r="AB546" s="142">
        <v>0</v>
      </c>
      <c r="AG546" s="142">
        <v>19</v>
      </c>
      <c r="AH546" s="142">
        <v>27</v>
      </c>
      <c r="AI546" s="142">
        <v>46</v>
      </c>
      <c r="AJ546" s="142">
        <v>6</v>
      </c>
      <c r="AK546" s="142">
        <v>1</v>
      </c>
      <c r="AL546" s="142">
        <v>3</v>
      </c>
      <c r="AM546" s="142">
        <v>4</v>
      </c>
      <c r="AQ546" s="142">
        <v>1</v>
      </c>
      <c r="AR546" s="142">
        <v>3</v>
      </c>
      <c r="AS546" s="142">
        <v>4</v>
      </c>
    </row>
    <row r="547" spans="1:45" s="142" customFormat="1" ht="12.75" x14ac:dyDescent="0.2">
      <c r="A547" s="142" t="s">
        <v>259</v>
      </c>
      <c r="B547" s="142" t="s">
        <v>2594</v>
      </c>
      <c r="C547" s="142" t="s">
        <v>1932</v>
      </c>
      <c r="D547" s="142" t="s">
        <v>339</v>
      </c>
      <c r="E547" s="142" t="s">
        <v>2056</v>
      </c>
      <c r="F547" s="142" t="s">
        <v>132</v>
      </c>
      <c r="G547" s="142" t="s">
        <v>2176</v>
      </c>
      <c r="H547" s="142" t="s">
        <v>1566</v>
      </c>
      <c r="I547" s="142" t="s">
        <v>250</v>
      </c>
      <c r="J547" s="142">
        <v>115</v>
      </c>
      <c r="K547" s="142">
        <v>118</v>
      </c>
      <c r="L547" s="142">
        <v>233</v>
      </c>
      <c r="M547" s="142">
        <v>127</v>
      </c>
      <c r="N547" s="142">
        <v>133</v>
      </c>
      <c r="O547" s="142">
        <v>260</v>
      </c>
      <c r="P547" s="142">
        <v>7</v>
      </c>
      <c r="Q547" s="142">
        <v>132</v>
      </c>
      <c r="R547" s="142">
        <v>148</v>
      </c>
      <c r="S547" s="142">
        <v>280</v>
      </c>
      <c r="T547" s="142">
        <v>7</v>
      </c>
      <c r="U547" s="142">
        <v>94</v>
      </c>
      <c r="V547" s="142">
        <v>94</v>
      </c>
      <c r="W547" s="142">
        <v>188</v>
      </c>
      <c r="X547" s="142">
        <v>5</v>
      </c>
      <c r="Y547" s="142">
        <v>0</v>
      </c>
      <c r="Z547" s="142">
        <v>0</v>
      </c>
      <c r="AA547" s="142">
        <v>0</v>
      </c>
      <c r="AB547" s="142">
        <v>0</v>
      </c>
      <c r="AG547" s="142">
        <v>353</v>
      </c>
      <c r="AH547" s="142">
        <v>375</v>
      </c>
      <c r="AI547" s="142">
        <v>728</v>
      </c>
      <c r="AJ547" s="142">
        <v>19</v>
      </c>
      <c r="AK547" s="142">
        <v>67</v>
      </c>
      <c r="AL547" s="142">
        <v>53</v>
      </c>
      <c r="AM547" s="142">
        <v>120</v>
      </c>
      <c r="AQ547" s="142">
        <v>67</v>
      </c>
      <c r="AR547" s="142">
        <v>53</v>
      </c>
      <c r="AS547" s="142">
        <v>120</v>
      </c>
    </row>
    <row r="548" spans="1:45" s="142" customFormat="1" ht="12.75" x14ac:dyDescent="0.2">
      <c r="A548" s="142" t="s">
        <v>259</v>
      </c>
      <c r="B548" s="142" t="s">
        <v>2595</v>
      </c>
      <c r="C548" s="142" t="s">
        <v>1933</v>
      </c>
      <c r="D548" s="142" t="s">
        <v>1458</v>
      </c>
      <c r="E548" s="142" t="s">
        <v>2056</v>
      </c>
      <c r="F548" s="142" t="s">
        <v>132</v>
      </c>
      <c r="G548" s="142" t="s">
        <v>2176</v>
      </c>
      <c r="H548" s="142" t="s">
        <v>1865</v>
      </c>
      <c r="I548" s="142" t="s">
        <v>250</v>
      </c>
      <c r="J548" s="142">
        <v>3</v>
      </c>
      <c r="K548" s="142">
        <v>10</v>
      </c>
      <c r="L548" s="142">
        <v>13</v>
      </c>
      <c r="M548" s="142">
        <v>13</v>
      </c>
      <c r="N548" s="142">
        <v>29</v>
      </c>
      <c r="O548" s="142">
        <v>42</v>
      </c>
      <c r="P548" s="142">
        <v>3</v>
      </c>
      <c r="Q548" s="142">
        <v>9</v>
      </c>
      <c r="R548" s="142">
        <v>9</v>
      </c>
      <c r="S548" s="142">
        <v>18</v>
      </c>
      <c r="T548" s="142">
        <v>2</v>
      </c>
      <c r="U548" s="142">
        <v>0</v>
      </c>
      <c r="V548" s="142">
        <v>0</v>
      </c>
      <c r="W548" s="142">
        <v>0</v>
      </c>
      <c r="X548" s="142">
        <v>0</v>
      </c>
      <c r="Y548" s="142">
        <v>0</v>
      </c>
      <c r="Z548" s="142">
        <v>0</v>
      </c>
      <c r="AA548" s="142">
        <v>0</v>
      </c>
      <c r="AB548" s="142">
        <v>0</v>
      </c>
      <c r="AG548" s="142">
        <v>22</v>
      </c>
      <c r="AH548" s="142">
        <v>38</v>
      </c>
      <c r="AI548" s="142">
        <v>60</v>
      </c>
      <c r="AJ548" s="142">
        <v>5</v>
      </c>
      <c r="AK548" s="142">
        <v>7</v>
      </c>
      <c r="AL548" s="142">
        <v>6</v>
      </c>
      <c r="AM548" s="142">
        <v>13</v>
      </c>
      <c r="AQ548" s="142">
        <v>7</v>
      </c>
      <c r="AR548" s="142">
        <v>6</v>
      </c>
      <c r="AS548" s="142">
        <v>13</v>
      </c>
    </row>
    <row r="549" spans="1:45" s="142" customFormat="1" ht="12.75" x14ac:dyDescent="0.2">
      <c r="A549" s="142" t="s">
        <v>267</v>
      </c>
      <c r="B549" s="142" t="s">
        <v>2596</v>
      </c>
      <c r="C549" s="142" t="s">
        <v>1934</v>
      </c>
      <c r="D549" s="142" t="s">
        <v>339</v>
      </c>
      <c r="E549" s="142" t="s">
        <v>2056</v>
      </c>
      <c r="F549" s="142" t="s">
        <v>132</v>
      </c>
      <c r="G549" s="142" t="s">
        <v>2176</v>
      </c>
      <c r="H549" s="142" t="s">
        <v>1566</v>
      </c>
      <c r="I549" s="142" t="s">
        <v>250</v>
      </c>
      <c r="J549" s="142">
        <v>2</v>
      </c>
      <c r="K549" s="142">
        <v>0</v>
      </c>
      <c r="L549" s="142">
        <v>2</v>
      </c>
      <c r="M549" s="142">
        <v>3</v>
      </c>
      <c r="N549" s="142">
        <v>0</v>
      </c>
      <c r="O549" s="142">
        <v>3</v>
      </c>
      <c r="P549" s="142">
        <v>1</v>
      </c>
      <c r="Q549" s="142">
        <v>9</v>
      </c>
      <c r="R549" s="142">
        <v>3</v>
      </c>
      <c r="S549" s="142">
        <v>12</v>
      </c>
      <c r="T549" s="142">
        <v>1</v>
      </c>
      <c r="U549" s="142">
        <v>4</v>
      </c>
      <c r="V549" s="142">
        <v>5</v>
      </c>
      <c r="W549" s="142">
        <v>9</v>
      </c>
      <c r="X549" s="142">
        <v>1</v>
      </c>
      <c r="Y549" s="142">
        <v>0</v>
      </c>
      <c r="Z549" s="142">
        <v>0</v>
      </c>
      <c r="AA549" s="142">
        <v>0</v>
      </c>
      <c r="AB549" s="142">
        <v>0</v>
      </c>
      <c r="AG549" s="142">
        <v>16</v>
      </c>
      <c r="AH549" s="142">
        <v>8</v>
      </c>
      <c r="AI549" s="142">
        <v>24</v>
      </c>
      <c r="AJ549" s="142">
        <v>3</v>
      </c>
      <c r="AK549" s="142">
        <v>19</v>
      </c>
      <c r="AL549" s="142">
        <v>8</v>
      </c>
      <c r="AM549" s="142">
        <v>27</v>
      </c>
      <c r="AQ549" s="142">
        <v>19</v>
      </c>
      <c r="AR549" s="142">
        <v>8</v>
      </c>
      <c r="AS549" s="142">
        <v>27</v>
      </c>
    </row>
    <row r="550" spans="1:45" s="142" customFormat="1" ht="12.75" x14ac:dyDescent="0.2">
      <c r="A550" s="142" t="s">
        <v>259</v>
      </c>
      <c r="B550" s="142" t="s">
        <v>2597</v>
      </c>
      <c r="C550" s="142" t="s">
        <v>1935</v>
      </c>
      <c r="D550" s="142" t="s">
        <v>1458</v>
      </c>
      <c r="E550" s="142" t="s">
        <v>2056</v>
      </c>
      <c r="F550" s="142" t="s">
        <v>132</v>
      </c>
      <c r="G550" s="142" t="s">
        <v>2176</v>
      </c>
      <c r="H550" s="142" t="s">
        <v>1566</v>
      </c>
      <c r="I550" s="142" t="s">
        <v>250</v>
      </c>
      <c r="J550" s="142">
        <v>29</v>
      </c>
      <c r="K550" s="142">
        <v>29</v>
      </c>
      <c r="L550" s="142">
        <v>58</v>
      </c>
      <c r="M550" s="142">
        <v>36</v>
      </c>
      <c r="N550" s="142">
        <v>33</v>
      </c>
      <c r="O550" s="142">
        <v>69</v>
      </c>
      <c r="P550" s="142">
        <v>3</v>
      </c>
      <c r="Q550" s="142">
        <v>34</v>
      </c>
      <c r="R550" s="142">
        <v>23</v>
      </c>
      <c r="S550" s="142">
        <v>57</v>
      </c>
      <c r="T550" s="142">
        <v>3</v>
      </c>
      <c r="U550" s="142">
        <v>10</v>
      </c>
      <c r="V550" s="142">
        <v>21</v>
      </c>
      <c r="W550" s="142">
        <v>31</v>
      </c>
      <c r="X550" s="142">
        <v>2</v>
      </c>
      <c r="Y550" s="142">
        <v>0</v>
      </c>
      <c r="Z550" s="142">
        <v>0</v>
      </c>
      <c r="AA550" s="142">
        <v>0</v>
      </c>
      <c r="AB550" s="142">
        <v>0</v>
      </c>
      <c r="AG550" s="142">
        <v>80</v>
      </c>
      <c r="AH550" s="142">
        <v>77</v>
      </c>
      <c r="AI550" s="142">
        <v>157</v>
      </c>
      <c r="AJ550" s="142">
        <v>8</v>
      </c>
      <c r="AK550" s="142">
        <v>12</v>
      </c>
      <c r="AL550" s="142">
        <v>9</v>
      </c>
      <c r="AM550" s="142">
        <v>21</v>
      </c>
      <c r="AQ550" s="142">
        <v>12</v>
      </c>
      <c r="AR550" s="142">
        <v>9</v>
      </c>
      <c r="AS550" s="142">
        <v>21</v>
      </c>
    </row>
    <row r="551" spans="1:45" s="142" customFormat="1" ht="12.75" x14ac:dyDescent="0.2">
      <c r="A551" s="142" t="s">
        <v>259</v>
      </c>
      <c r="B551" s="142" t="s">
        <v>2598</v>
      </c>
      <c r="C551" s="142" t="s">
        <v>1936</v>
      </c>
      <c r="D551" s="142" t="s">
        <v>339</v>
      </c>
      <c r="E551" s="142" t="s">
        <v>2056</v>
      </c>
      <c r="F551" s="142" t="s">
        <v>132</v>
      </c>
      <c r="G551" s="142" t="s">
        <v>2176</v>
      </c>
      <c r="H551" s="142" t="s">
        <v>1566</v>
      </c>
      <c r="I551" s="142" t="s">
        <v>250</v>
      </c>
      <c r="J551" s="142">
        <v>19</v>
      </c>
      <c r="K551" s="142">
        <v>19</v>
      </c>
      <c r="L551" s="142">
        <v>38</v>
      </c>
      <c r="M551" s="142">
        <v>19</v>
      </c>
      <c r="N551" s="142">
        <v>19</v>
      </c>
      <c r="O551" s="142">
        <v>38</v>
      </c>
      <c r="P551" s="142">
        <v>1</v>
      </c>
      <c r="Q551" s="142">
        <v>22</v>
      </c>
      <c r="R551" s="142">
        <v>18</v>
      </c>
      <c r="S551" s="142">
        <v>40</v>
      </c>
      <c r="T551" s="142">
        <v>1</v>
      </c>
      <c r="U551" s="142">
        <v>7</v>
      </c>
      <c r="V551" s="142">
        <v>11</v>
      </c>
      <c r="W551" s="142">
        <v>18</v>
      </c>
      <c r="X551" s="142">
        <v>1</v>
      </c>
      <c r="Y551" s="142">
        <v>0</v>
      </c>
      <c r="Z551" s="142">
        <v>0</v>
      </c>
      <c r="AA551" s="142">
        <v>0</v>
      </c>
      <c r="AB551" s="142">
        <v>0</v>
      </c>
      <c r="AG551" s="142">
        <v>48</v>
      </c>
      <c r="AH551" s="142">
        <v>48</v>
      </c>
      <c r="AI551" s="142">
        <v>96</v>
      </c>
      <c r="AJ551" s="142">
        <v>3</v>
      </c>
      <c r="AK551" s="142">
        <v>11</v>
      </c>
      <c r="AL551" s="142">
        <v>15</v>
      </c>
      <c r="AM551" s="142">
        <v>26</v>
      </c>
      <c r="AQ551" s="142">
        <v>11</v>
      </c>
      <c r="AR551" s="142">
        <v>15</v>
      </c>
      <c r="AS551" s="142">
        <v>26</v>
      </c>
    </row>
    <row r="552" spans="1:45" s="142" customFormat="1" ht="12.75" x14ac:dyDescent="0.2">
      <c r="A552" s="142" t="s">
        <v>259</v>
      </c>
      <c r="B552" s="142" t="s">
        <v>2599</v>
      </c>
      <c r="C552" s="142" t="s">
        <v>1937</v>
      </c>
      <c r="D552" s="142" t="s">
        <v>339</v>
      </c>
      <c r="E552" s="142" t="s">
        <v>2056</v>
      </c>
      <c r="F552" s="142" t="s">
        <v>132</v>
      </c>
      <c r="G552" s="142" t="s">
        <v>2176</v>
      </c>
      <c r="H552" s="142" t="s">
        <v>1566</v>
      </c>
      <c r="I552" s="142" t="s">
        <v>250</v>
      </c>
      <c r="J552" s="142">
        <v>56</v>
      </c>
      <c r="K552" s="142">
        <v>91</v>
      </c>
      <c r="L552" s="142">
        <v>147</v>
      </c>
      <c r="M552" s="142">
        <v>56</v>
      </c>
      <c r="N552" s="142">
        <v>91</v>
      </c>
      <c r="O552" s="142">
        <v>147</v>
      </c>
      <c r="P552" s="142">
        <v>4</v>
      </c>
      <c r="Q552" s="142">
        <v>47</v>
      </c>
      <c r="R552" s="142">
        <v>77</v>
      </c>
      <c r="S552" s="142">
        <v>124</v>
      </c>
      <c r="T552" s="142">
        <v>4</v>
      </c>
      <c r="U552" s="142">
        <v>49</v>
      </c>
      <c r="V552" s="142">
        <v>76</v>
      </c>
      <c r="W552" s="142">
        <v>125</v>
      </c>
      <c r="X552" s="142">
        <v>3</v>
      </c>
      <c r="Y552" s="142">
        <v>0</v>
      </c>
      <c r="Z552" s="142">
        <v>0</v>
      </c>
      <c r="AA552" s="142">
        <v>0</v>
      </c>
      <c r="AB552" s="142">
        <v>0</v>
      </c>
      <c r="AG552" s="142">
        <v>152</v>
      </c>
      <c r="AH552" s="142">
        <v>244</v>
      </c>
      <c r="AI552" s="142">
        <v>396</v>
      </c>
      <c r="AJ552" s="142">
        <v>11</v>
      </c>
      <c r="AK552" s="142">
        <v>25</v>
      </c>
      <c r="AL552" s="142">
        <v>39</v>
      </c>
      <c r="AM552" s="142">
        <v>64</v>
      </c>
      <c r="AQ552" s="142">
        <v>25</v>
      </c>
      <c r="AR552" s="142">
        <v>39</v>
      </c>
      <c r="AS552" s="142">
        <v>64</v>
      </c>
    </row>
    <row r="553" spans="1:45" s="142" customFormat="1" ht="12.75" x14ac:dyDescent="0.2">
      <c r="A553" s="142" t="s">
        <v>264</v>
      </c>
      <c r="B553" s="142" t="s">
        <v>2600</v>
      </c>
      <c r="C553" s="142" t="s">
        <v>1859</v>
      </c>
      <c r="D553" s="142" t="s">
        <v>1458</v>
      </c>
      <c r="E553" s="142" t="s">
        <v>2056</v>
      </c>
      <c r="F553" s="142" t="s">
        <v>132</v>
      </c>
      <c r="G553" s="142" t="s">
        <v>2176</v>
      </c>
      <c r="H553" s="142" t="s">
        <v>1865</v>
      </c>
      <c r="I553" s="142" t="s">
        <v>250</v>
      </c>
      <c r="J553" s="142">
        <v>7</v>
      </c>
      <c r="K553" s="142">
        <v>3</v>
      </c>
      <c r="L553" s="142">
        <v>10</v>
      </c>
      <c r="M553" s="142">
        <v>14</v>
      </c>
      <c r="N553" s="142">
        <v>4</v>
      </c>
      <c r="O553" s="142">
        <v>18</v>
      </c>
      <c r="P553" s="142">
        <v>3</v>
      </c>
      <c r="Q553" s="142">
        <v>25</v>
      </c>
      <c r="R553" s="142">
        <v>14</v>
      </c>
      <c r="S553" s="142">
        <v>39</v>
      </c>
      <c r="T553" s="142">
        <v>3</v>
      </c>
      <c r="U553" s="142">
        <v>0</v>
      </c>
      <c r="V553" s="142">
        <v>0</v>
      </c>
      <c r="W553" s="142">
        <v>0</v>
      </c>
      <c r="X553" s="142">
        <v>0</v>
      </c>
      <c r="Y553" s="142">
        <v>0</v>
      </c>
      <c r="Z553" s="142">
        <v>0</v>
      </c>
      <c r="AA553" s="142">
        <v>0</v>
      </c>
      <c r="AB553" s="142">
        <v>0</v>
      </c>
      <c r="AG553" s="142">
        <v>39</v>
      </c>
      <c r="AH553" s="142">
        <v>18</v>
      </c>
      <c r="AI553" s="142">
        <v>57</v>
      </c>
      <c r="AJ553" s="142">
        <v>6</v>
      </c>
      <c r="AK553" s="142">
        <v>40</v>
      </c>
      <c r="AL553" s="142">
        <v>20</v>
      </c>
      <c r="AM553" s="142">
        <v>60</v>
      </c>
      <c r="AQ553" s="142">
        <v>40</v>
      </c>
      <c r="AR553" s="142">
        <v>20</v>
      </c>
      <c r="AS553" s="142">
        <v>60</v>
      </c>
    </row>
    <row r="554" spans="1:45" s="142" customFormat="1" ht="12.75" x14ac:dyDescent="0.2">
      <c r="A554" s="142" t="s">
        <v>259</v>
      </c>
      <c r="B554" s="142" t="s">
        <v>2601</v>
      </c>
      <c r="C554" s="142" t="s">
        <v>1938</v>
      </c>
      <c r="D554" s="142" t="s">
        <v>1890</v>
      </c>
      <c r="E554" s="142" t="s">
        <v>2056</v>
      </c>
      <c r="F554" s="142" t="s">
        <v>132</v>
      </c>
      <c r="G554" s="142" t="s">
        <v>2176</v>
      </c>
      <c r="H554" s="142" t="s">
        <v>1865</v>
      </c>
      <c r="I554" s="142" t="s">
        <v>250</v>
      </c>
      <c r="J554" s="142">
        <v>8</v>
      </c>
      <c r="K554" s="142">
        <v>9</v>
      </c>
      <c r="L554" s="142">
        <v>17</v>
      </c>
      <c r="M554" s="142">
        <v>8</v>
      </c>
      <c r="N554" s="142">
        <v>9</v>
      </c>
      <c r="O554" s="142">
        <v>17</v>
      </c>
      <c r="P554" s="142">
        <v>1</v>
      </c>
      <c r="Q554" s="142">
        <v>11</v>
      </c>
      <c r="R554" s="142">
        <v>11</v>
      </c>
      <c r="S554" s="142">
        <v>22</v>
      </c>
      <c r="T554" s="142">
        <v>1</v>
      </c>
      <c r="U554" s="142">
        <v>0</v>
      </c>
      <c r="V554" s="142">
        <v>0</v>
      </c>
      <c r="W554" s="142">
        <v>0</v>
      </c>
      <c r="X554" s="142">
        <v>0</v>
      </c>
      <c r="Y554" s="142">
        <v>0</v>
      </c>
      <c r="Z554" s="142">
        <v>0</v>
      </c>
      <c r="AA554" s="142">
        <v>0</v>
      </c>
      <c r="AB554" s="142">
        <v>0</v>
      </c>
      <c r="AG554" s="142">
        <v>19</v>
      </c>
      <c r="AH554" s="142">
        <v>20</v>
      </c>
      <c r="AI554" s="142">
        <v>39</v>
      </c>
      <c r="AJ554" s="142">
        <v>2</v>
      </c>
      <c r="AK554" s="142">
        <v>13</v>
      </c>
      <c r="AL554" s="142">
        <v>9</v>
      </c>
      <c r="AM554" s="142">
        <v>22</v>
      </c>
      <c r="AQ554" s="142">
        <v>13</v>
      </c>
      <c r="AR554" s="142">
        <v>9</v>
      </c>
      <c r="AS554" s="142">
        <v>22</v>
      </c>
    </row>
    <row r="555" spans="1:45" s="142" customFormat="1" ht="12.75" x14ac:dyDescent="0.2">
      <c r="A555" s="142" t="s">
        <v>267</v>
      </c>
      <c r="B555" s="142" t="s">
        <v>2602</v>
      </c>
      <c r="C555" s="142" t="s">
        <v>1931</v>
      </c>
      <c r="D555" s="142" t="s">
        <v>339</v>
      </c>
      <c r="E555" s="142" t="s">
        <v>2056</v>
      </c>
      <c r="F555" s="142" t="s">
        <v>132</v>
      </c>
      <c r="G555" s="142" t="s">
        <v>2176</v>
      </c>
      <c r="H555" s="142" t="s">
        <v>1566</v>
      </c>
      <c r="I555" s="142" t="s">
        <v>250</v>
      </c>
      <c r="J555" s="142">
        <v>9</v>
      </c>
      <c r="K555" s="142">
        <v>7</v>
      </c>
      <c r="L555" s="142">
        <v>16</v>
      </c>
      <c r="M555" s="142">
        <v>15</v>
      </c>
      <c r="N555" s="142">
        <v>13</v>
      </c>
      <c r="O555" s="142">
        <v>28</v>
      </c>
      <c r="P555" s="142">
        <v>2</v>
      </c>
      <c r="Q555" s="142">
        <v>25</v>
      </c>
      <c r="R555" s="142">
        <v>7</v>
      </c>
      <c r="S555" s="142">
        <v>32</v>
      </c>
      <c r="T555" s="142">
        <v>2</v>
      </c>
      <c r="U555" s="142">
        <v>21</v>
      </c>
      <c r="V555" s="142">
        <v>15</v>
      </c>
      <c r="W555" s="142">
        <v>36</v>
      </c>
      <c r="X555" s="142">
        <v>2</v>
      </c>
      <c r="Y555" s="142">
        <v>0</v>
      </c>
      <c r="Z555" s="142">
        <v>0</v>
      </c>
      <c r="AA555" s="142">
        <v>0</v>
      </c>
      <c r="AB555" s="142">
        <v>0</v>
      </c>
      <c r="AG555" s="142">
        <v>61</v>
      </c>
      <c r="AH555" s="142">
        <v>35</v>
      </c>
      <c r="AI555" s="142">
        <v>96</v>
      </c>
      <c r="AJ555" s="142">
        <v>6</v>
      </c>
      <c r="AK555" s="142">
        <v>0</v>
      </c>
      <c r="AL555" s="142">
        <v>0</v>
      </c>
      <c r="AM555" s="142">
        <v>0</v>
      </c>
      <c r="AQ555" s="142">
        <v>0</v>
      </c>
      <c r="AR555" s="142">
        <v>0</v>
      </c>
      <c r="AS555" s="142">
        <v>0</v>
      </c>
    </row>
    <row r="556" spans="1:45" s="142" customFormat="1" ht="12.75" x14ac:dyDescent="0.2">
      <c r="A556" s="142" t="s">
        <v>264</v>
      </c>
      <c r="B556" s="142" t="s">
        <v>2603</v>
      </c>
      <c r="C556" s="142" t="s">
        <v>1939</v>
      </c>
      <c r="D556" s="142" t="s">
        <v>339</v>
      </c>
      <c r="E556" s="142" t="s">
        <v>2056</v>
      </c>
      <c r="F556" s="142" t="s">
        <v>132</v>
      </c>
      <c r="G556" s="142" t="s">
        <v>2176</v>
      </c>
      <c r="H556" s="142" t="s">
        <v>1566</v>
      </c>
      <c r="I556" s="142" t="s">
        <v>250</v>
      </c>
      <c r="J556" s="142">
        <v>4</v>
      </c>
      <c r="K556" s="142">
        <v>13</v>
      </c>
      <c r="L556" s="142">
        <v>17</v>
      </c>
      <c r="M556" s="142">
        <v>12</v>
      </c>
      <c r="N556" s="142">
        <v>21</v>
      </c>
      <c r="O556" s="142">
        <v>33</v>
      </c>
      <c r="P556" s="142">
        <v>2</v>
      </c>
      <c r="Q556" s="142">
        <v>28</v>
      </c>
      <c r="R556" s="142">
        <v>14</v>
      </c>
      <c r="S556" s="142">
        <v>42</v>
      </c>
      <c r="T556" s="142">
        <v>2</v>
      </c>
      <c r="U556" s="142">
        <v>18</v>
      </c>
      <c r="V556" s="142">
        <v>25</v>
      </c>
      <c r="W556" s="142">
        <v>43</v>
      </c>
      <c r="X556" s="142">
        <v>2</v>
      </c>
      <c r="Y556" s="142">
        <v>0</v>
      </c>
      <c r="Z556" s="142">
        <v>0</v>
      </c>
      <c r="AA556" s="142">
        <v>0</v>
      </c>
      <c r="AB556" s="142">
        <v>0</v>
      </c>
      <c r="AG556" s="142">
        <v>58</v>
      </c>
      <c r="AH556" s="142">
        <v>60</v>
      </c>
      <c r="AI556" s="142">
        <v>118</v>
      </c>
      <c r="AJ556" s="142">
        <v>6</v>
      </c>
      <c r="AK556" s="142">
        <v>18</v>
      </c>
      <c r="AL556" s="142">
        <v>14</v>
      </c>
      <c r="AM556" s="142">
        <v>32</v>
      </c>
      <c r="AQ556" s="142">
        <v>18</v>
      </c>
      <c r="AR556" s="142">
        <v>14</v>
      </c>
      <c r="AS556" s="142">
        <v>32</v>
      </c>
    </row>
    <row r="557" spans="1:45" s="142" customFormat="1" ht="12.75" x14ac:dyDescent="0.2">
      <c r="A557" s="142" t="s">
        <v>267</v>
      </c>
      <c r="B557" s="142" t="s">
        <v>2604</v>
      </c>
      <c r="C557" s="142" t="s">
        <v>1940</v>
      </c>
      <c r="D557" s="142" t="s">
        <v>339</v>
      </c>
      <c r="E557" s="142" t="s">
        <v>2056</v>
      </c>
      <c r="F557" s="142" t="s">
        <v>132</v>
      </c>
      <c r="G557" s="142" t="s">
        <v>2176</v>
      </c>
      <c r="H557" s="142" t="s">
        <v>1566</v>
      </c>
      <c r="I557" s="142" t="s">
        <v>250</v>
      </c>
      <c r="J557" s="142">
        <v>3</v>
      </c>
      <c r="K557" s="142">
        <v>4</v>
      </c>
      <c r="L557" s="142">
        <v>7</v>
      </c>
      <c r="M557" s="142">
        <v>4</v>
      </c>
      <c r="N557" s="142">
        <v>5</v>
      </c>
      <c r="O557" s="142">
        <v>9</v>
      </c>
      <c r="P557" s="142">
        <v>2</v>
      </c>
      <c r="Q557" s="142">
        <v>23</v>
      </c>
      <c r="R557" s="142">
        <v>6</v>
      </c>
      <c r="S557" s="142">
        <v>29</v>
      </c>
      <c r="T557" s="142">
        <v>2</v>
      </c>
      <c r="U557" s="142">
        <v>16</v>
      </c>
      <c r="V557" s="142">
        <v>9</v>
      </c>
      <c r="W557" s="142">
        <v>25</v>
      </c>
      <c r="X557" s="142">
        <v>2</v>
      </c>
      <c r="Y557" s="142">
        <v>0</v>
      </c>
      <c r="Z557" s="142">
        <v>0</v>
      </c>
      <c r="AA557" s="142">
        <v>0</v>
      </c>
      <c r="AB557" s="142">
        <v>0</v>
      </c>
      <c r="AG557" s="142">
        <v>43</v>
      </c>
      <c r="AH557" s="142">
        <v>20</v>
      </c>
      <c r="AI557" s="142">
        <v>63</v>
      </c>
      <c r="AJ557" s="142">
        <v>6</v>
      </c>
      <c r="AK557" s="142">
        <v>4</v>
      </c>
      <c r="AL557" s="142">
        <v>2</v>
      </c>
      <c r="AM557" s="142">
        <v>6</v>
      </c>
      <c r="AQ557" s="142">
        <v>4</v>
      </c>
      <c r="AR557" s="142">
        <v>2</v>
      </c>
      <c r="AS557" s="142">
        <v>6</v>
      </c>
    </row>
    <row r="558" spans="1:45" s="142" customFormat="1" ht="12.75" x14ac:dyDescent="0.2">
      <c r="A558" s="142" t="s">
        <v>261</v>
      </c>
      <c r="B558" s="142" t="s">
        <v>2605</v>
      </c>
      <c r="C558" s="142" t="s">
        <v>1941</v>
      </c>
      <c r="D558" s="142" t="s">
        <v>1890</v>
      </c>
      <c r="E558" s="142" t="s">
        <v>2056</v>
      </c>
      <c r="F558" s="142" t="s">
        <v>132</v>
      </c>
      <c r="G558" s="142" t="s">
        <v>2176</v>
      </c>
      <c r="H558" s="142" t="s">
        <v>1865</v>
      </c>
      <c r="I558" s="142" t="s">
        <v>250</v>
      </c>
      <c r="J558" s="142">
        <v>0</v>
      </c>
      <c r="K558" s="142">
        <v>0</v>
      </c>
      <c r="L558" s="142">
        <v>0</v>
      </c>
      <c r="M558" s="142">
        <v>0</v>
      </c>
      <c r="N558" s="142">
        <v>0</v>
      </c>
      <c r="O558" s="142">
        <v>0</v>
      </c>
      <c r="P558" s="142">
        <v>0</v>
      </c>
      <c r="Q558" s="142">
        <v>6</v>
      </c>
      <c r="R558" s="142">
        <v>5</v>
      </c>
      <c r="S558" s="142">
        <v>11</v>
      </c>
      <c r="T558" s="142">
        <v>1</v>
      </c>
      <c r="U558" s="142">
        <v>0</v>
      </c>
      <c r="V558" s="142">
        <v>0</v>
      </c>
      <c r="W558" s="142">
        <v>0</v>
      </c>
      <c r="X558" s="142">
        <v>0</v>
      </c>
      <c r="Y558" s="142">
        <v>0</v>
      </c>
      <c r="Z558" s="142">
        <v>0</v>
      </c>
      <c r="AA558" s="142">
        <v>0</v>
      </c>
      <c r="AB558" s="142">
        <v>0</v>
      </c>
      <c r="AG558" s="142">
        <v>6</v>
      </c>
      <c r="AH558" s="142">
        <v>5</v>
      </c>
      <c r="AI558" s="142">
        <v>11</v>
      </c>
      <c r="AJ558" s="142">
        <v>1</v>
      </c>
      <c r="AK558" s="142">
        <v>6</v>
      </c>
      <c r="AL558" s="142">
        <v>5</v>
      </c>
      <c r="AM558" s="142">
        <v>11</v>
      </c>
      <c r="AQ558" s="142">
        <v>6</v>
      </c>
      <c r="AR558" s="142">
        <v>5</v>
      </c>
      <c r="AS558" s="142">
        <v>11</v>
      </c>
    </row>
    <row r="559" spans="1:45" s="142" customFormat="1" ht="12.75" x14ac:dyDescent="0.2">
      <c r="A559" s="142" t="s">
        <v>266</v>
      </c>
      <c r="B559" s="142" t="s">
        <v>2606</v>
      </c>
      <c r="C559" s="142" t="s">
        <v>1869</v>
      </c>
      <c r="D559" s="142" t="s">
        <v>339</v>
      </c>
      <c r="E559" s="142" t="s">
        <v>1464</v>
      </c>
      <c r="F559" s="142" t="s">
        <v>132</v>
      </c>
      <c r="G559" s="142" t="s">
        <v>2176</v>
      </c>
      <c r="H559" s="142" t="s">
        <v>1865</v>
      </c>
      <c r="I559" s="142" t="s">
        <v>250</v>
      </c>
      <c r="J559" s="142">
        <v>3</v>
      </c>
      <c r="K559" s="142">
        <v>6</v>
      </c>
      <c r="L559" s="142">
        <v>9</v>
      </c>
      <c r="M559" s="142">
        <v>3</v>
      </c>
      <c r="N559" s="142">
        <v>6</v>
      </c>
      <c r="O559" s="142">
        <v>9</v>
      </c>
      <c r="P559" s="142">
        <v>1</v>
      </c>
      <c r="Q559" s="142">
        <v>5</v>
      </c>
      <c r="R559" s="142">
        <v>11</v>
      </c>
      <c r="S559" s="142">
        <v>16</v>
      </c>
      <c r="T559" s="142">
        <v>1</v>
      </c>
      <c r="U559" s="142">
        <v>0</v>
      </c>
      <c r="V559" s="142">
        <v>0</v>
      </c>
      <c r="W559" s="142">
        <v>0</v>
      </c>
      <c r="X559" s="142">
        <v>0</v>
      </c>
      <c r="Y559" s="142">
        <v>0</v>
      </c>
      <c r="Z559" s="142">
        <v>0</v>
      </c>
      <c r="AA559" s="142">
        <v>0</v>
      </c>
      <c r="AB559" s="142">
        <v>0</v>
      </c>
      <c r="AG559" s="142">
        <v>8</v>
      </c>
      <c r="AH559" s="142">
        <v>17</v>
      </c>
      <c r="AI559" s="142">
        <v>25</v>
      </c>
      <c r="AJ559" s="142">
        <v>2</v>
      </c>
      <c r="AK559" s="142">
        <v>7</v>
      </c>
      <c r="AL559" s="142">
        <v>3</v>
      </c>
      <c r="AM559" s="142">
        <v>10</v>
      </c>
      <c r="AQ559" s="142">
        <v>7</v>
      </c>
      <c r="AR559" s="142">
        <v>3</v>
      </c>
      <c r="AS559" s="142">
        <v>10</v>
      </c>
    </row>
    <row r="560" spans="1:45" s="142" customFormat="1" ht="12.75" x14ac:dyDescent="0.2">
      <c r="A560" s="142" t="s">
        <v>259</v>
      </c>
      <c r="B560" s="142" t="s">
        <v>2607</v>
      </c>
      <c r="C560" s="142" t="s">
        <v>1942</v>
      </c>
      <c r="D560" s="142" t="s">
        <v>339</v>
      </c>
      <c r="E560" s="142" t="s">
        <v>2056</v>
      </c>
      <c r="F560" s="142" t="s">
        <v>132</v>
      </c>
      <c r="G560" s="142" t="s">
        <v>2176</v>
      </c>
      <c r="H560" s="142" t="s">
        <v>1566</v>
      </c>
      <c r="I560" s="142" t="s">
        <v>250</v>
      </c>
      <c r="J560" s="142">
        <v>22</v>
      </c>
      <c r="K560" s="142">
        <v>18</v>
      </c>
      <c r="L560" s="142">
        <v>40</v>
      </c>
      <c r="M560" s="142">
        <v>29</v>
      </c>
      <c r="N560" s="142">
        <v>22</v>
      </c>
      <c r="O560" s="142">
        <v>51</v>
      </c>
      <c r="P560" s="142">
        <v>2</v>
      </c>
      <c r="Q560" s="142">
        <v>16</v>
      </c>
      <c r="R560" s="142">
        <v>23</v>
      </c>
      <c r="S560" s="142">
        <v>39</v>
      </c>
      <c r="T560" s="142">
        <v>2</v>
      </c>
      <c r="U560" s="142">
        <v>13</v>
      </c>
      <c r="V560" s="142">
        <v>21</v>
      </c>
      <c r="W560" s="142">
        <v>34</v>
      </c>
      <c r="X560" s="142">
        <v>2</v>
      </c>
      <c r="Y560" s="142">
        <v>0</v>
      </c>
      <c r="Z560" s="142">
        <v>0</v>
      </c>
      <c r="AA560" s="142">
        <v>0</v>
      </c>
      <c r="AB560" s="142">
        <v>0</v>
      </c>
      <c r="AG560" s="142">
        <v>58</v>
      </c>
      <c r="AH560" s="142">
        <v>66</v>
      </c>
      <c r="AI560" s="142">
        <v>124</v>
      </c>
      <c r="AJ560" s="142">
        <v>6</v>
      </c>
      <c r="AK560" s="142">
        <v>1</v>
      </c>
      <c r="AL560" s="142">
        <v>8</v>
      </c>
      <c r="AM560" s="142">
        <v>9</v>
      </c>
      <c r="AQ560" s="142">
        <v>1</v>
      </c>
      <c r="AR560" s="142">
        <v>8</v>
      </c>
      <c r="AS560" s="142">
        <v>9</v>
      </c>
    </row>
    <row r="561" spans="1:45" s="142" customFormat="1" ht="12.75" x14ac:dyDescent="0.2">
      <c r="A561" s="142" t="s">
        <v>259</v>
      </c>
      <c r="B561" s="142" t="s">
        <v>2608</v>
      </c>
      <c r="C561" s="142" t="s">
        <v>1943</v>
      </c>
      <c r="D561" s="142" t="s">
        <v>1458</v>
      </c>
      <c r="E561" s="142" t="s">
        <v>2056</v>
      </c>
      <c r="F561" s="142" t="s">
        <v>132</v>
      </c>
      <c r="G561" s="142" t="s">
        <v>2176</v>
      </c>
      <c r="H561" s="142" t="s">
        <v>1865</v>
      </c>
      <c r="I561" s="142" t="s">
        <v>250</v>
      </c>
      <c r="J561" s="142">
        <v>6</v>
      </c>
      <c r="K561" s="142">
        <v>10</v>
      </c>
      <c r="L561" s="142">
        <v>16</v>
      </c>
      <c r="M561" s="142">
        <v>16</v>
      </c>
      <c r="N561" s="142">
        <v>29</v>
      </c>
      <c r="O561" s="142">
        <v>45</v>
      </c>
      <c r="P561" s="142">
        <v>3</v>
      </c>
      <c r="Q561" s="142">
        <v>28</v>
      </c>
      <c r="R561" s="142">
        <v>14</v>
      </c>
      <c r="S561" s="142">
        <v>42</v>
      </c>
      <c r="T561" s="142">
        <v>3</v>
      </c>
      <c r="U561" s="142">
        <v>0</v>
      </c>
      <c r="V561" s="142">
        <v>0</v>
      </c>
      <c r="W561" s="142">
        <v>0</v>
      </c>
      <c r="X561" s="142">
        <v>0</v>
      </c>
      <c r="Y561" s="142">
        <v>0</v>
      </c>
      <c r="Z561" s="142">
        <v>0</v>
      </c>
      <c r="AA561" s="142">
        <v>0</v>
      </c>
      <c r="AB561" s="142">
        <v>0</v>
      </c>
      <c r="AG561" s="142">
        <v>44</v>
      </c>
      <c r="AH561" s="142">
        <v>43</v>
      </c>
      <c r="AI561" s="142">
        <v>87</v>
      </c>
      <c r="AJ561" s="142">
        <v>6</v>
      </c>
      <c r="AK561" s="142">
        <v>11</v>
      </c>
      <c r="AL561" s="142">
        <v>5</v>
      </c>
      <c r="AM561" s="142">
        <v>16</v>
      </c>
      <c r="AQ561" s="142">
        <v>11</v>
      </c>
      <c r="AR561" s="142">
        <v>5</v>
      </c>
      <c r="AS561" s="142">
        <v>16</v>
      </c>
    </row>
    <row r="562" spans="1:45" s="142" customFormat="1" ht="12.75" x14ac:dyDescent="0.2">
      <c r="A562" s="142" t="s">
        <v>259</v>
      </c>
      <c r="B562" s="142" t="s">
        <v>2609</v>
      </c>
      <c r="C562" s="142" t="s">
        <v>1944</v>
      </c>
      <c r="D562" s="142" t="s">
        <v>339</v>
      </c>
      <c r="E562" s="142" t="s">
        <v>2056</v>
      </c>
      <c r="F562" s="142" t="s">
        <v>132</v>
      </c>
      <c r="G562" s="142" t="s">
        <v>2176</v>
      </c>
      <c r="H562" s="142" t="s">
        <v>1566</v>
      </c>
      <c r="I562" s="142" t="s">
        <v>250</v>
      </c>
      <c r="J562" s="142">
        <v>5</v>
      </c>
      <c r="K562" s="142">
        <v>15</v>
      </c>
      <c r="L562" s="142">
        <v>20</v>
      </c>
      <c r="M562" s="142">
        <v>5</v>
      </c>
      <c r="N562" s="142">
        <v>15</v>
      </c>
      <c r="O562" s="142">
        <v>20</v>
      </c>
      <c r="P562" s="142">
        <v>1</v>
      </c>
      <c r="Q562" s="142">
        <v>9</v>
      </c>
      <c r="R562" s="142">
        <v>8</v>
      </c>
      <c r="S562" s="142">
        <v>17</v>
      </c>
      <c r="T562" s="142">
        <v>1</v>
      </c>
      <c r="U562" s="142">
        <v>10</v>
      </c>
      <c r="V562" s="142">
        <v>12</v>
      </c>
      <c r="W562" s="142">
        <v>22</v>
      </c>
      <c r="X562" s="142">
        <v>1</v>
      </c>
      <c r="Y562" s="142">
        <v>0</v>
      </c>
      <c r="Z562" s="142">
        <v>0</v>
      </c>
      <c r="AA562" s="142">
        <v>0</v>
      </c>
      <c r="AB562" s="142">
        <v>0</v>
      </c>
      <c r="AG562" s="142">
        <v>24</v>
      </c>
      <c r="AH562" s="142">
        <v>35</v>
      </c>
      <c r="AI562" s="142">
        <v>59</v>
      </c>
      <c r="AJ562" s="142">
        <v>3</v>
      </c>
      <c r="AK562" s="142">
        <v>27</v>
      </c>
      <c r="AL562" s="142">
        <v>39</v>
      </c>
      <c r="AM562" s="142">
        <v>66</v>
      </c>
      <c r="AQ562" s="142">
        <v>27</v>
      </c>
      <c r="AR562" s="142">
        <v>39</v>
      </c>
      <c r="AS562" s="142">
        <v>66</v>
      </c>
    </row>
    <row r="563" spans="1:45" s="142" customFormat="1" ht="12.75" x14ac:dyDescent="0.2">
      <c r="A563" s="142" t="s">
        <v>264</v>
      </c>
      <c r="B563" s="142" t="s">
        <v>2610</v>
      </c>
      <c r="C563" s="142" t="s">
        <v>1904</v>
      </c>
      <c r="D563" s="142" t="s">
        <v>339</v>
      </c>
      <c r="E563" s="142" t="s">
        <v>2056</v>
      </c>
      <c r="F563" s="142" t="s">
        <v>132</v>
      </c>
      <c r="G563" s="142" t="s">
        <v>2176</v>
      </c>
      <c r="H563" s="142" t="s">
        <v>1566</v>
      </c>
      <c r="I563" s="142" t="s">
        <v>250</v>
      </c>
      <c r="J563" s="142">
        <v>11</v>
      </c>
      <c r="K563" s="142">
        <v>5</v>
      </c>
      <c r="L563" s="142">
        <v>16</v>
      </c>
      <c r="M563" s="142">
        <v>11</v>
      </c>
      <c r="N563" s="142">
        <v>5</v>
      </c>
      <c r="O563" s="142">
        <v>16</v>
      </c>
      <c r="P563" s="142">
        <v>2</v>
      </c>
      <c r="Q563" s="142">
        <v>20</v>
      </c>
      <c r="R563" s="142">
        <v>9</v>
      </c>
      <c r="S563" s="142">
        <v>29</v>
      </c>
      <c r="T563" s="142">
        <v>2</v>
      </c>
      <c r="U563" s="142">
        <v>17</v>
      </c>
      <c r="V563" s="142">
        <v>8</v>
      </c>
      <c r="W563" s="142">
        <v>25</v>
      </c>
      <c r="X563" s="142">
        <v>2</v>
      </c>
      <c r="Y563" s="142">
        <v>0</v>
      </c>
      <c r="Z563" s="142">
        <v>0</v>
      </c>
      <c r="AA563" s="142">
        <v>0</v>
      </c>
      <c r="AB563" s="142">
        <v>0</v>
      </c>
      <c r="AG563" s="142">
        <v>48</v>
      </c>
      <c r="AH563" s="142">
        <v>22</v>
      </c>
      <c r="AI563" s="142">
        <v>70</v>
      </c>
      <c r="AJ563" s="142">
        <v>6</v>
      </c>
      <c r="AK563" s="142">
        <v>24</v>
      </c>
      <c r="AL563" s="142">
        <v>14</v>
      </c>
      <c r="AM563" s="142">
        <v>38</v>
      </c>
      <c r="AQ563" s="142">
        <v>24</v>
      </c>
      <c r="AR563" s="142">
        <v>14</v>
      </c>
      <c r="AS563" s="142">
        <v>38</v>
      </c>
    </row>
    <row r="564" spans="1:45" s="142" customFormat="1" ht="12.75" x14ac:dyDescent="0.2">
      <c r="A564" s="142" t="s">
        <v>267</v>
      </c>
      <c r="B564" s="142" t="s">
        <v>2611</v>
      </c>
      <c r="C564" s="142" t="s">
        <v>2612</v>
      </c>
      <c r="D564" s="142" t="s">
        <v>339</v>
      </c>
      <c r="E564" s="142" t="s">
        <v>2056</v>
      </c>
      <c r="F564" s="142" t="s">
        <v>132</v>
      </c>
      <c r="G564" s="142" t="s">
        <v>2176</v>
      </c>
      <c r="H564" s="142" t="s">
        <v>1566</v>
      </c>
      <c r="I564" s="142" t="s">
        <v>250</v>
      </c>
      <c r="J564" s="142">
        <v>10</v>
      </c>
      <c r="K564" s="142">
        <v>4</v>
      </c>
      <c r="L564" s="142">
        <v>14</v>
      </c>
      <c r="M564" s="142">
        <v>10</v>
      </c>
      <c r="N564" s="142">
        <v>4</v>
      </c>
      <c r="O564" s="142">
        <v>14</v>
      </c>
      <c r="P564" s="142">
        <v>1</v>
      </c>
      <c r="Q564" s="142">
        <v>0</v>
      </c>
      <c r="R564" s="142">
        <v>0</v>
      </c>
      <c r="S564" s="142">
        <v>0</v>
      </c>
      <c r="T564" s="142">
        <v>0</v>
      </c>
      <c r="U564" s="142">
        <v>0</v>
      </c>
      <c r="V564" s="142">
        <v>0</v>
      </c>
      <c r="W564" s="142">
        <v>0</v>
      </c>
      <c r="X564" s="142">
        <v>0</v>
      </c>
      <c r="Y564" s="142">
        <v>0</v>
      </c>
      <c r="Z564" s="142">
        <v>0</v>
      </c>
      <c r="AA564" s="142">
        <v>0</v>
      </c>
      <c r="AB564" s="142">
        <v>0</v>
      </c>
      <c r="AG564" s="142">
        <v>10</v>
      </c>
      <c r="AH564" s="142">
        <v>4</v>
      </c>
      <c r="AI564" s="142">
        <v>14</v>
      </c>
      <c r="AJ564" s="142">
        <v>1</v>
      </c>
      <c r="AK564" s="142">
        <v>0</v>
      </c>
      <c r="AL564" s="142">
        <v>0</v>
      </c>
      <c r="AM564" s="142">
        <v>0</v>
      </c>
      <c r="AQ564" s="142">
        <v>0</v>
      </c>
      <c r="AR564" s="142">
        <v>0</v>
      </c>
      <c r="AS564" s="142">
        <v>0</v>
      </c>
    </row>
    <row r="565" spans="1:45" s="142" customFormat="1" ht="12.75" x14ac:dyDescent="0.2">
      <c r="A565" s="142" t="s">
        <v>259</v>
      </c>
      <c r="B565" s="142" t="s">
        <v>2613</v>
      </c>
      <c r="C565" s="142" t="s">
        <v>1945</v>
      </c>
      <c r="D565" s="142" t="s">
        <v>339</v>
      </c>
      <c r="E565" s="142" t="s">
        <v>2056</v>
      </c>
      <c r="F565" s="142" t="s">
        <v>132</v>
      </c>
      <c r="G565" s="142" t="s">
        <v>2176</v>
      </c>
      <c r="H565" s="142" t="s">
        <v>1566</v>
      </c>
      <c r="I565" s="142" t="s">
        <v>250</v>
      </c>
      <c r="J565" s="142">
        <v>28</v>
      </c>
      <c r="K565" s="142">
        <v>49</v>
      </c>
      <c r="L565" s="142">
        <v>77</v>
      </c>
      <c r="M565" s="142">
        <v>31</v>
      </c>
      <c r="N565" s="142">
        <v>52</v>
      </c>
      <c r="O565" s="142">
        <v>83</v>
      </c>
      <c r="P565" s="142">
        <v>4</v>
      </c>
      <c r="Q565" s="142">
        <v>21</v>
      </c>
      <c r="R565" s="142">
        <v>22</v>
      </c>
      <c r="S565" s="142">
        <v>43</v>
      </c>
      <c r="T565" s="142">
        <v>2</v>
      </c>
      <c r="U565" s="142">
        <v>38</v>
      </c>
      <c r="V565" s="142">
        <v>36</v>
      </c>
      <c r="W565" s="142">
        <v>74</v>
      </c>
      <c r="X565" s="142">
        <v>2</v>
      </c>
      <c r="Y565" s="142">
        <v>0</v>
      </c>
      <c r="Z565" s="142">
        <v>0</v>
      </c>
      <c r="AA565" s="142">
        <v>0</v>
      </c>
      <c r="AB565" s="142">
        <v>0</v>
      </c>
      <c r="AG565" s="142">
        <v>90</v>
      </c>
      <c r="AH565" s="142">
        <v>110</v>
      </c>
      <c r="AI565" s="142">
        <v>200</v>
      </c>
      <c r="AJ565" s="142">
        <v>8</v>
      </c>
      <c r="AK565" s="142">
        <v>4</v>
      </c>
      <c r="AL565" s="142">
        <v>0</v>
      </c>
      <c r="AM565" s="142">
        <v>4</v>
      </c>
      <c r="AQ565" s="142">
        <v>4</v>
      </c>
      <c r="AR565" s="142">
        <v>0</v>
      </c>
      <c r="AS565" s="142">
        <v>4</v>
      </c>
    </row>
    <row r="566" spans="1:45" s="142" customFormat="1" ht="12.75" x14ac:dyDescent="0.2">
      <c r="A566" s="142" t="s">
        <v>267</v>
      </c>
      <c r="B566" s="142" t="s">
        <v>2614</v>
      </c>
      <c r="C566" s="142" t="s">
        <v>1946</v>
      </c>
      <c r="D566" s="142" t="s">
        <v>339</v>
      </c>
      <c r="E566" s="142" t="s">
        <v>2056</v>
      </c>
      <c r="F566" s="142" t="s">
        <v>132</v>
      </c>
      <c r="G566" s="142" t="s">
        <v>2176</v>
      </c>
      <c r="H566" s="142" t="s">
        <v>1566</v>
      </c>
      <c r="I566" s="142" t="s">
        <v>250</v>
      </c>
      <c r="J566" s="142">
        <v>16</v>
      </c>
      <c r="K566" s="142">
        <v>21</v>
      </c>
      <c r="L566" s="142">
        <v>37</v>
      </c>
      <c r="M566" s="142">
        <v>23</v>
      </c>
      <c r="N566" s="142">
        <v>24</v>
      </c>
      <c r="O566" s="142">
        <v>47</v>
      </c>
      <c r="P566" s="142">
        <v>2</v>
      </c>
      <c r="Q566" s="142">
        <v>17</v>
      </c>
      <c r="R566" s="142">
        <v>9</v>
      </c>
      <c r="S566" s="142">
        <v>26</v>
      </c>
      <c r="T566" s="142">
        <v>2</v>
      </c>
      <c r="U566" s="142">
        <v>12</v>
      </c>
      <c r="V566" s="142">
        <v>13</v>
      </c>
      <c r="W566" s="142">
        <v>25</v>
      </c>
      <c r="X566" s="142">
        <v>2</v>
      </c>
      <c r="Y566" s="142">
        <v>0</v>
      </c>
      <c r="Z566" s="142">
        <v>0</v>
      </c>
      <c r="AA566" s="142">
        <v>0</v>
      </c>
      <c r="AB566" s="142">
        <v>0</v>
      </c>
      <c r="AG566" s="142">
        <v>52</v>
      </c>
      <c r="AH566" s="142">
        <v>46</v>
      </c>
      <c r="AI566" s="142">
        <v>98</v>
      </c>
      <c r="AJ566" s="142">
        <v>6</v>
      </c>
      <c r="AK566" s="142">
        <v>7</v>
      </c>
      <c r="AL566" s="142">
        <v>6</v>
      </c>
      <c r="AM566" s="142">
        <v>13</v>
      </c>
      <c r="AQ566" s="142">
        <v>7</v>
      </c>
      <c r="AR566" s="142">
        <v>6</v>
      </c>
      <c r="AS566" s="142">
        <v>13</v>
      </c>
    </row>
    <row r="567" spans="1:45" s="142" customFormat="1" ht="12.75" x14ac:dyDescent="0.2">
      <c r="A567" s="142" t="s">
        <v>267</v>
      </c>
      <c r="B567" s="142" t="s">
        <v>2615</v>
      </c>
      <c r="C567" s="142" t="s">
        <v>1947</v>
      </c>
      <c r="D567" s="142" t="s">
        <v>339</v>
      </c>
      <c r="E567" s="142" t="s">
        <v>2056</v>
      </c>
      <c r="F567" s="142" t="s">
        <v>132</v>
      </c>
      <c r="G567" s="142" t="s">
        <v>2176</v>
      </c>
      <c r="H567" s="142" t="s">
        <v>1566</v>
      </c>
      <c r="I567" s="142" t="s">
        <v>250</v>
      </c>
      <c r="J567" s="142">
        <v>4</v>
      </c>
      <c r="K567" s="142">
        <v>0</v>
      </c>
      <c r="L567" s="142">
        <v>4</v>
      </c>
      <c r="M567" s="142">
        <v>9</v>
      </c>
      <c r="N567" s="142">
        <v>3</v>
      </c>
      <c r="O567" s="142">
        <v>12</v>
      </c>
      <c r="P567" s="142">
        <v>2</v>
      </c>
      <c r="Q567" s="142">
        <v>25</v>
      </c>
      <c r="R567" s="142">
        <v>14</v>
      </c>
      <c r="S567" s="142">
        <v>39</v>
      </c>
      <c r="T567" s="142">
        <v>2</v>
      </c>
      <c r="U567" s="142">
        <v>0</v>
      </c>
      <c r="V567" s="142">
        <v>0</v>
      </c>
      <c r="W567" s="142">
        <v>0</v>
      </c>
      <c r="X567" s="142">
        <v>0</v>
      </c>
      <c r="Y567" s="142">
        <v>0</v>
      </c>
      <c r="Z567" s="142">
        <v>0</v>
      </c>
      <c r="AA567" s="142">
        <v>0</v>
      </c>
      <c r="AB567" s="142">
        <v>0</v>
      </c>
      <c r="AG567" s="142">
        <v>34</v>
      </c>
      <c r="AH567" s="142">
        <v>17</v>
      </c>
      <c r="AI567" s="142">
        <v>51</v>
      </c>
      <c r="AJ567" s="142">
        <v>4</v>
      </c>
      <c r="AK567" s="142">
        <v>17</v>
      </c>
      <c r="AL567" s="142">
        <v>14</v>
      </c>
      <c r="AM567" s="142">
        <v>31</v>
      </c>
      <c r="AQ567" s="142">
        <v>17</v>
      </c>
      <c r="AR567" s="142">
        <v>14</v>
      </c>
      <c r="AS567" s="142">
        <v>31</v>
      </c>
    </row>
    <row r="568" spans="1:45" s="142" customFormat="1" ht="12.75" x14ac:dyDescent="0.2">
      <c r="A568" s="142" t="s">
        <v>259</v>
      </c>
      <c r="B568" s="142" t="s">
        <v>2616</v>
      </c>
      <c r="C568" s="142" t="s">
        <v>1948</v>
      </c>
      <c r="D568" s="142" t="s">
        <v>1458</v>
      </c>
      <c r="E568" s="142" t="s">
        <v>2056</v>
      </c>
      <c r="F568" s="142" t="s">
        <v>132</v>
      </c>
      <c r="G568" s="142" t="s">
        <v>2176</v>
      </c>
      <c r="H568" s="142" t="s">
        <v>1566</v>
      </c>
      <c r="I568" s="142" t="s">
        <v>250</v>
      </c>
      <c r="J568" s="142">
        <v>22</v>
      </c>
      <c r="K568" s="142">
        <v>14</v>
      </c>
      <c r="L568" s="142">
        <v>36</v>
      </c>
      <c r="M568" s="142">
        <v>22</v>
      </c>
      <c r="N568" s="142">
        <v>14</v>
      </c>
      <c r="O568" s="142">
        <v>36</v>
      </c>
      <c r="P568" s="142">
        <v>1</v>
      </c>
      <c r="Q568" s="142">
        <v>19</v>
      </c>
      <c r="R568" s="142">
        <v>15</v>
      </c>
      <c r="S568" s="142">
        <v>34</v>
      </c>
      <c r="T568" s="142">
        <v>1</v>
      </c>
      <c r="U568" s="142">
        <v>14</v>
      </c>
      <c r="V568" s="142">
        <v>19</v>
      </c>
      <c r="W568" s="142">
        <v>33</v>
      </c>
      <c r="X568" s="142">
        <v>1</v>
      </c>
      <c r="Y568" s="142">
        <v>0</v>
      </c>
      <c r="Z568" s="142">
        <v>0</v>
      </c>
      <c r="AA568" s="142">
        <v>0</v>
      </c>
      <c r="AB568" s="142">
        <v>0</v>
      </c>
      <c r="AG568" s="142">
        <v>55</v>
      </c>
      <c r="AH568" s="142">
        <v>48</v>
      </c>
      <c r="AI568" s="142">
        <v>103</v>
      </c>
      <c r="AJ568" s="142">
        <v>3</v>
      </c>
      <c r="AK568" s="142">
        <v>12</v>
      </c>
      <c r="AL568" s="142">
        <v>11</v>
      </c>
      <c r="AM568" s="142">
        <v>23</v>
      </c>
      <c r="AQ568" s="142">
        <v>12</v>
      </c>
      <c r="AR568" s="142">
        <v>11</v>
      </c>
      <c r="AS568" s="142">
        <v>23</v>
      </c>
    </row>
    <row r="569" spans="1:45" s="142" customFormat="1" ht="12.75" x14ac:dyDescent="0.2">
      <c r="A569" s="142" t="s">
        <v>259</v>
      </c>
      <c r="B569" s="142" t="s">
        <v>2617</v>
      </c>
      <c r="C569" s="142" t="s">
        <v>1949</v>
      </c>
      <c r="D569" s="142" t="s">
        <v>339</v>
      </c>
      <c r="E569" s="142" t="s">
        <v>2056</v>
      </c>
      <c r="F569" s="142" t="s">
        <v>132</v>
      </c>
      <c r="G569" s="142" t="s">
        <v>2176</v>
      </c>
      <c r="H569" s="142" t="s">
        <v>1566</v>
      </c>
      <c r="I569" s="142" t="s">
        <v>250</v>
      </c>
      <c r="J569" s="142">
        <v>13</v>
      </c>
      <c r="K569" s="142">
        <v>24</v>
      </c>
      <c r="L569" s="142">
        <v>37</v>
      </c>
      <c r="M569" s="142">
        <v>13</v>
      </c>
      <c r="N569" s="142">
        <v>24</v>
      </c>
      <c r="O569" s="142">
        <v>37</v>
      </c>
      <c r="P569" s="142">
        <v>1</v>
      </c>
      <c r="Q569" s="142">
        <v>15</v>
      </c>
      <c r="R569" s="142">
        <v>14</v>
      </c>
      <c r="S569" s="142">
        <v>29</v>
      </c>
      <c r="T569" s="142">
        <v>1</v>
      </c>
      <c r="U569" s="142">
        <v>17</v>
      </c>
      <c r="V569" s="142">
        <v>13</v>
      </c>
      <c r="W569" s="142">
        <v>30</v>
      </c>
      <c r="X569" s="142">
        <v>1</v>
      </c>
      <c r="Y569" s="142">
        <v>0</v>
      </c>
      <c r="Z569" s="142">
        <v>0</v>
      </c>
      <c r="AA569" s="142">
        <v>0</v>
      </c>
      <c r="AB569" s="142">
        <v>0</v>
      </c>
      <c r="AG569" s="142">
        <v>45</v>
      </c>
      <c r="AH569" s="142">
        <v>51</v>
      </c>
      <c r="AI569" s="142">
        <v>96</v>
      </c>
      <c r="AJ569" s="142">
        <v>3</v>
      </c>
      <c r="AK569" s="142">
        <v>11</v>
      </c>
      <c r="AL569" s="142">
        <v>8</v>
      </c>
      <c r="AM569" s="142">
        <v>19</v>
      </c>
      <c r="AQ569" s="142">
        <v>11</v>
      </c>
      <c r="AR569" s="142">
        <v>8</v>
      </c>
      <c r="AS569" s="142">
        <v>19</v>
      </c>
    </row>
    <row r="570" spans="1:45" s="142" customFormat="1" ht="12.75" x14ac:dyDescent="0.2">
      <c r="A570" s="142" t="s">
        <v>259</v>
      </c>
      <c r="B570" s="142" t="s">
        <v>2618</v>
      </c>
      <c r="C570" s="142" t="s">
        <v>1283</v>
      </c>
      <c r="D570" s="142" t="s">
        <v>339</v>
      </c>
      <c r="E570" s="142" t="s">
        <v>2056</v>
      </c>
      <c r="F570" s="142" t="s">
        <v>132</v>
      </c>
      <c r="G570" s="142" t="s">
        <v>2176</v>
      </c>
      <c r="H570" s="142" t="s">
        <v>1566</v>
      </c>
      <c r="I570" s="142" t="s">
        <v>250</v>
      </c>
      <c r="J570" s="142">
        <v>298</v>
      </c>
      <c r="K570" s="142">
        <v>254</v>
      </c>
      <c r="L570" s="142">
        <v>552</v>
      </c>
      <c r="M570" s="142">
        <v>474</v>
      </c>
      <c r="N570" s="142">
        <v>360</v>
      </c>
      <c r="O570" s="142">
        <v>834</v>
      </c>
      <c r="P570" s="142">
        <v>24</v>
      </c>
      <c r="Q570" s="142">
        <v>244</v>
      </c>
      <c r="R570" s="142">
        <v>248</v>
      </c>
      <c r="S570" s="142">
        <v>492</v>
      </c>
      <c r="T570" s="142">
        <v>16</v>
      </c>
      <c r="U570" s="142">
        <v>170</v>
      </c>
      <c r="V570" s="142">
        <v>154</v>
      </c>
      <c r="W570" s="142">
        <v>324</v>
      </c>
      <c r="X570" s="142">
        <v>12</v>
      </c>
      <c r="Y570" s="142">
        <v>0</v>
      </c>
      <c r="Z570" s="142">
        <v>0</v>
      </c>
      <c r="AA570" s="142">
        <v>0</v>
      </c>
      <c r="AB570" s="142">
        <v>0</v>
      </c>
      <c r="AG570" s="142">
        <v>888</v>
      </c>
      <c r="AH570" s="142">
        <v>762</v>
      </c>
      <c r="AI570" s="142">
        <v>1650</v>
      </c>
      <c r="AJ570" s="142">
        <v>52</v>
      </c>
      <c r="AK570" s="142">
        <v>118</v>
      </c>
      <c r="AL570" s="142">
        <v>118</v>
      </c>
      <c r="AM570" s="142">
        <v>236</v>
      </c>
      <c r="AQ570" s="142">
        <v>118</v>
      </c>
      <c r="AR570" s="142">
        <v>118</v>
      </c>
      <c r="AS570" s="142">
        <v>236</v>
      </c>
    </row>
    <row r="571" spans="1:45" s="142" customFormat="1" ht="12.75" x14ac:dyDescent="0.2">
      <c r="A571" s="142" t="s">
        <v>259</v>
      </c>
      <c r="B571" s="142" t="s">
        <v>2618</v>
      </c>
      <c r="C571" s="142" t="s">
        <v>1283</v>
      </c>
      <c r="D571" s="142" t="s">
        <v>1458</v>
      </c>
      <c r="E571" s="142" t="s">
        <v>2056</v>
      </c>
      <c r="F571" s="142" t="s">
        <v>132</v>
      </c>
      <c r="G571" s="142" t="s">
        <v>2176</v>
      </c>
      <c r="H571" s="142" t="s">
        <v>1566</v>
      </c>
      <c r="I571" s="142" t="s">
        <v>250</v>
      </c>
      <c r="J571" s="142">
        <v>66</v>
      </c>
      <c r="K571" s="142">
        <v>35</v>
      </c>
      <c r="L571" s="142">
        <v>101</v>
      </c>
      <c r="M571" s="142">
        <v>109</v>
      </c>
      <c r="N571" s="142">
        <v>69</v>
      </c>
      <c r="O571" s="142">
        <v>178</v>
      </c>
      <c r="P571" s="142">
        <v>5</v>
      </c>
      <c r="Q571" s="142">
        <v>44</v>
      </c>
      <c r="R571" s="142">
        <v>43</v>
      </c>
      <c r="S571" s="142">
        <v>87</v>
      </c>
      <c r="T571" s="142">
        <v>3</v>
      </c>
      <c r="U571" s="142">
        <v>44</v>
      </c>
      <c r="V571" s="142">
        <v>34</v>
      </c>
      <c r="W571" s="142">
        <v>78</v>
      </c>
      <c r="X571" s="142">
        <v>3</v>
      </c>
      <c r="Y571" s="142">
        <v>0</v>
      </c>
      <c r="Z571" s="142">
        <v>0</v>
      </c>
      <c r="AA571" s="142">
        <v>0</v>
      </c>
      <c r="AB571" s="142">
        <v>0</v>
      </c>
      <c r="AG571" s="142">
        <v>197</v>
      </c>
      <c r="AH571" s="142">
        <v>146</v>
      </c>
      <c r="AI571" s="142">
        <v>343</v>
      </c>
      <c r="AJ571" s="142">
        <v>11</v>
      </c>
      <c r="AK571" s="142">
        <v>12</v>
      </c>
      <c r="AL571" s="142">
        <v>29</v>
      </c>
      <c r="AM571" s="142">
        <v>41</v>
      </c>
      <c r="AQ571" s="142">
        <v>12</v>
      </c>
      <c r="AR571" s="142">
        <v>29</v>
      </c>
      <c r="AS571" s="142">
        <v>41</v>
      </c>
    </row>
    <row r="572" spans="1:45" s="142" customFormat="1" ht="12.75" x14ac:dyDescent="0.2">
      <c r="A572" s="142" t="s">
        <v>267</v>
      </c>
      <c r="B572" s="142" t="s">
        <v>2619</v>
      </c>
      <c r="C572" s="142" t="s">
        <v>1950</v>
      </c>
      <c r="D572" s="142" t="s">
        <v>339</v>
      </c>
      <c r="E572" s="142" t="s">
        <v>2056</v>
      </c>
      <c r="F572" s="142" t="s">
        <v>132</v>
      </c>
      <c r="G572" s="142" t="s">
        <v>2176</v>
      </c>
      <c r="H572" s="142" t="s">
        <v>1566</v>
      </c>
      <c r="I572" s="142" t="s">
        <v>250</v>
      </c>
      <c r="J572" s="142">
        <v>9</v>
      </c>
      <c r="K572" s="142">
        <v>2</v>
      </c>
      <c r="L572" s="142">
        <v>11</v>
      </c>
      <c r="M572" s="142">
        <v>17</v>
      </c>
      <c r="N572" s="142">
        <v>3</v>
      </c>
      <c r="O572" s="142">
        <v>20</v>
      </c>
      <c r="P572" s="142">
        <v>2</v>
      </c>
      <c r="Q572" s="142">
        <v>23</v>
      </c>
      <c r="R572" s="142">
        <v>14</v>
      </c>
      <c r="S572" s="142">
        <v>37</v>
      </c>
      <c r="T572" s="142">
        <v>2</v>
      </c>
      <c r="U572" s="142">
        <v>18</v>
      </c>
      <c r="V572" s="142">
        <v>19</v>
      </c>
      <c r="W572" s="142">
        <v>37</v>
      </c>
      <c r="X572" s="142">
        <v>2</v>
      </c>
      <c r="Y572" s="142">
        <v>0</v>
      </c>
      <c r="Z572" s="142">
        <v>0</v>
      </c>
      <c r="AA572" s="142">
        <v>0</v>
      </c>
      <c r="AB572" s="142">
        <v>0</v>
      </c>
      <c r="AG572" s="142">
        <v>58</v>
      </c>
      <c r="AH572" s="142">
        <v>36</v>
      </c>
      <c r="AI572" s="142">
        <v>94</v>
      </c>
      <c r="AJ572" s="142">
        <v>6</v>
      </c>
      <c r="AK572" s="142">
        <v>4</v>
      </c>
      <c r="AL572" s="142">
        <v>3</v>
      </c>
      <c r="AM572" s="142">
        <v>7</v>
      </c>
      <c r="AQ572" s="142">
        <v>4</v>
      </c>
      <c r="AR572" s="142">
        <v>3</v>
      </c>
      <c r="AS572" s="142">
        <v>7</v>
      </c>
    </row>
    <row r="573" spans="1:45" s="142" customFormat="1" ht="12.75" x14ac:dyDescent="0.2">
      <c r="A573" s="142" t="s">
        <v>267</v>
      </c>
      <c r="B573" s="142" t="s">
        <v>2620</v>
      </c>
      <c r="C573" s="142" t="s">
        <v>1951</v>
      </c>
      <c r="D573" s="142" t="s">
        <v>1463</v>
      </c>
      <c r="E573" s="142" t="s">
        <v>1853</v>
      </c>
      <c r="F573" s="142" t="s">
        <v>132</v>
      </c>
      <c r="G573" s="142" t="s">
        <v>2176</v>
      </c>
      <c r="H573" s="142" t="s">
        <v>1566</v>
      </c>
      <c r="I573" s="142" t="s">
        <v>250</v>
      </c>
      <c r="J573" s="142">
        <v>92</v>
      </c>
      <c r="K573" s="142">
        <v>107</v>
      </c>
      <c r="L573" s="142">
        <v>199</v>
      </c>
      <c r="M573" s="142">
        <v>92</v>
      </c>
      <c r="N573" s="142">
        <v>107</v>
      </c>
      <c r="O573" s="142">
        <v>199</v>
      </c>
      <c r="P573" s="142">
        <v>8</v>
      </c>
      <c r="Q573" s="142">
        <v>108</v>
      </c>
      <c r="R573" s="142">
        <v>84</v>
      </c>
      <c r="S573" s="142">
        <v>192</v>
      </c>
      <c r="T573" s="142">
        <v>7</v>
      </c>
      <c r="U573" s="142">
        <v>79</v>
      </c>
      <c r="V573" s="142">
        <v>80</v>
      </c>
      <c r="W573" s="142">
        <v>159</v>
      </c>
      <c r="X573" s="142">
        <v>6</v>
      </c>
      <c r="Y573" s="142">
        <v>0</v>
      </c>
      <c r="Z573" s="142">
        <v>0</v>
      </c>
      <c r="AA573" s="142">
        <v>0</v>
      </c>
      <c r="AB573" s="142">
        <v>0</v>
      </c>
      <c r="AG573" s="142">
        <v>279</v>
      </c>
      <c r="AH573" s="142">
        <v>271</v>
      </c>
      <c r="AI573" s="142">
        <v>550</v>
      </c>
      <c r="AJ573" s="142">
        <v>21</v>
      </c>
      <c r="AK573" s="142">
        <v>72</v>
      </c>
      <c r="AL573" s="142">
        <v>64</v>
      </c>
      <c r="AM573" s="142">
        <v>136</v>
      </c>
      <c r="AQ573" s="142">
        <v>72</v>
      </c>
      <c r="AR573" s="142">
        <v>64</v>
      </c>
      <c r="AS573" s="142">
        <v>136</v>
      </c>
    </row>
    <row r="574" spans="1:45" s="142" customFormat="1" ht="12.75" x14ac:dyDescent="0.2">
      <c r="A574" s="142" t="s">
        <v>259</v>
      </c>
      <c r="B574" s="142" t="s">
        <v>2621</v>
      </c>
      <c r="C574" s="142" t="s">
        <v>1952</v>
      </c>
      <c r="D574" s="142" t="s">
        <v>1890</v>
      </c>
      <c r="E574" s="142" t="s">
        <v>2056</v>
      </c>
      <c r="F574" s="142" t="s">
        <v>132</v>
      </c>
      <c r="G574" s="142" t="s">
        <v>2176</v>
      </c>
      <c r="H574" s="142" t="s">
        <v>1865</v>
      </c>
      <c r="I574" s="142" t="s">
        <v>250</v>
      </c>
      <c r="J574" s="142">
        <v>16</v>
      </c>
      <c r="K574" s="142">
        <v>9</v>
      </c>
      <c r="L574" s="142">
        <v>25</v>
      </c>
      <c r="M574" s="142">
        <v>44</v>
      </c>
      <c r="N574" s="142">
        <v>31</v>
      </c>
      <c r="O574" s="142">
        <v>75</v>
      </c>
      <c r="P574" s="142">
        <v>3</v>
      </c>
      <c r="Q574" s="142">
        <v>34</v>
      </c>
      <c r="R574" s="142">
        <v>31</v>
      </c>
      <c r="S574" s="142">
        <v>65</v>
      </c>
      <c r="T574" s="142">
        <v>3</v>
      </c>
      <c r="U574" s="142">
        <v>0</v>
      </c>
      <c r="V574" s="142">
        <v>0</v>
      </c>
      <c r="W574" s="142">
        <v>0</v>
      </c>
      <c r="X574" s="142">
        <v>0</v>
      </c>
      <c r="Y574" s="142">
        <v>0</v>
      </c>
      <c r="Z574" s="142">
        <v>0</v>
      </c>
      <c r="AA574" s="142">
        <v>0</v>
      </c>
      <c r="AB574" s="142">
        <v>0</v>
      </c>
      <c r="AG574" s="142">
        <v>78</v>
      </c>
      <c r="AH574" s="142">
        <v>62</v>
      </c>
      <c r="AI574" s="142">
        <v>140</v>
      </c>
      <c r="AJ574" s="142">
        <v>6</v>
      </c>
      <c r="AK574" s="142">
        <v>0</v>
      </c>
      <c r="AL574" s="142">
        <v>0</v>
      </c>
      <c r="AM574" s="142">
        <v>0</v>
      </c>
      <c r="AQ574" s="142">
        <v>0</v>
      </c>
      <c r="AR574" s="142">
        <v>0</v>
      </c>
      <c r="AS574" s="142">
        <v>0</v>
      </c>
    </row>
    <row r="575" spans="1:45" s="142" customFormat="1" ht="12.75" x14ac:dyDescent="0.2">
      <c r="A575" s="142" t="s">
        <v>259</v>
      </c>
      <c r="B575" s="142" t="s">
        <v>2622</v>
      </c>
      <c r="C575" s="142" t="s">
        <v>2623</v>
      </c>
      <c r="D575" s="142" t="s">
        <v>339</v>
      </c>
      <c r="E575" s="142" t="s">
        <v>2056</v>
      </c>
      <c r="F575" s="142" t="s">
        <v>132</v>
      </c>
      <c r="G575" s="142" t="s">
        <v>2176</v>
      </c>
      <c r="H575" s="142" t="s">
        <v>1566</v>
      </c>
      <c r="I575" s="142" t="s">
        <v>250</v>
      </c>
      <c r="J575" s="142">
        <v>43</v>
      </c>
      <c r="K575" s="142">
        <v>58</v>
      </c>
      <c r="L575" s="142">
        <v>101</v>
      </c>
      <c r="M575" s="142">
        <v>43</v>
      </c>
      <c r="N575" s="142">
        <v>58</v>
      </c>
      <c r="O575" s="142">
        <v>101</v>
      </c>
      <c r="P575" s="142">
        <v>3</v>
      </c>
      <c r="Q575" s="142">
        <v>19</v>
      </c>
      <c r="R575" s="142">
        <v>22</v>
      </c>
      <c r="S575" s="142">
        <v>41</v>
      </c>
      <c r="T575" s="142">
        <v>1</v>
      </c>
      <c r="U575" s="142">
        <v>36</v>
      </c>
      <c r="V575" s="142">
        <v>25</v>
      </c>
      <c r="W575" s="142">
        <v>61</v>
      </c>
      <c r="X575" s="142">
        <v>2</v>
      </c>
      <c r="Y575" s="142">
        <v>0</v>
      </c>
      <c r="Z575" s="142">
        <v>0</v>
      </c>
      <c r="AA575" s="142">
        <v>0</v>
      </c>
      <c r="AB575" s="142">
        <v>0</v>
      </c>
      <c r="AG575" s="142">
        <v>98</v>
      </c>
      <c r="AH575" s="142">
        <v>105</v>
      </c>
      <c r="AI575" s="142">
        <v>203</v>
      </c>
      <c r="AJ575" s="142">
        <v>6</v>
      </c>
      <c r="AK575" s="142">
        <v>8</v>
      </c>
      <c r="AL575" s="142">
        <v>13</v>
      </c>
      <c r="AM575" s="142">
        <v>21</v>
      </c>
      <c r="AQ575" s="142">
        <v>8</v>
      </c>
      <c r="AR575" s="142">
        <v>13</v>
      </c>
      <c r="AS575" s="142">
        <v>21</v>
      </c>
    </row>
    <row r="576" spans="1:45" s="142" customFormat="1" ht="12.75" x14ac:dyDescent="0.2">
      <c r="A576" s="142" t="s">
        <v>2190</v>
      </c>
      <c r="B576" s="142" t="s">
        <v>2624</v>
      </c>
      <c r="C576" s="142" t="s">
        <v>1953</v>
      </c>
      <c r="D576" s="142" t="s">
        <v>1458</v>
      </c>
      <c r="E576" s="142" t="s">
        <v>1459</v>
      </c>
      <c r="F576" s="142" t="s">
        <v>132</v>
      </c>
      <c r="G576" s="142" t="s">
        <v>2176</v>
      </c>
      <c r="H576" s="142" t="s">
        <v>1566</v>
      </c>
      <c r="I576" s="142" t="s">
        <v>250</v>
      </c>
      <c r="J576" s="142">
        <v>0</v>
      </c>
      <c r="K576" s="142">
        <v>0</v>
      </c>
      <c r="L576" s="142">
        <v>0</v>
      </c>
      <c r="M576" s="142">
        <v>0</v>
      </c>
      <c r="N576" s="142">
        <v>0</v>
      </c>
      <c r="O576" s="142">
        <v>0</v>
      </c>
      <c r="P576" s="142">
        <v>0</v>
      </c>
      <c r="Q576" s="142">
        <v>0</v>
      </c>
      <c r="R576" s="142">
        <v>0</v>
      </c>
      <c r="S576" s="142">
        <v>0</v>
      </c>
      <c r="T576" s="142">
        <v>0</v>
      </c>
      <c r="U576" s="142">
        <v>5</v>
      </c>
      <c r="V576" s="142">
        <v>4</v>
      </c>
      <c r="W576" s="142">
        <v>9</v>
      </c>
      <c r="X576" s="142">
        <v>1</v>
      </c>
      <c r="Y576" s="142">
        <v>0</v>
      </c>
      <c r="Z576" s="142">
        <v>0</v>
      </c>
      <c r="AA576" s="142">
        <v>0</v>
      </c>
      <c r="AB576" s="142">
        <v>0</v>
      </c>
      <c r="AG576" s="142">
        <v>5</v>
      </c>
      <c r="AH576" s="142">
        <v>4</v>
      </c>
      <c r="AI576" s="142">
        <v>9</v>
      </c>
      <c r="AJ576" s="142">
        <v>1</v>
      </c>
      <c r="AK576" s="142">
        <v>2</v>
      </c>
      <c r="AL576" s="142">
        <v>3</v>
      </c>
      <c r="AM576" s="142">
        <v>5</v>
      </c>
      <c r="AQ576" s="142">
        <v>2</v>
      </c>
      <c r="AR576" s="142">
        <v>3</v>
      </c>
      <c r="AS576" s="142">
        <v>5</v>
      </c>
    </row>
    <row r="577" spans="1:45" s="142" customFormat="1" ht="12.75" x14ac:dyDescent="0.2">
      <c r="A577" s="142" t="s">
        <v>267</v>
      </c>
      <c r="B577" s="142" t="s">
        <v>2625</v>
      </c>
      <c r="C577" s="142" t="s">
        <v>1954</v>
      </c>
      <c r="D577" s="142" t="s">
        <v>339</v>
      </c>
      <c r="E577" s="142" t="s">
        <v>2056</v>
      </c>
      <c r="F577" s="142" t="s">
        <v>132</v>
      </c>
      <c r="G577" s="142" t="s">
        <v>2176</v>
      </c>
      <c r="H577" s="142" t="s">
        <v>1566</v>
      </c>
      <c r="I577" s="142" t="s">
        <v>250</v>
      </c>
      <c r="J577" s="142">
        <v>27</v>
      </c>
      <c r="K577" s="142">
        <v>25</v>
      </c>
      <c r="L577" s="142">
        <v>52</v>
      </c>
      <c r="M577" s="142">
        <v>27</v>
      </c>
      <c r="N577" s="142">
        <v>29</v>
      </c>
      <c r="O577" s="142">
        <v>56</v>
      </c>
      <c r="P577" s="142">
        <v>2</v>
      </c>
      <c r="Q577" s="142">
        <v>23</v>
      </c>
      <c r="R577" s="142">
        <v>13</v>
      </c>
      <c r="S577" s="142">
        <v>36</v>
      </c>
      <c r="T577" s="142">
        <v>2</v>
      </c>
      <c r="U577" s="142">
        <v>23</v>
      </c>
      <c r="V577" s="142">
        <v>8</v>
      </c>
      <c r="W577" s="142">
        <v>31</v>
      </c>
      <c r="X577" s="142">
        <v>2</v>
      </c>
      <c r="Y577" s="142">
        <v>0</v>
      </c>
      <c r="Z577" s="142">
        <v>0</v>
      </c>
      <c r="AA577" s="142">
        <v>0</v>
      </c>
      <c r="AB577" s="142">
        <v>0</v>
      </c>
      <c r="AG577" s="142">
        <v>73</v>
      </c>
      <c r="AH577" s="142">
        <v>50</v>
      </c>
      <c r="AI577" s="142">
        <v>123</v>
      </c>
      <c r="AJ577" s="142">
        <v>6</v>
      </c>
      <c r="AK577" s="142">
        <v>9</v>
      </c>
      <c r="AL577" s="142">
        <v>6</v>
      </c>
      <c r="AM577" s="142">
        <v>15</v>
      </c>
      <c r="AQ577" s="142">
        <v>9</v>
      </c>
      <c r="AR577" s="142">
        <v>6</v>
      </c>
      <c r="AS577" s="142">
        <v>15</v>
      </c>
    </row>
    <row r="578" spans="1:45" s="142" customFormat="1" ht="12.75" x14ac:dyDescent="0.2">
      <c r="A578" s="142" t="s">
        <v>259</v>
      </c>
      <c r="B578" s="142" t="s">
        <v>2626</v>
      </c>
      <c r="C578" s="142" t="s">
        <v>2627</v>
      </c>
      <c r="D578" s="142" t="s">
        <v>339</v>
      </c>
      <c r="E578" s="142" t="s">
        <v>2056</v>
      </c>
      <c r="F578" s="142" t="s">
        <v>132</v>
      </c>
      <c r="G578" s="142" t="s">
        <v>2176</v>
      </c>
      <c r="H578" s="142" t="s">
        <v>1566</v>
      </c>
      <c r="I578" s="142" t="s">
        <v>250</v>
      </c>
      <c r="J578" s="142">
        <v>114</v>
      </c>
      <c r="K578" s="142">
        <v>124</v>
      </c>
      <c r="L578" s="142">
        <v>238</v>
      </c>
      <c r="M578" s="142">
        <v>150</v>
      </c>
      <c r="N578" s="142">
        <v>158</v>
      </c>
      <c r="O578" s="142">
        <v>308</v>
      </c>
      <c r="P578" s="142">
        <v>10</v>
      </c>
      <c r="Q578" s="142">
        <v>92</v>
      </c>
      <c r="R578" s="142">
        <v>138</v>
      </c>
      <c r="S578" s="142">
        <v>230</v>
      </c>
      <c r="T578" s="142">
        <v>8</v>
      </c>
      <c r="U578" s="142">
        <v>110</v>
      </c>
      <c r="V578" s="142">
        <v>78</v>
      </c>
      <c r="W578" s="142">
        <v>188</v>
      </c>
      <c r="X578" s="142">
        <v>6</v>
      </c>
      <c r="Y578" s="142">
        <v>0</v>
      </c>
      <c r="Z578" s="142">
        <v>0</v>
      </c>
      <c r="AA578" s="142">
        <v>0</v>
      </c>
      <c r="AB578" s="142">
        <v>0</v>
      </c>
      <c r="AG578" s="142">
        <v>352</v>
      </c>
      <c r="AH578" s="142">
        <v>374</v>
      </c>
      <c r="AI578" s="142">
        <v>726</v>
      </c>
      <c r="AJ578" s="142">
        <v>24</v>
      </c>
      <c r="AK578" s="142">
        <v>52</v>
      </c>
      <c r="AL578" s="142">
        <v>74</v>
      </c>
      <c r="AM578" s="142">
        <v>126</v>
      </c>
      <c r="AQ578" s="142">
        <v>52</v>
      </c>
      <c r="AR578" s="142">
        <v>74</v>
      </c>
      <c r="AS578" s="142">
        <v>126</v>
      </c>
    </row>
    <row r="579" spans="1:45" s="142" customFormat="1" ht="12.75" x14ac:dyDescent="0.2">
      <c r="A579" s="142" t="s">
        <v>259</v>
      </c>
      <c r="B579" s="142" t="s">
        <v>2628</v>
      </c>
      <c r="C579" s="142" t="s">
        <v>1955</v>
      </c>
      <c r="D579" s="142" t="s">
        <v>1463</v>
      </c>
      <c r="E579" s="142" t="s">
        <v>1853</v>
      </c>
      <c r="F579" s="142" t="s">
        <v>132</v>
      </c>
      <c r="G579" s="142" t="s">
        <v>2176</v>
      </c>
      <c r="H579" s="142" t="s">
        <v>1865</v>
      </c>
      <c r="I579" s="142" t="s">
        <v>250</v>
      </c>
      <c r="J579" s="142">
        <v>142</v>
      </c>
      <c r="K579" s="142">
        <v>143</v>
      </c>
      <c r="L579" s="142">
        <v>285</v>
      </c>
      <c r="M579" s="142">
        <v>142</v>
      </c>
      <c r="N579" s="142">
        <v>143</v>
      </c>
      <c r="O579" s="142">
        <v>285</v>
      </c>
      <c r="P579" s="142">
        <v>10</v>
      </c>
      <c r="Q579" s="142">
        <v>124</v>
      </c>
      <c r="R579" s="142">
        <v>119</v>
      </c>
      <c r="S579" s="142">
        <v>243</v>
      </c>
      <c r="T579" s="142">
        <v>9</v>
      </c>
      <c r="U579" s="142">
        <v>126</v>
      </c>
      <c r="V579" s="142">
        <v>135</v>
      </c>
      <c r="W579" s="142">
        <v>261</v>
      </c>
      <c r="X579" s="142">
        <v>10</v>
      </c>
      <c r="Y579" s="142">
        <v>0</v>
      </c>
      <c r="Z579" s="142">
        <v>0</v>
      </c>
      <c r="AA579" s="142">
        <v>0</v>
      </c>
      <c r="AB579" s="142">
        <v>0</v>
      </c>
      <c r="AG579" s="142">
        <v>392</v>
      </c>
      <c r="AH579" s="142">
        <v>397</v>
      </c>
      <c r="AI579" s="142">
        <v>789</v>
      </c>
      <c r="AJ579" s="142">
        <v>29</v>
      </c>
      <c r="AK579" s="142">
        <v>81</v>
      </c>
      <c r="AL579" s="142">
        <v>127</v>
      </c>
      <c r="AM579" s="142">
        <v>208</v>
      </c>
      <c r="AQ579" s="142">
        <v>81</v>
      </c>
      <c r="AR579" s="142">
        <v>127</v>
      </c>
      <c r="AS579" s="142">
        <v>208</v>
      </c>
    </row>
    <row r="580" spans="1:45" s="142" customFormat="1" ht="12.75" x14ac:dyDescent="0.2">
      <c r="A580" s="142" t="s">
        <v>266</v>
      </c>
      <c r="B580" s="142" t="s">
        <v>2629</v>
      </c>
      <c r="C580" s="142" t="s">
        <v>1956</v>
      </c>
      <c r="D580" s="142" t="s">
        <v>1458</v>
      </c>
      <c r="E580" s="142" t="s">
        <v>2056</v>
      </c>
      <c r="F580" s="142" t="s">
        <v>132</v>
      </c>
      <c r="G580" s="142" t="s">
        <v>2176</v>
      </c>
      <c r="H580" s="142" t="s">
        <v>1566</v>
      </c>
      <c r="I580" s="142" t="s">
        <v>250</v>
      </c>
      <c r="J580" s="142">
        <v>8</v>
      </c>
      <c r="K580" s="142">
        <v>10</v>
      </c>
      <c r="L580" s="142">
        <v>18</v>
      </c>
      <c r="M580" s="142">
        <v>8</v>
      </c>
      <c r="N580" s="142">
        <v>10</v>
      </c>
      <c r="O580" s="142">
        <v>18</v>
      </c>
      <c r="P580" s="142">
        <v>1</v>
      </c>
      <c r="Q580" s="142">
        <v>10</v>
      </c>
      <c r="R580" s="142">
        <v>5</v>
      </c>
      <c r="S580" s="142">
        <v>15</v>
      </c>
      <c r="T580" s="142">
        <v>1</v>
      </c>
      <c r="U580" s="142">
        <v>8</v>
      </c>
      <c r="V580" s="142">
        <v>6</v>
      </c>
      <c r="W580" s="142">
        <v>14</v>
      </c>
      <c r="X580" s="142">
        <v>1</v>
      </c>
      <c r="Y580" s="142">
        <v>0</v>
      </c>
      <c r="Z580" s="142">
        <v>0</v>
      </c>
      <c r="AA580" s="142">
        <v>0</v>
      </c>
      <c r="AB580" s="142">
        <v>0</v>
      </c>
      <c r="AG580" s="142">
        <v>26</v>
      </c>
      <c r="AH580" s="142">
        <v>21</v>
      </c>
      <c r="AI580" s="142">
        <v>47</v>
      </c>
      <c r="AJ580" s="142">
        <v>3</v>
      </c>
      <c r="AK580" s="142">
        <v>3</v>
      </c>
      <c r="AL580" s="142">
        <v>5</v>
      </c>
      <c r="AM580" s="142">
        <v>8</v>
      </c>
      <c r="AQ580" s="142">
        <v>3</v>
      </c>
      <c r="AR580" s="142">
        <v>5</v>
      </c>
      <c r="AS580" s="142">
        <v>8</v>
      </c>
    </row>
    <row r="581" spans="1:45" s="142" customFormat="1" ht="12.75" x14ac:dyDescent="0.2">
      <c r="A581" s="142" t="s">
        <v>259</v>
      </c>
      <c r="B581" s="142" t="s">
        <v>2630</v>
      </c>
      <c r="C581" s="142" t="s">
        <v>1957</v>
      </c>
      <c r="D581" s="142" t="s">
        <v>339</v>
      </c>
      <c r="E581" s="142" t="s">
        <v>2056</v>
      </c>
      <c r="F581" s="142" t="s">
        <v>132</v>
      </c>
      <c r="G581" s="142" t="s">
        <v>2176</v>
      </c>
      <c r="H581" s="142" t="s">
        <v>1566</v>
      </c>
      <c r="I581" s="142" t="s">
        <v>250</v>
      </c>
      <c r="J581" s="142">
        <v>36</v>
      </c>
      <c r="K581" s="142">
        <v>20</v>
      </c>
      <c r="L581" s="142">
        <v>56</v>
      </c>
      <c r="M581" s="142">
        <v>53</v>
      </c>
      <c r="N581" s="142">
        <v>30</v>
      </c>
      <c r="O581" s="142">
        <v>83</v>
      </c>
      <c r="P581" s="142">
        <v>3</v>
      </c>
      <c r="Q581" s="142">
        <v>55</v>
      </c>
      <c r="R581" s="142">
        <v>37</v>
      </c>
      <c r="S581" s="142">
        <v>92</v>
      </c>
      <c r="T581" s="142">
        <v>3</v>
      </c>
      <c r="U581" s="142">
        <v>43</v>
      </c>
      <c r="V581" s="142">
        <v>42</v>
      </c>
      <c r="W581" s="142">
        <v>85</v>
      </c>
      <c r="X581" s="142">
        <v>3</v>
      </c>
      <c r="Y581" s="142">
        <v>0</v>
      </c>
      <c r="Z581" s="142">
        <v>0</v>
      </c>
      <c r="AA581" s="142">
        <v>0</v>
      </c>
      <c r="AB581" s="142">
        <v>0</v>
      </c>
      <c r="AG581" s="142">
        <v>151</v>
      </c>
      <c r="AH581" s="142">
        <v>109</v>
      </c>
      <c r="AI581" s="142">
        <v>260</v>
      </c>
      <c r="AJ581" s="142">
        <v>9</v>
      </c>
      <c r="AK581" s="142">
        <v>10</v>
      </c>
      <c r="AL581" s="142">
        <v>15</v>
      </c>
      <c r="AM581" s="142">
        <v>25</v>
      </c>
      <c r="AQ581" s="142">
        <v>10</v>
      </c>
      <c r="AR581" s="142">
        <v>15</v>
      </c>
      <c r="AS581" s="142">
        <v>25</v>
      </c>
    </row>
    <row r="582" spans="1:45" s="142" customFormat="1" ht="12.75" x14ac:dyDescent="0.2">
      <c r="A582" s="142" t="s">
        <v>259</v>
      </c>
      <c r="B582" s="142" t="s">
        <v>2631</v>
      </c>
      <c r="C582" s="142" t="s">
        <v>1958</v>
      </c>
      <c r="D582" s="142" t="s">
        <v>339</v>
      </c>
      <c r="E582" s="142" t="s">
        <v>2056</v>
      </c>
      <c r="F582" s="142" t="s">
        <v>132</v>
      </c>
      <c r="G582" s="142" t="s">
        <v>2176</v>
      </c>
      <c r="H582" s="142" t="s">
        <v>1566</v>
      </c>
      <c r="I582" s="142" t="s">
        <v>250</v>
      </c>
      <c r="J582" s="142">
        <v>11</v>
      </c>
      <c r="K582" s="142">
        <v>29</v>
      </c>
      <c r="L582" s="142">
        <v>40</v>
      </c>
      <c r="M582" s="142">
        <v>15</v>
      </c>
      <c r="N582" s="142">
        <v>31</v>
      </c>
      <c r="O582" s="142">
        <v>46</v>
      </c>
      <c r="P582" s="142">
        <v>2</v>
      </c>
      <c r="Q582" s="142">
        <v>21</v>
      </c>
      <c r="R582" s="142">
        <v>37</v>
      </c>
      <c r="S582" s="142">
        <v>58</v>
      </c>
      <c r="T582" s="142">
        <v>3</v>
      </c>
      <c r="U582" s="142">
        <v>10</v>
      </c>
      <c r="V582" s="142">
        <v>27</v>
      </c>
      <c r="W582" s="142">
        <v>37</v>
      </c>
      <c r="X582" s="142">
        <v>1</v>
      </c>
      <c r="Y582" s="142">
        <v>0</v>
      </c>
      <c r="Z582" s="142">
        <v>0</v>
      </c>
      <c r="AA582" s="142">
        <v>0</v>
      </c>
      <c r="AB582" s="142">
        <v>0</v>
      </c>
      <c r="AG582" s="142">
        <v>46</v>
      </c>
      <c r="AH582" s="142">
        <v>95</v>
      </c>
      <c r="AI582" s="142">
        <v>141</v>
      </c>
      <c r="AJ582" s="142">
        <v>6</v>
      </c>
      <c r="AK582" s="142">
        <v>12</v>
      </c>
      <c r="AL582" s="142">
        <v>18</v>
      </c>
      <c r="AM582" s="142">
        <v>30</v>
      </c>
      <c r="AQ582" s="142">
        <v>12</v>
      </c>
      <c r="AR582" s="142">
        <v>18</v>
      </c>
      <c r="AS582" s="142">
        <v>30</v>
      </c>
    </row>
    <row r="583" spans="1:45" s="142" customFormat="1" ht="12.75" x14ac:dyDescent="0.2">
      <c r="A583" s="142" t="s">
        <v>259</v>
      </c>
      <c r="B583" s="142" t="s">
        <v>2632</v>
      </c>
      <c r="C583" s="142" t="s">
        <v>1959</v>
      </c>
      <c r="D583" s="142" t="s">
        <v>339</v>
      </c>
      <c r="E583" s="142" t="s">
        <v>2056</v>
      </c>
      <c r="F583" s="142" t="s">
        <v>132</v>
      </c>
      <c r="G583" s="142" t="s">
        <v>2176</v>
      </c>
      <c r="H583" s="142" t="s">
        <v>1566</v>
      </c>
      <c r="I583" s="142" t="s">
        <v>250</v>
      </c>
      <c r="J583" s="142">
        <v>3</v>
      </c>
      <c r="K583" s="142">
        <v>6</v>
      </c>
      <c r="L583" s="142">
        <v>9</v>
      </c>
      <c r="M583" s="142">
        <v>4</v>
      </c>
      <c r="N583" s="142">
        <v>8</v>
      </c>
      <c r="O583" s="142">
        <v>12</v>
      </c>
      <c r="P583" s="142">
        <v>2</v>
      </c>
      <c r="Q583" s="142">
        <v>13</v>
      </c>
      <c r="R583" s="142">
        <v>6</v>
      </c>
      <c r="S583" s="142">
        <v>19</v>
      </c>
      <c r="T583" s="142">
        <v>2</v>
      </c>
      <c r="U583" s="142">
        <v>15</v>
      </c>
      <c r="V583" s="142">
        <v>9</v>
      </c>
      <c r="W583" s="142">
        <v>24</v>
      </c>
      <c r="X583" s="142">
        <v>2</v>
      </c>
      <c r="Y583" s="142">
        <v>0</v>
      </c>
      <c r="Z583" s="142">
        <v>0</v>
      </c>
      <c r="AA583" s="142">
        <v>0</v>
      </c>
      <c r="AB583" s="142">
        <v>0</v>
      </c>
      <c r="AG583" s="142">
        <v>32</v>
      </c>
      <c r="AH583" s="142">
        <v>23</v>
      </c>
      <c r="AI583" s="142">
        <v>55</v>
      </c>
      <c r="AJ583" s="142">
        <v>6</v>
      </c>
      <c r="AK583" s="142">
        <v>8</v>
      </c>
      <c r="AL583" s="142">
        <v>15</v>
      </c>
      <c r="AM583" s="142">
        <v>23</v>
      </c>
      <c r="AQ583" s="142">
        <v>8</v>
      </c>
      <c r="AR583" s="142">
        <v>15</v>
      </c>
      <c r="AS583" s="142">
        <v>23</v>
      </c>
    </row>
    <row r="584" spans="1:45" s="142" customFormat="1" ht="12.75" x14ac:dyDescent="0.2">
      <c r="A584" s="142" t="s">
        <v>267</v>
      </c>
      <c r="B584" s="142" t="s">
        <v>2633</v>
      </c>
      <c r="C584" s="142" t="s">
        <v>1954</v>
      </c>
      <c r="D584" s="142" t="s">
        <v>1890</v>
      </c>
      <c r="E584" s="142" t="s">
        <v>2056</v>
      </c>
      <c r="F584" s="142" t="s">
        <v>132</v>
      </c>
      <c r="G584" s="142" t="s">
        <v>2176</v>
      </c>
      <c r="H584" s="142" t="s">
        <v>1865</v>
      </c>
      <c r="I584" s="142" t="s">
        <v>250</v>
      </c>
      <c r="J584" s="142">
        <v>3</v>
      </c>
      <c r="K584" s="142">
        <v>0</v>
      </c>
      <c r="L584" s="142">
        <v>3</v>
      </c>
      <c r="M584" s="142">
        <v>18</v>
      </c>
      <c r="N584" s="142">
        <v>9</v>
      </c>
      <c r="O584" s="142">
        <v>27</v>
      </c>
      <c r="P584" s="142">
        <v>9</v>
      </c>
      <c r="Q584" s="142">
        <v>36</v>
      </c>
      <c r="R584" s="142">
        <v>45</v>
      </c>
      <c r="S584" s="142">
        <v>81</v>
      </c>
      <c r="T584" s="142">
        <v>9</v>
      </c>
      <c r="U584" s="142">
        <v>0</v>
      </c>
      <c r="V584" s="142">
        <v>0</v>
      </c>
      <c r="W584" s="142">
        <v>0</v>
      </c>
      <c r="X584" s="142">
        <v>0</v>
      </c>
      <c r="Y584" s="142">
        <v>0</v>
      </c>
      <c r="Z584" s="142">
        <v>0</v>
      </c>
      <c r="AA584" s="142">
        <v>0</v>
      </c>
      <c r="AB584" s="142">
        <v>0</v>
      </c>
      <c r="AG584" s="142">
        <v>54</v>
      </c>
      <c r="AH584" s="142">
        <v>54</v>
      </c>
      <c r="AI584" s="142">
        <v>108</v>
      </c>
      <c r="AJ584" s="142">
        <v>18</v>
      </c>
      <c r="AK584" s="142">
        <v>12</v>
      </c>
      <c r="AL584" s="142">
        <v>3</v>
      </c>
      <c r="AM584" s="142">
        <v>15</v>
      </c>
      <c r="AQ584" s="142">
        <v>12</v>
      </c>
      <c r="AR584" s="142">
        <v>3</v>
      </c>
      <c r="AS584" s="142">
        <v>15</v>
      </c>
    </row>
    <row r="585" spans="1:45" s="142" customFormat="1" ht="12.75" x14ac:dyDescent="0.2">
      <c r="A585" s="142" t="s">
        <v>259</v>
      </c>
      <c r="B585" s="142" t="s">
        <v>2634</v>
      </c>
      <c r="C585" s="142" t="s">
        <v>1960</v>
      </c>
      <c r="D585" s="142" t="s">
        <v>339</v>
      </c>
      <c r="E585" s="142" t="s">
        <v>2056</v>
      </c>
      <c r="F585" s="142" t="s">
        <v>132</v>
      </c>
      <c r="G585" s="142" t="s">
        <v>2176</v>
      </c>
      <c r="H585" s="142" t="s">
        <v>1566</v>
      </c>
      <c r="I585" s="142" t="s">
        <v>250</v>
      </c>
      <c r="J585" s="142">
        <v>58</v>
      </c>
      <c r="K585" s="142">
        <v>50</v>
      </c>
      <c r="L585" s="142">
        <v>108</v>
      </c>
      <c r="M585" s="142">
        <v>58</v>
      </c>
      <c r="N585" s="142">
        <v>50</v>
      </c>
      <c r="O585" s="142">
        <v>108</v>
      </c>
      <c r="P585" s="142">
        <v>3</v>
      </c>
      <c r="Q585" s="142">
        <v>27</v>
      </c>
      <c r="R585" s="142">
        <v>33</v>
      </c>
      <c r="S585" s="142">
        <v>60</v>
      </c>
      <c r="T585" s="142">
        <v>2</v>
      </c>
      <c r="U585" s="142">
        <v>25</v>
      </c>
      <c r="V585" s="142">
        <v>15</v>
      </c>
      <c r="W585" s="142">
        <v>40</v>
      </c>
      <c r="X585" s="142">
        <v>2</v>
      </c>
      <c r="Y585" s="142">
        <v>0</v>
      </c>
      <c r="Z585" s="142">
        <v>0</v>
      </c>
      <c r="AA585" s="142">
        <v>0</v>
      </c>
      <c r="AB585" s="142">
        <v>0</v>
      </c>
      <c r="AG585" s="142">
        <v>110</v>
      </c>
      <c r="AH585" s="142">
        <v>98</v>
      </c>
      <c r="AI585" s="142">
        <v>208</v>
      </c>
      <c r="AJ585" s="142">
        <v>7</v>
      </c>
      <c r="AK585" s="142">
        <v>13</v>
      </c>
      <c r="AL585" s="142">
        <v>14</v>
      </c>
      <c r="AM585" s="142">
        <v>27</v>
      </c>
      <c r="AQ585" s="142">
        <v>13</v>
      </c>
      <c r="AR585" s="142">
        <v>14</v>
      </c>
      <c r="AS585" s="142">
        <v>27</v>
      </c>
    </row>
    <row r="586" spans="1:45" s="142" customFormat="1" ht="12.75" x14ac:dyDescent="0.2">
      <c r="A586" s="142" t="s">
        <v>266</v>
      </c>
      <c r="B586" s="142" t="s">
        <v>2635</v>
      </c>
      <c r="C586" s="142" t="s">
        <v>1961</v>
      </c>
      <c r="D586" s="142" t="s">
        <v>339</v>
      </c>
      <c r="E586" s="142" t="s">
        <v>2056</v>
      </c>
      <c r="F586" s="142" t="s">
        <v>132</v>
      </c>
      <c r="G586" s="142" t="s">
        <v>2176</v>
      </c>
      <c r="H586" s="142" t="s">
        <v>1566</v>
      </c>
      <c r="I586" s="142" t="s">
        <v>250</v>
      </c>
      <c r="J586" s="142">
        <v>9</v>
      </c>
      <c r="K586" s="142">
        <v>22</v>
      </c>
      <c r="L586" s="142">
        <v>31</v>
      </c>
      <c r="M586" s="142">
        <v>20</v>
      </c>
      <c r="N586" s="142">
        <v>33</v>
      </c>
      <c r="O586" s="142">
        <v>53</v>
      </c>
      <c r="P586" s="142">
        <v>2</v>
      </c>
      <c r="Q586" s="142">
        <v>28</v>
      </c>
      <c r="R586" s="142">
        <v>32</v>
      </c>
      <c r="S586" s="142">
        <v>60</v>
      </c>
      <c r="T586" s="142">
        <v>2</v>
      </c>
      <c r="U586" s="142">
        <v>38</v>
      </c>
      <c r="V586" s="142">
        <v>25</v>
      </c>
      <c r="W586" s="142">
        <v>63</v>
      </c>
      <c r="X586" s="142">
        <v>2</v>
      </c>
      <c r="Y586" s="142">
        <v>0</v>
      </c>
      <c r="Z586" s="142">
        <v>0</v>
      </c>
      <c r="AA586" s="142">
        <v>0</v>
      </c>
      <c r="AB586" s="142">
        <v>0</v>
      </c>
      <c r="AG586" s="142">
        <v>86</v>
      </c>
      <c r="AH586" s="142">
        <v>90</v>
      </c>
      <c r="AI586" s="142">
        <v>176</v>
      </c>
      <c r="AJ586" s="142">
        <v>6</v>
      </c>
      <c r="AK586" s="142">
        <v>13</v>
      </c>
      <c r="AL586" s="142">
        <v>13</v>
      </c>
      <c r="AM586" s="142">
        <v>26</v>
      </c>
      <c r="AQ586" s="142">
        <v>13</v>
      </c>
      <c r="AR586" s="142">
        <v>13</v>
      </c>
      <c r="AS586" s="142">
        <v>26</v>
      </c>
    </row>
    <row r="587" spans="1:45" s="142" customFormat="1" ht="12.75" x14ac:dyDescent="0.2">
      <c r="A587" s="142" t="s">
        <v>259</v>
      </c>
      <c r="B587" s="142" t="s">
        <v>2636</v>
      </c>
      <c r="C587" s="142" t="s">
        <v>1962</v>
      </c>
      <c r="D587" s="142" t="s">
        <v>339</v>
      </c>
      <c r="E587" s="142" t="s">
        <v>2056</v>
      </c>
      <c r="F587" s="142" t="s">
        <v>132</v>
      </c>
      <c r="G587" s="142" t="s">
        <v>2176</v>
      </c>
      <c r="H587" s="142" t="s">
        <v>1566</v>
      </c>
      <c r="I587" s="142" t="s">
        <v>250</v>
      </c>
      <c r="J587" s="142">
        <v>10</v>
      </c>
      <c r="K587" s="142">
        <v>8</v>
      </c>
      <c r="L587" s="142">
        <v>18</v>
      </c>
      <c r="M587" s="142">
        <v>10</v>
      </c>
      <c r="N587" s="142">
        <v>8</v>
      </c>
      <c r="O587" s="142">
        <v>18</v>
      </c>
      <c r="P587" s="142">
        <v>1</v>
      </c>
      <c r="Q587" s="142">
        <v>17</v>
      </c>
      <c r="R587" s="142">
        <v>19</v>
      </c>
      <c r="S587" s="142">
        <v>36</v>
      </c>
      <c r="T587" s="142">
        <v>2</v>
      </c>
      <c r="U587" s="142">
        <v>8</v>
      </c>
      <c r="V587" s="142">
        <v>13</v>
      </c>
      <c r="W587" s="142">
        <v>21</v>
      </c>
      <c r="X587" s="142">
        <v>1</v>
      </c>
      <c r="Y587" s="142">
        <v>0</v>
      </c>
      <c r="Z587" s="142">
        <v>0</v>
      </c>
      <c r="AA587" s="142">
        <v>0</v>
      </c>
      <c r="AB587" s="142">
        <v>0</v>
      </c>
      <c r="AG587" s="142">
        <v>35</v>
      </c>
      <c r="AH587" s="142">
        <v>40</v>
      </c>
      <c r="AI587" s="142">
        <v>75</v>
      </c>
      <c r="AJ587" s="142">
        <v>4</v>
      </c>
      <c r="AK587" s="142">
        <v>11</v>
      </c>
      <c r="AL587" s="142">
        <v>13</v>
      </c>
      <c r="AM587" s="142">
        <v>24</v>
      </c>
      <c r="AQ587" s="142">
        <v>11</v>
      </c>
      <c r="AR587" s="142">
        <v>13</v>
      </c>
      <c r="AS587" s="142">
        <v>24</v>
      </c>
    </row>
    <row r="588" spans="1:45" s="142" customFormat="1" ht="12.75" x14ac:dyDescent="0.2">
      <c r="A588" s="142" t="s">
        <v>267</v>
      </c>
      <c r="B588" s="142" t="s">
        <v>2637</v>
      </c>
      <c r="C588" s="142" t="s">
        <v>1963</v>
      </c>
      <c r="D588" s="142" t="s">
        <v>339</v>
      </c>
      <c r="E588" s="142" t="s">
        <v>2056</v>
      </c>
      <c r="F588" s="142" t="s">
        <v>132</v>
      </c>
      <c r="G588" s="142" t="s">
        <v>2176</v>
      </c>
      <c r="H588" s="142" t="s">
        <v>1566</v>
      </c>
      <c r="I588" s="142" t="s">
        <v>250</v>
      </c>
      <c r="J588" s="142">
        <v>49</v>
      </c>
      <c r="K588" s="142">
        <v>44</v>
      </c>
      <c r="L588" s="142">
        <v>93</v>
      </c>
      <c r="M588" s="142">
        <v>49</v>
      </c>
      <c r="N588" s="142">
        <v>45</v>
      </c>
      <c r="O588" s="142">
        <v>94</v>
      </c>
      <c r="P588" s="142">
        <v>3</v>
      </c>
      <c r="Q588" s="142">
        <v>35</v>
      </c>
      <c r="R588" s="142">
        <v>65</v>
      </c>
      <c r="S588" s="142">
        <v>100</v>
      </c>
      <c r="T588" s="142">
        <v>3</v>
      </c>
      <c r="U588" s="142">
        <v>25</v>
      </c>
      <c r="V588" s="142">
        <v>46</v>
      </c>
      <c r="W588" s="142">
        <v>71</v>
      </c>
      <c r="X588" s="142">
        <v>3</v>
      </c>
      <c r="Y588" s="142">
        <v>0</v>
      </c>
      <c r="Z588" s="142">
        <v>0</v>
      </c>
      <c r="AA588" s="142">
        <v>0</v>
      </c>
      <c r="AB588" s="142">
        <v>0</v>
      </c>
      <c r="AG588" s="142">
        <v>109</v>
      </c>
      <c r="AH588" s="142">
        <v>156</v>
      </c>
      <c r="AI588" s="142">
        <v>265</v>
      </c>
      <c r="AJ588" s="142">
        <v>9</v>
      </c>
      <c r="AK588" s="142">
        <v>23</v>
      </c>
      <c r="AL588" s="142">
        <v>53</v>
      </c>
      <c r="AM588" s="142">
        <v>76</v>
      </c>
      <c r="AQ588" s="142">
        <v>23</v>
      </c>
      <c r="AR588" s="142">
        <v>53</v>
      </c>
      <c r="AS588" s="142">
        <v>76</v>
      </c>
    </row>
    <row r="589" spans="1:45" s="142" customFormat="1" ht="12.75" x14ac:dyDescent="0.2">
      <c r="A589" s="142" t="s">
        <v>267</v>
      </c>
      <c r="B589" s="142" t="s">
        <v>2638</v>
      </c>
      <c r="C589" s="142" t="s">
        <v>1964</v>
      </c>
      <c r="D589" s="142" t="s">
        <v>339</v>
      </c>
      <c r="E589" s="142" t="s">
        <v>2056</v>
      </c>
      <c r="F589" s="142" t="s">
        <v>132</v>
      </c>
      <c r="G589" s="142" t="s">
        <v>2176</v>
      </c>
      <c r="H589" s="142" t="s">
        <v>1566</v>
      </c>
      <c r="I589" s="142" t="s">
        <v>250</v>
      </c>
      <c r="J589" s="142">
        <v>36</v>
      </c>
      <c r="K589" s="142">
        <v>26</v>
      </c>
      <c r="L589" s="142">
        <v>62</v>
      </c>
      <c r="M589" s="142">
        <v>36</v>
      </c>
      <c r="N589" s="142">
        <v>26</v>
      </c>
      <c r="O589" s="142">
        <v>62</v>
      </c>
      <c r="P589" s="142">
        <v>2</v>
      </c>
      <c r="Q589" s="142">
        <v>25</v>
      </c>
      <c r="R589" s="142">
        <v>39</v>
      </c>
      <c r="S589" s="142">
        <v>64</v>
      </c>
      <c r="T589" s="142">
        <v>2</v>
      </c>
      <c r="U589" s="142">
        <v>18</v>
      </c>
      <c r="V589" s="142">
        <v>29</v>
      </c>
      <c r="W589" s="142">
        <v>47</v>
      </c>
      <c r="X589" s="142">
        <v>2</v>
      </c>
      <c r="Y589" s="142">
        <v>0</v>
      </c>
      <c r="Z589" s="142">
        <v>0</v>
      </c>
      <c r="AA589" s="142">
        <v>0</v>
      </c>
      <c r="AB589" s="142">
        <v>0</v>
      </c>
      <c r="AG589" s="142">
        <v>79</v>
      </c>
      <c r="AH589" s="142">
        <v>94</v>
      </c>
      <c r="AI589" s="142">
        <v>173</v>
      </c>
      <c r="AJ589" s="142">
        <v>6</v>
      </c>
      <c r="AK589" s="142">
        <v>29</v>
      </c>
      <c r="AL589" s="142">
        <v>25</v>
      </c>
      <c r="AM589" s="142">
        <v>54</v>
      </c>
      <c r="AQ589" s="142">
        <v>29</v>
      </c>
      <c r="AR589" s="142">
        <v>25</v>
      </c>
      <c r="AS589" s="142">
        <v>54</v>
      </c>
    </row>
    <row r="590" spans="1:45" s="142" customFormat="1" ht="12.75" x14ac:dyDescent="0.2">
      <c r="A590" s="142" t="s">
        <v>259</v>
      </c>
      <c r="B590" s="142" t="s">
        <v>2639</v>
      </c>
      <c r="C590" s="142" t="s">
        <v>1965</v>
      </c>
      <c r="D590" s="142" t="s">
        <v>339</v>
      </c>
      <c r="E590" s="142" t="s">
        <v>2056</v>
      </c>
      <c r="F590" s="142" t="s">
        <v>132</v>
      </c>
      <c r="G590" s="142" t="s">
        <v>2176</v>
      </c>
      <c r="H590" s="142" t="s">
        <v>1566</v>
      </c>
      <c r="I590" s="142" t="s">
        <v>250</v>
      </c>
      <c r="J590" s="142">
        <v>49</v>
      </c>
      <c r="K590" s="142">
        <v>62</v>
      </c>
      <c r="L590" s="142">
        <v>111</v>
      </c>
      <c r="M590" s="142">
        <v>49</v>
      </c>
      <c r="N590" s="142">
        <v>62</v>
      </c>
      <c r="O590" s="142">
        <v>111</v>
      </c>
      <c r="P590" s="142">
        <v>3</v>
      </c>
      <c r="Q590" s="142">
        <v>32</v>
      </c>
      <c r="R590" s="142">
        <v>35</v>
      </c>
      <c r="S590" s="142">
        <v>67</v>
      </c>
      <c r="T590" s="142">
        <v>2</v>
      </c>
      <c r="U590" s="142">
        <v>28</v>
      </c>
      <c r="V590" s="142">
        <v>33</v>
      </c>
      <c r="W590" s="142">
        <v>61</v>
      </c>
      <c r="X590" s="142">
        <v>2</v>
      </c>
      <c r="Y590" s="142">
        <v>0</v>
      </c>
      <c r="Z590" s="142">
        <v>0</v>
      </c>
      <c r="AA590" s="142">
        <v>0</v>
      </c>
      <c r="AB590" s="142">
        <v>0</v>
      </c>
      <c r="AG590" s="142">
        <v>109</v>
      </c>
      <c r="AH590" s="142">
        <v>130</v>
      </c>
      <c r="AI590" s="142">
        <v>239</v>
      </c>
      <c r="AJ590" s="142">
        <v>7</v>
      </c>
      <c r="AK590" s="142">
        <v>16</v>
      </c>
      <c r="AL590" s="142">
        <v>24</v>
      </c>
      <c r="AM590" s="142">
        <v>40</v>
      </c>
      <c r="AQ590" s="142">
        <v>16</v>
      </c>
      <c r="AR590" s="142">
        <v>24</v>
      </c>
      <c r="AS590" s="142">
        <v>40</v>
      </c>
    </row>
    <row r="591" spans="1:45" s="142" customFormat="1" ht="12.75" x14ac:dyDescent="0.2">
      <c r="A591" s="142" t="s">
        <v>267</v>
      </c>
      <c r="B591" s="142" t="s">
        <v>2640</v>
      </c>
      <c r="C591" s="142" t="s">
        <v>1966</v>
      </c>
      <c r="D591" s="142" t="s">
        <v>1890</v>
      </c>
      <c r="E591" s="142" t="s">
        <v>2056</v>
      </c>
      <c r="F591" s="142" t="s">
        <v>132</v>
      </c>
      <c r="G591" s="142" t="s">
        <v>2176</v>
      </c>
      <c r="H591" s="142" t="s">
        <v>1566</v>
      </c>
      <c r="I591" s="142" t="s">
        <v>250</v>
      </c>
      <c r="J591" s="142">
        <v>4</v>
      </c>
      <c r="K591" s="142">
        <v>8</v>
      </c>
      <c r="L591" s="142">
        <v>12</v>
      </c>
      <c r="M591" s="142">
        <v>4</v>
      </c>
      <c r="N591" s="142">
        <v>8</v>
      </c>
      <c r="O591" s="142">
        <v>12</v>
      </c>
      <c r="P591" s="142">
        <v>1</v>
      </c>
      <c r="Q591" s="142">
        <v>3</v>
      </c>
      <c r="R591" s="142">
        <v>6</v>
      </c>
      <c r="S591" s="142">
        <v>9</v>
      </c>
      <c r="T591" s="142">
        <v>1</v>
      </c>
      <c r="U591" s="142">
        <v>3</v>
      </c>
      <c r="V591" s="142">
        <v>6</v>
      </c>
      <c r="W591" s="142">
        <v>9</v>
      </c>
      <c r="X591" s="142">
        <v>1</v>
      </c>
      <c r="Y591" s="142">
        <v>0</v>
      </c>
      <c r="Z591" s="142">
        <v>0</v>
      </c>
      <c r="AA591" s="142">
        <v>0</v>
      </c>
      <c r="AB591" s="142">
        <v>0</v>
      </c>
      <c r="AG591" s="142">
        <v>10</v>
      </c>
      <c r="AH591" s="142">
        <v>20</v>
      </c>
      <c r="AI591" s="142">
        <v>30</v>
      </c>
      <c r="AJ591" s="142">
        <v>3</v>
      </c>
      <c r="AK591" s="142">
        <v>9</v>
      </c>
      <c r="AL591" s="142">
        <v>5</v>
      </c>
      <c r="AM591" s="142">
        <v>14</v>
      </c>
      <c r="AQ591" s="142">
        <v>9</v>
      </c>
      <c r="AR591" s="142">
        <v>5</v>
      </c>
      <c r="AS591" s="142">
        <v>14</v>
      </c>
    </row>
    <row r="592" spans="1:45" s="142" customFormat="1" ht="12.75" x14ac:dyDescent="0.2">
      <c r="A592" s="142" t="s">
        <v>267</v>
      </c>
      <c r="B592" s="142" t="s">
        <v>2641</v>
      </c>
      <c r="C592" s="142" t="s">
        <v>1967</v>
      </c>
      <c r="D592" s="142" t="s">
        <v>339</v>
      </c>
      <c r="E592" s="142" t="s">
        <v>2056</v>
      </c>
      <c r="F592" s="142" t="s">
        <v>132</v>
      </c>
      <c r="G592" s="142" t="s">
        <v>2176</v>
      </c>
      <c r="H592" s="142" t="s">
        <v>1566</v>
      </c>
      <c r="I592" s="142" t="s">
        <v>250</v>
      </c>
      <c r="J592" s="142">
        <v>19</v>
      </c>
      <c r="K592" s="142">
        <v>26</v>
      </c>
      <c r="L592" s="142">
        <v>45</v>
      </c>
      <c r="M592" s="142">
        <v>34</v>
      </c>
      <c r="N592" s="142">
        <v>40</v>
      </c>
      <c r="O592" s="142">
        <v>74</v>
      </c>
      <c r="P592" s="142">
        <v>3</v>
      </c>
      <c r="Q592" s="142">
        <v>16</v>
      </c>
      <c r="R592" s="142">
        <v>31</v>
      </c>
      <c r="S592" s="142">
        <v>47</v>
      </c>
      <c r="T592" s="142">
        <v>2</v>
      </c>
      <c r="U592" s="142">
        <v>16</v>
      </c>
      <c r="V592" s="142">
        <v>24</v>
      </c>
      <c r="W592" s="142">
        <v>40</v>
      </c>
      <c r="X592" s="142">
        <v>2</v>
      </c>
      <c r="Y592" s="142">
        <v>0</v>
      </c>
      <c r="Z592" s="142">
        <v>0</v>
      </c>
      <c r="AA592" s="142">
        <v>0</v>
      </c>
      <c r="AB592" s="142">
        <v>0</v>
      </c>
      <c r="AG592" s="142">
        <v>66</v>
      </c>
      <c r="AH592" s="142">
        <v>95</v>
      </c>
      <c r="AI592" s="142">
        <v>161</v>
      </c>
      <c r="AJ592" s="142">
        <v>7</v>
      </c>
      <c r="AK592" s="142">
        <v>16</v>
      </c>
      <c r="AL592" s="142">
        <v>29</v>
      </c>
      <c r="AM592" s="142">
        <v>45</v>
      </c>
      <c r="AQ592" s="142">
        <v>16</v>
      </c>
      <c r="AR592" s="142">
        <v>29</v>
      </c>
      <c r="AS592" s="142">
        <v>45</v>
      </c>
    </row>
    <row r="593" spans="1:45" s="142" customFormat="1" ht="12.75" x14ac:dyDescent="0.2">
      <c r="A593" s="142" t="s">
        <v>259</v>
      </c>
      <c r="B593" s="142" t="s">
        <v>2642</v>
      </c>
      <c r="C593" s="142" t="s">
        <v>1968</v>
      </c>
      <c r="D593" s="142" t="s">
        <v>339</v>
      </c>
      <c r="E593" s="142" t="s">
        <v>2056</v>
      </c>
      <c r="F593" s="142" t="s">
        <v>132</v>
      </c>
      <c r="G593" s="142" t="s">
        <v>2176</v>
      </c>
      <c r="H593" s="142" t="s">
        <v>1566</v>
      </c>
      <c r="I593" s="142" t="s">
        <v>250</v>
      </c>
      <c r="J593" s="142">
        <v>25</v>
      </c>
      <c r="K593" s="142">
        <v>25</v>
      </c>
      <c r="L593" s="142">
        <v>50</v>
      </c>
      <c r="M593" s="142">
        <v>25</v>
      </c>
      <c r="N593" s="142">
        <v>25</v>
      </c>
      <c r="O593" s="142">
        <v>50</v>
      </c>
      <c r="P593" s="142">
        <v>2</v>
      </c>
      <c r="Q593" s="142">
        <v>31</v>
      </c>
      <c r="R593" s="142">
        <v>24</v>
      </c>
      <c r="S593" s="142">
        <v>55</v>
      </c>
      <c r="T593" s="142">
        <v>2</v>
      </c>
      <c r="U593" s="142">
        <v>22</v>
      </c>
      <c r="V593" s="142">
        <v>19</v>
      </c>
      <c r="W593" s="142">
        <v>41</v>
      </c>
      <c r="X593" s="142">
        <v>2</v>
      </c>
      <c r="Y593" s="142">
        <v>0</v>
      </c>
      <c r="Z593" s="142">
        <v>0</v>
      </c>
      <c r="AA593" s="142">
        <v>0</v>
      </c>
      <c r="AB593" s="142">
        <v>0</v>
      </c>
      <c r="AG593" s="142">
        <v>78</v>
      </c>
      <c r="AH593" s="142">
        <v>68</v>
      </c>
      <c r="AI593" s="142">
        <v>146</v>
      </c>
      <c r="AJ593" s="142">
        <v>6</v>
      </c>
      <c r="AK593" s="142">
        <v>16</v>
      </c>
      <c r="AL593" s="142">
        <v>21</v>
      </c>
      <c r="AM593" s="142">
        <v>37</v>
      </c>
      <c r="AQ593" s="142">
        <v>16</v>
      </c>
      <c r="AR593" s="142">
        <v>21</v>
      </c>
      <c r="AS593" s="142">
        <v>37</v>
      </c>
    </row>
    <row r="594" spans="1:45" s="142" customFormat="1" ht="12.75" x14ac:dyDescent="0.2">
      <c r="A594" s="142" t="s">
        <v>266</v>
      </c>
      <c r="B594" s="142" t="s">
        <v>2643</v>
      </c>
      <c r="C594" s="142" t="s">
        <v>1969</v>
      </c>
      <c r="D594" s="142" t="s">
        <v>339</v>
      </c>
      <c r="E594" s="142" t="s">
        <v>2056</v>
      </c>
      <c r="F594" s="142" t="s">
        <v>132</v>
      </c>
      <c r="G594" s="142" t="s">
        <v>2176</v>
      </c>
      <c r="H594" s="142" t="s">
        <v>1566</v>
      </c>
      <c r="I594" s="142" t="s">
        <v>250</v>
      </c>
      <c r="J594" s="142">
        <v>10</v>
      </c>
      <c r="K594" s="142">
        <v>16</v>
      </c>
      <c r="L594" s="142">
        <v>26</v>
      </c>
      <c r="M594" s="142">
        <v>10</v>
      </c>
      <c r="N594" s="142">
        <v>16</v>
      </c>
      <c r="O594" s="142">
        <v>26</v>
      </c>
      <c r="P594" s="142">
        <v>1</v>
      </c>
      <c r="Q594" s="142">
        <v>9</v>
      </c>
      <c r="R594" s="142">
        <v>7</v>
      </c>
      <c r="S594" s="142">
        <v>16</v>
      </c>
      <c r="T594" s="142">
        <v>1</v>
      </c>
      <c r="U594" s="142">
        <v>10</v>
      </c>
      <c r="V594" s="142">
        <v>4</v>
      </c>
      <c r="W594" s="142">
        <v>14</v>
      </c>
      <c r="X594" s="142">
        <v>1</v>
      </c>
      <c r="Y594" s="142">
        <v>0</v>
      </c>
      <c r="Z594" s="142">
        <v>0</v>
      </c>
      <c r="AA594" s="142">
        <v>0</v>
      </c>
      <c r="AB594" s="142">
        <v>0</v>
      </c>
      <c r="AG594" s="142">
        <v>29</v>
      </c>
      <c r="AH594" s="142">
        <v>27</v>
      </c>
      <c r="AI594" s="142">
        <v>56</v>
      </c>
      <c r="AJ594" s="142">
        <v>3</v>
      </c>
      <c r="AK594" s="142">
        <v>17</v>
      </c>
      <c r="AL594" s="142">
        <v>11</v>
      </c>
      <c r="AM594" s="142">
        <v>28</v>
      </c>
      <c r="AQ594" s="142">
        <v>17</v>
      </c>
      <c r="AR594" s="142">
        <v>11</v>
      </c>
      <c r="AS594" s="142">
        <v>28</v>
      </c>
    </row>
    <row r="595" spans="1:45" s="142" customFormat="1" ht="12.75" x14ac:dyDescent="0.2">
      <c r="A595" s="142" t="s">
        <v>264</v>
      </c>
      <c r="B595" s="142" t="s">
        <v>2644</v>
      </c>
      <c r="C595" s="142" t="s">
        <v>1970</v>
      </c>
      <c r="D595" s="142" t="s">
        <v>339</v>
      </c>
      <c r="E595" s="142" t="s">
        <v>2056</v>
      </c>
      <c r="F595" s="142" t="s">
        <v>132</v>
      </c>
      <c r="G595" s="142" t="s">
        <v>2176</v>
      </c>
      <c r="H595" s="142" t="s">
        <v>1566</v>
      </c>
      <c r="I595" s="142" t="s">
        <v>250</v>
      </c>
      <c r="J595" s="142">
        <v>1</v>
      </c>
      <c r="K595" s="142">
        <v>0</v>
      </c>
      <c r="L595" s="142">
        <v>1</v>
      </c>
      <c r="M595" s="142">
        <v>1</v>
      </c>
      <c r="N595" s="142">
        <v>0</v>
      </c>
      <c r="O595" s="142">
        <v>1</v>
      </c>
      <c r="P595" s="142">
        <v>1</v>
      </c>
      <c r="Q595" s="142">
        <v>5</v>
      </c>
      <c r="R595" s="142">
        <v>2</v>
      </c>
      <c r="S595" s="142">
        <v>7</v>
      </c>
      <c r="T595" s="142">
        <v>2</v>
      </c>
      <c r="U595" s="142">
        <v>4</v>
      </c>
      <c r="V595" s="142">
        <v>1</v>
      </c>
      <c r="W595" s="142">
        <v>5</v>
      </c>
      <c r="X595" s="142">
        <v>1</v>
      </c>
      <c r="Y595" s="142">
        <v>0</v>
      </c>
      <c r="Z595" s="142">
        <v>0</v>
      </c>
      <c r="AA595" s="142">
        <v>0</v>
      </c>
      <c r="AB595" s="142">
        <v>0</v>
      </c>
      <c r="AG595" s="142">
        <v>10</v>
      </c>
      <c r="AH595" s="142">
        <v>3</v>
      </c>
      <c r="AI595" s="142">
        <v>13</v>
      </c>
      <c r="AJ595" s="142">
        <v>4</v>
      </c>
      <c r="AK595" s="142">
        <v>7</v>
      </c>
      <c r="AL595" s="142">
        <v>8</v>
      </c>
      <c r="AM595" s="142">
        <v>15</v>
      </c>
      <c r="AQ595" s="142">
        <v>7</v>
      </c>
      <c r="AR595" s="142">
        <v>8</v>
      </c>
      <c r="AS595" s="142">
        <v>15</v>
      </c>
    </row>
    <row r="596" spans="1:45" s="142" customFormat="1" ht="12.75" x14ac:dyDescent="0.2">
      <c r="A596" s="142" t="s">
        <v>259</v>
      </c>
      <c r="B596" s="142" t="s">
        <v>2645</v>
      </c>
      <c r="C596" s="142" t="s">
        <v>1971</v>
      </c>
      <c r="D596" s="142" t="s">
        <v>339</v>
      </c>
      <c r="E596" s="142" t="s">
        <v>2056</v>
      </c>
      <c r="F596" s="142" t="s">
        <v>132</v>
      </c>
      <c r="G596" s="142" t="s">
        <v>2176</v>
      </c>
      <c r="H596" s="142" t="s">
        <v>1566</v>
      </c>
      <c r="I596" s="142" t="s">
        <v>250</v>
      </c>
      <c r="J596" s="142">
        <v>15</v>
      </c>
      <c r="K596" s="142">
        <v>13</v>
      </c>
      <c r="L596" s="142">
        <v>28</v>
      </c>
      <c r="M596" s="142">
        <v>15</v>
      </c>
      <c r="N596" s="142">
        <v>13</v>
      </c>
      <c r="O596" s="142">
        <v>28</v>
      </c>
      <c r="P596" s="142">
        <v>1</v>
      </c>
      <c r="Q596" s="142">
        <v>11</v>
      </c>
      <c r="R596" s="142">
        <v>10</v>
      </c>
      <c r="S596" s="142">
        <v>21</v>
      </c>
      <c r="T596" s="142">
        <v>1</v>
      </c>
      <c r="U596" s="142">
        <v>11</v>
      </c>
      <c r="V596" s="142">
        <v>11</v>
      </c>
      <c r="W596" s="142">
        <v>22</v>
      </c>
      <c r="X596" s="142">
        <v>1</v>
      </c>
      <c r="Y596" s="142">
        <v>0</v>
      </c>
      <c r="Z596" s="142">
        <v>0</v>
      </c>
      <c r="AA596" s="142">
        <v>0</v>
      </c>
      <c r="AB596" s="142">
        <v>0</v>
      </c>
      <c r="AG596" s="142">
        <v>37</v>
      </c>
      <c r="AH596" s="142">
        <v>34</v>
      </c>
      <c r="AI596" s="142">
        <v>71</v>
      </c>
      <c r="AJ596" s="142">
        <v>3</v>
      </c>
      <c r="AK596" s="142">
        <v>8</v>
      </c>
      <c r="AL596" s="142">
        <v>4</v>
      </c>
      <c r="AM596" s="142">
        <v>12</v>
      </c>
      <c r="AQ596" s="142">
        <v>8</v>
      </c>
      <c r="AR596" s="142">
        <v>4</v>
      </c>
      <c r="AS596" s="142">
        <v>12</v>
      </c>
    </row>
    <row r="597" spans="1:45" s="142" customFormat="1" ht="12.75" x14ac:dyDescent="0.2">
      <c r="A597" s="142" t="s">
        <v>257</v>
      </c>
      <c r="B597" s="142" t="s">
        <v>2646</v>
      </c>
      <c r="C597" s="142" t="s">
        <v>1972</v>
      </c>
      <c r="D597" s="142" t="s">
        <v>1458</v>
      </c>
      <c r="E597" s="142" t="s">
        <v>2056</v>
      </c>
      <c r="F597" s="142" t="s">
        <v>132</v>
      </c>
      <c r="G597" s="142" t="s">
        <v>2176</v>
      </c>
      <c r="H597" s="142" t="s">
        <v>1566</v>
      </c>
      <c r="I597" s="142" t="s">
        <v>250</v>
      </c>
      <c r="J597" s="142">
        <v>12</v>
      </c>
      <c r="K597" s="142">
        <v>18</v>
      </c>
      <c r="L597" s="142">
        <v>30</v>
      </c>
      <c r="M597" s="142">
        <v>12</v>
      </c>
      <c r="N597" s="142">
        <v>18</v>
      </c>
      <c r="O597" s="142">
        <v>30</v>
      </c>
      <c r="P597" s="142">
        <v>1</v>
      </c>
      <c r="Q597" s="142">
        <v>8</v>
      </c>
      <c r="R597" s="142">
        <v>10</v>
      </c>
      <c r="S597" s="142">
        <v>18</v>
      </c>
      <c r="T597" s="142">
        <v>1</v>
      </c>
      <c r="U597" s="142">
        <v>5</v>
      </c>
      <c r="V597" s="142">
        <v>9</v>
      </c>
      <c r="W597" s="142">
        <v>14</v>
      </c>
      <c r="X597" s="142">
        <v>1</v>
      </c>
      <c r="Y597" s="142">
        <v>0</v>
      </c>
      <c r="Z597" s="142">
        <v>0</v>
      </c>
      <c r="AA597" s="142">
        <v>0</v>
      </c>
      <c r="AB597" s="142">
        <v>0</v>
      </c>
      <c r="AG597" s="142">
        <v>25</v>
      </c>
      <c r="AH597" s="142">
        <v>37</v>
      </c>
      <c r="AI597" s="142">
        <v>62</v>
      </c>
      <c r="AJ597" s="142">
        <v>3</v>
      </c>
      <c r="AK597" s="142">
        <v>9</v>
      </c>
      <c r="AL597" s="142">
        <v>9</v>
      </c>
      <c r="AM597" s="142">
        <v>18</v>
      </c>
      <c r="AQ597" s="142">
        <v>9</v>
      </c>
      <c r="AR597" s="142">
        <v>9</v>
      </c>
      <c r="AS597" s="142">
        <v>18</v>
      </c>
    </row>
    <row r="598" spans="1:45" s="142" customFormat="1" ht="12.75" x14ac:dyDescent="0.2">
      <c r="A598" s="142" t="s">
        <v>259</v>
      </c>
      <c r="B598" s="142" t="s">
        <v>2647</v>
      </c>
      <c r="C598" s="142" t="s">
        <v>1973</v>
      </c>
      <c r="D598" s="142" t="s">
        <v>339</v>
      </c>
      <c r="E598" s="142" t="s">
        <v>2056</v>
      </c>
      <c r="F598" s="142" t="s">
        <v>132</v>
      </c>
      <c r="G598" s="142" t="s">
        <v>2176</v>
      </c>
      <c r="H598" s="142" t="s">
        <v>1566</v>
      </c>
      <c r="I598" s="142" t="s">
        <v>250</v>
      </c>
      <c r="J598" s="142">
        <v>55</v>
      </c>
      <c r="K598" s="142">
        <v>44</v>
      </c>
      <c r="L598" s="142">
        <v>99</v>
      </c>
      <c r="M598" s="142">
        <v>55</v>
      </c>
      <c r="N598" s="142">
        <v>44</v>
      </c>
      <c r="O598" s="142">
        <v>99</v>
      </c>
      <c r="P598" s="142">
        <v>3</v>
      </c>
      <c r="Q598" s="142">
        <v>32</v>
      </c>
      <c r="R598" s="142">
        <v>32</v>
      </c>
      <c r="S598" s="142">
        <v>64</v>
      </c>
      <c r="T598" s="142">
        <v>3</v>
      </c>
      <c r="U598" s="142">
        <v>14</v>
      </c>
      <c r="V598" s="142">
        <v>12</v>
      </c>
      <c r="W598" s="142">
        <v>26</v>
      </c>
      <c r="X598" s="142">
        <v>1</v>
      </c>
      <c r="Y598" s="142">
        <v>0</v>
      </c>
      <c r="Z598" s="142">
        <v>0</v>
      </c>
      <c r="AA598" s="142">
        <v>0</v>
      </c>
      <c r="AB598" s="142">
        <v>0</v>
      </c>
      <c r="AG598" s="142">
        <v>101</v>
      </c>
      <c r="AH598" s="142">
        <v>88</v>
      </c>
      <c r="AI598" s="142">
        <v>189</v>
      </c>
      <c r="AJ598" s="142">
        <v>7</v>
      </c>
      <c r="AK598" s="142">
        <v>0</v>
      </c>
      <c r="AL598" s="142">
        <v>0</v>
      </c>
      <c r="AM598" s="142">
        <v>0</v>
      </c>
      <c r="AQ598" s="142">
        <v>0</v>
      </c>
      <c r="AR598" s="142">
        <v>0</v>
      </c>
      <c r="AS598" s="142">
        <v>0</v>
      </c>
    </row>
    <row r="599" spans="1:45" s="142" customFormat="1" ht="12.75" x14ac:dyDescent="0.2">
      <c r="A599" s="142" t="s">
        <v>259</v>
      </c>
      <c r="B599" s="142" t="s">
        <v>2648</v>
      </c>
      <c r="C599" s="142" t="s">
        <v>1974</v>
      </c>
      <c r="D599" s="142" t="s">
        <v>339</v>
      </c>
      <c r="E599" s="142" t="s">
        <v>1459</v>
      </c>
      <c r="F599" s="142" t="s">
        <v>132</v>
      </c>
      <c r="G599" s="142" t="s">
        <v>2176</v>
      </c>
      <c r="H599" s="142" t="s">
        <v>1566</v>
      </c>
      <c r="I599" s="142" t="s">
        <v>250</v>
      </c>
      <c r="J599" s="142">
        <v>66</v>
      </c>
      <c r="K599" s="142">
        <v>73</v>
      </c>
      <c r="L599" s="142">
        <v>139</v>
      </c>
      <c r="M599" s="142">
        <v>66</v>
      </c>
      <c r="N599" s="142">
        <v>73</v>
      </c>
      <c r="O599" s="142">
        <v>139</v>
      </c>
      <c r="P599" s="142">
        <v>4</v>
      </c>
      <c r="Q599" s="142">
        <v>62</v>
      </c>
      <c r="R599" s="142">
        <v>78</v>
      </c>
      <c r="S599" s="142">
        <v>140</v>
      </c>
      <c r="T599" s="142">
        <v>3</v>
      </c>
      <c r="U599" s="142">
        <v>23</v>
      </c>
      <c r="V599" s="142">
        <v>50</v>
      </c>
      <c r="W599" s="142">
        <v>73</v>
      </c>
      <c r="X599" s="142">
        <v>2</v>
      </c>
      <c r="Y599" s="142">
        <v>0</v>
      </c>
      <c r="Z599" s="142">
        <v>0</v>
      </c>
      <c r="AA599" s="142">
        <v>0</v>
      </c>
      <c r="AB599" s="142">
        <v>0</v>
      </c>
      <c r="AG599" s="142">
        <v>151</v>
      </c>
      <c r="AH599" s="142">
        <v>201</v>
      </c>
      <c r="AI599" s="142">
        <v>352</v>
      </c>
      <c r="AJ599" s="142">
        <v>9</v>
      </c>
      <c r="AK599" s="142">
        <v>4</v>
      </c>
      <c r="AL599" s="142">
        <v>18</v>
      </c>
      <c r="AM599" s="142">
        <v>22</v>
      </c>
      <c r="AQ599" s="142">
        <v>4</v>
      </c>
      <c r="AR599" s="142">
        <v>18</v>
      </c>
      <c r="AS599" s="142">
        <v>22</v>
      </c>
    </row>
    <row r="600" spans="1:45" s="142" customFormat="1" ht="12.75" x14ac:dyDescent="0.2">
      <c r="A600" s="142" t="s">
        <v>259</v>
      </c>
      <c r="B600" s="142" t="s">
        <v>2649</v>
      </c>
      <c r="C600" s="142" t="s">
        <v>1975</v>
      </c>
      <c r="D600" s="142" t="s">
        <v>339</v>
      </c>
      <c r="E600" s="142" t="s">
        <v>2056</v>
      </c>
      <c r="F600" s="142" t="s">
        <v>132</v>
      </c>
      <c r="G600" s="142" t="s">
        <v>2176</v>
      </c>
      <c r="H600" s="142" t="s">
        <v>1566</v>
      </c>
      <c r="I600" s="142" t="s">
        <v>250</v>
      </c>
      <c r="J600" s="142">
        <v>16</v>
      </c>
      <c r="K600" s="142">
        <v>29</v>
      </c>
      <c r="L600" s="142">
        <v>45</v>
      </c>
      <c r="M600" s="142">
        <v>19</v>
      </c>
      <c r="N600" s="142">
        <v>33</v>
      </c>
      <c r="O600" s="142">
        <v>52</v>
      </c>
      <c r="P600" s="142">
        <v>3</v>
      </c>
      <c r="Q600" s="142">
        <v>9</v>
      </c>
      <c r="R600" s="142">
        <v>16</v>
      </c>
      <c r="S600" s="142">
        <v>25</v>
      </c>
      <c r="T600" s="142">
        <v>1</v>
      </c>
      <c r="U600" s="142">
        <v>6</v>
      </c>
      <c r="V600" s="142">
        <v>15</v>
      </c>
      <c r="W600" s="142">
        <v>21</v>
      </c>
      <c r="X600" s="142">
        <v>2</v>
      </c>
      <c r="Y600" s="142">
        <v>0</v>
      </c>
      <c r="Z600" s="142">
        <v>0</v>
      </c>
      <c r="AA600" s="142">
        <v>0</v>
      </c>
      <c r="AB600" s="142">
        <v>0</v>
      </c>
      <c r="AG600" s="142">
        <v>34</v>
      </c>
      <c r="AH600" s="142">
        <v>64</v>
      </c>
      <c r="AI600" s="142">
        <v>98</v>
      </c>
      <c r="AJ600" s="142">
        <v>6</v>
      </c>
      <c r="AK600" s="142">
        <v>9</v>
      </c>
      <c r="AL600" s="142">
        <v>15</v>
      </c>
      <c r="AM600" s="142">
        <v>24</v>
      </c>
      <c r="AQ600" s="142">
        <v>9</v>
      </c>
      <c r="AR600" s="142">
        <v>15</v>
      </c>
      <c r="AS600" s="142">
        <v>24</v>
      </c>
    </row>
    <row r="601" spans="1:45" s="142" customFormat="1" ht="12.75" x14ac:dyDescent="0.2">
      <c r="A601" s="142" t="s">
        <v>257</v>
      </c>
      <c r="B601" s="142" t="s">
        <v>2650</v>
      </c>
      <c r="C601" s="142" t="s">
        <v>1976</v>
      </c>
      <c r="D601" s="142" t="s">
        <v>339</v>
      </c>
      <c r="E601" s="142" t="s">
        <v>2056</v>
      </c>
      <c r="F601" s="142" t="s">
        <v>132</v>
      </c>
      <c r="G601" s="142" t="s">
        <v>2176</v>
      </c>
      <c r="H601" s="142" t="s">
        <v>1566</v>
      </c>
      <c r="I601" s="142" t="s">
        <v>250</v>
      </c>
      <c r="J601" s="142">
        <v>8</v>
      </c>
      <c r="K601" s="142">
        <v>7</v>
      </c>
      <c r="L601" s="142">
        <v>15</v>
      </c>
      <c r="M601" s="142">
        <v>8</v>
      </c>
      <c r="N601" s="142">
        <v>7</v>
      </c>
      <c r="O601" s="142">
        <v>15</v>
      </c>
      <c r="P601" s="142">
        <v>1</v>
      </c>
      <c r="Q601" s="142">
        <v>11</v>
      </c>
      <c r="R601" s="142">
        <v>6</v>
      </c>
      <c r="S601" s="142">
        <v>17</v>
      </c>
      <c r="T601" s="142">
        <v>1</v>
      </c>
      <c r="U601" s="142">
        <v>12</v>
      </c>
      <c r="V601" s="142">
        <v>15</v>
      </c>
      <c r="W601" s="142">
        <v>27</v>
      </c>
      <c r="X601" s="142">
        <v>1</v>
      </c>
      <c r="Y601" s="142">
        <v>0</v>
      </c>
      <c r="Z601" s="142">
        <v>0</v>
      </c>
      <c r="AA601" s="142">
        <v>0</v>
      </c>
      <c r="AB601" s="142">
        <v>0</v>
      </c>
      <c r="AG601" s="142">
        <v>31</v>
      </c>
      <c r="AH601" s="142">
        <v>28</v>
      </c>
      <c r="AI601" s="142">
        <v>59</v>
      </c>
      <c r="AJ601" s="142">
        <v>3</v>
      </c>
      <c r="AK601" s="142">
        <v>4</v>
      </c>
      <c r="AL601" s="142">
        <v>10</v>
      </c>
      <c r="AM601" s="142">
        <v>14</v>
      </c>
      <c r="AQ601" s="142">
        <v>4</v>
      </c>
      <c r="AR601" s="142">
        <v>10</v>
      </c>
      <c r="AS601" s="142">
        <v>14</v>
      </c>
    </row>
    <row r="602" spans="1:45" s="142" customFormat="1" ht="12.75" x14ac:dyDescent="0.2">
      <c r="A602" s="142" t="s">
        <v>259</v>
      </c>
      <c r="B602" s="142" t="s">
        <v>2651</v>
      </c>
      <c r="C602" s="142" t="s">
        <v>1977</v>
      </c>
      <c r="D602" s="142" t="s">
        <v>339</v>
      </c>
      <c r="E602" s="142" t="s">
        <v>2056</v>
      </c>
      <c r="F602" s="142" t="s">
        <v>132</v>
      </c>
      <c r="G602" s="142" t="s">
        <v>2176</v>
      </c>
      <c r="H602" s="142" t="s">
        <v>1566</v>
      </c>
      <c r="I602" s="142" t="s">
        <v>250</v>
      </c>
      <c r="J602" s="142">
        <v>44</v>
      </c>
      <c r="K602" s="142">
        <v>59</v>
      </c>
      <c r="L602" s="142">
        <v>103</v>
      </c>
      <c r="M602" s="142">
        <v>44</v>
      </c>
      <c r="N602" s="142">
        <v>59</v>
      </c>
      <c r="O602" s="142">
        <v>103</v>
      </c>
      <c r="P602" s="142">
        <v>3</v>
      </c>
      <c r="Q602" s="142">
        <v>56</v>
      </c>
      <c r="R602" s="142">
        <v>50</v>
      </c>
      <c r="S602" s="142">
        <v>106</v>
      </c>
      <c r="T602" s="142">
        <v>4</v>
      </c>
      <c r="U602" s="142">
        <v>35</v>
      </c>
      <c r="V602" s="142">
        <v>45</v>
      </c>
      <c r="W602" s="142">
        <v>80</v>
      </c>
      <c r="X602" s="142">
        <v>3</v>
      </c>
      <c r="Y602" s="142">
        <v>0</v>
      </c>
      <c r="Z602" s="142">
        <v>0</v>
      </c>
      <c r="AA602" s="142">
        <v>0</v>
      </c>
      <c r="AB602" s="142">
        <v>0</v>
      </c>
      <c r="AG602" s="142">
        <v>135</v>
      </c>
      <c r="AH602" s="142">
        <v>154</v>
      </c>
      <c r="AI602" s="142">
        <v>289</v>
      </c>
      <c r="AJ602" s="142">
        <v>10</v>
      </c>
      <c r="AK602" s="142">
        <v>39</v>
      </c>
      <c r="AL602" s="142">
        <v>54</v>
      </c>
      <c r="AM602" s="142">
        <v>93</v>
      </c>
      <c r="AQ602" s="142">
        <v>39</v>
      </c>
      <c r="AR602" s="142">
        <v>54</v>
      </c>
      <c r="AS602" s="142">
        <v>93</v>
      </c>
    </row>
    <row r="603" spans="1:45" s="142" customFormat="1" ht="12.75" x14ac:dyDescent="0.2">
      <c r="A603" s="142" t="s">
        <v>267</v>
      </c>
      <c r="B603" s="142" t="s">
        <v>2652</v>
      </c>
      <c r="C603" s="142" t="s">
        <v>1978</v>
      </c>
      <c r="D603" s="142" t="s">
        <v>339</v>
      </c>
      <c r="E603" s="142" t="s">
        <v>2056</v>
      </c>
      <c r="F603" s="142" t="s">
        <v>132</v>
      </c>
      <c r="G603" s="142" t="s">
        <v>2176</v>
      </c>
      <c r="H603" s="142" t="s">
        <v>1566</v>
      </c>
      <c r="I603" s="142" t="s">
        <v>250</v>
      </c>
      <c r="J603" s="142">
        <v>20</v>
      </c>
      <c r="K603" s="142">
        <v>20</v>
      </c>
      <c r="L603" s="142">
        <v>40</v>
      </c>
      <c r="M603" s="142">
        <v>20</v>
      </c>
      <c r="N603" s="142">
        <v>20</v>
      </c>
      <c r="O603" s="142">
        <v>40</v>
      </c>
      <c r="P603" s="142">
        <v>1</v>
      </c>
      <c r="Q603" s="142">
        <v>13</v>
      </c>
      <c r="R603" s="142">
        <v>22</v>
      </c>
      <c r="S603" s="142">
        <v>35</v>
      </c>
      <c r="T603" s="142">
        <v>1</v>
      </c>
      <c r="U603" s="142">
        <v>18</v>
      </c>
      <c r="V603" s="142">
        <v>12</v>
      </c>
      <c r="W603" s="142">
        <v>30</v>
      </c>
      <c r="X603" s="142">
        <v>1</v>
      </c>
      <c r="Y603" s="142">
        <v>0</v>
      </c>
      <c r="Z603" s="142">
        <v>0</v>
      </c>
      <c r="AA603" s="142">
        <v>0</v>
      </c>
      <c r="AB603" s="142">
        <v>0</v>
      </c>
      <c r="AG603" s="142">
        <v>51</v>
      </c>
      <c r="AH603" s="142">
        <v>54</v>
      </c>
      <c r="AI603" s="142">
        <v>105</v>
      </c>
      <c r="AJ603" s="142">
        <v>3</v>
      </c>
      <c r="AK603" s="142">
        <v>22</v>
      </c>
      <c r="AL603" s="142">
        <v>10</v>
      </c>
      <c r="AM603" s="142">
        <v>32</v>
      </c>
      <c r="AQ603" s="142">
        <v>22</v>
      </c>
      <c r="AR603" s="142">
        <v>10</v>
      </c>
      <c r="AS603" s="142">
        <v>32</v>
      </c>
    </row>
    <row r="604" spans="1:45" s="142" customFormat="1" ht="12.75" x14ac:dyDescent="0.2">
      <c r="A604" s="142" t="s">
        <v>267</v>
      </c>
      <c r="B604" s="142" t="s">
        <v>2653</v>
      </c>
      <c r="C604" s="142" t="s">
        <v>1979</v>
      </c>
      <c r="D604" s="142" t="s">
        <v>339</v>
      </c>
      <c r="E604" s="142" t="s">
        <v>2056</v>
      </c>
      <c r="F604" s="142" t="s">
        <v>132</v>
      </c>
      <c r="G604" s="142" t="s">
        <v>2176</v>
      </c>
      <c r="H604" s="142" t="s">
        <v>1566</v>
      </c>
      <c r="I604" s="142" t="s">
        <v>250</v>
      </c>
      <c r="J604" s="142">
        <v>18</v>
      </c>
      <c r="K604" s="142">
        <v>23</v>
      </c>
      <c r="L604" s="142">
        <v>41</v>
      </c>
      <c r="M604" s="142">
        <v>18</v>
      </c>
      <c r="N604" s="142">
        <v>23</v>
      </c>
      <c r="O604" s="142">
        <v>41</v>
      </c>
      <c r="P604" s="142">
        <v>2</v>
      </c>
      <c r="Q604" s="142">
        <v>30</v>
      </c>
      <c r="R604" s="142">
        <v>22</v>
      </c>
      <c r="S604" s="142">
        <v>52</v>
      </c>
      <c r="T604" s="142">
        <v>2</v>
      </c>
      <c r="U604" s="142">
        <v>15</v>
      </c>
      <c r="V604" s="142">
        <v>16</v>
      </c>
      <c r="W604" s="142">
        <v>31</v>
      </c>
      <c r="X604" s="142">
        <v>1</v>
      </c>
      <c r="Y604" s="142">
        <v>0</v>
      </c>
      <c r="Z604" s="142">
        <v>0</v>
      </c>
      <c r="AA604" s="142">
        <v>0</v>
      </c>
      <c r="AB604" s="142">
        <v>0</v>
      </c>
      <c r="AG604" s="142">
        <v>63</v>
      </c>
      <c r="AH604" s="142">
        <v>61</v>
      </c>
      <c r="AI604" s="142">
        <v>124</v>
      </c>
      <c r="AJ604" s="142">
        <v>5</v>
      </c>
      <c r="AK604" s="142">
        <v>18</v>
      </c>
      <c r="AL604" s="142">
        <v>13</v>
      </c>
      <c r="AM604" s="142">
        <v>31</v>
      </c>
      <c r="AQ604" s="142">
        <v>18</v>
      </c>
      <c r="AR604" s="142">
        <v>13</v>
      </c>
      <c r="AS604" s="142">
        <v>31</v>
      </c>
    </row>
    <row r="605" spans="1:45" s="142" customFormat="1" ht="12.75" x14ac:dyDescent="0.2">
      <c r="A605" s="142" t="s">
        <v>259</v>
      </c>
      <c r="B605" s="142" t="s">
        <v>2654</v>
      </c>
      <c r="C605" s="142" t="s">
        <v>1980</v>
      </c>
      <c r="D605" s="142" t="s">
        <v>339</v>
      </c>
      <c r="E605" s="142" t="s">
        <v>1459</v>
      </c>
      <c r="F605" s="142" t="s">
        <v>132</v>
      </c>
      <c r="G605" s="142" t="s">
        <v>2176</v>
      </c>
      <c r="H605" s="142" t="s">
        <v>1566</v>
      </c>
      <c r="I605" s="142" t="s">
        <v>250</v>
      </c>
      <c r="J605" s="142">
        <v>13</v>
      </c>
      <c r="K605" s="142">
        <v>15</v>
      </c>
      <c r="L605" s="142">
        <v>28</v>
      </c>
      <c r="M605" s="142">
        <v>13</v>
      </c>
      <c r="N605" s="142">
        <v>15</v>
      </c>
      <c r="O605" s="142">
        <v>28</v>
      </c>
      <c r="P605" s="142">
        <v>1</v>
      </c>
      <c r="Q605" s="142">
        <v>9</v>
      </c>
      <c r="R605" s="142">
        <v>12</v>
      </c>
      <c r="S605" s="142">
        <v>21</v>
      </c>
      <c r="T605" s="142">
        <v>1</v>
      </c>
      <c r="U605" s="142">
        <v>8</v>
      </c>
      <c r="V605" s="142">
        <v>13</v>
      </c>
      <c r="W605" s="142">
        <v>21</v>
      </c>
      <c r="X605" s="142">
        <v>1</v>
      </c>
      <c r="Y605" s="142">
        <v>0</v>
      </c>
      <c r="Z605" s="142">
        <v>0</v>
      </c>
      <c r="AA605" s="142">
        <v>0</v>
      </c>
      <c r="AB605" s="142">
        <v>0</v>
      </c>
      <c r="AG605" s="142">
        <v>30</v>
      </c>
      <c r="AH605" s="142">
        <v>40</v>
      </c>
      <c r="AI605" s="142">
        <v>70</v>
      </c>
      <c r="AJ605" s="142">
        <v>3</v>
      </c>
      <c r="AK605" s="142">
        <v>7</v>
      </c>
      <c r="AL605" s="142">
        <v>8</v>
      </c>
      <c r="AM605" s="142">
        <v>15</v>
      </c>
      <c r="AQ605" s="142">
        <v>7</v>
      </c>
      <c r="AR605" s="142">
        <v>8</v>
      </c>
      <c r="AS605" s="142">
        <v>15</v>
      </c>
    </row>
    <row r="606" spans="1:45" s="142" customFormat="1" ht="12.75" x14ac:dyDescent="0.2">
      <c r="A606" s="142" t="s">
        <v>267</v>
      </c>
      <c r="B606" s="142" t="s">
        <v>2655</v>
      </c>
      <c r="C606" s="142" t="s">
        <v>1981</v>
      </c>
      <c r="D606" s="142" t="s">
        <v>339</v>
      </c>
      <c r="E606" s="142" t="s">
        <v>2056</v>
      </c>
      <c r="F606" s="142" t="s">
        <v>132</v>
      </c>
      <c r="G606" s="142" t="s">
        <v>2176</v>
      </c>
      <c r="H606" s="142" t="s">
        <v>1566</v>
      </c>
      <c r="I606" s="142" t="s">
        <v>250</v>
      </c>
      <c r="J606" s="142">
        <v>14</v>
      </c>
      <c r="K606" s="142">
        <v>5</v>
      </c>
      <c r="L606" s="142">
        <v>19</v>
      </c>
      <c r="M606" s="142">
        <v>14</v>
      </c>
      <c r="N606" s="142">
        <v>5</v>
      </c>
      <c r="O606" s="142">
        <v>19</v>
      </c>
      <c r="P606" s="142">
        <v>1</v>
      </c>
      <c r="Q606" s="142">
        <v>11</v>
      </c>
      <c r="R606" s="142">
        <v>5</v>
      </c>
      <c r="S606" s="142">
        <v>16</v>
      </c>
      <c r="T606" s="142">
        <v>1</v>
      </c>
      <c r="U606" s="142">
        <v>5</v>
      </c>
      <c r="V606" s="142">
        <v>7</v>
      </c>
      <c r="W606" s="142">
        <v>12</v>
      </c>
      <c r="X606" s="142">
        <v>1</v>
      </c>
      <c r="Y606" s="142">
        <v>0</v>
      </c>
      <c r="Z606" s="142">
        <v>0</v>
      </c>
      <c r="AA606" s="142">
        <v>0</v>
      </c>
      <c r="AB606" s="142">
        <v>0</v>
      </c>
      <c r="AG606" s="142">
        <v>30</v>
      </c>
      <c r="AH606" s="142">
        <v>17</v>
      </c>
      <c r="AI606" s="142">
        <v>47</v>
      </c>
      <c r="AJ606" s="142">
        <v>3</v>
      </c>
      <c r="AK606" s="142">
        <v>6</v>
      </c>
      <c r="AL606" s="142">
        <v>1</v>
      </c>
      <c r="AM606" s="142">
        <v>7</v>
      </c>
      <c r="AQ606" s="142">
        <v>6</v>
      </c>
      <c r="AR606" s="142">
        <v>1</v>
      </c>
      <c r="AS606" s="142">
        <v>7</v>
      </c>
    </row>
    <row r="607" spans="1:45" s="142" customFormat="1" ht="12.75" x14ac:dyDescent="0.2">
      <c r="A607" s="142" t="s">
        <v>267</v>
      </c>
      <c r="B607" s="142" t="s">
        <v>2656</v>
      </c>
      <c r="C607" s="142" t="s">
        <v>1982</v>
      </c>
      <c r="D607" s="142" t="s">
        <v>339</v>
      </c>
      <c r="E607" s="142" t="s">
        <v>2056</v>
      </c>
      <c r="F607" s="142" t="s">
        <v>132</v>
      </c>
      <c r="G607" s="142" t="s">
        <v>2176</v>
      </c>
      <c r="H607" s="142" t="s">
        <v>1566</v>
      </c>
      <c r="I607" s="142" t="s">
        <v>250</v>
      </c>
      <c r="J607" s="142">
        <v>9</v>
      </c>
      <c r="K607" s="142">
        <v>5</v>
      </c>
      <c r="L607" s="142">
        <v>14</v>
      </c>
      <c r="M607" s="142">
        <v>9</v>
      </c>
      <c r="N607" s="142">
        <v>5</v>
      </c>
      <c r="O607" s="142">
        <v>14</v>
      </c>
      <c r="P607" s="142">
        <v>1</v>
      </c>
      <c r="Q607" s="142">
        <v>9</v>
      </c>
      <c r="R607" s="142">
        <v>7</v>
      </c>
      <c r="S607" s="142">
        <v>16</v>
      </c>
      <c r="T607" s="142">
        <v>1</v>
      </c>
      <c r="U607" s="142">
        <v>12</v>
      </c>
      <c r="V607" s="142">
        <v>1</v>
      </c>
      <c r="W607" s="142">
        <v>13</v>
      </c>
      <c r="X607" s="142">
        <v>1</v>
      </c>
      <c r="Y607" s="142">
        <v>0</v>
      </c>
      <c r="Z607" s="142">
        <v>0</v>
      </c>
      <c r="AA607" s="142">
        <v>0</v>
      </c>
      <c r="AB607" s="142">
        <v>0</v>
      </c>
      <c r="AG607" s="142">
        <v>30</v>
      </c>
      <c r="AH607" s="142">
        <v>13</v>
      </c>
      <c r="AI607" s="142">
        <v>43</v>
      </c>
      <c r="AJ607" s="142">
        <v>3</v>
      </c>
      <c r="AK607" s="142">
        <v>7</v>
      </c>
      <c r="AL607" s="142">
        <v>6</v>
      </c>
      <c r="AM607" s="142">
        <v>13</v>
      </c>
      <c r="AQ607" s="142">
        <v>7</v>
      </c>
      <c r="AR607" s="142">
        <v>6</v>
      </c>
      <c r="AS607" s="142">
        <v>13</v>
      </c>
    </row>
    <row r="608" spans="1:45" s="142" customFormat="1" ht="12.75" x14ac:dyDescent="0.2">
      <c r="A608" s="142" t="s">
        <v>267</v>
      </c>
      <c r="B608" s="142" t="s">
        <v>2657</v>
      </c>
      <c r="C608" s="142" t="s">
        <v>1906</v>
      </c>
      <c r="D608" s="142" t="s">
        <v>1463</v>
      </c>
      <c r="E608" s="142" t="s">
        <v>2056</v>
      </c>
      <c r="F608" s="142" t="s">
        <v>132</v>
      </c>
      <c r="G608" s="142" t="s">
        <v>2176</v>
      </c>
      <c r="H608" s="142" t="s">
        <v>1566</v>
      </c>
      <c r="I608" s="142" t="s">
        <v>697</v>
      </c>
      <c r="J608" s="142">
        <v>7</v>
      </c>
      <c r="K608" s="142">
        <v>0</v>
      </c>
      <c r="L608" s="142">
        <v>7</v>
      </c>
      <c r="M608" s="142">
        <v>14</v>
      </c>
      <c r="N608" s="142">
        <v>4</v>
      </c>
      <c r="O608" s="142">
        <v>18</v>
      </c>
      <c r="P608" s="142">
        <v>2</v>
      </c>
      <c r="Q608" s="142">
        <v>20</v>
      </c>
      <c r="R608" s="142">
        <v>20</v>
      </c>
      <c r="S608" s="142">
        <v>40</v>
      </c>
      <c r="T608" s="142">
        <v>3</v>
      </c>
      <c r="U608" s="142">
        <v>0</v>
      </c>
      <c r="V608" s="142">
        <v>0</v>
      </c>
      <c r="W608" s="142">
        <v>0</v>
      </c>
      <c r="X608" s="142">
        <v>0</v>
      </c>
      <c r="Y608" s="142">
        <v>0</v>
      </c>
      <c r="Z608" s="142">
        <v>0</v>
      </c>
      <c r="AA608" s="142">
        <v>0</v>
      </c>
      <c r="AB608" s="142">
        <v>0</v>
      </c>
      <c r="AG608" s="142">
        <v>34</v>
      </c>
      <c r="AH608" s="142">
        <v>24</v>
      </c>
      <c r="AI608" s="142">
        <v>58</v>
      </c>
      <c r="AJ608" s="142">
        <v>5</v>
      </c>
      <c r="AK608" s="142">
        <v>6</v>
      </c>
      <c r="AL608" s="142">
        <v>10</v>
      </c>
      <c r="AM608" s="142">
        <v>16</v>
      </c>
      <c r="AQ608" s="142">
        <v>6</v>
      </c>
      <c r="AR608" s="142">
        <v>10</v>
      </c>
      <c r="AS608" s="142">
        <v>16</v>
      </c>
    </row>
    <row r="609" spans="1:45" s="142" customFormat="1" ht="12.75" x14ac:dyDescent="0.2">
      <c r="A609" s="142" t="s">
        <v>267</v>
      </c>
      <c r="B609" s="142" t="s">
        <v>2658</v>
      </c>
      <c r="C609" s="142" t="s">
        <v>2659</v>
      </c>
      <c r="D609" s="142" t="s">
        <v>1463</v>
      </c>
      <c r="E609" s="142" t="s">
        <v>2056</v>
      </c>
      <c r="F609" s="142" t="s">
        <v>132</v>
      </c>
      <c r="G609" s="142" t="s">
        <v>2176</v>
      </c>
      <c r="H609" s="142" t="s">
        <v>1566</v>
      </c>
      <c r="I609" s="142" t="s">
        <v>697</v>
      </c>
      <c r="J609" s="142">
        <v>2</v>
      </c>
      <c r="K609" s="142">
        <v>7</v>
      </c>
      <c r="L609" s="142">
        <v>9</v>
      </c>
      <c r="M609" s="142">
        <v>10</v>
      </c>
      <c r="N609" s="142">
        <v>20</v>
      </c>
      <c r="O609" s="142">
        <v>30</v>
      </c>
      <c r="P609" s="142">
        <v>3</v>
      </c>
      <c r="Q609" s="142">
        <v>4</v>
      </c>
      <c r="R609" s="142">
        <v>20</v>
      </c>
      <c r="S609" s="142">
        <v>24</v>
      </c>
      <c r="T609" s="142">
        <v>3</v>
      </c>
      <c r="U609" s="142">
        <v>0</v>
      </c>
      <c r="V609" s="142">
        <v>0</v>
      </c>
      <c r="W609" s="142">
        <v>0</v>
      </c>
      <c r="X609" s="142">
        <v>0</v>
      </c>
      <c r="Y609" s="142">
        <v>0</v>
      </c>
      <c r="Z609" s="142">
        <v>0</v>
      </c>
      <c r="AA609" s="142">
        <v>0</v>
      </c>
      <c r="AB609" s="142">
        <v>0</v>
      </c>
      <c r="AG609" s="142">
        <v>14</v>
      </c>
      <c r="AH609" s="142">
        <v>40</v>
      </c>
      <c r="AI609" s="142">
        <v>54</v>
      </c>
      <c r="AJ609" s="142">
        <v>6</v>
      </c>
      <c r="AK609" s="142">
        <v>2</v>
      </c>
      <c r="AL609" s="142">
        <v>22</v>
      </c>
      <c r="AM609" s="142">
        <v>24</v>
      </c>
      <c r="AQ609" s="142">
        <v>2</v>
      </c>
      <c r="AR609" s="142">
        <v>22</v>
      </c>
      <c r="AS609" s="142">
        <v>24</v>
      </c>
    </row>
    <row r="610" spans="1:45" s="142" customFormat="1" ht="12.75" x14ac:dyDescent="0.2">
      <c r="A610" s="142" t="s">
        <v>267</v>
      </c>
      <c r="B610" s="142" t="s">
        <v>2660</v>
      </c>
      <c r="C610" s="142" t="s">
        <v>1983</v>
      </c>
      <c r="D610" s="142" t="s">
        <v>339</v>
      </c>
      <c r="E610" s="142" t="s">
        <v>2056</v>
      </c>
      <c r="F610" s="142" t="s">
        <v>132</v>
      </c>
      <c r="G610" s="142" t="s">
        <v>2176</v>
      </c>
      <c r="H610" s="142" t="s">
        <v>1566</v>
      </c>
      <c r="I610" s="142" t="s">
        <v>250</v>
      </c>
      <c r="J610" s="142">
        <v>13</v>
      </c>
      <c r="K610" s="142">
        <v>9</v>
      </c>
      <c r="L610" s="142">
        <v>22</v>
      </c>
      <c r="M610" s="142">
        <v>13</v>
      </c>
      <c r="N610" s="142">
        <v>9</v>
      </c>
      <c r="O610" s="142">
        <v>22</v>
      </c>
      <c r="P610" s="142">
        <v>1</v>
      </c>
      <c r="Q610" s="142">
        <v>16</v>
      </c>
      <c r="R610" s="142">
        <v>11</v>
      </c>
      <c r="S610" s="142">
        <v>27</v>
      </c>
      <c r="T610" s="142">
        <v>1</v>
      </c>
      <c r="U610" s="142">
        <v>19</v>
      </c>
      <c r="V610" s="142">
        <v>8</v>
      </c>
      <c r="W610" s="142">
        <v>27</v>
      </c>
      <c r="X610" s="142">
        <v>1</v>
      </c>
      <c r="Y610" s="142">
        <v>0</v>
      </c>
      <c r="Z610" s="142">
        <v>0</v>
      </c>
      <c r="AA610" s="142">
        <v>0</v>
      </c>
      <c r="AB610" s="142">
        <v>0</v>
      </c>
      <c r="AG610" s="142">
        <v>48</v>
      </c>
      <c r="AH610" s="142">
        <v>28</v>
      </c>
      <c r="AI610" s="142">
        <v>76</v>
      </c>
      <c r="AJ610" s="142">
        <v>3</v>
      </c>
      <c r="AK610" s="142">
        <v>13</v>
      </c>
      <c r="AL610" s="142">
        <v>8</v>
      </c>
      <c r="AM610" s="142">
        <v>21</v>
      </c>
      <c r="AQ610" s="142">
        <v>13</v>
      </c>
      <c r="AR610" s="142">
        <v>8</v>
      </c>
      <c r="AS610" s="142">
        <v>21</v>
      </c>
    </row>
    <row r="611" spans="1:45" s="142" customFormat="1" ht="12.75" x14ac:dyDescent="0.2">
      <c r="A611" s="142" t="s">
        <v>259</v>
      </c>
      <c r="B611" s="142" t="s">
        <v>2661</v>
      </c>
      <c r="C611" s="142" t="s">
        <v>1862</v>
      </c>
      <c r="D611" s="142" t="s">
        <v>339</v>
      </c>
      <c r="E611" s="142" t="s">
        <v>2056</v>
      </c>
      <c r="F611" s="142" t="s">
        <v>132</v>
      </c>
      <c r="G611" s="142" t="s">
        <v>2176</v>
      </c>
      <c r="H611" s="142" t="s">
        <v>1566</v>
      </c>
      <c r="I611" s="142" t="s">
        <v>250</v>
      </c>
      <c r="J611" s="142">
        <v>27</v>
      </c>
      <c r="K611" s="142">
        <v>24</v>
      </c>
      <c r="L611" s="142">
        <v>51</v>
      </c>
      <c r="M611" s="142">
        <v>27</v>
      </c>
      <c r="N611" s="142">
        <v>24</v>
      </c>
      <c r="O611" s="142">
        <v>51</v>
      </c>
      <c r="P611" s="142">
        <v>2</v>
      </c>
      <c r="Q611" s="142">
        <v>13</v>
      </c>
      <c r="R611" s="142">
        <v>16</v>
      </c>
      <c r="S611" s="142">
        <v>29</v>
      </c>
      <c r="T611" s="142">
        <v>2</v>
      </c>
      <c r="U611" s="142">
        <v>16</v>
      </c>
      <c r="V611" s="142">
        <v>19</v>
      </c>
      <c r="W611" s="142">
        <v>35</v>
      </c>
      <c r="X611" s="142">
        <v>2</v>
      </c>
      <c r="Y611" s="142">
        <v>0</v>
      </c>
      <c r="Z611" s="142">
        <v>0</v>
      </c>
      <c r="AA611" s="142">
        <v>0</v>
      </c>
      <c r="AB611" s="142">
        <v>0</v>
      </c>
      <c r="AG611" s="142">
        <v>56</v>
      </c>
      <c r="AH611" s="142">
        <v>59</v>
      </c>
      <c r="AI611" s="142">
        <v>115</v>
      </c>
      <c r="AJ611" s="142">
        <v>6</v>
      </c>
      <c r="AK611" s="142">
        <v>9</v>
      </c>
      <c r="AL611" s="142">
        <v>13</v>
      </c>
      <c r="AM611" s="142">
        <v>22</v>
      </c>
      <c r="AQ611" s="142">
        <v>9</v>
      </c>
      <c r="AR611" s="142">
        <v>13</v>
      </c>
      <c r="AS611" s="142">
        <v>22</v>
      </c>
    </row>
    <row r="612" spans="1:45" s="142" customFormat="1" ht="12.75" x14ac:dyDescent="0.2">
      <c r="A612" s="142" t="s">
        <v>259</v>
      </c>
      <c r="B612" s="142" t="s">
        <v>2662</v>
      </c>
      <c r="C612" s="142" t="s">
        <v>1984</v>
      </c>
      <c r="D612" s="142" t="s">
        <v>339</v>
      </c>
      <c r="E612" s="142" t="s">
        <v>2056</v>
      </c>
      <c r="F612" s="142" t="s">
        <v>132</v>
      </c>
      <c r="G612" s="142" t="s">
        <v>2176</v>
      </c>
      <c r="H612" s="142" t="s">
        <v>1566</v>
      </c>
      <c r="I612" s="142" t="s">
        <v>250</v>
      </c>
      <c r="J612" s="142">
        <v>20</v>
      </c>
      <c r="K612" s="142">
        <v>16</v>
      </c>
      <c r="L612" s="142">
        <v>36</v>
      </c>
      <c r="M612" s="142">
        <v>31</v>
      </c>
      <c r="N612" s="142">
        <v>20</v>
      </c>
      <c r="O612" s="142">
        <v>51</v>
      </c>
      <c r="P612" s="142">
        <v>3</v>
      </c>
      <c r="Q612" s="142">
        <v>38</v>
      </c>
      <c r="R612" s="142">
        <v>24</v>
      </c>
      <c r="S612" s="142">
        <v>62</v>
      </c>
      <c r="T612" s="142">
        <v>3</v>
      </c>
      <c r="U612" s="142">
        <v>27</v>
      </c>
      <c r="V612" s="142">
        <v>23</v>
      </c>
      <c r="W612" s="142">
        <v>50</v>
      </c>
      <c r="X612" s="142">
        <v>3</v>
      </c>
      <c r="Y612" s="142">
        <v>0</v>
      </c>
      <c r="Z612" s="142">
        <v>0</v>
      </c>
      <c r="AA612" s="142">
        <v>0</v>
      </c>
      <c r="AB612" s="142">
        <v>0</v>
      </c>
      <c r="AG612" s="142">
        <v>96</v>
      </c>
      <c r="AH612" s="142">
        <v>67</v>
      </c>
      <c r="AI612" s="142">
        <v>163</v>
      </c>
      <c r="AJ612" s="142">
        <v>9</v>
      </c>
      <c r="AK612" s="142">
        <v>6</v>
      </c>
      <c r="AL612" s="142">
        <v>3</v>
      </c>
      <c r="AM612" s="142">
        <v>9</v>
      </c>
      <c r="AQ612" s="142">
        <v>6</v>
      </c>
      <c r="AR612" s="142">
        <v>3</v>
      </c>
      <c r="AS612" s="142">
        <v>9</v>
      </c>
    </row>
    <row r="613" spans="1:45" s="142" customFormat="1" ht="12.75" x14ac:dyDescent="0.2">
      <c r="A613" s="142" t="s">
        <v>259</v>
      </c>
      <c r="B613" s="142" t="s">
        <v>2663</v>
      </c>
      <c r="C613" s="142" t="s">
        <v>1985</v>
      </c>
      <c r="D613" s="142" t="s">
        <v>1463</v>
      </c>
      <c r="E613" s="142" t="s">
        <v>2056</v>
      </c>
      <c r="F613" s="142" t="s">
        <v>132</v>
      </c>
      <c r="G613" s="142" t="s">
        <v>2176</v>
      </c>
      <c r="H613" s="142" t="s">
        <v>1566</v>
      </c>
      <c r="I613" s="142" t="s">
        <v>697</v>
      </c>
      <c r="J613" s="142">
        <v>120</v>
      </c>
      <c r="K613" s="142">
        <v>140</v>
      </c>
      <c r="L613" s="142">
        <v>260</v>
      </c>
      <c r="M613" s="142">
        <v>120</v>
      </c>
      <c r="N613" s="142">
        <v>140</v>
      </c>
      <c r="O613" s="142">
        <v>260</v>
      </c>
      <c r="P613" s="142">
        <v>8</v>
      </c>
      <c r="Q613" s="142">
        <v>0</v>
      </c>
      <c r="R613" s="142">
        <v>0</v>
      </c>
      <c r="S613" s="142">
        <v>0</v>
      </c>
      <c r="T613" s="142">
        <v>0</v>
      </c>
      <c r="U613" s="142">
        <v>0</v>
      </c>
      <c r="V613" s="142">
        <v>0</v>
      </c>
      <c r="W613" s="142">
        <v>0</v>
      </c>
      <c r="X613" s="142">
        <v>0</v>
      </c>
      <c r="Y613" s="142">
        <v>0</v>
      </c>
      <c r="Z613" s="142">
        <v>0</v>
      </c>
      <c r="AA613" s="142">
        <v>0</v>
      </c>
      <c r="AB613" s="142">
        <v>0</v>
      </c>
      <c r="AG613" s="142">
        <v>120</v>
      </c>
      <c r="AH613" s="142">
        <v>140</v>
      </c>
      <c r="AI613" s="142">
        <v>260</v>
      </c>
      <c r="AJ613" s="142">
        <v>8</v>
      </c>
      <c r="AK613" s="142">
        <v>68</v>
      </c>
      <c r="AL613" s="142">
        <v>51</v>
      </c>
      <c r="AM613" s="142">
        <v>119</v>
      </c>
      <c r="AQ613" s="142">
        <v>68</v>
      </c>
      <c r="AR613" s="142">
        <v>51</v>
      </c>
      <c r="AS613" s="142">
        <v>119</v>
      </c>
    </row>
    <row r="614" spans="1:45" s="142" customFormat="1" ht="12.75" x14ac:dyDescent="0.2">
      <c r="A614" s="142" t="s">
        <v>259</v>
      </c>
      <c r="B614" s="142" t="s">
        <v>2664</v>
      </c>
      <c r="C614" s="142" t="s">
        <v>1986</v>
      </c>
      <c r="D614" s="142" t="s">
        <v>1463</v>
      </c>
      <c r="E614" s="142" t="s">
        <v>2056</v>
      </c>
      <c r="F614" s="142" t="s">
        <v>132</v>
      </c>
      <c r="G614" s="142" t="s">
        <v>2176</v>
      </c>
      <c r="H614" s="142" t="s">
        <v>1566</v>
      </c>
      <c r="I614" s="142" t="s">
        <v>697</v>
      </c>
      <c r="J614" s="142">
        <v>0</v>
      </c>
      <c r="K614" s="142">
        <v>0</v>
      </c>
      <c r="L614" s="142">
        <v>0</v>
      </c>
      <c r="M614" s="142">
        <v>0</v>
      </c>
      <c r="N614" s="142">
        <v>0</v>
      </c>
      <c r="O614" s="142">
        <v>0</v>
      </c>
      <c r="P614" s="142">
        <v>0</v>
      </c>
      <c r="Q614" s="142">
        <v>9</v>
      </c>
      <c r="R614" s="142">
        <v>6</v>
      </c>
      <c r="S614" s="142">
        <v>15</v>
      </c>
      <c r="T614" s="142">
        <v>3</v>
      </c>
      <c r="U614" s="142">
        <v>0</v>
      </c>
      <c r="V614" s="142">
        <v>0</v>
      </c>
      <c r="W614" s="142">
        <v>0</v>
      </c>
      <c r="X614" s="142">
        <v>0</v>
      </c>
      <c r="Y614" s="142">
        <v>0</v>
      </c>
      <c r="Z614" s="142">
        <v>0</v>
      </c>
      <c r="AA614" s="142">
        <v>0</v>
      </c>
      <c r="AB614" s="142">
        <v>0</v>
      </c>
      <c r="AG614" s="142">
        <v>9</v>
      </c>
      <c r="AH614" s="142">
        <v>6</v>
      </c>
      <c r="AI614" s="142">
        <v>15</v>
      </c>
      <c r="AJ614" s="142">
        <v>3</v>
      </c>
      <c r="AK614" s="142">
        <v>0</v>
      </c>
      <c r="AL614" s="142">
        <v>0</v>
      </c>
      <c r="AM614" s="142">
        <v>0</v>
      </c>
      <c r="AQ614" s="142">
        <v>0</v>
      </c>
      <c r="AR614" s="142">
        <v>0</v>
      </c>
      <c r="AS614" s="142">
        <v>0</v>
      </c>
    </row>
    <row r="615" spans="1:45" s="142" customFormat="1" ht="12.75" x14ac:dyDescent="0.2">
      <c r="A615" s="142" t="s">
        <v>259</v>
      </c>
      <c r="B615" s="142" t="s">
        <v>2665</v>
      </c>
      <c r="C615" s="142" t="s">
        <v>1987</v>
      </c>
      <c r="D615" s="142" t="s">
        <v>339</v>
      </c>
      <c r="E615" s="142" t="s">
        <v>2056</v>
      </c>
      <c r="F615" s="142" t="s">
        <v>132</v>
      </c>
      <c r="G615" s="142" t="s">
        <v>2176</v>
      </c>
      <c r="H615" s="142" t="s">
        <v>1566</v>
      </c>
      <c r="I615" s="142" t="s">
        <v>250</v>
      </c>
      <c r="J615" s="142">
        <v>12</v>
      </c>
      <c r="K615" s="142">
        <v>4</v>
      </c>
      <c r="L615" s="142">
        <v>16</v>
      </c>
      <c r="M615" s="142">
        <v>18</v>
      </c>
      <c r="N615" s="142">
        <v>10</v>
      </c>
      <c r="O615" s="142">
        <v>28</v>
      </c>
      <c r="P615" s="142">
        <v>2</v>
      </c>
      <c r="Q615" s="142">
        <v>9</v>
      </c>
      <c r="R615" s="142">
        <v>9</v>
      </c>
      <c r="S615" s="142">
        <v>18</v>
      </c>
      <c r="T615" s="142">
        <v>2</v>
      </c>
      <c r="U615" s="142">
        <v>12</v>
      </c>
      <c r="V615" s="142">
        <v>11</v>
      </c>
      <c r="W615" s="142">
        <v>23</v>
      </c>
      <c r="X615" s="142">
        <v>2</v>
      </c>
      <c r="Y615" s="142">
        <v>0</v>
      </c>
      <c r="Z615" s="142">
        <v>0</v>
      </c>
      <c r="AA615" s="142">
        <v>0</v>
      </c>
      <c r="AB615" s="142">
        <v>0</v>
      </c>
      <c r="AG615" s="142">
        <v>39</v>
      </c>
      <c r="AH615" s="142">
        <v>30</v>
      </c>
      <c r="AI615" s="142">
        <v>69</v>
      </c>
      <c r="AJ615" s="142">
        <v>6</v>
      </c>
      <c r="AK615" s="142">
        <v>3</v>
      </c>
      <c r="AL615" s="142">
        <v>4</v>
      </c>
      <c r="AM615" s="142">
        <v>7</v>
      </c>
      <c r="AQ615" s="142">
        <v>3</v>
      </c>
      <c r="AR615" s="142">
        <v>4</v>
      </c>
      <c r="AS615" s="142">
        <v>7</v>
      </c>
    </row>
    <row r="616" spans="1:45" s="142" customFormat="1" ht="12.75" x14ac:dyDescent="0.2">
      <c r="A616" s="142" t="s">
        <v>267</v>
      </c>
      <c r="B616" s="142" t="s">
        <v>2666</v>
      </c>
      <c r="C616" s="142" t="s">
        <v>1903</v>
      </c>
      <c r="D616" s="142" t="s">
        <v>1463</v>
      </c>
      <c r="E616" s="142" t="s">
        <v>2056</v>
      </c>
      <c r="F616" s="142" t="s">
        <v>132</v>
      </c>
      <c r="G616" s="142" t="s">
        <v>2176</v>
      </c>
      <c r="H616" s="142" t="s">
        <v>1566</v>
      </c>
      <c r="I616" s="142" t="s">
        <v>697</v>
      </c>
      <c r="J616" s="142">
        <v>33</v>
      </c>
      <c r="K616" s="142">
        <v>33</v>
      </c>
      <c r="L616" s="142">
        <v>66</v>
      </c>
      <c r="M616" s="142">
        <v>33</v>
      </c>
      <c r="N616" s="142">
        <v>33</v>
      </c>
      <c r="O616" s="142">
        <v>66</v>
      </c>
      <c r="P616" s="142">
        <v>3</v>
      </c>
      <c r="Q616" s="142">
        <v>23</v>
      </c>
      <c r="R616" s="142">
        <v>37</v>
      </c>
      <c r="S616" s="142">
        <v>60</v>
      </c>
      <c r="T616" s="142">
        <v>3</v>
      </c>
      <c r="U616" s="142">
        <v>0</v>
      </c>
      <c r="V616" s="142">
        <v>0</v>
      </c>
      <c r="W616" s="142">
        <v>0</v>
      </c>
      <c r="X616" s="142">
        <v>0</v>
      </c>
      <c r="Y616" s="142">
        <v>0</v>
      </c>
      <c r="Z616" s="142">
        <v>0</v>
      </c>
      <c r="AA616" s="142">
        <v>0</v>
      </c>
      <c r="AB616" s="142">
        <v>0</v>
      </c>
      <c r="AG616" s="142">
        <v>56</v>
      </c>
      <c r="AH616" s="142">
        <v>70</v>
      </c>
      <c r="AI616" s="142">
        <v>126</v>
      </c>
      <c r="AJ616" s="142">
        <v>6</v>
      </c>
      <c r="AK616" s="142">
        <v>1</v>
      </c>
      <c r="AL616" s="142">
        <v>4</v>
      </c>
      <c r="AM616" s="142">
        <v>5</v>
      </c>
      <c r="AQ616" s="142">
        <v>1</v>
      </c>
      <c r="AR616" s="142">
        <v>4</v>
      </c>
      <c r="AS616" s="142">
        <v>5</v>
      </c>
    </row>
    <row r="617" spans="1:45" s="142" customFormat="1" ht="12.75" x14ac:dyDescent="0.2">
      <c r="A617" s="142" t="s">
        <v>267</v>
      </c>
      <c r="B617" s="142" t="s">
        <v>2667</v>
      </c>
      <c r="C617" s="142" t="s">
        <v>1988</v>
      </c>
      <c r="D617" s="142" t="s">
        <v>1463</v>
      </c>
      <c r="E617" s="142" t="s">
        <v>1853</v>
      </c>
      <c r="F617" s="142" t="s">
        <v>132</v>
      </c>
      <c r="G617" s="142" t="s">
        <v>2176</v>
      </c>
      <c r="H617" s="142" t="s">
        <v>1566</v>
      </c>
      <c r="I617" s="142" t="s">
        <v>250</v>
      </c>
      <c r="J617" s="142">
        <v>45</v>
      </c>
      <c r="K617" s="142">
        <v>40</v>
      </c>
      <c r="L617" s="142">
        <v>85</v>
      </c>
      <c r="M617" s="142">
        <v>45</v>
      </c>
      <c r="N617" s="142">
        <v>40</v>
      </c>
      <c r="O617" s="142">
        <v>85</v>
      </c>
      <c r="P617" s="142">
        <v>3</v>
      </c>
      <c r="Q617" s="142">
        <v>53</v>
      </c>
      <c r="R617" s="142">
        <v>38</v>
      </c>
      <c r="S617" s="142">
        <v>91</v>
      </c>
      <c r="T617" s="142">
        <v>3</v>
      </c>
      <c r="U617" s="142">
        <v>52</v>
      </c>
      <c r="V617" s="142">
        <v>42</v>
      </c>
      <c r="W617" s="142">
        <v>94</v>
      </c>
      <c r="X617" s="142">
        <v>3</v>
      </c>
      <c r="Y617" s="142">
        <v>0</v>
      </c>
      <c r="Z617" s="142">
        <v>0</v>
      </c>
      <c r="AA617" s="142">
        <v>0</v>
      </c>
      <c r="AB617" s="142">
        <v>0</v>
      </c>
      <c r="AG617" s="142">
        <v>150</v>
      </c>
      <c r="AH617" s="142">
        <v>120</v>
      </c>
      <c r="AI617" s="142">
        <v>270</v>
      </c>
      <c r="AJ617" s="142">
        <v>9</v>
      </c>
      <c r="AK617" s="142">
        <v>14</v>
      </c>
      <c r="AL617" s="142">
        <v>6</v>
      </c>
      <c r="AM617" s="142">
        <v>20</v>
      </c>
      <c r="AQ617" s="142">
        <v>14</v>
      </c>
      <c r="AR617" s="142">
        <v>6</v>
      </c>
      <c r="AS617" s="142">
        <v>20</v>
      </c>
    </row>
    <row r="618" spans="1:45" s="142" customFormat="1" ht="12.75" x14ac:dyDescent="0.2">
      <c r="A618" s="142" t="s">
        <v>1253</v>
      </c>
      <c r="B618" s="142" t="s">
        <v>2668</v>
      </c>
      <c r="C618" s="142" t="s">
        <v>1989</v>
      </c>
      <c r="D618" s="142" t="s">
        <v>339</v>
      </c>
      <c r="E618" s="142" t="s">
        <v>2056</v>
      </c>
      <c r="F618" s="142" t="s">
        <v>132</v>
      </c>
      <c r="G618" s="142" t="s">
        <v>2176</v>
      </c>
      <c r="H618" s="142" t="s">
        <v>1566</v>
      </c>
      <c r="I618" s="142" t="s">
        <v>250</v>
      </c>
      <c r="J618" s="142">
        <v>5</v>
      </c>
      <c r="K618" s="142">
        <v>4</v>
      </c>
      <c r="L618" s="142">
        <v>9</v>
      </c>
      <c r="M618" s="142">
        <v>5</v>
      </c>
      <c r="N618" s="142">
        <v>4</v>
      </c>
      <c r="O618" s="142">
        <v>9</v>
      </c>
      <c r="P618" s="142">
        <v>1</v>
      </c>
      <c r="Q618" s="142">
        <v>0</v>
      </c>
      <c r="R618" s="142">
        <v>0</v>
      </c>
      <c r="S618" s="142">
        <v>0</v>
      </c>
      <c r="T618" s="142">
        <v>0</v>
      </c>
      <c r="U618" s="142">
        <v>5</v>
      </c>
      <c r="V618" s="142">
        <v>3</v>
      </c>
      <c r="W618" s="142">
        <v>8</v>
      </c>
      <c r="X618" s="142">
        <v>1</v>
      </c>
      <c r="Y618" s="142">
        <v>0</v>
      </c>
      <c r="Z618" s="142">
        <v>0</v>
      </c>
      <c r="AA618" s="142">
        <v>0</v>
      </c>
      <c r="AB618" s="142">
        <v>0</v>
      </c>
      <c r="AG618" s="142">
        <v>10</v>
      </c>
      <c r="AH618" s="142">
        <v>7</v>
      </c>
      <c r="AI618" s="142">
        <v>17</v>
      </c>
      <c r="AJ618" s="142">
        <v>2</v>
      </c>
      <c r="AK618" s="142">
        <v>2</v>
      </c>
      <c r="AL618" s="142">
        <v>3</v>
      </c>
      <c r="AM618" s="142">
        <v>5</v>
      </c>
      <c r="AQ618" s="142">
        <v>2</v>
      </c>
      <c r="AR618" s="142">
        <v>3</v>
      </c>
      <c r="AS618" s="142">
        <v>5</v>
      </c>
    </row>
    <row r="619" spans="1:45" s="142" customFormat="1" ht="12.75" x14ac:dyDescent="0.2">
      <c r="A619" s="142" t="s">
        <v>264</v>
      </c>
      <c r="B619" s="142" t="s">
        <v>2669</v>
      </c>
      <c r="C619" s="142" t="s">
        <v>1990</v>
      </c>
      <c r="D619" s="142" t="s">
        <v>339</v>
      </c>
      <c r="E619" s="142" t="s">
        <v>2056</v>
      </c>
      <c r="F619" s="142" t="s">
        <v>132</v>
      </c>
      <c r="G619" s="142" t="s">
        <v>2176</v>
      </c>
      <c r="H619" s="142" t="s">
        <v>1566</v>
      </c>
      <c r="I619" s="142" t="s">
        <v>250</v>
      </c>
      <c r="J619" s="142">
        <v>14</v>
      </c>
      <c r="K619" s="142">
        <v>18</v>
      </c>
      <c r="L619" s="142">
        <v>32</v>
      </c>
      <c r="M619" s="142">
        <v>14</v>
      </c>
      <c r="N619" s="142">
        <v>18</v>
      </c>
      <c r="O619" s="142">
        <v>32</v>
      </c>
      <c r="P619" s="142">
        <v>2</v>
      </c>
      <c r="Q619" s="142">
        <v>12</v>
      </c>
      <c r="R619" s="142">
        <v>26</v>
      </c>
      <c r="S619" s="142">
        <v>38</v>
      </c>
      <c r="T619" s="142">
        <v>2</v>
      </c>
      <c r="U619" s="142">
        <v>40</v>
      </c>
      <c r="V619" s="142">
        <v>18</v>
      </c>
      <c r="W619" s="142">
        <v>58</v>
      </c>
      <c r="X619" s="142">
        <v>2</v>
      </c>
      <c r="Y619" s="142">
        <v>0</v>
      </c>
      <c r="Z619" s="142">
        <v>0</v>
      </c>
      <c r="AA619" s="142">
        <v>0</v>
      </c>
      <c r="AB619" s="142">
        <v>0</v>
      </c>
      <c r="AG619" s="142">
        <v>66</v>
      </c>
      <c r="AH619" s="142">
        <v>62</v>
      </c>
      <c r="AI619" s="142">
        <v>128</v>
      </c>
      <c r="AJ619" s="142">
        <v>6</v>
      </c>
      <c r="AK619" s="142">
        <v>10</v>
      </c>
      <c r="AL619" s="142">
        <v>18</v>
      </c>
      <c r="AM619" s="142">
        <v>28</v>
      </c>
      <c r="AQ619" s="142">
        <v>10</v>
      </c>
      <c r="AR619" s="142">
        <v>18</v>
      </c>
      <c r="AS619" s="142">
        <v>28</v>
      </c>
    </row>
    <row r="620" spans="1:45" s="142" customFormat="1" ht="12.75" x14ac:dyDescent="0.2">
      <c r="A620" s="142" t="s">
        <v>267</v>
      </c>
      <c r="B620" s="142" t="s">
        <v>2670</v>
      </c>
      <c r="C620" s="142" t="s">
        <v>1991</v>
      </c>
      <c r="D620" s="142" t="s">
        <v>339</v>
      </c>
      <c r="E620" s="142" t="s">
        <v>2056</v>
      </c>
      <c r="F620" s="142" t="s">
        <v>132</v>
      </c>
      <c r="G620" s="142" t="s">
        <v>2176</v>
      </c>
      <c r="H620" s="142" t="s">
        <v>1566</v>
      </c>
      <c r="I620" s="142" t="s">
        <v>250</v>
      </c>
      <c r="J620" s="142">
        <v>36</v>
      </c>
      <c r="K620" s="142">
        <v>22</v>
      </c>
      <c r="L620" s="142">
        <v>58</v>
      </c>
      <c r="M620" s="142">
        <v>36</v>
      </c>
      <c r="N620" s="142">
        <v>22</v>
      </c>
      <c r="O620" s="142">
        <v>58</v>
      </c>
      <c r="P620" s="142">
        <v>2</v>
      </c>
      <c r="Q620" s="142">
        <v>44</v>
      </c>
      <c r="R620" s="142">
        <v>25</v>
      </c>
      <c r="S620" s="142">
        <v>69</v>
      </c>
      <c r="T620" s="142">
        <v>2</v>
      </c>
      <c r="U620" s="142">
        <v>18</v>
      </c>
      <c r="V620" s="142">
        <v>20</v>
      </c>
      <c r="W620" s="142">
        <v>38</v>
      </c>
      <c r="X620" s="142">
        <v>4</v>
      </c>
      <c r="Y620" s="142">
        <v>0</v>
      </c>
      <c r="Z620" s="142">
        <v>0</v>
      </c>
      <c r="AA620" s="142">
        <v>0</v>
      </c>
      <c r="AB620" s="142">
        <v>0</v>
      </c>
      <c r="AG620" s="142">
        <v>98</v>
      </c>
      <c r="AH620" s="142">
        <v>67</v>
      </c>
      <c r="AI620" s="142">
        <v>165</v>
      </c>
      <c r="AJ620" s="142">
        <v>8</v>
      </c>
      <c r="AK620" s="142">
        <v>20</v>
      </c>
      <c r="AL620" s="142">
        <v>17</v>
      </c>
      <c r="AM620" s="142">
        <v>37</v>
      </c>
      <c r="AQ620" s="142">
        <v>20</v>
      </c>
      <c r="AR620" s="142">
        <v>17</v>
      </c>
      <c r="AS620" s="142">
        <v>37</v>
      </c>
    </row>
    <row r="621" spans="1:45" s="142" customFormat="1" ht="12.75" x14ac:dyDescent="0.2">
      <c r="A621" s="142" t="s">
        <v>259</v>
      </c>
      <c r="B621" s="142" t="s">
        <v>2671</v>
      </c>
      <c r="C621" s="142" t="s">
        <v>1992</v>
      </c>
      <c r="D621" s="142" t="s">
        <v>339</v>
      </c>
      <c r="E621" s="142" t="s">
        <v>2056</v>
      </c>
      <c r="F621" s="142" t="s">
        <v>132</v>
      </c>
      <c r="G621" s="142" t="s">
        <v>2176</v>
      </c>
      <c r="H621" s="142" t="s">
        <v>1566</v>
      </c>
      <c r="I621" s="142" t="s">
        <v>250</v>
      </c>
      <c r="J621" s="142">
        <v>137</v>
      </c>
      <c r="K621" s="142">
        <v>109</v>
      </c>
      <c r="L621" s="142">
        <v>246</v>
      </c>
      <c r="M621" s="142">
        <v>157</v>
      </c>
      <c r="N621" s="142">
        <v>117</v>
      </c>
      <c r="O621" s="142">
        <v>274</v>
      </c>
      <c r="P621" s="142">
        <v>8</v>
      </c>
      <c r="Q621" s="142">
        <v>95</v>
      </c>
      <c r="R621" s="142">
        <v>86</v>
      </c>
      <c r="S621" s="142">
        <v>181</v>
      </c>
      <c r="T621" s="142">
        <v>5</v>
      </c>
      <c r="U621" s="142">
        <v>69</v>
      </c>
      <c r="V621" s="142">
        <v>51</v>
      </c>
      <c r="W621" s="142">
        <v>120</v>
      </c>
      <c r="X621" s="142">
        <v>4</v>
      </c>
      <c r="Y621" s="142">
        <v>0</v>
      </c>
      <c r="Z621" s="142">
        <v>0</v>
      </c>
      <c r="AA621" s="142">
        <v>0</v>
      </c>
      <c r="AB621" s="142">
        <v>0</v>
      </c>
      <c r="AG621" s="142">
        <v>321</v>
      </c>
      <c r="AH621" s="142">
        <v>254</v>
      </c>
      <c r="AI621" s="142">
        <v>575</v>
      </c>
      <c r="AJ621" s="142">
        <v>17</v>
      </c>
      <c r="AK621" s="142">
        <v>38</v>
      </c>
      <c r="AL621" s="142">
        <v>28</v>
      </c>
      <c r="AM621" s="142">
        <v>66</v>
      </c>
      <c r="AQ621" s="142">
        <v>38</v>
      </c>
      <c r="AR621" s="142">
        <v>28</v>
      </c>
      <c r="AS621" s="142">
        <v>66</v>
      </c>
    </row>
    <row r="622" spans="1:45" s="142" customFormat="1" ht="12.75" x14ac:dyDescent="0.2">
      <c r="A622" s="142" t="s">
        <v>259</v>
      </c>
      <c r="B622" s="142" t="s">
        <v>2672</v>
      </c>
      <c r="C622" s="142" t="s">
        <v>1993</v>
      </c>
      <c r="D622" s="142" t="s">
        <v>1463</v>
      </c>
      <c r="E622" s="142" t="s">
        <v>2056</v>
      </c>
      <c r="F622" s="142" t="s">
        <v>132</v>
      </c>
      <c r="G622" s="142" t="s">
        <v>2176</v>
      </c>
      <c r="H622" s="142" t="s">
        <v>1566</v>
      </c>
      <c r="I622" s="142" t="s">
        <v>697</v>
      </c>
      <c r="J622" s="142">
        <v>13</v>
      </c>
      <c r="K622" s="142">
        <v>14</v>
      </c>
      <c r="L622" s="142">
        <v>27</v>
      </c>
      <c r="M622" s="142">
        <v>13</v>
      </c>
      <c r="N622" s="142">
        <v>14</v>
      </c>
      <c r="O622" s="142">
        <v>27</v>
      </c>
      <c r="P622" s="142">
        <v>3</v>
      </c>
      <c r="Q622" s="142">
        <v>14</v>
      </c>
      <c r="R622" s="142">
        <v>23</v>
      </c>
      <c r="S622" s="142">
        <v>37</v>
      </c>
      <c r="T622" s="142">
        <v>3</v>
      </c>
      <c r="U622" s="142">
        <v>0</v>
      </c>
      <c r="V622" s="142">
        <v>0</v>
      </c>
      <c r="W622" s="142">
        <v>0</v>
      </c>
      <c r="X622" s="142">
        <v>0</v>
      </c>
      <c r="Y622" s="142">
        <v>0</v>
      </c>
      <c r="Z622" s="142">
        <v>0</v>
      </c>
      <c r="AA622" s="142">
        <v>0</v>
      </c>
      <c r="AB622" s="142">
        <v>0</v>
      </c>
      <c r="AG622" s="142">
        <v>27</v>
      </c>
      <c r="AH622" s="142">
        <v>37</v>
      </c>
      <c r="AI622" s="142">
        <v>64</v>
      </c>
      <c r="AJ622" s="142">
        <v>6</v>
      </c>
      <c r="AK622" s="142">
        <v>6</v>
      </c>
      <c r="AL622" s="142">
        <v>8</v>
      </c>
      <c r="AM622" s="142">
        <v>14</v>
      </c>
      <c r="AQ622" s="142">
        <v>6</v>
      </c>
      <c r="AR622" s="142">
        <v>8</v>
      </c>
      <c r="AS622" s="142">
        <v>14</v>
      </c>
    </row>
    <row r="623" spans="1:45" s="142" customFormat="1" ht="12.75" x14ac:dyDescent="0.2">
      <c r="A623" s="142" t="s">
        <v>267</v>
      </c>
      <c r="B623" s="142" t="s">
        <v>2673</v>
      </c>
      <c r="C623" s="142" t="s">
        <v>1994</v>
      </c>
      <c r="D623" s="142" t="s">
        <v>339</v>
      </c>
      <c r="E623" s="142" t="s">
        <v>1853</v>
      </c>
      <c r="F623" s="142" t="s">
        <v>132</v>
      </c>
      <c r="G623" s="142" t="s">
        <v>2176</v>
      </c>
      <c r="H623" s="142" t="s">
        <v>1566</v>
      </c>
      <c r="I623" s="142" t="s">
        <v>250</v>
      </c>
      <c r="J623" s="142">
        <v>16</v>
      </c>
      <c r="K623" s="142">
        <v>19</v>
      </c>
      <c r="L623" s="142">
        <v>35</v>
      </c>
      <c r="M623" s="142">
        <v>16</v>
      </c>
      <c r="N623" s="142">
        <v>19</v>
      </c>
      <c r="O623" s="142">
        <v>35</v>
      </c>
      <c r="P623" s="142">
        <v>2</v>
      </c>
      <c r="Q623" s="142">
        <v>12</v>
      </c>
      <c r="R623" s="142">
        <v>12</v>
      </c>
      <c r="S623" s="142">
        <v>24</v>
      </c>
      <c r="T623" s="142">
        <v>1</v>
      </c>
      <c r="U623" s="142">
        <v>14</v>
      </c>
      <c r="V623" s="142">
        <v>8</v>
      </c>
      <c r="W623" s="142">
        <v>22</v>
      </c>
      <c r="X623" s="142">
        <v>1</v>
      </c>
      <c r="Y623" s="142">
        <v>0</v>
      </c>
      <c r="Z623" s="142">
        <v>0</v>
      </c>
      <c r="AA623" s="142">
        <v>0</v>
      </c>
      <c r="AB623" s="142">
        <v>0</v>
      </c>
      <c r="AG623" s="142">
        <v>42</v>
      </c>
      <c r="AH623" s="142">
        <v>39</v>
      </c>
      <c r="AI623" s="142">
        <v>81</v>
      </c>
      <c r="AJ623" s="142">
        <v>4</v>
      </c>
      <c r="AK623" s="142">
        <v>4</v>
      </c>
      <c r="AL623" s="142">
        <v>6</v>
      </c>
      <c r="AM623" s="142">
        <v>10</v>
      </c>
      <c r="AQ623" s="142">
        <v>4</v>
      </c>
      <c r="AR623" s="142">
        <v>6</v>
      </c>
      <c r="AS623" s="142">
        <v>10</v>
      </c>
    </row>
    <row r="624" spans="1:45" s="142" customFormat="1" ht="12.75" x14ac:dyDescent="0.2">
      <c r="A624" s="142" t="s">
        <v>259</v>
      </c>
      <c r="B624" s="142" t="s">
        <v>2674</v>
      </c>
      <c r="C624" s="142" t="s">
        <v>1986</v>
      </c>
      <c r="D624" s="142" t="s">
        <v>339</v>
      </c>
      <c r="E624" s="142" t="s">
        <v>2056</v>
      </c>
      <c r="F624" s="142" t="s">
        <v>132</v>
      </c>
      <c r="G624" s="142" t="s">
        <v>2176</v>
      </c>
      <c r="H624" s="142" t="s">
        <v>1566</v>
      </c>
      <c r="I624" s="142" t="s">
        <v>250</v>
      </c>
      <c r="J624" s="142">
        <v>63</v>
      </c>
      <c r="K624" s="142">
        <v>89</v>
      </c>
      <c r="L624" s="142">
        <v>152</v>
      </c>
      <c r="M624" s="142">
        <v>79</v>
      </c>
      <c r="N624" s="142">
        <v>110</v>
      </c>
      <c r="O624" s="142">
        <v>189</v>
      </c>
      <c r="P624" s="142">
        <v>7</v>
      </c>
      <c r="Q624" s="142">
        <v>34</v>
      </c>
      <c r="R624" s="142">
        <v>41</v>
      </c>
      <c r="S624" s="142">
        <v>75</v>
      </c>
      <c r="T624" s="142">
        <v>4</v>
      </c>
      <c r="U624" s="142">
        <v>37</v>
      </c>
      <c r="V624" s="142">
        <v>39</v>
      </c>
      <c r="W624" s="142">
        <v>76</v>
      </c>
      <c r="X624" s="142">
        <v>3</v>
      </c>
      <c r="Y624" s="142">
        <v>0</v>
      </c>
      <c r="Z624" s="142">
        <v>0</v>
      </c>
      <c r="AA624" s="142">
        <v>0</v>
      </c>
      <c r="AB624" s="142">
        <v>0</v>
      </c>
      <c r="AG624" s="142">
        <v>150</v>
      </c>
      <c r="AH624" s="142">
        <v>190</v>
      </c>
      <c r="AI624" s="142">
        <v>340</v>
      </c>
      <c r="AJ624" s="142">
        <v>14</v>
      </c>
      <c r="AK624" s="142">
        <v>12</v>
      </c>
      <c r="AL624" s="142">
        <v>34</v>
      </c>
      <c r="AM624" s="142">
        <v>46</v>
      </c>
      <c r="AQ624" s="142">
        <v>12</v>
      </c>
      <c r="AR624" s="142">
        <v>34</v>
      </c>
      <c r="AS624" s="142">
        <v>46</v>
      </c>
    </row>
    <row r="625" spans="1:45" s="142" customFormat="1" ht="12.75" x14ac:dyDescent="0.2">
      <c r="A625" s="142" t="s">
        <v>255</v>
      </c>
      <c r="B625" s="142" t="s">
        <v>2675</v>
      </c>
      <c r="C625" s="142" t="s">
        <v>1995</v>
      </c>
      <c r="D625" s="142" t="s">
        <v>339</v>
      </c>
      <c r="E625" s="142" t="s">
        <v>2056</v>
      </c>
      <c r="F625" s="142" t="s">
        <v>132</v>
      </c>
      <c r="G625" s="142" t="s">
        <v>2176</v>
      </c>
      <c r="H625" s="142" t="s">
        <v>1566</v>
      </c>
      <c r="I625" s="142" t="s">
        <v>250</v>
      </c>
      <c r="J625" s="142">
        <v>18</v>
      </c>
      <c r="K625" s="142">
        <v>32</v>
      </c>
      <c r="L625" s="142">
        <v>50</v>
      </c>
      <c r="M625" s="142">
        <v>18</v>
      </c>
      <c r="N625" s="142">
        <v>32</v>
      </c>
      <c r="O625" s="142">
        <v>50</v>
      </c>
      <c r="P625" s="142">
        <v>1</v>
      </c>
      <c r="Q625" s="142">
        <v>15</v>
      </c>
      <c r="R625" s="142">
        <v>34</v>
      </c>
      <c r="S625" s="142">
        <v>49</v>
      </c>
      <c r="T625" s="142">
        <v>1</v>
      </c>
      <c r="U625" s="142">
        <v>11</v>
      </c>
      <c r="V625" s="142">
        <v>19</v>
      </c>
      <c r="W625" s="142">
        <v>30</v>
      </c>
      <c r="X625" s="142">
        <v>1</v>
      </c>
      <c r="Y625" s="142">
        <v>0</v>
      </c>
      <c r="Z625" s="142">
        <v>0</v>
      </c>
      <c r="AA625" s="142">
        <v>0</v>
      </c>
      <c r="AB625" s="142">
        <v>0</v>
      </c>
      <c r="AG625" s="142">
        <v>44</v>
      </c>
      <c r="AH625" s="142">
        <v>85</v>
      </c>
      <c r="AI625" s="142">
        <v>129</v>
      </c>
      <c r="AJ625" s="142">
        <v>3</v>
      </c>
      <c r="AK625" s="142">
        <v>11</v>
      </c>
      <c r="AL625" s="142">
        <v>26</v>
      </c>
      <c r="AM625" s="142">
        <v>37</v>
      </c>
      <c r="AQ625" s="142">
        <v>11</v>
      </c>
      <c r="AR625" s="142">
        <v>26</v>
      </c>
      <c r="AS625" s="142">
        <v>37</v>
      </c>
    </row>
    <row r="626" spans="1:45" s="142" customFormat="1" ht="12.75" x14ac:dyDescent="0.2">
      <c r="A626" s="142" t="s">
        <v>264</v>
      </c>
      <c r="B626" s="142" t="s">
        <v>2676</v>
      </c>
      <c r="C626" s="142" t="s">
        <v>1996</v>
      </c>
      <c r="D626" s="142" t="s">
        <v>339</v>
      </c>
      <c r="E626" s="142" t="s">
        <v>1997</v>
      </c>
      <c r="F626" s="142" t="s">
        <v>1998</v>
      </c>
      <c r="G626" s="142" t="s">
        <v>2176</v>
      </c>
      <c r="H626" s="142" t="s">
        <v>1566</v>
      </c>
      <c r="I626" s="142" t="s">
        <v>250</v>
      </c>
      <c r="J626" s="142">
        <v>142</v>
      </c>
      <c r="K626" s="142">
        <v>164</v>
      </c>
      <c r="L626" s="142">
        <v>306</v>
      </c>
      <c r="M626" s="142">
        <v>142</v>
      </c>
      <c r="N626" s="142">
        <v>164</v>
      </c>
      <c r="O626" s="142">
        <v>306</v>
      </c>
      <c r="P626" s="142">
        <v>7</v>
      </c>
      <c r="Q626" s="142">
        <v>137</v>
      </c>
      <c r="R626" s="142">
        <v>163</v>
      </c>
      <c r="S626" s="142">
        <v>300</v>
      </c>
      <c r="T626" s="142">
        <v>7</v>
      </c>
      <c r="U626" s="142">
        <v>146</v>
      </c>
      <c r="V626" s="142">
        <v>163</v>
      </c>
      <c r="W626" s="142">
        <v>309</v>
      </c>
      <c r="X626" s="142">
        <v>7</v>
      </c>
      <c r="Y626" s="142">
        <v>0</v>
      </c>
      <c r="Z626" s="142">
        <v>0</v>
      </c>
      <c r="AA626" s="142">
        <v>0</v>
      </c>
      <c r="AB626" s="142">
        <v>0</v>
      </c>
      <c r="AG626" s="142">
        <v>425</v>
      </c>
      <c r="AH626" s="142">
        <v>490</v>
      </c>
      <c r="AI626" s="142">
        <v>915</v>
      </c>
      <c r="AJ626" s="142">
        <v>21</v>
      </c>
      <c r="AK626" s="142">
        <v>135</v>
      </c>
      <c r="AL626" s="142">
        <v>169</v>
      </c>
      <c r="AM626" s="142">
        <v>304</v>
      </c>
      <c r="AQ626" s="142">
        <v>135</v>
      </c>
      <c r="AR626" s="142">
        <v>169</v>
      </c>
      <c r="AS626" s="142">
        <v>304</v>
      </c>
    </row>
    <row r="627" spans="1:45" s="142" customFormat="1" ht="12.75" x14ac:dyDescent="0.2">
      <c r="A627" s="142" t="s">
        <v>264</v>
      </c>
      <c r="B627" s="142" t="s">
        <v>2676</v>
      </c>
      <c r="C627" s="142" t="s">
        <v>1996</v>
      </c>
      <c r="D627" s="142" t="s">
        <v>1458</v>
      </c>
      <c r="E627" s="142" t="s">
        <v>1997</v>
      </c>
      <c r="F627" s="142" t="s">
        <v>1998</v>
      </c>
      <c r="G627" s="142" t="s">
        <v>2176</v>
      </c>
      <c r="H627" s="142" t="s">
        <v>1566</v>
      </c>
      <c r="I627" s="142" t="s">
        <v>250</v>
      </c>
      <c r="J627" s="142">
        <v>132</v>
      </c>
      <c r="K627" s="142">
        <v>138</v>
      </c>
      <c r="L627" s="142">
        <v>270</v>
      </c>
      <c r="M627" s="142">
        <v>132</v>
      </c>
      <c r="N627" s="142">
        <v>138</v>
      </c>
      <c r="O627" s="142">
        <v>270</v>
      </c>
      <c r="P627" s="142">
        <v>6</v>
      </c>
      <c r="Q627" s="142">
        <v>108</v>
      </c>
      <c r="R627" s="142">
        <v>143</v>
      </c>
      <c r="S627" s="142">
        <v>251</v>
      </c>
      <c r="T627" s="142">
        <v>6</v>
      </c>
      <c r="U627" s="142">
        <v>75</v>
      </c>
      <c r="V627" s="142">
        <v>96</v>
      </c>
      <c r="W627" s="142">
        <v>171</v>
      </c>
      <c r="X627" s="142">
        <v>4</v>
      </c>
      <c r="Y627" s="142">
        <v>0</v>
      </c>
      <c r="Z627" s="142">
        <v>0</v>
      </c>
      <c r="AA627" s="142">
        <v>0</v>
      </c>
      <c r="AB627" s="142">
        <v>0</v>
      </c>
      <c r="AG627" s="142">
        <v>315</v>
      </c>
      <c r="AH627" s="142">
        <v>377</v>
      </c>
      <c r="AI627" s="142">
        <v>692</v>
      </c>
      <c r="AJ627" s="142">
        <v>16</v>
      </c>
      <c r="AK627" s="142">
        <v>74</v>
      </c>
      <c r="AL627" s="142">
        <v>115</v>
      </c>
      <c r="AM627" s="142">
        <v>189</v>
      </c>
      <c r="AQ627" s="142">
        <v>74</v>
      </c>
      <c r="AR627" s="142">
        <v>115</v>
      </c>
      <c r="AS627" s="142">
        <v>189</v>
      </c>
    </row>
    <row r="628" spans="1:45" s="142" customFormat="1" ht="12.75" x14ac:dyDescent="0.2">
      <c r="A628" s="142" t="s">
        <v>259</v>
      </c>
      <c r="B628" s="142" t="s">
        <v>2677</v>
      </c>
      <c r="C628" s="142" t="s">
        <v>1999</v>
      </c>
      <c r="D628" s="142" t="s">
        <v>339</v>
      </c>
      <c r="E628" s="142" t="s">
        <v>1997</v>
      </c>
      <c r="F628" s="142" t="s">
        <v>1998</v>
      </c>
      <c r="G628" s="142" t="s">
        <v>2176</v>
      </c>
      <c r="H628" s="142" t="s">
        <v>1566</v>
      </c>
      <c r="I628" s="142" t="s">
        <v>250</v>
      </c>
      <c r="J628" s="142">
        <v>68</v>
      </c>
      <c r="K628" s="142">
        <v>72</v>
      </c>
      <c r="L628" s="142">
        <v>140</v>
      </c>
      <c r="M628" s="142">
        <v>68</v>
      </c>
      <c r="N628" s="142">
        <v>72</v>
      </c>
      <c r="O628" s="142">
        <v>140</v>
      </c>
      <c r="P628" s="142">
        <v>4</v>
      </c>
      <c r="Q628" s="142">
        <v>51</v>
      </c>
      <c r="R628" s="142">
        <v>37</v>
      </c>
      <c r="S628" s="142">
        <v>88</v>
      </c>
      <c r="T628" s="142">
        <v>3</v>
      </c>
      <c r="U628" s="142">
        <v>26</v>
      </c>
      <c r="V628" s="142">
        <v>26</v>
      </c>
      <c r="W628" s="142">
        <v>52</v>
      </c>
      <c r="X628" s="142">
        <v>4</v>
      </c>
      <c r="Y628" s="142">
        <v>0</v>
      </c>
      <c r="Z628" s="142">
        <v>0</v>
      </c>
      <c r="AA628" s="142">
        <v>0</v>
      </c>
      <c r="AB628" s="142">
        <v>0</v>
      </c>
      <c r="AG628" s="142">
        <v>145</v>
      </c>
      <c r="AH628" s="142">
        <v>135</v>
      </c>
      <c r="AI628" s="142">
        <v>280</v>
      </c>
      <c r="AJ628" s="142">
        <v>11</v>
      </c>
      <c r="AK628" s="142">
        <v>45</v>
      </c>
      <c r="AL628" s="142">
        <v>36</v>
      </c>
      <c r="AM628" s="142">
        <v>81</v>
      </c>
      <c r="AQ628" s="142">
        <v>45</v>
      </c>
      <c r="AR628" s="142">
        <v>36</v>
      </c>
      <c r="AS628" s="142">
        <v>81</v>
      </c>
    </row>
    <row r="629" spans="1:45" s="142" customFormat="1" ht="12.75" x14ac:dyDescent="0.2">
      <c r="A629" s="142" t="s">
        <v>257</v>
      </c>
      <c r="B629" s="142" t="s">
        <v>2678</v>
      </c>
      <c r="C629" s="142" t="s">
        <v>2000</v>
      </c>
      <c r="D629" s="142" t="s">
        <v>1458</v>
      </c>
      <c r="E629" s="142" t="s">
        <v>1997</v>
      </c>
      <c r="F629" s="142" t="s">
        <v>1998</v>
      </c>
      <c r="G629" s="142" t="s">
        <v>2176</v>
      </c>
      <c r="H629" s="142" t="s">
        <v>1566</v>
      </c>
      <c r="I629" s="142" t="s">
        <v>250</v>
      </c>
      <c r="J629" s="142">
        <v>53</v>
      </c>
      <c r="K629" s="142">
        <v>39</v>
      </c>
      <c r="L629" s="142">
        <v>92</v>
      </c>
      <c r="M629" s="142">
        <v>53</v>
      </c>
      <c r="N629" s="142">
        <v>39</v>
      </c>
      <c r="O629" s="142">
        <v>92</v>
      </c>
      <c r="P629" s="142">
        <v>3</v>
      </c>
      <c r="Q629" s="142">
        <v>47</v>
      </c>
      <c r="R629" s="142">
        <v>38</v>
      </c>
      <c r="S629" s="142">
        <v>85</v>
      </c>
      <c r="T629" s="142">
        <v>4</v>
      </c>
      <c r="U629" s="142">
        <v>47</v>
      </c>
      <c r="V629" s="142">
        <v>55</v>
      </c>
      <c r="W629" s="142">
        <v>102</v>
      </c>
      <c r="X629" s="142">
        <v>4</v>
      </c>
      <c r="Y629" s="142">
        <v>0</v>
      </c>
      <c r="Z629" s="142">
        <v>0</v>
      </c>
      <c r="AA629" s="142">
        <v>0</v>
      </c>
      <c r="AB629" s="142">
        <v>0</v>
      </c>
      <c r="AG629" s="142">
        <v>147</v>
      </c>
      <c r="AH629" s="142">
        <v>132</v>
      </c>
      <c r="AI629" s="142">
        <v>279</v>
      </c>
      <c r="AJ629" s="142">
        <v>11</v>
      </c>
      <c r="AK629" s="142">
        <v>42</v>
      </c>
      <c r="AL629" s="142">
        <v>30</v>
      </c>
      <c r="AM629" s="142">
        <v>72</v>
      </c>
      <c r="AQ629" s="142">
        <v>42</v>
      </c>
      <c r="AR629" s="142">
        <v>30</v>
      </c>
      <c r="AS629" s="142">
        <v>72</v>
      </c>
    </row>
    <row r="630" spans="1:45" s="142" customFormat="1" ht="12.75" x14ac:dyDescent="0.2">
      <c r="A630" s="142" t="s">
        <v>258</v>
      </c>
      <c r="B630" s="142" t="s">
        <v>2679</v>
      </c>
      <c r="C630" s="142" t="s">
        <v>2001</v>
      </c>
      <c r="D630" s="142" t="s">
        <v>339</v>
      </c>
      <c r="E630" s="142" t="s">
        <v>2056</v>
      </c>
      <c r="F630" s="142" t="s">
        <v>1998</v>
      </c>
      <c r="G630" s="142" t="s">
        <v>2176</v>
      </c>
      <c r="H630" s="142" t="s">
        <v>1566</v>
      </c>
      <c r="I630" s="142" t="s">
        <v>250</v>
      </c>
      <c r="J630" s="142">
        <v>34</v>
      </c>
      <c r="K630" s="142">
        <v>31</v>
      </c>
      <c r="L630" s="142">
        <v>65</v>
      </c>
      <c r="M630" s="142">
        <v>34</v>
      </c>
      <c r="N630" s="142">
        <v>31</v>
      </c>
      <c r="O630" s="142">
        <v>65</v>
      </c>
      <c r="P630" s="142">
        <v>3</v>
      </c>
      <c r="Q630" s="142">
        <v>27</v>
      </c>
      <c r="R630" s="142">
        <v>33</v>
      </c>
      <c r="S630" s="142">
        <v>60</v>
      </c>
      <c r="T630" s="142">
        <v>2</v>
      </c>
      <c r="U630" s="142">
        <v>24</v>
      </c>
      <c r="V630" s="142">
        <v>20</v>
      </c>
      <c r="W630" s="142">
        <v>44</v>
      </c>
      <c r="X630" s="142">
        <v>2</v>
      </c>
      <c r="Y630" s="142">
        <v>0</v>
      </c>
      <c r="Z630" s="142">
        <v>0</v>
      </c>
      <c r="AA630" s="142">
        <v>0</v>
      </c>
      <c r="AB630" s="142">
        <v>0</v>
      </c>
      <c r="AG630" s="142">
        <v>85</v>
      </c>
      <c r="AH630" s="142">
        <v>84</v>
      </c>
      <c r="AI630" s="142">
        <v>169</v>
      </c>
      <c r="AJ630" s="142">
        <v>7</v>
      </c>
      <c r="AK630" s="142">
        <v>12</v>
      </c>
      <c r="AL630" s="142">
        <v>17</v>
      </c>
      <c r="AM630" s="142">
        <v>29</v>
      </c>
      <c r="AQ630" s="142">
        <v>12</v>
      </c>
      <c r="AR630" s="142">
        <v>17</v>
      </c>
      <c r="AS630" s="142">
        <v>29</v>
      </c>
    </row>
    <row r="631" spans="1:45" s="142" customFormat="1" ht="12.75" x14ac:dyDescent="0.2">
      <c r="A631" s="142" t="s">
        <v>258</v>
      </c>
      <c r="B631" s="142" t="s">
        <v>2680</v>
      </c>
      <c r="C631" s="142" t="s">
        <v>2002</v>
      </c>
      <c r="D631" s="142" t="s">
        <v>1458</v>
      </c>
      <c r="E631" s="142" t="s">
        <v>2056</v>
      </c>
      <c r="F631" s="142" t="s">
        <v>1998</v>
      </c>
      <c r="G631" s="142" t="s">
        <v>2176</v>
      </c>
      <c r="H631" s="142" t="s">
        <v>1566</v>
      </c>
      <c r="I631" s="142" t="s">
        <v>250</v>
      </c>
      <c r="J631" s="142">
        <v>83</v>
      </c>
      <c r="K631" s="142">
        <v>78</v>
      </c>
      <c r="L631" s="142">
        <v>161</v>
      </c>
      <c r="M631" s="142">
        <v>89</v>
      </c>
      <c r="N631" s="142">
        <v>78</v>
      </c>
      <c r="O631" s="142">
        <v>167</v>
      </c>
      <c r="P631" s="142">
        <v>5</v>
      </c>
      <c r="Q631" s="142">
        <v>60</v>
      </c>
      <c r="R631" s="142">
        <v>61</v>
      </c>
      <c r="S631" s="142">
        <v>121</v>
      </c>
      <c r="T631" s="142">
        <v>4</v>
      </c>
      <c r="U631" s="142">
        <v>46</v>
      </c>
      <c r="V631" s="142">
        <v>61</v>
      </c>
      <c r="W631" s="142">
        <v>107</v>
      </c>
      <c r="X631" s="142">
        <v>4</v>
      </c>
      <c r="Y631" s="142">
        <v>0</v>
      </c>
      <c r="Z631" s="142">
        <v>0</v>
      </c>
      <c r="AA631" s="142">
        <v>0</v>
      </c>
      <c r="AB631" s="142">
        <v>0</v>
      </c>
      <c r="AG631" s="142">
        <v>195</v>
      </c>
      <c r="AH631" s="142">
        <v>200</v>
      </c>
      <c r="AI631" s="142">
        <v>395</v>
      </c>
      <c r="AJ631" s="142">
        <v>13</v>
      </c>
      <c r="AK631" s="142">
        <v>42</v>
      </c>
      <c r="AL631" s="142">
        <v>44</v>
      </c>
      <c r="AM631" s="142">
        <v>86</v>
      </c>
      <c r="AQ631" s="142">
        <v>42</v>
      </c>
      <c r="AR631" s="142">
        <v>44</v>
      </c>
      <c r="AS631" s="142">
        <v>86</v>
      </c>
    </row>
    <row r="632" spans="1:45" s="142" customFormat="1" ht="12.75" x14ac:dyDescent="0.2">
      <c r="A632" s="142" t="s">
        <v>1434</v>
      </c>
      <c r="B632" s="142" t="s">
        <v>2681</v>
      </c>
      <c r="C632" s="142" t="s">
        <v>2003</v>
      </c>
      <c r="D632" s="142" t="s">
        <v>339</v>
      </c>
      <c r="E632" s="142" t="s">
        <v>2056</v>
      </c>
      <c r="F632" s="142" t="s">
        <v>1998</v>
      </c>
      <c r="G632" s="142" t="s">
        <v>2176</v>
      </c>
      <c r="H632" s="142" t="s">
        <v>1566</v>
      </c>
      <c r="I632" s="142" t="s">
        <v>250</v>
      </c>
      <c r="J632" s="142">
        <v>61</v>
      </c>
      <c r="K632" s="142">
        <v>65</v>
      </c>
      <c r="L632" s="142">
        <v>126</v>
      </c>
      <c r="M632" s="142">
        <v>61</v>
      </c>
      <c r="N632" s="142">
        <v>65</v>
      </c>
      <c r="O632" s="142">
        <v>126</v>
      </c>
      <c r="P632" s="142">
        <v>4</v>
      </c>
      <c r="Q632" s="142">
        <v>46</v>
      </c>
      <c r="R632" s="142">
        <v>67</v>
      </c>
      <c r="S632" s="142">
        <v>113</v>
      </c>
      <c r="T632" s="142">
        <v>4</v>
      </c>
      <c r="U632" s="142">
        <v>39</v>
      </c>
      <c r="V632" s="142">
        <v>46</v>
      </c>
      <c r="W632" s="142">
        <v>85</v>
      </c>
      <c r="X632" s="142">
        <v>4</v>
      </c>
      <c r="Y632" s="142">
        <v>0</v>
      </c>
      <c r="Z632" s="142">
        <v>0</v>
      </c>
      <c r="AA632" s="142">
        <v>0</v>
      </c>
      <c r="AB632" s="142">
        <v>0</v>
      </c>
      <c r="AG632" s="142">
        <v>146</v>
      </c>
      <c r="AH632" s="142">
        <v>178</v>
      </c>
      <c r="AI632" s="142">
        <v>324</v>
      </c>
      <c r="AJ632" s="142">
        <v>12</v>
      </c>
      <c r="AK632" s="142">
        <v>46</v>
      </c>
      <c r="AL632" s="142">
        <v>47</v>
      </c>
      <c r="AM632" s="142">
        <v>93</v>
      </c>
      <c r="AQ632" s="142">
        <v>46</v>
      </c>
      <c r="AR632" s="142">
        <v>47</v>
      </c>
      <c r="AS632" s="142">
        <v>93</v>
      </c>
    </row>
    <row r="633" spans="1:45" s="142" customFormat="1" ht="12.75" x14ac:dyDescent="0.2">
      <c r="A633" s="142" t="s">
        <v>2119</v>
      </c>
      <c r="B633" s="142" t="s">
        <v>2682</v>
      </c>
      <c r="C633" s="142" t="s">
        <v>2004</v>
      </c>
      <c r="D633" s="142" t="s">
        <v>339</v>
      </c>
      <c r="E633" s="142" t="s">
        <v>2056</v>
      </c>
      <c r="F633" s="142" t="s">
        <v>1998</v>
      </c>
      <c r="G633" s="142" t="s">
        <v>2176</v>
      </c>
      <c r="H633" s="142" t="s">
        <v>1566</v>
      </c>
      <c r="I633" s="142" t="s">
        <v>250</v>
      </c>
      <c r="J633" s="142">
        <v>53</v>
      </c>
      <c r="K633" s="142">
        <v>58</v>
      </c>
      <c r="L633" s="142">
        <v>111</v>
      </c>
      <c r="M633" s="142">
        <v>53</v>
      </c>
      <c r="N633" s="142">
        <v>58</v>
      </c>
      <c r="O633" s="142">
        <v>111</v>
      </c>
      <c r="P633" s="142">
        <v>4</v>
      </c>
      <c r="Q633" s="142">
        <v>47</v>
      </c>
      <c r="R633" s="142">
        <v>41</v>
      </c>
      <c r="S633" s="142">
        <v>88</v>
      </c>
      <c r="T633" s="142">
        <v>4</v>
      </c>
      <c r="U633" s="142">
        <v>35</v>
      </c>
      <c r="V633" s="142">
        <v>36</v>
      </c>
      <c r="W633" s="142">
        <v>71</v>
      </c>
      <c r="X633" s="142">
        <v>3</v>
      </c>
      <c r="Y633" s="142">
        <v>0</v>
      </c>
      <c r="Z633" s="142">
        <v>0</v>
      </c>
      <c r="AA633" s="142">
        <v>0</v>
      </c>
      <c r="AB633" s="142">
        <v>0</v>
      </c>
      <c r="AG633" s="142">
        <v>135</v>
      </c>
      <c r="AH633" s="142">
        <v>135</v>
      </c>
      <c r="AI633" s="142">
        <v>270</v>
      </c>
      <c r="AJ633" s="142">
        <v>11</v>
      </c>
      <c r="AK633" s="142">
        <v>30</v>
      </c>
      <c r="AL633" s="142">
        <v>29</v>
      </c>
      <c r="AM633" s="142">
        <v>59</v>
      </c>
      <c r="AQ633" s="142">
        <v>30</v>
      </c>
      <c r="AR633" s="142">
        <v>29</v>
      </c>
      <c r="AS633" s="142">
        <v>59</v>
      </c>
    </row>
    <row r="634" spans="1:45" s="142" customFormat="1" ht="12.75" x14ac:dyDescent="0.2">
      <c r="A634" s="142" t="s">
        <v>255</v>
      </c>
      <c r="B634" s="142" t="s">
        <v>2683</v>
      </c>
      <c r="C634" s="142" t="s">
        <v>2005</v>
      </c>
      <c r="D634" s="142" t="s">
        <v>339</v>
      </c>
      <c r="E634" s="142" t="s">
        <v>2056</v>
      </c>
      <c r="F634" s="142" t="s">
        <v>1998</v>
      </c>
      <c r="G634" s="142" t="s">
        <v>2176</v>
      </c>
      <c r="H634" s="142" t="s">
        <v>1566</v>
      </c>
      <c r="I634" s="142" t="s">
        <v>250</v>
      </c>
      <c r="J634" s="142">
        <v>62</v>
      </c>
      <c r="K634" s="142">
        <v>62</v>
      </c>
      <c r="L634" s="142">
        <v>124</v>
      </c>
      <c r="M634" s="142">
        <v>67</v>
      </c>
      <c r="N634" s="142">
        <v>66</v>
      </c>
      <c r="O634" s="142">
        <v>133</v>
      </c>
      <c r="P634" s="142">
        <v>5</v>
      </c>
      <c r="Q634" s="142">
        <v>57</v>
      </c>
      <c r="R634" s="142">
        <v>47</v>
      </c>
      <c r="S634" s="142">
        <v>104</v>
      </c>
      <c r="T634" s="142">
        <v>5</v>
      </c>
      <c r="U634" s="142">
        <v>43</v>
      </c>
      <c r="V634" s="142">
        <v>49</v>
      </c>
      <c r="W634" s="142">
        <v>92</v>
      </c>
      <c r="X634" s="142">
        <v>5</v>
      </c>
      <c r="Y634" s="142">
        <v>0</v>
      </c>
      <c r="Z634" s="142">
        <v>0</v>
      </c>
      <c r="AA634" s="142">
        <v>0</v>
      </c>
      <c r="AB634" s="142">
        <v>0</v>
      </c>
      <c r="AG634" s="142">
        <v>167</v>
      </c>
      <c r="AH634" s="142">
        <v>162</v>
      </c>
      <c r="AI634" s="142">
        <v>329</v>
      </c>
      <c r="AJ634" s="142">
        <v>15</v>
      </c>
      <c r="AK634" s="142">
        <v>49</v>
      </c>
      <c r="AL634" s="142">
        <v>40</v>
      </c>
      <c r="AM634" s="142">
        <v>89</v>
      </c>
      <c r="AQ634" s="142">
        <v>49</v>
      </c>
      <c r="AR634" s="142">
        <v>40</v>
      </c>
      <c r="AS634" s="142">
        <v>89</v>
      </c>
    </row>
    <row r="635" spans="1:45" s="142" customFormat="1" ht="12.75" x14ac:dyDescent="0.2">
      <c r="A635" s="142" t="s">
        <v>2116</v>
      </c>
      <c r="B635" s="142" t="s">
        <v>2684</v>
      </c>
      <c r="C635" s="142" t="s">
        <v>2006</v>
      </c>
      <c r="D635" s="142" t="s">
        <v>339</v>
      </c>
      <c r="E635" s="142" t="s">
        <v>2056</v>
      </c>
      <c r="F635" s="142" t="s">
        <v>1998</v>
      </c>
      <c r="G635" s="142" t="s">
        <v>2176</v>
      </c>
      <c r="H635" s="142" t="s">
        <v>1566</v>
      </c>
      <c r="I635" s="142" t="s">
        <v>250</v>
      </c>
      <c r="J635" s="142">
        <v>58</v>
      </c>
      <c r="K635" s="142">
        <v>96</v>
      </c>
      <c r="L635" s="142">
        <v>154</v>
      </c>
      <c r="M635" s="142">
        <v>74</v>
      </c>
      <c r="N635" s="142">
        <v>107</v>
      </c>
      <c r="O635" s="142">
        <v>181</v>
      </c>
      <c r="P635" s="142">
        <v>7</v>
      </c>
      <c r="Q635" s="142">
        <v>64</v>
      </c>
      <c r="R635" s="142">
        <v>61</v>
      </c>
      <c r="S635" s="142">
        <v>125</v>
      </c>
      <c r="T635" s="142">
        <v>6</v>
      </c>
      <c r="U635" s="142">
        <v>44</v>
      </c>
      <c r="V635" s="142">
        <v>56</v>
      </c>
      <c r="W635" s="142">
        <v>100</v>
      </c>
      <c r="X635" s="142">
        <v>5</v>
      </c>
      <c r="Y635" s="142">
        <v>0</v>
      </c>
      <c r="Z635" s="142">
        <v>0</v>
      </c>
      <c r="AA635" s="142">
        <v>0</v>
      </c>
      <c r="AB635" s="142">
        <v>0</v>
      </c>
      <c r="AG635" s="142">
        <v>182</v>
      </c>
      <c r="AH635" s="142">
        <v>224</v>
      </c>
      <c r="AI635" s="142">
        <v>406</v>
      </c>
      <c r="AJ635" s="142">
        <v>18</v>
      </c>
      <c r="AK635" s="142">
        <v>31</v>
      </c>
      <c r="AL635" s="142">
        <v>56</v>
      </c>
      <c r="AM635" s="142">
        <v>87</v>
      </c>
      <c r="AQ635" s="142">
        <v>31</v>
      </c>
      <c r="AR635" s="142">
        <v>56</v>
      </c>
      <c r="AS635" s="142">
        <v>87</v>
      </c>
    </row>
    <row r="636" spans="1:45" s="142" customFormat="1" ht="12.75" x14ac:dyDescent="0.2">
      <c r="A636" s="142" t="s">
        <v>275</v>
      </c>
      <c r="B636" s="142" t="s">
        <v>2685</v>
      </c>
      <c r="C636" s="142" t="s">
        <v>2007</v>
      </c>
      <c r="D636" s="142" t="s">
        <v>339</v>
      </c>
      <c r="E636" s="142" t="s">
        <v>2056</v>
      </c>
      <c r="F636" s="142" t="s">
        <v>1998</v>
      </c>
      <c r="G636" s="142" t="s">
        <v>2176</v>
      </c>
      <c r="H636" s="142" t="s">
        <v>1566</v>
      </c>
      <c r="I636" s="142" t="s">
        <v>250</v>
      </c>
      <c r="J636" s="142">
        <v>34</v>
      </c>
      <c r="K636" s="142">
        <v>33</v>
      </c>
      <c r="L636" s="142">
        <v>67</v>
      </c>
      <c r="M636" s="142">
        <v>34</v>
      </c>
      <c r="N636" s="142">
        <v>33</v>
      </c>
      <c r="O636" s="142">
        <v>67</v>
      </c>
      <c r="P636" s="142">
        <v>3</v>
      </c>
      <c r="Q636" s="142">
        <v>35</v>
      </c>
      <c r="R636" s="142">
        <v>29</v>
      </c>
      <c r="S636" s="142">
        <v>64</v>
      </c>
      <c r="T636" s="142">
        <v>2</v>
      </c>
      <c r="U636" s="142">
        <v>36</v>
      </c>
      <c r="V636" s="142">
        <v>32</v>
      </c>
      <c r="W636" s="142">
        <v>68</v>
      </c>
      <c r="X636" s="142">
        <v>2</v>
      </c>
      <c r="Y636" s="142">
        <v>0</v>
      </c>
      <c r="Z636" s="142">
        <v>0</v>
      </c>
      <c r="AA636" s="142">
        <v>0</v>
      </c>
      <c r="AB636" s="142">
        <v>0</v>
      </c>
      <c r="AG636" s="142">
        <v>105</v>
      </c>
      <c r="AH636" s="142">
        <v>94</v>
      </c>
      <c r="AI636" s="142">
        <v>199</v>
      </c>
      <c r="AJ636" s="142">
        <v>7</v>
      </c>
      <c r="AK636" s="142">
        <v>35</v>
      </c>
      <c r="AL636" s="142">
        <v>17</v>
      </c>
      <c r="AM636" s="142">
        <v>52</v>
      </c>
      <c r="AQ636" s="142">
        <v>35</v>
      </c>
      <c r="AR636" s="142">
        <v>17</v>
      </c>
      <c r="AS636" s="142">
        <v>52</v>
      </c>
    </row>
    <row r="637" spans="1:45" s="142" customFormat="1" ht="12.75" x14ac:dyDescent="0.2">
      <c r="A637" s="142" t="s">
        <v>267</v>
      </c>
      <c r="B637" s="142" t="s">
        <v>2686</v>
      </c>
      <c r="C637" s="142" t="s">
        <v>2008</v>
      </c>
      <c r="D637" s="142" t="s">
        <v>339</v>
      </c>
      <c r="E637" s="142" t="s">
        <v>2056</v>
      </c>
      <c r="F637" s="142" t="s">
        <v>1998</v>
      </c>
      <c r="G637" s="142" t="s">
        <v>2176</v>
      </c>
      <c r="H637" s="142" t="s">
        <v>1566</v>
      </c>
      <c r="I637" s="142" t="s">
        <v>250</v>
      </c>
      <c r="J637" s="142">
        <v>117</v>
      </c>
      <c r="K637" s="142">
        <v>114</v>
      </c>
      <c r="L637" s="142">
        <v>231</v>
      </c>
      <c r="M637" s="142">
        <v>117</v>
      </c>
      <c r="N637" s="142">
        <v>114</v>
      </c>
      <c r="O637" s="142">
        <v>231</v>
      </c>
      <c r="P637" s="142">
        <v>7</v>
      </c>
      <c r="Q637" s="142">
        <v>66</v>
      </c>
      <c r="R637" s="142">
        <v>91</v>
      </c>
      <c r="S637" s="142">
        <v>157</v>
      </c>
      <c r="T637" s="142">
        <v>5</v>
      </c>
      <c r="U637" s="142">
        <v>70</v>
      </c>
      <c r="V637" s="142">
        <v>68</v>
      </c>
      <c r="W637" s="142">
        <v>138</v>
      </c>
      <c r="X637" s="142">
        <v>5</v>
      </c>
      <c r="Y637" s="142">
        <v>0</v>
      </c>
      <c r="Z637" s="142">
        <v>0</v>
      </c>
      <c r="AA637" s="142">
        <v>0</v>
      </c>
      <c r="AB637" s="142">
        <v>0</v>
      </c>
      <c r="AG637" s="142">
        <v>253</v>
      </c>
      <c r="AH637" s="142">
        <v>273</v>
      </c>
      <c r="AI637" s="142">
        <v>526</v>
      </c>
      <c r="AJ637" s="142">
        <v>17</v>
      </c>
      <c r="AK637" s="142">
        <v>55</v>
      </c>
      <c r="AL637" s="142">
        <v>105</v>
      </c>
      <c r="AM637" s="142">
        <v>160</v>
      </c>
      <c r="AQ637" s="142">
        <v>55</v>
      </c>
      <c r="AR637" s="142">
        <v>105</v>
      </c>
      <c r="AS637" s="142">
        <v>160</v>
      </c>
    </row>
    <row r="638" spans="1:45" s="142" customFormat="1" ht="12.75" x14ac:dyDescent="0.2">
      <c r="A638" s="142" t="s">
        <v>267</v>
      </c>
      <c r="B638" s="142" t="s">
        <v>2687</v>
      </c>
      <c r="C638" s="142" t="s">
        <v>2009</v>
      </c>
      <c r="D638" s="142" t="s">
        <v>1463</v>
      </c>
      <c r="E638" s="142" t="s">
        <v>2056</v>
      </c>
      <c r="F638" s="142" t="s">
        <v>1998</v>
      </c>
      <c r="G638" s="142" t="s">
        <v>2176</v>
      </c>
      <c r="H638" s="142" t="s">
        <v>1566</v>
      </c>
      <c r="I638" s="142" t="s">
        <v>250</v>
      </c>
      <c r="J638" s="142">
        <v>16</v>
      </c>
      <c r="K638" s="142">
        <v>32</v>
      </c>
      <c r="L638" s="142">
        <v>48</v>
      </c>
      <c r="M638" s="142">
        <v>16</v>
      </c>
      <c r="N638" s="142">
        <v>32</v>
      </c>
      <c r="O638" s="142">
        <v>48</v>
      </c>
      <c r="P638" s="142">
        <v>1</v>
      </c>
      <c r="Q638" s="142">
        <v>16</v>
      </c>
      <c r="R638" s="142">
        <v>14</v>
      </c>
      <c r="S638" s="142">
        <v>30</v>
      </c>
      <c r="T638" s="142">
        <v>1</v>
      </c>
      <c r="U638" s="142">
        <v>8</v>
      </c>
      <c r="V638" s="142">
        <v>11</v>
      </c>
      <c r="W638" s="142">
        <v>19</v>
      </c>
      <c r="X638" s="142">
        <v>1</v>
      </c>
      <c r="Y638" s="142">
        <v>0</v>
      </c>
      <c r="Z638" s="142">
        <v>0</v>
      </c>
      <c r="AA638" s="142">
        <v>0</v>
      </c>
      <c r="AB638" s="142">
        <v>0</v>
      </c>
      <c r="AG638" s="142">
        <v>40</v>
      </c>
      <c r="AH638" s="142">
        <v>57</v>
      </c>
      <c r="AI638" s="142">
        <v>97</v>
      </c>
      <c r="AJ638" s="142">
        <v>3</v>
      </c>
      <c r="AK638" s="142">
        <v>7</v>
      </c>
      <c r="AL638" s="142">
        <v>17</v>
      </c>
      <c r="AM638" s="142">
        <v>24</v>
      </c>
      <c r="AQ638" s="142">
        <v>7</v>
      </c>
      <c r="AR638" s="142">
        <v>17</v>
      </c>
      <c r="AS638" s="142">
        <v>24</v>
      </c>
    </row>
    <row r="639" spans="1:45" s="142" customFormat="1" ht="12.75" x14ac:dyDescent="0.2">
      <c r="A639" s="142" t="s">
        <v>267</v>
      </c>
      <c r="B639" s="142" t="s">
        <v>2688</v>
      </c>
      <c r="C639" s="142" t="s">
        <v>2010</v>
      </c>
      <c r="D639" s="142" t="s">
        <v>339</v>
      </c>
      <c r="E639" s="142" t="s">
        <v>2056</v>
      </c>
      <c r="F639" s="142" t="s">
        <v>1998</v>
      </c>
      <c r="G639" s="142" t="s">
        <v>2176</v>
      </c>
      <c r="H639" s="142" t="s">
        <v>1566</v>
      </c>
      <c r="I639" s="142" t="s">
        <v>250</v>
      </c>
      <c r="J639" s="142">
        <v>223</v>
      </c>
      <c r="K639" s="142">
        <v>222</v>
      </c>
      <c r="L639" s="142">
        <v>445</v>
      </c>
      <c r="M639" s="142">
        <v>223</v>
      </c>
      <c r="N639" s="142">
        <v>222</v>
      </c>
      <c r="O639" s="142">
        <v>445</v>
      </c>
      <c r="P639" s="142">
        <v>10</v>
      </c>
      <c r="Q639" s="142">
        <v>173</v>
      </c>
      <c r="R639" s="142">
        <v>181</v>
      </c>
      <c r="S639" s="142">
        <v>354</v>
      </c>
      <c r="T639" s="142">
        <v>8</v>
      </c>
      <c r="U639" s="142">
        <v>138</v>
      </c>
      <c r="V639" s="142">
        <v>171</v>
      </c>
      <c r="W639" s="142">
        <v>309</v>
      </c>
      <c r="X639" s="142">
        <v>7</v>
      </c>
      <c r="Y639" s="142">
        <v>0</v>
      </c>
      <c r="Z639" s="142">
        <v>0</v>
      </c>
      <c r="AA639" s="142">
        <v>0</v>
      </c>
      <c r="AB639" s="142">
        <v>0</v>
      </c>
      <c r="AG639" s="142">
        <v>534</v>
      </c>
      <c r="AH639" s="142">
        <v>574</v>
      </c>
      <c r="AI639" s="142">
        <v>1108</v>
      </c>
      <c r="AJ639" s="142">
        <v>25</v>
      </c>
      <c r="AK639" s="142">
        <v>59</v>
      </c>
      <c r="AL639" s="142">
        <v>94</v>
      </c>
      <c r="AM639" s="142">
        <v>153</v>
      </c>
      <c r="AQ639" s="142">
        <v>59</v>
      </c>
      <c r="AR639" s="142">
        <v>94</v>
      </c>
      <c r="AS639" s="142">
        <v>153</v>
      </c>
    </row>
    <row r="640" spans="1:45" s="142" customFormat="1" ht="12.75" x14ac:dyDescent="0.2">
      <c r="A640" s="142" t="s">
        <v>2337</v>
      </c>
      <c r="B640" s="142" t="s">
        <v>2689</v>
      </c>
      <c r="C640" s="142" t="s">
        <v>2011</v>
      </c>
      <c r="D640" s="142" t="s">
        <v>339</v>
      </c>
      <c r="E640" s="142" t="s">
        <v>2056</v>
      </c>
      <c r="F640" s="142" t="s">
        <v>1998</v>
      </c>
      <c r="G640" s="142" t="s">
        <v>2176</v>
      </c>
      <c r="H640" s="142" t="s">
        <v>1566</v>
      </c>
      <c r="I640" s="142" t="s">
        <v>250</v>
      </c>
      <c r="J640" s="142">
        <v>20</v>
      </c>
      <c r="K640" s="142">
        <v>27</v>
      </c>
      <c r="L640" s="142">
        <v>47</v>
      </c>
      <c r="M640" s="142">
        <v>20</v>
      </c>
      <c r="N640" s="142">
        <v>27</v>
      </c>
      <c r="O640" s="142">
        <v>47</v>
      </c>
      <c r="P640" s="142">
        <v>2</v>
      </c>
      <c r="Q640" s="142">
        <v>15</v>
      </c>
      <c r="R640" s="142">
        <v>16</v>
      </c>
      <c r="S640" s="142">
        <v>31</v>
      </c>
      <c r="T640" s="142">
        <v>1</v>
      </c>
      <c r="U640" s="142">
        <v>17</v>
      </c>
      <c r="V640" s="142">
        <v>23</v>
      </c>
      <c r="W640" s="142">
        <v>40</v>
      </c>
      <c r="X640" s="142">
        <v>2</v>
      </c>
      <c r="Y640" s="142">
        <v>0</v>
      </c>
      <c r="Z640" s="142">
        <v>0</v>
      </c>
      <c r="AA640" s="142">
        <v>0</v>
      </c>
      <c r="AB640" s="142">
        <v>0</v>
      </c>
      <c r="AG640" s="142">
        <v>52</v>
      </c>
      <c r="AH640" s="142">
        <v>66</v>
      </c>
      <c r="AI640" s="142">
        <v>118</v>
      </c>
      <c r="AJ640" s="142">
        <v>5</v>
      </c>
      <c r="AK640" s="142">
        <v>6</v>
      </c>
      <c r="AL640" s="142">
        <v>17</v>
      </c>
      <c r="AM640" s="142">
        <v>23</v>
      </c>
      <c r="AQ640" s="142">
        <v>6</v>
      </c>
      <c r="AR640" s="142">
        <v>17</v>
      </c>
      <c r="AS640" s="142">
        <v>23</v>
      </c>
    </row>
    <row r="641" spans="1:45" s="142" customFormat="1" ht="12.75" x14ac:dyDescent="0.2">
      <c r="A641" s="142" t="s">
        <v>259</v>
      </c>
      <c r="B641" s="142" t="s">
        <v>2690</v>
      </c>
      <c r="C641" s="142" t="s">
        <v>2012</v>
      </c>
      <c r="D641" s="142" t="s">
        <v>1458</v>
      </c>
      <c r="E641" s="142" t="s">
        <v>2056</v>
      </c>
      <c r="F641" s="142" t="s">
        <v>1998</v>
      </c>
      <c r="G641" s="142" t="s">
        <v>2176</v>
      </c>
      <c r="H641" s="142" t="s">
        <v>1566</v>
      </c>
      <c r="I641" s="142" t="s">
        <v>250</v>
      </c>
      <c r="J641" s="142">
        <v>143</v>
      </c>
      <c r="K641" s="142">
        <v>154</v>
      </c>
      <c r="L641" s="142">
        <v>297</v>
      </c>
      <c r="M641" s="142">
        <v>143</v>
      </c>
      <c r="N641" s="142">
        <v>154</v>
      </c>
      <c r="O641" s="142">
        <v>297</v>
      </c>
      <c r="P641" s="142">
        <v>6</v>
      </c>
      <c r="Q641" s="142">
        <v>109</v>
      </c>
      <c r="R641" s="142">
        <v>140</v>
      </c>
      <c r="S641" s="142">
        <v>249</v>
      </c>
      <c r="T641" s="142">
        <v>5</v>
      </c>
      <c r="U641" s="142">
        <v>104</v>
      </c>
      <c r="V641" s="142">
        <v>105</v>
      </c>
      <c r="W641" s="142">
        <v>209</v>
      </c>
      <c r="X641" s="142">
        <v>5</v>
      </c>
      <c r="Y641" s="142">
        <v>0</v>
      </c>
      <c r="Z641" s="142">
        <v>0</v>
      </c>
      <c r="AA641" s="142">
        <v>0</v>
      </c>
      <c r="AB641" s="142">
        <v>0</v>
      </c>
      <c r="AG641" s="142">
        <v>356</v>
      </c>
      <c r="AH641" s="142">
        <v>399</v>
      </c>
      <c r="AI641" s="142">
        <v>755</v>
      </c>
      <c r="AJ641" s="142">
        <v>16</v>
      </c>
      <c r="AK641" s="142">
        <v>87</v>
      </c>
      <c r="AL641" s="142">
        <v>121</v>
      </c>
      <c r="AM641" s="142">
        <v>208</v>
      </c>
      <c r="AQ641" s="142">
        <v>87</v>
      </c>
      <c r="AR641" s="142">
        <v>121</v>
      </c>
      <c r="AS641" s="142">
        <v>208</v>
      </c>
    </row>
    <row r="642" spans="1:45" s="142" customFormat="1" ht="12.75" x14ac:dyDescent="0.2">
      <c r="A642" s="142" t="s">
        <v>267</v>
      </c>
      <c r="B642" s="142" t="s">
        <v>2691</v>
      </c>
      <c r="C642" s="142" t="s">
        <v>2013</v>
      </c>
      <c r="D642" s="142" t="s">
        <v>339</v>
      </c>
      <c r="E642" s="142" t="s">
        <v>2056</v>
      </c>
      <c r="F642" s="142" t="s">
        <v>1998</v>
      </c>
      <c r="G642" s="142" t="s">
        <v>2176</v>
      </c>
      <c r="H642" s="142" t="s">
        <v>1566</v>
      </c>
      <c r="I642" s="142" t="s">
        <v>250</v>
      </c>
      <c r="J642" s="142">
        <v>168</v>
      </c>
      <c r="K642" s="142">
        <v>203</v>
      </c>
      <c r="L642" s="142">
        <v>371</v>
      </c>
      <c r="M642" s="142">
        <v>168</v>
      </c>
      <c r="N642" s="142">
        <v>203</v>
      </c>
      <c r="O642" s="142">
        <v>371</v>
      </c>
      <c r="P642" s="142">
        <v>9</v>
      </c>
      <c r="Q642" s="142">
        <v>125</v>
      </c>
      <c r="R642" s="142">
        <v>209</v>
      </c>
      <c r="S642" s="142">
        <v>334</v>
      </c>
      <c r="T642" s="142">
        <v>8</v>
      </c>
      <c r="U642" s="142">
        <v>90</v>
      </c>
      <c r="V642" s="142">
        <v>168</v>
      </c>
      <c r="W642" s="142">
        <v>258</v>
      </c>
      <c r="X642" s="142">
        <v>7</v>
      </c>
      <c r="Y642" s="142">
        <v>0</v>
      </c>
      <c r="Z642" s="142">
        <v>0</v>
      </c>
      <c r="AA642" s="142">
        <v>0</v>
      </c>
      <c r="AB642" s="142">
        <v>0</v>
      </c>
      <c r="AG642" s="142">
        <v>383</v>
      </c>
      <c r="AH642" s="142">
        <v>580</v>
      </c>
      <c r="AI642" s="142">
        <v>963</v>
      </c>
      <c r="AJ642" s="142">
        <v>24</v>
      </c>
      <c r="AK642" s="142">
        <v>92</v>
      </c>
      <c r="AL642" s="142">
        <v>141</v>
      </c>
      <c r="AM642" s="142">
        <v>233</v>
      </c>
      <c r="AQ642" s="142">
        <v>92</v>
      </c>
      <c r="AR642" s="142">
        <v>141</v>
      </c>
      <c r="AS642" s="142">
        <v>233</v>
      </c>
    </row>
    <row r="643" spans="1:45" s="142" customFormat="1" ht="12.75" x14ac:dyDescent="0.2">
      <c r="A643" s="142" t="s">
        <v>267</v>
      </c>
      <c r="B643" s="142" t="s">
        <v>2692</v>
      </c>
      <c r="C643" s="142" t="s">
        <v>2014</v>
      </c>
      <c r="D643" s="142" t="s">
        <v>1458</v>
      </c>
      <c r="E643" s="142" t="s">
        <v>2056</v>
      </c>
      <c r="F643" s="142" t="s">
        <v>1998</v>
      </c>
      <c r="G643" s="142" t="s">
        <v>2176</v>
      </c>
      <c r="H643" s="142" t="s">
        <v>1566</v>
      </c>
      <c r="I643" s="142" t="s">
        <v>250</v>
      </c>
      <c r="J643" s="142">
        <v>11</v>
      </c>
      <c r="K643" s="142">
        <v>19</v>
      </c>
      <c r="L643" s="142">
        <v>30</v>
      </c>
      <c r="M643" s="142">
        <v>158</v>
      </c>
      <c r="N643" s="142">
        <v>113</v>
      </c>
      <c r="O643" s="142">
        <v>271</v>
      </c>
      <c r="P643" s="142">
        <v>9</v>
      </c>
      <c r="Q643" s="142">
        <v>68</v>
      </c>
      <c r="R643" s="142">
        <v>94</v>
      </c>
      <c r="S643" s="142">
        <v>162</v>
      </c>
      <c r="T643" s="142">
        <v>6</v>
      </c>
      <c r="U643" s="142">
        <v>87</v>
      </c>
      <c r="V643" s="142">
        <v>75</v>
      </c>
      <c r="W643" s="142">
        <v>162</v>
      </c>
      <c r="X643" s="142">
        <v>6</v>
      </c>
      <c r="Y643" s="142">
        <v>0</v>
      </c>
      <c r="Z643" s="142">
        <v>0</v>
      </c>
      <c r="AA643" s="142">
        <v>0</v>
      </c>
      <c r="AB643" s="142">
        <v>0</v>
      </c>
      <c r="AG643" s="142">
        <v>313</v>
      </c>
      <c r="AH643" s="142">
        <v>282</v>
      </c>
      <c r="AI643" s="142">
        <v>595</v>
      </c>
      <c r="AJ643" s="142">
        <v>21</v>
      </c>
      <c r="AK643" s="142">
        <v>20</v>
      </c>
      <c r="AL643" s="142">
        <v>31</v>
      </c>
      <c r="AM643" s="142">
        <v>51</v>
      </c>
      <c r="AQ643" s="142">
        <v>20</v>
      </c>
      <c r="AR643" s="142">
        <v>31</v>
      </c>
      <c r="AS643" s="142">
        <v>51</v>
      </c>
    </row>
    <row r="644" spans="1:45" s="142" customFormat="1" ht="12.75" x14ac:dyDescent="0.2">
      <c r="A644" s="142" t="s">
        <v>267</v>
      </c>
      <c r="B644" s="142" t="s">
        <v>2693</v>
      </c>
      <c r="C644" s="142" t="s">
        <v>2015</v>
      </c>
      <c r="D644" s="142" t="s">
        <v>1458</v>
      </c>
      <c r="E644" s="142" t="s">
        <v>2056</v>
      </c>
      <c r="F644" s="142" t="s">
        <v>1998</v>
      </c>
      <c r="G644" s="142" t="s">
        <v>2176</v>
      </c>
      <c r="H644" s="142" t="s">
        <v>1566</v>
      </c>
      <c r="I644" s="142" t="s">
        <v>250</v>
      </c>
      <c r="J644" s="142">
        <v>103</v>
      </c>
      <c r="K644" s="142">
        <v>112</v>
      </c>
      <c r="L644" s="142">
        <v>215</v>
      </c>
      <c r="M644" s="142">
        <v>195</v>
      </c>
      <c r="N644" s="142">
        <v>177</v>
      </c>
      <c r="O644" s="142">
        <v>372</v>
      </c>
      <c r="P644" s="142">
        <v>8</v>
      </c>
      <c r="Q644" s="142">
        <v>131</v>
      </c>
      <c r="R644" s="142">
        <v>154</v>
      </c>
      <c r="S644" s="142">
        <v>285</v>
      </c>
      <c r="T644" s="142">
        <v>8</v>
      </c>
      <c r="U644" s="142">
        <v>100</v>
      </c>
      <c r="V644" s="142">
        <v>113</v>
      </c>
      <c r="W644" s="142">
        <v>213</v>
      </c>
      <c r="X644" s="142">
        <v>8</v>
      </c>
      <c r="Y644" s="142">
        <v>0</v>
      </c>
      <c r="Z644" s="142">
        <v>0</v>
      </c>
      <c r="AA644" s="142">
        <v>0</v>
      </c>
      <c r="AB644" s="142">
        <v>0</v>
      </c>
      <c r="AG644" s="142">
        <v>426</v>
      </c>
      <c r="AH644" s="142">
        <v>444</v>
      </c>
      <c r="AI644" s="142">
        <v>870</v>
      </c>
      <c r="AJ644" s="142">
        <v>24</v>
      </c>
      <c r="AK644" s="142">
        <v>24</v>
      </c>
      <c r="AL644" s="142">
        <v>56</v>
      </c>
      <c r="AM644" s="142">
        <v>80</v>
      </c>
      <c r="AQ644" s="142">
        <v>24</v>
      </c>
      <c r="AR644" s="142">
        <v>56</v>
      </c>
      <c r="AS644" s="142">
        <v>80</v>
      </c>
    </row>
    <row r="645" spans="1:45" s="142" customFormat="1" ht="12.75" x14ac:dyDescent="0.2"/>
    <row r="646" spans="1:45" s="142" customFormat="1" ht="12.75" x14ac:dyDescent="0.2"/>
    <row r="647" spans="1:45" s="142" customFormat="1" ht="12.75" x14ac:dyDescent="0.2"/>
    <row r="648" spans="1:45" s="142" customFormat="1" ht="12.75" x14ac:dyDescent="0.2"/>
    <row r="649" spans="1:45" s="142" customFormat="1" ht="12.75" x14ac:dyDescent="0.2"/>
    <row r="650" spans="1:45" s="142" customFormat="1" ht="12.75" x14ac:dyDescent="0.2"/>
    <row r="651" spans="1:45" s="142" customFormat="1" ht="12.75" x14ac:dyDescent="0.2"/>
    <row r="652" spans="1:45" s="142" customFormat="1" ht="12.75" x14ac:dyDescent="0.2"/>
    <row r="653" spans="1:45" s="142" customFormat="1" ht="12.75" x14ac:dyDescent="0.2"/>
    <row r="654" spans="1:45" s="142" customFormat="1" ht="12.75" x14ac:dyDescent="0.2"/>
    <row r="655" spans="1:45" s="142" customFormat="1" ht="12.75" x14ac:dyDescent="0.2"/>
    <row r="656" spans="1:45" s="142" customFormat="1" ht="12.75" x14ac:dyDescent="0.2"/>
    <row r="657" s="142" customFormat="1" ht="12.75" x14ac:dyDescent="0.2"/>
    <row r="658" s="142" customFormat="1" ht="12.75" x14ac:dyDescent="0.2"/>
    <row r="659" s="142" customFormat="1" ht="12.75" x14ac:dyDescent="0.2"/>
    <row r="660" s="142" customFormat="1" ht="12.75" x14ac:dyDescent="0.2"/>
    <row r="661" s="142" customFormat="1" ht="12.75" x14ac:dyDescent="0.2"/>
    <row r="662" s="142" customFormat="1" ht="12.75" x14ac:dyDescent="0.2"/>
    <row r="663" s="142" customFormat="1" ht="12.75" x14ac:dyDescent="0.2"/>
    <row r="664" s="142" customFormat="1" ht="12.75" x14ac:dyDescent="0.2"/>
    <row r="665" s="142" customFormat="1" ht="12.75" x14ac:dyDescent="0.2"/>
    <row r="666" s="142" customFormat="1" ht="12.75" x14ac:dyDescent="0.2"/>
    <row r="667" s="142" customFormat="1" ht="12.75" x14ac:dyDescent="0.2"/>
    <row r="668" s="142" customFormat="1" ht="12.75" x14ac:dyDescent="0.2"/>
    <row r="669" s="142" customFormat="1" ht="12.75" x14ac:dyDescent="0.2"/>
    <row r="670" s="142" customFormat="1" ht="12.75" x14ac:dyDescent="0.2"/>
    <row r="671" s="142" customFormat="1" ht="12.75" x14ac:dyDescent="0.2"/>
    <row r="672" s="142" customFormat="1" ht="12.75" x14ac:dyDescent="0.2"/>
    <row r="673" s="142" customFormat="1" ht="12.75" x14ac:dyDescent="0.2"/>
    <row r="674" s="142" customFormat="1" ht="12.75" x14ac:dyDescent="0.2"/>
    <row r="675" s="142" customFormat="1" ht="12.75" x14ac:dyDescent="0.2"/>
    <row r="676" s="142" customFormat="1" ht="12.75" x14ac:dyDescent="0.2"/>
    <row r="677" s="142" customFormat="1" ht="12.75" x14ac:dyDescent="0.2"/>
    <row r="678" s="142" customFormat="1" ht="12.75" x14ac:dyDescent="0.2"/>
    <row r="679" s="142" customFormat="1" ht="12.75" x14ac:dyDescent="0.2"/>
    <row r="680" s="142" customFormat="1" ht="12.75" x14ac:dyDescent="0.2"/>
    <row r="681" s="142" customFormat="1" ht="12.75" x14ac:dyDescent="0.2"/>
    <row r="682" s="142" customFormat="1" ht="12.75" x14ac:dyDescent="0.2"/>
    <row r="683" s="142" customFormat="1" ht="12.75" x14ac:dyDescent="0.2"/>
    <row r="684" s="142" customFormat="1" ht="12.75" x14ac:dyDescent="0.2"/>
    <row r="685" s="142" customFormat="1" ht="12.75" x14ac:dyDescent="0.2"/>
    <row r="686" s="142" customFormat="1" ht="12.75" x14ac:dyDescent="0.2"/>
    <row r="687" s="142" customFormat="1" ht="12.75" x14ac:dyDescent="0.2"/>
    <row r="688" s="142" customFormat="1" ht="12.75" x14ac:dyDescent="0.2"/>
    <row r="689" s="142" customFormat="1" ht="12.75" x14ac:dyDescent="0.2"/>
    <row r="690" s="142" customFormat="1" ht="12.75" x14ac:dyDescent="0.2"/>
    <row r="691" s="142" customFormat="1" ht="12.75" x14ac:dyDescent="0.2"/>
    <row r="692" s="142" customFormat="1" ht="12.75" x14ac:dyDescent="0.2"/>
    <row r="693" s="142" customFormat="1" ht="12.75" x14ac:dyDescent="0.2"/>
    <row r="694" s="142" customFormat="1" ht="12.75" x14ac:dyDescent="0.2"/>
    <row r="695" s="142" customFormat="1" ht="12.75" x14ac:dyDescent="0.2"/>
    <row r="696" s="142" customFormat="1" ht="12.75" x14ac:dyDescent="0.2"/>
    <row r="697" s="142" customFormat="1" ht="12.75" x14ac:dyDescent="0.2"/>
    <row r="698" s="142" customFormat="1" ht="12.75" x14ac:dyDescent="0.2"/>
    <row r="699" s="142" customFormat="1" ht="12.75" x14ac:dyDescent="0.2"/>
    <row r="700" s="142" customFormat="1" ht="12.75" x14ac:dyDescent="0.2"/>
    <row r="701" s="142" customFormat="1" ht="12.75" x14ac:dyDescent="0.2"/>
    <row r="702" s="142" customFormat="1" ht="12.75" x14ac:dyDescent="0.2"/>
    <row r="703" s="142" customFormat="1" ht="12.75" x14ac:dyDescent="0.2"/>
    <row r="704" s="142" customFormat="1" ht="12.75" x14ac:dyDescent="0.2"/>
    <row r="705" s="142" customFormat="1" ht="12.75" x14ac:dyDescent="0.2"/>
    <row r="706" s="142" customFormat="1" ht="12.75" x14ac:dyDescent="0.2"/>
    <row r="707" s="142" customFormat="1" ht="12.75" x14ac:dyDescent="0.2"/>
    <row r="708" s="142" customFormat="1" ht="12.75" x14ac:dyDescent="0.2"/>
    <row r="709" s="142" customFormat="1" ht="12.75" x14ac:dyDescent="0.2"/>
    <row r="710" s="142" customFormat="1" ht="12.75" x14ac:dyDescent="0.2"/>
    <row r="711" s="142" customFormat="1" ht="12.75" x14ac:dyDescent="0.2"/>
    <row r="712" s="142" customFormat="1" ht="12.75" x14ac:dyDescent="0.2"/>
    <row r="713" s="142" customFormat="1" ht="12.75" x14ac:dyDescent="0.2"/>
    <row r="714" s="142" customFormat="1" ht="12.75" x14ac:dyDescent="0.2"/>
    <row r="715" s="142" customFormat="1" ht="12.75" x14ac:dyDescent="0.2"/>
    <row r="716" s="142" customFormat="1" ht="12.75" x14ac:dyDescent="0.2"/>
    <row r="717" s="142" customFormat="1" ht="12.75" x14ac:dyDescent="0.2"/>
    <row r="718" s="142" customFormat="1" ht="12.75" x14ac:dyDescent="0.2"/>
    <row r="719" s="142" customFormat="1" ht="12.75" x14ac:dyDescent="0.2"/>
    <row r="720" s="142" customFormat="1" ht="12.75" x14ac:dyDescent="0.2"/>
    <row r="721" s="142" customFormat="1" ht="12.75" x14ac:dyDescent="0.2"/>
    <row r="722" s="142" customFormat="1" ht="12.75" x14ac:dyDescent="0.2"/>
    <row r="723" s="142" customFormat="1" ht="12.75" x14ac:dyDescent="0.2"/>
    <row r="724" s="142" customFormat="1" ht="12.75" x14ac:dyDescent="0.2"/>
    <row r="725" s="142" customFormat="1" ht="12.75" x14ac:dyDescent="0.2"/>
    <row r="726" s="142" customFormat="1" ht="12.75" x14ac:dyDescent="0.2"/>
    <row r="727" s="142" customFormat="1" ht="12.75" x14ac:dyDescent="0.2"/>
    <row r="728" s="142" customFormat="1" ht="12.75" x14ac:dyDescent="0.2"/>
    <row r="729" s="142" customFormat="1" ht="12.75" x14ac:dyDescent="0.2"/>
    <row r="730" s="142" customFormat="1" ht="12.75" x14ac:dyDescent="0.2"/>
    <row r="731" s="142" customFormat="1" ht="12.75" x14ac:dyDescent="0.2"/>
    <row r="732" s="142" customFormat="1" ht="12.75" x14ac:dyDescent="0.2"/>
    <row r="733" s="142" customFormat="1" ht="12.75" x14ac:dyDescent="0.2"/>
    <row r="734" s="142" customFormat="1" ht="12.75" x14ac:dyDescent="0.2"/>
    <row r="735" s="142" customFormat="1" ht="12.75" x14ac:dyDescent="0.2"/>
    <row r="736" s="142" customFormat="1" ht="12.75" x14ac:dyDescent="0.2"/>
    <row r="737" s="142" customFormat="1" ht="12.75" x14ac:dyDescent="0.2"/>
    <row r="738" s="142" customFormat="1" ht="12.75" x14ac:dyDescent="0.2"/>
    <row r="739" s="142" customFormat="1" ht="12.75" x14ac:dyDescent="0.2"/>
    <row r="740" s="142" customFormat="1" ht="12.75" x14ac:dyDescent="0.2"/>
    <row r="741" s="142" customFormat="1" ht="12.75" x14ac:dyDescent="0.2"/>
    <row r="742" s="142" customFormat="1" ht="12.75" x14ac:dyDescent="0.2"/>
    <row r="743" s="142" customFormat="1" ht="12.75" x14ac:dyDescent="0.2"/>
    <row r="744" s="142" customFormat="1" ht="12.75" x14ac:dyDescent="0.2"/>
    <row r="745" s="142" customFormat="1" ht="12.75" x14ac:dyDescent="0.2"/>
    <row r="746" s="142" customFormat="1" ht="12.75" x14ac:dyDescent="0.2"/>
    <row r="747" s="142" customFormat="1" ht="12.75" x14ac:dyDescent="0.2"/>
    <row r="748" s="142" customFormat="1" ht="12.75" x14ac:dyDescent="0.2"/>
    <row r="749" s="142" customFormat="1" ht="12.75" x14ac:dyDescent="0.2"/>
    <row r="750" s="142" customFormat="1" ht="12.75" x14ac:dyDescent="0.2"/>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88"/>
  <sheetViews>
    <sheetView workbookViewId="0">
      <pane ySplit="10" topLeftCell="A11" activePane="bottomLeft" state="frozen"/>
      <selection pane="bottomLeft" activeCell="A11" sqref="A11"/>
    </sheetView>
  </sheetViews>
  <sheetFormatPr baseColWidth="10" defaultRowHeight="12.75" x14ac:dyDescent="0.2"/>
  <cols>
    <col min="1" max="1" width="16.28515625" style="142" customWidth="1"/>
    <col min="2" max="2" width="5.85546875" style="142" customWidth="1"/>
    <col min="3" max="3" width="6.140625" style="142" customWidth="1"/>
    <col min="4" max="4" width="5.85546875" style="142" customWidth="1"/>
    <col min="5" max="5" width="6.28515625" style="142" customWidth="1"/>
    <col min="6" max="6" width="43.5703125" style="142" customWidth="1"/>
    <col min="7" max="9" width="11.28515625" style="142" customWidth="1"/>
    <col min="10" max="10" width="8.85546875" style="142" customWidth="1"/>
    <col min="11" max="11" width="9.7109375" style="142" customWidth="1"/>
    <col min="12" max="12" width="8.85546875" style="142" customWidth="1"/>
    <col min="13" max="15" width="11.42578125" style="142" customWidth="1"/>
    <col min="16" max="18" width="10.7109375" style="142" customWidth="1"/>
    <col min="19" max="16384" width="11.42578125" style="142"/>
  </cols>
  <sheetData>
    <row r="1" spans="1:18" s="334" customFormat="1" ht="15.75" x14ac:dyDescent="0.25">
      <c r="A1" s="333" t="s">
        <v>653</v>
      </c>
    </row>
    <row r="2" spans="1:18" s="334" customFormat="1" ht="15.75" x14ac:dyDescent="0.25">
      <c r="A2" s="333" t="s">
        <v>654</v>
      </c>
    </row>
    <row r="3" spans="1:18" s="334" customFormat="1" ht="15.75" x14ac:dyDescent="0.25">
      <c r="A3" s="333" t="s">
        <v>655</v>
      </c>
    </row>
    <row r="6" spans="1:18" x14ac:dyDescent="0.2">
      <c r="A6" s="330" t="s">
        <v>656</v>
      </c>
      <c r="B6" s="330" t="s">
        <v>657</v>
      </c>
    </row>
    <row r="7" spans="1:18" x14ac:dyDescent="0.2">
      <c r="A7" s="330" t="s">
        <v>279</v>
      </c>
      <c r="B7" s="330" t="s">
        <v>657</v>
      </c>
    </row>
    <row r="8" spans="1:18" x14ac:dyDescent="0.2">
      <c r="A8" s="330" t="s">
        <v>658</v>
      </c>
      <c r="B8" s="330" t="s">
        <v>657</v>
      </c>
    </row>
    <row r="10" spans="1:18" s="332" customFormat="1" ht="50.1" customHeight="1" x14ac:dyDescent="0.25">
      <c r="A10" s="339" t="s">
        <v>314</v>
      </c>
      <c r="B10" s="339" t="s">
        <v>659</v>
      </c>
      <c r="C10" s="339" t="s">
        <v>278</v>
      </c>
      <c r="D10" s="339" t="s">
        <v>0</v>
      </c>
      <c r="E10" s="339" t="s">
        <v>1</v>
      </c>
      <c r="F10" s="339" t="s">
        <v>660</v>
      </c>
      <c r="G10" s="331" t="s">
        <v>661</v>
      </c>
      <c r="H10" s="331" t="s">
        <v>662</v>
      </c>
      <c r="I10" s="331" t="s">
        <v>663</v>
      </c>
      <c r="J10" s="331" t="s">
        <v>664</v>
      </c>
      <c r="K10" s="331" t="s">
        <v>665</v>
      </c>
      <c r="L10" s="331" t="s">
        <v>666</v>
      </c>
      <c r="M10" s="331" t="s">
        <v>667</v>
      </c>
      <c r="N10" s="331" t="s">
        <v>668</v>
      </c>
      <c r="O10" s="331" t="s">
        <v>669</v>
      </c>
      <c r="P10" s="331" t="s">
        <v>670</v>
      </c>
      <c r="Q10" s="331" t="s">
        <v>671</v>
      </c>
      <c r="R10" s="331" t="s">
        <v>672</v>
      </c>
    </row>
    <row r="11" spans="1:18" x14ac:dyDescent="0.2">
      <c r="A11" s="142" t="s">
        <v>673</v>
      </c>
      <c r="G11" s="329">
        <v>844</v>
      </c>
      <c r="H11" s="329">
        <v>342</v>
      </c>
      <c r="I11" s="329">
        <v>502</v>
      </c>
      <c r="J11" s="329">
        <v>306</v>
      </c>
      <c r="K11" s="329">
        <v>128</v>
      </c>
      <c r="L11" s="329">
        <v>178</v>
      </c>
      <c r="M11" s="329">
        <v>232</v>
      </c>
      <c r="N11" s="329">
        <v>91</v>
      </c>
      <c r="O11" s="329">
        <v>141</v>
      </c>
      <c r="P11" s="329">
        <v>128</v>
      </c>
      <c r="Q11" s="329">
        <v>54</v>
      </c>
      <c r="R11" s="329">
        <v>74</v>
      </c>
    </row>
    <row r="12" spans="1:18" x14ac:dyDescent="0.2">
      <c r="B12" s="142" t="s">
        <v>674</v>
      </c>
      <c r="G12" s="329">
        <v>844</v>
      </c>
      <c r="H12" s="329">
        <v>342</v>
      </c>
      <c r="I12" s="329">
        <v>502</v>
      </c>
      <c r="J12" s="329">
        <v>306</v>
      </c>
      <c r="K12" s="329">
        <v>128</v>
      </c>
      <c r="L12" s="329">
        <v>178</v>
      </c>
      <c r="M12" s="329">
        <v>232</v>
      </c>
      <c r="N12" s="329">
        <v>91</v>
      </c>
      <c r="O12" s="329">
        <v>141</v>
      </c>
      <c r="P12" s="329">
        <v>128</v>
      </c>
      <c r="Q12" s="329">
        <v>54</v>
      </c>
      <c r="R12" s="329">
        <v>74</v>
      </c>
    </row>
    <row r="13" spans="1:18" x14ac:dyDescent="0.2">
      <c r="C13" s="142" t="s">
        <v>675</v>
      </c>
      <c r="G13" s="329">
        <v>844</v>
      </c>
      <c r="H13" s="329">
        <v>342</v>
      </c>
      <c r="I13" s="329">
        <v>502</v>
      </c>
      <c r="J13" s="329">
        <v>306</v>
      </c>
      <c r="K13" s="329">
        <v>128</v>
      </c>
      <c r="L13" s="329">
        <v>178</v>
      </c>
      <c r="M13" s="329">
        <v>232</v>
      </c>
      <c r="N13" s="329">
        <v>91</v>
      </c>
      <c r="O13" s="329">
        <v>141</v>
      </c>
      <c r="P13" s="329">
        <v>128</v>
      </c>
      <c r="Q13" s="329">
        <v>54</v>
      </c>
      <c r="R13" s="329">
        <v>74</v>
      </c>
    </row>
    <row r="14" spans="1:18" x14ac:dyDescent="0.2">
      <c r="D14" s="142" t="s">
        <v>248</v>
      </c>
      <c r="G14" s="329">
        <v>844</v>
      </c>
      <c r="H14" s="329">
        <v>342</v>
      </c>
      <c r="I14" s="329">
        <v>502</v>
      </c>
      <c r="J14" s="329">
        <v>306</v>
      </c>
      <c r="K14" s="329">
        <v>128</v>
      </c>
      <c r="L14" s="329">
        <v>178</v>
      </c>
      <c r="M14" s="329">
        <v>232</v>
      </c>
      <c r="N14" s="329">
        <v>91</v>
      </c>
      <c r="O14" s="329">
        <v>141</v>
      </c>
      <c r="P14" s="329">
        <v>128</v>
      </c>
      <c r="Q14" s="329">
        <v>54</v>
      </c>
      <c r="R14" s="329">
        <v>74</v>
      </c>
    </row>
    <row r="15" spans="1:18" x14ac:dyDescent="0.2">
      <c r="E15" s="142" t="s">
        <v>250</v>
      </c>
      <c r="G15" s="329">
        <v>844</v>
      </c>
      <c r="H15" s="329">
        <v>342</v>
      </c>
      <c r="I15" s="329">
        <v>502</v>
      </c>
      <c r="J15" s="329">
        <v>306</v>
      </c>
      <c r="K15" s="329">
        <v>128</v>
      </c>
      <c r="L15" s="329">
        <v>178</v>
      </c>
      <c r="M15" s="329">
        <v>232</v>
      </c>
      <c r="N15" s="329">
        <v>91</v>
      </c>
      <c r="O15" s="329">
        <v>141</v>
      </c>
      <c r="P15" s="329">
        <v>128</v>
      </c>
      <c r="Q15" s="329">
        <v>54</v>
      </c>
      <c r="R15" s="329">
        <v>74</v>
      </c>
    </row>
    <row r="16" spans="1:18" x14ac:dyDescent="0.2">
      <c r="F16" s="142" t="s">
        <v>676</v>
      </c>
      <c r="G16" s="329">
        <v>131</v>
      </c>
      <c r="H16" s="329">
        <v>50</v>
      </c>
      <c r="I16" s="329">
        <v>81</v>
      </c>
      <c r="J16" s="329">
        <v>54</v>
      </c>
      <c r="K16" s="329">
        <v>24</v>
      </c>
      <c r="L16" s="329">
        <v>30</v>
      </c>
      <c r="M16" s="329">
        <v>12</v>
      </c>
      <c r="N16" s="329">
        <v>4</v>
      </c>
      <c r="O16" s="329">
        <v>8</v>
      </c>
      <c r="P16" s="329">
        <v>3</v>
      </c>
      <c r="Q16" s="329">
        <v>1</v>
      </c>
      <c r="R16" s="329">
        <v>2</v>
      </c>
    </row>
    <row r="17" spans="1:18" x14ac:dyDescent="0.2">
      <c r="F17" s="142" t="s">
        <v>677</v>
      </c>
      <c r="G17" s="329">
        <v>20</v>
      </c>
      <c r="H17" s="329">
        <v>14</v>
      </c>
      <c r="I17" s="329">
        <v>6</v>
      </c>
      <c r="J17" s="329">
        <v>7</v>
      </c>
      <c r="K17" s="329">
        <v>7</v>
      </c>
      <c r="L17" s="329">
        <v>0</v>
      </c>
      <c r="M17" s="329">
        <v>0</v>
      </c>
      <c r="N17" s="329">
        <v>0</v>
      </c>
      <c r="O17" s="329">
        <v>0</v>
      </c>
      <c r="P17" s="329">
        <v>0</v>
      </c>
      <c r="Q17" s="329">
        <v>0</v>
      </c>
      <c r="R17" s="329">
        <v>0</v>
      </c>
    </row>
    <row r="18" spans="1:18" x14ac:dyDescent="0.2">
      <c r="F18" s="142" t="s">
        <v>678</v>
      </c>
      <c r="G18" s="329">
        <v>141</v>
      </c>
      <c r="H18" s="329">
        <v>82</v>
      </c>
      <c r="I18" s="329">
        <v>59</v>
      </c>
      <c r="J18" s="329">
        <v>41</v>
      </c>
      <c r="K18" s="329">
        <v>25</v>
      </c>
      <c r="L18" s="329">
        <v>16</v>
      </c>
      <c r="M18" s="329">
        <v>39</v>
      </c>
      <c r="N18" s="329">
        <v>22</v>
      </c>
      <c r="O18" s="329">
        <v>17</v>
      </c>
      <c r="P18" s="329">
        <v>26</v>
      </c>
      <c r="Q18" s="329">
        <v>19</v>
      </c>
      <c r="R18" s="329">
        <v>7</v>
      </c>
    </row>
    <row r="19" spans="1:18" x14ac:dyDescent="0.2">
      <c r="F19" s="142" t="s">
        <v>679</v>
      </c>
      <c r="G19" s="329">
        <v>101</v>
      </c>
      <c r="H19" s="329">
        <v>48</v>
      </c>
      <c r="I19" s="329">
        <v>53</v>
      </c>
      <c r="J19" s="329">
        <v>39</v>
      </c>
      <c r="K19" s="329">
        <v>17</v>
      </c>
      <c r="L19" s="329">
        <v>22</v>
      </c>
      <c r="M19" s="329">
        <v>63</v>
      </c>
      <c r="N19" s="329">
        <v>32</v>
      </c>
      <c r="O19" s="329">
        <v>31</v>
      </c>
      <c r="P19" s="329">
        <v>43</v>
      </c>
      <c r="Q19" s="329">
        <v>20</v>
      </c>
      <c r="R19" s="329">
        <v>23</v>
      </c>
    </row>
    <row r="20" spans="1:18" x14ac:dyDescent="0.2">
      <c r="F20" s="142" t="s">
        <v>680</v>
      </c>
      <c r="G20" s="329">
        <v>5</v>
      </c>
      <c r="H20" s="329">
        <v>2</v>
      </c>
      <c r="I20" s="329">
        <v>3</v>
      </c>
      <c r="J20" s="329">
        <v>0</v>
      </c>
      <c r="K20" s="329">
        <v>0</v>
      </c>
      <c r="L20" s="329">
        <v>0</v>
      </c>
      <c r="M20" s="329">
        <v>0</v>
      </c>
      <c r="N20" s="329">
        <v>0</v>
      </c>
      <c r="O20" s="329">
        <v>0</v>
      </c>
      <c r="P20" s="329">
        <v>0</v>
      </c>
      <c r="Q20" s="329">
        <v>0</v>
      </c>
      <c r="R20" s="329">
        <v>0</v>
      </c>
    </row>
    <row r="21" spans="1:18" x14ac:dyDescent="0.2">
      <c r="F21" s="142" t="s">
        <v>681</v>
      </c>
      <c r="G21" s="329">
        <v>35</v>
      </c>
      <c r="H21" s="329">
        <v>19</v>
      </c>
      <c r="I21" s="329">
        <v>16</v>
      </c>
      <c r="J21" s="329">
        <v>18</v>
      </c>
      <c r="K21" s="329">
        <v>8</v>
      </c>
      <c r="L21" s="329">
        <v>10</v>
      </c>
      <c r="M21" s="329">
        <v>8</v>
      </c>
      <c r="N21" s="329">
        <v>4</v>
      </c>
      <c r="O21" s="329">
        <v>4</v>
      </c>
      <c r="P21" s="329">
        <v>0</v>
      </c>
      <c r="Q21" s="329">
        <v>0</v>
      </c>
      <c r="R21" s="329">
        <v>0</v>
      </c>
    </row>
    <row r="22" spans="1:18" x14ac:dyDescent="0.2">
      <c r="F22" s="142" t="s">
        <v>682</v>
      </c>
      <c r="G22" s="329">
        <v>85</v>
      </c>
      <c r="H22" s="329">
        <v>70</v>
      </c>
      <c r="I22" s="329">
        <v>15</v>
      </c>
      <c r="J22" s="329">
        <v>29</v>
      </c>
      <c r="K22" s="329">
        <v>20</v>
      </c>
      <c r="L22" s="329">
        <v>9</v>
      </c>
      <c r="M22" s="329">
        <v>16</v>
      </c>
      <c r="N22" s="329">
        <v>12</v>
      </c>
      <c r="O22" s="329">
        <v>4</v>
      </c>
      <c r="P22" s="329">
        <v>3</v>
      </c>
      <c r="Q22" s="329">
        <v>2</v>
      </c>
      <c r="R22" s="329">
        <v>1</v>
      </c>
    </row>
    <row r="23" spans="1:18" x14ac:dyDescent="0.2">
      <c r="F23" s="142" t="s">
        <v>683</v>
      </c>
      <c r="G23" s="329">
        <v>128</v>
      </c>
      <c r="H23" s="329">
        <v>22</v>
      </c>
      <c r="I23" s="329">
        <v>106</v>
      </c>
      <c r="J23" s="329">
        <v>47</v>
      </c>
      <c r="K23" s="329">
        <v>12</v>
      </c>
      <c r="L23" s="329">
        <v>35</v>
      </c>
      <c r="M23" s="329">
        <v>40</v>
      </c>
      <c r="N23" s="329">
        <v>5</v>
      </c>
      <c r="O23" s="329">
        <v>35</v>
      </c>
      <c r="P23" s="329">
        <v>20</v>
      </c>
      <c r="Q23" s="329">
        <v>5</v>
      </c>
      <c r="R23" s="329">
        <v>15</v>
      </c>
    </row>
    <row r="24" spans="1:18" x14ac:dyDescent="0.2">
      <c r="F24" s="142" t="s">
        <v>684</v>
      </c>
      <c r="G24" s="329">
        <v>126</v>
      </c>
      <c r="H24" s="329">
        <v>29</v>
      </c>
      <c r="I24" s="329">
        <v>97</v>
      </c>
      <c r="J24" s="329">
        <v>42</v>
      </c>
      <c r="K24" s="329">
        <v>11</v>
      </c>
      <c r="L24" s="329">
        <v>31</v>
      </c>
      <c r="M24" s="329">
        <v>54</v>
      </c>
      <c r="N24" s="329">
        <v>12</v>
      </c>
      <c r="O24" s="329">
        <v>42</v>
      </c>
      <c r="P24" s="329">
        <v>33</v>
      </c>
      <c r="Q24" s="329">
        <v>7</v>
      </c>
      <c r="R24" s="329">
        <v>26</v>
      </c>
    </row>
    <row r="25" spans="1:18" x14ac:dyDescent="0.2">
      <c r="F25" s="142" t="s">
        <v>685</v>
      </c>
      <c r="G25" s="329">
        <v>72</v>
      </c>
      <c r="H25" s="329">
        <v>6</v>
      </c>
      <c r="I25" s="329">
        <v>66</v>
      </c>
      <c r="J25" s="329">
        <v>29</v>
      </c>
      <c r="K25" s="329">
        <v>4</v>
      </c>
      <c r="L25" s="329">
        <v>25</v>
      </c>
      <c r="M25" s="329">
        <v>0</v>
      </c>
      <c r="N25" s="329">
        <v>0</v>
      </c>
      <c r="O25" s="329">
        <v>0</v>
      </c>
      <c r="P25" s="329">
        <v>0</v>
      </c>
      <c r="Q25" s="329">
        <v>0</v>
      </c>
      <c r="R25" s="329">
        <v>0</v>
      </c>
    </row>
    <row r="26" spans="1:18" x14ac:dyDescent="0.2">
      <c r="A26" s="142" t="s">
        <v>686</v>
      </c>
      <c r="G26" s="329">
        <v>86</v>
      </c>
      <c r="H26" s="329">
        <v>37</v>
      </c>
      <c r="I26" s="329">
        <v>49</v>
      </c>
      <c r="J26" s="329">
        <v>37</v>
      </c>
      <c r="K26" s="329">
        <v>18</v>
      </c>
      <c r="L26" s="329">
        <v>19</v>
      </c>
      <c r="M26" s="329">
        <v>16</v>
      </c>
      <c r="N26" s="329">
        <v>7</v>
      </c>
      <c r="O26" s="329">
        <v>9</v>
      </c>
      <c r="P26" s="329">
        <v>16</v>
      </c>
      <c r="Q26" s="329">
        <v>7</v>
      </c>
      <c r="R26" s="329">
        <v>9</v>
      </c>
    </row>
    <row r="27" spans="1:18" x14ac:dyDescent="0.2">
      <c r="B27" s="142" t="s">
        <v>687</v>
      </c>
      <c r="G27" s="329">
        <v>86</v>
      </c>
      <c r="H27" s="329">
        <v>37</v>
      </c>
      <c r="I27" s="329">
        <v>49</v>
      </c>
      <c r="J27" s="329">
        <v>37</v>
      </c>
      <c r="K27" s="329">
        <v>18</v>
      </c>
      <c r="L27" s="329">
        <v>19</v>
      </c>
      <c r="M27" s="329">
        <v>16</v>
      </c>
      <c r="N27" s="329">
        <v>7</v>
      </c>
      <c r="O27" s="329">
        <v>9</v>
      </c>
      <c r="P27" s="329">
        <v>16</v>
      </c>
      <c r="Q27" s="329">
        <v>7</v>
      </c>
      <c r="R27" s="329">
        <v>9</v>
      </c>
    </row>
    <row r="28" spans="1:18" x14ac:dyDescent="0.2">
      <c r="C28" s="142" t="s">
        <v>688</v>
      </c>
      <c r="G28" s="329">
        <v>86</v>
      </c>
      <c r="H28" s="329">
        <v>37</v>
      </c>
      <c r="I28" s="329">
        <v>49</v>
      </c>
      <c r="J28" s="329">
        <v>37</v>
      </c>
      <c r="K28" s="329">
        <v>18</v>
      </c>
      <c r="L28" s="329">
        <v>19</v>
      </c>
      <c r="M28" s="329">
        <v>16</v>
      </c>
      <c r="N28" s="329">
        <v>7</v>
      </c>
      <c r="O28" s="329">
        <v>9</v>
      </c>
      <c r="P28" s="329">
        <v>16</v>
      </c>
      <c r="Q28" s="329">
        <v>7</v>
      </c>
      <c r="R28" s="329">
        <v>9</v>
      </c>
    </row>
    <row r="29" spans="1:18" x14ac:dyDescent="0.2">
      <c r="D29" s="142" t="s">
        <v>248</v>
      </c>
      <c r="G29" s="329">
        <v>38</v>
      </c>
      <c r="H29" s="329">
        <v>15</v>
      </c>
      <c r="I29" s="329">
        <v>23</v>
      </c>
      <c r="J29" s="329">
        <v>0</v>
      </c>
      <c r="K29" s="329">
        <v>0</v>
      </c>
      <c r="L29" s="329">
        <v>0</v>
      </c>
      <c r="M29" s="329">
        <v>1</v>
      </c>
      <c r="N29" s="329">
        <v>1</v>
      </c>
      <c r="O29" s="329">
        <v>0</v>
      </c>
      <c r="P29" s="329">
        <v>1</v>
      </c>
      <c r="Q29" s="329">
        <v>1</v>
      </c>
      <c r="R29" s="329">
        <v>0</v>
      </c>
    </row>
    <row r="30" spans="1:18" x14ac:dyDescent="0.2">
      <c r="E30" s="142" t="s">
        <v>250</v>
      </c>
      <c r="G30" s="329">
        <v>38</v>
      </c>
      <c r="H30" s="329">
        <v>15</v>
      </c>
      <c r="I30" s="329">
        <v>23</v>
      </c>
      <c r="J30" s="329">
        <v>0</v>
      </c>
      <c r="K30" s="329">
        <v>0</v>
      </c>
      <c r="L30" s="329">
        <v>0</v>
      </c>
      <c r="M30" s="329">
        <v>1</v>
      </c>
      <c r="N30" s="329">
        <v>1</v>
      </c>
      <c r="O30" s="329">
        <v>0</v>
      </c>
      <c r="P30" s="329">
        <v>1</v>
      </c>
      <c r="Q30" s="329">
        <v>1</v>
      </c>
      <c r="R30" s="329">
        <v>0</v>
      </c>
    </row>
    <row r="31" spans="1:18" x14ac:dyDescent="0.2">
      <c r="F31" s="142" t="s">
        <v>689</v>
      </c>
      <c r="G31" s="329">
        <v>15</v>
      </c>
      <c r="H31" s="329">
        <v>7</v>
      </c>
      <c r="I31" s="329">
        <v>8</v>
      </c>
      <c r="J31" s="329">
        <v>0</v>
      </c>
      <c r="K31" s="329">
        <v>0</v>
      </c>
      <c r="L31" s="329">
        <v>0</v>
      </c>
      <c r="M31" s="329">
        <v>0</v>
      </c>
      <c r="N31" s="329">
        <v>0</v>
      </c>
      <c r="O31" s="329">
        <v>0</v>
      </c>
      <c r="P31" s="329">
        <v>0</v>
      </c>
      <c r="Q31" s="329">
        <v>0</v>
      </c>
      <c r="R31" s="329">
        <v>0</v>
      </c>
    </row>
    <row r="32" spans="1:18" x14ac:dyDescent="0.2">
      <c r="F32" s="142" t="s">
        <v>690</v>
      </c>
      <c r="G32" s="329">
        <v>23</v>
      </c>
      <c r="H32" s="329">
        <v>8</v>
      </c>
      <c r="I32" s="329">
        <v>15</v>
      </c>
      <c r="J32" s="329">
        <v>0</v>
      </c>
      <c r="K32" s="329">
        <v>0</v>
      </c>
      <c r="L32" s="329">
        <v>0</v>
      </c>
      <c r="M32" s="329">
        <v>1</v>
      </c>
      <c r="N32" s="329">
        <v>1</v>
      </c>
      <c r="O32" s="329">
        <v>0</v>
      </c>
      <c r="P32" s="329">
        <v>1</v>
      </c>
      <c r="Q32" s="329">
        <v>1</v>
      </c>
      <c r="R32" s="329">
        <v>0</v>
      </c>
    </row>
    <row r="33" spans="1:18" x14ac:dyDescent="0.2">
      <c r="D33" s="142" t="s">
        <v>691</v>
      </c>
      <c r="G33" s="329">
        <v>48</v>
      </c>
      <c r="H33" s="329">
        <v>22</v>
      </c>
      <c r="I33" s="329">
        <v>26</v>
      </c>
      <c r="J33" s="329">
        <v>37</v>
      </c>
      <c r="K33" s="329">
        <v>18</v>
      </c>
      <c r="L33" s="329">
        <v>19</v>
      </c>
      <c r="M33" s="329">
        <v>15</v>
      </c>
      <c r="N33" s="329">
        <v>6</v>
      </c>
      <c r="O33" s="329">
        <v>9</v>
      </c>
      <c r="P33" s="329">
        <v>15</v>
      </c>
      <c r="Q33" s="329">
        <v>6</v>
      </c>
      <c r="R33" s="329">
        <v>9</v>
      </c>
    </row>
    <row r="34" spans="1:18" x14ac:dyDescent="0.2">
      <c r="E34" s="142" t="s">
        <v>250</v>
      </c>
      <c r="G34" s="329">
        <v>48</v>
      </c>
      <c r="H34" s="329">
        <v>22</v>
      </c>
      <c r="I34" s="329">
        <v>26</v>
      </c>
      <c r="J34" s="329">
        <v>37</v>
      </c>
      <c r="K34" s="329">
        <v>18</v>
      </c>
      <c r="L34" s="329">
        <v>19</v>
      </c>
      <c r="M34" s="329">
        <v>15</v>
      </c>
      <c r="N34" s="329">
        <v>6</v>
      </c>
      <c r="O34" s="329">
        <v>9</v>
      </c>
      <c r="P34" s="329">
        <v>15</v>
      </c>
      <c r="Q34" s="329">
        <v>6</v>
      </c>
      <c r="R34" s="329">
        <v>9</v>
      </c>
    </row>
    <row r="35" spans="1:18" x14ac:dyDescent="0.2">
      <c r="F35" s="142" t="s">
        <v>692</v>
      </c>
      <c r="G35" s="329">
        <v>11</v>
      </c>
      <c r="H35" s="329">
        <v>4</v>
      </c>
      <c r="I35" s="329">
        <v>7</v>
      </c>
      <c r="J35" s="329">
        <v>0</v>
      </c>
      <c r="K35" s="329">
        <v>0</v>
      </c>
      <c r="L35" s="329">
        <v>0</v>
      </c>
      <c r="M35" s="329">
        <v>0</v>
      </c>
      <c r="N35" s="329">
        <v>0</v>
      </c>
      <c r="O35" s="329">
        <v>0</v>
      </c>
      <c r="P35" s="329">
        <v>0</v>
      </c>
      <c r="Q35" s="329">
        <v>0</v>
      </c>
      <c r="R35" s="329">
        <v>0</v>
      </c>
    </row>
    <row r="36" spans="1:18" x14ac:dyDescent="0.2">
      <c r="F36" s="142" t="s">
        <v>693</v>
      </c>
      <c r="G36" s="329">
        <v>0</v>
      </c>
      <c r="H36" s="329">
        <v>0</v>
      </c>
      <c r="I36" s="329">
        <v>0</v>
      </c>
      <c r="J36" s="329">
        <v>0</v>
      </c>
      <c r="K36" s="329">
        <v>0</v>
      </c>
      <c r="L36" s="329">
        <v>0</v>
      </c>
      <c r="M36" s="329">
        <v>11</v>
      </c>
      <c r="N36" s="329">
        <v>3</v>
      </c>
      <c r="O36" s="329">
        <v>8</v>
      </c>
      <c r="P36" s="329">
        <v>11</v>
      </c>
      <c r="Q36" s="329">
        <v>3</v>
      </c>
      <c r="R36" s="329">
        <v>8</v>
      </c>
    </row>
    <row r="37" spans="1:18" x14ac:dyDescent="0.2">
      <c r="F37" s="142" t="s">
        <v>694</v>
      </c>
      <c r="G37" s="329">
        <v>0</v>
      </c>
      <c r="H37" s="329">
        <v>0</v>
      </c>
      <c r="I37" s="329">
        <v>0</v>
      </c>
      <c r="J37" s="329">
        <v>0</v>
      </c>
      <c r="K37" s="329">
        <v>0</v>
      </c>
      <c r="L37" s="329">
        <v>0</v>
      </c>
      <c r="M37" s="329">
        <v>4</v>
      </c>
      <c r="N37" s="329">
        <v>3</v>
      </c>
      <c r="O37" s="329">
        <v>1</v>
      </c>
      <c r="P37" s="329">
        <v>4</v>
      </c>
      <c r="Q37" s="329">
        <v>3</v>
      </c>
      <c r="R37" s="329">
        <v>1</v>
      </c>
    </row>
    <row r="38" spans="1:18" x14ac:dyDescent="0.2">
      <c r="F38" s="142" t="s">
        <v>695</v>
      </c>
      <c r="G38" s="329">
        <v>37</v>
      </c>
      <c r="H38" s="329">
        <v>18</v>
      </c>
      <c r="I38" s="329">
        <v>19</v>
      </c>
      <c r="J38" s="329">
        <v>37</v>
      </c>
      <c r="K38" s="329">
        <v>18</v>
      </c>
      <c r="L38" s="329">
        <v>19</v>
      </c>
      <c r="M38" s="329">
        <v>0</v>
      </c>
      <c r="N38" s="329">
        <v>0</v>
      </c>
      <c r="O38" s="329">
        <v>0</v>
      </c>
      <c r="P38" s="329">
        <v>0</v>
      </c>
      <c r="Q38" s="329">
        <v>0</v>
      </c>
      <c r="R38" s="329">
        <v>0</v>
      </c>
    </row>
    <row r="39" spans="1:18" x14ac:dyDescent="0.2">
      <c r="A39" s="142" t="s">
        <v>255</v>
      </c>
      <c r="G39" s="329">
        <v>349</v>
      </c>
      <c r="H39" s="329">
        <v>106</v>
      </c>
      <c r="I39" s="329">
        <v>243</v>
      </c>
      <c r="J39" s="329">
        <v>142</v>
      </c>
      <c r="K39" s="329">
        <v>46</v>
      </c>
      <c r="L39" s="329">
        <v>96</v>
      </c>
      <c r="M39" s="329">
        <v>118</v>
      </c>
      <c r="N39" s="329">
        <v>35</v>
      </c>
      <c r="O39" s="329">
        <v>83</v>
      </c>
      <c r="P39" s="329">
        <v>66</v>
      </c>
      <c r="Q39" s="329">
        <v>23</v>
      </c>
      <c r="R39" s="329">
        <v>43</v>
      </c>
    </row>
    <row r="40" spans="1:18" x14ac:dyDescent="0.2">
      <c r="B40" s="142" t="s">
        <v>696</v>
      </c>
      <c r="G40" s="329">
        <v>7</v>
      </c>
      <c r="H40" s="329">
        <v>4</v>
      </c>
      <c r="I40" s="329">
        <v>3</v>
      </c>
      <c r="J40" s="329">
        <v>0</v>
      </c>
      <c r="K40" s="329">
        <v>0</v>
      </c>
      <c r="L40" s="329">
        <v>0</v>
      </c>
      <c r="M40" s="329">
        <v>18</v>
      </c>
      <c r="N40" s="329">
        <v>7</v>
      </c>
      <c r="O40" s="329">
        <v>11</v>
      </c>
      <c r="P40" s="329">
        <v>18</v>
      </c>
      <c r="Q40" s="329">
        <v>7</v>
      </c>
      <c r="R40" s="329">
        <v>11</v>
      </c>
    </row>
    <row r="41" spans="1:18" x14ac:dyDescent="0.2">
      <c r="C41" s="142" t="s">
        <v>696</v>
      </c>
      <c r="G41" s="329">
        <v>7</v>
      </c>
      <c r="H41" s="329">
        <v>4</v>
      </c>
      <c r="I41" s="329">
        <v>3</v>
      </c>
      <c r="J41" s="329">
        <v>0</v>
      </c>
      <c r="K41" s="329">
        <v>0</v>
      </c>
      <c r="L41" s="329">
        <v>0</v>
      </c>
      <c r="M41" s="329">
        <v>18</v>
      </c>
      <c r="N41" s="329">
        <v>7</v>
      </c>
      <c r="O41" s="329">
        <v>11</v>
      </c>
      <c r="P41" s="329">
        <v>18</v>
      </c>
      <c r="Q41" s="329">
        <v>7</v>
      </c>
      <c r="R41" s="329">
        <v>11</v>
      </c>
    </row>
    <row r="42" spans="1:18" x14ac:dyDescent="0.2">
      <c r="D42" s="142" t="s">
        <v>248</v>
      </c>
      <c r="G42" s="329">
        <v>7</v>
      </c>
      <c r="H42" s="329">
        <v>4</v>
      </c>
      <c r="I42" s="329">
        <v>3</v>
      </c>
      <c r="J42" s="329">
        <v>0</v>
      </c>
      <c r="K42" s="329">
        <v>0</v>
      </c>
      <c r="L42" s="329">
        <v>0</v>
      </c>
      <c r="M42" s="329">
        <v>18</v>
      </c>
      <c r="N42" s="329">
        <v>7</v>
      </c>
      <c r="O42" s="329">
        <v>11</v>
      </c>
      <c r="P42" s="329">
        <v>18</v>
      </c>
      <c r="Q42" s="329">
        <v>7</v>
      </c>
      <c r="R42" s="329">
        <v>11</v>
      </c>
    </row>
    <row r="43" spans="1:18" x14ac:dyDescent="0.2">
      <c r="E43" s="142" t="s">
        <v>697</v>
      </c>
      <c r="G43" s="329">
        <v>7</v>
      </c>
      <c r="H43" s="329">
        <v>4</v>
      </c>
      <c r="I43" s="329">
        <v>3</v>
      </c>
      <c r="J43" s="329">
        <v>0</v>
      </c>
      <c r="K43" s="329">
        <v>0</v>
      </c>
      <c r="L43" s="329">
        <v>0</v>
      </c>
      <c r="M43" s="329">
        <v>18</v>
      </c>
      <c r="N43" s="329">
        <v>7</v>
      </c>
      <c r="O43" s="329">
        <v>11</v>
      </c>
      <c r="P43" s="329">
        <v>18</v>
      </c>
      <c r="Q43" s="329">
        <v>7</v>
      </c>
      <c r="R43" s="329">
        <v>11</v>
      </c>
    </row>
    <row r="44" spans="1:18" x14ac:dyDescent="0.2">
      <c r="F44" s="142" t="s">
        <v>698</v>
      </c>
      <c r="G44" s="329">
        <v>0</v>
      </c>
      <c r="H44" s="329">
        <v>0</v>
      </c>
      <c r="I44" s="329">
        <v>0</v>
      </c>
      <c r="J44" s="329">
        <v>0</v>
      </c>
      <c r="K44" s="329">
        <v>0</v>
      </c>
      <c r="L44" s="329">
        <v>0</v>
      </c>
      <c r="M44" s="329">
        <v>18</v>
      </c>
      <c r="N44" s="329">
        <v>7</v>
      </c>
      <c r="O44" s="329">
        <v>11</v>
      </c>
      <c r="P44" s="329">
        <v>18</v>
      </c>
      <c r="Q44" s="329">
        <v>7</v>
      </c>
      <c r="R44" s="329">
        <v>11</v>
      </c>
    </row>
    <row r="45" spans="1:18" x14ac:dyDescent="0.2">
      <c r="F45" s="142" t="s">
        <v>699</v>
      </c>
      <c r="G45" s="329">
        <v>7</v>
      </c>
      <c r="H45" s="329">
        <v>4</v>
      </c>
      <c r="I45" s="329">
        <v>3</v>
      </c>
      <c r="J45" s="329">
        <v>0</v>
      </c>
      <c r="K45" s="329">
        <v>0</v>
      </c>
      <c r="L45" s="329">
        <v>0</v>
      </c>
      <c r="M45" s="329">
        <v>0</v>
      </c>
      <c r="N45" s="329">
        <v>0</v>
      </c>
      <c r="O45" s="329">
        <v>0</v>
      </c>
      <c r="P45" s="329">
        <v>0</v>
      </c>
      <c r="Q45" s="329">
        <v>0</v>
      </c>
      <c r="R45" s="329">
        <v>0</v>
      </c>
    </row>
    <row r="46" spans="1:18" x14ac:dyDescent="0.2">
      <c r="B46" s="142" t="s">
        <v>256</v>
      </c>
      <c r="G46" s="329">
        <v>83</v>
      </c>
      <c r="H46" s="329">
        <v>23</v>
      </c>
      <c r="I46" s="329">
        <v>60</v>
      </c>
      <c r="J46" s="329">
        <v>19</v>
      </c>
      <c r="K46" s="329">
        <v>8</v>
      </c>
      <c r="L46" s="329">
        <v>11</v>
      </c>
      <c r="M46" s="329">
        <v>26</v>
      </c>
      <c r="N46" s="329">
        <v>8</v>
      </c>
      <c r="O46" s="329">
        <v>18</v>
      </c>
      <c r="P46" s="329">
        <v>26</v>
      </c>
      <c r="Q46" s="329">
        <v>8</v>
      </c>
      <c r="R46" s="329">
        <v>18</v>
      </c>
    </row>
    <row r="47" spans="1:18" x14ac:dyDescent="0.2">
      <c r="C47" s="142" t="s">
        <v>700</v>
      </c>
      <c r="G47" s="329">
        <v>83</v>
      </c>
      <c r="H47" s="329">
        <v>23</v>
      </c>
      <c r="I47" s="329">
        <v>60</v>
      </c>
      <c r="J47" s="329">
        <v>19</v>
      </c>
      <c r="K47" s="329">
        <v>8</v>
      </c>
      <c r="L47" s="329">
        <v>11</v>
      </c>
      <c r="M47" s="329">
        <v>26</v>
      </c>
      <c r="N47" s="329">
        <v>8</v>
      </c>
      <c r="O47" s="329">
        <v>18</v>
      </c>
      <c r="P47" s="329">
        <v>26</v>
      </c>
      <c r="Q47" s="329">
        <v>8</v>
      </c>
      <c r="R47" s="329">
        <v>18</v>
      </c>
    </row>
    <row r="48" spans="1:18" x14ac:dyDescent="0.2">
      <c r="D48" s="142" t="s">
        <v>248</v>
      </c>
      <c r="G48" s="329">
        <v>83</v>
      </c>
      <c r="H48" s="329">
        <v>23</v>
      </c>
      <c r="I48" s="329">
        <v>60</v>
      </c>
      <c r="J48" s="329">
        <v>19</v>
      </c>
      <c r="K48" s="329">
        <v>8</v>
      </c>
      <c r="L48" s="329">
        <v>11</v>
      </c>
      <c r="M48" s="329">
        <v>26</v>
      </c>
      <c r="N48" s="329">
        <v>8</v>
      </c>
      <c r="O48" s="329">
        <v>18</v>
      </c>
      <c r="P48" s="329">
        <v>26</v>
      </c>
      <c r="Q48" s="329">
        <v>8</v>
      </c>
      <c r="R48" s="329">
        <v>18</v>
      </c>
    </row>
    <row r="49" spans="2:18" x14ac:dyDescent="0.2">
      <c r="E49" s="142" t="s">
        <v>250</v>
      </c>
      <c r="G49" s="329">
        <v>83</v>
      </c>
      <c r="H49" s="329">
        <v>23</v>
      </c>
      <c r="I49" s="329">
        <v>60</v>
      </c>
      <c r="J49" s="329">
        <v>19</v>
      </c>
      <c r="K49" s="329">
        <v>8</v>
      </c>
      <c r="L49" s="329">
        <v>11</v>
      </c>
      <c r="M49" s="329">
        <v>26</v>
      </c>
      <c r="N49" s="329">
        <v>8</v>
      </c>
      <c r="O49" s="329">
        <v>18</v>
      </c>
      <c r="P49" s="329">
        <v>26</v>
      </c>
      <c r="Q49" s="329">
        <v>8</v>
      </c>
      <c r="R49" s="329">
        <v>18</v>
      </c>
    </row>
    <row r="50" spans="2:18" x14ac:dyDescent="0.2">
      <c r="F50" s="142" t="s">
        <v>701</v>
      </c>
      <c r="G50" s="329">
        <v>83</v>
      </c>
      <c r="H50" s="329">
        <v>23</v>
      </c>
      <c r="I50" s="329">
        <v>60</v>
      </c>
      <c r="J50" s="329">
        <v>19</v>
      </c>
      <c r="K50" s="329">
        <v>8</v>
      </c>
      <c r="L50" s="329">
        <v>11</v>
      </c>
      <c r="M50" s="329">
        <v>26</v>
      </c>
      <c r="N50" s="329">
        <v>8</v>
      </c>
      <c r="O50" s="329">
        <v>18</v>
      </c>
      <c r="P50" s="329">
        <v>26</v>
      </c>
      <c r="Q50" s="329">
        <v>8</v>
      </c>
      <c r="R50" s="329">
        <v>18</v>
      </c>
    </row>
    <row r="51" spans="2:18" x14ac:dyDescent="0.2">
      <c r="B51" s="142" t="s">
        <v>702</v>
      </c>
      <c r="G51" s="329">
        <v>21</v>
      </c>
      <c r="H51" s="329">
        <v>8</v>
      </c>
      <c r="I51" s="329">
        <v>13</v>
      </c>
      <c r="J51" s="329">
        <v>21</v>
      </c>
      <c r="K51" s="329">
        <v>8</v>
      </c>
      <c r="L51" s="329">
        <v>13</v>
      </c>
      <c r="M51" s="329">
        <v>15</v>
      </c>
      <c r="N51" s="329">
        <v>6</v>
      </c>
      <c r="O51" s="329">
        <v>9</v>
      </c>
      <c r="P51" s="329">
        <v>15</v>
      </c>
      <c r="Q51" s="329">
        <v>6</v>
      </c>
      <c r="R51" s="329">
        <v>9</v>
      </c>
    </row>
    <row r="52" spans="2:18" x14ac:dyDescent="0.2">
      <c r="C52" s="142" t="s">
        <v>702</v>
      </c>
      <c r="G52" s="329">
        <v>21</v>
      </c>
      <c r="H52" s="329">
        <v>8</v>
      </c>
      <c r="I52" s="329">
        <v>13</v>
      </c>
      <c r="J52" s="329">
        <v>21</v>
      </c>
      <c r="K52" s="329">
        <v>8</v>
      </c>
      <c r="L52" s="329">
        <v>13</v>
      </c>
      <c r="M52" s="329">
        <v>15</v>
      </c>
      <c r="N52" s="329">
        <v>6</v>
      </c>
      <c r="O52" s="329">
        <v>9</v>
      </c>
      <c r="P52" s="329">
        <v>15</v>
      </c>
      <c r="Q52" s="329">
        <v>6</v>
      </c>
      <c r="R52" s="329">
        <v>9</v>
      </c>
    </row>
    <row r="53" spans="2:18" x14ac:dyDescent="0.2">
      <c r="D53" s="142" t="s">
        <v>248</v>
      </c>
      <c r="G53" s="329">
        <v>21</v>
      </c>
      <c r="H53" s="329">
        <v>8</v>
      </c>
      <c r="I53" s="329">
        <v>13</v>
      </c>
      <c r="J53" s="329">
        <v>21</v>
      </c>
      <c r="K53" s="329">
        <v>8</v>
      </c>
      <c r="L53" s="329">
        <v>13</v>
      </c>
      <c r="M53" s="329">
        <v>15</v>
      </c>
      <c r="N53" s="329">
        <v>6</v>
      </c>
      <c r="O53" s="329">
        <v>9</v>
      </c>
      <c r="P53" s="329">
        <v>15</v>
      </c>
      <c r="Q53" s="329">
        <v>6</v>
      </c>
      <c r="R53" s="329">
        <v>9</v>
      </c>
    </row>
    <row r="54" spans="2:18" x14ac:dyDescent="0.2">
      <c r="E54" s="142" t="s">
        <v>250</v>
      </c>
      <c r="G54" s="329">
        <v>21</v>
      </c>
      <c r="H54" s="329">
        <v>8</v>
      </c>
      <c r="I54" s="329">
        <v>13</v>
      </c>
      <c r="J54" s="329">
        <v>21</v>
      </c>
      <c r="K54" s="329">
        <v>8</v>
      </c>
      <c r="L54" s="329">
        <v>13</v>
      </c>
      <c r="M54" s="329">
        <v>15</v>
      </c>
      <c r="N54" s="329">
        <v>6</v>
      </c>
      <c r="O54" s="329">
        <v>9</v>
      </c>
      <c r="P54" s="329">
        <v>15</v>
      </c>
      <c r="Q54" s="329">
        <v>6</v>
      </c>
      <c r="R54" s="329">
        <v>9</v>
      </c>
    </row>
    <row r="55" spans="2:18" x14ac:dyDescent="0.2">
      <c r="F55" s="142" t="s">
        <v>703</v>
      </c>
      <c r="G55" s="329">
        <v>21</v>
      </c>
      <c r="H55" s="329">
        <v>8</v>
      </c>
      <c r="I55" s="329">
        <v>13</v>
      </c>
      <c r="J55" s="329">
        <v>21</v>
      </c>
      <c r="K55" s="329">
        <v>8</v>
      </c>
      <c r="L55" s="329">
        <v>13</v>
      </c>
      <c r="M55" s="329">
        <v>15</v>
      </c>
      <c r="N55" s="329">
        <v>6</v>
      </c>
      <c r="O55" s="329">
        <v>9</v>
      </c>
      <c r="P55" s="329">
        <v>15</v>
      </c>
      <c r="Q55" s="329">
        <v>6</v>
      </c>
      <c r="R55" s="329">
        <v>9</v>
      </c>
    </row>
    <row r="56" spans="2:18" x14ac:dyDescent="0.2">
      <c r="B56" s="142" t="s">
        <v>704</v>
      </c>
      <c r="G56" s="329">
        <v>238</v>
      </c>
      <c r="H56" s="329">
        <v>71</v>
      </c>
      <c r="I56" s="329">
        <v>167</v>
      </c>
      <c r="J56" s="329">
        <v>102</v>
      </c>
      <c r="K56" s="329">
        <v>30</v>
      </c>
      <c r="L56" s="329">
        <v>72</v>
      </c>
      <c r="M56" s="329">
        <v>59</v>
      </c>
      <c r="N56" s="329">
        <v>14</v>
      </c>
      <c r="O56" s="329">
        <v>45</v>
      </c>
      <c r="P56" s="329">
        <v>7</v>
      </c>
      <c r="Q56" s="329">
        <v>2</v>
      </c>
      <c r="R56" s="329">
        <v>5</v>
      </c>
    </row>
    <row r="57" spans="2:18" x14ac:dyDescent="0.2">
      <c r="C57" s="142" t="s">
        <v>705</v>
      </c>
      <c r="G57" s="329">
        <v>238</v>
      </c>
      <c r="H57" s="329">
        <v>71</v>
      </c>
      <c r="I57" s="329">
        <v>167</v>
      </c>
      <c r="J57" s="329">
        <v>102</v>
      </c>
      <c r="K57" s="329">
        <v>30</v>
      </c>
      <c r="L57" s="329">
        <v>72</v>
      </c>
      <c r="M57" s="329">
        <v>59</v>
      </c>
      <c r="N57" s="329">
        <v>14</v>
      </c>
      <c r="O57" s="329">
        <v>45</v>
      </c>
      <c r="P57" s="329">
        <v>7</v>
      </c>
      <c r="Q57" s="329">
        <v>2</v>
      </c>
      <c r="R57" s="329">
        <v>5</v>
      </c>
    </row>
    <row r="58" spans="2:18" x14ac:dyDescent="0.2">
      <c r="D58" s="142" t="s">
        <v>248</v>
      </c>
      <c r="G58" s="329">
        <v>153</v>
      </c>
      <c r="H58" s="329">
        <v>48</v>
      </c>
      <c r="I58" s="329">
        <v>105</v>
      </c>
      <c r="J58" s="329">
        <v>58</v>
      </c>
      <c r="K58" s="329">
        <v>18</v>
      </c>
      <c r="L58" s="329">
        <v>40</v>
      </c>
      <c r="M58" s="329">
        <v>43</v>
      </c>
      <c r="N58" s="329">
        <v>9</v>
      </c>
      <c r="O58" s="329">
        <v>34</v>
      </c>
      <c r="P58" s="329">
        <v>7</v>
      </c>
      <c r="Q58" s="329">
        <v>2</v>
      </c>
      <c r="R58" s="329">
        <v>5</v>
      </c>
    </row>
    <row r="59" spans="2:18" x14ac:dyDescent="0.2">
      <c r="E59" s="142" t="s">
        <v>250</v>
      </c>
      <c r="G59" s="329">
        <v>123</v>
      </c>
      <c r="H59" s="329">
        <v>41</v>
      </c>
      <c r="I59" s="329">
        <v>82</v>
      </c>
      <c r="J59" s="329">
        <v>58</v>
      </c>
      <c r="K59" s="329">
        <v>18</v>
      </c>
      <c r="L59" s="329">
        <v>40</v>
      </c>
      <c r="M59" s="329">
        <v>15</v>
      </c>
      <c r="N59" s="329">
        <v>3</v>
      </c>
      <c r="O59" s="329">
        <v>12</v>
      </c>
      <c r="P59" s="329">
        <v>5</v>
      </c>
      <c r="Q59" s="329">
        <v>1</v>
      </c>
      <c r="R59" s="329">
        <v>4</v>
      </c>
    </row>
    <row r="60" spans="2:18" x14ac:dyDescent="0.2">
      <c r="F60" s="142" t="s">
        <v>706</v>
      </c>
      <c r="G60" s="329">
        <v>51</v>
      </c>
      <c r="H60" s="329">
        <v>6</v>
      </c>
      <c r="I60" s="329">
        <v>45</v>
      </c>
      <c r="J60" s="329">
        <v>29</v>
      </c>
      <c r="K60" s="329">
        <v>5</v>
      </c>
      <c r="L60" s="329">
        <v>24</v>
      </c>
      <c r="M60" s="329">
        <v>0</v>
      </c>
      <c r="N60" s="329">
        <v>0</v>
      </c>
      <c r="O60" s="329">
        <v>0</v>
      </c>
      <c r="P60" s="329">
        <v>5</v>
      </c>
      <c r="Q60" s="329">
        <v>1</v>
      </c>
      <c r="R60" s="329">
        <v>4</v>
      </c>
    </row>
    <row r="61" spans="2:18" x14ac:dyDescent="0.2">
      <c r="F61" s="142" t="s">
        <v>707</v>
      </c>
      <c r="G61" s="329">
        <v>72</v>
      </c>
      <c r="H61" s="329">
        <v>35</v>
      </c>
      <c r="I61" s="329">
        <v>37</v>
      </c>
      <c r="J61" s="329">
        <v>29</v>
      </c>
      <c r="K61" s="329">
        <v>13</v>
      </c>
      <c r="L61" s="329">
        <v>16</v>
      </c>
      <c r="M61" s="329">
        <v>15</v>
      </c>
      <c r="N61" s="329">
        <v>3</v>
      </c>
      <c r="O61" s="329">
        <v>12</v>
      </c>
      <c r="P61" s="329">
        <v>0</v>
      </c>
      <c r="Q61" s="329">
        <v>0</v>
      </c>
      <c r="R61" s="329">
        <v>0</v>
      </c>
    </row>
    <row r="62" spans="2:18" x14ac:dyDescent="0.2">
      <c r="E62" s="142" t="s">
        <v>697</v>
      </c>
      <c r="G62" s="329">
        <v>30</v>
      </c>
      <c r="H62" s="329">
        <v>7</v>
      </c>
      <c r="I62" s="329">
        <v>23</v>
      </c>
      <c r="J62" s="329">
        <v>0</v>
      </c>
      <c r="K62" s="329">
        <v>0</v>
      </c>
      <c r="L62" s="329">
        <v>0</v>
      </c>
      <c r="M62" s="329">
        <v>28</v>
      </c>
      <c r="N62" s="329">
        <v>6</v>
      </c>
      <c r="O62" s="329">
        <v>22</v>
      </c>
      <c r="P62" s="329">
        <v>2</v>
      </c>
      <c r="Q62" s="329">
        <v>1</v>
      </c>
      <c r="R62" s="329">
        <v>1</v>
      </c>
    </row>
    <row r="63" spans="2:18" x14ac:dyDescent="0.2">
      <c r="F63" s="142" t="s">
        <v>708</v>
      </c>
      <c r="G63" s="329">
        <v>30</v>
      </c>
      <c r="H63" s="329">
        <v>7</v>
      </c>
      <c r="I63" s="329">
        <v>23</v>
      </c>
      <c r="J63" s="329">
        <v>0</v>
      </c>
      <c r="K63" s="329">
        <v>0</v>
      </c>
      <c r="L63" s="329">
        <v>0</v>
      </c>
      <c r="M63" s="329">
        <v>28</v>
      </c>
      <c r="N63" s="329">
        <v>6</v>
      </c>
      <c r="O63" s="329">
        <v>22</v>
      </c>
      <c r="P63" s="329">
        <v>2</v>
      </c>
      <c r="Q63" s="329">
        <v>1</v>
      </c>
      <c r="R63" s="329">
        <v>1</v>
      </c>
    </row>
    <row r="64" spans="2:18" x14ac:dyDescent="0.2">
      <c r="D64" s="142" t="s">
        <v>709</v>
      </c>
      <c r="G64" s="329">
        <v>85</v>
      </c>
      <c r="H64" s="329">
        <v>23</v>
      </c>
      <c r="I64" s="329">
        <v>62</v>
      </c>
      <c r="J64" s="329">
        <v>44</v>
      </c>
      <c r="K64" s="329">
        <v>12</v>
      </c>
      <c r="L64" s="329">
        <v>32</v>
      </c>
      <c r="M64" s="329">
        <v>16</v>
      </c>
      <c r="N64" s="329">
        <v>5</v>
      </c>
      <c r="O64" s="329">
        <v>11</v>
      </c>
      <c r="P64" s="329">
        <v>0</v>
      </c>
      <c r="Q64" s="329">
        <v>0</v>
      </c>
      <c r="R64" s="329">
        <v>0</v>
      </c>
    </row>
    <row r="65" spans="1:18" x14ac:dyDescent="0.2">
      <c r="E65" s="142" t="s">
        <v>250</v>
      </c>
      <c r="G65" s="329">
        <v>85</v>
      </c>
      <c r="H65" s="329">
        <v>23</v>
      </c>
      <c r="I65" s="329">
        <v>62</v>
      </c>
      <c r="J65" s="329">
        <v>44</v>
      </c>
      <c r="K65" s="329">
        <v>12</v>
      </c>
      <c r="L65" s="329">
        <v>32</v>
      </c>
      <c r="M65" s="329">
        <v>16</v>
      </c>
      <c r="N65" s="329">
        <v>5</v>
      </c>
      <c r="O65" s="329">
        <v>11</v>
      </c>
      <c r="P65" s="329">
        <v>0</v>
      </c>
      <c r="Q65" s="329">
        <v>0</v>
      </c>
      <c r="R65" s="329">
        <v>0</v>
      </c>
    </row>
    <row r="66" spans="1:18" x14ac:dyDescent="0.2">
      <c r="F66" s="142" t="s">
        <v>710</v>
      </c>
      <c r="G66" s="329">
        <v>85</v>
      </c>
      <c r="H66" s="329">
        <v>23</v>
      </c>
      <c r="I66" s="329">
        <v>62</v>
      </c>
      <c r="J66" s="329">
        <v>44</v>
      </c>
      <c r="K66" s="329">
        <v>12</v>
      </c>
      <c r="L66" s="329">
        <v>32</v>
      </c>
      <c r="M66" s="329">
        <v>16</v>
      </c>
      <c r="N66" s="329">
        <v>5</v>
      </c>
      <c r="O66" s="329">
        <v>11</v>
      </c>
      <c r="P66" s="329">
        <v>0</v>
      </c>
      <c r="Q66" s="329">
        <v>0</v>
      </c>
      <c r="R66" s="329">
        <v>0</v>
      </c>
    </row>
    <row r="67" spans="1:18" x14ac:dyDescent="0.2">
      <c r="A67" s="142" t="s">
        <v>268</v>
      </c>
      <c r="G67" s="329">
        <v>1899</v>
      </c>
      <c r="H67" s="329">
        <v>955</v>
      </c>
      <c r="I67" s="329">
        <v>944</v>
      </c>
      <c r="J67" s="329">
        <v>662</v>
      </c>
      <c r="K67" s="329">
        <v>329</v>
      </c>
      <c r="L67" s="329">
        <v>333</v>
      </c>
      <c r="M67" s="329">
        <v>607</v>
      </c>
      <c r="N67" s="329">
        <v>369</v>
      </c>
      <c r="O67" s="329">
        <v>238</v>
      </c>
      <c r="P67" s="329">
        <v>471</v>
      </c>
      <c r="Q67" s="329">
        <v>310</v>
      </c>
      <c r="R67" s="329">
        <v>161</v>
      </c>
    </row>
    <row r="68" spans="1:18" x14ac:dyDescent="0.2">
      <c r="B68" s="142" t="s">
        <v>674</v>
      </c>
      <c r="G68" s="329">
        <v>466</v>
      </c>
      <c r="H68" s="329">
        <v>206</v>
      </c>
      <c r="I68" s="329">
        <v>260</v>
      </c>
      <c r="J68" s="329">
        <v>138</v>
      </c>
      <c r="K68" s="329">
        <v>68</v>
      </c>
      <c r="L68" s="329">
        <v>70</v>
      </c>
      <c r="M68" s="329">
        <v>103</v>
      </c>
      <c r="N68" s="329">
        <v>54</v>
      </c>
      <c r="O68" s="329">
        <v>49</v>
      </c>
      <c r="P68" s="329">
        <v>22</v>
      </c>
      <c r="Q68" s="329">
        <v>9</v>
      </c>
      <c r="R68" s="329">
        <v>13</v>
      </c>
    </row>
    <row r="69" spans="1:18" x14ac:dyDescent="0.2">
      <c r="C69" s="142" t="s">
        <v>711</v>
      </c>
      <c r="G69" s="329">
        <v>466</v>
      </c>
      <c r="H69" s="329">
        <v>206</v>
      </c>
      <c r="I69" s="329">
        <v>260</v>
      </c>
      <c r="J69" s="329">
        <v>138</v>
      </c>
      <c r="K69" s="329">
        <v>68</v>
      </c>
      <c r="L69" s="329">
        <v>70</v>
      </c>
      <c r="M69" s="329">
        <v>103</v>
      </c>
      <c r="N69" s="329">
        <v>54</v>
      </c>
      <c r="O69" s="329">
        <v>49</v>
      </c>
      <c r="P69" s="329">
        <v>22</v>
      </c>
      <c r="Q69" s="329">
        <v>9</v>
      </c>
      <c r="R69" s="329">
        <v>13</v>
      </c>
    </row>
    <row r="70" spans="1:18" x14ac:dyDescent="0.2">
      <c r="D70" s="142" t="s">
        <v>248</v>
      </c>
      <c r="G70" s="329">
        <v>466</v>
      </c>
      <c r="H70" s="329">
        <v>206</v>
      </c>
      <c r="I70" s="329">
        <v>260</v>
      </c>
      <c r="J70" s="329">
        <v>138</v>
      </c>
      <c r="K70" s="329">
        <v>68</v>
      </c>
      <c r="L70" s="329">
        <v>70</v>
      </c>
      <c r="M70" s="329">
        <v>103</v>
      </c>
      <c r="N70" s="329">
        <v>54</v>
      </c>
      <c r="O70" s="329">
        <v>49</v>
      </c>
      <c r="P70" s="329">
        <v>22</v>
      </c>
      <c r="Q70" s="329">
        <v>9</v>
      </c>
      <c r="R70" s="329">
        <v>13</v>
      </c>
    </row>
    <row r="71" spans="1:18" x14ac:dyDescent="0.2">
      <c r="E71" s="142" t="s">
        <v>250</v>
      </c>
      <c r="G71" s="329">
        <v>466</v>
      </c>
      <c r="H71" s="329">
        <v>206</v>
      </c>
      <c r="I71" s="329">
        <v>260</v>
      </c>
      <c r="J71" s="329">
        <v>138</v>
      </c>
      <c r="K71" s="329">
        <v>68</v>
      </c>
      <c r="L71" s="329">
        <v>70</v>
      </c>
      <c r="M71" s="329">
        <v>103</v>
      </c>
      <c r="N71" s="329">
        <v>54</v>
      </c>
      <c r="O71" s="329">
        <v>49</v>
      </c>
      <c r="P71" s="329">
        <v>22</v>
      </c>
      <c r="Q71" s="329">
        <v>9</v>
      </c>
      <c r="R71" s="329">
        <v>13</v>
      </c>
    </row>
    <row r="72" spans="1:18" x14ac:dyDescent="0.2">
      <c r="F72" s="142" t="s">
        <v>676</v>
      </c>
      <c r="G72" s="329">
        <v>23</v>
      </c>
      <c r="H72" s="329">
        <v>8</v>
      </c>
      <c r="I72" s="329">
        <v>15</v>
      </c>
      <c r="J72" s="329">
        <v>10</v>
      </c>
      <c r="K72" s="329">
        <v>5</v>
      </c>
      <c r="L72" s="329">
        <v>5</v>
      </c>
      <c r="M72" s="329">
        <v>8</v>
      </c>
      <c r="N72" s="329">
        <v>6</v>
      </c>
      <c r="O72" s="329">
        <v>2</v>
      </c>
      <c r="P72" s="329">
        <v>1</v>
      </c>
      <c r="Q72" s="329">
        <v>1</v>
      </c>
      <c r="R72" s="329">
        <v>0</v>
      </c>
    </row>
    <row r="73" spans="1:18" x14ac:dyDescent="0.2">
      <c r="F73" s="142" t="s">
        <v>677</v>
      </c>
      <c r="G73" s="329">
        <v>15</v>
      </c>
      <c r="H73" s="329">
        <v>12</v>
      </c>
      <c r="I73" s="329">
        <v>3</v>
      </c>
      <c r="J73" s="329">
        <v>7</v>
      </c>
      <c r="K73" s="329">
        <v>6</v>
      </c>
      <c r="L73" s="329">
        <v>1</v>
      </c>
      <c r="M73" s="329">
        <v>0</v>
      </c>
      <c r="N73" s="329">
        <v>0</v>
      </c>
      <c r="O73" s="329">
        <v>0</v>
      </c>
      <c r="P73" s="329">
        <v>0</v>
      </c>
      <c r="Q73" s="329">
        <v>0</v>
      </c>
      <c r="R73" s="329">
        <v>0</v>
      </c>
    </row>
    <row r="74" spans="1:18" x14ac:dyDescent="0.2">
      <c r="F74" s="142" t="s">
        <v>678</v>
      </c>
      <c r="G74" s="329">
        <v>66</v>
      </c>
      <c r="H74" s="329">
        <v>41</v>
      </c>
      <c r="I74" s="329">
        <v>25</v>
      </c>
      <c r="J74" s="329">
        <v>20</v>
      </c>
      <c r="K74" s="329">
        <v>11</v>
      </c>
      <c r="L74" s="329">
        <v>9</v>
      </c>
      <c r="M74" s="329">
        <v>13</v>
      </c>
      <c r="N74" s="329">
        <v>11</v>
      </c>
      <c r="O74" s="329">
        <v>2</v>
      </c>
      <c r="P74" s="329">
        <v>2</v>
      </c>
      <c r="Q74" s="329">
        <v>0</v>
      </c>
      <c r="R74" s="329">
        <v>2</v>
      </c>
    </row>
    <row r="75" spans="1:18" x14ac:dyDescent="0.2">
      <c r="F75" s="142" t="s">
        <v>679</v>
      </c>
      <c r="G75" s="329">
        <v>96</v>
      </c>
      <c r="H75" s="329">
        <v>33</v>
      </c>
      <c r="I75" s="329">
        <v>63</v>
      </c>
      <c r="J75" s="329">
        <v>31</v>
      </c>
      <c r="K75" s="329">
        <v>11</v>
      </c>
      <c r="L75" s="329">
        <v>20</v>
      </c>
      <c r="M75" s="329">
        <v>20</v>
      </c>
      <c r="N75" s="329">
        <v>10</v>
      </c>
      <c r="O75" s="329">
        <v>10</v>
      </c>
      <c r="P75" s="329">
        <v>7</v>
      </c>
      <c r="Q75" s="329">
        <v>4</v>
      </c>
      <c r="R75" s="329">
        <v>3</v>
      </c>
    </row>
    <row r="76" spans="1:18" x14ac:dyDescent="0.2">
      <c r="F76" s="142" t="s">
        <v>682</v>
      </c>
      <c r="G76" s="329">
        <v>95</v>
      </c>
      <c r="H76" s="329">
        <v>72</v>
      </c>
      <c r="I76" s="329">
        <v>23</v>
      </c>
      <c r="J76" s="329">
        <v>25</v>
      </c>
      <c r="K76" s="329">
        <v>21</v>
      </c>
      <c r="L76" s="329">
        <v>4</v>
      </c>
      <c r="M76" s="329">
        <v>24</v>
      </c>
      <c r="N76" s="329">
        <v>22</v>
      </c>
      <c r="O76" s="329">
        <v>2</v>
      </c>
      <c r="P76" s="329">
        <v>3</v>
      </c>
      <c r="Q76" s="329">
        <v>3</v>
      </c>
      <c r="R76" s="329">
        <v>0</v>
      </c>
    </row>
    <row r="77" spans="1:18" x14ac:dyDescent="0.2">
      <c r="F77" s="142" t="s">
        <v>683</v>
      </c>
      <c r="G77" s="329">
        <v>125</v>
      </c>
      <c r="H77" s="329">
        <v>22</v>
      </c>
      <c r="I77" s="329">
        <v>103</v>
      </c>
      <c r="J77" s="329">
        <v>31</v>
      </c>
      <c r="K77" s="329">
        <v>8</v>
      </c>
      <c r="L77" s="329">
        <v>23</v>
      </c>
      <c r="M77" s="329">
        <v>28</v>
      </c>
      <c r="N77" s="329">
        <v>2</v>
      </c>
      <c r="O77" s="329">
        <v>26</v>
      </c>
      <c r="P77" s="329">
        <v>7</v>
      </c>
      <c r="Q77" s="329">
        <v>0</v>
      </c>
      <c r="R77" s="329">
        <v>7</v>
      </c>
    </row>
    <row r="78" spans="1:18" x14ac:dyDescent="0.2">
      <c r="F78" s="142" t="s">
        <v>684</v>
      </c>
      <c r="G78" s="329">
        <v>46</v>
      </c>
      <c r="H78" s="329">
        <v>18</v>
      </c>
      <c r="I78" s="329">
        <v>28</v>
      </c>
      <c r="J78" s="329">
        <v>14</v>
      </c>
      <c r="K78" s="329">
        <v>6</v>
      </c>
      <c r="L78" s="329">
        <v>8</v>
      </c>
      <c r="M78" s="329">
        <v>10</v>
      </c>
      <c r="N78" s="329">
        <v>3</v>
      </c>
      <c r="O78" s="329">
        <v>7</v>
      </c>
      <c r="P78" s="329">
        <v>2</v>
      </c>
      <c r="Q78" s="329">
        <v>1</v>
      </c>
      <c r="R78" s="329">
        <v>1</v>
      </c>
    </row>
    <row r="79" spans="1:18" x14ac:dyDescent="0.2">
      <c r="B79" s="142" t="s">
        <v>712</v>
      </c>
      <c r="G79" s="329">
        <v>161</v>
      </c>
      <c r="H79" s="329">
        <v>41</v>
      </c>
      <c r="I79" s="329">
        <v>120</v>
      </c>
      <c r="J79" s="329">
        <v>48</v>
      </c>
      <c r="K79" s="329">
        <v>11</v>
      </c>
      <c r="L79" s="329">
        <v>37</v>
      </c>
      <c r="M79" s="329">
        <v>0</v>
      </c>
      <c r="N79" s="329">
        <v>0</v>
      </c>
      <c r="O79" s="329">
        <v>0</v>
      </c>
      <c r="P79" s="329">
        <v>0</v>
      </c>
      <c r="Q79" s="329">
        <v>0</v>
      </c>
      <c r="R79" s="329">
        <v>0</v>
      </c>
    </row>
    <row r="80" spans="1:18" x14ac:dyDescent="0.2">
      <c r="C80" s="142" t="s">
        <v>713</v>
      </c>
      <c r="G80" s="329">
        <v>161</v>
      </c>
      <c r="H80" s="329">
        <v>41</v>
      </c>
      <c r="I80" s="329">
        <v>120</v>
      </c>
      <c r="J80" s="329">
        <v>48</v>
      </c>
      <c r="K80" s="329">
        <v>11</v>
      </c>
      <c r="L80" s="329">
        <v>37</v>
      </c>
      <c r="M80" s="329">
        <v>0</v>
      </c>
      <c r="N80" s="329">
        <v>0</v>
      </c>
      <c r="O80" s="329">
        <v>0</v>
      </c>
      <c r="P80" s="329">
        <v>0</v>
      </c>
      <c r="Q80" s="329">
        <v>0</v>
      </c>
      <c r="R80" s="329">
        <v>0</v>
      </c>
    </row>
    <row r="81" spans="2:18" x14ac:dyDescent="0.2">
      <c r="D81" s="142" t="s">
        <v>248</v>
      </c>
      <c r="G81" s="329">
        <v>161</v>
      </c>
      <c r="H81" s="329">
        <v>41</v>
      </c>
      <c r="I81" s="329">
        <v>120</v>
      </c>
      <c r="J81" s="329">
        <v>48</v>
      </c>
      <c r="K81" s="329">
        <v>11</v>
      </c>
      <c r="L81" s="329">
        <v>37</v>
      </c>
      <c r="M81" s="329">
        <v>0</v>
      </c>
      <c r="N81" s="329">
        <v>0</v>
      </c>
      <c r="O81" s="329">
        <v>0</v>
      </c>
      <c r="P81" s="329">
        <v>0</v>
      </c>
      <c r="Q81" s="329">
        <v>0</v>
      </c>
      <c r="R81" s="329">
        <v>0</v>
      </c>
    </row>
    <row r="82" spans="2:18" x14ac:dyDescent="0.2">
      <c r="E82" s="142" t="s">
        <v>250</v>
      </c>
      <c r="G82" s="329">
        <v>161</v>
      </c>
      <c r="H82" s="329">
        <v>41</v>
      </c>
      <c r="I82" s="329">
        <v>120</v>
      </c>
      <c r="J82" s="329">
        <v>48</v>
      </c>
      <c r="K82" s="329">
        <v>11</v>
      </c>
      <c r="L82" s="329">
        <v>37</v>
      </c>
      <c r="M82" s="329">
        <v>0</v>
      </c>
      <c r="N82" s="329">
        <v>0</v>
      </c>
      <c r="O82" s="329">
        <v>0</v>
      </c>
      <c r="P82" s="329">
        <v>0</v>
      </c>
      <c r="Q82" s="329">
        <v>0</v>
      </c>
      <c r="R82" s="329">
        <v>0</v>
      </c>
    </row>
    <row r="83" spans="2:18" x14ac:dyDescent="0.2">
      <c r="F83" s="142" t="s">
        <v>714</v>
      </c>
      <c r="G83" s="329">
        <v>92</v>
      </c>
      <c r="H83" s="329">
        <v>21</v>
      </c>
      <c r="I83" s="329">
        <v>71</v>
      </c>
      <c r="J83" s="329">
        <v>21</v>
      </c>
      <c r="K83" s="329">
        <v>8</v>
      </c>
      <c r="L83" s="329">
        <v>13</v>
      </c>
      <c r="M83" s="329">
        <v>0</v>
      </c>
      <c r="N83" s="329">
        <v>0</v>
      </c>
      <c r="O83" s="329">
        <v>0</v>
      </c>
      <c r="P83" s="329">
        <v>0</v>
      </c>
      <c r="Q83" s="329">
        <v>0</v>
      </c>
      <c r="R83" s="329">
        <v>0</v>
      </c>
    </row>
    <row r="84" spans="2:18" x14ac:dyDescent="0.2">
      <c r="F84" s="142" t="s">
        <v>676</v>
      </c>
      <c r="G84" s="329">
        <v>69</v>
      </c>
      <c r="H84" s="329">
        <v>20</v>
      </c>
      <c r="I84" s="329">
        <v>49</v>
      </c>
      <c r="J84" s="329">
        <v>27</v>
      </c>
      <c r="K84" s="329">
        <v>3</v>
      </c>
      <c r="L84" s="329">
        <v>24</v>
      </c>
      <c r="M84" s="329">
        <v>0</v>
      </c>
      <c r="N84" s="329">
        <v>0</v>
      </c>
      <c r="O84" s="329">
        <v>0</v>
      </c>
      <c r="P84" s="329">
        <v>0</v>
      </c>
      <c r="Q84" s="329">
        <v>0</v>
      </c>
      <c r="R84" s="329">
        <v>0</v>
      </c>
    </row>
    <row r="85" spans="2:18" x14ac:dyDescent="0.2">
      <c r="D85" s="142" t="s">
        <v>709</v>
      </c>
      <c r="G85" s="329">
        <v>0</v>
      </c>
      <c r="H85" s="329">
        <v>0</v>
      </c>
      <c r="I85" s="329">
        <v>0</v>
      </c>
      <c r="J85" s="329">
        <v>0</v>
      </c>
      <c r="K85" s="329">
        <v>0</v>
      </c>
      <c r="L85" s="329">
        <v>0</v>
      </c>
      <c r="M85" s="329">
        <v>0</v>
      </c>
      <c r="N85" s="329">
        <v>0</v>
      </c>
      <c r="O85" s="329">
        <v>0</v>
      </c>
      <c r="P85" s="329">
        <v>0</v>
      </c>
      <c r="Q85" s="329">
        <v>0</v>
      </c>
      <c r="R85" s="329">
        <v>0</v>
      </c>
    </row>
    <row r="86" spans="2:18" x14ac:dyDescent="0.2">
      <c r="E86" s="142" t="s">
        <v>250</v>
      </c>
      <c r="G86" s="329">
        <v>0</v>
      </c>
      <c r="H86" s="329">
        <v>0</v>
      </c>
      <c r="I86" s="329">
        <v>0</v>
      </c>
      <c r="J86" s="329">
        <v>0</v>
      </c>
      <c r="K86" s="329">
        <v>0</v>
      </c>
      <c r="L86" s="329">
        <v>0</v>
      </c>
      <c r="M86" s="329">
        <v>0</v>
      </c>
      <c r="N86" s="329">
        <v>0</v>
      </c>
      <c r="O86" s="329">
        <v>0</v>
      </c>
      <c r="P86" s="329">
        <v>0</v>
      </c>
      <c r="Q86" s="329">
        <v>0</v>
      </c>
      <c r="R86" s="329">
        <v>0</v>
      </c>
    </row>
    <row r="87" spans="2:18" x14ac:dyDescent="0.2">
      <c r="F87" s="142" t="s">
        <v>715</v>
      </c>
      <c r="G87" s="329">
        <v>0</v>
      </c>
      <c r="H87" s="329">
        <v>0</v>
      </c>
      <c r="I87" s="329">
        <v>0</v>
      </c>
      <c r="J87" s="329">
        <v>0</v>
      </c>
      <c r="K87" s="329">
        <v>0</v>
      </c>
      <c r="L87" s="329">
        <v>0</v>
      </c>
      <c r="M87" s="329">
        <v>0</v>
      </c>
      <c r="N87" s="329">
        <v>0</v>
      </c>
      <c r="O87" s="329">
        <v>0</v>
      </c>
      <c r="P87" s="329">
        <v>0</v>
      </c>
      <c r="Q87" s="329">
        <v>0</v>
      </c>
      <c r="R87" s="329">
        <v>0</v>
      </c>
    </row>
    <row r="88" spans="2:18" x14ac:dyDescent="0.2">
      <c r="B88" s="142" t="s">
        <v>704</v>
      </c>
      <c r="G88" s="329">
        <v>214</v>
      </c>
      <c r="H88" s="329">
        <v>25</v>
      </c>
      <c r="I88" s="329">
        <v>189</v>
      </c>
      <c r="J88" s="329">
        <v>94</v>
      </c>
      <c r="K88" s="329">
        <v>11</v>
      </c>
      <c r="L88" s="329">
        <v>83</v>
      </c>
      <c r="M88" s="329">
        <v>51</v>
      </c>
      <c r="N88" s="329">
        <v>9</v>
      </c>
      <c r="O88" s="329">
        <v>42</v>
      </c>
      <c r="P88" s="329">
        <v>22</v>
      </c>
      <c r="Q88" s="329">
        <v>3</v>
      </c>
      <c r="R88" s="329">
        <v>19</v>
      </c>
    </row>
    <row r="89" spans="2:18" x14ac:dyDescent="0.2">
      <c r="C89" s="142" t="s">
        <v>716</v>
      </c>
      <c r="G89" s="329">
        <v>214</v>
      </c>
      <c r="H89" s="329">
        <v>25</v>
      </c>
      <c r="I89" s="329">
        <v>189</v>
      </c>
      <c r="J89" s="329">
        <v>94</v>
      </c>
      <c r="K89" s="329">
        <v>11</v>
      </c>
      <c r="L89" s="329">
        <v>83</v>
      </c>
      <c r="M89" s="329">
        <v>51</v>
      </c>
      <c r="N89" s="329">
        <v>9</v>
      </c>
      <c r="O89" s="329">
        <v>42</v>
      </c>
      <c r="P89" s="329">
        <v>22</v>
      </c>
      <c r="Q89" s="329">
        <v>3</v>
      </c>
      <c r="R89" s="329">
        <v>19</v>
      </c>
    </row>
    <row r="90" spans="2:18" x14ac:dyDescent="0.2">
      <c r="D90" s="142" t="s">
        <v>248</v>
      </c>
      <c r="G90" s="329">
        <v>141</v>
      </c>
      <c r="H90" s="329">
        <v>16</v>
      </c>
      <c r="I90" s="329">
        <v>125</v>
      </c>
      <c r="J90" s="329">
        <v>40</v>
      </c>
      <c r="K90" s="329">
        <v>7</v>
      </c>
      <c r="L90" s="329">
        <v>33</v>
      </c>
      <c r="M90" s="329">
        <v>43</v>
      </c>
      <c r="N90" s="329">
        <v>5</v>
      </c>
      <c r="O90" s="329">
        <v>38</v>
      </c>
      <c r="P90" s="329">
        <v>16</v>
      </c>
      <c r="Q90" s="329">
        <v>2</v>
      </c>
      <c r="R90" s="329">
        <v>14</v>
      </c>
    </row>
    <row r="91" spans="2:18" x14ac:dyDescent="0.2">
      <c r="E91" s="142" t="s">
        <v>250</v>
      </c>
      <c r="G91" s="329">
        <v>141</v>
      </c>
      <c r="H91" s="329">
        <v>16</v>
      </c>
      <c r="I91" s="329">
        <v>125</v>
      </c>
      <c r="J91" s="329">
        <v>40</v>
      </c>
      <c r="K91" s="329">
        <v>7</v>
      </c>
      <c r="L91" s="329">
        <v>33</v>
      </c>
      <c r="M91" s="329">
        <v>43</v>
      </c>
      <c r="N91" s="329">
        <v>5</v>
      </c>
      <c r="O91" s="329">
        <v>38</v>
      </c>
      <c r="P91" s="329">
        <v>16</v>
      </c>
      <c r="Q91" s="329">
        <v>2</v>
      </c>
      <c r="R91" s="329">
        <v>14</v>
      </c>
    </row>
    <row r="92" spans="2:18" x14ac:dyDescent="0.2">
      <c r="F92" s="142" t="s">
        <v>707</v>
      </c>
      <c r="G92" s="329">
        <v>72</v>
      </c>
      <c r="H92" s="329">
        <v>7</v>
      </c>
      <c r="I92" s="329">
        <v>65</v>
      </c>
      <c r="J92" s="329">
        <v>0</v>
      </c>
      <c r="K92" s="329">
        <v>0</v>
      </c>
      <c r="L92" s="329">
        <v>0</v>
      </c>
      <c r="M92" s="329">
        <v>43</v>
      </c>
      <c r="N92" s="329">
        <v>5</v>
      </c>
      <c r="O92" s="329">
        <v>38</v>
      </c>
      <c r="P92" s="329">
        <v>16</v>
      </c>
      <c r="Q92" s="329">
        <v>2</v>
      </c>
      <c r="R92" s="329">
        <v>14</v>
      </c>
    </row>
    <row r="93" spans="2:18" x14ac:dyDescent="0.2">
      <c r="F93" s="142" t="s">
        <v>683</v>
      </c>
      <c r="G93" s="329">
        <v>69</v>
      </c>
      <c r="H93" s="329">
        <v>9</v>
      </c>
      <c r="I93" s="329">
        <v>60</v>
      </c>
      <c r="J93" s="329">
        <v>40</v>
      </c>
      <c r="K93" s="329">
        <v>7</v>
      </c>
      <c r="L93" s="329">
        <v>33</v>
      </c>
      <c r="M93" s="329">
        <v>0</v>
      </c>
      <c r="N93" s="329">
        <v>0</v>
      </c>
      <c r="O93" s="329">
        <v>0</v>
      </c>
      <c r="P93" s="329">
        <v>0</v>
      </c>
      <c r="Q93" s="329">
        <v>0</v>
      </c>
      <c r="R93" s="329">
        <v>0</v>
      </c>
    </row>
    <row r="94" spans="2:18" x14ac:dyDescent="0.2">
      <c r="D94" s="142" t="s">
        <v>709</v>
      </c>
      <c r="G94" s="329">
        <v>73</v>
      </c>
      <c r="H94" s="329">
        <v>9</v>
      </c>
      <c r="I94" s="329">
        <v>64</v>
      </c>
      <c r="J94" s="329">
        <v>54</v>
      </c>
      <c r="K94" s="329">
        <v>4</v>
      </c>
      <c r="L94" s="329">
        <v>50</v>
      </c>
      <c r="M94" s="329">
        <v>8</v>
      </c>
      <c r="N94" s="329">
        <v>4</v>
      </c>
      <c r="O94" s="329">
        <v>4</v>
      </c>
      <c r="P94" s="329">
        <v>6</v>
      </c>
      <c r="Q94" s="329">
        <v>1</v>
      </c>
      <c r="R94" s="329">
        <v>5</v>
      </c>
    </row>
    <row r="95" spans="2:18" x14ac:dyDescent="0.2">
      <c r="E95" s="142" t="s">
        <v>250</v>
      </c>
      <c r="G95" s="329">
        <v>73</v>
      </c>
      <c r="H95" s="329">
        <v>9</v>
      </c>
      <c r="I95" s="329">
        <v>64</v>
      </c>
      <c r="J95" s="329">
        <v>54</v>
      </c>
      <c r="K95" s="329">
        <v>4</v>
      </c>
      <c r="L95" s="329">
        <v>50</v>
      </c>
      <c r="M95" s="329">
        <v>8</v>
      </c>
      <c r="N95" s="329">
        <v>4</v>
      </c>
      <c r="O95" s="329">
        <v>4</v>
      </c>
      <c r="P95" s="329">
        <v>6</v>
      </c>
      <c r="Q95" s="329">
        <v>1</v>
      </c>
      <c r="R95" s="329">
        <v>5</v>
      </c>
    </row>
    <row r="96" spans="2:18" x14ac:dyDescent="0.2">
      <c r="F96" s="142" t="s">
        <v>710</v>
      </c>
      <c r="G96" s="329">
        <v>73</v>
      </c>
      <c r="H96" s="329">
        <v>9</v>
      </c>
      <c r="I96" s="329">
        <v>64</v>
      </c>
      <c r="J96" s="329">
        <v>54</v>
      </c>
      <c r="K96" s="329">
        <v>4</v>
      </c>
      <c r="L96" s="329">
        <v>50</v>
      </c>
      <c r="M96" s="329">
        <v>8</v>
      </c>
      <c r="N96" s="329">
        <v>4</v>
      </c>
      <c r="O96" s="329">
        <v>4</v>
      </c>
      <c r="P96" s="329">
        <v>6</v>
      </c>
      <c r="Q96" s="329">
        <v>1</v>
      </c>
      <c r="R96" s="329">
        <v>5</v>
      </c>
    </row>
    <row r="97" spans="2:18" x14ac:dyDescent="0.2">
      <c r="B97" s="142" t="s">
        <v>717</v>
      </c>
      <c r="G97" s="329">
        <v>1058</v>
      </c>
      <c r="H97" s="329">
        <v>683</v>
      </c>
      <c r="I97" s="329">
        <v>375</v>
      </c>
      <c r="J97" s="329">
        <v>382</v>
      </c>
      <c r="K97" s="329">
        <v>239</v>
      </c>
      <c r="L97" s="329">
        <v>143</v>
      </c>
      <c r="M97" s="329">
        <v>453</v>
      </c>
      <c r="N97" s="329">
        <v>306</v>
      </c>
      <c r="O97" s="329">
        <v>147</v>
      </c>
      <c r="P97" s="329">
        <v>427</v>
      </c>
      <c r="Q97" s="329">
        <v>298</v>
      </c>
      <c r="R97" s="329">
        <v>129</v>
      </c>
    </row>
    <row r="98" spans="2:18" x14ac:dyDescent="0.2">
      <c r="C98" s="142" t="s">
        <v>717</v>
      </c>
      <c r="G98" s="329">
        <v>1058</v>
      </c>
      <c r="H98" s="329">
        <v>683</v>
      </c>
      <c r="I98" s="329">
        <v>375</v>
      </c>
      <c r="J98" s="329">
        <v>382</v>
      </c>
      <c r="K98" s="329">
        <v>239</v>
      </c>
      <c r="L98" s="329">
        <v>143</v>
      </c>
      <c r="M98" s="329">
        <v>453</v>
      </c>
      <c r="N98" s="329">
        <v>306</v>
      </c>
      <c r="O98" s="329">
        <v>147</v>
      </c>
      <c r="P98" s="329">
        <v>427</v>
      </c>
      <c r="Q98" s="329">
        <v>298</v>
      </c>
      <c r="R98" s="329">
        <v>129</v>
      </c>
    </row>
    <row r="99" spans="2:18" x14ac:dyDescent="0.2">
      <c r="D99" s="142" t="s">
        <v>248</v>
      </c>
      <c r="G99" s="329">
        <v>5</v>
      </c>
      <c r="H99" s="329">
        <v>5</v>
      </c>
      <c r="I99" s="329">
        <v>0</v>
      </c>
      <c r="J99" s="329">
        <v>0</v>
      </c>
      <c r="K99" s="329">
        <v>0</v>
      </c>
      <c r="L99" s="329">
        <v>0</v>
      </c>
      <c r="M99" s="329">
        <v>6</v>
      </c>
      <c r="N99" s="329">
        <v>5</v>
      </c>
      <c r="O99" s="329">
        <v>1</v>
      </c>
      <c r="P99" s="329">
        <v>0</v>
      </c>
      <c r="Q99" s="329">
        <v>0</v>
      </c>
      <c r="R99" s="329">
        <v>0</v>
      </c>
    </row>
    <row r="100" spans="2:18" x14ac:dyDescent="0.2">
      <c r="E100" s="142" t="s">
        <v>250</v>
      </c>
      <c r="G100" s="329">
        <v>5</v>
      </c>
      <c r="H100" s="329">
        <v>5</v>
      </c>
      <c r="I100" s="329">
        <v>0</v>
      </c>
      <c r="J100" s="329">
        <v>0</v>
      </c>
      <c r="K100" s="329">
        <v>0</v>
      </c>
      <c r="L100" s="329">
        <v>0</v>
      </c>
      <c r="M100" s="329">
        <v>6</v>
      </c>
      <c r="N100" s="329">
        <v>5</v>
      </c>
      <c r="O100" s="329">
        <v>1</v>
      </c>
      <c r="P100" s="329">
        <v>0</v>
      </c>
      <c r="Q100" s="329">
        <v>0</v>
      </c>
      <c r="R100" s="329">
        <v>0</v>
      </c>
    </row>
    <row r="101" spans="2:18" x14ac:dyDescent="0.2">
      <c r="F101" s="142" t="s">
        <v>689</v>
      </c>
      <c r="G101" s="329">
        <v>1</v>
      </c>
      <c r="H101" s="329">
        <v>1</v>
      </c>
      <c r="I101" s="329">
        <v>0</v>
      </c>
      <c r="J101" s="329">
        <v>0</v>
      </c>
      <c r="K101" s="329">
        <v>0</v>
      </c>
      <c r="L101" s="329">
        <v>0</v>
      </c>
      <c r="M101" s="329">
        <v>1</v>
      </c>
      <c r="N101" s="329">
        <v>1</v>
      </c>
      <c r="O101" s="329">
        <v>0</v>
      </c>
      <c r="P101" s="329">
        <v>0</v>
      </c>
      <c r="Q101" s="329">
        <v>0</v>
      </c>
      <c r="R101" s="329">
        <v>0</v>
      </c>
    </row>
    <row r="102" spans="2:18" x14ac:dyDescent="0.2">
      <c r="F102" s="142" t="s">
        <v>718</v>
      </c>
      <c r="G102" s="329">
        <v>1</v>
      </c>
      <c r="H102" s="329">
        <v>1</v>
      </c>
      <c r="I102" s="329">
        <v>0</v>
      </c>
      <c r="J102" s="329">
        <v>0</v>
      </c>
      <c r="K102" s="329">
        <v>0</v>
      </c>
      <c r="L102" s="329">
        <v>0</v>
      </c>
      <c r="M102" s="329">
        <v>2</v>
      </c>
      <c r="N102" s="329">
        <v>1</v>
      </c>
      <c r="O102" s="329">
        <v>1</v>
      </c>
      <c r="P102" s="329">
        <v>0</v>
      </c>
      <c r="Q102" s="329">
        <v>0</v>
      </c>
      <c r="R102" s="329">
        <v>0</v>
      </c>
    </row>
    <row r="103" spans="2:18" x14ac:dyDescent="0.2">
      <c r="F103" s="142" t="s">
        <v>719</v>
      </c>
      <c r="G103" s="329">
        <v>1</v>
      </c>
      <c r="H103" s="329">
        <v>1</v>
      </c>
      <c r="I103" s="329">
        <v>0</v>
      </c>
      <c r="J103" s="329">
        <v>0</v>
      </c>
      <c r="K103" s="329">
        <v>0</v>
      </c>
      <c r="L103" s="329">
        <v>0</v>
      </c>
      <c r="M103" s="329">
        <v>1</v>
      </c>
      <c r="N103" s="329">
        <v>1</v>
      </c>
      <c r="O103" s="329">
        <v>0</v>
      </c>
      <c r="P103" s="329">
        <v>0</v>
      </c>
      <c r="Q103" s="329">
        <v>0</v>
      </c>
      <c r="R103" s="329">
        <v>0</v>
      </c>
    </row>
    <row r="104" spans="2:18" x14ac:dyDescent="0.2">
      <c r="F104" s="142" t="s">
        <v>720</v>
      </c>
      <c r="G104" s="329">
        <v>1</v>
      </c>
      <c r="H104" s="329">
        <v>1</v>
      </c>
      <c r="I104" s="329">
        <v>0</v>
      </c>
      <c r="J104" s="329">
        <v>0</v>
      </c>
      <c r="K104" s="329">
        <v>0</v>
      </c>
      <c r="L104" s="329">
        <v>0</v>
      </c>
      <c r="M104" s="329">
        <v>1</v>
      </c>
      <c r="N104" s="329">
        <v>1</v>
      </c>
      <c r="O104" s="329">
        <v>0</v>
      </c>
      <c r="P104" s="329">
        <v>0</v>
      </c>
      <c r="Q104" s="329">
        <v>0</v>
      </c>
      <c r="R104" s="329">
        <v>0</v>
      </c>
    </row>
    <row r="105" spans="2:18" x14ac:dyDescent="0.2">
      <c r="F105" s="142" t="s">
        <v>721</v>
      </c>
      <c r="G105" s="329">
        <v>1</v>
      </c>
      <c r="H105" s="329">
        <v>1</v>
      </c>
      <c r="I105" s="329">
        <v>0</v>
      </c>
      <c r="J105" s="329">
        <v>0</v>
      </c>
      <c r="K105" s="329">
        <v>0</v>
      </c>
      <c r="L105" s="329">
        <v>0</v>
      </c>
      <c r="M105" s="329">
        <v>1</v>
      </c>
      <c r="N105" s="329">
        <v>1</v>
      </c>
      <c r="O105" s="329">
        <v>0</v>
      </c>
      <c r="P105" s="329">
        <v>0</v>
      </c>
      <c r="Q105" s="329">
        <v>0</v>
      </c>
      <c r="R105" s="329">
        <v>0</v>
      </c>
    </row>
    <row r="106" spans="2:18" x14ac:dyDescent="0.2">
      <c r="D106" s="142" t="s">
        <v>691</v>
      </c>
      <c r="G106" s="329">
        <v>1053</v>
      </c>
      <c r="H106" s="329">
        <v>678</v>
      </c>
      <c r="I106" s="329">
        <v>375</v>
      </c>
      <c r="J106" s="329">
        <v>382</v>
      </c>
      <c r="K106" s="329">
        <v>239</v>
      </c>
      <c r="L106" s="329">
        <v>143</v>
      </c>
      <c r="M106" s="329">
        <v>447</v>
      </c>
      <c r="N106" s="329">
        <v>301</v>
      </c>
      <c r="O106" s="329">
        <v>146</v>
      </c>
      <c r="P106" s="329">
        <v>427</v>
      </c>
      <c r="Q106" s="329">
        <v>298</v>
      </c>
      <c r="R106" s="329">
        <v>129</v>
      </c>
    </row>
    <row r="107" spans="2:18" x14ac:dyDescent="0.2">
      <c r="E107" s="142" t="s">
        <v>250</v>
      </c>
      <c r="G107" s="329">
        <v>1053</v>
      </c>
      <c r="H107" s="329">
        <v>678</v>
      </c>
      <c r="I107" s="329">
        <v>375</v>
      </c>
      <c r="J107" s="329">
        <v>382</v>
      </c>
      <c r="K107" s="329">
        <v>239</v>
      </c>
      <c r="L107" s="329">
        <v>143</v>
      </c>
      <c r="M107" s="329">
        <v>447</v>
      </c>
      <c r="N107" s="329">
        <v>301</v>
      </c>
      <c r="O107" s="329">
        <v>146</v>
      </c>
      <c r="P107" s="329">
        <v>427</v>
      </c>
      <c r="Q107" s="329">
        <v>298</v>
      </c>
      <c r="R107" s="329">
        <v>129</v>
      </c>
    </row>
    <row r="108" spans="2:18" x14ac:dyDescent="0.2">
      <c r="F108" s="142" t="s">
        <v>694</v>
      </c>
      <c r="G108" s="329">
        <v>220</v>
      </c>
      <c r="H108" s="329">
        <v>161</v>
      </c>
      <c r="I108" s="329">
        <v>59</v>
      </c>
      <c r="J108" s="329">
        <v>107</v>
      </c>
      <c r="K108" s="329">
        <v>80</v>
      </c>
      <c r="L108" s="329">
        <v>27</v>
      </c>
      <c r="M108" s="329">
        <v>69</v>
      </c>
      <c r="N108" s="329">
        <v>59</v>
      </c>
      <c r="O108" s="329">
        <v>10</v>
      </c>
      <c r="P108" s="329">
        <v>69</v>
      </c>
      <c r="Q108" s="329">
        <v>59</v>
      </c>
      <c r="R108" s="329">
        <v>10</v>
      </c>
    </row>
    <row r="109" spans="2:18" x14ac:dyDescent="0.2">
      <c r="F109" s="142" t="s">
        <v>722</v>
      </c>
      <c r="G109" s="329">
        <v>309</v>
      </c>
      <c r="H109" s="329">
        <v>125</v>
      </c>
      <c r="I109" s="329">
        <v>184</v>
      </c>
      <c r="J109" s="329">
        <v>102</v>
      </c>
      <c r="K109" s="329">
        <v>44</v>
      </c>
      <c r="L109" s="329">
        <v>58</v>
      </c>
      <c r="M109" s="329">
        <v>118</v>
      </c>
      <c r="N109" s="329">
        <v>40</v>
      </c>
      <c r="O109" s="329">
        <v>78</v>
      </c>
      <c r="P109" s="329">
        <v>118</v>
      </c>
      <c r="Q109" s="329">
        <v>40</v>
      </c>
      <c r="R109" s="329">
        <v>78</v>
      </c>
    </row>
    <row r="110" spans="2:18" x14ac:dyDescent="0.2">
      <c r="F110" s="142" t="s">
        <v>723</v>
      </c>
      <c r="G110" s="329">
        <v>0</v>
      </c>
      <c r="H110" s="329">
        <v>0</v>
      </c>
      <c r="I110" s="329">
        <v>0</v>
      </c>
      <c r="J110" s="329">
        <v>0</v>
      </c>
      <c r="K110" s="329">
        <v>0</v>
      </c>
      <c r="L110" s="329">
        <v>0</v>
      </c>
      <c r="M110" s="329">
        <v>20</v>
      </c>
      <c r="N110" s="329">
        <v>20</v>
      </c>
      <c r="O110" s="329">
        <v>0</v>
      </c>
      <c r="P110" s="329">
        <v>20</v>
      </c>
      <c r="Q110" s="329">
        <v>20</v>
      </c>
      <c r="R110" s="329">
        <v>0</v>
      </c>
    </row>
    <row r="111" spans="2:18" x14ac:dyDescent="0.2">
      <c r="F111" s="142" t="s">
        <v>724</v>
      </c>
      <c r="G111" s="329">
        <v>377</v>
      </c>
      <c r="H111" s="329">
        <v>354</v>
      </c>
      <c r="I111" s="329">
        <v>23</v>
      </c>
      <c r="J111" s="329">
        <v>111</v>
      </c>
      <c r="K111" s="329">
        <v>99</v>
      </c>
      <c r="L111" s="329">
        <v>12</v>
      </c>
      <c r="M111" s="329">
        <v>185</v>
      </c>
      <c r="N111" s="329">
        <v>167</v>
      </c>
      <c r="O111" s="329">
        <v>18</v>
      </c>
      <c r="P111" s="329">
        <v>185</v>
      </c>
      <c r="Q111" s="329">
        <v>167</v>
      </c>
      <c r="R111" s="329">
        <v>18</v>
      </c>
    </row>
    <row r="112" spans="2:18" x14ac:dyDescent="0.2">
      <c r="F112" s="142" t="s">
        <v>725</v>
      </c>
      <c r="G112" s="329">
        <v>69</v>
      </c>
      <c r="H112" s="329">
        <v>20</v>
      </c>
      <c r="I112" s="329">
        <v>49</v>
      </c>
      <c r="J112" s="329">
        <v>23</v>
      </c>
      <c r="K112" s="329">
        <v>7</v>
      </c>
      <c r="L112" s="329">
        <v>16</v>
      </c>
      <c r="M112" s="329">
        <v>14</v>
      </c>
      <c r="N112" s="329">
        <v>2</v>
      </c>
      <c r="O112" s="329">
        <v>12</v>
      </c>
      <c r="P112" s="329">
        <v>14</v>
      </c>
      <c r="Q112" s="329">
        <v>2</v>
      </c>
      <c r="R112" s="329">
        <v>12</v>
      </c>
    </row>
    <row r="113" spans="1:18" x14ac:dyDescent="0.2">
      <c r="F113" s="142" t="s">
        <v>726</v>
      </c>
      <c r="G113" s="329">
        <v>0</v>
      </c>
      <c r="H113" s="329">
        <v>0</v>
      </c>
      <c r="I113" s="329">
        <v>0</v>
      </c>
      <c r="J113" s="329">
        <v>0</v>
      </c>
      <c r="K113" s="329">
        <v>0</v>
      </c>
      <c r="L113" s="329">
        <v>0</v>
      </c>
      <c r="M113" s="329">
        <v>21</v>
      </c>
      <c r="N113" s="329">
        <v>10</v>
      </c>
      <c r="O113" s="329">
        <v>11</v>
      </c>
      <c r="P113" s="329">
        <v>21</v>
      </c>
      <c r="Q113" s="329">
        <v>10</v>
      </c>
      <c r="R113" s="329">
        <v>11</v>
      </c>
    </row>
    <row r="114" spans="1:18" x14ac:dyDescent="0.2">
      <c r="F114" s="142" t="s">
        <v>727</v>
      </c>
      <c r="G114" s="329">
        <v>78</v>
      </c>
      <c r="H114" s="329">
        <v>18</v>
      </c>
      <c r="I114" s="329">
        <v>60</v>
      </c>
      <c r="J114" s="329">
        <v>39</v>
      </c>
      <c r="K114" s="329">
        <v>9</v>
      </c>
      <c r="L114" s="329">
        <v>30</v>
      </c>
      <c r="M114" s="329">
        <v>20</v>
      </c>
      <c r="N114" s="329">
        <v>3</v>
      </c>
      <c r="O114" s="329">
        <v>17</v>
      </c>
      <c r="P114" s="329">
        <v>0</v>
      </c>
      <c r="Q114" s="329">
        <v>0</v>
      </c>
      <c r="R114" s="329">
        <v>0</v>
      </c>
    </row>
    <row r="115" spans="1:18" x14ac:dyDescent="0.2">
      <c r="A115" s="142" t="s">
        <v>728</v>
      </c>
      <c r="G115" s="329">
        <v>835</v>
      </c>
      <c r="H115" s="329">
        <v>441</v>
      </c>
      <c r="I115" s="329">
        <v>394</v>
      </c>
      <c r="J115" s="329">
        <v>287</v>
      </c>
      <c r="K115" s="329">
        <v>148</v>
      </c>
      <c r="L115" s="329">
        <v>139</v>
      </c>
      <c r="M115" s="329">
        <v>180</v>
      </c>
      <c r="N115" s="329">
        <v>95</v>
      </c>
      <c r="O115" s="329">
        <v>85</v>
      </c>
      <c r="P115" s="329">
        <v>247</v>
      </c>
      <c r="Q115" s="329">
        <v>138</v>
      </c>
      <c r="R115" s="329">
        <v>109</v>
      </c>
    </row>
    <row r="116" spans="1:18" x14ac:dyDescent="0.2">
      <c r="B116" s="142" t="s">
        <v>729</v>
      </c>
      <c r="G116" s="329">
        <v>835</v>
      </c>
      <c r="H116" s="329">
        <v>441</v>
      </c>
      <c r="I116" s="329">
        <v>394</v>
      </c>
      <c r="J116" s="329">
        <v>287</v>
      </c>
      <c r="K116" s="329">
        <v>148</v>
      </c>
      <c r="L116" s="329">
        <v>139</v>
      </c>
      <c r="M116" s="329">
        <v>180</v>
      </c>
      <c r="N116" s="329">
        <v>95</v>
      </c>
      <c r="O116" s="329">
        <v>85</v>
      </c>
      <c r="P116" s="329">
        <v>247</v>
      </c>
      <c r="Q116" s="329">
        <v>138</v>
      </c>
      <c r="R116" s="329">
        <v>109</v>
      </c>
    </row>
    <row r="117" spans="1:18" x14ac:dyDescent="0.2">
      <c r="C117" s="142" t="s">
        <v>729</v>
      </c>
      <c r="G117" s="329">
        <v>835</v>
      </c>
      <c r="H117" s="329">
        <v>441</v>
      </c>
      <c r="I117" s="329">
        <v>394</v>
      </c>
      <c r="J117" s="329">
        <v>287</v>
      </c>
      <c r="K117" s="329">
        <v>148</v>
      </c>
      <c r="L117" s="329">
        <v>139</v>
      </c>
      <c r="M117" s="329">
        <v>180</v>
      </c>
      <c r="N117" s="329">
        <v>95</v>
      </c>
      <c r="O117" s="329">
        <v>85</v>
      </c>
      <c r="P117" s="329">
        <v>247</v>
      </c>
      <c r="Q117" s="329">
        <v>138</v>
      </c>
      <c r="R117" s="329">
        <v>109</v>
      </c>
    </row>
    <row r="118" spans="1:18" x14ac:dyDescent="0.2">
      <c r="D118" s="142" t="s">
        <v>248</v>
      </c>
      <c r="G118" s="329">
        <v>249</v>
      </c>
      <c r="H118" s="329">
        <v>134</v>
      </c>
      <c r="I118" s="329">
        <v>115</v>
      </c>
      <c r="J118" s="329">
        <v>0</v>
      </c>
      <c r="K118" s="329">
        <v>0</v>
      </c>
      <c r="L118" s="329">
        <v>0</v>
      </c>
      <c r="M118" s="329">
        <v>51</v>
      </c>
      <c r="N118" s="329">
        <v>30</v>
      </c>
      <c r="O118" s="329">
        <v>21</v>
      </c>
      <c r="P118" s="329">
        <v>113</v>
      </c>
      <c r="Q118" s="329">
        <v>58</v>
      </c>
      <c r="R118" s="329">
        <v>55</v>
      </c>
    </row>
    <row r="119" spans="1:18" x14ac:dyDescent="0.2">
      <c r="E119" s="142" t="s">
        <v>250</v>
      </c>
      <c r="G119" s="329">
        <v>249</v>
      </c>
      <c r="H119" s="329">
        <v>134</v>
      </c>
      <c r="I119" s="329">
        <v>115</v>
      </c>
      <c r="J119" s="329">
        <v>0</v>
      </c>
      <c r="K119" s="329">
        <v>0</v>
      </c>
      <c r="L119" s="329">
        <v>0</v>
      </c>
      <c r="M119" s="329">
        <v>51</v>
      </c>
      <c r="N119" s="329">
        <v>30</v>
      </c>
      <c r="O119" s="329">
        <v>21</v>
      </c>
      <c r="P119" s="329">
        <v>113</v>
      </c>
      <c r="Q119" s="329">
        <v>58</v>
      </c>
      <c r="R119" s="329">
        <v>55</v>
      </c>
    </row>
    <row r="120" spans="1:18" x14ac:dyDescent="0.2">
      <c r="F120" s="142" t="s">
        <v>689</v>
      </c>
      <c r="G120" s="329">
        <v>96</v>
      </c>
      <c r="H120" s="329">
        <v>66</v>
      </c>
      <c r="I120" s="329">
        <v>30</v>
      </c>
      <c r="J120" s="329">
        <v>0</v>
      </c>
      <c r="K120" s="329">
        <v>0</v>
      </c>
      <c r="L120" s="329">
        <v>0</v>
      </c>
      <c r="M120" s="329">
        <v>18</v>
      </c>
      <c r="N120" s="329">
        <v>14</v>
      </c>
      <c r="O120" s="329">
        <v>4</v>
      </c>
      <c r="P120" s="329">
        <v>42</v>
      </c>
      <c r="Q120" s="329">
        <v>29</v>
      </c>
      <c r="R120" s="329">
        <v>13</v>
      </c>
    </row>
    <row r="121" spans="1:18" x14ac:dyDescent="0.2">
      <c r="F121" s="142" t="s">
        <v>718</v>
      </c>
      <c r="G121" s="329">
        <v>107</v>
      </c>
      <c r="H121" s="329">
        <v>37</v>
      </c>
      <c r="I121" s="329">
        <v>70</v>
      </c>
      <c r="J121" s="329">
        <v>0</v>
      </c>
      <c r="K121" s="329">
        <v>0</v>
      </c>
      <c r="L121" s="329">
        <v>0</v>
      </c>
      <c r="M121" s="329">
        <v>21</v>
      </c>
      <c r="N121" s="329">
        <v>8</v>
      </c>
      <c r="O121" s="329">
        <v>13</v>
      </c>
      <c r="P121" s="329">
        <v>31</v>
      </c>
      <c r="Q121" s="329">
        <v>10</v>
      </c>
      <c r="R121" s="329">
        <v>21</v>
      </c>
    </row>
    <row r="122" spans="1:18" x14ac:dyDescent="0.2">
      <c r="F122" s="142" t="s">
        <v>730</v>
      </c>
      <c r="G122" s="329">
        <v>46</v>
      </c>
      <c r="H122" s="329">
        <v>31</v>
      </c>
      <c r="I122" s="329">
        <v>15</v>
      </c>
      <c r="J122" s="329">
        <v>0</v>
      </c>
      <c r="K122" s="329">
        <v>0</v>
      </c>
      <c r="L122" s="329">
        <v>0</v>
      </c>
      <c r="M122" s="329">
        <v>12</v>
      </c>
      <c r="N122" s="329">
        <v>8</v>
      </c>
      <c r="O122" s="329">
        <v>4</v>
      </c>
      <c r="P122" s="329">
        <v>40</v>
      </c>
      <c r="Q122" s="329">
        <v>19</v>
      </c>
      <c r="R122" s="329">
        <v>21</v>
      </c>
    </row>
    <row r="123" spans="1:18" x14ac:dyDescent="0.2">
      <c r="D123" s="142" t="s">
        <v>691</v>
      </c>
      <c r="G123" s="329">
        <v>586</v>
      </c>
      <c r="H123" s="329">
        <v>307</v>
      </c>
      <c r="I123" s="329">
        <v>279</v>
      </c>
      <c r="J123" s="329">
        <v>287</v>
      </c>
      <c r="K123" s="329">
        <v>148</v>
      </c>
      <c r="L123" s="329">
        <v>139</v>
      </c>
      <c r="M123" s="329">
        <v>129</v>
      </c>
      <c r="N123" s="329">
        <v>65</v>
      </c>
      <c r="O123" s="329">
        <v>64</v>
      </c>
      <c r="P123" s="329">
        <v>134</v>
      </c>
      <c r="Q123" s="329">
        <v>80</v>
      </c>
      <c r="R123" s="329">
        <v>54</v>
      </c>
    </row>
    <row r="124" spans="1:18" x14ac:dyDescent="0.2">
      <c r="E124" s="142" t="s">
        <v>250</v>
      </c>
      <c r="G124" s="329">
        <v>586</v>
      </c>
      <c r="H124" s="329">
        <v>307</v>
      </c>
      <c r="I124" s="329">
        <v>279</v>
      </c>
      <c r="J124" s="329">
        <v>287</v>
      </c>
      <c r="K124" s="329">
        <v>148</v>
      </c>
      <c r="L124" s="329">
        <v>139</v>
      </c>
      <c r="M124" s="329">
        <v>129</v>
      </c>
      <c r="N124" s="329">
        <v>65</v>
      </c>
      <c r="O124" s="329">
        <v>64</v>
      </c>
      <c r="P124" s="329">
        <v>134</v>
      </c>
      <c r="Q124" s="329">
        <v>80</v>
      </c>
      <c r="R124" s="329">
        <v>54</v>
      </c>
    </row>
    <row r="125" spans="1:18" x14ac:dyDescent="0.2">
      <c r="F125" s="142" t="s">
        <v>694</v>
      </c>
      <c r="G125" s="329">
        <v>224</v>
      </c>
      <c r="H125" s="329">
        <v>141</v>
      </c>
      <c r="I125" s="329">
        <v>83</v>
      </c>
      <c r="J125" s="329">
        <v>131</v>
      </c>
      <c r="K125" s="329">
        <v>81</v>
      </c>
      <c r="L125" s="329">
        <v>50</v>
      </c>
      <c r="M125" s="329">
        <v>39</v>
      </c>
      <c r="N125" s="329">
        <v>29</v>
      </c>
      <c r="O125" s="329">
        <v>10</v>
      </c>
      <c r="P125" s="329">
        <v>66</v>
      </c>
      <c r="Q125" s="329">
        <v>48</v>
      </c>
      <c r="R125" s="329">
        <v>18</v>
      </c>
    </row>
    <row r="126" spans="1:18" x14ac:dyDescent="0.2">
      <c r="F126" s="142" t="s">
        <v>731</v>
      </c>
      <c r="G126" s="329">
        <v>271</v>
      </c>
      <c r="H126" s="329">
        <v>102</v>
      </c>
      <c r="I126" s="329">
        <v>169</v>
      </c>
      <c r="J126" s="329">
        <v>118</v>
      </c>
      <c r="K126" s="329">
        <v>42</v>
      </c>
      <c r="L126" s="329">
        <v>76</v>
      </c>
      <c r="M126" s="329">
        <v>65</v>
      </c>
      <c r="N126" s="329">
        <v>21</v>
      </c>
      <c r="O126" s="329">
        <v>44</v>
      </c>
      <c r="P126" s="329">
        <v>44</v>
      </c>
      <c r="Q126" s="329">
        <v>16</v>
      </c>
      <c r="R126" s="329">
        <v>28</v>
      </c>
    </row>
    <row r="127" spans="1:18" x14ac:dyDescent="0.2">
      <c r="F127" s="142" t="s">
        <v>732</v>
      </c>
      <c r="G127" s="329">
        <v>91</v>
      </c>
      <c r="H127" s="329">
        <v>64</v>
      </c>
      <c r="I127" s="329">
        <v>27</v>
      </c>
      <c r="J127" s="329">
        <v>38</v>
      </c>
      <c r="K127" s="329">
        <v>25</v>
      </c>
      <c r="L127" s="329">
        <v>13</v>
      </c>
      <c r="M127" s="329">
        <v>25</v>
      </c>
      <c r="N127" s="329">
        <v>15</v>
      </c>
      <c r="O127" s="329">
        <v>10</v>
      </c>
      <c r="P127" s="329">
        <v>24</v>
      </c>
      <c r="Q127" s="329">
        <v>16</v>
      </c>
      <c r="R127" s="329">
        <v>8</v>
      </c>
    </row>
    <row r="128" spans="1:18" x14ac:dyDescent="0.2">
      <c r="A128" s="142" t="s">
        <v>267</v>
      </c>
      <c r="G128" s="329">
        <v>53655</v>
      </c>
      <c r="H128" s="329">
        <v>26355</v>
      </c>
      <c r="I128" s="329">
        <v>27300</v>
      </c>
      <c r="J128" s="329">
        <v>12324</v>
      </c>
      <c r="K128" s="329">
        <v>6307</v>
      </c>
      <c r="L128" s="329">
        <v>6017</v>
      </c>
      <c r="M128" s="329">
        <v>10543</v>
      </c>
      <c r="N128" s="329">
        <v>5159</v>
      </c>
      <c r="O128" s="329">
        <v>5384</v>
      </c>
      <c r="P128" s="329">
        <v>8086</v>
      </c>
      <c r="Q128" s="329">
        <v>3786</v>
      </c>
      <c r="R128" s="329">
        <v>4300</v>
      </c>
    </row>
    <row r="129" spans="2:18" x14ac:dyDescent="0.2">
      <c r="B129" s="142" t="s">
        <v>277</v>
      </c>
      <c r="G129" s="329">
        <v>44</v>
      </c>
      <c r="H129" s="329">
        <v>9</v>
      </c>
      <c r="I129" s="329">
        <v>35</v>
      </c>
      <c r="J129" s="329">
        <v>12</v>
      </c>
      <c r="K129" s="329">
        <v>3</v>
      </c>
      <c r="L129" s="329">
        <v>9</v>
      </c>
      <c r="M129" s="329">
        <v>20</v>
      </c>
      <c r="N129" s="329">
        <v>8</v>
      </c>
      <c r="O129" s="329">
        <v>12</v>
      </c>
      <c r="P129" s="329">
        <v>34</v>
      </c>
      <c r="Q129" s="329">
        <v>9</v>
      </c>
      <c r="R129" s="329">
        <v>25</v>
      </c>
    </row>
    <row r="130" spans="2:18" x14ac:dyDescent="0.2">
      <c r="C130" s="142" t="s">
        <v>277</v>
      </c>
      <c r="G130" s="329">
        <v>44</v>
      </c>
      <c r="H130" s="329">
        <v>9</v>
      </c>
      <c r="I130" s="329">
        <v>35</v>
      </c>
      <c r="J130" s="329">
        <v>12</v>
      </c>
      <c r="K130" s="329">
        <v>3</v>
      </c>
      <c r="L130" s="329">
        <v>9</v>
      </c>
      <c r="M130" s="329">
        <v>20</v>
      </c>
      <c r="N130" s="329">
        <v>8</v>
      </c>
      <c r="O130" s="329">
        <v>12</v>
      </c>
      <c r="P130" s="329">
        <v>34</v>
      </c>
      <c r="Q130" s="329">
        <v>9</v>
      </c>
      <c r="R130" s="329">
        <v>25</v>
      </c>
    </row>
    <row r="131" spans="2:18" x14ac:dyDescent="0.2">
      <c r="D131" s="142" t="s">
        <v>709</v>
      </c>
      <c r="G131" s="329">
        <v>44</v>
      </c>
      <c r="H131" s="329">
        <v>9</v>
      </c>
      <c r="I131" s="329">
        <v>35</v>
      </c>
      <c r="J131" s="329">
        <v>12</v>
      </c>
      <c r="K131" s="329">
        <v>3</v>
      </c>
      <c r="L131" s="329">
        <v>9</v>
      </c>
      <c r="M131" s="329">
        <v>20</v>
      </c>
      <c r="N131" s="329">
        <v>8</v>
      </c>
      <c r="O131" s="329">
        <v>12</v>
      </c>
      <c r="P131" s="329">
        <v>34</v>
      </c>
      <c r="Q131" s="329">
        <v>9</v>
      </c>
      <c r="R131" s="329">
        <v>25</v>
      </c>
    </row>
    <row r="132" spans="2:18" x14ac:dyDescent="0.2">
      <c r="E132" s="142" t="s">
        <v>697</v>
      </c>
      <c r="G132" s="329">
        <v>44</v>
      </c>
      <c r="H132" s="329">
        <v>9</v>
      </c>
      <c r="I132" s="329">
        <v>35</v>
      </c>
      <c r="J132" s="329">
        <v>12</v>
      </c>
      <c r="K132" s="329">
        <v>3</v>
      </c>
      <c r="L132" s="329">
        <v>9</v>
      </c>
      <c r="M132" s="329">
        <v>20</v>
      </c>
      <c r="N132" s="329">
        <v>8</v>
      </c>
      <c r="O132" s="329">
        <v>12</v>
      </c>
      <c r="P132" s="329">
        <v>34</v>
      </c>
      <c r="Q132" s="329">
        <v>9</v>
      </c>
      <c r="R132" s="329">
        <v>25</v>
      </c>
    </row>
    <row r="133" spans="2:18" x14ac:dyDescent="0.2">
      <c r="F133" s="142" t="s">
        <v>733</v>
      </c>
      <c r="G133" s="329">
        <v>44</v>
      </c>
      <c r="H133" s="329">
        <v>9</v>
      </c>
      <c r="I133" s="329">
        <v>35</v>
      </c>
      <c r="J133" s="329">
        <v>12</v>
      </c>
      <c r="K133" s="329">
        <v>3</v>
      </c>
      <c r="L133" s="329">
        <v>9</v>
      </c>
      <c r="M133" s="329">
        <v>20</v>
      </c>
      <c r="N133" s="329">
        <v>8</v>
      </c>
      <c r="O133" s="329">
        <v>12</v>
      </c>
      <c r="P133" s="329">
        <v>34</v>
      </c>
      <c r="Q133" s="329">
        <v>9</v>
      </c>
      <c r="R133" s="329">
        <v>25</v>
      </c>
    </row>
    <row r="134" spans="2:18" x14ac:dyDescent="0.2">
      <c r="B134" s="142" t="s">
        <v>734</v>
      </c>
      <c r="G134" s="329">
        <v>564</v>
      </c>
      <c r="H134" s="329">
        <v>220</v>
      </c>
      <c r="I134" s="329">
        <v>344</v>
      </c>
      <c r="J134" s="329">
        <v>217</v>
      </c>
      <c r="K134" s="329">
        <v>81</v>
      </c>
      <c r="L134" s="329">
        <v>136</v>
      </c>
      <c r="M134" s="329">
        <v>0</v>
      </c>
      <c r="N134" s="329">
        <v>0</v>
      </c>
      <c r="O134" s="329">
        <v>0</v>
      </c>
      <c r="P134" s="329">
        <v>0</v>
      </c>
      <c r="Q134" s="329">
        <v>0</v>
      </c>
      <c r="R134" s="329">
        <v>0</v>
      </c>
    </row>
    <row r="135" spans="2:18" x14ac:dyDescent="0.2">
      <c r="C135" s="142" t="s">
        <v>734</v>
      </c>
      <c r="G135" s="329">
        <v>564</v>
      </c>
      <c r="H135" s="329">
        <v>220</v>
      </c>
      <c r="I135" s="329">
        <v>344</v>
      </c>
      <c r="J135" s="329">
        <v>217</v>
      </c>
      <c r="K135" s="329">
        <v>81</v>
      </c>
      <c r="L135" s="329">
        <v>136</v>
      </c>
      <c r="M135" s="329">
        <v>0</v>
      </c>
      <c r="N135" s="329">
        <v>0</v>
      </c>
      <c r="O135" s="329">
        <v>0</v>
      </c>
      <c r="P135" s="329">
        <v>0</v>
      </c>
      <c r="Q135" s="329">
        <v>0</v>
      </c>
      <c r="R135" s="329">
        <v>0</v>
      </c>
    </row>
    <row r="136" spans="2:18" x14ac:dyDescent="0.2">
      <c r="D136" s="142" t="s">
        <v>248</v>
      </c>
      <c r="G136" s="329">
        <v>564</v>
      </c>
      <c r="H136" s="329">
        <v>220</v>
      </c>
      <c r="I136" s="329">
        <v>344</v>
      </c>
      <c r="J136" s="329">
        <v>217</v>
      </c>
      <c r="K136" s="329">
        <v>81</v>
      </c>
      <c r="L136" s="329">
        <v>136</v>
      </c>
      <c r="M136" s="329">
        <v>0</v>
      </c>
      <c r="N136" s="329">
        <v>0</v>
      </c>
      <c r="O136" s="329">
        <v>0</v>
      </c>
      <c r="P136" s="329">
        <v>0</v>
      </c>
      <c r="Q136" s="329">
        <v>0</v>
      </c>
      <c r="R136" s="329">
        <v>0</v>
      </c>
    </row>
    <row r="137" spans="2:18" x14ac:dyDescent="0.2">
      <c r="E137" s="142" t="s">
        <v>250</v>
      </c>
      <c r="G137" s="329">
        <v>564</v>
      </c>
      <c r="H137" s="329">
        <v>220</v>
      </c>
      <c r="I137" s="329">
        <v>344</v>
      </c>
      <c r="J137" s="329">
        <v>217</v>
      </c>
      <c r="K137" s="329">
        <v>81</v>
      </c>
      <c r="L137" s="329">
        <v>136</v>
      </c>
      <c r="M137" s="329">
        <v>0</v>
      </c>
      <c r="N137" s="329">
        <v>0</v>
      </c>
      <c r="O137" s="329">
        <v>0</v>
      </c>
      <c r="P137" s="329">
        <v>0</v>
      </c>
      <c r="Q137" s="329">
        <v>0</v>
      </c>
      <c r="R137" s="329">
        <v>0</v>
      </c>
    </row>
    <row r="138" spans="2:18" x14ac:dyDescent="0.2">
      <c r="F138" s="142" t="s">
        <v>677</v>
      </c>
      <c r="G138" s="329">
        <v>53</v>
      </c>
      <c r="H138" s="329">
        <v>33</v>
      </c>
      <c r="I138" s="329">
        <v>20</v>
      </c>
      <c r="J138" s="329">
        <v>22</v>
      </c>
      <c r="K138" s="329">
        <v>13</v>
      </c>
      <c r="L138" s="329">
        <v>9</v>
      </c>
      <c r="M138" s="329">
        <v>0</v>
      </c>
      <c r="N138" s="329">
        <v>0</v>
      </c>
      <c r="O138" s="329">
        <v>0</v>
      </c>
      <c r="P138" s="329">
        <v>0</v>
      </c>
      <c r="Q138" s="329">
        <v>0</v>
      </c>
      <c r="R138" s="329">
        <v>0</v>
      </c>
    </row>
    <row r="139" spans="2:18" x14ac:dyDescent="0.2">
      <c r="F139" s="142" t="s">
        <v>678</v>
      </c>
      <c r="G139" s="329">
        <v>238</v>
      </c>
      <c r="H139" s="329">
        <v>108</v>
      </c>
      <c r="I139" s="329">
        <v>130</v>
      </c>
      <c r="J139" s="329">
        <v>92</v>
      </c>
      <c r="K139" s="329">
        <v>41</v>
      </c>
      <c r="L139" s="329">
        <v>51</v>
      </c>
      <c r="M139" s="329">
        <v>0</v>
      </c>
      <c r="N139" s="329">
        <v>0</v>
      </c>
      <c r="O139" s="329">
        <v>0</v>
      </c>
      <c r="P139" s="329">
        <v>0</v>
      </c>
      <c r="Q139" s="329">
        <v>0</v>
      </c>
      <c r="R139" s="329">
        <v>0</v>
      </c>
    </row>
    <row r="140" spans="2:18" x14ac:dyDescent="0.2">
      <c r="F140" s="142" t="s">
        <v>679</v>
      </c>
      <c r="G140" s="329">
        <v>174</v>
      </c>
      <c r="H140" s="329">
        <v>69</v>
      </c>
      <c r="I140" s="329">
        <v>105</v>
      </c>
      <c r="J140" s="329">
        <v>65</v>
      </c>
      <c r="K140" s="329">
        <v>25</v>
      </c>
      <c r="L140" s="329">
        <v>40</v>
      </c>
      <c r="M140" s="329">
        <v>0</v>
      </c>
      <c r="N140" s="329">
        <v>0</v>
      </c>
      <c r="O140" s="329">
        <v>0</v>
      </c>
      <c r="P140" s="329">
        <v>0</v>
      </c>
      <c r="Q140" s="329">
        <v>0</v>
      </c>
      <c r="R140" s="329">
        <v>0</v>
      </c>
    </row>
    <row r="141" spans="2:18" x14ac:dyDescent="0.2">
      <c r="F141" s="142" t="s">
        <v>680</v>
      </c>
      <c r="G141" s="329">
        <v>18</v>
      </c>
      <c r="H141" s="329">
        <v>6</v>
      </c>
      <c r="I141" s="329">
        <v>12</v>
      </c>
      <c r="J141" s="329">
        <v>10</v>
      </c>
      <c r="K141" s="329">
        <v>2</v>
      </c>
      <c r="L141" s="329">
        <v>8</v>
      </c>
      <c r="M141" s="329">
        <v>0</v>
      </c>
      <c r="N141" s="329">
        <v>0</v>
      </c>
      <c r="O141" s="329">
        <v>0</v>
      </c>
      <c r="P141" s="329">
        <v>0</v>
      </c>
      <c r="Q141" s="329">
        <v>0</v>
      </c>
      <c r="R141" s="329">
        <v>0</v>
      </c>
    </row>
    <row r="142" spans="2:18" x14ac:dyDescent="0.2">
      <c r="F142" s="142" t="s">
        <v>683</v>
      </c>
      <c r="G142" s="329">
        <v>61</v>
      </c>
      <c r="H142" s="329">
        <v>4</v>
      </c>
      <c r="I142" s="329">
        <v>57</v>
      </c>
      <c r="J142" s="329">
        <v>16</v>
      </c>
      <c r="K142" s="329">
        <v>0</v>
      </c>
      <c r="L142" s="329">
        <v>16</v>
      </c>
      <c r="M142" s="329">
        <v>0</v>
      </c>
      <c r="N142" s="329">
        <v>0</v>
      </c>
      <c r="O142" s="329">
        <v>0</v>
      </c>
      <c r="P142" s="329">
        <v>0</v>
      </c>
      <c r="Q142" s="329">
        <v>0</v>
      </c>
      <c r="R142" s="329">
        <v>0</v>
      </c>
    </row>
    <row r="143" spans="2:18" x14ac:dyDescent="0.2">
      <c r="F143" s="142" t="s">
        <v>685</v>
      </c>
      <c r="G143" s="329">
        <v>20</v>
      </c>
      <c r="H143" s="329">
        <v>0</v>
      </c>
      <c r="I143" s="329">
        <v>20</v>
      </c>
      <c r="J143" s="329">
        <v>12</v>
      </c>
      <c r="K143" s="329">
        <v>0</v>
      </c>
      <c r="L143" s="329">
        <v>12</v>
      </c>
      <c r="M143" s="329">
        <v>0</v>
      </c>
      <c r="N143" s="329">
        <v>0</v>
      </c>
      <c r="O143" s="329">
        <v>0</v>
      </c>
      <c r="P143" s="329">
        <v>0</v>
      </c>
      <c r="Q143" s="329">
        <v>0</v>
      </c>
      <c r="R143" s="329">
        <v>0</v>
      </c>
    </row>
    <row r="144" spans="2:18" x14ac:dyDescent="0.2">
      <c r="B144" s="142" t="s">
        <v>735</v>
      </c>
      <c r="G144" s="329">
        <v>9</v>
      </c>
      <c r="H144" s="329">
        <v>5</v>
      </c>
      <c r="I144" s="329">
        <v>4</v>
      </c>
      <c r="J144" s="329">
        <v>9</v>
      </c>
      <c r="K144" s="329">
        <v>5</v>
      </c>
      <c r="L144" s="329">
        <v>4</v>
      </c>
      <c r="M144" s="329">
        <v>4</v>
      </c>
      <c r="N144" s="329">
        <v>3</v>
      </c>
      <c r="O144" s="329">
        <v>1</v>
      </c>
      <c r="P144" s="329">
        <v>0</v>
      </c>
      <c r="Q144" s="329">
        <v>0</v>
      </c>
      <c r="R144" s="329">
        <v>0</v>
      </c>
    </row>
    <row r="145" spans="2:18" x14ac:dyDescent="0.2">
      <c r="C145" s="142" t="s">
        <v>735</v>
      </c>
      <c r="G145" s="329">
        <v>9</v>
      </c>
      <c r="H145" s="329">
        <v>5</v>
      </c>
      <c r="I145" s="329">
        <v>4</v>
      </c>
      <c r="J145" s="329">
        <v>9</v>
      </c>
      <c r="K145" s="329">
        <v>5</v>
      </c>
      <c r="L145" s="329">
        <v>4</v>
      </c>
      <c r="M145" s="329">
        <v>4</v>
      </c>
      <c r="N145" s="329">
        <v>3</v>
      </c>
      <c r="O145" s="329">
        <v>1</v>
      </c>
      <c r="P145" s="329">
        <v>0</v>
      </c>
      <c r="Q145" s="329">
        <v>0</v>
      </c>
      <c r="R145" s="329">
        <v>0</v>
      </c>
    </row>
    <row r="146" spans="2:18" x14ac:dyDescent="0.2">
      <c r="D146" s="142" t="s">
        <v>709</v>
      </c>
      <c r="G146" s="329">
        <v>9</v>
      </c>
      <c r="H146" s="329">
        <v>5</v>
      </c>
      <c r="I146" s="329">
        <v>4</v>
      </c>
      <c r="J146" s="329">
        <v>9</v>
      </c>
      <c r="K146" s="329">
        <v>5</v>
      </c>
      <c r="L146" s="329">
        <v>4</v>
      </c>
      <c r="M146" s="329">
        <v>4</v>
      </c>
      <c r="N146" s="329">
        <v>3</v>
      </c>
      <c r="O146" s="329">
        <v>1</v>
      </c>
      <c r="P146" s="329">
        <v>0</v>
      </c>
      <c r="Q146" s="329">
        <v>0</v>
      </c>
      <c r="R146" s="329">
        <v>0</v>
      </c>
    </row>
    <row r="147" spans="2:18" x14ac:dyDescent="0.2">
      <c r="E147" s="142" t="s">
        <v>697</v>
      </c>
      <c r="G147" s="329">
        <v>9</v>
      </c>
      <c r="H147" s="329">
        <v>5</v>
      </c>
      <c r="I147" s="329">
        <v>4</v>
      </c>
      <c r="J147" s="329">
        <v>9</v>
      </c>
      <c r="K147" s="329">
        <v>5</v>
      </c>
      <c r="L147" s="329">
        <v>4</v>
      </c>
      <c r="M147" s="329">
        <v>4</v>
      </c>
      <c r="N147" s="329">
        <v>3</v>
      </c>
      <c r="O147" s="329">
        <v>1</v>
      </c>
      <c r="P147" s="329">
        <v>0</v>
      </c>
      <c r="Q147" s="329">
        <v>0</v>
      </c>
      <c r="R147" s="329">
        <v>0</v>
      </c>
    </row>
    <row r="148" spans="2:18" x14ac:dyDescent="0.2">
      <c r="F148" s="142" t="s">
        <v>736</v>
      </c>
      <c r="G148" s="329">
        <v>9</v>
      </c>
      <c r="H148" s="329">
        <v>5</v>
      </c>
      <c r="I148" s="329">
        <v>4</v>
      </c>
      <c r="J148" s="329">
        <v>9</v>
      </c>
      <c r="K148" s="329">
        <v>5</v>
      </c>
      <c r="L148" s="329">
        <v>4</v>
      </c>
      <c r="M148" s="329">
        <v>4</v>
      </c>
      <c r="N148" s="329">
        <v>3</v>
      </c>
      <c r="O148" s="329">
        <v>1</v>
      </c>
      <c r="P148" s="329">
        <v>0</v>
      </c>
      <c r="Q148" s="329">
        <v>0</v>
      </c>
      <c r="R148" s="329">
        <v>0</v>
      </c>
    </row>
    <row r="149" spans="2:18" x14ac:dyDescent="0.2">
      <c r="B149" s="142" t="s">
        <v>737</v>
      </c>
      <c r="G149" s="329">
        <v>1</v>
      </c>
      <c r="H149" s="329">
        <v>0</v>
      </c>
      <c r="I149" s="329">
        <v>1</v>
      </c>
      <c r="J149" s="329">
        <v>0</v>
      </c>
      <c r="K149" s="329">
        <v>0</v>
      </c>
      <c r="L149" s="329">
        <v>0</v>
      </c>
      <c r="M149" s="329">
        <v>0</v>
      </c>
      <c r="N149" s="329">
        <v>0</v>
      </c>
      <c r="O149" s="329">
        <v>0</v>
      </c>
      <c r="P149" s="329">
        <v>0</v>
      </c>
      <c r="Q149" s="329">
        <v>0</v>
      </c>
      <c r="R149" s="329">
        <v>0</v>
      </c>
    </row>
    <row r="150" spans="2:18" x14ac:dyDescent="0.2">
      <c r="C150" s="142" t="s">
        <v>737</v>
      </c>
      <c r="G150" s="329">
        <v>1</v>
      </c>
      <c r="H150" s="329">
        <v>0</v>
      </c>
      <c r="I150" s="329">
        <v>1</v>
      </c>
      <c r="J150" s="329">
        <v>0</v>
      </c>
      <c r="K150" s="329">
        <v>0</v>
      </c>
      <c r="L150" s="329">
        <v>0</v>
      </c>
      <c r="M150" s="329">
        <v>0</v>
      </c>
      <c r="N150" s="329">
        <v>0</v>
      </c>
      <c r="O150" s="329">
        <v>0</v>
      </c>
      <c r="P150" s="329">
        <v>0</v>
      </c>
      <c r="Q150" s="329">
        <v>0</v>
      </c>
      <c r="R150" s="329">
        <v>0</v>
      </c>
    </row>
    <row r="151" spans="2:18" x14ac:dyDescent="0.2">
      <c r="D151" s="142" t="s">
        <v>738</v>
      </c>
      <c r="G151" s="329">
        <v>0</v>
      </c>
      <c r="H151" s="329">
        <v>0</v>
      </c>
      <c r="I151" s="329">
        <v>0</v>
      </c>
      <c r="J151" s="329">
        <v>0</v>
      </c>
      <c r="K151" s="329">
        <v>0</v>
      </c>
      <c r="L151" s="329">
        <v>0</v>
      </c>
      <c r="M151" s="329">
        <v>0</v>
      </c>
      <c r="N151" s="329">
        <v>0</v>
      </c>
      <c r="O151" s="329">
        <v>0</v>
      </c>
      <c r="P151" s="329">
        <v>0</v>
      </c>
      <c r="Q151" s="329">
        <v>0</v>
      </c>
      <c r="R151" s="329">
        <v>0</v>
      </c>
    </row>
    <row r="152" spans="2:18" x14ac:dyDescent="0.2">
      <c r="E152" s="142" t="s">
        <v>697</v>
      </c>
      <c r="G152" s="329">
        <v>0</v>
      </c>
      <c r="H152" s="329">
        <v>0</v>
      </c>
      <c r="I152" s="329">
        <v>0</v>
      </c>
      <c r="J152" s="329">
        <v>0</v>
      </c>
      <c r="K152" s="329">
        <v>0</v>
      </c>
      <c r="L152" s="329">
        <v>0</v>
      </c>
      <c r="M152" s="329">
        <v>0</v>
      </c>
      <c r="N152" s="329">
        <v>0</v>
      </c>
      <c r="O152" s="329">
        <v>0</v>
      </c>
      <c r="P152" s="329">
        <v>0</v>
      </c>
      <c r="Q152" s="329">
        <v>0</v>
      </c>
      <c r="R152" s="329">
        <v>0</v>
      </c>
    </row>
    <row r="153" spans="2:18" x14ac:dyDescent="0.2">
      <c r="F153" s="142" t="s">
        <v>739</v>
      </c>
      <c r="G153" s="329">
        <v>0</v>
      </c>
      <c r="H153" s="329">
        <v>0</v>
      </c>
      <c r="I153" s="329">
        <v>0</v>
      </c>
      <c r="J153" s="329">
        <v>0</v>
      </c>
      <c r="K153" s="329">
        <v>0</v>
      </c>
      <c r="L153" s="329">
        <v>0</v>
      </c>
      <c r="M153" s="329">
        <v>0</v>
      </c>
      <c r="N153" s="329">
        <v>0</v>
      </c>
      <c r="O153" s="329">
        <v>0</v>
      </c>
      <c r="P153" s="329">
        <v>0</v>
      </c>
      <c r="Q153" s="329">
        <v>0</v>
      </c>
      <c r="R153" s="329">
        <v>0</v>
      </c>
    </row>
    <row r="154" spans="2:18" x14ac:dyDescent="0.2">
      <c r="D154" s="142" t="s">
        <v>709</v>
      </c>
      <c r="G154" s="329">
        <v>1</v>
      </c>
      <c r="H154" s="329">
        <v>0</v>
      </c>
      <c r="I154" s="329">
        <v>1</v>
      </c>
      <c r="J154" s="329">
        <v>0</v>
      </c>
      <c r="K154" s="329">
        <v>0</v>
      </c>
      <c r="L154" s="329">
        <v>0</v>
      </c>
      <c r="M154" s="329">
        <v>0</v>
      </c>
      <c r="N154" s="329">
        <v>0</v>
      </c>
      <c r="O154" s="329">
        <v>0</v>
      </c>
      <c r="P154" s="329">
        <v>0</v>
      </c>
      <c r="Q154" s="329">
        <v>0</v>
      </c>
      <c r="R154" s="329">
        <v>0</v>
      </c>
    </row>
    <row r="155" spans="2:18" x14ac:dyDescent="0.2">
      <c r="E155" s="142" t="s">
        <v>697</v>
      </c>
      <c r="G155" s="329">
        <v>1</v>
      </c>
      <c r="H155" s="329">
        <v>0</v>
      </c>
      <c r="I155" s="329">
        <v>1</v>
      </c>
      <c r="J155" s="329">
        <v>0</v>
      </c>
      <c r="K155" s="329">
        <v>0</v>
      </c>
      <c r="L155" s="329">
        <v>0</v>
      </c>
      <c r="M155" s="329">
        <v>0</v>
      </c>
      <c r="N155" s="329">
        <v>0</v>
      </c>
      <c r="O155" s="329">
        <v>0</v>
      </c>
      <c r="P155" s="329">
        <v>0</v>
      </c>
      <c r="Q155" s="329">
        <v>0</v>
      </c>
      <c r="R155" s="329">
        <v>0</v>
      </c>
    </row>
    <row r="156" spans="2:18" x14ac:dyDescent="0.2">
      <c r="F156" s="142" t="s">
        <v>740</v>
      </c>
      <c r="G156" s="329">
        <v>1</v>
      </c>
      <c r="H156" s="329">
        <v>0</v>
      </c>
      <c r="I156" s="329">
        <v>1</v>
      </c>
      <c r="J156" s="329">
        <v>0</v>
      </c>
      <c r="K156" s="329">
        <v>0</v>
      </c>
      <c r="L156" s="329">
        <v>0</v>
      </c>
      <c r="M156" s="329">
        <v>0</v>
      </c>
      <c r="N156" s="329">
        <v>0</v>
      </c>
      <c r="O156" s="329">
        <v>0</v>
      </c>
      <c r="P156" s="329">
        <v>0</v>
      </c>
      <c r="Q156" s="329">
        <v>0</v>
      </c>
      <c r="R156" s="329">
        <v>0</v>
      </c>
    </row>
    <row r="157" spans="2:18" x14ac:dyDescent="0.2">
      <c r="B157" s="142" t="s">
        <v>741</v>
      </c>
      <c r="G157" s="329">
        <v>23</v>
      </c>
      <c r="H157" s="329">
        <v>0</v>
      </c>
      <c r="I157" s="329">
        <v>23</v>
      </c>
      <c r="J157" s="329">
        <v>8</v>
      </c>
      <c r="K157" s="329">
        <v>0</v>
      </c>
      <c r="L157" s="329">
        <v>8</v>
      </c>
      <c r="M157" s="329">
        <v>30</v>
      </c>
      <c r="N157" s="329">
        <v>2</v>
      </c>
      <c r="O157" s="329">
        <v>28</v>
      </c>
      <c r="P157" s="329">
        <v>14</v>
      </c>
      <c r="Q157" s="329">
        <v>0</v>
      </c>
      <c r="R157" s="329">
        <v>14</v>
      </c>
    </row>
    <row r="158" spans="2:18" x14ac:dyDescent="0.2">
      <c r="C158" s="142" t="s">
        <v>741</v>
      </c>
      <c r="G158" s="329">
        <v>23</v>
      </c>
      <c r="H158" s="329">
        <v>0</v>
      </c>
      <c r="I158" s="329">
        <v>23</v>
      </c>
      <c r="J158" s="329">
        <v>8</v>
      </c>
      <c r="K158" s="329">
        <v>0</v>
      </c>
      <c r="L158" s="329">
        <v>8</v>
      </c>
      <c r="M158" s="329">
        <v>30</v>
      </c>
      <c r="N158" s="329">
        <v>2</v>
      </c>
      <c r="O158" s="329">
        <v>28</v>
      </c>
      <c r="P158" s="329">
        <v>14</v>
      </c>
      <c r="Q158" s="329">
        <v>0</v>
      </c>
      <c r="R158" s="329">
        <v>14</v>
      </c>
    </row>
    <row r="159" spans="2:18" x14ac:dyDescent="0.2">
      <c r="D159" s="142" t="s">
        <v>709</v>
      </c>
      <c r="G159" s="329">
        <v>23</v>
      </c>
      <c r="H159" s="329">
        <v>0</v>
      </c>
      <c r="I159" s="329">
        <v>23</v>
      </c>
      <c r="J159" s="329">
        <v>8</v>
      </c>
      <c r="K159" s="329">
        <v>0</v>
      </c>
      <c r="L159" s="329">
        <v>8</v>
      </c>
      <c r="M159" s="329">
        <v>30</v>
      </c>
      <c r="N159" s="329">
        <v>2</v>
      </c>
      <c r="O159" s="329">
        <v>28</v>
      </c>
      <c r="P159" s="329">
        <v>14</v>
      </c>
      <c r="Q159" s="329">
        <v>0</v>
      </c>
      <c r="R159" s="329">
        <v>14</v>
      </c>
    </row>
    <row r="160" spans="2:18" x14ac:dyDescent="0.2">
      <c r="E160" s="142" t="s">
        <v>250</v>
      </c>
      <c r="G160" s="329">
        <v>23</v>
      </c>
      <c r="H160" s="329">
        <v>0</v>
      </c>
      <c r="I160" s="329">
        <v>23</v>
      </c>
      <c r="J160" s="329">
        <v>8</v>
      </c>
      <c r="K160" s="329">
        <v>0</v>
      </c>
      <c r="L160" s="329">
        <v>8</v>
      </c>
      <c r="M160" s="329">
        <v>30</v>
      </c>
      <c r="N160" s="329">
        <v>2</v>
      </c>
      <c r="O160" s="329">
        <v>28</v>
      </c>
      <c r="P160" s="329">
        <v>14</v>
      </c>
      <c r="Q160" s="329">
        <v>0</v>
      </c>
      <c r="R160" s="329">
        <v>14</v>
      </c>
    </row>
    <row r="161" spans="2:18" x14ac:dyDescent="0.2">
      <c r="F161" s="142" t="s">
        <v>742</v>
      </c>
      <c r="G161" s="329">
        <v>16</v>
      </c>
      <c r="H161" s="329">
        <v>0</v>
      </c>
      <c r="I161" s="329">
        <v>16</v>
      </c>
      <c r="J161" s="329">
        <v>4</v>
      </c>
      <c r="K161" s="329">
        <v>0</v>
      </c>
      <c r="L161" s="329">
        <v>4</v>
      </c>
      <c r="M161" s="329">
        <v>10</v>
      </c>
      <c r="N161" s="329">
        <v>1</v>
      </c>
      <c r="O161" s="329">
        <v>9</v>
      </c>
      <c r="P161" s="329">
        <v>2</v>
      </c>
      <c r="Q161" s="329">
        <v>0</v>
      </c>
      <c r="R161" s="329">
        <v>2</v>
      </c>
    </row>
    <row r="162" spans="2:18" x14ac:dyDescent="0.2">
      <c r="F162" s="142" t="s">
        <v>743</v>
      </c>
      <c r="G162" s="329">
        <v>7</v>
      </c>
      <c r="H162" s="329">
        <v>0</v>
      </c>
      <c r="I162" s="329">
        <v>7</v>
      </c>
      <c r="J162" s="329">
        <v>4</v>
      </c>
      <c r="K162" s="329">
        <v>0</v>
      </c>
      <c r="L162" s="329">
        <v>4</v>
      </c>
      <c r="M162" s="329">
        <v>20</v>
      </c>
      <c r="N162" s="329">
        <v>1</v>
      </c>
      <c r="O162" s="329">
        <v>19</v>
      </c>
      <c r="P162" s="329">
        <v>12</v>
      </c>
      <c r="Q162" s="329">
        <v>0</v>
      </c>
      <c r="R162" s="329">
        <v>12</v>
      </c>
    </row>
    <row r="163" spans="2:18" x14ac:dyDescent="0.2">
      <c r="B163" s="142" t="s">
        <v>744</v>
      </c>
      <c r="G163" s="329">
        <v>160</v>
      </c>
      <c r="H163" s="329">
        <v>58</v>
      </c>
      <c r="I163" s="329">
        <v>102</v>
      </c>
      <c r="J163" s="329">
        <v>30</v>
      </c>
      <c r="K163" s="329">
        <v>7</v>
      </c>
      <c r="L163" s="329">
        <v>23</v>
      </c>
      <c r="M163" s="329">
        <v>55</v>
      </c>
      <c r="N163" s="329">
        <v>19</v>
      </c>
      <c r="O163" s="329">
        <v>36</v>
      </c>
      <c r="P163" s="329">
        <v>57</v>
      </c>
      <c r="Q163" s="329">
        <v>25</v>
      </c>
      <c r="R163" s="329">
        <v>32</v>
      </c>
    </row>
    <row r="164" spans="2:18" x14ac:dyDescent="0.2">
      <c r="C164" s="142" t="s">
        <v>744</v>
      </c>
      <c r="G164" s="329">
        <v>160</v>
      </c>
      <c r="H164" s="329">
        <v>58</v>
      </c>
      <c r="I164" s="329">
        <v>102</v>
      </c>
      <c r="J164" s="329">
        <v>30</v>
      </c>
      <c r="K164" s="329">
        <v>7</v>
      </c>
      <c r="L164" s="329">
        <v>23</v>
      </c>
      <c r="M164" s="329">
        <v>55</v>
      </c>
      <c r="N164" s="329">
        <v>19</v>
      </c>
      <c r="O164" s="329">
        <v>36</v>
      </c>
      <c r="P164" s="329">
        <v>57</v>
      </c>
      <c r="Q164" s="329">
        <v>25</v>
      </c>
      <c r="R164" s="329">
        <v>32</v>
      </c>
    </row>
    <row r="165" spans="2:18" x14ac:dyDescent="0.2">
      <c r="D165" s="142" t="s">
        <v>248</v>
      </c>
      <c r="G165" s="329">
        <v>149</v>
      </c>
      <c r="H165" s="329">
        <v>52</v>
      </c>
      <c r="I165" s="329">
        <v>97</v>
      </c>
      <c r="J165" s="329">
        <v>30</v>
      </c>
      <c r="K165" s="329">
        <v>7</v>
      </c>
      <c r="L165" s="329">
        <v>23</v>
      </c>
      <c r="M165" s="329">
        <v>30</v>
      </c>
      <c r="N165" s="329">
        <v>7</v>
      </c>
      <c r="O165" s="329">
        <v>23</v>
      </c>
      <c r="P165" s="329">
        <v>32</v>
      </c>
      <c r="Q165" s="329">
        <v>13</v>
      </c>
      <c r="R165" s="329">
        <v>19</v>
      </c>
    </row>
    <row r="166" spans="2:18" x14ac:dyDescent="0.2">
      <c r="E166" s="142" t="s">
        <v>250</v>
      </c>
      <c r="G166" s="329">
        <v>27</v>
      </c>
      <c r="H166" s="329">
        <v>8</v>
      </c>
      <c r="I166" s="329">
        <v>19</v>
      </c>
      <c r="J166" s="329">
        <v>8</v>
      </c>
      <c r="K166" s="329">
        <v>2</v>
      </c>
      <c r="L166" s="329">
        <v>6</v>
      </c>
      <c r="M166" s="329">
        <v>7</v>
      </c>
      <c r="N166" s="329">
        <v>0</v>
      </c>
      <c r="O166" s="329">
        <v>7</v>
      </c>
      <c r="P166" s="329">
        <v>0</v>
      </c>
      <c r="Q166" s="329">
        <v>0</v>
      </c>
      <c r="R166" s="329">
        <v>0</v>
      </c>
    </row>
    <row r="167" spans="2:18" x14ac:dyDescent="0.2">
      <c r="F167" s="142" t="s">
        <v>745</v>
      </c>
      <c r="G167" s="329">
        <v>26</v>
      </c>
      <c r="H167" s="329">
        <v>8</v>
      </c>
      <c r="I167" s="329">
        <v>18</v>
      </c>
      <c r="J167" s="329">
        <v>8</v>
      </c>
      <c r="K167" s="329">
        <v>2</v>
      </c>
      <c r="L167" s="329">
        <v>6</v>
      </c>
      <c r="M167" s="329">
        <v>5</v>
      </c>
      <c r="N167" s="329">
        <v>0</v>
      </c>
      <c r="O167" s="329">
        <v>5</v>
      </c>
      <c r="P167" s="329">
        <v>0</v>
      </c>
      <c r="Q167" s="329">
        <v>0</v>
      </c>
      <c r="R167" s="329">
        <v>0</v>
      </c>
    </row>
    <row r="168" spans="2:18" x14ac:dyDescent="0.2">
      <c r="F168" s="142" t="s">
        <v>746</v>
      </c>
      <c r="G168" s="329">
        <v>1</v>
      </c>
      <c r="H168" s="329">
        <v>0</v>
      </c>
      <c r="I168" s="329">
        <v>1</v>
      </c>
      <c r="J168" s="329">
        <v>0</v>
      </c>
      <c r="K168" s="329">
        <v>0</v>
      </c>
      <c r="L168" s="329">
        <v>0</v>
      </c>
      <c r="M168" s="329">
        <v>2</v>
      </c>
      <c r="N168" s="329">
        <v>0</v>
      </c>
      <c r="O168" s="329">
        <v>2</v>
      </c>
      <c r="P168" s="329">
        <v>0</v>
      </c>
      <c r="Q168" s="329">
        <v>0</v>
      </c>
      <c r="R168" s="329">
        <v>0</v>
      </c>
    </row>
    <row r="169" spans="2:18" x14ac:dyDescent="0.2">
      <c r="E169" s="142" t="s">
        <v>697</v>
      </c>
      <c r="G169" s="329">
        <v>122</v>
      </c>
      <c r="H169" s="329">
        <v>44</v>
      </c>
      <c r="I169" s="329">
        <v>78</v>
      </c>
      <c r="J169" s="329">
        <v>22</v>
      </c>
      <c r="K169" s="329">
        <v>5</v>
      </c>
      <c r="L169" s="329">
        <v>17</v>
      </c>
      <c r="M169" s="329">
        <v>23</v>
      </c>
      <c r="N169" s="329">
        <v>7</v>
      </c>
      <c r="O169" s="329">
        <v>16</v>
      </c>
      <c r="P169" s="329">
        <v>32</v>
      </c>
      <c r="Q169" s="329">
        <v>13</v>
      </c>
      <c r="R169" s="329">
        <v>19</v>
      </c>
    </row>
    <row r="170" spans="2:18" x14ac:dyDescent="0.2">
      <c r="F170" s="142" t="s">
        <v>676</v>
      </c>
      <c r="G170" s="329">
        <v>9</v>
      </c>
      <c r="H170" s="329">
        <v>4</v>
      </c>
      <c r="I170" s="329">
        <v>5</v>
      </c>
      <c r="J170" s="329">
        <v>4</v>
      </c>
      <c r="K170" s="329">
        <v>2</v>
      </c>
      <c r="L170" s="329">
        <v>2</v>
      </c>
      <c r="M170" s="329">
        <v>0</v>
      </c>
      <c r="N170" s="329">
        <v>0</v>
      </c>
      <c r="O170" s="329">
        <v>0</v>
      </c>
      <c r="P170" s="329">
        <v>2</v>
      </c>
      <c r="Q170" s="329">
        <v>0</v>
      </c>
      <c r="R170" s="329">
        <v>2</v>
      </c>
    </row>
    <row r="171" spans="2:18" x14ac:dyDescent="0.2">
      <c r="F171" s="142" t="s">
        <v>747</v>
      </c>
      <c r="G171" s="329">
        <v>30</v>
      </c>
      <c r="H171" s="329">
        <v>8</v>
      </c>
      <c r="I171" s="329">
        <v>22</v>
      </c>
      <c r="J171" s="329">
        <v>4</v>
      </c>
      <c r="K171" s="329">
        <v>0</v>
      </c>
      <c r="L171" s="329">
        <v>4</v>
      </c>
      <c r="M171" s="329">
        <v>4</v>
      </c>
      <c r="N171" s="329">
        <v>2</v>
      </c>
      <c r="O171" s="329">
        <v>2</v>
      </c>
      <c r="P171" s="329">
        <v>3</v>
      </c>
      <c r="Q171" s="329">
        <v>1</v>
      </c>
      <c r="R171" s="329">
        <v>2</v>
      </c>
    </row>
    <row r="172" spans="2:18" x14ac:dyDescent="0.2">
      <c r="F172" s="142" t="s">
        <v>679</v>
      </c>
      <c r="G172" s="329">
        <v>83</v>
      </c>
      <c r="H172" s="329">
        <v>32</v>
      </c>
      <c r="I172" s="329">
        <v>51</v>
      </c>
      <c r="J172" s="329">
        <v>14</v>
      </c>
      <c r="K172" s="329">
        <v>3</v>
      </c>
      <c r="L172" s="329">
        <v>11</v>
      </c>
      <c r="M172" s="329">
        <v>19</v>
      </c>
      <c r="N172" s="329">
        <v>5</v>
      </c>
      <c r="O172" s="329">
        <v>14</v>
      </c>
      <c r="P172" s="329">
        <v>27</v>
      </c>
      <c r="Q172" s="329">
        <v>12</v>
      </c>
      <c r="R172" s="329">
        <v>15</v>
      </c>
    </row>
    <row r="173" spans="2:18" x14ac:dyDescent="0.2">
      <c r="D173" s="142" t="s">
        <v>709</v>
      </c>
      <c r="G173" s="329">
        <v>11</v>
      </c>
      <c r="H173" s="329">
        <v>6</v>
      </c>
      <c r="I173" s="329">
        <v>5</v>
      </c>
      <c r="J173" s="329">
        <v>0</v>
      </c>
      <c r="K173" s="329">
        <v>0</v>
      </c>
      <c r="L173" s="329">
        <v>0</v>
      </c>
      <c r="M173" s="329">
        <v>25</v>
      </c>
      <c r="N173" s="329">
        <v>12</v>
      </c>
      <c r="O173" s="329">
        <v>13</v>
      </c>
      <c r="P173" s="329">
        <v>25</v>
      </c>
      <c r="Q173" s="329">
        <v>12</v>
      </c>
      <c r="R173" s="329">
        <v>13</v>
      </c>
    </row>
    <row r="174" spans="2:18" x14ac:dyDescent="0.2">
      <c r="E174" s="142" t="s">
        <v>697</v>
      </c>
      <c r="G174" s="329">
        <v>11</v>
      </c>
      <c r="H174" s="329">
        <v>6</v>
      </c>
      <c r="I174" s="329">
        <v>5</v>
      </c>
      <c r="J174" s="329">
        <v>0</v>
      </c>
      <c r="K174" s="329">
        <v>0</v>
      </c>
      <c r="L174" s="329">
        <v>0</v>
      </c>
      <c r="M174" s="329">
        <v>25</v>
      </c>
      <c r="N174" s="329">
        <v>12</v>
      </c>
      <c r="O174" s="329">
        <v>13</v>
      </c>
      <c r="P174" s="329">
        <v>25</v>
      </c>
      <c r="Q174" s="329">
        <v>12</v>
      </c>
      <c r="R174" s="329">
        <v>13</v>
      </c>
    </row>
    <row r="175" spans="2:18" x14ac:dyDescent="0.2">
      <c r="F175" s="142" t="s">
        <v>748</v>
      </c>
      <c r="G175" s="329">
        <v>10</v>
      </c>
      <c r="H175" s="329">
        <v>6</v>
      </c>
      <c r="I175" s="329">
        <v>4</v>
      </c>
      <c r="J175" s="329">
        <v>0</v>
      </c>
      <c r="K175" s="329">
        <v>0</v>
      </c>
      <c r="L175" s="329">
        <v>0</v>
      </c>
      <c r="M175" s="329">
        <v>22</v>
      </c>
      <c r="N175" s="329">
        <v>10</v>
      </c>
      <c r="O175" s="329">
        <v>12</v>
      </c>
      <c r="P175" s="329">
        <v>22</v>
      </c>
      <c r="Q175" s="329">
        <v>10</v>
      </c>
      <c r="R175" s="329">
        <v>12</v>
      </c>
    </row>
    <row r="176" spans="2:18" x14ac:dyDescent="0.2">
      <c r="F176" s="142" t="s">
        <v>749</v>
      </c>
      <c r="G176" s="329">
        <v>1</v>
      </c>
      <c r="H176" s="329">
        <v>0</v>
      </c>
      <c r="I176" s="329">
        <v>1</v>
      </c>
      <c r="J176" s="329">
        <v>0</v>
      </c>
      <c r="K176" s="329">
        <v>0</v>
      </c>
      <c r="L176" s="329">
        <v>0</v>
      </c>
      <c r="M176" s="329">
        <v>3</v>
      </c>
      <c r="N176" s="329">
        <v>2</v>
      </c>
      <c r="O176" s="329">
        <v>1</v>
      </c>
      <c r="P176" s="329">
        <v>3</v>
      </c>
      <c r="Q176" s="329">
        <v>2</v>
      </c>
      <c r="R176" s="329">
        <v>1</v>
      </c>
    </row>
    <row r="177" spans="2:18" x14ac:dyDescent="0.2">
      <c r="B177" s="142" t="s">
        <v>750</v>
      </c>
      <c r="G177" s="329">
        <v>449</v>
      </c>
      <c r="H177" s="329">
        <v>163</v>
      </c>
      <c r="I177" s="329">
        <v>286</v>
      </c>
      <c r="J177" s="329">
        <v>39</v>
      </c>
      <c r="K177" s="329">
        <v>10</v>
      </c>
      <c r="L177" s="329">
        <v>29</v>
      </c>
      <c r="M177" s="329">
        <v>113</v>
      </c>
      <c r="N177" s="329">
        <v>40</v>
      </c>
      <c r="O177" s="329">
        <v>73</v>
      </c>
      <c r="P177" s="329">
        <v>59</v>
      </c>
      <c r="Q177" s="329">
        <v>26</v>
      </c>
      <c r="R177" s="329">
        <v>33</v>
      </c>
    </row>
    <row r="178" spans="2:18" x14ac:dyDescent="0.2">
      <c r="C178" s="142" t="s">
        <v>750</v>
      </c>
      <c r="G178" s="329">
        <v>449</v>
      </c>
      <c r="H178" s="329">
        <v>163</v>
      </c>
      <c r="I178" s="329">
        <v>286</v>
      </c>
      <c r="J178" s="329">
        <v>39</v>
      </c>
      <c r="K178" s="329">
        <v>10</v>
      </c>
      <c r="L178" s="329">
        <v>29</v>
      </c>
      <c r="M178" s="329">
        <v>113</v>
      </c>
      <c r="N178" s="329">
        <v>40</v>
      </c>
      <c r="O178" s="329">
        <v>73</v>
      </c>
      <c r="P178" s="329">
        <v>59</v>
      </c>
      <c r="Q178" s="329">
        <v>26</v>
      </c>
      <c r="R178" s="329">
        <v>33</v>
      </c>
    </row>
    <row r="179" spans="2:18" x14ac:dyDescent="0.2">
      <c r="D179" s="142" t="s">
        <v>248</v>
      </c>
      <c r="G179" s="329">
        <v>449</v>
      </c>
      <c r="H179" s="329">
        <v>163</v>
      </c>
      <c r="I179" s="329">
        <v>286</v>
      </c>
      <c r="J179" s="329">
        <v>39</v>
      </c>
      <c r="K179" s="329">
        <v>10</v>
      </c>
      <c r="L179" s="329">
        <v>29</v>
      </c>
      <c r="M179" s="329">
        <v>113</v>
      </c>
      <c r="N179" s="329">
        <v>40</v>
      </c>
      <c r="O179" s="329">
        <v>73</v>
      </c>
      <c r="P179" s="329">
        <v>59</v>
      </c>
      <c r="Q179" s="329">
        <v>26</v>
      </c>
      <c r="R179" s="329">
        <v>33</v>
      </c>
    </row>
    <row r="180" spans="2:18" x14ac:dyDescent="0.2">
      <c r="E180" s="142" t="s">
        <v>250</v>
      </c>
      <c r="G180" s="329">
        <v>449</v>
      </c>
      <c r="H180" s="329">
        <v>163</v>
      </c>
      <c r="I180" s="329">
        <v>286</v>
      </c>
      <c r="J180" s="329">
        <v>39</v>
      </c>
      <c r="K180" s="329">
        <v>10</v>
      </c>
      <c r="L180" s="329">
        <v>29</v>
      </c>
      <c r="M180" s="329">
        <v>113</v>
      </c>
      <c r="N180" s="329">
        <v>40</v>
      </c>
      <c r="O180" s="329">
        <v>73</v>
      </c>
      <c r="P180" s="329">
        <v>59</v>
      </c>
      <c r="Q180" s="329">
        <v>26</v>
      </c>
      <c r="R180" s="329">
        <v>33</v>
      </c>
    </row>
    <row r="181" spans="2:18" x14ac:dyDescent="0.2">
      <c r="F181" s="142" t="s">
        <v>676</v>
      </c>
      <c r="G181" s="329">
        <v>291</v>
      </c>
      <c r="H181" s="329">
        <v>126</v>
      </c>
      <c r="I181" s="329">
        <v>165</v>
      </c>
      <c r="J181" s="329">
        <v>23</v>
      </c>
      <c r="K181" s="329">
        <v>7</v>
      </c>
      <c r="L181" s="329">
        <v>16</v>
      </c>
      <c r="M181" s="329">
        <v>82</v>
      </c>
      <c r="N181" s="329">
        <v>35</v>
      </c>
      <c r="O181" s="329">
        <v>47</v>
      </c>
      <c r="P181" s="329">
        <v>43</v>
      </c>
      <c r="Q181" s="329">
        <v>23</v>
      </c>
      <c r="R181" s="329">
        <v>20</v>
      </c>
    </row>
    <row r="182" spans="2:18" x14ac:dyDescent="0.2">
      <c r="F182" s="142" t="s">
        <v>747</v>
      </c>
      <c r="G182" s="329">
        <v>158</v>
      </c>
      <c r="H182" s="329">
        <v>37</v>
      </c>
      <c r="I182" s="329">
        <v>121</v>
      </c>
      <c r="J182" s="329">
        <v>16</v>
      </c>
      <c r="K182" s="329">
        <v>3</v>
      </c>
      <c r="L182" s="329">
        <v>13</v>
      </c>
      <c r="M182" s="329">
        <v>31</v>
      </c>
      <c r="N182" s="329">
        <v>5</v>
      </c>
      <c r="O182" s="329">
        <v>26</v>
      </c>
      <c r="P182" s="329">
        <v>16</v>
      </c>
      <c r="Q182" s="329">
        <v>3</v>
      </c>
      <c r="R182" s="329">
        <v>13</v>
      </c>
    </row>
    <row r="183" spans="2:18" x14ac:dyDescent="0.2">
      <c r="B183" s="142" t="s">
        <v>751</v>
      </c>
      <c r="G183" s="329">
        <v>81</v>
      </c>
      <c r="H183" s="329">
        <v>32</v>
      </c>
      <c r="I183" s="329">
        <v>49</v>
      </c>
      <c r="J183" s="329">
        <v>47</v>
      </c>
      <c r="K183" s="329">
        <v>21</v>
      </c>
      <c r="L183" s="329">
        <v>26</v>
      </c>
      <c r="M183" s="329">
        <v>0</v>
      </c>
      <c r="N183" s="329">
        <v>0</v>
      </c>
      <c r="O183" s="329">
        <v>0</v>
      </c>
      <c r="P183" s="329">
        <v>59</v>
      </c>
      <c r="Q183" s="329">
        <v>30</v>
      </c>
      <c r="R183" s="329">
        <v>29</v>
      </c>
    </row>
    <row r="184" spans="2:18" x14ac:dyDescent="0.2">
      <c r="C184" s="142" t="s">
        <v>751</v>
      </c>
      <c r="G184" s="329">
        <v>81</v>
      </c>
      <c r="H184" s="329">
        <v>32</v>
      </c>
      <c r="I184" s="329">
        <v>49</v>
      </c>
      <c r="J184" s="329">
        <v>47</v>
      </c>
      <c r="K184" s="329">
        <v>21</v>
      </c>
      <c r="L184" s="329">
        <v>26</v>
      </c>
      <c r="M184" s="329">
        <v>0</v>
      </c>
      <c r="N184" s="329">
        <v>0</v>
      </c>
      <c r="O184" s="329">
        <v>0</v>
      </c>
      <c r="P184" s="329">
        <v>59</v>
      </c>
      <c r="Q184" s="329">
        <v>30</v>
      </c>
      <c r="R184" s="329">
        <v>29</v>
      </c>
    </row>
    <row r="185" spans="2:18" x14ac:dyDescent="0.2">
      <c r="D185" s="142" t="s">
        <v>248</v>
      </c>
      <c r="G185" s="329">
        <v>81</v>
      </c>
      <c r="H185" s="329">
        <v>32</v>
      </c>
      <c r="I185" s="329">
        <v>49</v>
      </c>
      <c r="J185" s="329">
        <v>47</v>
      </c>
      <c r="K185" s="329">
        <v>21</v>
      </c>
      <c r="L185" s="329">
        <v>26</v>
      </c>
      <c r="M185" s="329">
        <v>0</v>
      </c>
      <c r="N185" s="329">
        <v>0</v>
      </c>
      <c r="O185" s="329">
        <v>0</v>
      </c>
      <c r="P185" s="329">
        <v>59</v>
      </c>
      <c r="Q185" s="329">
        <v>30</v>
      </c>
      <c r="R185" s="329">
        <v>29</v>
      </c>
    </row>
    <row r="186" spans="2:18" x14ac:dyDescent="0.2">
      <c r="E186" s="142" t="s">
        <v>250</v>
      </c>
      <c r="G186" s="329">
        <v>81</v>
      </c>
      <c r="H186" s="329">
        <v>32</v>
      </c>
      <c r="I186" s="329">
        <v>49</v>
      </c>
      <c r="J186" s="329">
        <v>47</v>
      </c>
      <c r="K186" s="329">
        <v>21</v>
      </c>
      <c r="L186" s="329">
        <v>26</v>
      </c>
      <c r="M186" s="329">
        <v>0</v>
      </c>
      <c r="N186" s="329">
        <v>0</v>
      </c>
      <c r="O186" s="329">
        <v>0</v>
      </c>
      <c r="P186" s="329">
        <v>59</v>
      </c>
      <c r="Q186" s="329">
        <v>30</v>
      </c>
      <c r="R186" s="329">
        <v>29</v>
      </c>
    </row>
    <row r="187" spans="2:18" x14ac:dyDescent="0.2">
      <c r="F187" s="142" t="s">
        <v>676</v>
      </c>
      <c r="G187" s="329">
        <v>2</v>
      </c>
      <c r="H187" s="329">
        <v>0</v>
      </c>
      <c r="I187" s="329">
        <v>2</v>
      </c>
      <c r="J187" s="329">
        <v>0</v>
      </c>
      <c r="K187" s="329">
        <v>0</v>
      </c>
      <c r="L187" s="329">
        <v>0</v>
      </c>
      <c r="M187" s="329">
        <v>0</v>
      </c>
      <c r="N187" s="329">
        <v>0</v>
      </c>
      <c r="O187" s="329">
        <v>0</v>
      </c>
      <c r="P187" s="329">
        <v>6</v>
      </c>
      <c r="Q187" s="329">
        <v>4</v>
      </c>
      <c r="R187" s="329">
        <v>2</v>
      </c>
    </row>
    <row r="188" spans="2:18" x14ac:dyDescent="0.2">
      <c r="F188" s="142" t="s">
        <v>752</v>
      </c>
      <c r="G188" s="329">
        <v>12</v>
      </c>
      <c r="H188" s="329">
        <v>5</v>
      </c>
      <c r="I188" s="329">
        <v>7</v>
      </c>
      <c r="J188" s="329">
        <v>0</v>
      </c>
      <c r="K188" s="329">
        <v>0</v>
      </c>
      <c r="L188" s="329">
        <v>0</v>
      </c>
      <c r="M188" s="329">
        <v>0</v>
      </c>
      <c r="N188" s="329">
        <v>0</v>
      </c>
      <c r="O188" s="329">
        <v>0</v>
      </c>
      <c r="P188" s="329">
        <v>14</v>
      </c>
      <c r="Q188" s="329">
        <v>4</v>
      </c>
      <c r="R188" s="329">
        <v>10</v>
      </c>
    </row>
    <row r="189" spans="2:18" x14ac:dyDescent="0.2">
      <c r="F189" s="142" t="s">
        <v>753</v>
      </c>
      <c r="G189" s="329">
        <v>7</v>
      </c>
      <c r="H189" s="329">
        <v>2</v>
      </c>
      <c r="I189" s="329">
        <v>5</v>
      </c>
      <c r="J189" s="329">
        <v>7</v>
      </c>
      <c r="K189" s="329">
        <v>2</v>
      </c>
      <c r="L189" s="329">
        <v>5</v>
      </c>
      <c r="M189" s="329">
        <v>0</v>
      </c>
      <c r="N189" s="329">
        <v>0</v>
      </c>
      <c r="O189" s="329">
        <v>0</v>
      </c>
      <c r="P189" s="329">
        <v>7</v>
      </c>
      <c r="Q189" s="329">
        <v>2</v>
      </c>
      <c r="R189" s="329">
        <v>5</v>
      </c>
    </row>
    <row r="190" spans="2:18" x14ac:dyDescent="0.2">
      <c r="F190" s="142" t="s">
        <v>679</v>
      </c>
      <c r="G190" s="329">
        <v>24</v>
      </c>
      <c r="H190" s="329">
        <v>7</v>
      </c>
      <c r="I190" s="329">
        <v>17</v>
      </c>
      <c r="J190" s="329">
        <v>12</v>
      </c>
      <c r="K190" s="329">
        <v>5</v>
      </c>
      <c r="L190" s="329">
        <v>7</v>
      </c>
      <c r="M190" s="329">
        <v>0</v>
      </c>
      <c r="N190" s="329">
        <v>0</v>
      </c>
      <c r="O190" s="329">
        <v>0</v>
      </c>
      <c r="P190" s="329">
        <v>16</v>
      </c>
      <c r="Q190" s="329">
        <v>7</v>
      </c>
      <c r="R190" s="329">
        <v>9</v>
      </c>
    </row>
    <row r="191" spans="2:18" x14ac:dyDescent="0.2">
      <c r="F191" s="142" t="s">
        <v>680</v>
      </c>
      <c r="G191" s="329">
        <v>19</v>
      </c>
      <c r="H191" s="329">
        <v>12</v>
      </c>
      <c r="I191" s="329">
        <v>7</v>
      </c>
      <c r="J191" s="329">
        <v>11</v>
      </c>
      <c r="K191" s="329">
        <v>8</v>
      </c>
      <c r="L191" s="329">
        <v>3</v>
      </c>
      <c r="M191" s="329">
        <v>0</v>
      </c>
      <c r="N191" s="329">
        <v>0</v>
      </c>
      <c r="O191" s="329">
        <v>0</v>
      </c>
      <c r="P191" s="329">
        <v>10</v>
      </c>
      <c r="Q191" s="329">
        <v>9</v>
      </c>
      <c r="R191" s="329">
        <v>1</v>
      </c>
    </row>
    <row r="192" spans="2:18" x14ac:dyDescent="0.2">
      <c r="F192" s="142" t="s">
        <v>754</v>
      </c>
      <c r="G192" s="329">
        <v>17</v>
      </c>
      <c r="H192" s="329">
        <v>6</v>
      </c>
      <c r="I192" s="329">
        <v>11</v>
      </c>
      <c r="J192" s="329">
        <v>17</v>
      </c>
      <c r="K192" s="329">
        <v>6</v>
      </c>
      <c r="L192" s="329">
        <v>11</v>
      </c>
      <c r="M192" s="329">
        <v>0</v>
      </c>
      <c r="N192" s="329">
        <v>0</v>
      </c>
      <c r="O192" s="329">
        <v>0</v>
      </c>
      <c r="P192" s="329">
        <v>6</v>
      </c>
      <c r="Q192" s="329">
        <v>4</v>
      </c>
      <c r="R192" s="329">
        <v>2</v>
      </c>
    </row>
    <row r="193" spans="2:18" x14ac:dyDescent="0.2">
      <c r="B193" s="142" t="s">
        <v>755</v>
      </c>
      <c r="G193" s="329">
        <v>182</v>
      </c>
      <c r="H193" s="329">
        <v>109</v>
      </c>
      <c r="I193" s="329">
        <v>73</v>
      </c>
      <c r="J193" s="329">
        <v>33</v>
      </c>
      <c r="K193" s="329">
        <v>18</v>
      </c>
      <c r="L193" s="329">
        <v>15</v>
      </c>
      <c r="M193" s="329">
        <v>56</v>
      </c>
      <c r="N193" s="329">
        <v>33</v>
      </c>
      <c r="O193" s="329">
        <v>23</v>
      </c>
      <c r="P193" s="329">
        <v>58</v>
      </c>
      <c r="Q193" s="329">
        <v>34</v>
      </c>
      <c r="R193" s="329">
        <v>24</v>
      </c>
    </row>
    <row r="194" spans="2:18" x14ac:dyDescent="0.2">
      <c r="C194" s="142" t="s">
        <v>755</v>
      </c>
      <c r="G194" s="329">
        <v>182</v>
      </c>
      <c r="H194" s="329">
        <v>109</v>
      </c>
      <c r="I194" s="329">
        <v>73</v>
      </c>
      <c r="J194" s="329">
        <v>33</v>
      </c>
      <c r="K194" s="329">
        <v>18</v>
      </c>
      <c r="L194" s="329">
        <v>15</v>
      </c>
      <c r="M194" s="329">
        <v>56</v>
      </c>
      <c r="N194" s="329">
        <v>33</v>
      </c>
      <c r="O194" s="329">
        <v>23</v>
      </c>
      <c r="P194" s="329">
        <v>58</v>
      </c>
      <c r="Q194" s="329">
        <v>34</v>
      </c>
      <c r="R194" s="329">
        <v>24</v>
      </c>
    </row>
    <row r="195" spans="2:18" x14ac:dyDescent="0.2">
      <c r="D195" s="142" t="s">
        <v>709</v>
      </c>
      <c r="G195" s="329">
        <v>88</v>
      </c>
      <c r="H195" s="329">
        <v>51</v>
      </c>
      <c r="I195" s="329">
        <v>37</v>
      </c>
      <c r="J195" s="329">
        <v>16</v>
      </c>
      <c r="K195" s="329">
        <v>9</v>
      </c>
      <c r="L195" s="329">
        <v>7</v>
      </c>
      <c r="M195" s="329">
        <v>42</v>
      </c>
      <c r="N195" s="329">
        <v>25</v>
      </c>
      <c r="O195" s="329">
        <v>17</v>
      </c>
      <c r="P195" s="329">
        <v>42</v>
      </c>
      <c r="Q195" s="329">
        <v>25</v>
      </c>
      <c r="R195" s="329">
        <v>17</v>
      </c>
    </row>
    <row r="196" spans="2:18" x14ac:dyDescent="0.2">
      <c r="E196" s="142" t="s">
        <v>250</v>
      </c>
      <c r="G196" s="329">
        <v>88</v>
      </c>
      <c r="H196" s="329">
        <v>51</v>
      </c>
      <c r="I196" s="329">
        <v>37</v>
      </c>
      <c r="J196" s="329">
        <v>16</v>
      </c>
      <c r="K196" s="329">
        <v>9</v>
      </c>
      <c r="L196" s="329">
        <v>7</v>
      </c>
      <c r="M196" s="329">
        <v>42</v>
      </c>
      <c r="N196" s="329">
        <v>25</v>
      </c>
      <c r="O196" s="329">
        <v>17</v>
      </c>
      <c r="P196" s="329">
        <v>42</v>
      </c>
      <c r="Q196" s="329">
        <v>25</v>
      </c>
      <c r="R196" s="329">
        <v>17</v>
      </c>
    </row>
    <row r="197" spans="2:18" x14ac:dyDescent="0.2">
      <c r="F197" s="142" t="s">
        <v>760</v>
      </c>
      <c r="G197" s="329">
        <v>55</v>
      </c>
      <c r="H197" s="329">
        <v>32</v>
      </c>
      <c r="I197" s="329">
        <v>23</v>
      </c>
      <c r="J197" s="329">
        <v>11</v>
      </c>
      <c r="K197" s="329">
        <v>6</v>
      </c>
      <c r="L197" s="329">
        <v>5</v>
      </c>
      <c r="M197" s="329">
        <v>28</v>
      </c>
      <c r="N197" s="329">
        <v>18</v>
      </c>
      <c r="O197" s="329">
        <v>10</v>
      </c>
      <c r="P197" s="329">
        <v>28</v>
      </c>
      <c r="Q197" s="329">
        <v>18</v>
      </c>
      <c r="R197" s="329">
        <v>10</v>
      </c>
    </row>
    <row r="198" spans="2:18" x14ac:dyDescent="0.2">
      <c r="F198" s="142" t="s">
        <v>761</v>
      </c>
      <c r="G198" s="329">
        <v>33</v>
      </c>
      <c r="H198" s="329">
        <v>19</v>
      </c>
      <c r="I198" s="329">
        <v>14</v>
      </c>
      <c r="J198" s="329">
        <v>5</v>
      </c>
      <c r="K198" s="329">
        <v>3</v>
      </c>
      <c r="L198" s="329">
        <v>2</v>
      </c>
      <c r="M198" s="329">
        <v>14</v>
      </c>
      <c r="N198" s="329">
        <v>7</v>
      </c>
      <c r="O198" s="329">
        <v>7</v>
      </c>
      <c r="P198" s="329">
        <v>14</v>
      </c>
      <c r="Q198" s="329">
        <v>7</v>
      </c>
      <c r="R198" s="329">
        <v>7</v>
      </c>
    </row>
    <row r="199" spans="2:18" x14ac:dyDescent="0.2">
      <c r="D199" s="142" t="s">
        <v>756</v>
      </c>
      <c r="G199" s="329">
        <v>94</v>
      </c>
      <c r="H199" s="329">
        <v>58</v>
      </c>
      <c r="I199" s="329">
        <v>36</v>
      </c>
      <c r="J199" s="329">
        <v>17</v>
      </c>
      <c r="K199" s="329">
        <v>9</v>
      </c>
      <c r="L199" s="329">
        <v>8</v>
      </c>
      <c r="M199" s="329">
        <v>14</v>
      </c>
      <c r="N199" s="329">
        <v>8</v>
      </c>
      <c r="O199" s="329">
        <v>6</v>
      </c>
      <c r="P199" s="329">
        <v>16</v>
      </c>
      <c r="Q199" s="329">
        <v>9</v>
      </c>
      <c r="R199" s="329">
        <v>7</v>
      </c>
    </row>
    <row r="200" spans="2:18" x14ac:dyDescent="0.2">
      <c r="E200" s="142" t="s">
        <v>250</v>
      </c>
      <c r="G200" s="329">
        <v>94</v>
      </c>
      <c r="H200" s="329">
        <v>58</v>
      </c>
      <c r="I200" s="329">
        <v>36</v>
      </c>
      <c r="J200" s="329">
        <v>17</v>
      </c>
      <c r="K200" s="329">
        <v>9</v>
      </c>
      <c r="L200" s="329">
        <v>8</v>
      </c>
      <c r="M200" s="329">
        <v>14</v>
      </c>
      <c r="N200" s="329">
        <v>8</v>
      </c>
      <c r="O200" s="329">
        <v>6</v>
      </c>
      <c r="P200" s="329">
        <v>16</v>
      </c>
      <c r="Q200" s="329">
        <v>9</v>
      </c>
      <c r="R200" s="329">
        <v>7</v>
      </c>
    </row>
    <row r="201" spans="2:18" x14ac:dyDescent="0.2">
      <c r="F201" s="142" t="s">
        <v>757</v>
      </c>
      <c r="G201" s="329">
        <v>61</v>
      </c>
      <c r="H201" s="329">
        <v>41</v>
      </c>
      <c r="I201" s="329">
        <v>20</v>
      </c>
      <c r="J201" s="329">
        <v>12</v>
      </c>
      <c r="K201" s="329">
        <v>8</v>
      </c>
      <c r="L201" s="329">
        <v>4</v>
      </c>
      <c r="M201" s="329">
        <v>8</v>
      </c>
      <c r="N201" s="329">
        <v>5</v>
      </c>
      <c r="O201" s="329">
        <v>3</v>
      </c>
      <c r="P201" s="329">
        <v>8</v>
      </c>
      <c r="Q201" s="329">
        <v>5</v>
      </c>
      <c r="R201" s="329">
        <v>3</v>
      </c>
    </row>
    <row r="202" spans="2:18" x14ac:dyDescent="0.2">
      <c r="F202" s="142" t="s">
        <v>758</v>
      </c>
      <c r="G202" s="329">
        <v>25</v>
      </c>
      <c r="H202" s="329">
        <v>10</v>
      </c>
      <c r="I202" s="329">
        <v>15</v>
      </c>
      <c r="J202" s="329">
        <v>5</v>
      </c>
      <c r="K202" s="329">
        <v>1</v>
      </c>
      <c r="L202" s="329">
        <v>4</v>
      </c>
      <c r="M202" s="329">
        <v>4</v>
      </c>
      <c r="N202" s="329">
        <v>2</v>
      </c>
      <c r="O202" s="329">
        <v>2</v>
      </c>
      <c r="P202" s="329">
        <v>6</v>
      </c>
      <c r="Q202" s="329">
        <v>3</v>
      </c>
      <c r="R202" s="329">
        <v>3</v>
      </c>
    </row>
    <row r="203" spans="2:18" x14ac:dyDescent="0.2">
      <c r="F203" s="142" t="s">
        <v>759</v>
      </c>
      <c r="G203" s="329">
        <v>8</v>
      </c>
      <c r="H203" s="329">
        <v>7</v>
      </c>
      <c r="I203" s="329">
        <v>1</v>
      </c>
      <c r="J203" s="329">
        <v>0</v>
      </c>
      <c r="K203" s="329">
        <v>0</v>
      </c>
      <c r="L203" s="329">
        <v>0</v>
      </c>
      <c r="M203" s="329">
        <v>2</v>
      </c>
      <c r="N203" s="329">
        <v>1</v>
      </c>
      <c r="O203" s="329">
        <v>1</v>
      </c>
      <c r="P203" s="329">
        <v>2</v>
      </c>
      <c r="Q203" s="329">
        <v>1</v>
      </c>
      <c r="R203" s="329">
        <v>1</v>
      </c>
    </row>
    <row r="204" spans="2:18" x14ac:dyDescent="0.2">
      <c r="B204" s="142" t="s">
        <v>762</v>
      </c>
      <c r="G204" s="329">
        <v>137</v>
      </c>
      <c r="H204" s="329">
        <v>36</v>
      </c>
      <c r="I204" s="329">
        <v>101</v>
      </c>
      <c r="J204" s="329">
        <v>69</v>
      </c>
      <c r="K204" s="329">
        <v>17</v>
      </c>
      <c r="L204" s="329">
        <v>52</v>
      </c>
      <c r="M204" s="329">
        <v>35</v>
      </c>
      <c r="N204" s="329">
        <v>9</v>
      </c>
      <c r="O204" s="329">
        <v>26</v>
      </c>
      <c r="P204" s="329">
        <v>35</v>
      </c>
      <c r="Q204" s="329">
        <v>9</v>
      </c>
      <c r="R204" s="329">
        <v>26</v>
      </c>
    </row>
    <row r="205" spans="2:18" x14ac:dyDescent="0.2">
      <c r="C205" s="142" t="s">
        <v>762</v>
      </c>
      <c r="G205" s="329">
        <v>137</v>
      </c>
      <c r="H205" s="329">
        <v>36</v>
      </c>
      <c r="I205" s="329">
        <v>101</v>
      </c>
      <c r="J205" s="329">
        <v>69</v>
      </c>
      <c r="K205" s="329">
        <v>17</v>
      </c>
      <c r="L205" s="329">
        <v>52</v>
      </c>
      <c r="M205" s="329">
        <v>35</v>
      </c>
      <c r="N205" s="329">
        <v>9</v>
      </c>
      <c r="O205" s="329">
        <v>26</v>
      </c>
      <c r="P205" s="329">
        <v>35</v>
      </c>
      <c r="Q205" s="329">
        <v>9</v>
      </c>
      <c r="R205" s="329">
        <v>26</v>
      </c>
    </row>
    <row r="206" spans="2:18" x14ac:dyDescent="0.2">
      <c r="D206" s="142" t="s">
        <v>709</v>
      </c>
      <c r="G206" s="329">
        <v>121</v>
      </c>
      <c r="H206" s="329">
        <v>30</v>
      </c>
      <c r="I206" s="329">
        <v>91</v>
      </c>
      <c r="J206" s="329">
        <v>69</v>
      </c>
      <c r="K206" s="329">
        <v>17</v>
      </c>
      <c r="L206" s="329">
        <v>52</v>
      </c>
      <c r="M206" s="329">
        <v>27</v>
      </c>
      <c r="N206" s="329">
        <v>6</v>
      </c>
      <c r="O206" s="329">
        <v>21</v>
      </c>
      <c r="P206" s="329">
        <v>27</v>
      </c>
      <c r="Q206" s="329">
        <v>6</v>
      </c>
      <c r="R206" s="329">
        <v>21</v>
      </c>
    </row>
    <row r="207" spans="2:18" x14ac:dyDescent="0.2">
      <c r="E207" s="142" t="s">
        <v>697</v>
      </c>
      <c r="G207" s="329">
        <v>121</v>
      </c>
      <c r="H207" s="329">
        <v>30</v>
      </c>
      <c r="I207" s="329">
        <v>91</v>
      </c>
      <c r="J207" s="329">
        <v>69</v>
      </c>
      <c r="K207" s="329">
        <v>17</v>
      </c>
      <c r="L207" s="329">
        <v>52</v>
      </c>
      <c r="M207" s="329">
        <v>27</v>
      </c>
      <c r="N207" s="329">
        <v>6</v>
      </c>
      <c r="O207" s="329">
        <v>21</v>
      </c>
      <c r="P207" s="329">
        <v>27</v>
      </c>
      <c r="Q207" s="329">
        <v>6</v>
      </c>
      <c r="R207" s="329">
        <v>21</v>
      </c>
    </row>
    <row r="208" spans="2:18" x14ac:dyDescent="0.2">
      <c r="F208" s="142" t="s">
        <v>764</v>
      </c>
      <c r="G208" s="329">
        <v>121</v>
      </c>
      <c r="H208" s="329">
        <v>30</v>
      </c>
      <c r="I208" s="329">
        <v>91</v>
      </c>
      <c r="J208" s="329">
        <v>69</v>
      </c>
      <c r="K208" s="329">
        <v>17</v>
      </c>
      <c r="L208" s="329">
        <v>52</v>
      </c>
      <c r="M208" s="329">
        <v>27</v>
      </c>
      <c r="N208" s="329">
        <v>6</v>
      </c>
      <c r="O208" s="329">
        <v>21</v>
      </c>
      <c r="P208" s="329">
        <v>27</v>
      </c>
      <c r="Q208" s="329">
        <v>6</v>
      </c>
      <c r="R208" s="329">
        <v>21</v>
      </c>
    </row>
    <row r="209" spans="2:18" x14ac:dyDescent="0.2">
      <c r="D209" s="142" t="s">
        <v>756</v>
      </c>
      <c r="G209" s="329">
        <v>16</v>
      </c>
      <c r="H209" s="329">
        <v>6</v>
      </c>
      <c r="I209" s="329">
        <v>10</v>
      </c>
      <c r="J209" s="329">
        <v>0</v>
      </c>
      <c r="K209" s="329">
        <v>0</v>
      </c>
      <c r="L209" s="329">
        <v>0</v>
      </c>
      <c r="M209" s="329">
        <v>8</v>
      </c>
      <c r="N209" s="329">
        <v>3</v>
      </c>
      <c r="O209" s="329">
        <v>5</v>
      </c>
      <c r="P209" s="329">
        <v>8</v>
      </c>
      <c r="Q209" s="329">
        <v>3</v>
      </c>
      <c r="R209" s="329">
        <v>5</v>
      </c>
    </row>
    <row r="210" spans="2:18" x14ac:dyDescent="0.2">
      <c r="E210" s="142" t="s">
        <v>697</v>
      </c>
      <c r="G210" s="329">
        <v>16</v>
      </c>
      <c r="H210" s="329">
        <v>6</v>
      </c>
      <c r="I210" s="329">
        <v>10</v>
      </c>
      <c r="J210" s="329">
        <v>0</v>
      </c>
      <c r="K210" s="329">
        <v>0</v>
      </c>
      <c r="L210" s="329">
        <v>0</v>
      </c>
      <c r="M210" s="329">
        <v>8</v>
      </c>
      <c r="N210" s="329">
        <v>3</v>
      </c>
      <c r="O210" s="329">
        <v>5</v>
      </c>
      <c r="P210" s="329">
        <v>8</v>
      </c>
      <c r="Q210" s="329">
        <v>3</v>
      </c>
      <c r="R210" s="329">
        <v>5</v>
      </c>
    </row>
    <row r="211" spans="2:18" x14ac:dyDescent="0.2">
      <c r="F211" s="142" t="s">
        <v>763</v>
      </c>
      <c r="G211" s="329">
        <v>16</v>
      </c>
      <c r="H211" s="329">
        <v>6</v>
      </c>
      <c r="I211" s="329">
        <v>10</v>
      </c>
      <c r="J211" s="329">
        <v>0</v>
      </c>
      <c r="K211" s="329">
        <v>0</v>
      </c>
      <c r="L211" s="329">
        <v>0</v>
      </c>
      <c r="M211" s="329">
        <v>8</v>
      </c>
      <c r="N211" s="329">
        <v>3</v>
      </c>
      <c r="O211" s="329">
        <v>5</v>
      </c>
      <c r="P211" s="329">
        <v>8</v>
      </c>
      <c r="Q211" s="329">
        <v>3</v>
      </c>
      <c r="R211" s="329">
        <v>5</v>
      </c>
    </row>
    <row r="212" spans="2:18" x14ac:dyDescent="0.2">
      <c r="B212" s="142" t="s">
        <v>765</v>
      </c>
      <c r="G212" s="329">
        <v>34</v>
      </c>
      <c r="H212" s="329">
        <v>9</v>
      </c>
      <c r="I212" s="329">
        <v>25</v>
      </c>
      <c r="J212" s="329">
        <v>19</v>
      </c>
      <c r="K212" s="329">
        <v>7</v>
      </c>
      <c r="L212" s="329">
        <v>12</v>
      </c>
      <c r="M212" s="329">
        <v>7</v>
      </c>
      <c r="N212" s="329">
        <v>1</v>
      </c>
      <c r="O212" s="329">
        <v>6</v>
      </c>
      <c r="P212" s="329">
        <v>7</v>
      </c>
      <c r="Q212" s="329">
        <v>1</v>
      </c>
      <c r="R212" s="329">
        <v>6</v>
      </c>
    </row>
    <row r="213" spans="2:18" x14ac:dyDescent="0.2">
      <c r="C213" s="142" t="s">
        <v>766</v>
      </c>
      <c r="G213" s="329">
        <v>34</v>
      </c>
      <c r="H213" s="329">
        <v>9</v>
      </c>
      <c r="I213" s="329">
        <v>25</v>
      </c>
      <c r="J213" s="329">
        <v>19</v>
      </c>
      <c r="K213" s="329">
        <v>7</v>
      </c>
      <c r="L213" s="329">
        <v>12</v>
      </c>
      <c r="M213" s="329">
        <v>7</v>
      </c>
      <c r="N213" s="329">
        <v>1</v>
      </c>
      <c r="O213" s="329">
        <v>6</v>
      </c>
      <c r="P213" s="329">
        <v>7</v>
      </c>
      <c r="Q213" s="329">
        <v>1</v>
      </c>
      <c r="R213" s="329">
        <v>6</v>
      </c>
    </row>
    <row r="214" spans="2:18" x14ac:dyDescent="0.2">
      <c r="D214" s="142" t="s">
        <v>709</v>
      </c>
      <c r="G214" s="329">
        <v>20</v>
      </c>
      <c r="H214" s="329">
        <v>4</v>
      </c>
      <c r="I214" s="329">
        <v>16</v>
      </c>
      <c r="J214" s="329">
        <v>11</v>
      </c>
      <c r="K214" s="329">
        <v>4</v>
      </c>
      <c r="L214" s="329">
        <v>7</v>
      </c>
      <c r="M214" s="329">
        <v>7</v>
      </c>
      <c r="N214" s="329">
        <v>1</v>
      </c>
      <c r="O214" s="329">
        <v>6</v>
      </c>
      <c r="P214" s="329">
        <v>7</v>
      </c>
      <c r="Q214" s="329">
        <v>1</v>
      </c>
      <c r="R214" s="329">
        <v>6</v>
      </c>
    </row>
    <row r="215" spans="2:18" x14ac:dyDescent="0.2">
      <c r="E215" s="142" t="s">
        <v>250</v>
      </c>
      <c r="G215" s="329">
        <v>20</v>
      </c>
      <c r="H215" s="329">
        <v>4</v>
      </c>
      <c r="I215" s="329">
        <v>16</v>
      </c>
      <c r="J215" s="329">
        <v>11</v>
      </c>
      <c r="K215" s="329">
        <v>4</v>
      </c>
      <c r="L215" s="329">
        <v>7</v>
      </c>
      <c r="M215" s="329">
        <v>7</v>
      </c>
      <c r="N215" s="329">
        <v>1</v>
      </c>
      <c r="O215" s="329">
        <v>6</v>
      </c>
      <c r="P215" s="329">
        <v>7</v>
      </c>
      <c r="Q215" s="329">
        <v>1</v>
      </c>
      <c r="R215" s="329">
        <v>6</v>
      </c>
    </row>
    <row r="216" spans="2:18" x14ac:dyDescent="0.2">
      <c r="F216" s="142" t="s">
        <v>768</v>
      </c>
      <c r="G216" s="329">
        <v>20</v>
      </c>
      <c r="H216" s="329">
        <v>4</v>
      </c>
      <c r="I216" s="329">
        <v>16</v>
      </c>
      <c r="J216" s="329">
        <v>11</v>
      </c>
      <c r="K216" s="329">
        <v>4</v>
      </c>
      <c r="L216" s="329">
        <v>7</v>
      </c>
      <c r="M216" s="329">
        <v>7</v>
      </c>
      <c r="N216" s="329">
        <v>1</v>
      </c>
      <c r="O216" s="329">
        <v>6</v>
      </c>
      <c r="P216" s="329">
        <v>7</v>
      </c>
      <c r="Q216" s="329">
        <v>1</v>
      </c>
      <c r="R216" s="329">
        <v>6</v>
      </c>
    </row>
    <row r="217" spans="2:18" x14ac:dyDescent="0.2">
      <c r="D217" s="142" t="s">
        <v>756</v>
      </c>
      <c r="G217" s="329">
        <v>14</v>
      </c>
      <c r="H217" s="329">
        <v>5</v>
      </c>
      <c r="I217" s="329">
        <v>9</v>
      </c>
      <c r="J217" s="329">
        <v>8</v>
      </c>
      <c r="K217" s="329">
        <v>3</v>
      </c>
      <c r="L217" s="329">
        <v>5</v>
      </c>
      <c r="M217" s="329">
        <v>0</v>
      </c>
      <c r="N217" s="329">
        <v>0</v>
      </c>
      <c r="O217" s="329">
        <v>0</v>
      </c>
      <c r="P217" s="329">
        <v>0</v>
      </c>
      <c r="Q217" s="329">
        <v>0</v>
      </c>
      <c r="R217" s="329">
        <v>0</v>
      </c>
    </row>
    <row r="218" spans="2:18" x14ac:dyDescent="0.2">
      <c r="E218" s="142" t="s">
        <v>250</v>
      </c>
      <c r="G218" s="329">
        <v>14</v>
      </c>
      <c r="H218" s="329">
        <v>5</v>
      </c>
      <c r="I218" s="329">
        <v>9</v>
      </c>
      <c r="J218" s="329">
        <v>8</v>
      </c>
      <c r="K218" s="329">
        <v>3</v>
      </c>
      <c r="L218" s="329">
        <v>5</v>
      </c>
      <c r="M218" s="329">
        <v>0</v>
      </c>
      <c r="N218" s="329">
        <v>0</v>
      </c>
      <c r="O218" s="329">
        <v>0</v>
      </c>
      <c r="P218" s="329">
        <v>0</v>
      </c>
      <c r="Q218" s="329">
        <v>0</v>
      </c>
      <c r="R218" s="329">
        <v>0</v>
      </c>
    </row>
    <row r="219" spans="2:18" x14ac:dyDescent="0.2">
      <c r="F219" s="142" t="s">
        <v>767</v>
      </c>
      <c r="G219" s="329">
        <v>14</v>
      </c>
      <c r="H219" s="329">
        <v>5</v>
      </c>
      <c r="I219" s="329">
        <v>9</v>
      </c>
      <c r="J219" s="329">
        <v>8</v>
      </c>
      <c r="K219" s="329">
        <v>3</v>
      </c>
      <c r="L219" s="329">
        <v>5</v>
      </c>
      <c r="M219" s="329">
        <v>0</v>
      </c>
      <c r="N219" s="329">
        <v>0</v>
      </c>
      <c r="O219" s="329">
        <v>0</v>
      </c>
      <c r="P219" s="329">
        <v>0</v>
      </c>
      <c r="Q219" s="329">
        <v>0</v>
      </c>
      <c r="R219" s="329">
        <v>0</v>
      </c>
    </row>
    <row r="220" spans="2:18" x14ac:dyDescent="0.2">
      <c r="B220" s="142" t="s">
        <v>769</v>
      </c>
      <c r="G220" s="329">
        <v>34</v>
      </c>
      <c r="H220" s="329">
        <v>1</v>
      </c>
      <c r="I220" s="329">
        <v>33</v>
      </c>
      <c r="J220" s="329">
        <v>14</v>
      </c>
      <c r="K220" s="329">
        <v>1</v>
      </c>
      <c r="L220" s="329">
        <v>13</v>
      </c>
      <c r="M220" s="329">
        <v>9</v>
      </c>
      <c r="N220" s="329">
        <v>1</v>
      </c>
      <c r="O220" s="329">
        <v>8</v>
      </c>
      <c r="P220" s="329">
        <v>6</v>
      </c>
      <c r="Q220" s="329">
        <v>1</v>
      </c>
      <c r="R220" s="329">
        <v>5</v>
      </c>
    </row>
    <row r="221" spans="2:18" x14ac:dyDescent="0.2">
      <c r="C221" s="142" t="s">
        <v>769</v>
      </c>
      <c r="G221" s="329">
        <v>34</v>
      </c>
      <c r="H221" s="329">
        <v>1</v>
      </c>
      <c r="I221" s="329">
        <v>33</v>
      </c>
      <c r="J221" s="329">
        <v>14</v>
      </c>
      <c r="K221" s="329">
        <v>1</v>
      </c>
      <c r="L221" s="329">
        <v>13</v>
      </c>
      <c r="M221" s="329">
        <v>9</v>
      </c>
      <c r="N221" s="329">
        <v>1</v>
      </c>
      <c r="O221" s="329">
        <v>8</v>
      </c>
      <c r="P221" s="329">
        <v>6</v>
      </c>
      <c r="Q221" s="329">
        <v>1</v>
      </c>
      <c r="R221" s="329">
        <v>5</v>
      </c>
    </row>
    <row r="222" spans="2:18" x14ac:dyDescent="0.2">
      <c r="D222" s="142" t="s">
        <v>248</v>
      </c>
      <c r="G222" s="329">
        <v>34</v>
      </c>
      <c r="H222" s="329">
        <v>1</v>
      </c>
      <c r="I222" s="329">
        <v>33</v>
      </c>
      <c r="J222" s="329">
        <v>14</v>
      </c>
      <c r="K222" s="329">
        <v>1</v>
      </c>
      <c r="L222" s="329">
        <v>13</v>
      </c>
      <c r="M222" s="329">
        <v>9</v>
      </c>
      <c r="N222" s="329">
        <v>1</v>
      </c>
      <c r="O222" s="329">
        <v>8</v>
      </c>
      <c r="P222" s="329">
        <v>6</v>
      </c>
      <c r="Q222" s="329">
        <v>1</v>
      </c>
      <c r="R222" s="329">
        <v>5</v>
      </c>
    </row>
    <row r="223" spans="2:18" x14ac:dyDescent="0.2">
      <c r="E223" s="142" t="s">
        <v>697</v>
      </c>
      <c r="G223" s="329">
        <v>34</v>
      </c>
      <c r="H223" s="329">
        <v>1</v>
      </c>
      <c r="I223" s="329">
        <v>33</v>
      </c>
      <c r="J223" s="329">
        <v>14</v>
      </c>
      <c r="K223" s="329">
        <v>1</v>
      </c>
      <c r="L223" s="329">
        <v>13</v>
      </c>
      <c r="M223" s="329">
        <v>9</v>
      </c>
      <c r="N223" s="329">
        <v>1</v>
      </c>
      <c r="O223" s="329">
        <v>8</v>
      </c>
      <c r="P223" s="329">
        <v>6</v>
      </c>
      <c r="Q223" s="329">
        <v>1</v>
      </c>
      <c r="R223" s="329">
        <v>5</v>
      </c>
    </row>
    <row r="224" spans="2:18" x14ac:dyDescent="0.2">
      <c r="F224" s="142" t="s">
        <v>770</v>
      </c>
      <c r="G224" s="329">
        <v>34</v>
      </c>
      <c r="H224" s="329">
        <v>1</v>
      </c>
      <c r="I224" s="329">
        <v>33</v>
      </c>
      <c r="J224" s="329">
        <v>14</v>
      </c>
      <c r="K224" s="329">
        <v>1</v>
      </c>
      <c r="L224" s="329">
        <v>13</v>
      </c>
      <c r="M224" s="329">
        <v>9</v>
      </c>
      <c r="N224" s="329">
        <v>1</v>
      </c>
      <c r="O224" s="329">
        <v>8</v>
      </c>
      <c r="P224" s="329">
        <v>6</v>
      </c>
      <c r="Q224" s="329">
        <v>1</v>
      </c>
      <c r="R224" s="329">
        <v>5</v>
      </c>
    </row>
    <row r="225" spans="2:18" x14ac:dyDescent="0.2">
      <c r="B225" s="142" t="s">
        <v>771</v>
      </c>
      <c r="G225" s="329">
        <v>148</v>
      </c>
      <c r="H225" s="329">
        <v>54</v>
      </c>
      <c r="I225" s="329">
        <v>94</v>
      </c>
      <c r="J225" s="329">
        <v>64</v>
      </c>
      <c r="K225" s="329">
        <v>26</v>
      </c>
      <c r="L225" s="329">
        <v>38</v>
      </c>
      <c r="M225" s="329">
        <v>17</v>
      </c>
      <c r="N225" s="329">
        <v>8</v>
      </c>
      <c r="O225" s="329">
        <v>9</v>
      </c>
      <c r="P225" s="329">
        <v>16</v>
      </c>
      <c r="Q225" s="329">
        <v>10</v>
      </c>
      <c r="R225" s="329">
        <v>6</v>
      </c>
    </row>
    <row r="226" spans="2:18" x14ac:dyDescent="0.2">
      <c r="C226" s="142" t="s">
        <v>771</v>
      </c>
      <c r="G226" s="329">
        <v>148</v>
      </c>
      <c r="H226" s="329">
        <v>54</v>
      </c>
      <c r="I226" s="329">
        <v>94</v>
      </c>
      <c r="J226" s="329">
        <v>64</v>
      </c>
      <c r="K226" s="329">
        <v>26</v>
      </c>
      <c r="L226" s="329">
        <v>38</v>
      </c>
      <c r="M226" s="329">
        <v>17</v>
      </c>
      <c r="N226" s="329">
        <v>8</v>
      </c>
      <c r="O226" s="329">
        <v>9</v>
      </c>
      <c r="P226" s="329">
        <v>16</v>
      </c>
      <c r="Q226" s="329">
        <v>10</v>
      </c>
      <c r="R226" s="329">
        <v>6</v>
      </c>
    </row>
    <row r="227" spans="2:18" x14ac:dyDescent="0.2">
      <c r="D227" s="142" t="s">
        <v>248</v>
      </c>
      <c r="G227" s="329">
        <v>148</v>
      </c>
      <c r="H227" s="329">
        <v>54</v>
      </c>
      <c r="I227" s="329">
        <v>94</v>
      </c>
      <c r="J227" s="329">
        <v>64</v>
      </c>
      <c r="K227" s="329">
        <v>26</v>
      </c>
      <c r="L227" s="329">
        <v>38</v>
      </c>
      <c r="M227" s="329">
        <v>17</v>
      </c>
      <c r="N227" s="329">
        <v>8</v>
      </c>
      <c r="O227" s="329">
        <v>9</v>
      </c>
      <c r="P227" s="329">
        <v>16</v>
      </c>
      <c r="Q227" s="329">
        <v>10</v>
      </c>
      <c r="R227" s="329">
        <v>6</v>
      </c>
    </row>
    <row r="228" spans="2:18" x14ac:dyDescent="0.2">
      <c r="E228" s="142" t="s">
        <v>250</v>
      </c>
      <c r="G228" s="329">
        <v>148</v>
      </c>
      <c r="H228" s="329">
        <v>54</v>
      </c>
      <c r="I228" s="329">
        <v>94</v>
      </c>
      <c r="J228" s="329">
        <v>64</v>
      </c>
      <c r="K228" s="329">
        <v>26</v>
      </c>
      <c r="L228" s="329">
        <v>38</v>
      </c>
      <c r="M228" s="329">
        <v>17</v>
      </c>
      <c r="N228" s="329">
        <v>8</v>
      </c>
      <c r="O228" s="329">
        <v>9</v>
      </c>
      <c r="P228" s="329">
        <v>16</v>
      </c>
      <c r="Q228" s="329">
        <v>10</v>
      </c>
      <c r="R228" s="329">
        <v>6</v>
      </c>
    </row>
    <row r="229" spans="2:18" x14ac:dyDescent="0.2">
      <c r="F229" s="142" t="s">
        <v>772</v>
      </c>
      <c r="G229" s="329">
        <v>17</v>
      </c>
      <c r="H229" s="329">
        <v>13</v>
      </c>
      <c r="I229" s="329">
        <v>4</v>
      </c>
      <c r="J229" s="329">
        <v>10</v>
      </c>
      <c r="K229" s="329">
        <v>8</v>
      </c>
      <c r="L229" s="329">
        <v>2</v>
      </c>
      <c r="M229" s="329">
        <v>0</v>
      </c>
      <c r="N229" s="329">
        <v>0</v>
      </c>
      <c r="O229" s="329">
        <v>0</v>
      </c>
      <c r="P229" s="329">
        <v>0</v>
      </c>
      <c r="Q229" s="329">
        <v>0</v>
      </c>
      <c r="R229" s="329">
        <v>0</v>
      </c>
    </row>
    <row r="230" spans="2:18" x14ac:dyDescent="0.2">
      <c r="F230" s="142" t="s">
        <v>773</v>
      </c>
      <c r="G230" s="329">
        <v>131</v>
      </c>
      <c r="H230" s="329">
        <v>41</v>
      </c>
      <c r="I230" s="329">
        <v>90</v>
      </c>
      <c r="J230" s="329">
        <v>54</v>
      </c>
      <c r="K230" s="329">
        <v>18</v>
      </c>
      <c r="L230" s="329">
        <v>36</v>
      </c>
      <c r="M230" s="329">
        <v>17</v>
      </c>
      <c r="N230" s="329">
        <v>8</v>
      </c>
      <c r="O230" s="329">
        <v>9</v>
      </c>
      <c r="P230" s="329">
        <v>16</v>
      </c>
      <c r="Q230" s="329">
        <v>10</v>
      </c>
      <c r="R230" s="329">
        <v>6</v>
      </c>
    </row>
    <row r="231" spans="2:18" x14ac:dyDescent="0.2">
      <c r="B231" s="142" t="s">
        <v>774</v>
      </c>
      <c r="G231" s="329">
        <v>94</v>
      </c>
      <c r="H231" s="329">
        <v>56</v>
      </c>
      <c r="I231" s="329">
        <v>38</v>
      </c>
      <c r="J231" s="329">
        <v>60</v>
      </c>
      <c r="K231" s="329">
        <v>32</v>
      </c>
      <c r="L231" s="329">
        <v>28</v>
      </c>
      <c r="M231" s="329">
        <v>60</v>
      </c>
      <c r="N231" s="329">
        <v>32</v>
      </c>
      <c r="O231" s="329">
        <v>28</v>
      </c>
      <c r="P231" s="329">
        <v>36</v>
      </c>
      <c r="Q231" s="329">
        <v>22</v>
      </c>
      <c r="R231" s="329">
        <v>14</v>
      </c>
    </row>
    <row r="232" spans="2:18" x14ac:dyDescent="0.2">
      <c r="C232" s="142" t="s">
        <v>774</v>
      </c>
      <c r="G232" s="329">
        <v>94</v>
      </c>
      <c r="H232" s="329">
        <v>56</v>
      </c>
      <c r="I232" s="329">
        <v>38</v>
      </c>
      <c r="J232" s="329">
        <v>60</v>
      </c>
      <c r="K232" s="329">
        <v>32</v>
      </c>
      <c r="L232" s="329">
        <v>28</v>
      </c>
      <c r="M232" s="329">
        <v>60</v>
      </c>
      <c r="N232" s="329">
        <v>32</v>
      </c>
      <c r="O232" s="329">
        <v>28</v>
      </c>
      <c r="P232" s="329">
        <v>36</v>
      </c>
      <c r="Q232" s="329">
        <v>22</v>
      </c>
      <c r="R232" s="329">
        <v>14</v>
      </c>
    </row>
    <row r="233" spans="2:18" x14ac:dyDescent="0.2">
      <c r="D233" s="142" t="s">
        <v>248</v>
      </c>
      <c r="G233" s="329">
        <v>94</v>
      </c>
      <c r="H233" s="329">
        <v>56</v>
      </c>
      <c r="I233" s="329">
        <v>38</v>
      </c>
      <c r="J233" s="329">
        <v>60</v>
      </c>
      <c r="K233" s="329">
        <v>32</v>
      </c>
      <c r="L233" s="329">
        <v>28</v>
      </c>
      <c r="M233" s="329">
        <v>60</v>
      </c>
      <c r="N233" s="329">
        <v>32</v>
      </c>
      <c r="O233" s="329">
        <v>28</v>
      </c>
      <c r="P233" s="329">
        <v>36</v>
      </c>
      <c r="Q233" s="329">
        <v>22</v>
      </c>
      <c r="R233" s="329">
        <v>14</v>
      </c>
    </row>
    <row r="234" spans="2:18" x14ac:dyDescent="0.2">
      <c r="E234" s="142" t="s">
        <v>250</v>
      </c>
      <c r="G234" s="329">
        <v>94</v>
      </c>
      <c r="H234" s="329">
        <v>56</v>
      </c>
      <c r="I234" s="329">
        <v>38</v>
      </c>
      <c r="J234" s="329">
        <v>60</v>
      </c>
      <c r="K234" s="329">
        <v>32</v>
      </c>
      <c r="L234" s="329">
        <v>28</v>
      </c>
      <c r="M234" s="329">
        <v>60</v>
      </c>
      <c r="N234" s="329">
        <v>32</v>
      </c>
      <c r="O234" s="329">
        <v>28</v>
      </c>
      <c r="P234" s="329">
        <v>36</v>
      </c>
      <c r="Q234" s="329">
        <v>22</v>
      </c>
      <c r="R234" s="329">
        <v>14</v>
      </c>
    </row>
    <row r="235" spans="2:18" x14ac:dyDescent="0.2">
      <c r="F235" s="142" t="s">
        <v>676</v>
      </c>
      <c r="G235" s="329">
        <v>30</v>
      </c>
      <c r="H235" s="329">
        <v>18</v>
      </c>
      <c r="I235" s="329">
        <v>12</v>
      </c>
      <c r="J235" s="329">
        <v>16</v>
      </c>
      <c r="K235" s="329">
        <v>10</v>
      </c>
      <c r="L235" s="329">
        <v>6</v>
      </c>
      <c r="M235" s="329">
        <v>16</v>
      </c>
      <c r="N235" s="329">
        <v>10</v>
      </c>
      <c r="O235" s="329">
        <v>6</v>
      </c>
      <c r="P235" s="329">
        <v>16</v>
      </c>
      <c r="Q235" s="329">
        <v>10</v>
      </c>
      <c r="R235" s="329">
        <v>6</v>
      </c>
    </row>
    <row r="236" spans="2:18" x14ac:dyDescent="0.2">
      <c r="F236" s="142" t="s">
        <v>747</v>
      </c>
      <c r="G236" s="329">
        <v>34</v>
      </c>
      <c r="H236" s="329">
        <v>20</v>
      </c>
      <c r="I236" s="329">
        <v>14</v>
      </c>
      <c r="J236" s="329">
        <v>24</v>
      </c>
      <c r="K236" s="329">
        <v>12</v>
      </c>
      <c r="L236" s="329">
        <v>12</v>
      </c>
      <c r="M236" s="329">
        <v>24</v>
      </c>
      <c r="N236" s="329">
        <v>12</v>
      </c>
      <c r="O236" s="329">
        <v>12</v>
      </c>
      <c r="P236" s="329">
        <v>12</v>
      </c>
      <c r="Q236" s="329">
        <v>6</v>
      </c>
      <c r="R236" s="329">
        <v>6</v>
      </c>
    </row>
    <row r="237" spans="2:18" x14ac:dyDescent="0.2">
      <c r="F237" s="142" t="s">
        <v>775</v>
      </c>
      <c r="G237" s="329">
        <v>30</v>
      </c>
      <c r="H237" s="329">
        <v>18</v>
      </c>
      <c r="I237" s="329">
        <v>12</v>
      </c>
      <c r="J237" s="329">
        <v>20</v>
      </c>
      <c r="K237" s="329">
        <v>10</v>
      </c>
      <c r="L237" s="329">
        <v>10</v>
      </c>
      <c r="M237" s="329">
        <v>20</v>
      </c>
      <c r="N237" s="329">
        <v>10</v>
      </c>
      <c r="O237" s="329">
        <v>10</v>
      </c>
      <c r="P237" s="329">
        <v>8</v>
      </c>
      <c r="Q237" s="329">
        <v>6</v>
      </c>
      <c r="R237" s="329">
        <v>2</v>
      </c>
    </row>
    <row r="238" spans="2:18" x14ac:dyDescent="0.2">
      <c r="B238" s="142" t="s">
        <v>776</v>
      </c>
      <c r="G238" s="329">
        <v>788</v>
      </c>
      <c r="H238" s="329">
        <v>270</v>
      </c>
      <c r="I238" s="329">
        <v>518</v>
      </c>
      <c r="J238" s="329">
        <v>223</v>
      </c>
      <c r="K238" s="329">
        <v>80</v>
      </c>
      <c r="L238" s="329">
        <v>143</v>
      </c>
      <c r="M238" s="329">
        <v>150</v>
      </c>
      <c r="N238" s="329">
        <v>47</v>
      </c>
      <c r="O238" s="329">
        <v>103</v>
      </c>
      <c r="P238" s="329">
        <v>81</v>
      </c>
      <c r="Q238" s="329">
        <v>25</v>
      </c>
      <c r="R238" s="329">
        <v>56</v>
      </c>
    </row>
    <row r="239" spans="2:18" x14ac:dyDescent="0.2">
      <c r="C239" s="142" t="s">
        <v>776</v>
      </c>
      <c r="G239" s="329">
        <v>788</v>
      </c>
      <c r="H239" s="329">
        <v>270</v>
      </c>
      <c r="I239" s="329">
        <v>518</v>
      </c>
      <c r="J239" s="329">
        <v>223</v>
      </c>
      <c r="K239" s="329">
        <v>80</v>
      </c>
      <c r="L239" s="329">
        <v>143</v>
      </c>
      <c r="M239" s="329">
        <v>150</v>
      </c>
      <c r="N239" s="329">
        <v>47</v>
      </c>
      <c r="O239" s="329">
        <v>103</v>
      </c>
      <c r="P239" s="329">
        <v>81</v>
      </c>
      <c r="Q239" s="329">
        <v>25</v>
      </c>
      <c r="R239" s="329">
        <v>56</v>
      </c>
    </row>
    <row r="240" spans="2:18" x14ac:dyDescent="0.2">
      <c r="D240" s="142" t="s">
        <v>248</v>
      </c>
      <c r="G240" s="329">
        <v>677</v>
      </c>
      <c r="H240" s="329">
        <v>232</v>
      </c>
      <c r="I240" s="329">
        <v>445</v>
      </c>
      <c r="J240" s="329">
        <v>196</v>
      </c>
      <c r="K240" s="329">
        <v>71</v>
      </c>
      <c r="L240" s="329">
        <v>125</v>
      </c>
      <c r="M240" s="329">
        <v>150</v>
      </c>
      <c r="N240" s="329">
        <v>47</v>
      </c>
      <c r="O240" s="329">
        <v>103</v>
      </c>
      <c r="P240" s="329">
        <v>81</v>
      </c>
      <c r="Q240" s="329">
        <v>25</v>
      </c>
      <c r="R240" s="329">
        <v>56</v>
      </c>
    </row>
    <row r="241" spans="4:18" x14ac:dyDescent="0.2">
      <c r="E241" s="142" t="s">
        <v>250</v>
      </c>
      <c r="G241" s="329">
        <v>677</v>
      </c>
      <c r="H241" s="329">
        <v>232</v>
      </c>
      <c r="I241" s="329">
        <v>445</v>
      </c>
      <c r="J241" s="329">
        <v>196</v>
      </c>
      <c r="K241" s="329">
        <v>71</v>
      </c>
      <c r="L241" s="329">
        <v>125</v>
      </c>
      <c r="M241" s="329">
        <v>150</v>
      </c>
      <c r="N241" s="329">
        <v>47</v>
      </c>
      <c r="O241" s="329">
        <v>103</v>
      </c>
      <c r="P241" s="329">
        <v>81</v>
      </c>
      <c r="Q241" s="329">
        <v>25</v>
      </c>
      <c r="R241" s="329">
        <v>56</v>
      </c>
    </row>
    <row r="242" spans="4:18" x14ac:dyDescent="0.2">
      <c r="F242" s="142" t="s">
        <v>780</v>
      </c>
      <c r="G242" s="329">
        <v>3</v>
      </c>
      <c r="H242" s="329">
        <v>2</v>
      </c>
      <c r="I242" s="329">
        <v>1</v>
      </c>
      <c r="J242" s="329">
        <v>0</v>
      </c>
      <c r="K242" s="329">
        <v>0</v>
      </c>
      <c r="L242" s="329">
        <v>0</v>
      </c>
      <c r="M242" s="329">
        <v>0</v>
      </c>
      <c r="N242" s="329">
        <v>0</v>
      </c>
      <c r="O242" s="329">
        <v>0</v>
      </c>
      <c r="P242" s="329">
        <v>0</v>
      </c>
      <c r="Q242" s="329">
        <v>0</v>
      </c>
      <c r="R242" s="329">
        <v>0</v>
      </c>
    </row>
    <row r="243" spans="4:18" x14ac:dyDescent="0.2">
      <c r="F243" s="142" t="s">
        <v>781</v>
      </c>
      <c r="G243" s="329">
        <v>0</v>
      </c>
      <c r="H243" s="329">
        <v>0</v>
      </c>
      <c r="I243" s="329">
        <v>0</v>
      </c>
      <c r="J243" s="329">
        <v>0</v>
      </c>
      <c r="K243" s="329">
        <v>0</v>
      </c>
      <c r="L243" s="329">
        <v>0</v>
      </c>
      <c r="M243" s="329">
        <v>0</v>
      </c>
      <c r="N243" s="329">
        <v>0</v>
      </c>
      <c r="O243" s="329">
        <v>0</v>
      </c>
      <c r="P243" s="329">
        <v>0</v>
      </c>
      <c r="Q243" s="329">
        <v>0</v>
      </c>
      <c r="R243" s="329">
        <v>0</v>
      </c>
    </row>
    <row r="244" spans="4:18" x14ac:dyDescent="0.2">
      <c r="F244" s="142" t="s">
        <v>678</v>
      </c>
      <c r="G244" s="329">
        <v>229</v>
      </c>
      <c r="H244" s="329">
        <v>100</v>
      </c>
      <c r="I244" s="329">
        <v>129</v>
      </c>
      <c r="J244" s="329">
        <v>67</v>
      </c>
      <c r="K244" s="329">
        <v>26</v>
      </c>
      <c r="L244" s="329">
        <v>41</v>
      </c>
      <c r="M244" s="329">
        <v>55</v>
      </c>
      <c r="N244" s="329">
        <v>24</v>
      </c>
      <c r="O244" s="329">
        <v>31</v>
      </c>
      <c r="P244" s="329">
        <v>33</v>
      </c>
      <c r="Q244" s="329">
        <v>16</v>
      </c>
      <c r="R244" s="329">
        <v>17</v>
      </c>
    </row>
    <row r="245" spans="4:18" x14ac:dyDescent="0.2">
      <c r="F245" s="142" t="s">
        <v>679</v>
      </c>
      <c r="G245" s="329">
        <v>139</v>
      </c>
      <c r="H245" s="329">
        <v>58</v>
      </c>
      <c r="I245" s="329">
        <v>81</v>
      </c>
      <c r="J245" s="329">
        <v>50</v>
      </c>
      <c r="K245" s="329">
        <v>23</v>
      </c>
      <c r="L245" s="329">
        <v>27</v>
      </c>
      <c r="M245" s="329">
        <v>23</v>
      </c>
      <c r="N245" s="329">
        <v>10</v>
      </c>
      <c r="O245" s="329">
        <v>13</v>
      </c>
      <c r="P245" s="329">
        <v>0</v>
      </c>
      <c r="Q245" s="329">
        <v>0</v>
      </c>
      <c r="R245" s="329">
        <v>0</v>
      </c>
    </row>
    <row r="246" spans="4:18" x14ac:dyDescent="0.2">
      <c r="F246" s="142" t="s">
        <v>782</v>
      </c>
      <c r="G246" s="329">
        <v>0</v>
      </c>
      <c r="H246" s="329">
        <v>0</v>
      </c>
      <c r="I246" s="329">
        <v>0</v>
      </c>
      <c r="J246" s="329">
        <v>0</v>
      </c>
      <c r="K246" s="329">
        <v>0</v>
      </c>
      <c r="L246" s="329">
        <v>0</v>
      </c>
      <c r="M246" s="329">
        <v>0</v>
      </c>
      <c r="N246" s="329">
        <v>0</v>
      </c>
      <c r="O246" s="329">
        <v>0</v>
      </c>
      <c r="P246" s="329">
        <v>2</v>
      </c>
      <c r="Q246" s="329">
        <v>2</v>
      </c>
      <c r="R246" s="329">
        <v>0</v>
      </c>
    </row>
    <row r="247" spans="4:18" x14ac:dyDescent="0.2">
      <c r="F247" s="142" t="s">
        <v>783</v>
      </c>
      <c r="G247" s="329">
        <v>31</v>
      </c>
      <c r="H247" s="329">
        <v>3</v>
      </c>
      <c r="I247" s="329">
        <v>28</v>
      </c>
      <c r="J247" s="329">
        <v>14</v>
      </c>
      <c r="K247" s="329">
        <v>1</v>
      </c>
      <c r="L247" s="329">
        <v>13</v>
      </c>
      <c r="M247" s="329">
        <v>14</v>
      </c>
      <c r="N247" s="329">
        <v>1</v>
      </c>
      <c r="O247" s="329">
        <v>13</v>
      </c>
      <c r="P247" s="329">
        <v>1</v>
      </c>
      <c r="Q247" s="329">
        <v>0</v>
      </c>
      <c r="R247" s="329">
        <v>1</v>
      </c>
    </row>
    <row r="248" spans="4:18" x14ac:dyDescent="0.2">
      <c r="F248" s="142" t="s">
        <v>784</v>
      </c>
      <c r="G248" s="329">
        <v>155</v>
      </c>
      <c r="H248" s="329">
        <v>55</v>
      </c>
      <c r="I248" s="329">
        <v>100</v>
      </c>
      <c r="J248" s="329">
        <v>45</v>
      </c>
      <c r="K248" s="329">
        <v>17</v>
      </c>
      <c r="L248" s="329">
        <v>28</v>
      </c>
      <c r="M248" s="329">
        <v>0</v>
      </c>
      <c r="N248" s="329">
        <v>0</v>
      </c>
      <c r="O248" s="329">
        <v>0</v>
      </c>
      <c r="P248" s="329">
        <v>0</v>
      </c>
      <c r="Q248" s="329">
        <v>0</v>
      </c>
      <c r="R248" s="329">
        <v>0</v>
      </c>
    </row>
    <row r="249" spans="4:18" x14ac:dyDescent="0.2">
      <c r="F249" s="142" t="s">
        <v>785</v>
      </c>
      <c r="G249" s="329">
        <v>65</v>
      </c>
      <c r="H249" s="329">
        <v>13</v>
      </c>
      <c r="I249" s="329">
        <v>52</v>
      </c>
      <c r="J249" s="329">
        <v>20</v>
      </c>
      <c r="K249" s="329">
        <v>4</v>
      </c>
      <c r="L249" s="329">
        <v>16</v>
      </c>
      <c r="M249" s="329">
        <v>23</v>
      </c>
      <c r="N249" s="329">
        <v>5</v>
      </c>
      <c r="O249" s="329">
        <v>18</v>
      </c>
      <c r="P249" s="329">
        <v>3</v>
      </c>
      <c r="Q249" s="329">
        <v>0</v>
      </c>
      <c r="R249" s="329">
        <v>3</v>
      </c>
    </row>
    <row r="250" spans="4:18" x14ac:dyDescent="0.2">
      <c r="F250" s="142" t="s">
        <v>684</v>
      </c>
      <c r="G250" s="329">
        <v>12</v>
      </c>
      <c r="H250" s="329">
        <v>1</v>
      </c>
      <c r="I250" s="329">
        <v>11</v>
      </c>
      <c r="J250" s="329">
        <v>0</v>
      </c>
      <c r="K250" s="329">
        <v>0</v>
      </c>
      <c r="L250" s="329">
        <v>0</v>
      </c>
      <c r="M250" s="329">
        <v>13</v>
      </c>
      <c r="N250" s="329">
        <v>5</v>
      </c>
      <c r="O250" s="329">
        <v>8</v>
      </c>
      <c r="P250" s="329">
        <v>17</v>
      </c>
      <c r="Q250" s="329">
        <v>6</v>
      </c>
      <c r="R250" s="329">
        <v>11</v>
      </c>
    </row>
    <row r="251" spans="4:18" x14ac:dyDescent="0.2">
      <c r="F251" s="142" t="s">
        <v>786</v>
      </c>
      <c r="G251" s="329">
        <v>43</v>
      </c>
      <c r="H251" s="329">
        <v>0</v>
      </c>
      <c r="I251" s="329">
        <v>43</v>
      </c>
      <c r="J251" s="329">
        <v>0</v>
      </c>
      <c r="K251" s="329">
        <v>0</v>
      </c>
      <c r="L251" s="329">
        <v>0</v>
      </c>
      <c r="M251" s="329">
        <v>22</v>
      </c>
      <c r="N251" s="329">
        <v>2</v>
      </c>
      <c r="O251" s="329">
        <v>20</v>
      </c>
      <c r="P251" s="329">
        <v>25</v>
      </c>
      <c r="Q251" s="329">
        <v>1</v>
      </c>
      <c r="R251" s="329">
        <v>24</v>
      </c>
    </row>
    <row r="252" spans="4:18" x14ac:dyDescent="0.2">
      <c r="D252" s="142" t="s">
        <v>738</v>
      </c>
      <c r="G252" s="329">
        <v>60</v>
      </c>
      <c r="H252" s="329">
        <v>20</v>
      </c>
      <c r="I252" s="329">
        <v>40</v>
      </c>
      <c r="J252" s="329">
        <v>12</v>
      </c>
      <c r="K252" s="329">
        <v>5</v>
      </c>
      <c r="L252" s="329">
        <v>7</v>
      </c>
      <c r="M252" s="329">
        <v>0</v>
      </c>
      <c r="N252" s="329">
        <v>0</v>
      </c>
      <c r="O252" s="329">
        <v>0</v>
      </c>
      <c r="P252" s="329">
        <v>0</v>
      </c>
      <c r="Q252" s="329">
        <v>0</v>
      </c>
      <c r="R252" s="329">
        <v>0</v>
      </c>
    </row>
    <row r="253" spans="4:18" x14ac:dyDescent="0.2">
      <c r="E253" s="142" t="s">
        <v>250</v>
      </c>
      <c r="G253" s="329">
        <v>60</v>
      </c>
      <c r="H253" s="329">
        <v>20</v>
      </c>
      <c r="I253" s="329">
        <v>40</v>
      </c>
      <c r="J253" s="329">
        <v>12</v>
      </c>
      <c r="K253" s="329">
        <v>5</v>
      </c>
      <c r="L253" s="329">
        <v>7</v>
      </c>
      <c r="M253" s="329">
        <v>0</v>
      </c>
      <c r="N253" s="329">
        <v>0</v>
      </c>
      <c r="O253" s="329">
        <v>0</v>
      </c>
      <c r="P253" s="329">
        <v>0</v>
      </c>
      <c r="Q253" s="329">
        <v>0</v>
      </c>
      <c r="R253" s="329">
        <v>0</v>
      </c>
    </row>
    <row r="254" spans="4:18" x14ac:dyDescent="0.2">
      <c r="F254" s="142" t="s">
        <v>777</v>
      </c>
      <c r="G254" s="329">
        <v>25</v>
      </c>
      <c r="H254" s="329">
        <v>10</v>
      </c>
      <c r="I254" s="329">
        <v>15</v>
      </c>
      <c r="J254" s="329">
        <v>12</v>
      </c>
      <c r="K254" s="329">
        <v>5</v>
      </c>
      <c r="L254" s="329">
        <v>7</v>
      </c>
      <c r="M254" s="329">
        <v>0</v>
      </c>
      <c r="N254" s="329">
        <v>0</v>
      </c>
      <c r="O254" s="329">
        <v>0</v>
      </c>
      <c r="P254" s="329">
        <v>0</v>
      </c>
      <c r="Q254" s="329">
        <v>0</v>
      </c>
      <c r="R254" s="329">
        <v>0</v>
      </c>
    </row>
    <row r="255" spans="4:18" x14ac:dyDescent="0.2">
      <c r="F255" s="142" t="s">
        <v>778</v>
      </c>
      <c r="G255" s="329">
        <v>19</v>
      </c>
      <c r="H255" s="329">
        <v>1</v>
      </c>
      <c r="I255" s="329">
        <v>18</v>
      </c>
      <c r="J255" s="329">
        <v>0</v>
      </c>
      <c r="K255" s="329">
        <v>0</v>
      </c>
      <c r="L255" s="329">
        <v>0</v>
      </c>
      <c r="M255" s="329">
        <v>0</v>
      </c>
      <c r="N255" s="329">
        <v>0</v>
      </c>
      <c r="O255" s="329">
        <v>0</v>
      </c>
      <c r="P255" s="329">
        <v>0</v>
      </c>
      <c r="Q255" s="329">
        <v>0</v>
      </c>
      <c r="R255" s="329">
        <v>0</v>
      </c>
    </row>
    <row r="256" spans="4:18" x14ac:dyDescent="0.2">
      <c r="F256" s="142" t="s">
        <v>779</v>
      </c>
      <c r="G256" s="329">
        <v>16</v>
      </c>
      <c r="H256" s="329">
        <v>9</v>
      </c>
      <c r="I256" s="329">
        <v>7</v>
      </c>
      <c r="J256" s="329">
        <v>0</v>
      </c>
      <c r="K256" s="329">
        <v>0</v>
      </c>
      <c r="L256" s="329">
        <v>0</v>
      </c>
      <c r="M256" s="329">
        <v>0</v>
      </c>
      <c r="N256" s="329">
        <v>0</v>
      </c>
      <c r="O256" s="329">
        <v>0</v>
      </c>
      <c r="P256" s="329">
        <v>0</v>
      </c>
      <c r="Q256" s="329">
        <v>0</v>
      </c>
      <c r="R256" s="329">
        <v>0</v>
      </c>
    </row>
    <row r="257" spans="2:18" x14ac:dyDescent="0.2">
      <c r="D257" s="142" t="s">
        <v>709</v>
      </c>
      <c r="G257" s="329">
        <v>51</v>
      </c>
      <c r="H257" s="329">
        <v>18</v>
      </c>
      <c r="I257" s="329">
        <v>33</v>
      </c>
      <c r="J257" s="329">
        <v>15</v>
      </c>
      <c r="K257" s="329">
        <v>4</v>
      </c>
      <c r="L257" s="329">
        <v>11</v>
      </c>
      <c r="M257" s="329">
        <v>0</v>
      </c>
      <c r="N257" s="329">
        <v>0</v>
      </c>
      <c r="O257" s="329">
        <v>0</v>
      </c>
      <c r="P257" s="329">
        <v>0</v>
      </c>
      <c r="Q257" s="329">
        <v>0</v>
      </c>
      <c r="R257" s="329">
        <v>0</v>
      </c>
    </row>
    <row r="258" spans="2:18" x14ac:dyDescent="0.2">
      <c r="E258" s="142" t="s">
        <v>250</v>
      </c>
      <c r="G258" s="329">
        <v>51</v>
      </c>
      <c r="H258" s="329">
        <v>18</v>
      </c>
      <c r="I258" s="329">
        <v>33</v>
      </c>
      <c r="J258" s="329">
        <v>15</v>
      </c>
      <c r="K258" s="329">
        <v>4</v>
      </c>
      <c r="L258" s="329">
        <v>11</v>
      </c>
      <c r="M258" s="329">
        <v>0</v>
      </c>
      <c r="N258" s="329">
        <v>0</v>
      </c>
      <c r="O258" s="329">
        <v>0</v>
      </c>
      <c r="P258" s="329">
        <v>0</v>
      </c>
      <c r="Q258" s="329">
        <v>0</v>
      </c>
      <c r="R258" s="329">
        <v>0</v>
      </c>
    </row>
    <row r="259" spans="2:18" x14ac:dyDescent="0.2">
      <c r="F259" s="142" t="s">
        <v>787</v>
      </c>
      <c r="G259" s="329">
        <v>13</v>
      </c>
      <c r="H259" s="329">
        <v>3</v>
      </c>
      <c r="I259" s="329">
        <v>10</v>
      </c>
      <c r="J259" s="329">
        <v>0</v>
      </c>
      <c r="K259" s="329">
        <v>0</v>
      </c>
      <c r="L259" s="329">
        <v>0</v>
      </c>
      <c r="M259" s="329">
        <v>0</v>
      </c>
      <c r="N259" s="329">
        <v>0</v>
      </c>
      <c r="O259" s="329">
        <v>0</v>
      </c>
      <c r="P259" s="329">
        <v>0</v>
      </c>
      <c r="Q259" s="329">
        <v>0</v>
      </c>
      <c r="R259" s="329">
        <v>0</v>
      </c>
    </row>
    <row r="260" spans="2:18" x14ac:dyDescent="0.2">
      <c r="F260" s="142" t="s">
        <v>788</v>
      </c>
      <c r="G260" s="329">
        <v>38</v>
      </c>
      <c r="H260" s="329">
        <v>15</v>
      </c>
      <c r="I260" s="329">
        <v>23</v>
      </c>
      <c r="J260" s="329">
        <v>15</v>
      </c>
      <c r="K260" s="329">
        <v>4</v>
      </c>
      <c r="L260" s="329">
        <v>11</v>
      </c>
      <c r="M260" s="329">
        <v>0</v>
      </c>
      <c r="N260" s="329">
        <v>0</v>
      </c>
      <c r="O260" s="329">
        <v>0</v>
      </c>
      <c r="P260" s="329">
        <v>0</v>
      </c>
      <c r="Q260" s="329">
        <v>0</v>
      </c>
      <c r="R260" s="329">
        <v>0</v>
      </c>
    </row>
    <row r="261" spans="2:18" x14ac:dyDescent="0.2">
      <c r="B261" s="142" t="s">
        <v>789</v>
      </c>
      <c r="G261" s="329">
        <v>31</v>
      </c>
      <c r="H261" s="329">
        <v>9</v>
      </c>
      <c r="I261" s="329">
        <v>22</v>
      </c>
      <c r="J261" s="329">
        <v>0</v>
      </c>
      <c r="K261" s="329">
        <v>0</v>
      </c>
      <c r="L261" s="329">
        <v>0</v>
      </c>
      <c r="M261" s="329">
        <v>0</v>
      </c>
      <c r="N261" s="329">
        <v>0</v>
      </c>
      <c r="O261" s="329">
        <v>0</v>
      </c>
      <c r="P261" s="329">
        <v>7</v>
      </c>
      <c r="Q261" s="329">
        <v>6</v>
      </c>
      <c r="R261" s="329">
        <v>1</v>
      </c>
    </row>
    <row r="262" spans="2:18" x14ac:dyDescent="0.2">
      <c r="C262" s="142" t="s">
        <v>789</v>
      </c>
      <c r="G262" s="329">
        <v>31</v>
      </c>
      <c r="H262" s="329">
        <v>9</v>
      </c>
      <c r="I262" s="329">
        <v>22</v>
      </c>
      <c r="J262" s="329">
        <v>0</v>
      </c>
      <c r="K262" s="329">
        <v>0</v>
      </c>
      <c r="L262" s="329">
        <v>0</v>
      </c>
      <c r="M262" s="329">
        <v>0</v>
      </c>
      <c r="N262" s="329">
        <v>0</v>
      </c>
      <c r="O262" s="329">
        <v>0</v>
      </c>
      <c r="P262" s="329">
        <v>7</v>
      </c>
      <c r="Q262" s="329">
        <v>6</v>
      </c>
      <c r="R262" s="329">
        <v>1</v>
      </c>
    </row>
    <row r="263" spans="2:18" x14ac:dyDescent="0.2">
      <c r="D263" s="142" t="s">
        <v>248</v>
      </c>
      <c r="G263" s="329">
        <v>11</v>
      </c>
      <c r="H263" s="329">
        <v>1</v>
      </c>
      <c r="I263" s="329">
        <v>10</v>
      </c>
      <c r="J263" s="329">
        <v>0</v>
      </c>
      <c r="K263" s="329">
        <v>0</v>
      </c>
      <c r="L263" s="329">
        <v>0</v>
      </c>
      <c r="M263" s="329">
        <v>0</v>
      </c>
      <c r="N263" s="329">
        <v>0</v>
      </c>
      <c r="O263" s="329">
        <v>0</v>
      </c>
      <c r="P263" s="329">
        <v>0</v>
      </c>
      <c r="Q263" s="329">
        <v>0</v>
      </c>
      <c r="R263" s="329">
        <v>0</v>
      </c>
    </row>
    <row r="264" spans="2:18" x14ac:dyDescent="0.2">
      <c r="E264" s="142" t="s">
        <v>250</v>
      </c>
      <c r="G264" s="329">
        <v>11</v>
      </c>
      <c r="H264" s="329">
        <v>1</v>
      </c>
      <c r="I264" s="329">
        <v>10</v>
      </c>
      <c r="J264" s="329">
        <v>0</v>
      </c>
      <c r="K264" s="329">
        <v>0</v>
      </c>
      <c r="L264" s="329">
        <v>0</v>
      </c>
      <c r="M264" s="329">
        <v>0</v>
      </c>
      <c r="N264" s="329">
        <v>0</v>
      </c>
      <c r="O264" s="329">
        <v>0</v>
      </c>
      <c r="P264" s="329">
        <v>0</v>
      </c>
      <c r="Q264" s="329">
        <v>0</v>
      </c>
      <c r="R264" s="329">
        <v>0</v>
      </c>
    </row>
    <row r="265" spans="2:18" x14ac:dyDescent="0.2">
      <c r="F265" s="142" t="s">
        <v>790</v>
      </c>
      <c r="G265" s="329">
        <v>11</v>
      </c>
      <c r="H265" s="329">
        <v>1</v>
      </c>
      <c r="I265" s="329">
        <v>10</v>
      </c>
      <c r="J265" s="329">
        <v>0</v>
      </c>
      <c r="K265" s="329">
        <v>0</v>
      </c>
      <c r="L265" s="329">
        <v>0</v>
      </c>
      <c r="M265" s="329">
        <v>0</v>
      </c>
      <c r="N265" s="329">
        <v>0</v>
      </c>
      <c r="O265" s="329">
        <v>0</v>
      </c>
      <c r="P265" s="329">
        <v>0</v>
      </c>
      <c r="Q265" s="329">
        <v>0</v>
      </c>
      <c r="R265" s="329">
        <v>0</v>
      </c>
    </row>
    <row r="266" spans="2:18" x14ac:dyDescent="0.2">
      <c r="D266" s="142" t="s">
        <v>709</v>
      </c>
      <c r="G266" s="329">
        <v>20</v>
      </c>
      <c r="H266" s="329">
        <v>8</v>
      </c>
      <c r="I266" s="329">
        <v>12</v>
      </c>
      <c r="J266" s="329">
        <v>0</v>
      </c>
      <c r="K266" s="329">
        <v>0</v>
      </c>
      <c r="L266" s="329">
        <v>0</v>
      </c>
      <c r="M266" s="329">
        <v>0</v>
      </c>
      <c r="N266" s="329">
        <v>0</v>
      </c>
      <c r="O266" s="329">
        <v>0</v>
      </c>
      <c r="P266" s="329">
        <v>7</v>
      </c>
      <c r="Q266" s="329">
        <v>6</v>
      </c>
      <c r="R266" s="329">
        <v>1</v>
      </c>
    </row>
    <row r="267" spans="2:18" x14ac:dyDescent="0.2">
      <c r="E267" s="142" t="s">
        <v>250</v>
      </c>
      <c r="G267" s="329">
        <v>20</v>
      </c>
      <c r="H267" s="329">
        <v>8</v>
      </c>
      <c r="I267" s="329">
        <v>12</v>
      </c>
      <c r="J267" s="329">
        <v>0</v>
      </c>
      <c r="K267" s="329">
        <v>0</v>
      </c>
      <c r="L267" s="329">
        <v>0</v>
      </c>
      <c r="M267" s="329">
        <v>0</v>
      </c>
      <c r="N267" s="329">
        <v>0</v>
      </c>
      <c r="O267" s="329">
        <v>0</v>
      </c>
      <c r="P267" s="329">
        <v>7</v>
      </c>
      <c r="Q267" s="329">
        <v>6</v>
      </c>
      <c r="R267" s="329">
        <v>1</v>
      </c>
    </row>
    <row r="268" spans="2:18" x14ac:dyDescent="0.2">
      <c r="F268" s="142" t="s">
        <v>791</v>
      </c>
      <c r="G268" s="329">
        <v>20</v>
      </c>
      <c r="H268" s="329">
        <v>8</v>
      </c>
      <c r="I268" s="329">
        <v>12</v>
      </c>
      <c r="J268" s="329">
        <v>0</v>
      </c>
      <c r="K268" s="329">
        <v>0</v>
      </c>
      <c r="L268" s="329">
        <v>0</v>
      </c>
      <c r="M268" s="329">
        <v>0</v>
      </c>
      <c r="N268" s="329">
        <v>0</v>
      </c>
      <c r="O268" s="329">
        <v>0</v>
      </c>
      <c r="P268" s="329">
        <v>7</v>
      </c>
      <c r="Q268" s="329">
        <v>6</v>
      </c>
      <c r="R268" s="329">
        <v>1</v>
      </c>
    </row>
    <row r="269" spans="2:18" x14ac:dyDescent="0.2">
      <c r="B269" s="142" t="s">
        <v>792</v>
      </c>
      <c r="G269" s="329">
        <v>85</v>
      </c>
      <c r="H269" s="329">
        <v>49</v>
      </c>
      <c r="I269" s="329">
        <v>36</v>
      </c>
      <c r="J269" s="329">
        <v>19</v>
      </c>
      <c r="K269" s="329">
        <v>11</v>
      </c>
      <c r="L269" s="329">
        <v>8</v>
      </c>
      <c r="M269" s="329">
        <v>12</v>
      </c>
      <c r="N269" s="329">
        <v>9</v>
      </c>
      <c r="O269" s="329">
        <v>3</v>
      </c>
      <c r="P269" s="329">
        <v>6</v>
      </c>
      <c r="Q269" s="329">
        <v>3</v>
      </c>
      <c r="R269" s="329">
        <v>3</v>
      </c>
    </row>
    <row r="270" spans="2:18" x14ac:dyDescent="0.2">
      <c r="C270" s="142" t="s">
        <v>792</v>
      </c>
      <c r="G270" s="329">
        <v>85</v>
      </c>
      <c r="H270" s="329">
        <v>49</v>
      </c>
      <c r="I270" s="329">
        <v>36</v>
      </c>
      <c r="J270" s="329">
        <v>19</v>
      </c>
      <c r="K270" s="329">
        <v>11</v>
      </c>
      <c r="L270" s="329">
        <v>8</v>
      </c>
      <c r="M270" s="329">
        <v>12</v>
      </c>
      <c r="N270" s="329">
        <v>9</v>
      </c>
      <c r="O270" s="329">
        <v>3</v>
      </c>
      <c r="P270" s="329">
        <v>6</v>
      </c>
      <c r="Q270" s="329">
        <v>3</v>
      </c>
      <c r="R270" s="329">
        <v>3</v>
      </c>
    </row>
    <row r="271" spans="2:18" x14ac:dyDescent="0.2">
      <c r="D271" s="142" t="s">
        <v>248</v>
      </c>
      <c r="G271" s="329">
        <v>85</v>
      </c>
      <c r="H271" s="329">
        <v>49</v>
      </c>
      <c r="I271" s="329">
        <v>36</v>
      </c>
      <c r="J271" s="329">
        <v>19</v>
      </c>
      <c r="K271" s="329">
        <v>11</v>
      </c>
      <c r="L271" s="329">
        <v>8</v>
      </c>
      <c r="M271" s="329">
        <v>12</v>
      </c>
      <c r="N271" s="329">
        <v>9</v>
      </c>
      <c r="O271" s="329">
        <v>3</v>
      </c>
      <c r="P271" s="329">
        <v>6</v>
      </c>
      <c r="Q271" s="329">
        <v>3</v>
      </c>
      <c r="R271" s="329">
        <v>3</v>
      </c>
    </row>
    <row r="272" spans="2:18" x14ac:dyDescent="0.2">
      <c r="E272" s="142" t="s">
        <v>250</v>
      </c>
      <c r="G272" s="329">
        <v>85</v>
      </c>
      <c r="H272" s="329">
        <v>49</v>
      </c>
      <c r="I272" s="329">
        <v>36</v>
      </c>
      <c r="J272" s="329">
        <v>19</v>
      </c>
      <c r="K272" s="329">
        <v>11</v>
      </c>
      <c r="L272" s="329">
        <v>8</v>
      </c>
      <c r="M272" s="329">
        <v>12</v>
      </c>
      <c r="N272" s="329">
        <v>9</v>
      </c>
      <c r="O272" s="329">
        <v>3</v>
      </c>
      <c r="P272" s="329">
        <v>6</v>
      </c>
      <c r="Q272" s="329">
        <v>3</v>
      </c>
      <c r="R272" s="329">
        <v>3</v>
      </c>
    </row>
    <row r="273" spans="2:18" x14ac:dyDescent="0.2">
      <c r="F273" s="142" t="s">
        <v>793</v>
      </c>
      <c r="G273" s="329">
        <v>18</v>
      </c>
      <c r="H273" s="329">
        <v>9</v>
      </c>
      <c r="I273" s="329">
        <v>9</v>
      </c>
      <c r="J273" s="329">
        <v>9</v>
      </c>
      <c r="K273" s="329">
        <v>4</v>
      </c>
      <c r="L273" s="329">
        <v>5</v>
      </c>
      <c r="M273" s="329">
        <v>0</v>
      </c>
      <c r="N273" s="329">
        <v>0</v>
      </c>
      <c r="O273" s="329">
        <v>0</v>
      </c>
      <c r="P273" s="329">
        <v>0</v>
      </c>
      <c r="Q273" s="329">
        <v>0</v>
      </c>
      <c r="R273" s="329">
        <v>0</v>
      </c>
    </row>
    <row r="274" spans="2:18" x14ac:dyDescent="0.2">
      <c r="F274" s="142" t="s">
        <v>794</v>
      </c>
      <c r="G274" s="329">
        <v>6</v>
      </c>
      <c r="H274" s="329">
        <v>5</v>
      </c>
      <c r="I274" s="329">
        <v>1</v>
      </c>
      <c r="J274" s="329">
        <v>1</v>
      </c>
      <c r="K274" s="329">
        <v>1</v>
      </c>
      <c r="L274" s="329">
        <v>0</v>
      </c>
      <c r="M274" s="329">
        <v>0</v>
      </c>
      <c r="N274" s="329">
        <v>0</v>
      </c>
      <c r="O274" s="329">
        <v>0</v>
      </c>
      <c r="P274" s="329">
        <v>1</v>
      </c>
      <c r="Q274" s="329">
        <v>1</v>
      </c>
      <c r="R274" s="329">
        <v>0</v>
      </c>
    </row>
    <row r="275" spans="2:18" x14ac:dyDescent="0.2">
      <c r="F275" s="142" t="s">
        <v>795</v>
      </c>
      <c r="G275" s="329">
        <v>41</v>
      </c>
      <c r="H275" s="329">
        <v>25</v>
      </c>
      <c r="I275" s="329">
        <v>16</v>
      </c>
      <c r="J275" s="329">
        <v>6</v>
      </c>
      <c r="K275" s="329">
        <v>5</v>
      </c>
      <c r="L275" s="329">
        <v>1</v>
      </c>
      <c r="M275" s="329">
        <v>8</v>
      </c>
      <c r="N275" s="329">
        <v>6</v>
      </c>
      <c r="O275" s="329">
        <v>2</v>
      </c>
      <c r="P275" s="329">
        <v>2</v>
      </c>
      <c r="Q275" s="329">
        <v>0</v>
      </c>
      <c r="R275" s="329">
        <v>2</v>
      </c>
    </row>
    <row r="276" spans="2:18" x14ac:dyDescent="0.2">
      <c r="F276" s="142" t="s">
        <v>796</v>
      </c>
      <c r="G276" s="329">
        <v>2</v>
      </c>
      <c r="H276" s="329">
        <v>0</v>
      </c>
      <c r="I276" s="329">
        <v>2</v>
      </c>
      <c r="J276" s="329">
        <v>1</v>
      </c>
      <c r="K276" s="329">
        <v>0</v>
      </c>
      <c r="L276" s="329">
        <v>1</v>
      </c>
      <c r="M276" s="329">
        <v>0</v>
      </c>
      <c r="N276" s="329">
        <v>0</v>
      </c>
      <c r="O276" s="329">
        <v>0</v>
      </c>
      <c r="P276" s="329">
        <v>0</v>
      </c>
      <c r="Q276" s="329">
        <v>0</v>
      </c>
      <c r="R276" s="329">
        <v>0</v>
      </c>
    </row>
    <row r="277" spans="2:18" x14ac:dyDescent="0.2">
      <c r="F277" s="142" t="s">
        <v>797</v>
      </c>
      <c r="G277" s="329">
        <v>0</v>
      </c>
      <c r="H277" s="329">
        <v>0</v>
      </c>
      <c r="I277" s="329">
        <v>0</v>
      </c>
      <c r="J277" s="329">
        <v>0</v>
      </c>
      <c r="K277" s="329">
        <v>0</v>
      </c>
      <c r="L277" s="329">
        <v>0</v>
      </c>
      <c r="M277" s="329">
        <v>1</v>
      </c>
      <c r="N277" s="329">
        <v>1</v>
      </c>
      <c r="O277" s="329">
        <v>0</v>
      </c>
      <c r="P277" s="329">
        <v>0</v>
      </c>
      <c r="Q277" s="329">
        <v>0</v>
      </c>
      <c r="R277" s="329">
        <v>0</v>
      </c>
    </row>
    <row r="278" spans="2:18" x14ac:dyDescent="0.2">
      <c r="F278" s="142" t="s">
        <v>798</v>
      </c>
      <c r="G278" s="329">
        <v>4</v>
      </c>
      <c r="H278" s="329">
        <v>4</v>
      </c>
      <c r="I278" s="329">
        <v>0</v>
      </c>
      <c r="J278" s="329">
        <v>0</v>
      </c>
      <c r="K278" s="329">
        <v>0</v>
      </c>
      <c r="L278" s="329">
        <v>0</v>
      </c>
      <c r="M278" s="329">
        <v>1</v>
      </c>
      <c r="N278" s="329">
        <v>1</v>
      </c>
      <c r="O278" s="329">
        <v>0</v>
      </c>
      <c r="P278" s="329">
        <v>1</v>
      </c>
      <c r="Q278" s="329">
        <v>0</v>
      </c>
      <c r="R278" s="329">
        <v>1</v>
      </c>
    </row>
    <row r="279" spans="2:18" x14ac:dyDescent="0.2">
      <c r="F279" s="142" t="s">
        <v>799</v>
      </c>
      <c r="G279" s="329">
        <v>2</v>
      </c>
      <c r="H279" s="329">
        <v>2</v>
      </c>
      <c r="I279" s="329">
        <v>0</v>
      </c>
      <c r="J279" s="329">
        <v>0</v>
      </c>
      <c r="K279" s="329">
        <v>0</v>
      </c>
      <c r="L279" s="329">
        <v>0</v>
      </c>
      <c r="M279" s="329">
        <v>0</v>
      </c>
      <c r="N279" s="329">
        <v>0</v>
      </c>
      <c r="O279" s="329">
        <v>0</v>
      </c>
      <c r="P279" s="329">
        <v>0</v>
      </c>
      <c r="Q279" s="329">
        <v>0</v>
      </c>
      <c r="R279" s="329">
        <v>0</v>
      </c>
    </row>
    <row r="280" spans="2:18" x14ac:dyDescent="0.2">
      <c r="F280" s="142" t="s">
        <v>800</v>
      </c>
      <c r="G280" s="329">
        <v>5</v>
      </c>
      <c r="H280" s="329">
        <v>2</v>
      </c>
      <c r="I280" s="329">
        <v>3</v>
      </c>
      <c r="J280" s="329">
        <v>1</v>
      </c>
      <c r="K280" s="329">
        <v>1</v>
      </c>
      <c r="L280" s="329">
        <v>0</v>
      </c>
      <c r="M280" s="329">
        <v>1</v>
      </c>
      <c r="N280" s="329">
        <v>0</v>
      </c>
      <c r="O280" s="329">
        <v>1</v>
      </c>
      <c r="P280" s="329">
        <v>1</v>
      </c>
      <c r="Q280" s="329">
        <v>1</v>
      </c>
      <c r="R280" s="329">
        <v>0</v>
      </c>
    </row>
    <row r="281" spans="2:18" x14ac:dyDescent="0.2">
      <c r="F281" s="142" t="s">
        <v>801</v>
      </c>
      <c r="G281" s="329">
        <v>6</v>
      </c>
      <c r="H281" s="329">
        <v>1</v>
      </c>
      <c r="I281" s="329">
        <v>5</v>
      </c>
      <c r="J281" s="329">
        <v>1</v>
      </c>
      <c r="K281" s="329">
        <v>0</v>
      </c>
      <c r="L281" s="329">
        <v>1</v>
      </c>
      <c r="M281" s="329">
        <v>1</v>
      </c>
      <c r="N281" s="329">
        <v>1</v>
      </c>
      <c r="O281" s="329">
        <v>0</v>
      </c>
      <c r="P281" s="329">
        <v>1</v>
      </c>
      <c r="Q281" s="329">
        <v>1</v>
      </c>
      <c r="R281" s="329">
        <v>0</v>
      </c>
    </row>
    <row r="282" spans="2:18" x14ac:dyDescent="0.2">
      <c r="F282" s="142" t="s">
        <v>802</v>
      </c>
      <c r="G282" s="329">
        <v>1</v>
      </c>
      <c r="H282" s="329">
        <v>1</v>
      </c>
      <c r="I282" s="329">
        <v>0</v>
      </c>
      <c r="J282" s="329">
        <v>0</v>
      </c>
      <c r="K282" s="329">
        <v>0</v>
      </c>
      <c r="L282" s="329">
        <v>0</v>
      </c>
      <c r="M282" s="329">
        <v>0</v>
      </c>
      <c r="N282" s="329">
        <v>0</v>
      </c>
      <c r="O282" s="329">
        <v>0</v>
      </c>
      <c r="P282" s="329">
        <v>0</v>
      </c>
      <c r="Q282" s="329">
        <v>0</v>
      </c>
      <c r="R282" s="329">
        <v>0</v>
      </c>
    </row>
    <row r="283" spans="2:18" x14ac:dyDescent="0.2">
      <c r="B283" s="142" t="s">
        <v>803</v>
      </c>
      <c r="G283" s="329">
        <v>43</v>
      </c>
      <c r="H283" s="329">
        <v>26</v>
      </c>
      <c r="I283" s="329">
        <v>17</v>
      </c>
      <c r="J283" s="329">
        <v>4</v>
      </c>
      <c r="K283" s="329">
        <v>2</v>
      </c>
      <c r="L283" s="329">
        <v>2</v>
      </c>
      <c r="M283" s="329">
        <v>8</v>
      </c>
      <c r="N283" s="329">
        <v>5</v>
      </c>
      <c r="O283" s="329">
        <v>3</v>
      </c>
      <c r="P283" s="329">
        <v>8</v>
      </c>
      <c r="Q283" s="329">
        <v>4</v>
      </c>
      <c r="R283" s="329">
        <v>4</v>
      </c>
    </row>
    <row r="284" spans="2:18" x14ac:dyDescent="0.2">
      <c r="C284" s="142" t="s">
        <v>803</v>
      </c>
      <c r="G284" s="329">
        <v>43</v>
      </c>
      <c r="H284" s="329">
        <v>26</v>
      </c>
      <c r="I284" s="329">
        <v>17</v>
      </c>
      <c r="J284" s="329">
        <v>4</v>
      </c>
      <c r="K284" s="329">
        <v>2</v>
      </c>
      <c r="L284" s="329">
        <v>2</v>
      </c>
      <c r="M284" s="329">
        <v>8</v>
      </c>
      <c r="N284" s="329">
        <v>5</v>
      </c>
      <c r="O284" s="329">
        <v>3</v>
      </c>
      <c r="P284" s="329">
        <v>8</v>
      </c>
      <c r="Q284" s="329">
        <v>4</v>
      </c>
      <c r="R284" s="329">
        <v>4</v>
      </c>
    </row>
    <row r="285" spans="2:18" x14ac:dyDescent="0.2">
      <c r="D285" s="142" t="s">
        <v>248</v>
      </c>
      <c r="G285" s="329">
        <v>43</v>
      </c>
      <c r="H285" s="329">
        <v>26</v>
      </c>
      <c r="I285" s="329">
        <v>17</v>
      </c>
      <c r="J285" s="329">
        <v>4</v>
      </c>
      <c r="K285" s="329">
        <v>2</v>
      </c>
      <c r="L285" s="329">
        <v>2</v>
      </c>
      <c r="M285" s="329">
        <v>8</v>
      </c>
      <c r="N285" s="329">
        <v>5</v>
      </c>
      <c r="O285" s="329">
        <v>3</v>
      </c>
      <c r="P285" s="329">
        <v>8</v>
      </c>
      <c r="Q285" s="329">
        <v>4</v>
      </c>
      <c r="R285" s="329">
        <v>4</v>
      </c>
    </row>
    <row r="286" spans="2:18" x14ac:dyDescent="0.2">
      <c r="E286" s="142" t="s">
        <v>250</v>
      </c>
      <c r="G286" s="329">
        <v>43</v>
      </c>
      <c r="H286" s="329">
        <v>26</v>
      </c>
      <c r="I286" s="329">
        <v>17</v>
      </c>
      <c r="J286" s="329">
        <v>4</v>
      </c>
      <c r="K286" s="329">
        <v>2</v>
      </c>
      <c r="L286" s="329">
        <v>2</v>
      </c>
      <c r="M286" s="329">
        <v>8</v>
      </c>
      <c r="N286" s="329">
        <v>5</v>
      </c>
      <c r="O286" s="329">
        <v>3</v>
      </c>
      <c r="P286" s="329">
        <v>8</v>
      </c>
      <c r="Q286" s="329">
        <v>4</v>
      </c>
      <c r="R286" s="329">
        <v>4</v>
      </c>
    </row>
    <row r="287" spans="2:18" x14ac:dyDescent="0.2">
      <c r="F287" s="142" t="s">
        <v>804</v>
      </c>
      <c r="G287" s="329">
        <v>43</v>
      </c>
      <c r="H287" s="329">
        <v>26</v>
      </c>
      <c r="I287" s="329">
        <v>17</v>
      </c>
      <c r="J287" s="329">
        <v>4</v>
      </c>
      <c r="K287" s="329">
        <v>2</v>
      </c>
      <c r="L287" s="329">
        <v>2</v>
      </c>
      <c r="M287" s="329">
        <v>8</v>
      </c>
      <c r="N287" s="329">
        <v>5</v>
      </c>
      <c r="O287" s="329">
        <v>3</v>
      </c>
      <c r="P287" s="329">
        <v>8</v>
      </c>
      <c r="Q287" s="329">
        <v>4</v>
      </c>
      <c r="R287" s="329">
        <v>4</v>
      </c>
    </row>
    <row r="288" spans="2:18" x14ac:dyDescent="0.2">
      <c r="B288" s="142" t="s">
        <v>805</v>
      </c>
      <c r="G288" s="329">
        <v>182</v>
      </c>
      <c r="H288" s="329">
        <v>50</v>
      </c>
      <c r="I288" s="329">
        <v>132</v>
      </c>
      <c r="J288" s="329">
        <v>53</v>
      </c>
      <c r="K288" s="329">
        <v>19</v>
      </c>
      <c r="L288" s="329">
        <v>34</v>
      </c>
      <c r="M288" s="329">
        <v>19</v>
      </c>
      <c r="N288" s="329">
        <v>1</v>
      </c>
      <c r="O288" s="329">
        <v>18</v>
      </c>
      <c r="P288" s="329">
        <v>19</v>
      </c>
      <c r="Q288" s="329">
        <v>3</v>
      </c>
      <c r="R288" s="329">
        <v>16</v>
      </c>
    </row>
    <row r="289" spans="2:18" x14ac:dyDescent="0.2">
      <c r="C289" s="142" t="s">
        <v>805</v>
      </c>
      <c r="G289" s="329">
        <v>182</v>
      </c>
      <c r="H289" s="329">
        <v>50</v>
      </c>
      <c r="I289" s="329">
        <v>132</v>
      </c>
      <c r="J289" s="329">
        <v>53</v>
      </c>
      <c r="K289" s="329">
        <v>19</v>
      </c>
      <c r="L289" s="329">
        <v>34</v>
      </c>
      <c r="M289" s="329">
        <v>19</v>
      </c>
      <c r="N289" s="329">
        <v>1</v>
      </c>
      <c r="O289" s="329">
        <v>18</v>
      </c>
      <c r="P289" s="329">
        <v>19</v>
      </c>
      <c r="Q289" s="329">
        <v>3</v>
      </c>
      <c r="R289" s="329">
        <v>16</v>
      </c>
    </row>
    <row r="290" spans="2:18" x14ac:dyDescent="0.2">
      <c r="D290" s="142" t="s">
        <v>248</v>
      </c>
      <c r="G290" s="329">
        <v>182</v>
      </c>
      <c r="H290" s="329">
        <v>50</v>
      </c>
      <c r="I290" s="329">
        <v>132</v>
      </c>
      <c r="J290" s="329">
        <v>53</v>
      </c>
      <c r="K290" s="329">
        <v>19</v>
      </c>
      <c r="L290" s="329">
        <v>34</v>
      </c>
      <c r="M290" s="329">
        <v>19</v>
      </c>
      <c r="N290" s="329">
        <v>1</v>
      </c>
      <c r="O290" s="329">
        <v>18</v>
      </c>
      <c r="P290" s="329">
        <v>19</v>
      </c>
      <c r="Q290" s="329">
        <v>3</v>
      </c>
      <c r="R290" s="329">
        <v>16</v>
      </c>
    </row>
    <row r="291" spans="2:18" x14ac:dyDescent="0.2">
      <c r="E291" s="142" t="s">
        <v>250</v>
      </c>
      <c r="G291" s="329">
        <v>182</v>
      </c>
      <c r="H291" s="329">
        <v>50</v>
      </c>
      <c r="I291" s="329">
        <v>132</v>
      </c>
      <c r="J291" s="329">
        <v>53</v>
      </c>
      <c r="K291" s="329">
        <v>19</v>
      </c>
      <c r="L291" s="329">
        <v>34</v>
      </c>
      <c r="M291" s="329">
        <v>19</v>
      </c>
      <c r="N291" s="329">
        <v>1</v>
      </c>
      <c r="O291" s="329">
        <v>18</v>
      </c>
      <c r="P291" s="329">
        <v>19</v>
      </c>
      <c r="Q291" s="329">
        <v>3</v>
      </c>
      <c r="R291" s="329">
        <v>16</v>
      </c>
    </row>
    <row r="292" spans="2:18" x14ac:dyDescent="0.2">
      <c r="F292" s="142" t="s">
        <v>784</v>
      </c>
      <c r="G292" s="329">
        <v>182</v>
      </c>
      <c r="H292" s="329">
        <v>50</v>
      </c>
      <c r="I292" s="329">
        <v>132</v>
      </c>
      <c r="J292" s="329">
        <v>53</v>
      </c>
      <c r="K292" s="329">
        <v>19</v>
      </c>
      <c r="L292" s="329">
        <v>34</v>
      </c>
      <c r="M292" s="329">
        <v>19</v>
      </c>
      <c r="N292" s="329">
        <v>1</v>
      </c>
      <c r="O292" s="329">
        <v>18</v>
      </c>
      <c r="P292" s="329">
        <v>19</v>
      </c>
      <c r="Q292" s="329">
        <v>3</v>
      </c>
      <c r="R292" s="329">
        <v>16</v>
      </c>
    </row>
    <row r="293" spans="2:18" x14ac:dyDescent="0.2">
      <c r="B293" s="142" t="s">
        <v>806</v>
      </c>
      <c r="G293" s="329">
        <v>0</v>
      </c>
      <c r="H293" s="329">
        <v>0</v>
      </c>
      <c r="I293" s="329">
        <v>0</v>
      </c>
      <c r="J293" s="329">
        <v>0</v>
      </c>
      <c r="K293" s="329">
        <v>0</v>
      </c>
      <c r="L293" s="329">
        <v>0</v>
      </c>
      <c r="M293" s="329">
        <v>0</v>
      </c>
      <c r="N293" s="329">
        <v>0</v>
      </c>
      <c r="O293" s="329">
        <v>0</v>
      </c>
      <c r="P293" s="329">
        <v>0</v>
      </c>
      <c r="Q293" s="329">
        <v>0</v>
      </c>
      <c r="R293" s="329">
        <v>0</v>
      </c>
    </row>
    <row r="294" spans="2:18" x14ac:dyDescent="0.2">
      <c r="C294" s="142" t="s">
        <v>806</v>
      </c>
      <c r="G294" s="329">
        <v>0</v>
      </c>
      <c r="H294" s="329">
        <v>0</v>
      </c>
      <c r="I294" s="329">
        <v>0</v>
      </c>
      <c r="J294" s="329">
        <v>0</v>
      </c>
      <c r="K294" s="329">
        <v>0</v>
      </c>
      <c r="L294" s="329">
        <v>0</v>
      </c>
      <c r="M294" s="329">
        <v>0</v>
      </c>
      <c r="N294" s="329">
        <v>0</v>
      </c>
      <c r="O294" s="329">
        <v>0</v>
      </c>
      <c r="P294" s="329">
        <v>0</v>
      </c>
      <c r="Q294" s="329">
        <v>0</v>
      </c>
      <c r="R294" s="329">
        <v>0</v>
      </c>
    </row>
    <row r="295" spans="2:18" x14ac:dyDescent="0.2">
      <c r="D295" s="142" t="s">
        <v>248</v>
      </c>
      <c r="G295" s="329">
        <v>0</v>
      </c>
      <c r="H295" s="329">
        <v>0</v>
      </c>
      <c r="I295" s="329">
        <v>0</v>
      </c>
      <c r="J295" s="329">
        <v>0</v>
      </c>
      <c r="K295" s="329">
        <v>0</v>
      </c>
      <c r="L295" s="329">
        <v>0</v>
      </c>
      <c r="M295" s="329">
        <v>0</v>
      </c>
      <c r="N295" s="329">
        <v>0</v>
      </c>
      <c r="O295" s="329">
        <v>0</v>
      </c>
      <c r="P295" s="329">
        <v>0</v>
      </c>
      <c r="Q295" s="329">
        <v>0</v>
      </c>
      <c r="R295" s="329">
        <v>0</v>
      </c>
    </row>
    <row r="296" spans="2:18" x14ac:dyDescent="0.2">
      <c r="E296" s="142" t="s">
        <v>250</v>
      </c>
      <c r="G296" s="329">
        <v>0</v>
      </c>
      <c r="H296" s="329">
        <v>0</v>
      </c>
      <c r="I296" s="329">
        <v>0</v>
      </c>
      <c r="J296" s="329">
        <v>0</v>
      </c>
      <c r="K296" s="329">
        <v>0</v>
      </c>
      <c r="L296" s="329">
        <v>0</v>
      </c>
      <c r="M296" s="329">
        <v>0</v>
      </c>
      <c r="N296" s="329">
        <v>0</v>
      </c>
      <c r="O296" s="329">
        <v>0</v>
      </c>
      <c r="P296" s="329">
        <v>0</v>
      </c>
      <c r="Q296" s="329">
        <v>0</v>
      </c>
      <c r="R296" s="329">
        <v>0</v>
      </c>
    </row>
    <row r="297" spans="2:18" x14ac:dyDescent="0.2">
      <c r="F297" s="142" t="s">
        <v>784</v>
      </c>
      <c r="G297" s="329">
        <v>0</v>
      </c>
      <c r="H297" s="329">
        <v>0</v>
      </c>
      <c r="I297" s="329">
        <v>0</v>
      </c>
      <c r="J297" s="329">
        <v>0</v>
      </c>
      <c r="K297" s="329">
        <v>0</v>
      </c>
      <c r="L297" s="329">
        <v>0</v>
      </c>
      <c r="M297" s="329">
        <v>0</v>
      </c>
      <c r="N297" s="329">
        <v>0</v>
      </c>
      <c r="O297" s="329">
        <v>0</v>
      </c>
      <c r="P297" s="329">
        <v>0</v>
      </c>
      <c r="Q297" s="329">
        <v>0</v>
      </c>
      <c r="R297" s="329">
        <v>0</v>
      </c>
    </row>
    <row r="298" spans="2:18" x14ac:dyDescent="0.2">
      <c r="B298" s="142" t="s">
        <v>807</v>
      </c>
      <c r="G298" s="329">
        <v>187</v>
      </c>
      <c r="H298" s="329">
        <v>79</v>
      </c>
      <c r="I298" s="329">
        <v>108</v>
      </c>
      <c r="J298" s="329">
        <v>59</v>
      </c>
      <c r="K298" s="329">
        <v>29</v>
      </c>
      <c r="L298" s="329">
        <v>30</v>
      </c>
      <c r="M298" s="329">
        <v>48</v>
      </c>
      <c r="N298" s="329">
        <v>14</v>
      </c>
      <c r="O298" s="329">
        <v>34</v>
      </c>
      <c r="P298" s="329">
        <v>16</v>
      </c>
      <c r="Q298" s="329">
        <v>6</v>
      </c>
      <c r="R298" s="329">
        <v>10</v>
      </c>
    </row>
    <row r="299" spans="2:18" x14ac:dyDescent="0.2">
      <c r="C299" s="142" t="s">
        <v>807</v>
      </c>
      <c r="G299" s="329">
        <v>187</v>
      </c>
      <c r="H299" s="329">
        <v>79</v>
      </c>
      <c r="I299" s="329">
        <v>108</v>
      </c>
      <c r="J299" s="329">
        <v>59</v>
      </c>
      <c r="K299" s="329">
        <v>29</v>
      </c>
      <c r="L299" s="329">
        <v>30</v>
      </c>
      <c r="M299" s="329">
        <v>48</v>
      </c>
      <c r="N299" s="329">
        <v>14</v>
      </c>
      <c r="O299" s="329">
        <v>34</v>
      </c>
      <c r="P299" s="329">
        <v>16</v>
      </c>
      <c r="Q299" s="329">
        <v>6</v>
      </c>
      <c r="R299" s="329">
        <v>10</v>
      </c>
    </row>
    <row r="300" spans="2:18" x14ac:dyDescent="0.2">
      <c r="D300" s="142" t="s">
        <v>248</v>
      </c>
      <c r="G300" s="329">
        <v>168</v>
      </c>
      <c r="H300" s="329">
        <v>69</v>
      </c>
      <c r="I300" s="329">
        <v>99</v>
      </c>
      <c r="J300" s="329">
        <v>48</v>
      </c>
      <c r="K300" s="329">
        <v>23</v>
      </c>
      <c r="L300" s="329">
        <v>25</v>
      </c>
      <c r="M300" s="329">
        <v>30</v>
      </c>
      <c r="N300" s="329">
        <v>10</v>
      </c>
      <c r="O300" s="329">
        <v>20</v>
      </c>
      <c r="P300" s="329">
        <v>10</v>
      </c>
      <c r="Q300" s="329">
        <v>4</v>
      </c>
      <c r="R300" s="329">
        <v>6</v>
      </c>
    </row>
    <row r="301" spans="2:18" x14ac:dyDescent="0.2">
      <c r="E301" s="142" t="s">
        <v>250</v>
      </c>
      <c r="G301" s="329">
        <v>168</v>
      </c>
      <c r="H301" s="329">
        <v>69</v>
      </c>
      <c r="I301" s="329">
        <v>99</v>
      </c>
      <c r="J301" s="329">
        <v>48</v>
      </c>
      <c r="K301" s="329">
        <v>23</v>
      </c>
      <c r="L301" s="329">
        <v>25</v>
      </c>
      <c r="M301" s="329">
        <v>30</v>
      </c>
      <c r="N301" s="329">
        <v>10</v>
      </c>
      <c r="O301" s="329">
        <v>20</v>
      </c>
      <c r="P301" s="329">
        <v>10</v>
      </c>
      <c r="Q301" s="329">
        <v>4</v>
      </c>
      <c r="R301" s="329">
        <v>6</v>
      </c>
    </row>
    <row r="302" spans="2:18" x14ac:dyDescent="0.2">
      <c r="F302" s="142" t="s">
        <v>808</v>
      </c>
      <c r="G302" s="329">
        <v>0</v>
      </c>
      <c r="H302" s="329">
        <v>0</v>
      </c>
      <c r="I302" s="329">
        <v>0</v>
      </c>
      <c r="J302" s="329">
        <v>0</v>
      </c>
      <c r="K302" s="329">
        <v>0</v>
      </c>
      <c r="L302" s="329">
        <v>0</v>
      </c>
      <c r="M302" s="329">
        <v>3</v>
      </c>
      <c r="N302" s="329">
        <v>2</v>
      </c>
      <c r="O302" s="329">
        <v>1</v>
      </c>
      <c r="P302" s="329">
        <v>5</v>
      </c>
      <c r="Q302" s="329">
        <v>3</v>
      </c>
      <c r="R302" s="329">
        <v>2</v>
      </c>
    </row>
    <row r="303" spans="2:18" x14ac:dyDescent="0.2">
      <c r="F303" s="142" t="s">
        <v>809</v>
      </c>
      <c r="G303" s="329">
        <v>56</v>
      </c>
      <c r="H303" s="329">
        <v>16</v>
      </c>
      <c r="I303" s="329">
        <v>40</v>
      </c>
      <c r="J303" s="329">
        <v>12</v>
      </c>
      <c r="K303" s="329">
        <v>4</v>
      </c>
      <c r="L303" s="329">
        <v>8</v>
      </c>
      <c r="M303" s="329">
        <v>9</v>
      </c>
      <c r="N303" s="329">
        <v>1</v>
      </c>
      <c r="O303" s="329">
        <v>8</v>
      </c>
      <c r="P303" s="329">
        <v>1</v>
      </c>
      <c r="Q303" s="329">
        <v>0</v>
      </c>
      <c r="R303" s="329">
        <v>1</v>
      </c>
    </row>
    <row r="304" spans="2:18" x14ac:dyDescent="0.2">
      <c r="F304" s="142" t="s">
        <v>810</v>
      </c>
      <c r="G304" s="329">
        <v>50</v>
      </c>
      <c r="H304" s="329">
        <v>20</v>
      </c>
      <c r="I304" s="329">
        <v>30</v>
      </c>
      <c r="J304" s="329">
        <v>13</v>
      </c>
      <c r="K304" s="329">
        <v>5</v>
      </c>
      <c r="L304" s="329">
        <v>8</v>
      </c>
      <c r="M304" s="329">
        <v>9</v>
      </c>
      <c r="N304" s="329">
        <v>3</v>
      </c>
      <c r="O304" s="329">
        <v>6</v>
      </c>
      <c r="P304" s="329">
        <v>2</v>
      </c>
      <c r="Q304" s="329">
        <v>0</v>
      </c>
      <c r="R304" s="329">
        <v>2</v>
      </c>
    </row>
    <row r="305" spans="2:18" x14ac:dyDescent="0.2">
      <c r="F305" s="142" t="s">
        <v>811</v>
      </c>
      <c r="G305" s="329">
        <v>37</v>
      </c>
      <c r="H305" s="329">
        <v>21</v>
      </c>
      <c r="I305" s="329">
        <v>16</v>
      </c>
      <c r="J305" s="329">
        <v>11</v>
      </c>
      <c r="K305" s="329">
        <v>7</v>
      </c>
      <c r="L305" s="329">
        <v>4</v>
      </c>
      <c r="M305" s="329">
        <v>6</v>
      </c>
      <c r="N305" s="329">
        <v>3</v>
      </c>
      <c r="O305" s="329">
        <v>3</v>
      </c>
      <c r="P305" s="329">
        <v>1</v>
      </c>
      <c r="Q305" s="329">
        <v>1</v>
      </c>
      <c r="R305" s="329">
        <v>0</v>
      </c>
    </row>
    <row r="306" spans="2:18" x14ac:dyDescent="0.2">
      <c r="F306" s="142" t="s">
        <v>812</v>
      </c>
      <c r="G306" s="329">
        <v>25</v>
      </c>
      <c r="H306" s="329">
        <v>12</v>
      </c>
      <c r="I306" s="329">
        <v>13</v>
      </c>
      <c r="J306" s="329">
        <v>12</v>
      </c>
      <c r="K306" s="329">
        <v>7</v>
      </c>
      <c r="L306" s="329">
        <v>5</v>
      </c>
      <c r="M306" s="329">
        <v>3</v>
      </c>
      <c r="N306" s="329">
        <v>1</v>
      </c>
      <c r="O306" s="329">
        <v>2</v>
      </c>
      <c r="P306" s="329">
        <v>1</v>
      </c>
      <c r="Q306" s="329">
        <v>0</v>
      </c>
      <c r="R306" s="329">
        <v>1</v>
      </c>
    </row>
    <row r="307" spans="2:18" x14ac:dyDescent="0.2">
      <c r="D307" s="142" t="s">
        <v>709</v>
      </c>
      <c r="G307" s="329">
        <v>19</v>
      </c>
      <c r="H307" s="329">
        <v>10</v>
      </c>
      <c r="I307" s="329">
        <v>9</v>
      </c>
      <c r="J307" s="329">
        <v>11</v>
      </c>
      <c r="K307" s="329">
        <v>6</v>
      </c>
      <c r="L307" s="329">
        <v>5</v>
      </c>
      <c r="M307" s="329">
        <v>18</v>
      </c>
      <c r="N307" s="329">
        <v>4</v>
      </c>
      <c r="O307" s="329">
        <v>14</v>
      </c>
      <c r="P307" s="329">
        <v>6</v>
      </c>
      <c r="Q307" s="329">
        <v>2</v>
      </c>
      <c r="R307" s="329">
        <v>4</v>
      </c>
    </row>
    <row r="308" spans="2:18" x14ac:dyDescent="0.2">
      <c r="E308" s="142" t="s">
        <v>250</v>
      </c>
      <c r="G308" s="329">
        <v>19</v>
      </c>
      <c r="H308" s="329">
        <v>10</v>
      </c>
      <c r="I308" s="329">
        <v>9</v>
      </c>
      <c r="J308" s="329">
        <v>11</v>
      </c>
      <c r="K308" s="329">
        <v>6</v>
      </c>
      <c r="L308" s="329">
        <v>5</v>
      </c>
      <c r="M308" s="329">
        <v>18</v>
      </c>
      <c r="N308" s="329">
        <v>4</v>
      </c>
      <c r="O308" s="329">
        <v>14</v>
      </c>
      <c r="P308" s="329">
        <v>6</v>
      </c>
      <c r="Q308" s="329">
        <v>2</v>
      </c>
      <c r="R308" s="329">
        <v>4</v>
      </c>
    </row>
    <row r="309" spans="2:18" x14ac:dyDescent="0.2">
      <c r="F309" s="142" t="s">
        <v>813</v>
      </c>
      <c r="G309" s="329">
        <v>8</v>
      </c>
      <c r="H309" s="329">
        <v>4</v>
      </c>
      <c r="I309" s="329">
        <v>4</v>
      </c>
      <c r="J309" s="329">
        <v>0</v>
      </c>
      <c r="K309" s="329">
        <v>0</v>
      </c>
      <c r="L309" s="329">
        <v>0</v>
      </c>
      <c r="M309" s="329">
        <v>6</v>
      </c>
      <c r="N309" s="329">
        <v>2</v>
      </c>
      <c r="O309" s="329">
        <v>4</v>
      </c>
      <c r="P309" s="329">
        <v>0</v>
      </c>
      <c r="Q309" s="329">
        <v>0</v>
      </c>
      <c r="R309" s="329">
        <v>0</v>
      </c>
    </row>
    <row r="310" spans="2:18" x14ac:dyDescent="0.2">
      <c r="F310" s="142" t="s">
        <v>814</v>
      </c>
      <c r="G310" s="329">
        <v>11</v>
      </c>
      <c r="H310" s="329">
        <v>6</v>
      </c>
      <c r="I310" s="329">
        <v>5</v>
      </c>
      <c r="J310" s="329">
        <v>11</v>
      </c>
      <c r="K310" s="329">
        <v>6</v>
      </c>
      <c r="L310" s="329">
        <v>5</v>
      </c>
      <c r="M310" s="329">
        <v>12</v>
      </c>
      <c r="N310" s="329">
        <v>2</v>
      </c>
      <c r="O310" s="329">
        <v>10</v>
      </c>
      <c r="P310" s="329">
        <v>6</v>
      </c>
      <c r="Q310" s="329">
        <v>2</v>
      </c>
      <c r="R310" s="329">
        <v>4</v>
      </c>
    </row>
    <row r="311" spans="2:18" x14ac:dyDescent="0.2">
      <c r="B311" s="142" t="s">
        <v>815</v>
      </c>
      <c r="G311" s="329">
        <v>418</v>
      </c>
      <c r="H311" s="329">
        <v>35</v>
      </c>
      <c r="I311" s="329">
        <v>383</v>
      </c>
      <c r="J311" s="329">
        <v>101</v>
      </c>
      <c r="K311" s="329">
        <v>10</v>
      </c>
      <c r="L311" s="329">
        <v>91</v>
      </c>
      <c r="M311" s="329">
        <v>110</v>
      </c>
      <c r="N311" s="329">
        <v>4</v>
      </c>
      <c r="O311" s="329">
        <v>106</v>
      </c>
      <c r="P311" s="329">
        <v>0</v>
      </c>
      <c r="Q311" s="329">
        <v>0</v>
      </c>
      <c r="R311" s="329">
        <v>0</v>
      </c>
    </row>
    <row r="312" spans="2:18" x14ac:dyDescent="0.2">
      <c r="C312" s="142" t="s">
        <v>815</v>
      </c>
      <c r="G312" s="329">
        <v>418</v>
      </c>
      <c r="H312" s="329">
        <v>35</v>
      </c>
      <c r="I312" s="329">
        <v>383</v>
      </c>
      <c r="J312" s="329">
        <v>101</v>
      </c>
      <c r="K312" s="329">
        <v>10</v>
      </c>
      <c r="L312" s="329">
        <v>91</v>
      </c>
      <c r="M312" s="329">
        <v>110</v>
      </c>
      <c r="N312" s="329">
        <v>4</v>
      </c>
      <c r="O312" s="329">
        <v>106</v>
      </c>
      <c r="P312" s="329">
        <v>0</v>
      </c>
      <c r="Q312" s="329">
        <v>0</v>
      </c>
      <c r="R312" s="329">
        <v>0</v>
      </c>
    </row>
    <row r="313" spans="2:18" x14ac:dyDescent="0.2">
      <c r="D313" s="142" t="s">
        <v>248</v>
      </c>
      <c r="G313" s="329">
        <v>373</v>
      </c>
      <c r="H313" s="329">
        <v>32</v>
      </c>
      <c r="I313" s="329">
        <v>341</v>
      </c>
      <c r="J313" s="329">
        <v>68</v>
      </c>
      <c r="K313" s="329">
        <v>7</v>
      </c>
      <c r="L313" s="329">
        <v>61</v>
      </c>
      <c r="M313" s="329">
        <v>84</v>
      </c>
      <c r="N313" s="329">
        <v>4</v>
      </c>
      <c r="O313" s="329">
        <v>80</v>
      </c>
      <c r="P313" s="329">
        <v>0</v>
      </c>
      <c r="Q313" s="329">
        <v>0</v>
      </c>
      <c r="R313" s="329">
        <v>0</v>
      </c>
    </row>
    <row r="314" spans="2:18" x14ac:dyDescent="0.2">
      <c r="E314" s="142" t="s">
        <v>250</v>
      </c>
      <c r="G314" s="329">
        <v>373</v>
      </c>
      <c r="H314" s="329">
        <v>32</v>
      </c>
      <c r="I314" s="329">
        <v>341</v>
      </c>
      <c r="J314" s="329">
        <v>68</v>
      </c>
      <c r="K314" s="329">
        <v>7</v>
      </c>
      <c r="L314" s="329">
        <v>61</v>
      </c>
      <c r="M314" s="329">
        <v>84</v>
      </c>
      <c r="N314" s="329">
        <v>4</v>
      </c>
      <c r="O314" s="329">
        <v>80</v>
      </c>
      <c r="P314" s="329">
        <v>0</v>
      </c>
      <c r="Q314" s="329">
        <v>0</v>
      </c>
      <c r="R314" s="329">
        <v>0</v>
      </c>
    </row>
    <row r="315" spans="2:18" x14ac:dyDescent="0.2">
      <c r="F315" s="142" t="s">
        <v>685</v>
      </c>
      <c r="G315" s="329">
        <v>373</v>
      </c>
      <c r="H315" s="329">
        <v>32</v>
      </c>
      <c r="I315" s="329">
        <v>341</v>
      </c>
      <c r="J315" s="329">
        <v>68</v>
      </c>
      <c r="K315" s="329">
        <v>7</v>
      </c>
      <c r="L315" s="329">
        <v>61</v>
      </c>
      <c r="M315" s="329">
        <v>84</v>
      </c>
      <c r="N315" s="329">
        <v>4</v>
      </c>
      <c r="O315" s="329">
        <v>80</v>
      </c>
      <c r="P315" s="329">
        <v>0</v>
      </c>
      <c r="Q315" s="329">
        <v>0</v>
      </c>
      <c r="R315" s="329">
        <v>0</v>
      </c>
    </row>
    <row r="316" spans="2:18" x14ac:dyDescent="0.2">
      <c r="D316" s="142" t="s">
        <v>691</v>
      </c>
      <c r="G316" s="329">
        <v>45</v>
      </c>
      <c r="H316" s="329">
        <v>3</v>
      </c>
      <c r="I316" s="329">
        <v>42</v>
      </c>
      <c r="J316" s="329">
        <v>33</v>
      </c>
      <c r="K316" s="329">
        <v>3</v>
      </c>
      <c r="L316" s="329">
        <v>30</v>
      </c>
      <c r="M316" s="329">
        <v>26</v>
      </c>
      <c r="N316" s="329">
        <v>0</v>
      </c>
      <c r="O316" s="329">
        <v>26</v>
      </c>
      <c r="P316" s="329">
        <v>0</v>
      </c>
      <c r="Q316" s="329">
        <v>0</v>
      </c>
      <c r="R316" s="329">
        <v>0</v>
      </c>
    </row>
    <row r="317" spans="2:18" x14ac:dyDescent="0.2">
      <c r="E317" s="142" t="s">
        <v>250</v>
      </c>
      <c r="G317" s="329">
        <v>45</v>
      </c>
      <c r="H317" s="329">
        <v>3</v>
      </c>
      <c r="I317" s="329">
        <v>42</v>
      </c>
      <c r="J317" s="329">
        <v>33</v>
      </c>
      <c r="K317" s="329">
        <v>3</v>
      </c>
      <c r="L317" s="329">
        <v>30</v>
      </c>
      <c r="M317" s="329">
        <v>26</v>
      </c>
      <c r="N317" s="329">
        <v>0</v>
      </c>
      <c r="O317" s="329">
        <v>26</v>
      </c>
      <c r="P317" s="329">
        <v>0</v>
      </c>
      <c r="Q317" s="329">
        <v>0</v>
      </c>
      <c r="R317" s="329">
        <v>0</v>
      </c>
    </row>
    <row r="318" spans="2:18" x14ac:dyDescent="0.2">
      <c r="F318" s="142" t="s">
        <v>816</v>
      </c>
      <c r="G318" s="329">
        <v>45</v>
      </c>
      <c r="H318" s="329">
        <v>3</v>
      </c>
      <c r="I318" s="329">
        <v>42</v>
      </c>
      <c r="J318" s="329">
        <v>33</v>
      </c>
      <c r="K318" s="329">
        <v>3</v>
      </c>
      <c r="L318" s="329">
        <v>30</v>
      </c>
      <c r="M318" s="329">
        <v>26</v>
      </c>
      <c r="N318" s="329">
        <v>0</v>
      </c>
      <c r="O318" s="329">
        <v>26</v>
      </c>
      <c r="P318" s="329">
        <v>0</v>
      </c>
      <c r="Q318" s="329">
        <v>0</v>
      </c>
      <c r="R318" s="329">
        <v>0</v>
      </c>
    </row>
    <row r="319" spans="2:18" x14ac:dyDescent="0.2">
      <c r="B319" s="142" t="s">
        <v>817</v>
      </c>
      <c r="G319" s="329">
        <v>553</v>
      </c>
      <c r="H319" s="329">
        <v>340</v>
      </c>
      <c r="I319" s="329">
        <v>213</v>
      </c>
      <c r="J319" s="329">
        <v>192</v>
      </c>
      <c r="K319" s="329">
        <v>117</v>
      </c>
      <c r="L319" s="329">
        <v>75</v>
      </c>
      <c r="M319" s="329">
        <v>200</v>
      </c>
      <c r="N319" s="329">
        <v>118</v>
      </c>
      <c r="O319" s="329">
        <v>82</v>
      </c>
      <c r="P319" s="329">
        <v>229</v>
      </c>
      <c r="Q319" s="329">
        <v>149</v>
      </c>
      <c r="R319" s="329">
        <v>80</v>
      </c>
    </row>
    <row r="320" spans="2:18" x14ac:dyDescent="0.2">
      <c r="C320" s="142" t="s">
        <v>817</v>
      </c>
      <c r="G320" s="329">
        <v>553</v>
      </c>
      <c r="H320" s="329">
        <v>340</v>
      </c>
      <c r="I320" s="329">
        <v>213</v>
      </c>
      <c r="J320" s="329">
        <v>192</v>
      </c>
      <c r="K320" s="329">
        <v>117</v>
      </c>
      <c r="L320" s="329">
        <v>75</v>
      </c>
      <c r="M320" s="329">
        <v>200</v>
      </c>
      <c r="N320" s="329">
        <v>118</v>
      </c>
      <c r="O320" s="329">
        <v>82</v>
      </c>
      <c r="P320" s="329">
        <v>229</v>
      </c>
      <c r="Q320" s="329">
        <v>149</v>
      </c>
      <c r="R320" s="329">
        <v>80</v>
      </c>
    </row>
    <row r="321" spans="2:18" x14ac:dyDescent="0.2">
      <c r="D321" s="142" t="s">
        <v>248</v>
      </c>
      <c r="G321" s="329">
        <v>279</v>
      </c>
      <c r="H321" s="329">
        <v>204</v>
      </c>
      <c r="I321" s="329">
        <v>75</v>
      </c>
      <c r="J321" s="329">
        <v>105</v>
      </c>
      <c r="K321" s="329">
        <v>72</v>
      </c>
      <c r="L321" s="329">
        <v>33</v>
      </c>
      <c r="M321" s="329">
        <v>140</v>
      </c>
      <c r="N321" s="329">
        <v>100</v>
      </c>
      <c r="O321" s="329">
        <v>40</v>
      </c>
      <c r="P321" s="329">
        <v>107</v>
      </c>
      <c r="Q321" s="329">
        <v>89</v>
      </c>
      <c r="R321" s="329">
        <v>18</v>
      </c>
    </row>
    <row r="322" spans="2:18" x14ac:dyDescent="0.2">
      <c r="E322" s="142" t="s">
        <v>250</v>
      </c>
      <c r="G322" s="329">
        <v>265</v>
      </c>
      <c r="H322" s="329">
        <v>194</v>
      </c>
      <c r="I322" s="329">
        <v>71</v>
      </c>
      <c r="J322" s="329">
        <v>91</v>
      </c>
      <c r="K322" s="329">
        <v>62</v>
      </c>
      <c r="L322" s="329">
        <v>29</v>
      </c>
      <c r="M322" s="329">
        <v>140</v>
      </c>
      <c r="N322" s="329">
        <v>100</v>
      </c>
      <c r="O322" s="329">
        <v>40</v>
      </c>
      <c r="P322" s="329">
        <v>107</v>
      </c>
      <c r="Q322" s="329">
        <v>89</v>
      </c>
      <c r="R322" s="329">
        <v>18</v>
      </c>
    </row>
    <row r="323" spans="2:18" x14ac:dyDescent="0.2">
      <c r="F323" s="142" t="s">
        <v>818</v>
      </c>
      <c r="G323" s="329">
        <v>226</v>
      </c>
      <c r="H323" s="329">
        <v>161</v>
      </c>
      <c r="I323" s="329">
        <v>65</v>
      </c>
      <c r="J323" s="329">
        <v>91</v>
      </c>
      <c r="K323" s="329">
        <v>62</v>
      </c>
      <c r="L323" s="329">
        <v>29</v>
      </c>
      <c r="M323" s="329">
        <v>72</v>
      </c>
      <c r="N323" s="329">
        <v>47</v>
      </c>
      <c r="O323" s="329">
        <v>25</v>
      </c>
      <c r="P323" s="329">
        <v>62</v>
      </c>
      <c r="Q323" s="329">
        <v>46</v>
      </c>
      <c r="R323" s="329">
        <v>16</v>
      </c>
    </row>
    <row r="324" spans="2:18" x14ac:dyDescent="0.2">
      <c r="F324" s="142" t="s">
        <v>819</v>
      </c>
      <c r="G324" s="329">
        <v>39</v>
      </c>
      <c r="H324" s="329">
        <v>33</v>
      </c>
      <c r="I324" s="329">
        <v>6</v>
      </c>
      <c r="J324" s="329">
        <v>0</v>
      </c>
      <c r="K324" s="329">
        <v>0</v>
      </c>
      <c r="L324" s="329">
        <v>0</v>
      </c>
      <c r="M324" s="329">
        <v>68</v>
      </c>
      <c r="N324" s="329">
        <v>53</v>
      </c>
      <c r="O324" s="329">
        <v>15</v>
      </c>
      <c r="P324" s="329">
        <v>45</v>
      </c>
      <c r="Q324" s="329">
        <v>43</v>
      </c>
      <c r="R324" s="329">
        <v>2</v>
      </c>
    </row>
    <row r="325" spans="2:18" x14ac:dyDescent="0.2">
      <c r="E325" s="142" t="s">
        <v>697</v>
      </c>
      <c r="G325" s="329">
        <v>14</v>
      </c>
      <c r="H325" s="329">
        <v>10</v>
      </c>
      <c r="I325" s="329">
        <v>4</v>
      </c>
      <c r="J325" s="329">
        <v>14</v>
      </c>
      <c r="K325" s="329">
        <v>10</v>
      </c>
      <c r="L325" s="329">
        <v>4</v>
      </c>
      <c r="M325" s="329">
        <v>0</v>
      </c>
      <c r="N325" s="329">
        <v>0</v>
      </c>
      <c r="O325" s="329">
        <v>0</v>
      </c>
      <c r="P325" s="329">
        <v>0</v>
      </c>
      <c r="Q325" s="329">
        <v>0</v>
      </c>
      <c r="R325" s="329">
        <v>0</v>
      </c>
    </row>
    <row r="326" spans="2:18" x14ac:dyDescent="0.2">
      <c r="F326" s="142" t="s">
        <v>820</v>
      </c>
      <c r="G326" s="329">
        <v>14</v>
      </c>
      <c r="H326" s="329">
        <v>10</v>
      </c>
      <c r="I326" s="329">
        <v>4</v>
      </c>
      <c r="J326" s="329">
        <v>14</v>
      </c>
      <c r="K326" s="329">
        <v>10</v>
      </c>
      <c r="L326" s="329">
        <v>4</v>
      </c>
      <c r="M326" s="329">
        <v>0</v>
      </c>
      <c r="N326" s="329">
        <v>0</v>
      </c>
      <c r="O326" s="329">
        <v>0</v>
      </c>
      <c r="P326" s="329">
        <v>0</v>
      </c>
      <c r="Q326" s="329">
        <v>0</v>
      </c>
      <c r="R326" s="329">
        <v>0</v>
      </c>
    </row>
    <row r="327" spans="2:18" x14ac:dyDescent="0.2">
      <c r="D327" s="142" t="s">
        <v>709</v>
      </c>
      <c r="G327" s="329">
        <v>274</v>
      </c>
      <c r="H327" s="329">
        <v>136</v>
      </c>
      <c r="I327" s="329">
        <v>138</v>
      </c>
      <c r="J327" s="329">
        <v>87</v>
      </c>
      <c r="K327" s="329">
        <v>45</v>
      </c>
      <c r="L327" s="329">
        <v>42</v>
      </c>
      <c r="M327" s="329">
        <v>60</v>
      </c>
      <c r="N327" s="329">
        <v>18</v>
      </c>
      <c r="O327" s="329">
        <v>42</v>
      </c>
      <c r="P327" s="329">
        <v>122</v>
      </c>
      <c r="Q327" s="329">
        <v>60</v>
      </c>
      <c r="R327" s="329">
        <v>62</v>
      </c>
    </row>
    <row r="328" spans="2:18" x14ac:dyDescent="0.2">
      <c r="E328" s="142" t="s">
        <v>250</v>
      </c>
      <c r="G328" s="329">
        <v>63</v>
      </c>
      <c r="H328" s="329">
        <v>41</v>
      </c>
      <c r="I328" s="329">
        <v>22</v>
      </c>
      <c r="J328" s="329">
        <v>36</v>
      </c>
      <c r="K328" s="329">
        <v>20</v>
      </c>
      <c r="L328" s="329">
        <v>16</v>
      </c>
      <c r="M328" s="329">
        <v>0</v>
      </c>
      <c r="N328" s="329">
        <v>0</v>
      </c>
      <c r="O328" s="329">
        <v>0</v>
      </c>
      <c r="P328" s="329">
        <v>78</v>
      </c>
      <c r="Q328" s="329">
        <v>39</v>
      </c>
      <c r="R328" s="329">
        <v>39</v>
      </c>
    </row>
    <row r="329" spans="2:18" x14ac:dyDescent="0.2">
      <c r="F329" s="142" t="s">
        <v>821</v>
      </c>
      <c r="G329" s="329">
        <v>63</v>
      </c>
      <c r="H329" s="329">
        <v>41</v>
      </c>
      <c r="I329" s="329">
        <v>22</v>
      </c>
      <c r="J329" s="329">
        <v>36</v>
      </c>
      <c r="K329" s="329">
        <v>20</v>
      </c>
      <c r="L329" s="329">
        <v>16</v>
      </c>
      <c r="M329" s="329">
        <v>0</v>
      </c>
      <c r="N329" s="329">
        <v>0</v>
      </c>
      <c r="O329" s="329">
        <v>0</v>
      </c>
      <c r="P329" s="329">
        <v>77</v>
      </c>
      <c r="Q329" s="329">
        <v>38</v>
      </c>
      <c r="R329" s="329">
        <v>39</v>
      </c>
    </row>
    <row r="330" spans="2:18" x14ac:dyDescent="0.2">
      <c r="F330" s="142" t="s">
        <v>822</v>
      </c>
      <c r="G330" s="329">
        <v>0</v>
      </c>
      <c r="H330" s="329">
        <v>0</v>
      </c>
      <c r="I330" s="329">
        <v>0</v>
      </c>
      <c r="J330" s="329">
        <v>0</v>
      </c>
      <c r="K330" s="329">
        <v>0</v>
      </c>
      <c r="L330" s="329">
        <v>0</v>
      </c>
      <c r="M330" s="329">
        <v>0</v>
      </c>
      <c r="N330" s="329">
        <v>0</v>
      </c>
      <c r="O330" s="329">
        <v>0</v>
      </c>
      <c r="P330" s="329">
        <v>1</v>
      </c>
      <c r="Q330" s="329">
        <v>1</v>
      </c>
      <c r="R330" s="329">
        <v>0</v>
      </c>
    </row>
    <row r="331" spans="2:18" x14ac:dyDescent="0.2">
      <c r="E331" s="142" t="s">
        <v>697</v>
      </c>
      <c r="G331" s="329">
        <v>211</v>
      </c>
      <c r="H331" s="329">
        <v>95</v>
      </c>
      <c r="I331" s="329">
        <v>116</v>
      </c>
      <c r="J331" s="329">
        <v>51</v>
      </c>
      <c r="K331" s="329">
        <v>25</v>
      </c>
      <c r="L331" s="329">
        <v>26</v>
      </c>
      <c r="M331" s="329">
        <v>60</v>
      </c>
      <c r="N331" s="329">
        <v>18</v>
      </c>
      <c r="O331" s="329">
        <v>42</v>
      </c>
      <c r="P331" s="329">
        <v>44</v>
      </c>
      <c r="Q331" s="329">
        <v>21</v>
      </c>
      <c r="R331" s="329">
        <v>23</v>
      </c>
    </row>
    <row r="332" spans="2:18" x14ac:dyDescent="0.2">
      <c r="F332" s="142" t="s">
        <v>823</v>
      </c>
      <c r="G332" s="329">
        <v>211</v>
      </c>
      <c r="H332" s="329">
        <v>95</v>
      </c>
      <c r="I332" s="329">
        <v>116</v>
      </c>
      <c r="J332" s="329">
        <v>51</v>
      </c>
      <c r="K332" s="329">
        <v>25</v>
      </c>
      <c r="L332" s="329">
        <v>26</v>
      </c>
      <c r="M332" s="329">
        <v>60</v>
      </c>
      <c r="N332" s="329">
        <v>18</v>
      </c>
      <c r="O332" s="329">
        <v>42</v>
      </c>
      <c r="P332" s="329">
        <v>44</v>
      </c>
      <c r="Q332" s="329">
        <v>21</v>
      </c>
      <c r="R332" s="329">
        <v>23</v>
      </c>
    </row>
    <row r="333" spans="2:18" x14ac:dyDescent="0.2">
      <c r="B333" s="142" t="s">
        <v>824</v>
      </c>
      <c r="G333" s="329">
        <v>5</v>
      </c>
      <c r="H333" s="329">
        <v>2</v>
      </c>
      <c r="I333" s="329">
        <v>3</v>
      </c>
      <c r="J333" s="329">
        <v>5</v>
      </c>
      <c r="K333" s="329">
        <v>2</v>
      </c>
      <c r="L333" s="329">
        <v>3</v>
      </c>
      <c r="M333" s="329">
        <v>10</v>
      </c>
      <c r="N333" s="329">
        <v>3</v>
      </c>
      <c r="O333" s="329">
        <v>7</v>
      </c>
      <c r="P333" s="329">
        <v>12</v>
      </c>
      <c r="Q333" s="329">
        <v>3</v>
      </c>
      <c r="R333" s="329">
        <v>9</v>
      </c>
    </row>
    <row r="334" spans="2:18" x14ac:dyDescent="0.2">
      <c r="C334" s="142" t="s">
        <v>824</v>
      </c>
      <c r="G334" s="329">
        <v>5</v>
      </c>
      <c r="H334" s="329">
        <v>2</v>
      </c>
      <c r="I334" s="329">
        <v>3</v>
      </c>
      <c r="J334" s="329">
        <v>5</v>
      </c>
      <c r="K334" s="329">
        <v>2</v>
      </c>
      <c r="L334" s="329">
        <v>3</v>
      </c>
      <c r="M334" s="329">
        <v>10</v>
      </c>
      <c r="N334" s="329">
        <v>3</v>
      </c>
      <c r="O334" s="329">
        <v>7</v>
      </c>
      <c r="P334" s="329">
        <v>12</v>
      </c>
      <c r="Q334" s="329">
        <v>3</v>
      </c>
      <c r="R334" s="329">
        <v>9</v>
      </c>
    </row>
    <row r="335" spans="2:18" x14ac:dyDescent="0.2">
      <c r="D335" s="142" t="s">
        <v>709</v>
      </c>
      <c r="G335" s="329">
        <v>5</v>
      </c>
      <c r="H335" s="329">
        <v>2</v>
      </c>
      <c r="I335" s="329">
        <v>3</v>
      </c>
      <c r="J335" s="329">
        <v>5</v>
      </c>
      <c r="K335" s="329">
        <v>2</v>
      </c>
      <c r="L335" s="329">
        <v>3</v>
      </c>
      <c r="M335" s="329">
        <v>10</v>
      </c>
      <c r="N335" s="329">
        <v>3</v>
      </c>
      <c r="O335" s="329">
        <v>7</v>
      </c>
      <c r="P335" s="329">
        <v>12</v>
      </c>
      <c r="Q335" s="329">
        <v>3</v>
      </c>
      <c r="R335" s="329">
        <v>9</v>
      </c>
    </row>
    <row r="336" spans="2:18" x14ac:dyDescent="0.2">
      <c r="E336" s="142" t="s">
        <v>250</v>
      </c>
      <c r="G336" s="329">
        <v>5</v>
      </c>
      <c r="H336" s="329">
        <v>2</v>
      </c>
      <c r="I336" s="329">
        <v>3</v>
      </c>
      <c r="J336" s="329">
        <v>5</v>
      </c>
      <c r="K336" s="329">
        <v>2</v>
      </c>
      <c r="L336" s="329">
        <v>3</v>
      </c>
      <c r="M336" s="329">
        <v>10</v>
      </c>
      <c r="N336" s="329">
        <v>3</v>
      </c>
      <c r="O336" s="329">
        <v>7</v>
      </c>
      <c r="P336" s="329">
        <v>12</v>
      </c>
      <c r="Q336" s="329">
        <v>3</v>
      </c>
      <c r="R336" s="329">
        <v>9</v>
      </c>
    </row>
    <row r="337" spans="2:18" x14ac:dyDescent="0.2">
      <c r="F337" s="142" t="s">
        <v>825</v>
      </c>
      <c r="G337" s="329">
        <v>3</v>
      </c>
      <c r="H337" s="329">
        <v>2</v>
      </c>
      <c r="I337" s="329">
        <v>1</v>
      </c>
      <c r="J337" s="329">
        <v>3</v>
      </c>
      <c r="K337" s="329">
        <v>2</v>
      </c>
      <c r="L337" s="329">
        <v>1</v>
      </c>
      <c r="M337" s="329">
        <v>9</v>
      </c>
      <c r="N337" s="329">
        <v>2</v>
      </c>
      <c r="O337" s="329">
        <v>7</v>
      </c>
      <c r="P337" s="329">
        <v>9</v>
      </c>
      <c r="Q337" s="329">
        <v>2</v>
      </c>
      <c r="R337" s="329">
        <v>7</v>
      </c>
    </row>
    <row r="338" spans="2:18" x14ac:dyDescent="0.2">
      <c r="F338" s="142" t="s">
        <v>826</v>
      </c>
      <c r="G338" s="329">
        <v>2</v>
      </c>
      <c r="H338" s="329">
        <v>0</v>
      </c>
      <c r="I338" s="329">
        <v>2</v>
      </c>
      <c r="J338" s="329">
        <v>2</v>
      </c>
      <c r="K338" s="329">
        <v>0</v>
      </c>
      <c r="L338" s="329">
        <v>2</v>
      </c>
      <c r="M338" s="329">
        <v>1</v>
      </c>
      <c r="N338" s="329">
        <v>1</v>
      </c>
      <c r="O338" s="329">
        <v>0</v>
      </c>
      <c r="P338" s="329">
        <v>3</v>
      </c>
      <c r="Q338" s="329">
        <v>1</v>
      </c>
      <c r="R338" s="329">
        <v>2</v>
      </c>
    </row>
    <row r="339" spans="2:18" x14ac:dyDescent="0.2">
      <c r="B339" s="142" t="s">
        <v>696</v>
      </c>
      <c r="G339" s="329">
        <v>489</v>
      </c>
      <c r="H339" s="329">
        <v>171</v>
      </c>
      <c r="I339" s="329">
        <v>318</v>
      </c>
      <c r="J339" s="329">
        <v>83</v>
      </c>
      <c r="K339" s="329">
        <v>33</v>
      </c>
      <c r="L339" s="329">
        <v>50</v>
      </c>
      <c r="M339" s="329">
        <v>167</v>
      </c>
      <c r="N339" s="329">
        <v>58</v>
      </c>
      <c r="O339" s="329">
        <v>109</v>
      </c>
      <c r="P339" s="329">
        <v>161</v>
      </c>
      <c r="Q339" s="329">
        <v>54</v>
      </c>
      <c r="R339" s="329">
        <v>107</v>
      </c>
    </row>
    <row r="340" spans="2:18" x14ac:dyDescent="0.2">
      <c r="C340" s="142" t="s">
        <v>696</v>
      </c>
      <c r="G340" s="329">
        <v>489</v>
      </c>
      <c r="H340" s="329">
        <v>171</v>
      </c>
      <c r="I340" s="329">
        <v>318</v>
      </c>
      <c r="J340" s="329">
        <v>83</v>
      </c>
      <c r="K340" s="329">
        <v>33</v>
      </c>
      <c r="L340" s="329">
        <v>50</v>
      </c>
      <c r="M340" s="329">
        <v>167</v>
      </c>
      <c r="N340" s="329">
        <v>58</v>
      </c>
      <c r="O340" s="329">
        <v>109</v>
      </c>
      <c r="P340" s="329">
        <v>161</v>
      </c>
      <c r="Q340" s="329">
        <v>54</v>
      </c>
      <c r="R340" s="329">
        <v>107</v>
      </c>
    </row>
    <row r="341" spans="2:18" x14ac:dyDescent="0.2">
      <c r="D341" s="142" t="s">
        <v>248</v>
      </c>
      <c r="G341" s="329">
        <v>489</v>
      </c>
      <c r="H341" s="329">
        <v>171</v>
      </c>
      <c r="I341" s="329">
        <v>318</v>
      </c>
      <c r="J341" s="329">
        <v>83</v>
      </c>
      <c r="K341" s="329">
        <v>33</v>
      </c>
      <c r="L341" s="329">
        <v>50</v>
      </c>
      <c r="M341" s="329">
        <v>167</v>
      </c>
      <c r="N341" s="329">
        <v>58</v>
      </c>
      <c r="O341" s="329">
        <v>109</v>
      </c>
      <c r="P341" s="329">
        <v>161</v>
      </c>
      <c r="Q341" s="329">
        <v>54</v>
      </c>
      <c r="R341" s="329">
        <v>107</v>
      </c>
    </row>
    <row r="342" spans="2:18" x14ac:dyDescent="0.2">
      <c r="E342" s="142" t="s">
        <v>250</v>
      </c>
      <c r="G342" s="329">
        <v>402</v>
      </c>
      <c r="H342" s="329">
        <v>131</v>
      </c>
      <c r="I342" s="329">
        <v>271</v>
      </c>
      <c r="J342" s="329">
        <v>83</v>
      </c>
      <c r="K342" s="329">
        <v>33</v>
      </c>
      <c r="L342" s="329">
        <v>50</v>
      </c>
      <c r="M342" s="329">
        <v>111</v>
      </c>
      <c r="N342" s="329">
        <v>39</v>
      </c>
      <c r="O342" s="329">
        <v>72</v>
      </c>
      <c r="P342" s="329">
        <v>106</v>
      </c>
      <c r="Q342" s="329">
        <v>36</v>
      </c>
      <c r="R342" s="329">
        <v>70</v>
      </c>
    </row>
    <row r="343" spans="2:18" x14ac:dyDescent="0.2">
      <c r="F343" s="142" t="s">
        <v>827</v>
      </c>
      <c r="G343" s="329">
        <v>40</v>
      </c>
      <c r="H343" s="329">
        <v>7</v>
      </c>
      <c r="I343" s="329">
        <v>33</v>
      </c>
      <c r="J343" s="329">
        <v>0</v>
      </c>
      <c r="K343" s="329">
        <v>0</v>
      </c>
      <c r="L343" s="329">
        <v>0</v>
      </c>
      <c r="M343" s="329">
        <v>0</v>
      </c>
      <c r="N343" s="329">
        <v>0</v>
      </c>
      <c r="O343" s="329">
        <v>0</v>
      </c>
      <c r="P343" s="329">
        <v>0</v>
      </c>
      <c r="Q343" s="329">
        <v>0</v>
      </c>
      <c r="R343" s="329">
        <v>0</v>
      </c>
    </row>
    <row r="344" spans="2:18" x14ac:dyDescent="0.2">
      <c r="F344" s="142" t="s">
        <v>698</v>
      </c>
      <c r="G344" s="329">
        <v>40</v>
      </c>
      <c r="H344" s="329">
        <v>7</v>
      </c>
      <c r="I344" s="329">
        <v>33</v>
      </c>
      <c r="J344" s="329">
        <v>0</v>
      </c>
      <c r="K344" s="329">
        <v>0</v>
      </c>
      <c r="L344" s="329">
        <v>0</v>
      </c>
      <c r="M344" s="329">
        <v>3</v>
      </c>
      <c r="N344" s="329">
        <v>1</v>
      </c>
      <c r="O344" s="329">
        <v>2</v>
      </c>
      <c r="P344" s="329">
        <v>3</v>
      </c>
      <c r="Q344" s="329">
        <v>1</v>
      </c>
      <c r="R344" s="329">
        <v>2</v>
      </c>
    </row>
    <row r="345" spans="2:18" x14ac:dyDescent="0.2">
      <c r="F345" s="142" t="s">
        <v>828</v>
      </c>
      <c r="G345" s="329">
        <v>37</v>
      </c>
      <c r="H345" s="329">
        <v>10</v>
      </c>
      <c r="I345" s="329">
        <v>27</v>
      </c>
      <c r="J345" s="329">
        <v>0</v>
      </c>
      <c r="K345" s="329">
        <v>0</v>
      </c>
      <c r="L345" s="329">
        <v>0</v>
      </c>
      <c r="M345" s="329">
        <v>2</v>
      </c>
      <c r="N345" s="329">
        <v>1</v>
      </c>
      <c r="O345" s="329">
        <v>1</v>
      </c>
      <c r="P345" s="329">
        <v>2</v>
      </c>
      <c r="Q345" s="329">
        <v>1</v>
      </c>
      <c r="R345" s="329">
        <v>1</v>
      </c>
    </row>
    <row r="346" spans="2:18" x14ac:dyDescent="0.2">
      <c r="F346" s="142" t="s">
        <v>829</v>
      </c>
      <c r="G346" s="329">
        <v>48</v>
      </c>
      <c r="H346" s="329">
        <v>17</v>
      </c>
      <c r="I346" s="329">
        <v>31</v>
      </c>
      <c r="J346" s="329">
        <v>28</v>
      </c>
      <c r="K346" s="329">
        <v>11</v>
      </c>
      <c r="L346" s="329">
        <v>17</v>
      </c>
      <c r="M346" s="329">
        <v>4</v>
      </c>
      <c r="N346" s="329">
        <v>1</v>
      </c>
      <c r="O346" s="329">
        <v>3</v>
      </c>
      <c r="P346" s="329">
        <v>4</v>
      </c>
      <c r="Q346" s="329">
        <v>1</v>
      </c>
      <c r="R346" s="329">
        <v>3</v>
      </c>
    </row>
    <row r="347" spans="2:18" x14ac:dyDescent="0.2">
      <c r="F347" s="142" t="s">
        <v>830</v>
      </c>
      <c r="G347" s="329">
        <v>26</v>
      </c>
      <c r="H347" s="329">
        <v>12</v>
      </c>
      <c r="I347" s="329">
        <v>14</v>
      </c>
      <c r="J347" s="329">
        <v>0</v>
      </c>
      <c r="K347" s="329">
        <v>0</v>
      </c>
      <c r="L347" s="329">
        <v>0</v>
      </c>
      <c r="M347" s="329">
        <v>1</v>
      </c>
      <c r="N347" s="329">
        <v>1</v>
      </c>
      <c r="O347" s="329">
        <v>0</v>
      </c>
      <c r="P347" s="329">
        <v>1</v>
      </c>
      <c r="Q347" s="329">
        <v>1</v>
      </c>
      <c r="R347" s="329">
        <v>0</v>
      </c>
    </row>
    <row r="348" spans="2:18" x14ac:dyDescent="0.2">
      <c r="F348" s="142" t="s">
        <v>831</v>
      </c>
      <c r="G348" s="329">
        <v>19</v>
      </c>
      <c r="H348" s="329">
        <v>11</v>
      </c>
      <c r="I348" s="329">
        <v>8</v>
      </c>
      <c r="J348" s="329">
        <v>0</v>
      </c>
      <c r="K348" s="329">
        <v>0</v>
      </c>
      <c r="L348" s="329">
        <v>0</v>
      </c>
      <c r="M348" s="329">
        <v>22</v>
      </c>
      <c r="N348" s="329">
        <v>12</v>
      </c>
      <c r="O348" s="329">
        <v>10</v>
      </c>
      <c r="P348" s="329">
        <v>21</v>
      </c>
      <c r="Q348" s="329">
        <v>11</v>
      </c>
      <c r="R348" s="329">
        <v>10</v>
      </c>
    </row>
    <row r="349" spans="2:18" x14ac:dyDescent="0.2">
      <c r="F349" s="142" t="s">
        <v>832</v>
      </c>
      <c r="G349" s="329">
        <v>50</v>
      </c>
      <c r="H349" s="329">
        <v>18</v>
      </c>
      <c r="I349" s="329">
        <v>32</v>
      </c>
      <c r="J349" s="329">
        <v>30</v>
      </c>
      <c r="K349" s="329">
        <v>13</v>
      </c>
      <c r="L349" s="329">
        <v>17</v>
      </c>
      <c r="M349" s="329">
        <v>27</v>
      </c>
      <c r="N349" s="329">
        <v>4</v>
      </c>
      <c r="O349" s="329">
        <v>23</v>
      </c>
      <c r="P349" s="329">
        <v>25</v>
      </c>
      <c r="Q349" s="329">
        <v>4</v>
      </c>
      <c r="R349" s="329">
        <v>21</v>
      </c>
    </row>
    <row r="350" spans="2:18" x14ac:dyDescent="0.2">
      <c r="F350" s="142" t="s">
        <v>699</v>
      </c>
      <c r="G350" s="329">
        <v>83</v>
      </c>
      <c r="H350" s="329">
        <v>32</v>
      </c>
      <c r="I350" s="329">
        <v>51</v>
      </c>
      <c r="J350" s="329">
        <v>0</v>
      </c>
      <c r="K350" s="329">
        <v>0</v>
      </c>
      <c r="L350" s="329">
        <v>0</v>
      </c>
      <c r="M350" s="329">
        <v>0</v>
      </c>
      <c r="N350" s="329">
        <v>0</v>
      </c>
      <c r="O350" s="329">
        <v>0</v>
      </c>
      <c r="P350" s="329">
        <v>0</v>
      </c>
      <c r="Q350" s="329">
        <v>0</v>
      </c>
      <c r="R350" s="329">
        <v>0</v>
      </c>
    </row>
    <row r="351" spans="2:18" x14ac:dyDescent="0.2">
      <c r="F351" s="142" t="s">
        <v>833</v>
      </c>
      <c r="G351" s="329">
        <v>19</v>
      </c>
      <c r="H351" s="329">
        <v>3</v>
      </c>
      <c r="I351" s="329">
        <v>16</v>
      </c>
      <c r="J351" s="329">
        <v>0</v>
      </c>
      <c r="K351" s="329">
        <v>0</v>
      </c>
      <c r="L351" s="329">
        <v>0</v>
      </c>
      <c r="M351" s="329">
        <v>27</v>
      </c>
      <c r="N351" s="329">
        <v>10</v>
      </c>
      <c r="O351" s="329">
        <v>17</v>
      </c>
      <c r="P351" s="329">
        <v>26</v>
      </c>
      <c r="Q351" s="329">
        <v>9</v>
      </c>
      <c r="R351" s="329">
        <v>17</v>
      </c>
    </row>
    <row r="352" spans="2:18" x14ac:dyDescent="0.2">
      <c r="F352" s="142" t="s">
        <v>834</v>
      </c>
      <c r="G352" s="329">
        <v>40</v>
      </c>
      <c r="H352" s="329">
        <v>14</v>
      </c>
      <c r="I352" s="329">
        <v>26</v>
      </c>
      <c r="J352" s="329">
        <v>25</v>
      </c>
      <c r="K352" s="329">
        <v>9</v>
      </c>
      <c r="L352" s="329">
        <v>16</v>
      </c>
      <c r="M352" s="329">
        <v>25</v>
      </c>
      <c r="N352" s="329">
        <v>9</v>
      </c>
      <c r="O352" s="329">
        <v>16</v>
      </c>
      <c r="P352" s="329">
        <v>24</v>
      </c>
      <c r="Q352" s="329">
        <v>8</v>
      </c>
      <c r="R352" s="329">
        <v>16</v>
      </c>
    </row>
    <row r="353" spans="2:18" x14ac:dyDescent="0.2">
      <c r="E353" s="142" t="s">
        <v>697</v>
      </c>
      <c r="G353" s="329">
        <v>87</v>
      </c>
      <c r="H353" s="329">
        <v>40</v>
      </c>
      <c r="I353" s="329">
        <v>47</v>
      </c>
      <c r="J353" s="329">
        <v>0</v>
      </c>
      <c r="K353" s="329">
        <v>0</v>
      </c>
      <c r="L353" s="329">
        <v>0</v>
      </c>
      <c r="M353" s="329">
        <v>56</v>
      </c>
      <c r="N353" s="329">
        <v>19</v>
      </c>
      <c r="O353" s="329">
        <v>37</v>
      </c>
      <c r="P353" s="329">
        <v>55</v>
      </c>
      <c r="Q353" s="329">
        <v>18</v>
      </c>
      <c r="R353" s="329">
        <v>37</v>
      </c>
    </row>
    <row r="354" spans="2:18" x14ac:dyDescent="0.2">
      <c r="F354" s="142" t="s">
        <v>827</v>
      </c>
      <c r="G354" s="329">
        <v>16</v>
      </c>
      <c r="H354" s="329">
        <v>10</v>
      </c>
      <c r="I354" s="329">
        <v>6</v>
      </c>
      <c r="J354" s="329">
        <v>0</v>
      </c>
      <c r="K354" s="329">
        <v>0</v>
      </c>
      <c r="L354" s="329">
        <v>0</v>
      </c>
      <c r="M354" s="329">
        <v>0</v>
      </c>
      <c r="N354" s="329">
        <v>0</v>
      </c>
      <c r="O354" s="329">
        <v>0</v>
      </c>
      <c r="P354" s="329">
        <v>0</v>
      </c>
      <c r="Q354" s="329">
        <v>0</v>
      </c>
      <c r="R354" s="329">
        <v>0</v>
      </c>
    </row>
    <row r="355" spans="2:18" x14ac:dyDescent="0.2">
      <c r="F355" s="142" t="s">
        <v>698</v>
      </c>
      <c r="G355" s="329">
        <v>20</v>
      </c>
      <c r="H355" s="329">
        <v>5</v>
      </c>
      <c r="I355" s="329">
        <v>15</v>
      </c>
      <c r="J355" s="329">
        <v>0</v>
      </c>
      <c r="K355" s="329">
        <v>0</v>
      </c>
      <c r="L355" s="329">
        <v>0</v>
      </c>
      <c r="M355" s="329">
        <v>34</v>
      </c>
      <c r="N355" s="329">
        <v>9</v>
      </c>
      <c r="O355" s="329">
        <v>25</v>
      </c>
      <c r="P355" s="329">
        <v>33</v>
      </c>
      <c r="Q355" s="329">
        <v>8</v>
      </c>
      <c r="R355" s="329">
        <v>25</v>
      </c>
    </row>
    <row r="356" spans="2:18" x14ac:dyDescent="0.2">
      <c r="F356" s="142" t="s">
        <v>828</v>
      </c>
      <c r="G356" s="329">
        <v>17</v>
      </c>
      <c r="H356" s="329">
        <v>8</v>
      </c>
      <c r="I356" s="329">
        <v>9</v>
      </c>
      <c r="J356" s="329">
        <v>0</v>
      </c>
      <c r="K356" s="329">
        <v>0</v>
      </c>
      <c r="L356" s="329">
        <v>0</v>
      </c>
      <c r="M356" s="329">
        <v>0</v>
      </c>
      <c r="N356" s="329">
        <v>0</v>
      </c>
      <c r="O356" s="329">
        <v>0</v>
      </c>
      <c r="P356" s="329">
        <v>0</v>
      </c>
      <c r="Q356" s="329">
        <v>0</v>
      </c>
      <c r="R356" s="329">
        <v>0</v>
      </c>
    </row>
    <row r="357" spans="2:18" x14ac:dyDescent="0.2">
      <c r="F357" s="142" t="s">
        <v>830</v>
      </c>
      <c r="G357" s="329">
        <v>21</v>
      </c>
      <c r="H357" s="329">
        <v>10</v>
      </c>
      <c r="I357" s="329">
        <v>11</v>
      </c>
      <c r="J357" s="329">
        <v>0</v>
      </c>
      <c r="K357" s="329">
        <v>0</v>
      </c>
      <c r="L357" s="329">
        <v>0</v>
      </c>
      <c r="M357" s="329">
        <v>0</v>
      </c>
      <c r="N357" s="329">
        <v>0</v>
      </c>
      <c r="O357" s="329">
        <v>0</v>
      </c>
      <c r="P357" s="329">
        <v>0</v>
      </c>
      <c r="Q357" s="329">
        <v>0</v>
      </c>
      <c r="R357" s="329">
        <v>0</v>
      </c>
    </row>
    <row r="358" spans="2:18" x14ac:dyDescent="0.2">
      <c r="F358" s="142" t="s">
        <v>699</v>
      </c>
      <c r="G358" s="329">
        <v>13</v>
      </c>
      <c r="H358" s="329">
        <v>7</v>
      </c>
      <c r="I358" s="329">
        <v>6</v>
      </c>
      <c r="J358" s="329">
        <v>0</v>
      </c>
      <c r="K358" s="329">
        <v>0</v>
      </c>
      <c r="L358" s="329">
        <v>0</v>
      </c>
      <c r="M358" s="329">
        <v>22</v>
      </c>
      <c r="N358" s="329">
        <v>10</v>
      </c>
      <c r="O358" s="329">
        <v>12</v>
      </c>
      <c r="P358" s="329">
        <v>22</v>
      </c>
      <c r="Q358" s="329">
        <v>10</v>
      </c>
      <c r="R358" s="329">
        <v>12</v>
      </c>
    </row>
    <row r="359" spans="2:18" x14ac:dyDescent="0.2">
      <c r="B359" s="142" t="s">
        <v>835</v>
      </c>
      <c r="G359" s="329">
        <v>114</v>
      </c>
      <c r="H359" s="329">
        <v>63</v>
      </c>
      <c r="I359" s="329">
        <v>51</v>
      </c>
      <c r="J359" s="329">
        <v>9</v>
      </c>
      <c r="K359" s="329">
        <v>6</v>
      </c>
      <c r="L359" s="329">
        <v>3</v>
      </c>
      <c r="M359" s="329">
        <v>0</v>
      </c>
      <c r="N359" s="329">
        <v>0</v>
      </c>
      <c r="O359" s="329">
        <v>0</v>
      </c>
      <c r="P359" s="329">
        <v>26</v>
      </c>
      <c r="Q359" s="329">
        <v>12</v>
      </c>
      <c r="R359" s="329">
        <v>14</v>
      </c>
    </row>
    <row r="360" spans="2:18" x14ac:dyDescent="0.2">
      <c r="C360" s="142" t="s">
        <v>835</v>
      </c>
      <c r="G360" s="329">
        <v>114</v>
      </c>
      <c r="H360" s="329">
        <v>63</v>
      </c>
      <c r="I360" s="329">
        <v>51</v>
      </c>
      <c r="J360" s="329">
        <v>9</v>
      </c>
      <c r="K360" s="329">
        <v>6</v>
      </c>
      <c r="L360" s="329">
        <v>3</v>
      </c>
      <c r="M360" s="329">
        <v>0</v>
      </c>
      <c r="N360" s="329">
        <v>0</v>
      </c>
      <c r="O360" s="329">
        <v>0</v>
      </c>
      <c r="P360" s="329">
        <v>26</v>
      </c>
      <c r="Q360" s="329">
        <v>12</v>
      </c>
      <c r="R360" s="329">
        <v>14</v>
      </c>
    </row>
    <row r="361" spans="2:18" x14ac:dyDescent="0.2">
      <c r="D361" s="142" t="s">
        <v>248</v>
      </c>
      <c r="G361" s="329">
        <v>113</v>
      </c>
      <c r="H361" s="329">
        <v>63</v>
      </c>
      <c r="I361" s="329">
        <v>50</v>
      </c>
      <c r="J361" s="329">
        <v>9</v>
      </c>
      <c r="K361" s="329">
        <v>6</v>
      </c>
      <c r="L361" s="329">
        <v>3</v>
      </c>
      <c r="M361" s="329">
        <v>0</v>
      </c>
      <c r="N361" s="329">
        <v>0</v>
      </c>
      <c r="O361" s="329">
        <v>0</v>
      </c>
      <c r="P361" s="329">
        <v>26</v>
      </c>
      <c r="Q361" s="329">
        <v>12</v>
      </c>
      <c r="R361" s="329">
        <v>14</v>
      </c>
    </row>
    <row r="362" spans="2:18" x14ac:dyDescent="0.2">
      <c r="E362" s="142" t="s">
        <v>250</v>
      </c>
      <c r="G362" s="329">
        <v>113</v>
      </c>
      <c r="H362" s="329">
        <v>63</v>
      </c>
      <c r="I362" s="329">
        <v>50</v>
      </c>
      <c r="J362" s="329">
        <v>9</v>
      </c>
      <c r="K362" s="329">
        <v>6</v>
      </c>
      <c r="L362" s="329">
        <v>3</v>
      </c>
      <c r="M362" s="329">
        <v>0</v>
      </c>
      <c r="N362" s="329">
        <v>0</v>
      </c>
      <c r="O362" s="329">
        <v>0</v>
      </c>
      <c r="P362" s="329">
        <v>26</v>
      </c>
      <c r="Q362" s="329">
        <v>12</v>
      </c>
      <c r="R362" s="329">
        <v>14</v>
      </c>
    </row>
    <row r="363" spans="2:18" x14ac:dyDescent="0.2">
      <c r="F363" s="142" t="s">
        <v>836</v>
      </c>
      <c r="G363" s="329">
        <v>43</v>
      </c>
      <c r="H363" s="329">
        <v>23</v>
      </c>
      <c r="I363" s="329">
        <v>20</v>
      </c>
      <c r="J363" s="329">
        <v>3</v>
      </c>
      <c r="K363" s="329">
        <v>2</v>
      </c>
      <c r="L363" s="329">
        <v>1</v>
      </c>
      <c r="M363" s="329">
        <v>0</v>
      </c>
      <c r="N363" s="329">
        <v>0</v>
      </c>
      <c r="O363" s="329">
        <v>0</v>
      </c>
      <c r="P363" s="329">
        <v>13</v>
      </c>
      <c r="Q363" s="329">
        <v>6</v>
      </c>
      <c r="R363" s="329">
        <v>7</v>
      </c>
    </row>
    <row r="364" spans="2:18" x14ac:dyDescent="0.2">
      <c r="F364" s="142" t="s">
        <v>680</v>
      </c>
      <c r="G364" s="329">
        <v>42</v>
      </c>
      <c r="H364" s="329">
        <v>23</v>
      </c>
      <c r="I364" s="329">
        <v>19</v>
      </c>
      <c r="J364" s="329">
        <v>3</v>
      </c>
      <c r="K364" s="329">
        <v>2</v>
      </c>
      <c r="L364" s="329">
        <v>1</v>
      </c>
      <c r="M364" s="329">
        <v>0</v>
      </c>
      <c r="N364" s="329">
        <v>0</v>
      </c>
      <c r="O364" s="329">
        <v>0</v>
      </c>
      <c r="P364" s="329">
        <v>13</v>
      </c>
      <c r="Q364" s="329">
        <v>6</v>
      </c>
      <c r="R364" s="329">
        <v>7</v>
      </c>
    </row>
    <row r="365" spans="2:18" x14ac:dyDescent="0.2">
      <c r="F365" s="142" t="s">
        <v>837</v>
      </c>
      <c r="G365" s="329">
        <v>28</v>
      </c>
      <c r="H365" s="329">
        <v>17</v>
      </c>
      <c r="I365" s="329">
        <v>11</v>
      </c>
      <c r="J365" s="329">
        <v>3</v>
      </c>
      <c r="K365" s="329">
        <v>2</v>
      </c>
      <c r="L365" s="329">
        <v>1</v>
      </c>
      <c r="M365" s="329">
        <v>0</v>
      </c>
      <c r="N365" s="329">
        <v>0</v>
      </c>
      <c r="O365" s="329">
        <v>0</v>
      </c>
      <c r="P365" s="329">
        <v>0</v>
      </c>
      <c r="Q365" s="329">
        <v>0</v>
      </c>
      <c r="R365" s="329">
        <v>0</v>
      </c>
    </row>
    <row r="366" spans="2:18" x14ac:dyDescent="0.2">
      <c r="D366" s="142" t="s">
        <v>709</v>
      </c>
      <c r="G366" s="329">
        <v>1</v>
      </c>
      <c r="H366" s="329">
        <v>0</v>
      </c>
      <c r="I366" s="329">
        <v>1</v>
      </c>
      <c r="J366" s="329">
        <v>0</v>
      </c>
      <c r="K366" s="329">
        <v>0</v>
      </c>
      <c r="L366" s="329">
        <v>0</v>
      </c>
      <c r="M366" s="329">
        <v>0</v>
      </c>
      <c r="N366" s="329">
        <v>0</v>
      </c>
      <c r="O366" s="329">
        <v>0</v>
      </c>
      <c r="P366" s="329">
        <v>0</v>
      </c>
      <c r="Q366" s="329">
        <v>0</v>
      </c>
      <c r="R366" s="329">
        <v>0</v>
      </c>
    </row>
    <row r="367" spans="2:18" x14ac:dyDescent="0.2">
      <c r="E367" s="142" t="s">
        <v>250</v>
      </c>
      <c r="G367" s="329">
        <v>1</v>
      </c>
      <c r="H367" s="329">
        <v>0</v>
      </c>
      <c r="I367" s="329">
        <v>1</v>
      </c>
      <c r="J367" s="329">
        <v>0</v>
      </c>
      <c r="K367" s="329">
        <v>0</v>
      </c>
      <c r="L367" s="329">
        <v>0</v>
      </c>
      <c r="M367" s="329">
        <v>0</v>
      </c>
      <c r="N367" s="329">
        <v>0</v>
      </c>
      <c r="O367" s="329">
        <v>0</v>
      </c>
      <c r="P367" s="329">
        <v>0</v>
      </c>
      <c r="Q367" s="329">
        <v>0</v>
      </c>
      <c r="R367" s="329">
        <v>0</v>
      </c>
    </row>
    <row r="368" spans="2:18" x14ac:dyDescent="0.2">
      <c r="F368" s="142" t="s">
        <v>838</v>
      </c>
      <c r="G368" s="329">
        <v>1</v>
      </c>
      <c r="H368" s="329">
        <v>0</v>
      </c>
      <c r="I368" s="329">
        <v>1</v>
      </c>
      <c r="J368" s="329">
        <v>0</v>
      </c>
      <c r="K368" s="329">
        <v>0</v>
      </c>
      <c r="L368" s="329">
        <v>0</v>
      </c>
      <c r="M368" s="329">
        <v>0</v>
      </c>
      <c r="N368" s="329">
        <v>0</v>
      </c>
      <c r="O368" s="329">
        <v>0</v>
      </c>
      <c r="P368" s="329">
        <v>0</v>
      </c>
      <c r="Q368" s="329">
        <v>0</v>
      </c>
      <c r="R368" s="329">
        <v>0</v>
      </c>
    </row>
    <row r="369" spans="2:18" x14ac:dyDescent="0.2">
      <c r="B369" s="142" t="s">
        <v>839</v>
      </c>
      <c r="G369" s="329">
        <v>312</v>
      </c>
      <c r="H369" s="329">
        <v>75</v>
      </c>
      <c r="I369" s="329">
        <v>237</v>
      </c>
      <c r="J369" s="329">
        <v>54</v>
      </c>
      <c r="K369" s="329">
        <v>17</v>
      </c>
      <c r="L369" s="329">
        <v>37</v>
      </c>
      <c r="M369" s="329">
        <v>23</v>
      </c>
      <c r="N369" s="329">
        <v>7</v>
      </c>
      <c r="O369" s="329">
        <v>16</v>
      </c>
      <c r="P369" s="329">
        <v>23</v>
      </c>
      <c r="Q369" s="329">
        <v>7</v>
      </c>
      <c r="R369" s="329">
        <v>16</v>
      </c>
    </row>
    <row r="370" spans="2:18" x14ac:dyDescent="0.2">
      <c r="C370" s="142" t="s">
        <v>839</v>
      </c>
      <c r="G370" s="329">
        <v>312</v>
      </c>
      <c r="H370" s="329">
        <v>75</v>
      </c>
      <c r="I370" s="329">
        <v>237</v>
      </c>
      <c r="J370" s="329">
        <v>54</v>
      </c>
      <c r="K370" s="329">
        <v>17</v>
      </c>
      <c r="L370" s="329">
        <v>37</v>
      </c>
      <c r="M370" s="329">
        <v>23</v>
      </c>
      <c r="N370" s="329">
        <v>7</v>
      </c>
      <c r="O370" s="329">
        <v>16</v>
      </c>
      <c r="P370" s="329">
        <v>23</v>
      </c>
      <c r="Q370" s="329">
        <v>7</v>
      </c>
      <c r="R370" s="329">
        <v>16</v>
      </c>
    </row>
    <row r="371" spans="2:18" x14ac:dyDescent="0.2">
      <c r="D371" s="142" t="s">
        <v>248</v>
      </c>
      <c r="G371" s="329">
        <v>312</v>
      </c>
      <c r="H371" s="329">
        <v>75</v>
      </c>
      <c r="I371" s="329">
        <v>237</v>
      </c>
      <c r="J371" s="329">
        <v>54</v>
      </c>
      <c r="K371" s="329">
        <v>17</v>
      </c>
      <c r="L371" s="329">
        <v>37</v>
      </c>
      <c r="M371" s="329">
        <v>23</v>
      </c>
      <c r="N371" s="329">
        <v>7</v>
      </c>
      <c r="O371" s="329">
        <v>16</v>
      </c>
      <c r="P371" s="329">
        <v>23</v>
      </c>
      <c r="Q371" s="329">
        <v>7</v>
      </c>
      <c r="R371" s="329">
        <v>16</v>
      </c>
    </row>
    <row r="372" spans="2:18" x14ac:dyDescent="0.2">
      <c r="E372" s="142" t="s">
        <v>250</v>
      </c>
      <c r="G372" s="329">
        <v>312</v>
      </c>
      <c r="H372" s="329">
        <v>75</v>
      </c>
      <c r="I372" s="329">
        <v>237</v>
      </c>
      <c r="J372" s="329">
        <v>54</v>
      </c>
      <c r="K372" s="329">
        <v>17</v>
      </c>
      <c r="L372" s="329">
        <v>37</v>
      </c>
      <c r="M372" s="329">
        <v>23</v>
      </c>
      <c r="N372" s="329">
        <v>7</v>
      </c>
      <c r="O372" s="329">
        <v>16</v>
      </c>
      <c r="P372" s="329">
        <v>23</v>
      </c>
      <c r="Q372" s="329">
        <v>7</v>
      </c>
      <c r="R372" s="329">
        <v>16</v>
      </c>
    </row>
    <row r="373" spans="2:18" x14ac:dyDescent="0.2">
      <c r="F373" s="142" t="s">
        <v>747</v>
      </c>
      <c r="G373" s="329">
        <v>31</v>
      </c>
      <c r="H373" s="329">
        <v>8</v>
      </c>
      <c r="I373" s="329">
        <v>23</v>
      </c>
      <c r="J373" s="329">
        <v>5</v>
      </c>
      <c r="K373" s="329">
        <v>2</v>
      </c>
      <c r="L373" s="329">
        <v>3</v>
      </c>
      <c r="M373" s="329">
        <v>4</v>
      </c>
      <c r="N373" s="329">
        <v>2</v>
      </c>
      <c r="O373" s="329">
        <v>2</v>
      </c>
      <c r="P373" s="329">
        <v>4</v>
      </c>
      <c r="Q373" s="329">
        <v>2</v>
      </c>
      <c r="R373" s="329">
        <v>2</v>
      </c>
    </row>
    <row r="374" spans="2:18" x14ac:dyDescent="0.2">
      <c r="F374" s="142" t="s">
        <v>784</v>
      </c>
      <c r="G374" s="329">
        <v>281</v>
      </c>
      <c r="H374" s="329">
        <v>67</v>
      </c>
      <c r="I374" s="329">
        <v>214</v>
      </c>
      <c r="J374" s="329">
        <v>49</v>
      </c>
      <c r="K374" s="329">
        <v>15</v>
      </c>
      <c r="L374" s="329">
        <v>34</v>
      </c>
      <c r="M374" s="329">
        <v>19</v>
      </c>
      <c r="N374" s="329">
        <v>5</v>
      </c>
      <c r="O374" s="329">
        <v>14</v>
      </c>
      <c r="P374" s="329">
        <v>19</v>
      </c>
      <c r="Q374" s="329">
        <v>5</v>
      </c>
      <c r="R374" s="329">
        <v>14</v>
      </c>
    </row>
    <row r="375" spans="2:18" x14ac:dyDescent="0.2">
      <c r="B375" s="142" t="s">
        <v>840</v>
      </c>
      <c r="G375" s="329">
        <v>129</v>
      </c>
      <c r="H375" s="329">
        <v>45</v>
      </c>
      <c r="I375" s="329">
        <v>84</v>
      </c>
      <c r="J375" s="329">
        <v>28</v>
      </c>
      <c r="K375" s="329">
        <v>8</v>
      </c>
      <c r="L375" s="329">
        <v>20</v>
      </c>
      <c r="M375" s="329">
        <v>10</v>
      </c>
      <c r="N375" s="329">
        <v>4</v>
      </c>
      <c r="O375" s="329">
        <v>6</v>
      </c>
      <c r="P375" s="329">
        <v>0</v>
      </c>
      <c r="Q375" s="329">
        <v>0</v>
      </c>
      <c r="R375" s="329">
        <v>0</v>
      </c>
    </row>
    <row r="376" spans="2:18" x14ac:dyDescent="0.2">
      <c r="C376" s="142" t="s">
        <v>840</v>
      </c>
      <c r="G376" s="329">
        <v>129</v>
      </c>
      <c r="H376" s="329">
        <v>45</v>
      </c>
      <c r="I376" s="329">
        <v>84</v>
      </c>
      <c r="J376" s="329">
        <v>28</v>
      </c>
      <c r="K376" s="329">
        <v>8</v>
      </c>
      <c r="L376" s="329">
        <v>20</v>
      </c>
      <c r="M376" s="329">
        <v>10</v>
      </c>
      <c r="N376" s="329">
        <v>4</v>
      </c>
      <c r="O376" s="329">
        <v>6</v>
      </c>
      <c r="P376" s="329">
        <v>0</v>
      </c>
      <c r="Q376" s="329">
        <v>0</v>
      </c>
      <c r="R376" s="329">
        <v>0</v>
      </c>
    </row>
    <row r="377" spans="2:18" x14ac:dyDescent="0.2">
      <c r="D377" s="142" t="s">
        <v>248</v>
      </c>
      <c r="G377" s="329">
        <v>129</v>
      </c>
      <c r="H377" s="329">
        <v>45</v>
      </c>
      <c r="I377" s="329">
        <v>84</v>
      </c>
      <c r="J377" s="329">
        <v>28</v>
      </c>
      <c r="K377" s="329">
        <v>8</v>
      </c>
      <c r="L377" s="329">
        <v>20</v>
      </c>
      <c r="M377" s="329">
        <v>10</v>
      </c>
      <c r="N377" s="329">
        <v>4</v>
      </c>
      <c r="O377" s="329">
        <v>6</v>
      </c>
      <c r="P377" s="329">
        <v>0</v>
      </c>
      <c r="Q377" s="329">
        <v>0</v>
      </c>
      <c r="R377" s="329">
        <v>0</v>
      </c>
    </row>
    <row r="378" spans="2:18" x14ac:dyDescent="0.2">
      <c r="E378" s="142" t="s">
        <v>250</v>
      </c>
      <c r="G378" s="329">
        <v>129</v>
      </c>
      <c r="H378" s="329">
        <v>45</v>
      </c>
      <c r="I378" s="329">
        <v>84</v>
      </c>
      <c r="J378" s="329">
        <v>28</v>
      </c>
      <c r="K378" s="329">
        <v>8</v>
      </c>
      <c r="L378" s="329">
        <v>20</v>
      </c>
      <c r="M378" s="329">
        <v>10</v>
      </c>
      <c r="N378" s="329">
        <v>4</v>
      </c>
      <c r="O378" s="329">
        <v>6</v>
      </c>
      <c r="P378" s="329">
        <v>0</v>
      </c>
      <c r="Q378" s="329">
        <v>0</v>
      </c>
      <c r="R378" s="329">
        <v>0</v>
      </c>
    </row>
    <row r="379" spans="2:18" x14ac:dyDescent="0.2">
      <c r="F379" s="142" t="s">
        <v>841</v>
      </c>
      <c r="G379" s="329">
        <v>129</v>
      </c>
      <c r="H379" s="329">
        <v>45</v>
      </c>
      <c r="I379" s="329">
        <v>84</v>
      </c>
      <c r="J379" s="329">
        <v>28</v>
      </c>
      <c r="K379" s="329">
        <v>8</v>
      </c>
      <c r="L379" s="329">
        <v>20</v>
      </c>
      <c r="M379" s="329">
        <v>10</v>
      </c>
      <c r="N379" s="329">
        <v>4</v>
      </c>
      <c r="O379" s="329">
        <v>6</v>
      </c>
      <c r="P379" s="329">
        <v>0</v>
      </c>
      <c r="Q379" s="329">
        <v>0</v>
      </c>
      <c r="R379" s="329">
        <v>0</v>
      </c>
    </row>
    <row r="380" spans="2:18" x14ac:dyDescent="0.2">
      <c r="B380" s="142" t="s">
        <v>842</v>
      </c>
      <c r="G380" s="329">
        <v>66</v>
      </c>
      <c r="H380" s="329">
        <v>17</v>
      </c>
      <c r="I380" s="329">
        <v>49</v>
      </c>
      <c r="J380" s="329">
        <v>21</v>
      </c>
      <c r="K380" s="329">
        <v>3</v>
      </c>
      <c r="L380" s="329">
        <v>18</v>
      </c>
      <c r="M380" s="329">
        <v>0</v>
      </c>
      <c r="N380" s="329">
        <v>0</v>
      </c>
      <c r="O380" s="329">
        <v>0</v>
      </c>
      <c r="P380" s="329">
        <v>0</v>
      </c>
      <c r="Q380" s="329">
        <v>0</v>
      </c>
      <c r="R380" s="329">
        <v>0</v>
      </c>
    </row>
    <row r="381" spans="2:18" x14ac:dyDescent="0.2">
      <c r="C381" s="142" t="s">
        <v>842</v>
      </c>
      <c r="G381" s="329">
        <v>66</v>
      </c>
      <c r="H381" s="329">
        <v>17</v>
      </c>
      <c r="I381" s="329">
        <v>49</v>
      </c>
      <c r="J381" s="329">
        <v>21</v>
      </c>
      <c r="K381" s="329">
        <v>3</v>
      </c>
      <c r="L381" s="329">
        <v>18</v>
      </c>
      <c r="M381" s="329">
        <v>0</v>
      </c>
      <c r="N381" s="329">
        <v>0</v>
      </c>
      <c r="O381" s="329">
        <v>0</v>
      </c>
      <c r="P381" s="329">
        <v>0</v>
      </c>
      <c r="Q381" s="329">
        <v>0</v>
      </c>
      <c r="R381" s="329">
        <v>0</v>
      </c>
    </row>
    <row r="382" spans="2:18" x14ac:dyDescent="0.2">
      <c r="D382" s="142" t="s">
        <v>248</v>
      </c>
      <c r="G382" s="329">
        <v>66</v>
      </c>
      <c r="H382" s="329">
        <v>17</v>
      </c>
      <c r="I382" s="329">
        <v>49</v>
      </c>
      <c r="J382" s="329">
        <v>21</v>
      </c>
      <c r="K382" s="329">
        <v>3</v>
      </c>
      <c r="L382" s="329">
        <v>18</v>
      </c>
      <c r="M382" s="329">
        <v>0</v>
      </c>
      <c r="N382" s="329">
        <v>0</v>
      </c>
      <c r="O382" s="329">
        <v>0</v>
      </c>
      <c r="P382" s="329">
        <v>0</v>
      </c>
      <c r="Q382" s="329">
        <v>0</v>
      </c>
      <c r="R382" s="329">
        <v>0</v>
      </c>
    </row>
    <row r="383" spans="2:18" x14ac:dyDescent="0.2">
      <c r="E383" s="142" t="s">
        <v>250</v>
      </c>
      <c r="G383" s="329">
        <v>66</v>
      </c>
      <c r="H383" s="329">
        <v>17</v>
      </c>
      <c r="I383" s="329">
        <v>49</v>
      </c>
      <c r="J383" s="329">
        <v>21</v>
      </c>
      <c r="K383" s="329">
        <v>3</v>
      </c>
      <c r="L383" s="329">
        <v>18</v>
      </c>
      <c r="M383" s="329">
        <v>0</v>
      </c>
      <c r="N383" s="329">
        <v>0</v>
      </c>
      <c r="O383" s="329">
        <v>0</v>
      </c>
      <c r="P383" s="329">
        <v>0</v>
      </c>
      <c r="Q383" s="329">
        <v>0</v>
      </c>
      <c r="R383" s="329">
        <v>0</v>
      </c>
    </row>
    <row r="384" spans="2:18" x14ac:dyDescent="0.2">
      <c r="F384" s="142" t="s">
        <v>784</v>
      </c>
      <c r="G384" s="329">
        <v>66</v>
      </c>
      <c r="H384" s="329">
        <v>17</v>
      </c>
      <c r="I384" s="329">
        <v>49</v>
      </c>
      <c r="J384" s="329">
        <v>21</v>
      </c>
      <c r="K384" s="329">
        <v>3</v>
      </c>
      <c r="L384" s="329">
        <v>18</v>
      </c>
      <c r="M384" s="329">
        <v>0</v>
      </c>
      <c r="N384" s="329">
        <v>0</v>
      </c>
      <c r="O384" s="329">
        <v>0</v>
      </c>
      <c r="P384" s="329">
        <v>0</v>
      </c>
      <c r="Q384" s="329">
        <v>0</v>
      </c>
      <c r="R384" s="329">
        <v>0</v>
      </c>
    </row>
    <row r="385" spans="2:18" x14ac:dyDescent="0.2">
      <c r="B385" s="142" t="s">
        <v>843</v>
      </c>
      <c r="G385" s="329">
        <v>846</v>
      </c>
      <c r="H385" s="329">
        <v>65</v>
      </c>
      <c r="I385" s="329">
        <v>781</v>
      </c>
      <c r="J385" s="329">
        <v>199</v>
      </c>
      <c r="K385" s="329">
        <v>15</v>
      </c>
      <c r="L385" s="329">
        <v>184</v>
      </c>
      <c r="M385" s="329">
        <v>266</v>
      </c>
      <c r="N385" s="329">
        <v>19</v>
      </c>
      <c r="O385" s="329">
        <v>247</v>
      </c>
      <c r="P385" s="329">
        <v>263</v>
      </c>
      <c r="Q385" s="329">
        <v>17</v>
      </c>
      <c r="R385" s="329">
        <v>246</v>
      </c>
    </row>
    <row r="386" spans="2:18" x14ac:dyDescent="0.2">
      <c r="C386" s="142" t="s">
        <v>844</v>
      </c>
      <c r="G386" s="329">
        <v>846</v>
      </c>
      <c r="H386" s="329">
        <v>65</v>
      </c>
      <c r="I386" s="329">
        <v>781</v>
      </c>
      <c r="J386" s="329">
        <v>199</v>
      </c>
      <c r="K386" s="329">
        <v>15</v>
      </c>
      <c r="L386" s="329">
        <v>184</v>
      </c>
      <c r="M386" s="329">
        <v>266</v>
      </c>
      <c r="N386" s="329">
        <v>19</v>
      </c>
      <c r="O386" s="329">
        <v>247</v>
      </c>
      <c r="P386" s="329">
        <v>263</v>
      </c>
      <c r="Q386" s="329">
        <v>17</v>
      </c>
      <c r="R386" s="329">
        <v>246</v>
      </c>
    </row>
    <row r="387" spans="2:18" x14ac:dyDescent="0.2">
      <c r="D387" s="142" t="s">
        <v>248</v>
      </c>
      <c r="G387" s="329">
        <v>846</v>
      </c>
      <c r="H387" s="329">
        <v>65</v>
      </c>
      <c r="I387" s="329">
        <v>781</v>
      </c>
      <c r="J387" s="329">
        <v>199</v>
      </c>
      <c r="K387" s="329">
        <v>15</v>
      </c>
      <c r="L387" s="329">
        <v>184</v>
      </c>
      <c r="M387" s="329">
        <v>266</v>
      </c>
      <c r="N387" s="329">
        <v>19</v>
      </c>
      <c r="O387" s="329">
        <v>247</v>
      </c>
      <c r="P387" s="329">
        <v>263</v>
      </c>
      <c r="Q387" s="329">
        <v>17</v>
      </c>
      <c r="R387" s="329">
        <v>246</v>
      </c>
    </row>
    <row r="388" spans="2:18" x14ac:dyDescent="0.2">
      <c r="E388" s="142" t="s">
        <v>250</v>
      </c>
      <c r="G388" s="329">
        <v>846</v>
      </c>
      <c r="H388" s="329">
        <v>65</v>
      </c>
      <c r="I388" s="329">
        <v>781</v>
      </c>
      <c r="J388" s="329">
        <v>199</v>
      </c>
      <c r="K388" s="329">
        <v>15</v>
      </c>
      <c r="L388" s="329">
        <v>184</v>
      </c>
      <c r="M388" s="329">
        <v>266</v>
      </c>
      <c r="N388" s="329">
        <v>19</v>
      </c>
      <c r="O388" s="329">
        <v>247</v>
      </c>
      <c r="P388" s="329">
        <v>263</v>
      </c>
      <c r="Q388" s="329">
        <v>17</v>
      </c>
      <c r="R388" s="329">
        <v>246</v>
      </c>
    </row>
    <row r="389" spans="2:18" x14ac:dyDescent="0.2">
      <c r="F389" s="142" t="s">
        <v>845</v>
      </c>
      <c r="G389" s="329">
        <v>74</v>
      </c>
      <c r="H389" s="329">
        <v>5</v>
      </c>
      <c r="I389" s="329">
        <v>69</v>
      </c>
      <c r="J389" s="329">
        <v>0</v>
      </c>
      <c r="K389" s="329">
        <v>0</v>
      </c>
      <c r="L389" s="329">
        <v>0</v>
      </c>
      <c r="M389" s="329">
        <v>33</v>
      </c>
      <c r="N389" s="329">
        <v>1</v>
      </c>
      <c r="O389" s="329">
        <v>32</v>
      </c>
      <c r="P389" s="329">
        <v>33</v>
      </c>
      <c r="Q389" s="329">
        <v>1</v>
      </c>
      <c r="R389" s="329">
        <v>32</v>
      </c>
    </row>
    <row r="390" spans="2:18" x14ac:dyDescent="0.2">
      <c r="F390" s="142" t="s">
        <v>846</v>
      </c>
      <c r="G390" s="329">
        <v>405</v>
      </c>
      <c r="H390" s="329">
        <v>0</v>
      </c>
      <c r="I390" s="329">
        <v>405</v>
      </c>
      <c r="J390" s="329">
        <v>110</v>
      </c>
      <c r="K390" s="329">
        <v>0</v>
      </c>
      <c r="L390" s="329">
        <v>110</v>
      </c>
      <c r="M390" s="329">
        <v>118</v>
      </c>
      <c r="N390" s="329">
        <v>1</v>
      </c>
      <c r="O390" s="329">
        <v>117</v>
      </c>
      <c r="P390" s="329">
        <v>118</v>
      </c>
      <c r="Q390" s="329">
        <v>1</v>
      </c>
      <c r="R390" s="329">
        <v>117</v>
      </c>
    </row>
    <row r="391" spans="2:18" x14ac:dyDescent="0.2">
      <c r="F391" s="142" t="s">
        <v>701</v>
      </c>
      <c r="G391" s="329">
        <v>367</v>
      </c>
      <c r="H391" s="329">
        <v>60</v>
      </c>
      <c r="I391" s="329">
        <v>307</v>
      </c>
      <c r="J391" s="329">
        <v>89</v>
      </c>
      <c r="K391" s="329">
        <v>15</v>
      </c>
      <c r="L391" s="329">
        <v>74</v>
      </c>
      <c r="M391" s="329">
        <v>115</v>
      </c>
      <c r="N391" s="329">
        <v>17</v>
      </c>
      <c r="O391" s="329">
        <v>98</v>
      </c>
      <c r="P391" s="329">
        <v>112</v>
      </c>
      <c r="Q391" s="329">
        <v>15</v>
      </c>
      <c r="R391" s="329">
        <v>97</v>
      </c>
    </row>
    <row r="392" spans="2:18" x14ac:dyDescent="0.2">
      <c r="B392" s="142" t="s">
        <v>847</v>
      </c>
      <c r="G392" s="329">
        <v>61</v>
      </c>
      <c r="H392" s="329">
        <v>12</v>
      </c>
      <c r="I392" s="329">
        <v>49</v>
      </c>
      <c r="J392" s="329">
        <v>17</v>
      </c>
      <c r="K392" s="329">
        <v>2</v>
      </c>
      <c r="L392" s="329">
        <v>15</v>
      </c>
      <c r="M392" s="329">
        <v>20</v>
      </c>
      <c r="N392" s="329">
        <v>7</v>
      </c>
      <c r="O392" s="329">
        <v>13</v>
      </c>
      <c r="P392" s="329">
        <v>20</v>
      </c>
      <c r="Q392" s="329">
        <v>7</v>
      </c>
      <c r="R392" s="329">
        <v>13</v>
      </c>
    </row>
    <row r="393" spans="2:18" x14ac:dyDescent="0.2">
      <c r="C393" s="142" t="s">
        <v>847</v>
      </c>
      <c r="G393" s="329">
        <v>61</v>
      </c>
      <c r="H393" s="329">
        <v>12</v>
      </c>
      <c r="I393" s="329">
        <v>49</v>
      </c>
      <c r="J393" s="329">
        <v>17</v>
      </c>
      <c r="K393" s="329">
        <v>2</v>
      </c>
      <c r="L393" s="329">
        <v>15</v>
      </c>
      <c r="M393" s="329">
        <v>20</v>
      </c>
      <c r="N393" s="329">
        <v>7</v>
      </c>
      <c r="O393" s="329">
        <v>13</v>
      </c>
      <c r="P393" s="329">
        <v>20</v>
      </c>
      <c r="Q393" s="329">
        <v>7</v>
      </c>
      <c r="R393" s="329">
        <v>13</v>
      </c>
    </row>
    <row r="394" spans="2:18" x14ac:dyDescent="0.2">
      <c r="D394" s="142" t="s">
        <v>709</v>
      </c>
      <c r="G394" s="329">
        <v>61</v>
      </c>
      <c r="H394" s="329">
        <v>12</v>
      </c>
      <c r="I394" s="329">
        <v>49</v>
      </c>
      <c r="J394" s="329">
        <v>17</v>
      </c>
      <c r="K394" s="329">
        <v>2</v>
      </c>
      <c r="L394" s="329">
        <v>15</v>
      </c>
      <c r="M394" s="329">
        <v>20</v>
      </c>
      <c r="N394" s="329">
        <v>7</v>
      </c>
      <c r="O394" s="329">
        <v>13</v>
      </c>
      <c r="P394" s="329">
        <v>20</v>
      </c>
      <c r="Q394" s="329">
        <v>7</v>
      </c>
      <c r="R394" s="329">
        <v>13</v>
      </c>
    </row>
    <row r="395" spans="2:18" x14ac:dyDescent="0.2">
      <c r="E395" s="142" t="s">
        <v>250</v>
      </c>
      <c r="G395" s="329">
        <v>61</v>
      </c>
      <c r="H395" s="329">
        <v>12</v>
      </c>
      <c r="I395" s="329">
        <v>49</v>
      </c>
      <c r="J395" s="329">
        <v>17</v>
      </c>
      <c r="K395" s="329">
        <v>2</v>
      </c>
      <c r="L395" s="329">
        <v>15</v>
      </c>
      <c r="M395" s="329">
        <v>20</v>
      </c>
      <c r="N395" s="329">
        <v>7</v>
      </c>
      <c r="O395" s="329">
        <v>13</v>
      </c>
      <c r="P395" s="329">
        <v>20</v>
      </c>
      <c r="Q395" s="329">
        <v>7</v>
      </c>
      <c r="R395" s="329">
        <v>13</v>
      </c>
    </row>
    <row r="396" spans="2:18" x14ac:dyDescent="0.2">
      <c r="F396" s="142" t="s">
        <v>848</v>
      </c>
      <c r="G396" s="329">
        <v>18</v>
      </c>
      <c r="H396" s="329">
        <v>5</v>
      </c>
      <c r="I396" s="329">
        <v>13</v>
      </c>
      <c r="J396" s="329">
        <v>4</v>
      </c>
      <c r="K396" s="329">
        <v>0</v>
      </c>
      <c r="L396" s="329">
        <v>4</v>
      </c>
      <c r="M396" s="329">
        <v>3</v>
      </c>
      <c r="N396" s="329">
        <v>3</v>
      </c>
      <c r="O396" s="329">
        <v>0</v>
      </c>
      <c r="P396" s="329">
        <v>3</v>
      </c>
      <c r="Q396" s="329">
        <v>3</v>
      </c>
      <c r="R396" s="329">
        <v>0</v>
      </c>
    </row>
    <row r="397" spans="2:18" x14ac:dyDescent="0.2">
      <c r="F397" s="142" t="s">
        <v>849</v>
      </c>
      <c r="G397" s="329">
        <v>43</v>
      </c>
      <c r="H397" s="329">
        <v>7</v>
      </c>
      <c r="I397" s="329">
        <v>36</v>
      </c>
      <c r="J397" s="329">
        <v>13</v>
      </c>
      <c r="K397" s="329">
        <v>2</v>
      </c>
      <c r="L397" s="329">
        <v>11</v>
      </c>
      <c r="M397" s="329">
        <v>17</v>
      </c>
      <c r="N397" s="329">
        <v>4</v>
      </c>
      <c r="O397" s="329">
        <v>13</v>
      </c>
      <c r="P397" s="329">
        <v>17</v>
      </c>
      <c r="Q397" s="329">
        <v>4</v>
      </c>
      <c r="R397" s="329">
        <v>13</v>
      </c>
    </row>
    <row r="398" spans="2:18" x14ac:dyDescent="0.2">
      <c r="B398" s="142" t="s">
        <v>850</v>
      </c>
      <c r="G398" s="329">
        <v>7</v>
      </c>
      <c r="H398" s="329">
        <v>1</v>
      </c>
      <c r="I398" s="329">
        <v>6</v>
      </c>
      <c r="J398" s="329">
        <v>0</v>
      </c>
      <c r="K398" s="329">
        <v>0</v>
      </c>
      <c r="L398" s="329">
        <v>0</v>
      </c>
      <c r="M398" s="329">
        <v>0</v>
      </c>
      <c r="N398" s="329">
        <v>0</v>
      </c>
      <c r="O398" s="329">
        <v>0</v>
      </c>
      <c r="P398" s="329">
        <v>0</v>
      </c>
      <c r="Q398" s="329">
        <v>0</v>
      </c>
      <c r="R398" s="329">
        <v>0</v>
      </c>
    </row>
    <row r="399" spans="2:18" x14ac:dyDescent="0.2">
      <c r="C399" s="142" t="s">
        <v>850</v>
      </c>
      <c r="G399" s="329">
        <v>7</v>
      </c>
      <c r="H399" s="329">
        <v>1</v>
      </c>
      <c r="I399" s="329">
        <v>6</v>
      </c>
      <c r="J399" s="329">
        <v>0</v>
      </c>
      <c r="K399" s="329">
        <v>0</v>
      </c>
      <c r="L399" s="329">
        <v>0</v>
      </c>
      <c r="M399" s="329">
        <v>0</v>
      </c>
      <c r="N399" s="329">
        <v>0</v>
      </c>
      <c r="O399" s="329">
        <v>0</v>
      </c>
      <c r="P399" s="329">
        <v>0</v>
      </c>
      <c r="Q399" s="329">
        <v>0</v>
      </c>
      <c r="R399" s="329">
        <v>0</v>
      </c>
    </row>
    <row r="400" spans="2:18" x14ac:dyDescent="0.2">
      <c r="D400" s="142" t="s">
        <v>709</v>
      </c>
      <c r="G400" s="329">
        <v>7</v>
      </c>
      <c r="H400" s="329">
        <v>1</v>
      </c>
      <c r="I400" s="329">
        <v>6</v>
      </c>
      <c r="J400" s="329">
        <v>0</v>
      </c>
      <c r="K400" s="329">
        <v>0</v>
      </c>
      <c r="L400" s="329">
        <v>0</v>
      </c>
      <c r="M400" s="329">
        <v>0</v>
      </c>
      <c r="N400" s="329">
        <v>0</v>
      </c>
      <c r="O400" s="329">
        <v>0</v>
      </c>
      <c r="P400" s="329">
        <v>0</v>
      </c>
      <c r="Q400" s="329">
        <v>0</v>
      </c>
      <c r="R400" s="329">
        <v>0</v>
      </c>
    </row>
    <row r="401" spans="2:18" x14ac:dyDescent="0.2">
      <c r="E401" s="142" t="s">
        <v>697</v>
      </c>
      <c r="G401" s="329">
        <v>7</v>
      </c>
      <c r="H401" s="329">
        <v>1</v>
      </c>
      <c r="I401" s="329">
        <v>6</v>
      </c>
      <c r="J401" s="329">
        <v>0</v>
      </c>
      <c r="K401" s="329">
        <v>0</v>
      </c>
      <c r="L401" s="329">
        <v>0</v>
      </c>
      <c r="M401" s="329">
        <v>0</v>
      </c>
      <c r="N401" s="329">
        <v>0</v>
      </c>
      <c r="O401" s="329">
        <v>0</v>
      </c>
      <c r="P401" s="329">
        <v>0</v>
      </c>
      <c r="Q401" s="329">
        <v>0</v>
      </c>
      <c r="R401" s="329">
        <v>0</v>
      </c>
    </row>
    <row r="402" spans="2:18" x14ac:dyDescent="0.2">
      <c r="F402" s="142" t="s">
        <v>851</v>
      </c>
      <c r="G402" s="329">
        <v>7</v>
      </c>
      <c r="H402" s="329">
        <v>1</v>
      </c>
      <c r="I402" s="329">
        <v>6</v>
      </c>
      <c r="J402" s="329">
        <v>0</v>
      </c>
      <c r="K402" s="329">
        <v>0</v>
      </c>
      <c r="L402" s="329">
        <v>0</v>
      </c>
      <c r="M402" s="329">
        <v>0</v>
      </c>
      <c r="N402" s="329">
        <v>0</v>
      </c>
      <c r="O402" s="329">
        <v>0</v>
      </c>
      <c r="P402" s="329">
        <v>0</v>
      </c>
      <c r="Q402" s="329">
        <v>0</v>
      </c>
      <c r="R402" s="329">
        <v>0</v>
      </c>
    </row>
    <row r="403" spans="2:18" x14ac:dyDescent="0.2">
      <c r="B403" s="142" t="s">
        <v>852</v>
      </c>
      <c r="G403" s="329">
        <v>19</v>
      </c>
      <c r="H403" s="329">
        <v>2</v>
      </c>
      <c r="I403" s="329">
        <v>17</v>
      </c>
      <c r="J403" s="329">
        <v>19</v>
      </c>
      <c r="K403" s="329">
        <v>2</v>
      </c>
      <c r="L403" s="329">
        <v>17</v>
      </c>
      <c r="M403" s="329">
        <v>0</v>
      </c>
      <c r="N403" s="329">
        <v>0</v>
      </c>
      <c r="O403" s="329">
        <v>0</v>
      </c>
      <c r="P403" s="329">
        <v>0</v>
      </c>
      <c r="Q403" s="329">
        <v>0</v>
      </c>
      <c r="R403" s="329">
        <v>0</v>
      </c>
    </row>
    <row r="404" spans="2:18" x14ac:dyDescent="0.2">
      <c r="C404" s="142" t="s">
        <v>852</v>
      </c>
      <c r="G404" s="329">
        <v>19</v>
      </c>
      <c r="H404" s="329">
        <v>2</v>
      </c>
      <c r="I404" s="329">
        <v>17</v>
      </c>
      <c r="J404" s="329">
        <v>19</v>
      </c>
      <c r="K404" s="329">
        <v>2</v>
      </c>
      <c r="L404" s="329">
        <v>17</v>
      </c>
      <c r="M404" s="329">
        <v>0</v>
      </c>
      <c r="N404" s="329">
        <v>0</v>
      </c>
      <c r="O404" s="329">
        <v>0</v>
      </c>
      <c r="P404" s="329">
        <v>0</v>
      </c>
      <c r="Q404" s="329">
        <v>0</v>
      </c>
      <c r="R404" s="329">
        <v>0</v>
      </c>
    </row>
    <row r="405" spans="2:18" x14ac:dyDescent="0.2">
      <c r="D405" s="142" t="s">
        <v>248</v>
      </c>
      <c r="G405" s="329">
        <v>19</v>
      </c>
      <c r="H405" s="329">
        <v>2</v>
      </c>
      <c r="I405" s="329">
        <v>17</v>
      </c>
      <c r="J405" s="329">
        <v>19</v>
      </c>
      <c r="K405" s="329">
        <v>2</v>
      </c>
      <c r="L405" s="329">
        <v>17</v>
      </c>
      <c r="M405" s="329">
        <v>0</v>
      </c>
      <c r="N405" s="329">
        <v>0</v>
      </c>
      <c r="O405" s="329">
        <v>0</v>
      </c>
      <c r="P405" s="329">
        <v>0</v>
      </c>
      <c r="Q405" s="329">
        <v>0</v>
      </c>
      <c r="R405" s="329">
        <v>0</v>
      </c>
    </row>
    <row r="406" spans="2:18" x14ac:dyDescent="0.2">
      <c r="E406" s="142" t="s">
        <v>250</v>
      </c>
      <c r="G406" s="329">
        <v>19</v>
      </c>
      <c r="H406" s="329">
        <v>2</v>
      </c>
      <c r="I406" s="329">
        <v>17</v>
      </c>
      <c r="J406" s="329">
        <v>19</v>
      </c>
      <c r="K406" s="329">
        <v>2</v>
      </c>
      <c r="L406" s="329">
        <v>17</v>
      </c>
      <c r="M406" s="329">
        <v>0</v>
      </c>
      <c r="N406" s="329">
        <v>0</v>
      </c>
      <c r="O406" s="329">
        <v>0</v>
      </c>
      <c r="P406" s="329">
        <v>0</v>
      </c>
      <c r="Q406" s="329">
        <v>0</v>
      </c>
      <c r="R406" s="329">
        <v>0</v>
      </c>
    </row>
    <row r="407" spans="2:18" x14ac:dyDescent="0.2">
      <c r="F407" s="142" t="s">
        <v>853</v>
      </c>
      <c r="G407" s="329">
        <v>19</v>
      </c>
      <c r="H407" s="329">
        <v>2</v>
      </c>
      <c r="I407" s="329">
        <v>17</v>
      </c>
      <c r="J407" s="329">
        <v>19</v>
      </c>
      <c r="K407" s="329">
        <v>2</v>
      </c>
      <c r="L407" s="329">
        <v>17</v>
      </c>
      <c r="M407" s="329">
        <v>0</v>
      </c>
      <c r="N407" s="329">
        <v>0</v>
      </c>
      <c r="O407" s="329">
        <v>0</v>
      </c>
      <c r="P407" s="329">
        <v>0</v>
      </c>
      <c r="Q407" s="329">
        <v>0</v>
      </c>
      <c r="R407" s="329">
        <v>0</v>
      </c>
    </row>
    <row r="408" spans="2:18" x14ac:dyDescent="0.2">
      <c r="B408" s="142" t="s">
        <v>854</v>
      </c>
      <c r="G408" s="329">
        <v>0</v>
      </c>
      <c r="H408" s="329">
        <v>0</v>
      </c>
      <c r="I408" s="329">
        <v>0</v>
      </c>
      <c r="J408" s="329">
        <v>0</v>
      </c>
      <c r="K408" s="329">
        <v>0</v>
      </c>
      <c r="L408" s="329">
        <v>0</v>
      </c>
      <c r="M408" s="329">
        <v>0</v>
      </c>
      <c r="N408" s="329">
        <v>0</v>
      </c>
      <c r="O408" s="329">
        <v>0</v>
      </c>
      <c r="P408" s="329">
        <v>0</v>
      </c>
      <c r="Q408" s="329">
        <v>0</v>
      </c>
      <c r="R408" s="329">
        <v>0</v>
      </c>
    </row>
    <row r="409" spans="2:18" x14ac:dyDescent="0.2">
      <c r="C409" s="142" t="s">
        <v>854</v>
      </c>
      <c r="G409" s="329">
        <v>0</v>
      </c>
      <c r="H409" s="329">
        <v>0</v>
      </c>
      <c r="I409" s="329">
        <v>0</v>
      </c>
      <c r="J409" s="329">
        <v>0</v>
      </c>
      <c r="K409" s="329">
        <v>0</v>
      </c>
      <c r="L409" s="329">
        <v>0</v>
      </c>
      <c r="M409" s="329">
        <v>0</v>
      </c>
      <c r="N409" s="329">
        <v>0</v>
      </c>
      <c r="O409" s="329">
        <v>0</v>
      </c>
      <c r="P409" s="329">
        <v>0</v>
      </c>
      <c r="Q409" s="329">
        <v>0</v>
      </c>
      <c r="R409" s="329">
        <v>0</v>
      </c>
    </row>
    <row r="410" spans="2:18" x14ac:dyDescent="0.2">
      <c r="D410" s="142" t="s">
        <v>709</v>
      </c>
      <c r="G410" s="329">
        <v>0</v>
      </c>
      <c r="H410" s="329">
        <v>0</v>
      </c>
      <c r="I410" s="329">
        <v>0</v>
      </c>
      <c r="J410" s="329">
        <v>0</v>
      </c>
      <c r="K410" s="329">
        <v>0</v>
      </c>
      <c r="L410" s="329">
        <v>0</v>
      </c>
      <c r="M410" s="329">
        <v>0</v>
      </c>
      <c r="N410" s="329">
        <v>0</v>
      </c>
      <c r="O410" s="329">
        <v>0</v>
      </c>
      <c r="P410" s="329">
        <v>0</v>
      </c>
      <c r="Q410" s="329">
        <v>0</v>
      </c>
      <c r="R410" s="329">
        <v>0</v>
      </c>
    </row>
    <row r="411" spans="2:18" x14ac:dyDescent="0.2">
      <c r="E411" s="142" t="s">
        <v>250</v>
      </c>
      <c r="G411" s="329">
        <v>0</v>
      </c>
      <c r="H411" s="329">
        <v>0</v>
      </c>
      <c r="I411" s="329">
        <v>0</v>
      </c>
      <c r="J411" s="329">
        <v>0</v>
      </c>
      <c r="K411" s="329">
        <v>0</v>
      </c>
      <c r="L411" s="329">
        <v>0</v>
      </c>
      <c r="M411" s="329">
        <v>0</v>
      </c>
      <c r="N411" s="329">
        <v>0</v>
      </c>
      <c r="O411" s="329">
        <v>0</v>
      </c>
      <c r="P411" s="329">
        <v>0</v>
      </c>
      <c r="Q411" s="329">
        <v>0</v>
      </c>
      <c r="R411" s="329">
        <v>0</v>
      </c>
    </row>
    <row r="412" spans="2:18" x14ac:dyDescent="0.2">
      <c r="F412" s="142" t="s">
        <v>855</v>
      </c>
      <c r="G412" s="329">
        <v>0</v>
      </c>
      <c r="H412" s="329">
        <v>0</v>
      </c>
      <c r="I412" s="329">
        <v>0</v>
      </c>
      <c r="J412" s="329">
        <v>0</v>
      </c>
      <c r="K412" s="329">
        <v>0</v>
      </c>
      <c r="L412" s="329">
        <v>0</v>
      </c>
      <c r="M412" s="329">
        <v>0</v>
      </c>
      <c r="N412" s="329">
        <v>0</v>
      </c>
      <c r="O412" s="329">
        <v>0</v>
      </c>
      <c r="P412" s="329">
        <v>0</v>
      </c>
      <c r="Q412" s="329">
        <v>0</v>
      </c>
      <c r="R412" s="329">
        <v>0</v>
      </c>
    </row>
    <row r="413" spans="2:18" x14ac:dyDescent="0.2">
      <c r="B413" s="142" t="s">
        <v>856</v>
      </c>
      <c r="G413" s="329">
        <v>236</v>
      </c>
      <c r="H413" s="329">
        <v>84</v>
      </c>
      <c r="I413" s="329">
        <v>152</v>
      </c>
      <c r="J413" s="329">
        <v>38</v>
      </c>
      <c r="K413" s="329">
        <v>13</v>
      </c>
      <c r="L413" s="329">
        <v>25</v>
      </c>
      <c r="M413" s="329">
        <v>3</v>
      </c>
      <c r="N413" s="329">
        <v>1</v>
      </c>
      <c r="O413" s="329">
        <v>2</v>
      </c>
      <c r="P413" s="329">
        <v>12</v>
      </c>
      <c r="Q413" s="329">
        <v>4</v>
      </c>
      <c r="R413" s="329">
        <v>8</v>
      </c>
    </row>
    <row r="414" spans="2:18" x14ac:dyDescent="0.2">
      <c r="C414" s="142" t="s">
        <v>856</v>
      </c>
      <c r="G414" s="329">
        <v>236</v>
      </c>
      <c r="H414" s="329">
        <v>84</v>
      </c>
      <c r="I414" s="329">
        <v>152</v>
      </c>
      <c r="J414" s="329">
        <v>38</v>
      </c>
      <c r="K414" s="329">
        <v>13</v>
      </c>
      <c r="L414" s="329">
        <v>25</v>
      </c>
      <c r="M414" s="329">
        <v>3</v>
      </c>
      <c r="N414" s="329">
        <v>1</v>
      </c>
      <c r="O414" s="329">
        <v>2</v>
      </c>
      <c r="P414" s="329">
        <v>12</v>
      </c>
      <c r="Q414" s="329">
        <v>4</v>
      </c>
      <c r="R414" s="329">
        <v>8</v>
      </c>
    </row>
    <row r="415" spans="2:18" x14ac:dyDescent="0.2">
      <c r="D415" s="142" t="s">
        <v>248</v>
      </c>
      <c r="G415" s="329">
        <v>236</v>
      </c>
      <c r="H415" s="329">
        <v>84</v>
      </c>
      <c r="I415" s="329">
        <v>152</v>
      </c>
      <c r="J415" s="329">
        <v>38</v>
      </c>
      <c r="K415" s="329">
        <v>13</v>
      </c>
      <c r="L415" s="329">
        <v>25</v>
      </c>
      <c r="M415" s="329">
        <v>3</v>
      </c>
      <c r="N415" s="329">
        <v>1</v>
      </c>
      <c r="O415" s="329">
        <v>2</v>
      </c>
      <c r="P415" s="329">
        <v>12</v>
      </c>
      <c r="Q415" s="329">
        <v>4</v>
      </c>
      <c r="R415" s="329">
        <v>8</v>
      </c>
    </row>
    <row r="416" spans="2:18" x14ac:dyDescent="0.2">
      <c r="E416" s="142" t="s">
        <v>250</v>
      </c>
      <c r="G416" s="329">
        <v>236</v>
      </c>
      <c r="H416" s="329">
        <v>84</v>
      </c>
      <c r="I416" s="329">
        <v>152</v>
      </c>
      <c r="J416" s="329">
        <v>38</v>
      </c>
      <c r="K416" s="329">
        <v>13</v>
      </c>
      <c r="L416" s="329">
        <v>25</v>
      </c>
      <c r="M416" s="329">
        <v>3</v>
      </c>
      <c r="N416" s="329">
        <v>1</v>
      </c>
      <c r="O416" s="329">
        <v>2</v>
      </c>
      <c r="P416" s="329">
        <v>12</v>
      </c>
      <c r="Q416" s="329">
        <v>4</v>
      </c>
      <c r="R416" s="329">
        <v>8</v>
      </c>
    </row>
    <row r="417" spans="2:18" x14ac:dyDescent="0.2">
      <c r="F417" s="142" t="s">
        <v>676</v>
      </c>
      <c r="G417" s="329">
        <v>12</v>
      </c>
      <c r="H417" s="329">
        <v>6</v>
      </c>
      <c r="I417" s="329">
        <v>6</v>
      </c>
      <c r="J417" s="329">
        <v>0</v>
      </c>
      <c r="K417" s="329">
        <v>0</v>
      </c>
      <c r="L417" s="329">
        <v>0</v>
      </c>
      <c r="M417" s="329">
        <v>2</v>
      </c>
      <c r="N417" s="329">
        <v>1</v>
      </c>
      <c r="O417" s="329">
        <v>1</v>
      </c>
      <c r="P417" s="329">
        <v>6</v>
      </c>
      <c r="Q417" s="329">
        <v>2</v>
      </c>
      <c r="R417" s="329">
        <v>4</v>
      </c>
    </row>
    <row r="418" spans="2:18" x14ac:dyDescent="0.2">
      <c r="F418" s="142" t="s">
        <v>747</v>
      </c>
      <c r="G418" s="329">
        <v>10</v>
      </c>
      <c r="H418" s="329">
        <v>6</v>
      </c>
      <c r="I418" s="329">
        <v>4</v>
      </c>
      <c r="J418" s="329">
        <v>0</v>
      </c>
      <c r="K418" s="329">
        <v>0</v>
      </c>
      <c r="L418" s="329">
        <v>0</v>
      </c>
      <c r="M418" s="329">
        <v>0</v>
      </c>
      <c r="N418" s="329">
        <v>0</v>
      </c>
      <c r="O418" s="329">
        <v>0</v>
      </c>
      <c r="P418" s="329">
        <v>2</v>
      </c>
      <c r="Q418" s="329">
        <v>0</v>
      </c>
      <c r="R418" s="329">
        <v>2</v>
      </c>
    </row>
    <row r="419" spans="2:18" x14ac:dyDescent="0.2">
      <c r="F419" s="142" t="s">
        <v>754</v>
      </c>
      <c r="G419" s="329">
        <v>2</v>
      </c>
      <c r="H419" s="329">
        <v>0</v>
      </c>
      <c r="I419" s="329">
        <v>2</v>
      </c>
      <c r="J419" s="329">
        <v>0</v>
      </c>
      <c r="K419" s="329">
        <v>0</v>
      </c>
      <c r="L419" s="329">
        <v>0</v>
      </c>
      <c r="M419" s="329">
        <v>0</v>
      </c>
      <c r="N419" s="329">
        <v>0</v>
      </c>
      <c r="O419" s="329">
        <v>0</v>
      </c>
      <c r="P419" s="329">
        <v>3</v>
      </c>
      <c r="Q419" s="329">
        <v>1</v>
      </c>
      <c r="R419" s="329">
        <v>2</v>
      </c>
    </row>
    <row r="420" spans="2:18" x14ac:dyDescent="0.2">
      <c r="F420" s="142" t="s">
        <v>857</v>
      </c>
      <c r="G420" s="329">
        <v>1</v>
      </c>
      <c r="H420" s="329">
        <v>1</v>
      </c>
      <c r="I420" s="329">
        <v>0</v>
      </c>
      <c r="J420" s="329">
        <v>0</v>
      </c>
      <c r="K420" s="329">
        <v>0</v>
      </c>
      <c r="L420" s="329">
        <v>0</v>
      </c>
      <c r="M420" s="329">
        <v>1</v>
      </c>
      <c r="N420" s="329">
        <v>0</v>
      </c>
      <c r="O420" s="329">
        <v>1</v>
      </c>
      <c r="P420" s="329">
        <v>1</v>
      </c>
      <c r="Q420" s="329">
        <v>1</v>
      </c>
      <c r="R420" s="329">
        <v>0</v>
      </c>
    </row>
    <row r="421" spans="2:18" x14ac:dyDescent="0.2">
      <c r="F421" s="142" t="s">
        <v>775</v>
      </c>
      <c r="G421" s="329">
        <v>211</v>
      </c>
      <c r="H421" s="329">
        <v>71</v>
      </c>
      <c r="I421" s="329">
        <v>140</v>
      </c>
      <c r="J421" s="329">
        <v>38</v>
      </c>
      <c r="K421" s="329">
        <v>13</v>
      </c>
      <c r="L421" s="329">
        <v>25</v>
      </c>
      <c r="M421" s="329">
        <v>0</v>
      </c>
      <c r="N421" s="329">
        <v>0</v>
      </c>
      <c r="O421" s="329">
        <v>0</v>
      </c>
      <c r="P421" s="329">
        <v>0</v>
      </c>
      <c r="Q421" s="329">
        <v>0</v>
      </c>
      <c r="R421" s="329">
        <v>0</v>
      </c>
    </row>
    <row r="422" spans="2:18" x14ac:dyDescent="0.2">
      <c r="B422" s="142" t="s">
        <v>858</v>
      </c>
      <c r="G422" s="329">
        <v>83</v>
      </c>
      <c r="H422" s="329">
        <v>42</v>
      </c>
      <c r="I422" s="329">
        <v>41</v>
      </c>
      <c r="J422" s="329">
        <v>12</v>
      </c>
      <c r="K422" s="329">
        <v>6</v>
      </c>
      <c r="L422" s="329">
        <v>6</v>
      </c>
      <c r="M422" s="329">
        <v>0</v>
      </c>
      <c r="N422" s="329">
        <v>0</v>
      </c>
      <c r="O422" s="329">
        <v>0</v>
      </c>
      <c r="P422" s="329">
        <v>0</v>
      </c>
      <c r="Q422" s="329">
        <v>0</v>
      </c>
      <c r="R422" s="329">
        <v>0</v>
      </c>
    </row>
    <row r="423" spans="2:18" x14ac:dyDescent="0.2">
      <c r="C423" s="142" t="s">
        <v>858</v>
      </c>
      <c r="G423" s="329">
        <v>83</v>
      </c>
      <c r="H423" s="329">
        <v>42</v>
      </c>
      <c r="I423" s="329">
        <v>41</v>
      </c>
      <c r="J423" s="329">
        <v>12</v>
      </c>
      <c r="K423" s="329">
        <v>6</v>
      </c>
      <c r="L423" s="329">
        <v>6</v>
      </c>
      <c r="M423" s="329">
        <v>0</v>
      </c>
      <c r="N423" s="329">
        <v>0</v>
      </c>
      <c r="O423" s="329">
        <v>0</v>
      </c>
      <c r="P423" s="329">
        <v>0</v>
      </c>
      <c r="Q423" s="329">
        <v>0</v>
      </c>
      <c r="R423" s="329">
        <v>0</v>
      </c>
    </row>
    <row r="424" spans="2:18" x14ac:dyDescent="0.2">
      <c r="D424" s="142" t="s">
        <v>248</v>
      </c>
      <c r="G424" s="329">
        <v>83</v>
      </c>
      <c r="H424" s="329">
        <v>42</v>
      </c>
      <c r="I424" s="329">
        <v>41</v>
      </c>
      <c r="J424" s="329">
        <v>12</v>
      </c>
      <c r="K424" s="329">
        <v>6</v>
      </c>
      <c r="L424" s="329">
        <v>6</v>
      </c>
      <c r="M424" s="329">
        <v>0</v>
      </c>
      <c r="N424" s="329">
        <v>0</v>
      </c>
      <c r="O424" s="329">
        <v>0</v>
      </c>
      <c r="P424" s="329">
        <v>0</v>
      </c>
      <c r="Q424" s="329">
        <v>0</v>
      </c>
      <c r="R424" s="329">
        <v>0</v>
      </c>
    </row>
    <row r="425" spans="2:18" x14ac:dyDescent="0.2">
      <c r="E425" s="142" t="s">
        <v>697</v>
      </c>
      <c r="G425" s="329">
        <v>83</v>
      </c>
      <c r="H425" s="329">
        <v>42</v>
      </c>
      <c r="I425" s="329">
        <v>41</v>
      </c>
      <c r="J425" s="329">
        <v>12</v>
      </c>
      <c r="K425" s="329">
        <v>6</v>
      </c>
      <c r="L425" s="329">
        <v>6</v>
      </c>
      <c r="M425" s="329">
        <v>0</v>
      </c>
      <c r="N425" s="329">
        <v>0</v>
      </c>
      <c r="O425" s="329">
        <v>0</v>
      </c>
      <c r="P425" s="329">
        <v>0</v>
      </c>
      <c r="Q425" s="329">
        <v>0</v>
      </c>
      <c r="R425" s="329">
        <v>0</v>
      </c>
    </row>
    <row r="426" spans="2:18" x14ac:dyDescent="0.2">
      <c r="F426" s="142" t="s">
        <v>859</v>
      </c>
      <c r="G426" s="329">
        <v>83</v>
      </c>
      <c r="H426" s="329">
        <v>42</v>
      </c>
      <c r="I426" s="329">
        <v>41</v>
      </c>
      <c r="J426" s="329">
        <v>12</v>
      </c>
      <c r="K426" s="329">
        <v>6</v>
      </c>
      <c r="L426" s="329">
        <v>6</v>
      </c>
      <c r="M426" s="329">
        <v>0</v>
      </c>
      <c r="N426" s="329">
        <v>0</v>
      </c>
      <c r="O426" s="329">
        <v>0</v>
      </c>
      <c r="P426" s="329">
        <v>0</v>
      </c>
      <c r="Q426" s="329">
        <v>0</v>
      </c>
      <c r="R426" s="329">
        <v>0</v>
      </c>
    </row>
    <row r="427" spans="2:18" x14ac:dyDescent="0.2">
      <c r="B427" s="142" t="s">
        <v>860</v>
      </c>
      <c r="G427" s="329">
        <v>45</v>
      </c>
      <c r="H427" s="329">
        <v>9</v>
      </c>
      <c r="I427" s="329">
        <v>36</v>
      </c>
      <c r="J427" s="329">
        <v>14</v>
      </c>
      <c r="K427" s="329">
        <v>3</v>
      </c>
      <c r="L427" s="329">
        <v>11</v>
      </c>
      <c r="M427" s="329">
        <v>19</v>
      </c>
      <c r="N427" s="329">
        <v>1</v>
      </c>
      <c r="O427" s="329">
        <v>18</v>
      </c>
      <c r="P427" s="329">
        <v>32</v>
      </c>
      <c r="Q427" s="329">
        <v>6</v>
      </c>
      <c r="R427" s="329">
        <v>26</v>
      </c>
    </row>
    <row r="428" spans="2:18" x14ac:dyDescent="0.2">
      <c r="C428" s="142" t="s">
        <v>860</v>
      </c>
      <c r="G428" s="329">
        <v>45</v>
      </c>
      <c r="H428" s="329">
        <v>9</v>
      </c>
      <c r="I428" s="329">
        <v>36</v>
      </c>
      <c r="J428" s="329">
        <v>14</v>
      </c>
      <c r="K428" s="329">
        <v>3</v>
      </c>
      <c r="L428" s="329">
        <v>11</v>
      </c>
      <c r="M428" s="329">
        <v>19</v>
      </c>
      <c r="N428" s="329">
        <v>1</v>
      </c>
      <c r="O428" s="329">
        <v>18</v>
      </c>
      <c r="P428" s="329">
        <v>32</v>
      </c>
      <c r="Q428" s="329">
        <v>6</v>
      </c>
      <c r="R428" s="329">
        <v>26</v>
      </c>
    </row>
    <row r="429" spans="2:18" x14ac:dyDescent="0.2">
      <c r="D429" s="142" t="s">
        <v>709</v>
      </c>
      <c r="G429" s="329">
        <v>45</v>
      </c>
      <c r="H429" s="329">
        <v>9</v>
      </c>
      <c r="I429" s="329">
        <v>36</v>
      </c>
      <c r="J429" s="329">
        <v>14</v>
      </c>
      <c r="K429" s="329">
        <v>3</v>
      </c>
      <c r="L429" s="329">
        <v>11</v>
      </c>
      <c r="M429" s="329">
        <v>19</v>
      </c>
      <c r="N429" s="329">
        <v>1</v>
      </c>
      <c r="O429" s="329">
        <v>18</v>
      </c>
      <c r="P429" s="329">
        <v>32</v>
      </c>
      <c r="Q429" s="329">
        <v>6</v>
      </c>
      <c r="R429" s="329">
        <v>26</v>
      </c>
    </row>
    <row r="430" spans="2:18" x14ac:dyDescent="0.2">
      <c r="E430" s="142" t="s">
        <v>697</v>
      </c>
      <c r="G430" s="329">
        <v>45</v>
      </c>
      <c r="H430" s="329">
        <v>9</v>
      </c>
      <c r="I430" s="329">
        <v>36</v>
      </c>
      <c r="J430" s="329">
        <v>14</v>
      </c>
      <c r="K430" s="329">
        <v>3</v>
      </c>
      <c r="L430" s="329">
        <v>11</v>
      </c>
      <c r="M430" s="329">
        <v>19</v>
      </c>
      <c r="N430" s="329">
        <v>1</v>
      </c>
      <c r="O430" s="329">
        <v>18</v>
      </c>
      <c r="P430" s="329">
        <v>32</v>
      </c>
      <c r="Q430" s="329">
        <v>6</v>
      </c>
      <c r="R430" s="329">
        <v>26</v>
      </c>
    </row>
    <row r="431" spans="2:18" x14ac:dyDescent="0.2">
      <c r="F431" s="142" t="s">
        <v>861</v>
      </c>
      <c r="G431" s="329">
        <v>37</v>
      </c>
      <c r="H431" s="329">
        <v>9</v>
      </c>
      <c r="I431" s="329">
        <v>28</v>
      </c>
      <c r="J431" s="329">
        <v>14</v>
      </c>
      <c r="K431" s="329">
        <v>3</v>
      </c>
      <c r="L431" s="329">
        <v>11</v>
      </c>
      <c r="M431" s="329">
        <v>8</v>
      </c>
      <c r="N431" s="329">
        <v>1</v>
      </c>
      <c r="O431" s="329">
        <v>7</v>
      </c>
      <c r="P431" s="329">
        <v>19</v>
      </c>
      <c r="Q431" s="329">
        <v>6</v>
      </c>
      <c r="R431" s="329">
        <v>13</v>
      </c>
    </row>
    <row r="432" spans="2:18" x14ac:dyDescent="0.2">
      <c r="F432" s="142" t="s">
        <v>862</v>
      </c>
      <c r="G432" s="329">
        <v>8</v>
      </c>
      <c r="H432" s="329">
        <v>0</v>
      </c>
      <c r="I432" s="329">
        <v>8</v>
      </c>
      <c r="J432" s="329">
        <v>0</v>
      </c>
      <c r="K432" s="329">
        <v>0</v>
      </c>
      <c r="L432" s="329">
        <v>0</v>
      </c>
      <c r="M432" s="329">
        <v>11</v>
      </c>
      <c r="N432" s="329">
        <v>0</v>
      </c>
      <c r="O432" s="329">
        <v>11</v>
      </c>
      <c r="P432" s="329">
        <v>13</v>
      </c>
      <c r="Q432" s="329">
        <v>0</v>
      </c>
      <c r="R432" s="329">
        <v>13</v>
      </c>
    </row>
    <row r="433" spans="2:18" x14ac:dyDescent="0.2">
      <c r="B433" s="142" t="s">
        <v>863</v>
      </c>
      <c r="G433" s="329">
        <v>91</v>
      </c>
      <c r="H433" s="329">
        <v>36</v>
      </c>
      <c r="I433" s="329">
        <v>55</v>
      </c>
      <c r="J433" s="329">
        <v>0</v>
      </c>
      <c r="K433" s="329">
        <v>0</v>
      </c>
      <c r="L433" s="329">
        <v>0</v>
      </c>
      <c r="M433" s="329">
        <v>89</v>
      </c>
      <c r="N433" s="329">
        <v>44</v>
      </c>
      <c r="O433" s="329">
        <v>45</v>
      </c>
      <c r="P433" s="329">
        <v>20</v>
      </c>
      <c r="Q433" s="329">
        <v>9</v>
      </c>
      <c r="R433" s="329">
        <v>11</v>
      </c>
    </row>
    <row r="434" spans="2:18" x14ac:dyDescent="0.2">
      <c r="C434" s="142" t="s">
        <v>863</v>
      </c>
      <c r="G434" s="329">
        <v>91</v>
      </c>
      <c r="H434" s="329">
        <v>36</v>
      </c>
      <c r="I434" s="329">
        <v>55</v>
      </c>
      <c r="J434" s="329">
        <v>0</v>
      </c>
      <c r="K434" s="329">
        <v>0</v>
      </c>
      <c r="L434" s="329">
        <v>0</v>
      </c>
      <c r="M434" s="329">
        <v>89</v>
      </c>
      <c r="N434" s="329">
        <v>44</v>
      </c>
      <c r="O434" s="329">
        <v>45</v>
      </c>
      <c r="P434" s="329">
        <v>20</v>
      </c>
      <c r="Q434" s="329">
        <v>9</v>
      </c>
      <c r="R434" s="329">
        <v>11</v>
      </c>
    </row>
    <row r="435" spans="2:18" x14ac:dyDescent="0.2">
      <c r="D435" s="142" t="s">
        <v>738</v>
      </c>
      <c r="G435" s="329">
        <v>0</v>
      </c>
      <c r="H435" s="329">
        <v>0</v>
      </c>
      <c r="I435" s="329">
        <v>0</v>
      </c>
      <c r="J435" s="329">
        <v>0</v>
      </c>
      <c r="K435" s="329">
        <v>0</v>
      </c>
      <c r="L435" s="329">
        <v>0</v>
      </c>
      <c r="M435" s="329">
        <v>56</v>
      </c>
      <c r="N435" s="329">
        <v>30</v>
      </c>
      <c r="O435" s="329">
        <v>26</v>
      </c>
      <c r="P435" s="329">
        <v>20</v>
      </c>
      <c r="Q435" s="329">
        <v>9</v>
      </c>
      <c r="R435" s="329">
        <v>11</v>
      </c>
    </row>
    <row r="436" spans="2:18" x14ac:dyDescent="0.2">
      <c r="E436" s="142" t="s">
        <v>250</v>
      </c>
      <c r="G436" s="329">
        <v>0</v>
      </c>
      <c r="H436" s="329">
        <v>0</v>
      </c>
      <c r="I436" s="329">
        <v>0</v>
      </c>
      <c r="J436" s="329">
        <v>0</v>
      </c>
      <c r="K436" s="329">
        <v>0</v>
      </c>
      <c r="L436" s="329">
        <v>0</v>
      </c>
      <c r="M436" s="329">
        <v>56</v>
      </c>
      <c r="N436" s="329">
        <v>30</v>
      </c>
      <c r="O436" s="329">
        <v>26</v>
      </c>
      <c r="P436" s="329">
        <v>20</v>
      </c>
      <c r="Q436" s="329">
        <v>9</v>
      </c>
      <c r="R436" s="329">
        <v>11</v>
      </c>
    </row>
    <row r="437" spans="2:18" x14ac:dyDescent="0.2">
      <c r="F437" s="142" t="s">
        <v>865</v>
      </c>
      <c r="G437" s="329">
        <v>0</v>
      </c>
      <c r="H437" s="329">
        <v>0</v>
      </c>
      <c r="I437" s="329">
        <v>0</v>
      </c>
      <c r="J437" s="329">
        <v>0</v>
      </c>
      <c r="K437" s="329">
        <v>0</v>
      </c>
      <c r="L437" s="329">
        <v>0</v>
      </c>
      <c r="M437" s="329">
        <v>35</v>
      </c>
      <c r="N437" s="329">
        <v>21</v>
      </c>
      <c r="O437" s="329">
        <v>14</v>
      </c>
      <c r="P437" s="329">
        <v>0</v>
      </c>
      <c r="Q437" s="329">
        <v>0</v>
      </c>
      <c r="R437" s="329">
        <v>0</v>
      </c>
    </row>
    <row r="438" spans="2:18" x14ac:dyDescent="0.2">
      <c r="F438" s="142" t="s">
        <v>866</v>
      </c>
      <c r="G438" s="329">
        <v>0</v>
      </c>
      <c r="H438" s="329">
        <v>0</v>
      </c>
      <c r="I438" s="329">
        <v>0</v>
      </c>
      <c r="J438" s="329">
        <v>0</v>
      </c>
      <c r="K438" s="329">
        <v>0</v>
      </c>
      <c r="L438" s="329">
        <v>0</v>
      </c>
      <c r="M438" s="329">
        <v>21</v>
      </c>
      <c r="N438" s="329">
        <v>9</v>
      </c>
      <c r="O438" s="329">
        <v>12</v>
      </c>
      <c r="P438" s="329">
        <v>20</v>
      </c>
      <c r="Q438" s="329">
        <v>9</v>
      </c>
      <c r="R438" s="329">
        <v>11</v>
      </c>
    </row>
    <row r="439" spans="2:18" x14ac:dyDescent="0.2">
      <c r="D439" s="142" t="s">
        <v>709</v>
      </c>
      <c r="G439" s="329">
        <v>91</v>
      </c>
      <c r="H439" s="329">
        <v>36</v>
      </c>
      <c r="I439" s="329">
        <v>55</v>
      </c>
      <c r="J439" s="329">
        <v>0</v>
      </c>
      <c r="K439" s="329">
        <v>0</v>
      </c>
      <c r="L439" s="329">
        <v>0</v>
      </c>
      <c r="M439" s="329">
        <v>0</v>
      </c>
      <c r="N439" s="329">
        <v>0</v>
      </c>
      <c r="O439" s="329">
        <v>0</v>
      </c>
      <c r="P439" s="329">
        <v>0</v>
      </c>
      <c r="Q439" s="329">
        <v>0</v>
      </c>
      <c r="R439" s="329">
        <v>0</v>
      </c>
    </row>
    <row r="440" spans="2:18" x14ac:dyDescent="0.2">
      <c r="E440" s="142" t="s">
        <v>250</v>
      </c>
      <c r="G440" s="329">
        <v>91</v>
      </c>
      <c r="H440" s="329">
        <v>36</v>
      </c>
      <c r="I440" s="329">
        <v>55</v>
      </c>
      <c r="J440" s="329">
        <v>0</v>
      </c>
      <c r="K440" s="329">
        <v>0</v>
      </c>
      <c r="L440" s="329">
        <v>0</v>
      </c>
      <c r="M440" s="329">
        <v>0</v>
      </c>
      <c r="N440" s="329">
        <v>0</v>
      </c>
      <c r="O440" s="329">
        <v>0</v>
      </c>
      <c r="P440" s="329">
        <v>0</v>
      </c>
      <c r="Q440" s="329">
        <v>0</v>
      </c>
      <c r="R440" s="329">
        <v>0</v>
      </c>
    </row>
    <row r="441" spans="2:18" x14ac:dyDescent="0.2">
      <c r="F441" s="142" t="s">
        <v>867</v>
      </c>
      <c r="G441" s="329">
        <v>46</v>
      </c>
      <c r="H441" s="329">
        <v>19</v>
      </c>
      <c r="I441" s="329">
        <v>27</v>
      </c>
      <c r="J441" s="329">
        <v>0</v>
      </c>
      <c r="K441" s="329">
        <v>0</v>
      </c>
      <c r="L441" s="329">
        <v>0</v>
      </c>
      <c r="M441" s="329">
        <v>0</v>
      </c>
      <c r="N441" s="329">
        <v>0</v>
      </c>
      <c r="O441" s="329">
        <v>0</v>
      </c>
      <c r="P441" s="329">
        <v>0</v>
      </c>
      <c r="Q441" s="329">
        <v>0</v>
      </c>
      <c r="R441" s="329">
        <v>0</v>
      </c>
    </row>
    <row r="442" spans="2:18" x14ac:dyDescent="0.2">
      <c r="F442" s="142" t="s">
        <v>868</v>
      </c>
      <c r="G442" s="329">
        <v>45</v>
      </c>
      <c r="H442" s="329">
        <v>17</v>
      </c>
      <c r="I442" s="329">
        <v>28</v>
      </c>
      <c r="J442" s="329">
        <v>0</v>
      </c>
      <c r="K442" s="329">
        <v>0</v>
      </c>
      <c r="L442" s="329">
        <v>0</v>
      </c>
      <c r="M442" s="329">
        <v>0</v>
      </c>
      <c r="N442" s="329">
        <v>0</v>
      </c>
      <c r="O442" s="329">
        <v>0</v>
      </c>
      <c r="P442" s="329">
        <v>0</v>
      </c>
      <c r="Q442" s="329">
        <v>0</v>
      </c>
      <c r="R442" s="329">
        <v>0</v>
      </c>
    </row>
    <row r="443" spans="2:18" x14ac:dyDescent="0.2">
      <c r="D443" s="142" t="s">
        <v>756</v>
      </c>
      <c r="G443" s="329">
        <v>0</v>
      </c>
      <c r="H443" s="329">
        <v>0</v>
      </c>
      <c r="I443" s="329">
        <v>0</v>
      </c>
      <c r="J443" s="329">
        <v>0</v>
      </c>
      <c r="K443" s="329">
        <v>0</v>
      </c>
      <c r="L443" s="329">
        <v>0</v>
      </c>
      <c r="M443" s="329">
        <v>33</v>
      </c>
      <c r="N443" s="329">
        <v>14</v>
      </c>
      <c r="O443" s="329">
        <v>19</v>
      </c>
      <c r="P443" s="329">
        <v>0</v>
      </c>
      <c r="Q443" s="329">
        <v>0</v>
      </c>
      <c r="R443" s="329">
        <v>0</v>
      </c>
    </row>
    <row r="444" spans="2:18" x14ac:dyDescent="0.2">
      <c r="E444" s="142" t="s">
        <v>250</v>
      </c>
      <c r="G444" s="329">
        <v>0</v>
      </c>
      <c r="H444" s="329">
        <v>0</v>
      </c>
      <c r="I444" s="329">
        <v>0</v>
      </c>
      <c r="J444" s="329">
        <v>0</v>
      </c>
      <c r="K444" s="329">
        <v>0</v>
      </c>
      <c r="L444" s="329">
        <v>0</v>
      </c>
      <c r="M444" s="329">
        <v>33</v>
      </c>
      <c r="N444" s="329">
        <v>14</v>
      </c>
      <c r="O444" s="329">
        <v>19</v>
      </c>
      <c r="P444" s="329">
        <v>0</v>
      </c>
      <c r="Q444" s="329">
        <v>0</v>
      </c>
      <c r="R444" s="329">
        <v>0</v>
      </c>
    </row>
    <row r="445" spans="2:18" x14ac:dyDescent="0.2">
      <c r="F445" s="142" t="s">
        <v>864</v>
      </c>
      <c r="G445" s="329">
        <v>0</v>
      </c>
      <c r="H445" s="329">
        <v>0</v>
      </c>
      <c r="I445" s="329">
        <v>0</v>
      </c>
      <c r="J445" s="329">
        <v>0</v>
      </c>
      <c r="K445" s="329">
        <v>0</v>
      </c>
      <c r="L445" s="329">
        <v>0</v>
      </c>
      <c r="M445" s="329">
        <v>33</v>
      </c>
      <c r="N445" s="329">
        <v>14</v>
      </c>
      <c r="O445" s="329">
        <v>19</v>
      </c>
      <c r="P445" s="329">
        <v>0</v>
      </c>
      <c r="Q445" s="329">
        <v>0</v>
      </c>
      <c r="R445" s="329">
        <v>0</v>
      </c>
    </row>
    <row r="446" spans="2:18" x14ac:dyDescent="0.2">
      <c r="B446" s="142" t="s">
        <v>869</v>
      </c>
      <c r="G446" s="329">
        <v>72</v>
      </c>
      <c r="H446" s="329">
        <v>34</v>
      </c>
      <c r="I446" s="329">
        <v>38</v>
      </c>
      <c r="J446" s="329">
        <v>25</v>
      </c>
      <c r="K446" s="329">
        <v>14</v>
      </c>
      <c r="L446" s="329">
        <v>11</v>
      </c>
      <c r="M446" s="329">
        <v>12</v>
      </c>
      <c r="N446" s="329">
        <v>5</v>
      </c>
      <c r="O446" s="329">
        <v>7</v>
      </c>
      <c r="P446" s="329">
        <v>19</v>
      </c>
      <c r="Q446" s="329">
        <v>9</v>
      </c>
      <c r="R446" s="329">
        <v>10</v>
      </c>
    </row>
    <row r="447" spans="2:18" x14ac:dyDescent="0.2">
      <c r="C447" s="142" t="s">
        <v>869</v>
      </c>
      <c r="G447" s="329">
        <v>72</v>
      </c>
      <c r="H447" s="329">
        <v>34</v>
      </c>
      <c r="I447" s="329">
        <v>38</v>
      </c>
      <c r="J447" s="329">
        <v>25</v>
      </c>
      <c r="K447" s="329">
        <v>14</v>
      </c>
      <c r="L447" s="329">
        <v>11</v>
      </c>
      <c r="M447" s="329">
        <v>12</v>
      </c>
      <c r="N447" s="329">
        <v>5</v>
      </c>
      <c r="O447" s="329">
        <v>7</v>
      </c>
      <c r="P447" s="329">
        <v>19</v>
      </c>
      <c r="Q447" s="329">
        <v>9</v>
      </c>
      <c r="R447" s="329">
        <v>10</v>
      </c>
    </row>
    <row r="448" spans="2:18" x14ac:dyDescent="0.2">
      <c r="D448" s="142" t="s">
        <v>709</v>
      </c>
      <c r="G448" s="329">
        <v>38</v>
      </c>
      <c r="H448" s="329">
        <v>14</v>
      </c>
      <c r="I448" s="329">
        <v>24</v>
      </c>
      <c r="J448" s="329">
        <v>13</v>
      </c>
      <c r="K448" s="329">
        <v>4</v>
      </c>
      <c r="L448" s="329">
        <v>9</v>
      </c>
      <c r="M448" s="329">
        <v>0</v>
      </c>
      <c r="N448" s="329">
        <v>0</v>
      </c>
      <c r="O448" s="329">
        <v>0</v>
      </c>
      <c r="P448" s="329">
        <v>7</v>
      </c>
      <c r="Q448" s="329">
        <v>4</v>
      </c>
      <c r="R448" s="329">
        <v>3</v>
      </c>
    </row>
    <row r="449" spans="2:18" x14ac:dyDescent="0.2">
      <c r="E449" s="142" t="s">
        <v>250</v>
      </c>
      <c r="G449" s="329">
        <v>3</v>
      </c>
      <c r="H449" s="329">
        <v>1</v>
      </c>
      <c r="I449" s="329">
        <v>2</v>
      </c>
      <c r="J449" s="329">
        <v>0</v>
      </c>
      <c r="K449" s="329">
        <v>0</v>
      </c>
      <c r="L449" s="329">
        <v>0</v>
      </c>
      <c r="M449" s="329">
        <v>0</v>
      </c>
      <c r="N449" s="329">
        <v>0</v>
      </c>
      <c r="O449" s="329">
        <v>0</v>
      </c>
      <c r="P449" s="329">
        <v>0</v>
      </c>
      <c r="Q449" s="329">
        <v>0</v>
      </c>
      <c r="R449" s="329">
        <v>0</v>
      </c>
    </row>
    <row r="450" spans="2:18" x14ac:dyDescent="0.2">
      <c r="F450" s="142" t="s">
        <v>871</v>
      </c>
      <c r="G450" s="329">
        <v>3</v>
      </c>
      <c r="H450" s="329">
        <v>1</v>
      </c>
      <c r="I450" s="329">
        <v>2</v>
      </c>
      <c r="J450" s="329">
        <v>0</v>
      </c>
      <c r="K450" s="329">
        <v>0</v>
      </c>
      <c r="L450" s="329">
        <v>0</v>
      </c>
      <c r="M450" s="329">
        <v>0</v>
      </c>
      <c r="N450" s="329">
        <v>0</v>
      </c>
      <c r="O450" s="329">
        <v>0</v>
      </c>
      <c r="P450" s="329">
        <v>0</v>
      </c>
      <c r="Q450" s="329">
        <v>0</v>
      </c>
      <c r="R450" s="329">
        <v>0</v>
      </c>
    </row>
    <row r="451" spans="2:18" x14ac:dyDescent="0.2">
      <c r="E451" s="142" t="s">
        <v>697</v>
      </c>
      <c r="G451" s="329">
        <v>35</v>
      </c>
      <c r="H451" s="329">
        <v>13</v>
      </c>
      <c r="I451" s="329">
        <v>22</v>
      </c>
      <c r="J451" s="329">
        <v>13</v>
      </c>
      <c r="K451" s="329">
        <v>4</v>
      </c>
      <c r="L451" s="329">
        <v>9</v>
      </c>
      <c r="M451" s="329">
        <v>0</v>
      </c>
      <c r="N451" s="329">
        <v>0</v>
      </c>
      <c r="O451" s="329">
        <v>0</v>
      </c>
      <c r="P451" s="329">
        <v>7</v>
      </c>
      <c r="Q451" s="329">
        <v>4</v>
      </c>
      <c r="R451" s="329">
        <v>3</v>
      </c>
    </row>
    <row r="452" spans="2:18" x14ac:dyDescent="0.2">
      <c r="F452" s="142" t="s">
        <v>871</v>
      </c>
      <c r="G452" s="329">
        <v>35</v>
      </c>
      <c r="H452" s="329">
        <v>13</v>
      </c>
      <c r="I452" s="329">
        <v>22</v>
      </c>
      <c r="J452" s="329">
        <v>13</v>
      </c>
      <c r="K452" s="329">
        <v>4</v>
      </c>
      <c r="L452" s="329">
        <v>9</v>
      </c>
      <c r="M452" s="329">
        <v>0</v>
      </c>
      <c r="N452" s="329">
        <v>0</v>
      </c>
      <c r="O452" s="329">
        <v>0</v>
      </c>
      <c r="P452" s="329">
        <v>7</v>
      </c>
      <c r="Q452" s="329">
        <v>4</v>
      </c>
      <c r="R452" s="329">
        <v>3</v>
      </c>
    </row>
    <row r="453" spans="2:18" x14ac:dyDescent="0.2">
      <c r="D453" s="142" t="s">
        <v>756</v>
      </c>
      <c r="G453" s="329">
        <v>34</v>
      </c>
      <c r="H453" s="329">
        <v>20</v>
      </c>
      <c r="I453" s="329">
        <v>14</v>
      </c>
      <c r="J453" s="329">
        <v>12</v>
      </c>
      <c r="K453" s="329">
        <v>10</v>
      </c>
      <c r="L453" s="329">
        <v>2</v>
      </c>
      <c r="M453" s="329">
        <v>12</v>
      </c>
      <c r="N453" s="329">
        <v>5</v>
      </c>
      <c r="O453" s="329">
        <v>7</v>
      </c>
      <c r="P453" s="329">
        <v>12</v>
      </c>
      <c r="Q453" s="329">
        <v>5</v>
      </c>
      <c r="R453" s="329">
        <v>7</v>
      </c>
    </row>
    <row r="454" spans="2:18" x14ac:dyDescent="0.2">
      <c r="E454" s="142" t="s">
        <v>250</v>
      </c>
      <c r="G454" s="329">
        <v>3</v>
      </c>
      <c r="H454" s="329">
        <v>1</v>
      </c>
      <c r="I454" s="329">
        <v>2</v>
      </c>
      <c r="J454" s="329">
        <v>0</v>
      </c>
      <c r="K454" s="329">
        <v>0</v>
      </c>
      <c r="L454" s="329">
        <v>0</v>
      </c>
      <c r="M454" s="329">
        <v>3</v>
      </c>
      <c r="N454" s="329">
        <v>1</v>
      </c>
      <c r="O454" s="329">
        <v>2</v>
      </c>
      <c r="P454" s="329">
        <v>3</v>
      </c>
      <c r="Q454" s="329">
        <v>1</v>
      </c>
      <c r="R454" s="329">
        <v>2</v>
      </c>
    </row>
    <row r="455" spans="2:18" x14ac:dyDescent="0.2">
      <c r="F455" s="142" t="s">
        <v>870</v>
      </c>
      <c r="G455" s="329">
        <v>3</v>
      </c>
      <c r="H455" s="329">
        <v>1</v>
      </c>
      <c r="I455" s="329">
        <v>2</v>
      </c>
      <c r="J455" s="329">
        <v>0</v>
      </c>
      <c r="K455" s="329">
        <v>0</v>
      </c>
      <c r="L455" s="329">
        <v>0</v>
      </c>
      <c r="M455" s="329">
        <v>3</v>
      </c>
      <c r="N455" s="329">
        <v>1</v>
      </c>
      <c r="O455" s="329">
        <v>2</v>
      </c>
      <c r="P455" s="329">
        <v>3</v>
      </c>
      <c r="Q455" s="329">
        <v>1</v>
      </c>
      <c r="R455" s="329">
        <v>2</v>
      </c>
    </row>
    <row r="456" spans="2:18" x14ac:dyDescent="0.2">
      <c r="E456" s="142" t="s">
        <v>697</v>
      </c>
      <c r="G456" s="329">
        <v>31</v>
      </c>
      <c r="H456" s="329">
        <v>19</v>
      </c>
      <c r="I456" s="329">
        <v>12</v>
      </c>
      <c r="J456" s="329">
        <v>12</v>
      </c>
      <c r="K456" s="329">
        <v>10</v>
      </c>
      <c r="L456" s="329">
        <v>2</v>
      </c>
      <c r="M456" s="329">
        <v>9</v>
      </c>
      <c r="N456" s="329">
        <v>4</v>
      </c>
      <c r="O456" s="329">
        <v>5</v>
      </c>
      <c r="P456" s="329">
        <v>9</v>
      </c>
      <c r="Q456" s="329">
        <v>4</v>
      </c>
      <c r="R456" s="329">
        <v>5</v>
      </c>
    </row>
    <row r="457" spans="2:18" x14ac:dyDescent="0.2">
      <c r="F457" s="142" t="s">
        <v>870</v>
      </c>
      <c r="G457" s="329">
        <v>31</v>
      </c>
      <c r="H457" s="329">
        <v>19</v>
      </c>
      <c r="I457" s="329">
        <v>12</v>
      </c>
      <c r="J457" s="329">
        <v>12</v>
      </c>
      <c r="K457" s="329">
        <v>10</v>
      </c>
      <c r="L457" s="329">
        <v>2</v>
      </c>
      <c r="M457" s="329">
        <v>9</v>
      </c>
      <c r="N457" s="329">
        <v>4</v>
      </c>
      <c r="O457" s="329">
        <v>5</v>
      </c>
      <c r="P457" s="329">
        <v>9</v>
      </c>
      <c r="Q457" s="329">
        <v>4</v>
      </c>
      <c r="R457" s="329">
        <v>5</v>
      </c>
    </row>
    <row r="458" spans="2:18" x14ac:dyDescent="0.2">
      <c r="B458" s="142" t="s">
        <v>872</v>
      </c>
      <c r="G458" s="329">
        <v>0</v>
      </c>
      <c r="H458" s="329">
        <v>0</v>
      </c>
      <c r="I458" s="329">
        <v>0</v>
      </c>
      <c r="J458" s="329">
        <v>0</v>
      </c>
      <c r="K458" s="329">
        <v>0</v>
      </c>
      <c r="L458" s="329">
        <v>0</v>
      </c>
      <c r="M458" s="329">
        <v>0</v>
      </c>
      <c r="N458" s="329">
        <v>0</v>
      </c>
      <c r="O458" s="329">
        <v>0</v>
      </c>
      <c r="P458" s="329">
        <v>0</v>
      </c>
      <c r="Q458" s="329">
        <v>0</v>
      </c>
      <c r="R458" s="329">
        <v>0</v>
      </c>
    </row>
    <row r="459" spans="2:18" x14ac:dyDescent="0.2">
      <c r="C459" s="142" t="s">
        <v>872</v>
      </c>
      <c r="G459" s="329">
        <v>0</v>
      </c>
      <c r="H459" s="329">
        <v>0</v>
      </c>
      <c r="I459" s="329">
        <v>0</v>
      </c>
      <c r="J459" s="329">
        <v>0</v>
      </c>
      <c r="K459" s="329">
        <v>0</v>
      </c>
      <c r="L459" s="329">
        <v>0</v>
      </c>
      <c r="M459" s="329">
        <v>0</v>
      </c>
      <c r="N459" s="329">
        <v>0</v>
      </c>
      <c r="O459" s="329">
        <v>0</v>
      </c>
      <c r="P459" s="329">
        <v>0</v>
      </c>
      <c r="Q459" s="329">
        <v>0</v>
      </c>
      <c r="R459" s="329">
        <v>0</v>
      </c>
    </row>
    <row r="460" spans="2:18" x14ac:dyDescent="0.2">
      <c r="D460" s="142" t="s">
        <v>738</v>
      </c>
      <c r="G460" s="329">
        <v>0</v>
      </c>
      <c r="H460" s="329">
        <v>0</v>
      </c>
      <c r="I460" s="329">
        <v>0</v>
      </c>
      <c r="J460" s="329">
        <v>0</v>
      </c>
      <c r="K460" s="329">
        <v>0</v>
      </c>
      <c r="L460" s="329">
        <v>0</v>
      </c>
      <c r="M460" s="329">
        <v>0</v>
      </c>
      <c r="N460" s="329">
        <v>0</v>
      </c>
      <c r="O460" s="329">
        <v>0</v>
      </c>
      <c r="P460" s="329">
        <v>0</v>
      </c>
      <c r="Q460" s="329">
        <v>0</v>
      </c>
      <c r="R460" s="329">
        <v>0</v>
      </c>
    </row>
    <row r="461" spans="2:18" x14ac:dyDescent="0.2">
      <c r="E461" s="142" t="s">
        <v>697</v>
      </c>
      <c r="G461" s="329">
        <v>0</v>
      </c>
      <c r="H461" s="329">
        <v>0</v>
      </c>
      <c r="I461" s="329">
        <v>0</v>
      </c>
      <c r="J461" s="329">
        <v>0</v>
      </c>
      <c r="K461" s="329">
        <v>0</v>
      </c>
      <c r="L461" s="329">
        <v>0</v>
      </c>
      <c r="M461" s="329">
        <v>0</v>
      </c>
      <c r="N461" s="329">
        <v>0</v>
      </c>
      <c r="O461" s="329">
        <v>0</v>
      </c>
      <c r="P461" s="329">
        <v>0</v>
      </c>
      <c r="Q461" s="329">
        <v>0</v>
      </c>
      <c r="R461" s="329">
        <v>0</v>
      </c>
    </row>
    <row r="462" spans="2:18" x14ac:dyDescent="0.2">
      <c r="F462" s="142" t="s">
        <v>873</v>
      </c>
      <c r="G462" s="329">
        <v>0</v>
      </c>
      <c r="H462" s="329">
        <v>0</v>
      </c>
      <c r="I462" s="329">
        <v>0</v>
      </c>
      <c r="J462" s="329">
        <v>0</v>
      </c>
      <c r="K462" s="329">
        <v>0</v>
      </c>
      <c r="L462" s="329">
        <v>0</v>
      </c>
      <c r="M462" s="329">
        <v>0</v>
      </c>
      <c r="N462" s="329">
        <v>0</v>
      </c>
      <c r="O462" s="329">
        <v>0</v>
      </c>
      <c r="P462" s="329">
        <v>0</v>
      </c>
      <c r="Q462" s="329">
        <v>0</v>
      </c>
      <c r="R462" s="329">
        <v>0</v>
      </c>
    </row>
    <row r="463" spans="2:18" x14ac:dyDescent="0.2">
      <c r="B463" s="142" t="s">
        <v>874</v>
      </c>
      <c r="G463" s="329">
        <v>25</v>
      </c>
      <c r="H463" s="329">
        <v>8</v>
      </c>
      <c r="I463" s="329">
        <v>17</v>
      </c>
      <c r="J463" s="329">
        <v>12</v>
      </c>
      <c r="K463" s="329">
        <v>3</v>
      </c>
      <c r="L463" s="329">
        <v>9</v>
      </c>
      <c r="M463" s="329">
        <v>8</v>
      </c>
      <c r="N463" s="329">
        <v>5</v>
      </c>
      <c r="O463" s="329">
        <v>3</v>
      </c>
      <c r="P463" s="329">
        <v>31</v>
      </c>
      <c r="Q463" s="329">
        <v>17</v>
      </c>
      <c r="R463" s="329">
        <v>14</v>
      </c>
    </row>
    <row r="464" spans="2:18" x14ac:dyDescent="0.2">
      <c r="C464" s="142" t="s">
        <v>874</v>
      </c>
      <c r="G464" s="329">
        <v>25</v>
      </c>
      <c r="H464" s="329">
        <v>8</v>
      </c>
      <c r="I464" s="329">
        <v>17</v>
      </c>
      <c r="J464" s="329">
        <v>12</v>
      </c>
      <c r="K464" s="329">
        <v>3</v>
      </c>
      <c r="L464" s="329">
        <v>9</v>
      </c>
      <c r="M464" s="329">
        <v>8</v>
      </c>
      <c r="N464" s="329">
        <v>5</v>
      </c>
      <c r="O464" s="329">
        <v>3</v>
      </c>
      <c r="P464" s="329">
        <v>31</v>
      </c>
      <c r="Q464" s="329">
        <v>17</v>
      </c>
      <c r="R464" s="329">
        <v>14</v>
      </c>
    </row>
    <row r="465" spans="2:18" x14ac:dyDescent="0.2">
      <c r="D465" s="142" t="s">
        <v>248</v>
      </c>
      <c r="G465" s="329">
        <v>25</v>
      </c>
      <c r="H465" s="329">
        <v>8</v>
      </c>
      <c r="I465" s="329">
        <v>17</v>
      </c>
      <c r="J465" s="329">
        <v>12</v>
      </c>
      <c r="K465" s="329">
        <v>3</v>
      </c>
      <c r="L465" s="329">
        <v>9</v>
      </c>
      <c r="M465" s="329">
        <v>8</v>
      </c>
      <c r="N465" s="329">
        <v>5</v>
      </c>
      <c r="O465" s="329">
        <v>3</v>
      </c>
      <c r="P465" s="329">
        <v>31</v>
      </c>
      <c r="Q465" s="329">
        <v>17</v>
      </c>
      <c r="R465" s="329">
        <v>14</v>
      </c>
    </row>
    <row r="466" spans="2:18" x14ac:dyDescent="0.2">
      <c r="E466" s="142" t="s">
        <v>250</v>
      </c>
      <c r="G466" s="329">
        <v>25</v>
      </c>
      <c r="H466" s="329">
        <v>8</v>
      </c>
      <c r="I466" s="329">
        <v>17</v>
      </c>
      <c r="J466" s="329">
        <v>12</v>
      </c>
      <c r="K466" s="329">
        <v>3</v>
      </c>
      <c r="L466" s="329">
        <v>9</v>
      </c>
      <c r="M466" s="329">
        <v>8</v>
      </c>
      <c r="N466" s="329">
        <v>5</v>
      </c>
      <c r="O466" s="329">
        <v>3</v>
      </c>
      <c r="P466" s="329">
        <v>31</v>
      </c>
      <c r="Q466" s="329">
        <v>17</v>
      </c>
      <c r="R466" s="329">
        <v>14</v>
      </c>
    </row>
    <row r="467" spans="2:18" x14ac:dyDescent="0.2">
      <c r="F467" s="142" t="s">
        <v>681</v>
      </c>
      <c r="G467" s="329">
        <v>25</v>
      </c>
      <c r="H467" s="329">
        <v>8</v>
      </c>
      <c r="I467" s="329">
        <v>17</v>
      </c>
      <c r="J467" s="329">
        <v>12</v>
      </c>
      <c r="K467" s="329">
        <v>3</v>
      </c>
      <c r="L467" s="329">
        <v>9</v>
      </c>
      <c r="M467" s="329">
        <v>8</v>
      </c>
      <c r="N467" s="329">
        <v>5</v>
      </c>
      <c r="O467" s="329">
        <v>3</v>
      </c>
      <c r="P467" s="329">
        <v>31</v>
      </c>
      <c r="Q467" s="329">
        <v>17</v>
      </c>
      <c r="R467" s="329">
        <v>14</v>
      </c>
    </row>
    <row r="468" spans="2:18" x14ac:dyDescent="0.2">
      <c r="B468" s="142" t="s">
        <v>875</v>
      </c>
      <c r="G468" s="329">
        <v>25</v>
      </c>
      <c r="H468" s="329">
        <v>14</v>
      </c>
      <c r="I468" s="329">
        <v>11</v>
      </c>
      <c r="J468" s="329">
        <v>25</v>
      </c>
      <c r="K468" s="329">
        <v>14</v>
      </c>
      <c r="L468" s="329">
        <v>11</v>
      </c>
      <c r="M468" s="329">
        <v>34</v>
      </c>
      <c r="N468" s="329">
        <v>15</v>
      </c>
      <c r="O468" s="329">
        <v>19</v>
      </c>
      <c r="P468" s="329">
        <v>0</v>
      </c>
      <c r="Q468" s="329">
        <v>0</v>
      </c>
      <c r="R468" s="329">
        <v>0</v>
      </c>
    </row>
    <row r="469" spans="2:18" x14ac:dyDescent="0.2">
      <c r="C469" s="142" t="s">
        <v>875</v>
      </c>
      <c r="G469" s="329">
        <v>25</v>
      </c>
      <c r="H469" s="329">
        <v>14</v>
      </c>
      <c r="I469" s="329">
        <v>11</v>
      </c>
      <c r="J469" s="329">
        <v>25</v>
      </c>
      <c r="K469" s="329">
        <v>14</v>
      </c>
      <c r="L469" s="329">
        <v>11</v>
      </c>
      <c r="M469" s="329">
        <v>34</v>
      </c>
      <c r="N469" s="329">
        <v>15</v>
      </c>
      <c r="O469" s="329">
        <v>19</v>
      </c>
      <c r="P469" s="329">
        <v>0</v>
      </c>
      <c r="Q469" s="329">
        <v>0</v>
      </c>
      <c r="R469" s="329">
        <v>0</v>
      </c>
    </row>
    <row r="470" spans="2:18" x14ac:dyDescent="0.2">
      <c r="D470" s="142" t="s">
        <v>709</v>
      </c>
      <c r="G470" s="329">
        <v>10</v>
      </c>
      <c r="H470" s="329">
        <v>4</v>
      </c>
      <c r="I470" s="329">
        <v>6</v>
      </c>
      <c r="J470" s="329">
        <v>10</v>
      </c>
      <c r="K470" s="329">
        <v>4</v>
      </c>
      <c r="L470" s="329">
        <v>6</v>
      </c>
      <c r="M470" s="329">
        <v>10</v>
      </c>
      <c r="N470" s="329">
        <v>4</v>
      </c>
      <c r="O470" s="329">
        <v>6</v>
      </c>
      <c r="P470" s="329">
        <v>0</v>
      </c>
      <c r="Q470" s="329">
        <v>0</v>
      </c>
      <c r="R470" s="329">
        <v>0</v>
      </c>
    </row>
    <row r="471" spans="2:18" x14ac:dyDescent="0.2">
      <c r="E471" s="142" t="s">
        <v>250</v>
      </c>
      <c r="G471" s="329">
        <v>10</v>
      </c>
      <c r="H471" s="329">
        <v>4</v>
      </c>
      <c r="I471" s="329">
        <v>6</v>
      </c>
      <c r="J471" s="329">
        <v>10</v>
      </c>
      <c r="K471" s="329">
        <v>4</v>
      </c>
      <c r="L471" s="329">
        <v>6</v>
      </c>
      <c r="M471" s="329">
        <v>10</v>
      </c>
      <c r="N471" s="329">
        <v>4</v>
      </c>
      <c r="O471" s="329">
        <v>6</v>
      </c>
      <c r="P471" s="329">
        <v>0</v>
      </c>
      <c r="Q471" s="329">
        <v>0</v>
      </c>
      <c r="R471" s="329">
        <v>0</v>
      </c>
    </row>
    <row r="472" spans="2:18" x14ac:dyDescent="0.2">
      <c r="F472" s="142" t="s">
        <v>878</v>
      </c>
      <c r="G472" s="329">
        <v>0</v>
      </c>
      <c r="H472" s="329">
        <v>0</v>
      </c>
      <c r="I472" s="329">
        <v>0</v>
      </c>
      <c r="J472" s="329">
        <v>0</v>
      </c>
      <c r="K472" s="329">
        <v>0</v>
      </c>
      <c r="L472" s="329">
        <v>0</v>
      </c>
      <c r="M472" s="329">
        <v>0</v>
      </c>
      <c r="N472" s="329">
        <v>0</v>
      </c>
      <c r="O472" s="329">
        <v>0</v>
      </c>
      <c r="P472" s="329">
        <v>0</v>
      </c>
      <c r="Q472" s="329">
        <v>0</v>
      </c>
      <c r="R472" s="329">
        <v>0</v>
      </c>
    </row>
    <row r="473" spans="2:18" x14ac:dyDescent="0.2">
      <c r="F473" s="142" t="s">
        <v>879</v>
      </c>
      <c r="G473" s="329">
        <v>10</v>
      </c>
      <c r="H473" s="329">
        <v>4</v>
      </c>
      <c r="I473" s="329">
        <v>6</v>
      </c>
      <c r="J473" s="329">
        <v>10</v>
      </c>
      <c r="K473" s="329">
        <v>4</v>
      </c>
      <c r="L473" s="329">
        <v>6</v>
      </c>
      <c r="M473" s="329">
        <v>10</v>
      </c>
      <c r="N473" s="329">
        <v>4</v>
      </c>
      <c r="O473" s="329">
        <v>6</v>
      </c>
      <c r="P473" s="329">
        <v>0</v>
      </c>
      <c r="Q473" s="329">
        <v>0</v>
      </c>
      <c r="R473" s="329">
        <v>0</v>
      </c>
    </row>
    <row r="474" spans="2:18" x14ac:dyDescent="0.2">
      <c r="D474" s="142" t="s">
        <v>756</v>
      </c>
      <c r="G474" s="329">
        <v>15</v>
      </c>
      <c r="H474" s="329">
        <v>10</v>
      </c>
      <c r="I474" s="329">
        <v>5</v>
      </c>
      <c r="J474" s="329">
        <v>15</v>
      </c>
      <c r="K474" s="329">
        <v>10</v>
      </c>
      <c r="L474" s="329">
        <v>5</v>
      </c>
      <c r="M474" s="329">
        <v>24</v>
      </c>
      <c r="N474" s="329">
        <v>11</v>
      </c>
      <c r="O474" s="329">
        <v>13</v>
      </c>
      <c r="P474" s="329">
        <v>0</v>
      </c>
      <c r="Q474" s="329">
        <v>0</v>
      </c>
      <c r="R474" s="329">
        <v>0</v>
      </c>
    </row>
    <row r="475" spans="2:18" x14ac:dyDescent="0.2">
      <c r="E475" s="142" t="s">
        <v>250</v>
      </c>
      <c r="G475" s="329">
        <v>15</v>
      </c>
      <c r="H475" s="329">
        <v>10</v>
      </c>
      <c r="I475" s="329">
        <v>5</v>
      </c>
      <c r="J475" s="329">
        <v>15</v>
      </c>
      <c r="K475" s="329">
        <v>10</v>
      </c>
      <c r="L475" s="329">
        <v>5</v>
      </c>
      <c r="M475" s="329">
        <v>24</v>
      </c>
      <c r="N475" s="329">
        <v>11</v>
      </c>
      <c r="O475" s="329">
        <v>13</v>
      </c>
      <c r="P475" s="329">
        <v>0</v>
      </c>
      <c r="Q475" s="329">
        <v>0</v>
      </c>
      <c r="R475" s="329">
        <v>0</v>
      </c>
    </row>
    <row r="476" spans="2:18" x14ac:dyDescent="0.2">
      <c r="F476" s="142" t="s">
        <v>876</v>
      </c>
      <c r="G476" s="329">
        <v>0</v>
      </c>
      <c r="H476" s="329">
        <v>0</v>
      </c>
      <c r="I476" s="329">
        <v>0</v>
      </c>
      <c r="J476" s="329">
        <v>0</v>
      </c>
      <c r="K476" s="329">
        <v>0</v>
      </c>
      <c r="L476" s="329">
        <v>0</v>
      </c>
      <c r="M476" s="329">
        <v>0</v>
      </c>
      <c r="N476" s="329">
        <v>0</v>
      </c>
      <c r="O476" s="329">
        <v>0</v>
      </c>
      <c r="P476" s="329">
        <v>0</v>
      </c>
      <c r="Q476" s="329">
        <v>0</v>
      </c>
      <c r="R476" s="329">
        <v>0</v>
      </c>
    </row>
    <row r="477" spans="2:18" x14ac:dyDescent="0.2">
      <c r="F477" s="142" t="s">
        <v>877</v>
      </c>
      <c r="G477" s="329">
        <v>15</v>
      </c>
      <c r="H477" s="329">
        <v>10</v>
      </c>
      <c r="I477" s="329">
        <v>5</v>
      </c>
      <c r="J477" s="329">
        <v>15</v>
      </c>
      <c r="K477" s="329">
        <v>10</v>
      </c>
      <c r="L477" s="329">
        <v>5</v>
      </c>
      <c r="M477" s="329">
        <v>24</v>
      </c>
      <c r="N477" s="329">
        <v>11</v>
      </c>
      <c r="O477" s="329">
        <v>13</v>
      </c>
      <c r="P477" s="329">
        <v>0</v>
      </c>
      <c r="Q477" s="329">
        <v>0</v>
      </c>
      <c r="R477" s="329">
        <v>0</v>
      </c>
    </row>
    <row r="478" spans="2:18" x14ac:dyDescent="0.2">
      <c r="B478" s="142" t="s">
        <v>880</v>
      </c>
      <c r="G478" s="329">
        <v>24</v>
      </c>
      <c r="H478" s="329">
        <v>4</v>
      </c>
      <c r="I478" s="329">
        <v>20</v>
      </c>
      <c r="J478" s="329">
        <v>16</v>
      </c>
      <c r="K478" s="329">
        <v>3</v>
      </c>
      <c r="L478" s="329">
        <v>13</v>
      </c>
      <c r="M478" s="329">
        <v>11</v>
      </c>
      <c r="N478" s="329">
        <v>2</v>
      </c>
      <c r="O478" s="329">
        <v>9</v>
      </c>
      <c r="P478" s="329">
        <v>34</v>
      </c>
      <c r="Q478" s="329">
        <v>5</v>
      </c>
      <c r="R478" s="329">
        <v>29</v>
      </c>
    </row>
    <row r="479" spans="2:18" x14ac:dyDescent="0.2">
      <c r="C479" s="142" t="s">
        <v>880</v>
      </c>
      <c r="G479" s="329">
        <v>24</v>
      </c>
      <c r="H479" s="329">
        <v>4</v>
      </c>
      <c r="I479" s="329">
        <v>20</v>
      </c>
      <c r="J479" s="329">
        <v>16</v>
      </c>
      <c r="K479" s="329">
        <v>3</v>
      </c>
      <c r="L479" s="329">
        <v>13</v>
      </c>
      <c r="M479" s="329">
        <v>11</v>
      </c>
      <c r="N479" s="329">
        <v>2</v>
      </c>
      <c r="O479" s="329">
        <v>9</v>
      </c>
      <c r="P479" s="329">
        <v>34</v>
      </c>
      <c r="Q479" s="329">
        <v>5</v>
      </c>
      <c r="R479" s="329">
        <v>29</v>
      </c>
    </row>
    <row r="480" spans="2:18" x14ac:dyDescent="0.2">
      <c r="D480" s="142" t="s">
        <v>709</v>
      </c>
      <c r="G480" s="329">
        <v>24</v>
      </c>
      <c r="H480" s="329">
        <v>4</v>
      </c>
      <c r="I480" s="329">
        <v>20</v>
      </c>
      <c r="J480" s="329">
        <v>16</v>
      </c>
      <c r="K480" s="329">
        <v>3</v>
      </c>
      <c r="L480" s="329">
        <v>13</v>
      </c>
      <c r="M480" s="329">
        <v>11</v>
      </c>
      <c r="N480" s="329">
        <v>2</v>
      </c>
      <c r="O480" s="329">
        <v>9</v>
      </c>
      <c r="P480" s="329">
        <v>34</v>
      </c>
      <c r="Q480" s="329">
        <v>5</v>
      </c>
      <c r="R480" s="329">
        <v>29</v>
      </c>
    </row>
    <row r="481" spans="2:18" x14ac:dyDescent="0.2">
      <c r="E481" s="142" t="s">
        <v>250</v>
      </c>
      <c r="G481" s="329">
        <v>24</v>
      </c>
      <c r="H481" s="329">
        <v>4</v>
      </c>
      <c r="I481" s="329">
        <v>20</v>
      </c>
      <c r="J481" s="329">
        <v>16</v>
      </c>
      <c r="K481" s="329">
        <v>3</v>
      </c>
      <c r="L481" s="329">
        <v>13</v>
      </c>
      <c r="M481" s="329">
        <v>11</v>
      </c>
      <c r="N481" s="329">
        <v>2</v>
      </c>
      <c r="O481" s="329">
        <v>9</v>
      </c>
      <c r="P481" s="329">
        <v>34</v>
      </c>
      <c r="Q481" s="329">
        <v>5</v>
      </c>
      <c r="R481" s="329">
        <v>29</v>
      </c>
    </row>
    <row r="482" spans="2:18" x14ac:dyDescent="0.2">
      <c r="F482" s="142" t="s">
        <v>881</v>
      </c>
      <c r="G482" s="329">
        <v>8</v>
      </c>
      <c r="H482" s="329">
        <v>2</v>
      </c>
      <c r="I482" s="329">
        <v>6</v>
      </c>
      <c r="J482" s="329">
        <v>8</v>
      </c>
      <c r="K482" s="329">
        <v>2</v>
      </c>
      <c r="L482" s="329">
        <v>6</v>
      </c>
      <c r="M482" s="329">
        <v>5</v>
      </c>
      <c r="N482" s="329">
        <v>0</v>
      </c>
      <c r="O482" s="329">
        <v>5</v>
      </c>
      <c r="P482" s="329">
        <v>21</v>
      </c>
      <c r="Q482" s="329">
        <v>4</v>
      </c>
      <c r="R482" s="329">
        <v>17</v>
      </c>
    </row>
    <row r="483" spans="2:18" x14ac:dyDescent="0.2">
      <c r="F483" s="142" t="s">
        <v>882</v>
      </c>
      <c r="G483" s="329">
        <v>16</v>
      </c>
      <c r="H483" s="329">
        <v>2</v>
      </c>
      <c r="I483" s="329">
        <v>14</v>
      </c>
      <c r="J483" s="329">
        <v>8</v>
      </c>
      <c r="K483" s="329">
        <v>1</v>
      </c>
      <c r="L483" s="329">
        <v>7</v>
      </c>
      <c r="M483" s="329">
        <v>6</v>
      </c>
      <c r="N483" s="329">
        <v>2</v>
      </c>
      <c r="O483" s="329">
        <v>4</v>
      </c>
      <c r="P483" s="329">
        <v>13</v>
      </c>
      <c r="Q483" s="329">
        <v>1</v>
      </c>
      <c r="R483" s="329">
        <v>12</v>
      </c>
    </row>
    <row r="484" spans="2:18" x14ac:dyDescent="0.2">
      <c r="B484" s="142" t="s">
        <v>883</v>
      </c>
      <c r="G484" s="329">
        <v>0</v>
      </c>
      <c r="H484" s="329">
        <v>0</v>
      </c>
      <c r="I484" s="329">
        <v>0</v>
      </c>
      <c r="J484" s="329">
        <v>0</v>
      </c>
      <c r="K484" s="329">
        <v>0</v>
      </c>
      <c r="L484" s="329">
        <v>0</v>
      </c>
      <c r="M484" s="329">
        <v>0</v>
      </c>
      <c r="N484" s="329">
        <v>0</v>
      </c>
      <c r="O484" s="329">
        <v>0</v>
      </c>
      <c r="P484" s="329">
        <v>0</v>
      </c>
      <c r="Q484" s="329">
        <v>0</v>
      </c>
      <c r="R484" s="329">
        <v>0</v>
      </c>
    </row>
    <row r="485" spans="2:18" x14ac:dyDescent="0.2">
      <c r="C485" s="142" t="s">
        <v>883</v>
      </c>
      <c r="G485" s="329">
        <v>0</v>
      </c>
      <c r="H485" s="329">
        <v>0</v>
      </c>
      <c r="I485" s="329">
        <v>0</v>
      </c>
      <c r="J485" s="329">
        <v>0</v>
      </c>
      <c r="K485" s="329">
        <v>0</v>
      </c>
      <c r="L485" s="329">
        <v>0</v>
      </c>
      <c r="M485" s="329">
        <v>0</v>
      </c>
      <c r="N485" s="329">
        <v>0</v>
      </c>
      <c r="O485" s="329">
        <v>0</v>
      </c>
      <c r="P485" s="329">
        <v>0</v>
      </c>
      <c r="Q485" s="329">
        <v>0</v>
      </c>
      <c r="R485" s="329">
        <v>0</v>
      </c>
    </row>
    <row r="486" spans="2:18" x14ac:dyDescent="0.2">
      <c r="D486" s="142" t="s">
        <v>248</v>
      </c>
      <c r="G486" s="329">
        <v>0</v>
      </c>
      <c r="H486" s="329">
        <v>0</v>
      </c>
      <c r="I486" s="329">
        <v>0</v>
      </c>
      <c r="J486" s="329">
        <v>0</v>
      </c>
      <c r="K486" s="329">
        <v>0</v>
      </c>
      <c r="L486" s="329">
        <v>0</v>
      </c>
      <c r="M486" s="329">
        <v>0</v>
      </c>
      <c r="N486" s="329">
        <v>0</v>
      </c>
      <c r="O486" s="329">
        <v>0</v>
      </c>
      <c r="P486" s="329">
        <v>0</v>
      </c>
      <c r="Q486" s="329">
        <v>0</v>
      </c>
      <c r="R486" s="329">
        <v>0</v>
      </c>
    </row>
    <row r="487" spans="2:18" x14ac:dyDescent="0.2">
      <c r="E487" s="142" t="s">
        <v>697</v>
      </c>
      <c r="G487" s="329">
        <v>0</v>
      </c>
      <c r="H487" s="329">
        <v>0</v>
      </c>
      <c r="I487" s="329">
        <v>0</v>
      </c>
      <c r="J487" s="329">
        <v>0</v>
      </c>
      <c r="K487" s="329">
        <v>0</v>
      </c>
      <c r="L487" s="329">
        <v>0</v>
      </c>
      <c r="M487" s="329">
        <v>0</v>
      </c>
      <c r="N487" s="329">
        <v>0</v>
      </c>
      <c r="O487" s="329">
        <v>0</v>
      </c>
      <c r="P487" s="329">
        <v>0</v>
      </c>
      <c r="Q487" s="329">
        <v>0</v>
      </c>
      <c r="R487" s="329">
        <v>0</v>
      </c>
    </row>
    <row r="488" spans="2:18" x14ac:dyDescent="0.2">
      <c r="F488" s="142" t="s">
        <v>884</v>
      </c>
      <c r="G488" s="329">
        <v>0</v>
      </c>
      <c r="H488" s="329">
        <v>0</v>
      </c>
      <c r="I488" s="329">
        <v>0</v>
      </c>
      <c r="J488" s="329">
        <v>0</v>
      </c>
      <c r="K488" s="329">
        <v>0</v>
      </c>
      <c r="L488" s="329">
        <v>0</v>
      </c>
      <c r="M488" s="329">
        <v>0</v>
      </c>
      <c r="N488" s="329">
        <v>0</v>
      </c>
      <c r="O488" s="329">
        <v>0</v>
      </c>
      <c r="P488" s="329">
        <v>0</v>
      </c>
      <c r="Q488" s="329">
        <v>0</v>
      </c>
      <c r="R488" s="329">
        <v>0</v>
      </c>
    </row>
    <row r="489" spans="2:18" x14ac:dyDescent="0.2">
      <c r="F489" s="142" t="s">
        <v>885</v>
      </c>
      <c r="G489" s="329">
        <v>0</v>
      </c>
      <c r="H489" s="329">
        <v>0</v>
      </c>
      <c r="I489" s="329">
        <v>0</v>
      </c>
      <c r="J489" s="329">
        <v>0</v>
      </c>
      <c r="K489" s="329">
        <v>0</v>
      </c>
      <c r="L489" s="329">
        <v>0</v>
      </c>
      <c r="M489" s="329">
        <v>0</v>
      </c>
      <c r="N489" s="329">
        <v>0</v>
      </c>
      <c r="O489" s="329">
        <v>0</v>
      </c>
      <c r="P489" s="329">
        <v>0</v>
      </c>
      <c r="Q489" s="329">
        <v>0</v>
      </c>
      <c r="R489" s="329">
        <v>0</v>
      </c>
    </row>
    <row r="490" spans="2:18" x14ac:dyDescent="0.2">
      <c r="B490" s="142" t="s">
        <v>886</v>
      </c>
      <c r="G490" s="329">
        <v>87</v>
      </c>
      <c r="H490" s="329">
        <v>2</v>
      </c>
      <c r="I490" s="329">
        <v>85</v>
      </c>
      <c r="J490" s="329">
        <v>23</v>
      </c>
      <c r="K490" s="329">
        <v>0</v>
      </c>
      <c r="L490" s="329">
        <v>23</v>
      </c>
      <c r="M490" s="329">
        <v>36</v>
      </c>
      <c r="N490" s="329">
        <v>1</v>
      </c>
      <c r="O490" s="329">
        <v>35</v>
      </c>
      <c r="P490" s="329">
        <v>28</v>
      </c>
      <c r="Q490" s="329">
        <v>0</v>
      </c>
      <c r="R490" s="329">
        <v>28</v>
      </c>
    </row>
    <row r="491" spans="2:18" x14ac:dyDescent="0.2">
      <c r="C491" s="142" t="s">
        <v>886</v>
      </c>
      <c r="G491" s="329">
        <v>87</v>
      </c>
      <c r="H491" s="329">
        <v>2</v>
      </c>
      <c r="I491" s="329">
        <v>85</v>
      </c>
      <c r="J491" s="329">
        <v>23</v>
      </c>
      <c r="K491" s="329">
        <v>0</v>
      </c>
      <c r="L491" s="329">
        <v>23</v>
      </c>
      <c r="M491" s="329">
        <v>36</v>
      </c>
      <c r="N491" s="329">
        <v>1</v>
      </c>
      <c r="O491" s="329">
        <v>35</v>
      </c>
      <c r="P491" s="329">
        <v>28</v>
      </c>
      <c r="Q491" s="329">
        <v>0</v>
      </c>
      <c r="R491" s="329">
        <v>28</v>
      </c>
    </row>
    <row r="492" spans="2:18" x14ac:dyDescent="0.2">
      <c r="D492" s="142" t="s">
        <v>248</v>
      </c>
      <c r="G492" s="329">
        <v>87</v>
      </c>
      <c r="H492" s="329">
        <v>2</v>
      </c>
      <c r="I492" s="329">
        <v>85</v>
      </c>
      <c r="J492" s="329">
        <v>23</v>
      </c>
      <c r="K492" s="329">
        <v>0</v>
      </c>
      <c r="L492" s="329">
        <v>23</v>
      </c>
      <c r="M492" s="329">
        <v>36</v>
      </c>
      <c r="N492" s="329">
        <v>1</v>
      </c>
      <c r="O492" s="329">
        <v>35</v>
      </c>
      <c r="P492" s="329">
        <v>28</v>
      </c>
      <c r="Q492" s="329">
        <v>0</v>
      </c>
      <c r="R492" s="329">
        <v>28</v>
      </c>
    </row>
    <row r="493" spans="2:18" x14ac:dyDescent="0.2">
      <c r="E493" s="142" t="s">
        <v>250</v>
      </c>
      <c r="G493" s="329">
        <v>87</v>
      </c>
      <c r="H493" s="329">
        <v>2</v>
      </c>
      <c r="I493" s="329">
        <v>85</v>
      </c>
      <c r="J493" s="329">
        <v>23</v>
      </c>
      <c r="K493" s="329">
        <v>0</v>
      </c>
      <c r="L493" s="329">
        <v>23</v>
      </c>
      <c r="M493" s="329">
        <v>36</v>
      </c>
      <c r="N493" s="329">
        <v>1</v>
      </c>
      <c r="O493" s="329">
        <v>35</v>
      </c>
      <c r="P493" s="329">
        <v>28</v>
      </c>
      <c r="Q493" s="329">
        <v>0</v>
      </c>
      <c r="R493" s="329">
        <v>28</v>
      </c>
    </row>
    <row r="494" spans="2:18" x14ac:dyDescent="0.2">
      <c r="F494" s="142" t="s">
        <v>887</v>
      </c>
      <c r="G494" s="329">
        <v>87</v>
      </c>
      <c r="H494" s="329">
        <v>2</v>
      </c>
      <c r="I494" s="329">
        <v>85</v>
      </c>
      <c r="J494" s="329">
        <v>23</v>
      </c>
      <c r="K494" s="329">
        <v>0</v>
      </c>
      <c r="L494" s="329">
        <v>23</v>
      </c>
      <c r="M494" s="329">
        <v>36</v>
      </c>
      <c r="N494" s="329">
        <v>1</v>
      </c>
      <c r="O494" s="329">
        <v>35</v>
      </c>
      <c r="P494" s="329">
        <v>28</v>
      </c>
      <c r="Q494" s="329">
        <v>0</v>
      </c>
      <c r="R494" s="329">
        <v>28</v>
      </c>
    </row>
    <row r="495" spans="2:18" x14ac:dyDescent="0.2">
      <c r="B495" s="142" t="s">
        <v>888</v>
      </c>
      <c r="G495" s="329">
        <v>51</v>
      </c>
      <c r="H495" s="329">
        <v>6</v>
      </c>
      <c r="I495" s="329">
        <v>45</v>
      </c>
      <c r="J495" s="329">
        <v>30</v>
      </c>
      <c r="K495" s="329">
        <v>4</v>
      </c>
      <c r="L495" s="329">
        <v>26</v>
      </c>
      <c r="M495" s="329">
        <v>32</v>
      </c>
      <c r="N495" s="329">
        <v>5</v>
      </c>
      <c r="O495" s="329">
        <v>27</v>
      </c>
      <c r="P495" s="329">
        <v>31</v>
      </c>
      <c r="Q495" s="329">
        <v>4</v>
      </c>
      <c r="R495" s="329">
        <v>27</v>
      </c>
    </row>
    <row r="496" spans="2:18" x14ac:dyDescent="0.2">
      <c r="C496" s="142" t="s">
        <v>888</v>
      </c>
      <c r="G496" s="329">
        <v>51</v>
      </c>
      <c r="H496" s="329">
        <v>6</v>
      </c>
      <c r="I496" s="329">
        <v>45</v>
      </c>
      <c r="J496" s="329">
        <v>30</v>
      </c>
      <c r="K496" s="329">
        <v>4</v>
      </c>
      <c r="L496" s="329">
        <v>26</v>
      </c>
      <c r="M496" s="329">
        <v>32</v>
      </c>
      <c r="N496" s="329">
        <v>5</v>
      </c>
      <c r="O496" s="329">
        <v>27</v>
      </c>
      <c r="P496" s="329">
        <v>31</v>
      </c>
      <c r="Q496" s="329">
        <v>4</v>
      </c>
      <c r="R496" s="329">
        <v>27</v>
      </c>
    </row>
    <row r="497" spans="2:18" x14ac:dyDescent="0.2">
      <c r="D497" s="142" t="s">
        <v>709</v>
      </c>
      <c r="G497" s="329">
        <v>30</v>
      </c>
      <c r="H497" s="329">
        <v>4</v>
      </c>
      <c r="I497" s="329">
        <v>26</v>
      </c>
      <c r="J497" s="329">
        <v>30</v>
      </c>
      <c r="K497" s="329">
        <v>4</v>
      </c>
      <c r="L497" s="329">
        <v>26</v>
      </c>
      <c r="M497" s="329">
        <v>15</v>
      </c>
      <c r="N497" s="329">
        <v>3</v>
      </c>
      <c r="O497" s="329">
        <v>12</v>
      </c>
      <c r="P497" s="329">
        <v>14</v>
      </c>
      <c r="Q497" s="329">
        <v>2</v>
      </c>
      <c r="R497" s="329">
        <v>12</v>
      </c>
    </row>
    <row r="498" spans="2:18" x14ac:dyDescent="0.2">
      <c r="E498" s="142" t="s">
        <v>697</v>
      </c>
      <c r="G498" s="329">
        <v>30</v>
      </c>
      <c r="H498" s="329">
        <v>4</v>
      </c>
      <c r="I498" s="329">
        <v>26</v>
      </c>
      <c r="J498" s="329">
        <v>30</v>
      </c>
      <c r="K498" s="329">
        <v>4</v>
      </c>
      <c r="L498" s="329">
        <v>26</v>
      </c>
      <c r="M498" s="329">
        <v>15</v>
      </c>
      <c r="N498" s="329">
        <v>3</v>
      </c>
      <c r="O498" s="329">
        <v>12</v>
      </c>
      <c r="P498" s="329">
        <v>14</v>
      </c>
      <c r="Q498" s="329">
        <v>2</v>
      </c>
      <c r="R498" s="329">
        <v>12</v>
      </c>
    </row>
    <row r="499" spans="2:18" x14ac:dyDescent="0.2">
      <c r="F499" s="142" t="s">
        <v>890</v>
      </c>
      <c r="G499" s="329">
        <v>30</v>
      </c>
      <c r="H499" s="329">
        <v>4</v>
      </c>
      <c r="I499" s="329">
        <v>26</v>
      </c>
      <c r="J499" s="329">
        <v>30</v>
      </c>
      <c r="K499" s="329">
        <v>4</v>
      </c>
      <c r="L499" s="329">
        <v>26</v>
      </c>
      <c r="M499" s="329">
        <v>15</v>
      </c>
      <c r="N499" s="329">
        <v>3</v>
      </c>
      <c r="O499" s="329">
        <v>12</v>
      </c>
      <c r="P499" s="329">
        <v>14</v>
      </c>
      <c r="Q499" s="329">
        <v>2</v>
      </c>
      <c r="R499" s="329">
        <v>12</v>
      </c>
    </row>
    <row r="500" spans="2:18" x14ac:dyDescent="0.2">
      <c r="D500" s="142" t="s">
        <v>756</v>
      </c>
      <c r="G500" s="329">
        <v>21</v>
      </c>
      <c r="H500" s="329">
        <v>2</v>
      </c>
      <c r="I500" s="329">
        <v>19</v>
      </c>
      <c r="J500" s="329">
        <v>0</v>
      </c>
      <c r="K500" s="329">
        <v>0</v>
      </c>
      <c r="L500" s="329">
        <v>0</v>
      </c>
      <c r="M500" s="329">
        <v>17</v>
      </c>
      <c r="N500" s="329">
        <v>2</v>
      </c>
      <c r="O500" s="329">
        <v>15</v>
      </c>
      <c r="P500" s="329">
        <v>17</v>
      </c>
      <c r="Q500" s="329">
        <v>2</v>
      </c>
      <c r="R500" s="329">
        <v>15</v>
      </c>
    </row>
    <row r="501" spans="2:18" x14ac:dyDescent="0.2">
      <c r="E501" s="142" t="s">
        <v>697</v>
      </c>
      <c r="G501" s="329">
        <v>21</v>
      </c>
      <c r="H501" s="329">
        <v>2</v>
      </c>
      <c r="I501" s="329">
        <v>19</v>
      </c>
      <c r="J501" s="329">
        <v>0</v>
      </c>
      <c r="K501" s="329">
        <v>0</v>
      </c>
      <c r="L501" s="329">
        <v>0</v>
      </c>
      <c r="M501" s="329">
        <v>17</v>
      </c>
      <c r="N501" s="329">
        <v>2</v>
      </c>
      <c r="O501" s="329">
        <v>15</v>
      </c>
      <c r="P501" s="329">
        <v>17</v>
      </c>
      <c r="Q501" s="329">
        <v>2</v>
      </c>
      <c r="R501" s="329">
        <v>15</v>
      </c>
    </row>
    <row r="502" spans="2:18" x14ac:dyDescent="0.2">
      <c r="F502" s="142" t="s">
        <v>889</v>
      </c>
      <c r="G502" s="329">
        <v>21</v>
      </c>
      <c r="H502" s="329">
        <v>2</v>
      </c>
      <c r="I502" s="329">
        <v>19</v>
      </c>
      <c r="J502" s="329">
        <v>0</v>
      </c>
      <c r="K502" s="329">
        <v>0</v>
      </c>
      <c r="L502" s="329">
        <v>0</v>
      </c>
      <c r="M502" s="329">
        <v>17</v>
      </c>
      <c r="N502" s="329">
        <v>2</v>
      </c>
      <c r="O502" s="329">
        <v>15</v>
      </c>
      <c r="P502" s="329">
        <v>17</v>
      </c>
      <c r="Q502" s="329">
        <v>2</v>
      </c>
      <c r="R502" s="329">
        <v>15</v>
      </c>
    </row>
    <row r="503" spans="2:18" x14ac:dyDescent="0.2">
      <c r="B503" s="142" t="s">
        <v>891</v>
      </c>
      <c r="G503" s="329">
        <v>366</v>
      </c>
      <c r="H503" s="329">
        <v>104</v>
      </c>
      <c r="I503" s="329">
        <v>262</v>
      </c>
      <c r="J503" s="329">
        <v>86</v>
      </c>
      <c r="K503" s="329">
        <v>29</v>
      </c>
      <c r="L503" s="329">
        <v>57</v>
      </c>
      <c r="M503" s="329">
        <v>42</v>
      </c>
      <c r="N503" s="329">
        <v>14</v>
      </c>
      <c r="O503" s="329">
        <v>28</v>
      </c>
      <c r="P503" s="329">
        <v>70</v>
      </c>
      <c r="Q503" s="329">
        <v>24</v>
      </c>
      <c r="R503" s="329">
        <v>46</v>
      </c>
    </row>
    <row r="504" spans="2:18" x14ac:dyDescent="0.2">
      <c r="C504" s="142" t="s">
        <v>891</v>
      </c>
      <c r="G504" s="329">
        <v>366</v>
      </c>
      <c r="H504" s="329">
        <v>104</v>
      </c>
      <c r="I504" s="329">
        <v>262</v>
      </c>
      <c r="J504" s="329">
        <v>86</v>
      </c>
      <c r="K504" s="329">
        <v>29</v>
      </c>
      <c r="L504" s="329">
        <v>57</v>
      </c>
      <c r="M504" s="329">
        <v>42</v>
      </c>
      <c r="N504" s="329">
        <v>14</v>
      </c>
      <c r="O504" s="329">
        <v>28</v>
      </c>
      <c r="P504" s="329">
        <v>70</v>
      </c>
      <c r="Q504" s="329">
        <v>24</v>
      </c>
      <c r="R504" s="329">
        <v>46</v>
      </c>
    </row>
    <row r="505" spans="2:18" x14ac:dyDescent="0.2">
      <c r="D505" s="142" t="s">
        <v>248</v>
      </c>
      <c r="G505" s="329">
        <v>356</v>
      </c>
      <c r="H505" s="329">
        <v>101</v>
      </c>
      <c r="I505" s="329">
        <v>255</v>
      </c>
      <c r="J505" s="329">
        <v>84</v>
      </c>
      <c r="K505" s="329">
        <v>28</v>
      </c>
      <c r="L505" s="329">
        <v>56</v>
      </c>
      <c r="M505" s="329">
        <v>35</v>
      </c>
      <c r="N505" s="329">
        <v>12</v>
      </c>
      <c r="O505" s="329">
        <v>23</v>
      </c>
      <c r="P505" s="329">
        <v>61</v>
      </c>
      <c r="Q505" s="329">
        <v>18</v>
      </c>
      <c r="R505" s="329">
        <v>43</v>
      </c>
    </row>
    <row r="506" spans="2:18" x14ac:dyDescent="0.2">
      <c r="E506" s="142" t="s">
        <v>250</v>
      </c>
      <c r="G506" s="329">
        <v>356</v>
      </c>
      <c r="H506" s="329">
        <v>101</v>
      </c>
      <c r="I506" s="329">
        <v>255</v>
      </c>
      <c r="J506" s="329">
        <v>84</v>
      </c>
      <c r="K506" s="329">
        <v>28</v>
      </c>
      <c r="L506" s="329">
        <v>56</v>
      </c>
      <c r="M506" s="329">
        <v>35</v>
      </c>
      <c r="N506" s="329">
        <v>12</v>
      </c>
      <c r="O506" s="329">
        <v>23</v>
      </c>
      <c r="P506" s="329">
        <v>61</v>
      </c>
      <c r="Q506" s="329">
        <v>18</v>
      </c>
      <c r="R506" s="329">
        <v>43</v>
      </c>
    </row>
    <row r="507" spans="2:18" x14ac:dyDescent="0.2">
      <c r="F507" s="142" t="s">
        <v>677</v>
      </c>
      <c r="G507" s="329">
        <v>223</v>
      </c>
      <c r="H507" s="329">
        <v>89</v>
      </c>
      <c r="I507" s="329">
        <v>134</v>
      </c>
      <c r="J507" s="329">
        <v>61</v>
      </c>
      <c r="K507" s="329">
        <v>27</v>
      </c>
      <c r="L507" s="329">
        <v>34</v>
      </c>
      <c r="M507" s="329">
        <v>21</v>
      </c>
      <c r="N507" s="329">
        <v>9</v>
      </c>
      <c r="O507" s="329">
        <v>12</v>
      </c>
      <c r="P507" s="329">
        <v>42</v>
      </c>
      <c r="Q507" s="329">
        <v>15</v>
      </c>
      <c r="R507" s="329">
        <v>27</v>
      </c>
    </row>
    <row r="508" spans="2:18" x14ac:dyDescent="0.2">
      <c r="F508" s="142" t="s">
        <v>892</v>
      </c>
      <c r="G508" s="329">
        <v>133</v>
      </c>
      <c r="H508" s="329">
        <v>12</v>
      </c>
      <c r="I508" s="329">
        <v>121</v>
      </c>
      <c r="J508" s="329">
        <v>23</v>
      </c>
      <c r="K508" s="329">
        <v>1</v>
      </c>
      <c r="L508" s="329">
        <v>22</v>
      </c>
      <c r="M508" s="329">
        <v>14</v>
      </c>
      <c r="N508" s="329">
        <v>3</v>
      </c>
      <c r="O508" s="329">
        <v>11</v>
      </c>
      <c r="P508" s="329">
        <v>19</v>
      </c>
      <c r="Q508" s="329">
        <v>3</v>
      </c>
      <c r="R508" s="329">
        <v>16</v>
      </c>
    </row>
    <row r="509" spans="2:18" x14ac:dyDescent="0.2">
      <c r="D509" s="142" t="s">
        <v>709</v>
      </c>
      <c r="G509" s="329">
        <v>10</v>
      </c>
      <c r="H509" s="329">
        <v>3</v>
      </c>
      <c r="I509" s="329">
        <v>7</v>
      </c>
      <c r="J509" s="329">
        <v>2</v>
      </c>
      <c r="K509" s="329">
        <v>1</v>
      </c>
      <c r="L509" s="329">
        <v>1</v>
      </c>
      <c r="M509" s="329">
        <v>7</v>
      </c>
      <c r="N509" s="329">
        <v>2</v>
      </c>
      <c r="O509" s="329">
        <v>5</v>
      </c>
      <c r="P509" s="329">
        <v>9</v>
      </c>
      <c r="Q509" s="329">
        <v>6</v>
      </c>
      <c r="R509" s="329">
        <v>3</v>
      </c>
    </row>
    <row r="510" spans="2:18" x14ac:dyDescent="0.2">
      <c r="E510" s="142" t="s">
        <v>250</v>
      </c>
      <c r="G510" s="329">
        <v>10</v>
      </c>
      <c r="H510" s="329">
        <v>3</v>
      </c>
      <c r="I510" s="329">
        <v>7</v>
      </c>
      <c r="J510" s="329">
        <v>2</v>
      </c>
      <c r="K510" s="329">
        <v>1</v>
      </c>
      <c r="L510" s="329">
        <v>1</v>
      </c>
      <c r="M510" s="329">
        <v>7</v>
      </c>
      <c r="N510" s="329">
        <v>2</v>
      </c>
      <c r="O510" s="329">
        <v>5</v>
      </c>
      <c r="P510" s="329">
        <v>9</v>
      </c>
      <c r="Q510" s="329">
        <v>6</v>
      </c>
      <c r="R510" s="329">
        <v>3</v>
      </c>
    </row>
    <row r="511" spans="2:18" x14ac:dyDescent="0.2">
      <c r="F511" s="142" t="s">
        <v>893</v>
      </c>
      <c r="G511" s="329">
        <v>10</v>
      </c>
      <c r="H511" s="329">
        <v>3</v>
      </c>
      <c r="I511" s="329">
        <v>7</v>
      </c>
      <c r="J511" s="329">
        <v>2</v>
      </c>
      <c r="K511" s="329">
        <v>1</v>
      </c>
      <c r="L511" s="329">
        <v>1</v>
      </c>
      <c r="M511" s="329">
        <v>7</v>
      </c>
      <c r="N511" s="329">
        <v>2</v>
      </c>
      <c r="O511" s="329">
        <v>5</v>
      </c>
      <c r="P511" s="329">
        <v>9</v>
      </c>
      <c r="Q511" s="329">
        <v>6</v>
      </c>
      <c r="R511" s="329">
        <v>3</v>
      </c>
    </row>
    <row r="512" spans="2:18" x14ac:dyDescent="0.2">
      <c r="B512" s="142" t="s">
        <v>894</v>
      </c>
      <c r="G512" s="329">
        <v>11</v>
      </c>
      <c r="H512" s="329">
        <v>4</v>
      </c>
      <c r="I512" s="329">
        <v>7</v>
      </c>
      <c r="J512" s="329">
        <v>11</v>
      </c>
      <c r="K512" s="329">
        <v>4</v>
      </c>
      <c r="L512" s="329">
        <v>7</v>
      </c>
      <c r="M512" s="329">
        <v>21</v>
      </c>
      <c r="N512" s="329">
        <v>12</v>
      </c>
      <c r="O512" s="329">
        <v>9</v>
      </c>
      <c r="P512" s="329">
        <v>13</v>
      </c>
      <c r="Q512" s="329">
        <v>4</v>
      </c>
      <c r="R512" s="329">
        <v>9</v>
      </c>
    </row>
    <row r="513" spans="2:18" x14ac:dyDescent="0.2">
      <c r="C513" s="142" t="s">
        <v>894</v>
      </c>
      <c r="G513" s="329">
        <v>11</v>
      </c>
      <c r="H513" s="329">
        <v>4</v>
      </c>
      <c r="I513" s="329">
        <v>7</v>
      </c>
      <c r="J513" s="329">
        <v>11</v>
      </c>
      <c r="K513" s="329">
        <v>4</v>
      </c>
      <c r="L513" s="329">
        <v>7</v>
      </c>
      <c r="M513" s="329">
        <v>21</v>
      </c>
      <c r="N513" s="329">
        <v>12</v>
      </c>
      <c r="O513" s="329">
        <v>9</v>
      </c>
      <c r="P513" s="329">
        <v>13</v>
      </c>
      <c r="Q513" s="329">
        <v>4</v>
      </c>
      <c r="R513" s="329">
        <v>9</v>
      </c>
    </row>
    <row r="514" spans="2:18" x14ac:dyDescent="0.2">
      <c r="D514" s="142" t="s">
        <v>248</v>
      </c>
      <c r="G514" s="329">
        <v>11</v>
      </c>
      <c r="H514" s="329">
        <v>4</v>
      </c>
      <c r="I514" s="329">
        <v>7</v>
      </c>
      <c r="J514" s="329">
        <v>11</v>
      </c>
      <c r="K514" s="329">
        <v>4</v>
      </c>
      <c r="L514" s="329">
        <v>7</v>
      </c>
      <c r="M514" s="329">
        <v>21</v>
      </c>
      <c r="N514" s="329">
        <v>12</v>
      </c>
      <c r="O514" s="329">
        <v>9</v>
      </c>
      <c r="P514" s="329">
        <v>13</v>
      </c>
      <c r="Q514" s="329">
        <v>4</v>
      </c>
      <c r="R514" s="329">
        <v>9</v>
      </c>
    </row>
    <row r="515" spans="2:18" x14ac:dyDescent="0.2">
      <c r="E515" s="142" t="s">
        <v>250</v>
      </c>
      <c r="G515" s="329">
        <v>11</v>
      </c>
      <c r="H515" s="329">
        <v>4</v>
      </c>
      <c r="I515" s="329">
        <v>7</v>
      </c>
      <c r="J515" s="329">
        <v>11</v>
      </c>
      <c r="K515" s="329">
        <v>4</v>
      </c>
      <c r="L515" s="329">
        <v>7</v>
      </c>
      <c r="M515" s="329">
        <v>21</v>
      </c>
      <c r="N515" s="329">
        <v>12</v>
      </c>
      <c r="O515" s="329">
        <v>9</v>
      </c>
      <c r="P515" s="329">
        <v>13</v>
      </c>
      <c r="Q515" s="329">
        <v>4</v>
      </c>
      <c r="R515" s="329">
        <v>9</v>
      </c>
    </row>
    <row r="516" spans="2:18" x14ac:dyDescent="0.2">
      <c r="F516" s="142" t="s">
        <v>895</v>
      </c>
      <c r="G516" s="329">
        <v>11</v>
      </c>
      <c r="H516" s="329">
        <v>4</v>
      </c>
      <c r="I516" s="329">
        <v>7</v>
      </c>
      <c r="J516" s="329">
        <v>11</v>
      </c>
      <c r="K516" s="329">
        <v>4</v>
      </c>
      <c r="L516" s="329">
        <v>7</v>
      </c>
      <c r="M516" s="329">
        <v>21</v>
      </c>
      <c r="N516" s="329">
        <v>12</v>
      </c>
      <c r="O516" s="329">
        <v>9</v>
      </c>
      <c r="P516" s="329">
        <v>13</v>
      </c>
      <c r="Q516" s="329">
        <v>4</v>
      </c>
      <c r="R516" s="329">
        <v>9</v>
      </c>
    </row>
    <row r="517" spans="2:18" x14ac:dyDescent="0.2">
      <c r="B517" s="142" t="s">
        <v>896</v>
      </c>
      <c r="G517" s="329">
        <v>21</v>
      </c>
      <c r="H517" s="329">
        <v>6</v>
      </c>
      <c r="I517" s="329">
        <v>15</v>
      </c>
      <c r="J517" s="329">
        <v>5</v>
      </c>
      <c r="K517" s="329">
        <v>0</v>
      </c>
      <c r="L517" s="329">
        <v>5</v>
      </c>
      <c r="M517" s="329">
        <v>0</v>
      </c>
      <c r="N517" s="329">
        <v>0</v>
      </c>
      <c r="O517" s="329">
        <v>0</v>
      </c>
      <c r="P517" s="329">
        <v>0</v>
      </c>
      <c r="Q517" s="329">
        <v>0</v>
      </c>
      <c r="R517" s="329">
        <v>0</v>
      </c>
    </row>
    <row r="518" spans="2:18" x14ac:dyDescent="0.2">
      <c r="C518" s="142" t="s">
        <v>896</v>
      </c>
      <c r="G518" s="329">
        <v>21</v>
      </c>
      <c r="H518" s="329">
        <v>6</v>
      </c>
      <c r="I518" s="329">
        <v>15</v>
      </c>
      <c r="J518" s="329">
        <v>5</v>
      </c>
      <c r="K518" s="329">
        <v>0</v>
      </c>
      <c r="L518" s="329">
        <v>5</v>
      </c>
      <c r="M518" s="329">
        <v>0</v>
      </c>
      <c r="N518" s="329">
        <v>0</v>
      </c>
      <c r="O518" s="329">
        <v>0</v>
      </c>
      <c r="P518" s="329">
        <v>0</v>
      </c>
      <c r="Q518" s="329">
        <v>0</v>
      </c>
      <c r="R518" s="329">
        <v>0</v>
      </c>
    </row>
    <row r="519" spans="2:18" x14ac:dyDescent="0.2">
      <c r="D519" s="142" t="s">
        <v>248</v>
      </c>
      <c r="G519" s="329">
        <v>21</v>
      </c>
      <c r="H519" s="329">
        <v>6</v>
      </c>
      <c r="I519" s="329">
        <v>15</v>
      </c>
      <c r="J519" s="329">
        <v>5</v>
      </c>
      <c r="K519" s="329">
        <v>0</v>
      </c>
      <c r="L519" s="329">
        <v>5</v>
      </c>
      <c r="M519" s="329">
        <v>0</v>
      </c>
      <c r="N519" s="329">
        <v>0</v>
      </c>
      <c r="O519" s="329">
        <v>0</v>
      </c>
      <c r="P519" s="329">
        <v>0</v>
      </c>
      <c r="Q519" s="329">
        <v>0</v>
      </c>
      <c r="R519" s="329">
        <v>0</v>
      </c>
    </row>
    <row r="520" spans="2:18" x14ac:dyDescent="0.2">
      <c r="E520" s="142" t="s">
        <v>250</v>
      </c>
      <c r="G520" s="329">
        <v>21</v>
      </c>
      <c r="H520" s="329">
        <v>6</v>
      </c>
      <c r="I520" s="329">
        <v>15</v>
      </c>
      <c r="J520" s="329">
        <v>5</v>
      </c>
      <c r="K520" s="329">
        <v>0</v>
      </c>
      <c r="L520" s="329">
        <v>5</v>
      </c>
      <c r="M520" s="329">
        <v>0</v>
      </c>
      <c r="N520" s="329">
        <v>0</v>
      </c>
      <c r="O520" s="329">
        <v>0</v>
      </c>
      <c r="P520" s="329">
        <v>0</v>
      </c>
      <c r="Q520" s="329">
        <v>0</v>
      </c>
      <c r="R520" s="329">
        <v>0</v>
      </c>
    </row>
    <row r="521" spans="2:18" x14ac:dyDescent="0.2">
      <c r="F521" s="142" t="s">
        <v>897</v>
      </c>
      <c r="G521" s="329">
        <v>21</v>
      </c>
      <c r="H521" s="329">
        <v>6</v>
      </c>
      <c r="I521" s="329">
        <v>15</v>
      </c>
      <c r="J521" s="329">
        <v>5</v>
      </c>
      <c r="K521" s="329">
        <v>0</v>
      </c>
      <c r="L521" s="329">
        <v>5</v>
      </c>
      <c r="M521" s="329">
        <v>0</v>
      </c>
      <c r="N521" s="329">
        <v>0</v>
      </c>
      <c r="O521" s="329">
        <v>0</v>
      </c>
      <c r="P521" s="329">
        <v>0</v>
      </c>
      <c r="Q521" s="329">
        <v>0</v>
      </c>
      <c r="R521" s="329">
        <v>0</v>
      </c>
    </row>
    <row r="522" spans="2:18" x14ac:dyDescent="0.2">
      <c r="D522" s="142" t="s">
        <v>691</v>
      </c>
      <c r="G522" s="329">
        <v>0</v>
      </c>
      <c r="H522" s="329">
        <v>0</v>
      </c>
      <c r="I522" s="329">
        <v>0</v>
      </c>
      <c r="J522" s="329">
        <v>0</v>
      </c>
      <c r="K522" s="329">
        <v>0</v>
      </c>
      <c r="L522" s="329">
        <v>0</v>
      </c>
      <c r="M522" s="329">
        <v>0</v>
      </c>
      <c r="N522" s="329">
        <v>0</v>
      </c>
      <c r="O522" s="329">
        <v>0</v>
      </c>
      <c r="P522" s="329">
        <v>0</v>
      </c>
      <c r="Q522" s="329">
        <v>0</v>
      </c>
      <c r="R522" s="329">
        <v>0</v>
      </c>
    </row>
    <row r="523" spans="2:18" x14ac:dyDescent="0.2">
      <c r="E523" s="142" t="s">
        <v>250</v>
      </c>
      <c r="G523" s="329">
        <v>0</v>
      </c>
      <c r="H523" s="329">
        <v>0</v>
      </c>
      <c r="I523" s="329">
        <v>0</v>
      </c>
      <c r="J523" s="329">
        <v>0</v>
      </c>
      <c r="K523" s="329">
        <v>0</v>
      </c>
      <c r="L523" s="329">
        <v>0</v>
      </c>
      <c r="M523" s="329">
        <v>0</v>
      </c>
      <c r="N523" s="329">
        <v>0</v>
      </c>
      <c r="O523" s="329">
        <v>0</v>
      </c>
      <c r="P523" s="329">
        <v>0</v>
      </c>
      <c r="Q523" s="329">
        <v>0</v>
      </c>
      <c r="R523" s="329">
        <v>0</v>
      </c>
    </row>
    <row r="524" spans="2:18" x14ac:dyDescent="0.2">
      <c r="F524" s="142" t="s">
        <v>898</v>
      </c>
      <c r="G524" s="329">
        <v>0</v>
      </c>
      <c r="H524" s="329">
        <v>0</v>
      </c>
      <c r="I524" s="329">
        <v>0</v>
      </c>
      <c r="J524" s="329">
        <v>0</v>
      </c>
      <c r="K524" s="329">
        <v>0</v>
      </c>
      <c r="L524" s="329">
        <v>0</v>
      </c>
      <c r="M524" s="329">
        <v>0</v>
      </c>
      <c r="N524" s="329">
        <v>0</v>
      </c>
      <c r="O524" s="329">
        <v>0</v>
      </c>
      <c r="P524" s="329">
        <v>0</v>
      </c>
      <c r="Q524" s="329">
        <v>0</v>
      </c>
      <c r="R524" s="329">
        <v>0</v>
      </c>
    </row>
    <row r="525" spans="2:18" x14ac:dyDescent="0.2">
      <c r="B525" s="142" t="s">
        <v>899</v>
      </c>
      <c r="G525" s="329">
        <v>4749</v>
      </c>
      <c r="H525" s="329">
        <v>2925</v>
      </c>
      <c r="I525" s="329">
        <v>1824</v>
      </c>
      <c r="J525" s="329">
        <v>683</v>
      </c>
      <c r="K525" s="329">
        <v>431</v>
      </c>
      <c r="L525" s="329">
        <v>252</v>
      </c>
      <c r="M525" s="329">
        <v>617</v>
      </c>
      <c r="N525" s="329">
        <v>380</v>
      </c>
      <c r="O525" s="329">
        <v>237</v>
      </c>
      <c r="P525" s="329">
        <v>566</v>
      </c>
      <c r="Q525" s="329">
        <v>377</v>
      </c>
      <c r="R525" s="329">
        <v>189</v>
      </c>
    </row>
    <row r="526" spans="2:18" x14ac:dyDescent="0.2">
      <c r="C526" s="142" t="s">
        <v>899</v>
      </c>
      <c r="G526" s="329">
        <v>4749</v>
      </c>
      <c r="H526" s="329">
        <v>2925</v>
      </c>
      <c r="I526" s="329">
        <v>1824</v>
      </c>
      <c r="J526" s="329">
        <v>683</v>
      </c>
      <c r="K526" s="329">
        <v>431</v>
      </c>
      <c r="L526" s="329">
        <v>252</v>
      </c>
      <c r="M526" s="329">
        <v>617</v>
      </c>
      <c r="N526" s="329">
        <v>380</v>
      </c>
      <c r="O526" s="329">
        <v>237</v>
      </c>
      <c r="P526" s="329">
        <v>566</v>
      </c>
      <c r="Q526" s="329">
        <v>377</v>
      </c>
      <c r="R526" s="329">
        <v>189</v>
      </c>
    </row>
    <row r="527" spans="2:18" x14ac:dyDescent="0.2">
      <c r="D527" s="142" t="s">
        <v>248</v>
      </c>
      <c r="G527" s="329">
        <v>4600</v>
      </c>
      <c r="H527" s="329">
        <v>2818</v>
      </c>
      <c r="I527" s="329">
        <v>1782</v>
      </c>
      <c r="J527" s="329">
        <v>654</v>
      </c>
      <c r="K527" s="329">
        <v>412</v>
      </c>
      <c r="L527" s="329">
        <v>242</v>
      </c>
      <c r="M527" s="329">
        <v>580</v>
      </c>
      <c r="N527" s="329">
        <v>355</v>
      </c>
      <c r="O527" s="329">
        <v>225</v>
      </c>
      <c r="P527" s="329">
        <v>529</v>
      </c>
      <c r="Q527" s="329">
        <v>351</v>
      </c>
      <c r="R527" s="329">
        <v>178</v>
      </c>
    </row>
    <row r="528" spans="2:18" x14ac:dyDescent="0.2">
      <c r="E528" s="142" t="s">
        <v>250</v>
      </c>
      <c r="G528" s="329">
        <v>4433</v>
      </c>
      <c r="H528" s="329">
        <v>2709</v>
      </c>
      <c r="I528" s="329">
        <v>1724</v>
      </c>
      <c r="J528" s="329">
        <v>635</v>
      </c>
      <c r="K528" s="329">
        <v>399</v>
      </c>
      <c r="L528" s="329">
        <v>236</v>
      </c>
      <c r="M528" s="329">
        <v>568</v>
      </c>
      <c r="N528" s="329">
        <v>349</v>
      </c>
      <c r="O528" s="329">
        <v>219</v>
      </c>
      <c r="P528" s="329">
        <v>515</v>
      </c>
      <c r="Q528" s="329">
        <v>340</v>
      </c>
      <c r="R528" s="329">
        <v>175</v>
      </c>
    </row>
    <row r="529" spans="4:18" x14ac:dyDescent="0.2">
      <c r="F529" s="142" t="s">
        <v>901</v>
      </c>
      <c r="G529" s="329">
        <v>171</v>
      </c>
      <c r="H529" s="329">
        <v>151</v>
      </c>
      <c r="I529" s="329">
        <v>20</v>
      </c>
      <c r="J529" s="329">
        <v>40</v>
      </c>
      <c r="K529" s="329">
        <v>35</v>
      </c>
      <c r="L529" s="329">
        <v>5</v>
      </c>
      <c r="M529" s="329">
        <v>21</v>
      </c>
      <c r="N529" s="329">
        <v>21</v>
      </c>
      <c r="O529" s="329">
        <v>0</v>
      </c>
      <c r="P529" s="329">
        <v>25</v>
      </c>
      <c r="Q529" s="329">
        <v>22</v>
      </c>
      <c r="R529" s="329">
        <v>3</v>
      </c>
    </row>
    <row r="530" spans="4:18" x14ac:dyDescent="0.2">
      <c r="F530" s="142" t="s">
        <v>902</v>
      </c>
      <c r="G530" s="329">
        <v>412</v>
      </c>
      <c r="H530" s="329">
        <v>349</v>
      </c>
      <c r="I530" s="329">
        <v>63</v>
      </c>
      <c r="J530" s="329">
        <v>59</v>
      </c>
      <c r="K530" s="329">
        <v>49</v>
      </c>
      <c r="L530" s="329">
        <v>10</v>
      </c>
      <c r="M530" s="329">
        <v>89</v>
      </c>
      <c r="N530" s="329">
        <v>81</v>
      </c>
      <c r="O530" s="329">
        <v>8</v>
      </c>
      <c r="P530" s="329">
        <v>81</v>
      </c>
      <c r="Q530" s="329">
        <v>71</v>
      </c>
      <c r="R530" s="329">
        <v>10</v>
      </c>
    </row>
    <row r="531" spans="4:18" x14ac:dyDescent="0.2">
      <c r="F531" s="142" t="s">
        <v>903</v>
      </c>
      <c r="G531" s="329">
        <v>758</v>
      </c>
      <c r="H531" s="329">
        <v>656</v>
      </c>
      <c r="I531" s="329">
        <v>102</v>
      </c>
      <c r="J531" s="329">
        <v>112</v>
      </c>
      <c r="K531" s="329">
        <v>98</v>
      </c>
      <c r="L531" s="329">
        <v>14</v>
      </c>
      <c r="M531" s="329">
        <v>112</v>
      </c>
      <c r="N531" s="329">
        <v>102</v>
      </c>
      <c r="O531" s="329">
        <v>10</v>
      </c>
      <c r="P531" s="329">
        <v>105</v>
      </c>
      <c r="Q531" s="329">
        <v>96</v>
      </c>
      <c r="R531" s="329">
        <v>9</v>
      </c>
    </row>
    <row r="532" spans="4:18" x14ac:dyDescent="0.2">
      <c r="F532" s="142" t="s">
        <v>904</v>
      </c>
      <c r="G532" s="329">
        <v>207</v>
      </c>
      <c r="H532" s="329">
        <v>107</v>
      </c>
      <c r="I532" s="329">
        <v>100</v>
      </c>
      <c r="J532" s="329">
        <v>36</v>
      </c>
      <c r="K532" s="329">
        <v>14</v>
      </c>
      <c r="L532" s="329">
        <v>22</v>
      </c>
      <c r="M532" s="329">
        <v>15</v>
      </c>
      <c r="N532" s="329">
        <v>8</v>
      </c>
      <c r="O532" s="329">
        <v>7</v>
      </c>
      <c r="P532" s="329">
        <v>24</v>
      </c>
      <c r="Q532" s="329">
        <v>8</v>
      </c>
      <c r="R532" s="329">
        <v>16</v>
      </c>
    </row>
    <row r="533" spans="4:18" x14ac:dyDescent="0.2">
      <c r="F533" s="142" t="s">
        <v>905</v>
      </c>
      <c r="G533" s="329">
        <v>1110</v>
      </c>
      <c r="H533" s="329">
        <v>599</v>
      </c>
      <c r="I533" s="329">
        <v>511</v>
      </c>
      <c r="J533" s="329">
        <v>124</v>
      </c>
      <c r="K533" s="329">
        <v>65</v>
      </c>
      <c r="L533" s="329">
        <v>59</v>
      </c>
      <c r="M533" s="329">
        <v>115</v>
      </c>
      <c r="N533" s="329">
        <v>46</v>
      </c>
      <c r="O533" s="329">
        <v>69</v>
      </c>
      <c r="P533" s="329">
        <v>81</v>
      </c>
      <c r="Q533" s="329">
        <v>39</v>
      </c>
      <c r="R533" s="329">
        <v>42</v>
      </c>
    </row>
    <row r="534" spans="4:18" x14ac:dyDescent="0.2">
      <c r="F534" s="142" t="s">
        <v>906</v>
      </c>
      <c r="G534" s="329">
        <v>557</v>
      </c>
      <c r="H534" s="329">
        <v>475</v>
      </c>
      <c r="I534" s="329">
        <v>82</v>
      </c>
      <c r="J534" s="329">
        <v>94</v>
      </c>
      <c r="K534" s="329">
        <v>78</v>
      </c>
      <c r="L534" s="329">
        <v>16</v>
      </c>
      <c r="M534" s="329">
        <v>63</v>
      </c>
      <c r="N534" s="329">
        <v>56</v>
      </c>
      <c r="O534" s="329">
        <v>7</v>
      </c>
      <c r="P534" s="329">
        <v>80</v>
      </c>
      <c r="Q534" s="329">
        <v>75</v>
      </c>
      <c r="R534" s="329">
        <v>5</v>
      </c>
    </row>
    <row r="535" spans="4:18" x14ac:dyDescent="0.2">
      <c r="F535" s="142" t="s">
        <v>907</v>
      </c>
      <c r="G535" s="329">
        <v>396</v>
      </c>
      <c r="H535" s="329">
        <v>147</v>
      </c>
      <c r="I535" s="329">
        <v>249</v>
      </c>
      <c r="J535" s="329">
        <v>89</v>
      </c>
      <c r="K535" s="329">
        <v>38</v>
      </c>
      <c r="L535" s="329">
        <v>51</v>
      </c>
      <c r="M535" s="329">
        <v>41</v>
      </c>
      <c r="N535" s="329">
        <v>7</v>
      </c>
      <c r="O535" s="329">
        <v>34</v>
      </c>
      <c r="P535" s="329">
        <v>30</v>
      </c>
      <c r="Q535" s="329">
        <v>12</v>
      </c>
      <c r="R535" s="329">
        <v>18</v>
      </c>
    </row>
    <row r="536" spans="4:18" x14ac:dyDescent="0.2">
      <c r="F536" s="142" t="s">
        <v>908</v>
      </c>
      <c r="G536" s="329">
        <v>822</v>
      </c>
      <c r="H536" s="329">
        <v>225</v>
      </c>
      <c r="I536" s="329">
        <v>597</v>
      </c>
      <c r="J536" s="329">
        <v>81</v>
      </c>
      <c r="K536" s="329">
        <v>22</v>
      </c>
      <c r="L536" s="329">
        <v>59</v>
      </c>
      <c r="M536" s="329">
        <v>112</v>
      </c>
      <c r="N536" s="329">
        <v>28</v>
      </c>
      <c r="O536" s="329">
        <v>84</v>
      </c>
      <c r="P536" s="329">
        <v>89</v>
      </c>
      <c r="Q536" s="329">
        <v>17</v>
      </c>
      <c r="R536" s="329">
        <v>72</v>
      </c>
    </row>
    <row r="537" spans="4:18" x14ac:dyDescent="0.2">
      <c r="E537" s="142" t="s">
        <v>82</v>
      </c>
      <c r="G537" s="329">
        <v>167</v>
      </c>
      <c r="H537" s="329">
        <v>109</v>
      </c>
      <c r="I537" s="329">
        <v>58</v>
      </c>
      <c r="J537" s="329">
        <v>19</v>
      </c>
      <c r="K537" s="329">
        <v>13</v>
      </c>
      <c r="L537" s="329">
        <v>6</v>
      </c>
      <c r="M537" s="329">
        <v>12</v>
      </c>
      <c r="N537" s="329">
        <v>6</v>
      </c>
      <c r="O537" s="329">
        <v>6</v>
      </c>
      <c r="P537" s="329">
        <v>14</v>
      </c>
      <c r="Q537" s="329">
        <v>11</v>
      </c>
      <c r="R537" s="329">
        <v>3</v>
      </c>
    </row>
    <row r="538" spans="4:18" x14ac:dyDescent="0.2">
      <c r="F538" s="142" t="s">
        <v>905</v>
      </c>
      <c r="G538" s="329">
        <v>167</v>
      </c>
      <c r="H538" s="329">
        <v>109</v>
      </c>
      <c r="I538" s="329">
        <v>58</v>
      </c>
      <c r="J538" s="329">
        <v>19</v>
      </c>
      <c r="K538" s="329">
        <v>13</v>
      </c>
      <c r="L538" s="329">
        <v>6</v>
      </c>
      <c r="M538" s="329">
        <v>12</v>
      </c>
      <c r="N538" s="329">
        <v>6</v>
      </c>
      <c r="O538" s="329">
        <v>6</v>
      </c>
      <c r="P538" s="329">
        <v>14</v>
      </c>
      <c r="Q538" s="329">
        <v>11</v>
      </c>
      <c r="R538" s="329">
        <v>3</v>
      </c>
    </row>
    <row r="539" spans="4:18" x14ac:dyDescent="0.2">
      <c r="D539" s="142" t="s">
        <v>709</v>
      </c>
      <c r="G539" s="329">
        <v>143</v>
      </c>
      <c r="H539" s="329">
        <v>102</v>
      </c>
      <c r="I539" s="329">
        <v>41</v>
      </c>
      <c r="J539" s="329">
        <v>28</v>
      </c>
      <c r="K539" s="329">
        <v>18</v>
      </c>
      <c r="L539" s="329">
        <v>10</v>
      </c>
      <c r="M539" s="329">
        <v>37</v>
      </c>
      <c r="N539" s="329">
        <v>25</v>
      </c>
      <c r="O539" s="329">
        <v>12</v>
      </c>
      <c r="P539" s="329">
        <v>37</v>
      </c>
      <c r="Q539" s="329">
        <v>26</v>
      </c>
      <c r="R539" s="329">
        <v>11</v>
      </c>
    </row>
    <row r="540" spans="4:18" x14ac:dyDescent="0.2">
      <c r="E540" s="142" t="s">
        <v>250</v>
      </c>
      <c r="G540" s="329">
        <v>143</v>
      </c>
      <c r="H540" s="329">
        <v>102</v>
      </c>
      <c r="I540" s="329">
        <v>41</v>
      </c>
      <c r="J540" s="329">
        <v>28</v>
      </c>
      <c r="K540" s="329">
        <v>18</v>
      </c>
      <c r="L540" s="329">
        <v>10</v>
      </c>
      <c r="M540" s="329">
        <v>37</v>
      </c>
      <c r="N540" s="329">
        <v>25</v>
      </c>
      <c r="O540" s="329">
        <v>12</v>
      </c>
      <c r="P540" s="329">
        <v>37</v>
      </c>
      <c r="Q540" s="329">
        <v>26</v>
      </c>
      <c r="R540" s="329">
        <v>11</v>
      </c>
    </row>
    <row r="541" spans="4:18" x14ac:dyDescent="0.2">
      <c r="F541" s="142" t="s">
        <v>909</v>
      </c>
      <c r="G541" s="329">
        <v>39</v>
      </c>
      <c r="H541" s="329">
        <v>21</v>
      </c>
      <c r="I541" s="329">
        <v>18</v>
      </c>
      <c r="J541" s="329">
        <v>9</v>
      </c>
      <c r="K541" s="329">
        <v>4</v>
      </c>
      <c r="L541" s="329">
        <v>5</v>
      </c>
      <c r="M541" s="329">
        <v>14</v>
      </c>
      <c r="N541" s="329">
        <v>6</v>
      </c>
      <c r="O541" s="329">
        <v>8</v>
      </c>
      <c r="P541" s="329">
        <v>14</v>
      </c>
      <c r="Q541" s="329">
        <v>6</v>
      </c>
      <c r="R541" s="329">
        <v>8</v>
      </c>
    </row>
    <row r="542" spans="4:18" x14ac:dyDescent="0.2">
      <c r="F542" s="142" t="s">
        <v>910</v>
      </c>
      <c r="G542" s="329">
        <v>28</v>
      </c>
      <c r="H542" s="329">
        <v>25</v>
      </c>
      <c r="I542" s="329">
        <v>3</v>
      </c>
      <c r="J542" s="329">
        <v>3</v>
      </c>
      <c r="K542" s="329">
        <v>2</v>
      </c>
      <c r="L542" s="329">
        <v>1</v>
      </c>
      <c r="M542" s="329">
        <v>8</v>
      </c>
      <c r="N542" s="329">
        <v>7</v>
      </c>
      <c r="O542" s="329">
        <v>1</v>
      </c>
      <c r="P542" s="329">
        <v>8</v>
      </c>
      <c r="Q542" s="329">
        <v>8</v>
      </c>
      <c r="R542" s="329">
        <v>0</v>
      </c>
    </row>
    <row r="543" spans="4:18" x14ac:dyDescent="0.2">
      <c r="F543" s="142" t="s">
        <v>911</v>
      </c>
      <c r="G543" s="329">
        <v>37</v>
      </c>
      <c r="H543" s="329">
        <v>33</v>
      </c>
      <c r="I543" s="329">
        <v>4</v>
      </c>
      <c r="J543" s="329">
        <v>10</v>
      </c>
      <c r="K543" s="329">
        <v>9</v>
      </c>
      <c r="L543" s="329">
        <v>1</v>
      </c>
      <c r="M543" s="329">
        <v>4</v>
      </c>
      <c r="N543" s="329">
        <v>4</v>
      </c>
      <c r="O543" s="329">
        <v>0</v>
      </c>
      <c r="P543" s="329">
        <v>4</v>
      </c>
      <c r="Q543" s="329">
        <v>4</v>
      </c>
      <c r="R543" s="329">
        <v>0</v>
      </c>
    </row>
    <row r="544" spans="4:18" x14ac:dyDescent="0.2">
      <c r="F544" s="142" t="s">
        <v>912</v>
      </c>
      <c r="G544" s="329">
        <v>39</v>
      </c>
      <c r="H544" s="329">
        <v>23</v>
      </c>
      <c r="I544" s="329">
        <v>16</v>
      </c>
      <c r="J544" s="329">
        <v>6</v>
      </c>
      <c r="K544" s="329">
        <v>3</v>
      </c>
      <c r="L544" s="329">
        <v>3</v>
      </c>
      <c r="M544" s="329">
        <v>11</v>
      </c>
      <c r="N544" s="329">
        <v>8</v>
      </c>
      <c r="O544" s="329">
        <v>3</v>
      </c>
      <c r="P544" s="329">
        <v>11</v>
      </c>
      <c r="Q544" s="329">
        <v>8</v>
      </c>
      <c r="R544" s="329">
        <v>3</v>
      </c>
    </row>
    <row r="545" spans="2:18" x14ac:dyDescent="0.2">
      <c r="D545" s="142" t="s">
        <v>756</v>
      </c>
      <c r="G545" s="329">
        <v>6</v>
      </c>
      <c r="H545" s="329">
        <v>5</v>
      </c>
      <c r="I545" s="329">
        <v>1</v>
      </c>
      <c r="J545" s="329">
        <v>1</v>
      </c>
      <c r="K545" s="329">
        <v>1</v>
      </c>
      <c r="L545" s="329">
        <v>0</v>
      </c>
      <c r="M545" s="329">
        <v>0</v>
      </c>
      <c r="N545" s="329">
        <v>0</v>
      </c>
      <c r="O545" s="329">
        <v>0</v>
      </c>
      <c r="P545" s="329">
        <v>0</v>
      </c>
      <c r="Q545" s="329">
        <v>0</v>
      </c>
      <c r="R545" s="329">
        <v>0</v>
      </c>
    </row>
    <row r="546" spans="2:18" x14ac:dyDescent="0.2">
      <c r="E546" s="142" t="s">
        <v>250</v>
      </c>
      <c r="G546" s="329">
        <v>6</v>
      </c>
      <c r="H546" s="329">
        <v>5</v>
      </c>
      <c r="I546" s="329">
        <v>1</v>
      </c>
      <c r="J546" s="329">
        <v>1</v>
      </c>
      <c r="K546" s="329">
        <v>1</v>
      </c>
      <c r="L546" s="329">
        <v>0</v>
      </c>
      <c r="M546" s="329">
        <v>0</v>
      </c>
      <c r="N546" s="329">
        <v>0</v>
      </c>
      <c r="O546" s="329">
        <v>0</v>
      </c>
      <c r="P546" s="329">
        <v>0</v>
      </c>
      <c r="Q546" s="329">
        <v>0</v>
      </c>
      <c r="R546" s="329">
        <v>0</v>
      </c>
    </row>
    <row r="547" spans="2:18" x14ac:dyDescent="0.2">
      <c r="F547" s="142" t="s">
        <v>900</v>
      </c>
      <c r="G547" s="329">
        <v>6</v>
      </c>
      <c r="H547" s="329">
        <v>5</v>
      </c>
      <c r="I547" s="329">
        <v>1</v>
      </c>
      <c r="J547" s="329">
        <v>1</v>
      </c>
      <c r="K547" s="329">
        <v>1</v>
      </c>
      <c r="L547" s="329">
        <v>0</v>
      </c>
      <c r="M547" s="329">
        <v>0</v>
      </c>
      <c r="N547" s="329">
        <v>0</v>
      </c>
      <c r="O547" s="329">
        <v>0</v>
      </c>
      <c r="P547" s="329">
        <v>0</v>
      </c>
      <c r="Q547" s="329">
        <v>0</v>
      </c>
      <c r="R547" s="329">
        <v>0</v>
      </c>
    </row>
    <row r="548" spans="2:18" x14ac:dyDescent="0.2">
      <c r="B548" s="142" t="s">
        <v>913</v>
      </c>
      <c r="G548" s="329">
        <v>3506</v>
      </c>
      <c r="H548" s="329">
        <v>1914</v>
      </c>
      <c r="I548" s="329">
        <v>1592</v>
      </c>
      <c r="J548" s="329">
        <v>662</v>
      </c>
      <c r="K548" s="329">
        <v>380</v>
      </c>
      <c r="L548" s="329">
        <v>282</v>
      </c>
      <c r="M548" s="329">
        <v>372</v>
      </c>
      <c r="N548" s="329">
        <v>179</v>
      </c>
      <c r="O548" s="329">
        <v>193</v>
      </c>
      <c r="P548" s="329">
        <v>261</v>
      </c>
      <c r="Q548" s="329">
        <v>122</v>
      </c>
      <c r="R548" s="329">
        <v>139</v>
      </c>
    </row>
    <row r="549" spans="2:18" x14ac:dyDescent="0.2">
      <c r="C549" s="142" t="s">
        <v>913</v>
      </c>
      <c r="G549" s="329">
        <v>3506</v>
      </c>
      <c r="H549" s="329">
        <v>1914</v>
      </c>
      <c r="I549" s="329">
        <v>1592</v>
      </c>
      <c r="J549" s="329">
        <v>662</v>
      </c>
      <c r="K549" s="329">
        <v>380</v>
      </c>
      <c r="L549" s="329">
        <v>282</v>
      </c>
      <c r="M549" s="329">
        <v>372</v>
      </c>
      <c r="N549" s="329">
        <v>179</v>
      </c>
      <c r="O549" s="329">
        <v>193</v>
      </c>
      <c r="P549" s="329">
        <v>261</v>
      </c>
      <c r="Q549" s="329">
        <v>122</v>
      </c>
      <c r="R549" s="329">
        <v>139</v>
      </c>
    </row>
    <row r="550" spans="2:18" x14ac:dyDescent="0.2">
      <c r="D550" s="142" t="s">
        <v>248</v>
      </c>
      <c r="G550" s="329">
        <v>3466</v>
      </c>
      <c r="H550" s="329">
        <v>1887</v>
      </c>
      <c r="I550" s="329">
        <v>1579</v>
      </c>
      <c r="J550" s="329">
        <v>654</v>
      </c>
      <c r="K550" s="329">
        <v>375</v>
      </c>
      <c r="L550" s="329">
        <v>279</v>
      </c>
      <c r="M550" s="329">
        <v>351</v>
      </c>
      <c r="N550" s="329">
        <v>165</v>
      </c>
      <c r="O550" s="329">
        <v>186</v>
      </c>
      <c r="P550" s="329">
        <v>240</v>
      </c>
      <c r="Q550" s="329">
        <v>108</v>
      </c>
      <c r="R550" s="329">
        <v>132</v>
      </c>
    </row>
    <row r="551" spans="2:18" x14ac:dyDescent="0.2">
      <c r="E551" s="142" t="s">
        <v>250</v>
      </c>
      <c r="G551" s="329">
        <v>3466</v>
      </c>
      <c r="H551" s="329">
        <v>1887</v>
      </c>
      <c r="I551" s="329">
        <v>1579</v>
      </c>
      <c r="J551" s="329">
        <v>654</v>
      </c>
      <c r="K551" s="329">
        <v>375</v>
      </c>
      <c r="L551" s="329">
        <v>279</v>
      </c>
      <c r="M551" s="329">
        <v>351</v>
      </c>
      <c r="N551" s="329">
        <v>165</v>
      </c>
      <c r="O551" s="329">
        <v>186</v>
      </c>
      <c r="P551" s="329">
        <v>240</v>
      </c>
      <c r="Q551" s="329">
        <v>108</v>
      </c>
      <c r="R551" s="329">
        <v>132</v>
      </c>
    </row>
    <row r="552" spans="2:18" x14ac:dyDescent="0.2">
      <c r="F552" s="142" t="s">
        <v>914</v>
      </c>
      <c r="G552" s="329">
        <v>938</v>
      </c>
      <c r="H552" s="329">
        <v>448</v>
      </c>
      <c r="I552" s="329">
        <v>490</v>
      </c>
      <c r="J552" s="329">
        <v>108</v>
      </c>
      <c r="K552" s="329">
        <v>52</v>
      </c>
      <c r="L552" s="329">
        <v>56</v>
      </c>
      <c r="M552" s="329">
        <v>125</v>
      </c>
      <c r="N552" s="329">
        <v>51</v>
      </c>
      <c r="O552" s="329">
        <v>74</v>
      </c>
      <c r="P552" s="329">
        <v>110</v>
      </c>
      <c r="Q552" s="329">
        <v>42</v>
      </c>
      <c r="R552" s="329">
        <v>68</v>
      </c>
    </row>
    <row r="553" spans="2:18" x14ac:dyDescent="0.2">
      <c r="F553" s="142" t="s">
        <v>915</v>
      </c>
      <c r="G553" s="329">
        <v>258</v>
      </c>
      <c r="H553" s="329">
        <v>134</v>
      </c>
      <c r="I553" s="329">
        <v>124</v>
      </c>
      <c r="J553" s="329">
        <v>83</v>
      </c>
      <c r="K553" s="329">
        <v>41</v>
      </c>
      <c r="L553" s="329">
        <v>42</v>
      </c>
      <c r="M553" s="329">
        <v>0</v>
      </c>
      <c r="N553" s="329">
        <v>0</v>
      </c>
      <c r="O553" s="329">
        <v>0</v>
      </c>
      <c r="P553" s="329">
        <v>0</v>
      </c>
      <c r="Q553" s="329">
        <v>0</v>
      </c>
      <c r="R553" s="329">
        <v>0</v>
      </c>
    </row>
    <row r="554" spans="2:18" x14ac:dyDescent="0.2">
      <c r="F554" s="142" t="s">
        <v>916</v>
      </c>
      <c r="G554" s="329">
        <v>376</v>
      </c>
      <c r="H554" s="329">
        <v>146</v>
      </c>
      <c r="I554" s="329">
        <v>230</v>
      </c>
      <c r="J554" s="329">
        <v>80</v>
      </c>
      <c r="K554" s="329">
        <v>32</v>
      </c>
      <c r="L554" s="329">
        <v>48</v>
      </c>
      <c r="M554" s="329">
        <v>46</v>
      </c>
      <c r="N554" s="329">
        <v>9</v>
      </c>
      <c r="O554" s="329">
        <v>37</v>
      </c>
      <c r="P554" s="329">
        <v>25</v>
      </c>
      <c r="Q554" s="329">
        <v>8</v>
      </c>
      <c r="R554" s="329">
        <v>17</v>
      </c>
    </row>
    <row r="555" spans="2:18" x14ac:dyDescent="0.2">
      <c r="F555" s="142" t="s">
        <v>917</v>
      </c>
      <c r="G555" s="329">
        <v>191</v>
      </c>
      <c r="H555" s="329">
        <v>153</v>
      </c>
      <c r="I555" s="329">
        <v>38</v>
      </c>
      <c r="J555" s="329">
        <v>74</v>
      </c>
      <c r="K555" s="329">
        <v>62</v>
      </c>
      <c r="L555" s="329">
        <v>12</v>
      </c>
      <c r="M555" s="329">
        <v>15</v>
      </c>
      <c r="N555" s="329">
        <v>7</v>
      </c>
      <c r="O555" s="329">
        <v>8</v>
      </c>
      <c r="P555" s="329">
        <v>23</v>
      </c>
      <c r="Q555" s="329">
        <v>15</v>
      </c>
      <c r="R555" s="329">
        <v>8</v>
      </c>
    </row>
    <row r="556" spans="2:18" x14ac:dyDescent="0.2">
      <c r="F556" s="142" t="s">
        <v>918</v>
      </c>
      <c r="G556" s="329">
        <v>563</v>
      </c>
      <c r="H556" s="329">
        <v>438</v>
      </c>
      <c r="I556" s="329">
        <v>125</v>
      </c>
      <c r="J556" s="329">
        <v>97</v>
      </c>
      <c r="K556" s="329">
        <v>84</v>
      </c>
      <c r="L556" s="329">
        <v>13</v>
      </c>
      <c r="M556" s="329">
        <v>50</v>
      </c>
      <c r="N556" s="329">
        <v>43</v>
      </c>
      <c r="O556" s="329">
        <v>7</v>
      </c>
      <c r="P556" s="329">
        <v>27</v>
      </c>
      <c r="Q556" s="329">
        <v>18</v>
      </c>
      <c r="R556" s="329">
        <v>9</v>
      </c>
    </row>
    <row r="557" spans="2:18" x14ac:dyDescent="0.2">
      <c r="F557" s="142" t="s">
        <v>905</v>
      </c>
      <c r="G557" s="329">
        <v>625</v>
      </c>
      <c r="H557" s="329">
        <v>413</v>
      </c>
      <c r="I557" s="329">
        <v>212</v>
      </c>
      <c r="J557" s="329">
        <v>110</v>
      </c>
      <c r="K557" s="329">
        <v>74</v>
      </c>
      <c r="L557" s="329">
        <v>36</v>
      </c>
      <c r="M557" s="329">
        <v>71</v>
      </c>
      <c r="N557" s="329">
        <v>47</v>
      </c>
      <c r="O557" s="329">
        <v>24</v>
      </c>
      <c r="P557" s="329">
        <v>20</v>
      </c>
      <c r="Q557" s="329">
        <v>14</v>
      </c>
      <c r="R557" s="329">
        <v>6</v>
      </c>
    </row>
    <row r="558" spans="2:18" x14ac:dyDescent="0.2">
      <c r="F558" s="142" t="s">
        <v>908</v>
      </c>
      <c r="G558" s="329">
        <v>514</v>
      </c>
      <c r="H558" s="329">
        <v>154</v>
      </c>
      <c r="I558" s="329">
        <v>360</v>
      </c>
      <c r="J558" s="329">
        <v>102</v>
      </c>
      <c r="K558" s="329">
        <v>30</v>
      </c>
      <c r="L558" s="329">
        <v>72</v>
      </c>
      <c r="M558" s="329">
        <v>44</v>
      </c>
      <c r="N558" s="329">
        <v>8</v>
      </c>
      <c r="O558" s="329">
        <v>36</v>
      </c>
      <c r="P558" s="329">
        <v>28</v>
      </c>
      <c r="Q558" s="329">
        <v>4</v>
      </c>
      <c r="R558" s="329">
        <v>24</v>
      </c>
    </row>
    <row r="559" spans="2:18" x14ac:dyDescent="0.2">
      <c r="F559" s="142" t="s">
        <v>919</v>
      </c>
      <c r="G559" s="329">
        <v>1</v>
      </c>
      <c r="H559" s="329">
        <v>1</v>
      </c>
      <c r="I559" s="329">
        <v>0</v>
      </c>
      <c r="J559" s="329">
        <v>0</v>
      </c>
      <c r="K559" s="329">
        <v>0</v>
      </c>
      <c r="L559" s="329">
        <v>0</v>
      </c>
      <c r="M559" s="329">
        <v>0</v>
      </c>
      <c r="N559" s="329">
        <v>0</v>
      </c>
      <c r="O559" s="329">
        <v>0</v>
      </c>
      <c r="P559" s="329">
        <v>7</v>
      </c>
      <c r="Q559" s="329">
        <v>7</v>
      </c>
      <c r="R559" s="329">
        <v>0</v>
      </c>
    </row>
    <row r="560" spans="2:18" x14ac:dyDescent="0.2">
      <c r="D560" s="142" t="s">
        <v>709</v>
      </c>
      <c r="G560" s="329">
        <v>40</v>
      </c>
      <c r="H560" s="329">
        <v>27</v>
      </c>
      <c r="I560" s="329">
        <v>13</v>
      </c>
      <c r="J560" s="329">
        <v>8</v>
      </c>
      <c r="K560" s="329">
        <v>5</v>
      </c>
      <c r="L560" s="329">
        <v>3</v>
      </c>
      <c r="M560" s="329">
        <v>21</v>
      </c>
      <c r="N560" s="329">
        <v>14</v>
      </c>
      <c r="O560" s="329">
        <v>7</v>
      </c>
      <c r="P560" s="329">
        <v>21</v>
      </c>
      <c r="Q560" s="329">
        <v>14</v>
      </c>
      <c r="R560" s="329">
        <v>7</v>
      </c>
    </row>
    <row r="561" spans="2:18" x14ac:dyDescent="0.2">
      <c r="E561" s="142" t="s">
        <v>250</v>
      </c>
      <c r="G561" s="329">
        <v>40</v>
      </c>
      <c r="H561" s="329">
        <v>27</v>
      </c>
      <c r="I561" s="329">
        <v>13</v>
      </c>
      <c r="J561" s="329">
        <v>8</v>
      </c>
      <c r="K561" s="329">
        <v>5</v>
      </c>
      <c r="L561" s="329">
        <v>3</v>
      </c>
      <c r="M561" s="329">
        <v>21</v>
      </c>
      <c r="N561" s="329">
        <v>14</v>
      </c>
      <c r="O561" s="329">
        <v>7</v>
      </c>
      <c r="P561" s="329">
        <v>21</v>
      </c>
      <c r="Q561" s="329">
        <v>14</v>
      </c>
      <c r="R561" s="329">
        <v>7</v>
      </c>
    </row>
    <row r="562" spans="2:18" x14ac:dyDescent="0.2">
      <c r="F562" s="142" t="s">
        <v>920</v>
      </c>
      <c r="G562" s="329">
        <v>15</v>
      </c>
      <c r="H562" s="329">
        <v>8</v>
      </c>
      <c r="I562" s="329">
        <v>7</v>
      </c>
      <c r="J562" s="329">
        <v>5</v>
      </c>
      <c r="K562" s="329">
        <v>3</v>
      </c>
      <c r="L562" s="329">
        <v>2</v>
      </c>
      <c r="M562" s="329">
        <v>9</v>
      </c>
      <c r="N562" s="329">
        <v>7</v>
      </c>
      <c r="O562" s="329">
        <v>2</v>
      </c>
      <c r="P562" s="329">
        <v>9</v>
      </c>
      <c r="Q562" s="329">
        <v>7</v>
      </c>
      <c r="R562" s="329">
        <v>2</v>
      </c>
    </row>
    <row r="563" spans="2:18" x14ac:dyDescent="0.2">
      <c r="F563" s="142" t="s">
        <v>921</v>
      </c>
      <c r="G563" s="329">
        <v>25</v>
      </c>
      <c r="H563" s="329">
        <v>19</v>
      </c>
      <c r="I563" s="329">
        <v>6</v>
      </c>
      <c r="J563" s="329">
        <v>3</v>
      </c>
      <c r="K563" s="329">
        <v>2</v>
      </c>
      <c r="L563" s="329">
        <v>1</v>
      </c>
      <c r="M563" s="329">
        <v>12</v>
      </c>
      <c r="N563" s="329">
        <v>7</v>
      </c>
      <c r="O563" s="329">
        <v>5</v>
      </c>
      <c r="P563" s="329">
        <v>12</v>
      </c>
      <c r="Q563" s="329">
        <v>7</v>
      </c>
      <c r="R563" s="329">
        <v>5</v>
      </c>
    </row>
    <row r="564" spans="2:18" x14ac:dyDescent="0.2">
      <c r="B564" s="142" t="s">
        <v>922</v>
      </c>
      <c r="G564" s="329">
        <v>20</v>
      </c>
      <c r="H564" s="329">
        <v>16</v>
      </c>
      <c r="I564" s="329">
        <v>4</v>
      </c>
      <c r="J564" s="329">
        <v>0</v>
      </c>
      <c r="K564" s="329">
        <v>0</v>
      </c>
      <c r="L564" s="329">
        <v>0</v>
      </c>
      <c r="M564" s="329">
        <v>0</v>
      </c>
      <c r="N564" s="329">
        <v>0</v>
      </c>
      <c r="O564" s="329">
        <v>0</v>
      </c>
      <c r="P564" s="329">
        <v>20</v>
      </c>
      <c r="Q564" s="329">
        <v>14</v>
      </c>
      <c r="R564" s="329">
        <v>6</v>
      </c>
    </row>
    <row r="565" spans="2:18" x14ac:dyDescent="0.2">
      <c r="C565" s="142" t="s">
        <v>922</v>
      </c>
      <c r="G565" s="329">
        <v>20</v>
      </c>
      <c r="H565" s="329">
        <v>16</v>
      </c>
      <c r="I565" s="329">
        <v>4</v>
      </c>
      <c r="J565" s="329">
        <v>0</v>
      </c>
      <c r="K565" s="329">
        <v>0</v>
      </c>
      <c r="L565" s="329">
        <v>0</v>
      </c>
      <c r="M565" s="329">
        <v>0</v>
      </c>
      <c r="N565" s="329">
        <v>0</v>
      </c>
      <c r="O565" s="329">
        <v>0</v>
      </c>
      <c r="P565" s="329">
        <v>20</v>
      </c>
      <c r="Q565" s="329">
        <v>14</v>
      </c>
      <c r="R565" s="329">
        <v>6</v>
      </c>
    </row>
    <row r="566" spans="2:18" x14ac:dyDescent="0.2">
      <c r="D566" s="142" t="s">
        <v>709</v>
      </c>
      <c r="G566" s="329">
        <v>20</v>
      </c>
      <c r="H566" s="329">
        <v>16</v>
      </c>
      <c r="I566" s="329">
        <v>4</v>
      </c>
      <c r="J566" s="329">
        <v>0</v>
      </c>
      <c r="K566" s="329">
        <v>0</v>
      </c>
      <c r="L566" s="329">
        <v>0</v>
      </c>
      <c r="M566" s="329">
        <v>0</v>
      </c>
      <c r="N566" s="329">
        <v>0</v>
      </c>
      <c r="O566" s="329">
        <v>0</v>
      </c>
      <c r="P566" s="329">
        <v>20</v>
      </c>
      <c r="Q566" s="329">
        <v>14</v>
      </c>
      <c r="R566" s="329">
        <v>6</v>
      </c>
    </row>
    <row r="567" spans="2:18" x14ac:dyDescent="0.2">
      <c r="E567" s="142" t="s">
        <v>250</v>
      </c>
      <c r="G567" s="329">
        <v>20</v>
      </c>
      <c r="H567" s="329">
        <v>16</v>
      </c>
      <c r="I567" s="329">
        <v>4</v>
      </c>
      <c r="J567" s="329">
        <v>0</v>
      </c>
      <c r="K567" s="329">
        <v>0</v>
      </c>
      <c r="L567" s="329">
        <v>0</v>
      </c>
      <c r="M567" s="329">
        <v>0</v>
      </c>
      <c r="N567" s="329">
        <v>0</v>
      </c>
      <c r="O567" s="329">
        <v>0</v>
      </c>
      <c r="P567" s="329">
        <v>20</v>
      </c>
      <c r="Q567" s="329">
        <v>14</v>
      </c>
      <c r="R567" s="329">
        <v>6</v>
      </c>
    </row>
    <row r="568" spans="2:18" x14ac:dyDescent="0.2">
      <c r="F568" s="142" t="s">
        <v>923</v>
      </c>
      <c r="G568" s="329">
        <v>20</v>
      </c>
      <c r="H568" s="329">
        <v>16</v>
      </c>
      <c r="I568" s="329">
        <v>4</v>
      </c>
      <c r="J568" s="329">
        <v>0</v>
      </c>
      <c r="K568" s="329">
        <v>0</v>
      </c>
      <c r="L568" s="329">
        <v>0</v>
      </c>
      <c r="M568" s="329">
        <v>0</v>
      </c>
      <c r="N568" s="329">
        <v>0</v>
      </c>
      <c r="O568" s="329">
        <v>0</v>
      </c>
      <c r="P568" s="329">
        <v>20</v>
      </c>
      <c r="Q568" s="329">
        <v>14</v>
      </c>
      <c r="R568" s="329">
        <v>6</v>
      </c>
    </row>
    <row r="569" spans="2:18" x14ac:dyDescent="0.2">
      <c r="B569" s="142" t="s">
        <v>924</v>
      </c>
      <c r="G569" s="329">
        <v>189</v>
      </c>
      <c r="H569" s="329">
        <v>30</v>
      </c>
      <c r="I569" s="329">
        <v>159</v>
      </c>
      <c r="J569" s="329">
        <v>40</v>
      </c>
      <c r="K569" s="329">
        <v>10</v>
      </c>
      <c r="L569" s="329">
        <v>30</v>
      </c>
      <c r="M569" s="329">
        <v>34</v>
      </c>
      <c r="N569" s="329">
        <v>4</v>
      </c>
      <c r="O569" s="329">
        <v>30</v>
      </c>
      <c r="P569" s="329">
        <v>25</v>
      </c>
      <c r="Q569" s="329">
        <v>3</v>
      </c>
      <c r="R569" s="329">
        <v>22</v>
      </c>
    </row>
    <row r="570" spans="2:18" x14ac:dyDescent="0.2">
      <c r="C570" s="142" t="s">
        <v>924</v>
      </c>
      <c r="G570" s="329">
        <v>189</v>
      </c>
      <c r="H570" s="329">
        <v>30</v>
      </c>
      <c r="I570" s="329">
        <v>159</v>
      </c>
      <c r="J570" s="329">
        <v>40</v>
      </c>
      <c r="K570" s="329">
        <v>10</v>
      </c>
      <c r="L570" s="329">
        <v>30</v>
      </c>
      <c r="M570" s="329">
        <v>34</v>
      </c>
      <c r="N570" s="329">
        <v>4</v>
      </c>
      <c r="O570" s="329">
        <v>30</v>
      </c>
      <c r="P570" s="329">
        <v>25</v>
      </c>
      <c r="Q570" s="329">
        <v>3</v>
      </c>
      <c r="R570" s="329">
        <v>22</v>
      </c>
    </row>
    <row r="571" spans="2:18" x14ac:dyDescent="0.2">
      <c r="D571" s="142" t="s">
        <v>248</v>
      </c>
      <c r="G571" s="329">
        <v>189</v>
      </c>
      <c r="H571" s="329">
        <v>30</v>
      </c>
      <c r="I571" s="329">
        <v>159</v>
      </c>
      <c r="J571" s="329">
        <v>40</v>
      </c>
      <c r="K571" s="329">
        <v>10</v>
      </c>
      <c r="L571" s="329">
        <v>30</v>
      </c>
      <c r="M571" s="329">
        <v>34</v>
      </c>
      <c r="N571" s="329">
        <v>4</v>
      </c>
      <c r="O571" s="329">
        <v>30</v>
      </c>
      <c r="P571" s="329">
        <v>25</v>
      </c>
      <c r="Q571" s="329">
        <v>3</v>
      </c>
      <c r="R571" s="329">
        <v>22</v>
      </c>
    </row>
    <row r="572" spans="2:18" x14ac:dyDescent="0.2">
      <c r="E572" s="142" t="s">
        <v>697</v>
      </c>
      <c r="G572" s="329">
        <v>189</v>
      </c>
      <c r="H572" s="329">
        <v>30</v>
      </c>
      <c r="I572" s="329">
        <v>159</v>
      </c>
      <c r="J572" s="329">
        <v>40</v>
      </c>
      <c r="K572" s="329">
        <v>10</v>
      </c>
      <c r="L572" s="329">
        <v>30</v>
      </c>
      <c r="M572" s="329">
        <v>34</v>
      </c>
      <c r="N572" s="329">
        <v>4</v>
      </c>
      <c r="O572" s="329">
        <v>30</v>
      </c>
      <c r="P572" s="329">
        <v>25</v>
      </c>
      <c r="Q572" s="329">
        <v>3</v>
      </c>
      <c r="R572" s="329">
        <v>22</v>
      </c>
    </row>
    <row r="573" spans="2:18" x14ac:dyDescent="0.2">
      <c r="F573" s="142" t="s">
        <v>784</v>
      </c>
      <c r="G573" s="329">
        <v>189</v>
      </c>
      <c r="H573" s="329">
        <v>30</v>
      </c>
      <c r="I573" s="329">
        <v>159</v>
      </c>
      <c r="J573" s="329">
        <v>40</v>
      </c>
      <c r="K573" s="329">
        <v>10</v>
      </c>
      <c r="L573" s="329">
        <v>30</v>
      </c>
      <c r="M573" s="329">
        <v>34</v>
      </c>
      <c r="N573" s="329">
        <v>4</v>
      </c>
      <c r="O573" s="329">
        <v>30</v>
      </c>
      <c r="P573" s="329">
        <v>25</v>
      </c>
      <c r="Q573" s="329">
        <v>3</v>
      </c>
      <c r="R573" s="329">
        <v>22</v>
      </c>
    </row>
    <row r="574" spans="2:18" x14ac:dyDescent="0.2">
      <c r="B574" s="142" t="s">
        <v>925</v>
      </c>
      <c r="G574" s="329">
        <v>23</v>
      </c>
      <c r="H574" s="329">
        <v>13</v>
      </c>
      <c r="I574" s="329">
        <v>10</v>
      </c>
      <c r="J574" s="329">
        <v>3</v>
      </c>
      <c r="K574" s="329">
        <v>2</v>
      </c>
      <c r="L574" s="329">
        <v>1</v>
      </c>
      <c r="M574" s="329">
        <v>6</v>
      </c>
      <c r="N574" s="329">
        <v>6</v>
      </c>
      <c r="O574" s="329">
        <v>0</v>
      </c>
      <c r="P574" s="329">
        <v>2</v>
      </c>
      <c r="Q574" s="329">
        <v>2</v>
      </c>
      <c r="R574" s="329">
        <v>0</v>
      </c>
    </row>
    <row r="575" spans="2:18" x14ac:dyDescent="0.2">
      <c r="C575" s="142" t="s">
        <v>925</v>
      </c>
      <c r="G575" s="329">
        <v>23</v>
      </c>
      <c r="H575" s="329">
        <v>13</v>
      </c>
      <c r="I575" s="329">
        <v>10</v>
      </c>
      <c r="J575" s="329">
        <v>3</v>
      </c>
      <c r="K575" s="329">
        <v>2</v>
      </c>
      <c r="L575" s="329">
        <v>1</v>
      </c>
      <c r="M575" s="329">
        <v>6</v>
      </c>
      <c r="N575" s="329">
        <v>6</v>
      </c>
      <c r="O575" s="329">
        <v>0</v>
      </c>
      <c r="P575" s="329">
        <v>2</v>
      </c>
      <c r="Q575" s="329">
        <v>2</v>
      </c>
      <c r="R575" s="329">
        <v>0</v>
      </c>
    </row>
    <row r="576" spans="2:18" x14ac:dyDescent="0.2">
      <c r="D576" s="142" t="s">
        <v>248</v>
      </c>
      <c r="G576" s="329">
        <v>23</v>
      </c>
      <c r="H576" s="329">
        <v>13</v>
      </c>
      <c r="I576" s="329">
        <v>10</v>
      </c>
      <c r="J576" s="329">
        <v>3</v>
      </c>
      <c r="K576" s="329">
        <v>2</v>
      </c>
      <c r="L576" s="329">
        <v>1</v>
      </c>
      <c r="M576" s="329">
        <v>6</v>
      </c>
      <c r="N576" s="329">
        <v>6</v>
      </c>
      <c r="O576" s="329">
        <v>0</v>
      </c>
      <c r="P576" s="329">
        <v>2</v>
      </c>
      <c r="Q576" s="329">
        <v>2</v>
      </c>
      <c r="R576" s="329">
        <v>0</v>
      </c>
    </row>
    <row r="577" spans="2:18" x14ac:dyDescent="0.2">
      <c r="E577" s="142" t="s">
        <v>250</v>
      </c>
      <c r="G577" s="329">
        <v>23</v>
      </c>
      <c r="H577" s="329">
        <v>13</v>
      </c>
      <c r="I577" s="329">
        <v>10</v>
      </c>
      <c r="J577" s="329">
        <v>3</v>
      </c>
      <c r="K577" s="329">
        <v>2</v>
      </c>
      <c r="L577" s="329">
        <v>1</v>
      </c>
      <c r="M577" s="329">
        <v>6</v>
      </c>
      <c r="N577" s="329">
        <v>6</v>
      </c>
      <c r="O577" s="329">
        <v>0</v>
      </c>
      <c r="P577" s="329">
        <v>2</v>
      </c>
      <c r="Q577" s="329">
        <v>2</v>
      </c>
      <c r="R577" s="329">
        <v>0</v>
      </c>
    </row>
    <row r="578" spans="2:18" x14ac:dyDescent="0.2">
      <c r="F578" s="142" t="s">
        <v>677</v>
      </c>
      <c r="G578" s="329">
        <v>23</v>
      </c>
      <c r="H578" s="329">
        <v>13</v>
      </c>
      <c r="I578" s="329">
        <v>10</v>
      </c>
      <c r="J578" s="329">
        <v>3</v>
      </c>
      <c r="K578" s="329">
        <v>2</v>
      </c>
      <c r="L578" s="329">
        <v>1</v>
      </c>
      <c r="M578" s="329">
        <v>6</v>
      </c>
      <c r="N578" s="329">
        <v>6</v>
      </c>
      <c r="O578" s="329">
        <v>0</v>
      </c>
      <c r="P578" s="329">
        <v>2</v>
      </c>
      <c r="Q578" s="329">
        <v>2</v>
      </c>
      <c r="R578" s="329">
        <v>0</v>
      </c>
    </row>
    <row r="579" spans="2:18" x14ac:dyDescent="0.2">
      <c r="B579" s="142" t="s">
        <v>926</v>
      </c>
      <c r="G579" s="329">
        <v>1362</v>
      </c>
      <c r="H579" s="329">
        <v>766</v>
      </c>
      <c r="I579" s="329">
        <v>596</v>
      </c>
      <c r="J579" s="329">
        <v>272</v>
      </c>
      <c r="K579" s="329">
        <v>152</v>
      </c>
      <c r="L579" s="329">
        <v>120</v>
      </c>
      <c r="M579" s="329">
        <v>244</v>
      </c>
      <c r="N579" s="329">
        <v>132</v>
      </c>
      <c r="O579" s="329">
        <v>112</v>
      </c>
      <c r="P579" s="329">
        <v>244</v>
      </c>
      <c r="Q579" s="329">
        <v>132</v>
      </c>
      <c r="R579" s="329">
        <v>112</v>
      </c>
    </row>
    <row r="580" spans="2:18" x14ac:dyDescent="0.2">
      <c r="C580" s="142" t="s">
        <v>926</v>
      </c>
      <c r="G580" s="329">
        <v>1362</v>
      </c>
      <c r="H580" s="329">
        <v>766</v>
      </c>
      <c r="I580" s="329">
        <v>596</v>
      </c>
      <c r="J580" s="329">
        <v>272</v>
      </c>
      <c r="K580" s="329">
        <v>152</v>
      </c>
      <c r="L580" s="329">
        <v>120</v>
      </c>
      <c r="M580" s="329">
        <v>244</v>
      </c>
      <c r="N580" s="329">
        <v>132</v>
      </c>
      <c r="O580" s="329">
        <v>112</v>
      </c>
      <c r="P580" s="329">
        <v>244</v>
      </c>
      <c r="Q580" s="329">
        <v>132</v>
      </c>
      <c r="R580" s="329">
        <v>112</v>
      </c>
    </row>
    <row r="581" spans="2:18" x14ac:dyDescent="0.2">
      <c r="D581" s="142" t="s">
        <v>248</v>
      </c>
      <c r="G581" s="329">
        <v>1361</v>
      </c>
      <c r="H581" s="329">
        <v>765</v>
      </c>
      <c r="I581" s="329">
        <v>596</v>
      </c>
      <c r="J581" s="329">
        <v>272</v>
      </c>
      <c r="K581" s="329">
        <v>152</v>
      </c>
      <c r="L581" s="329">
        <v>120</v>
      </c>
      <c r="M581" s="329">
        <v>241</v>
      </c>
      <c r="N581" s="329">
        <v>129</v>
      </c>
      <c r="O581" s="329">
        <v>112</v>
      </c>
      <c r="P581" s="329">
        <v>241</v>
      </c>
      <c r="Q581" s="329">
        <v>129</v>
      </c>
      <c r="R581" s="329">
        <v>112</v>
      </c>
    </row>
    <row r="582" spans="2:18" x14ac:dyDescent="0.2">
      <c r="E582" s="142" t="s">
        <v>250</v>
      </c>
      <c r="G582" s="329">
        <v>1361</v>
      </c>
      <c r="H582" s="329">
        <v>765</v>
      </c>
      <c r="I582" s="329">
        <v>596</v>
      </c>
      <c r="J582" s="329">
        <v>272</v>
      </c>
      <c r="K582" s="329">
        <v>152</v>
      </c>
      <c r="L582" s="329">
        <v>120</v>
      </c>
      <c r="M582" s="329">
        <v>241</v>
      </c>
      <c r="N582" s="329">
        <v>129</v>
      </c>
      <c r="O582" s="329">
        <v>112</v>
      </c>
      <c r="P582" s="329">
        <v>241</v>
      </c>
      <c r="Q582" s="329">
        <v>129</v>
      </c>
      <c r="R582" s="329">
        <v>112</v>
      </c>
    </row>
    <row r="583" spans="2:18" x14ac:dyDescent="0.2">
      <c r="F583" s="142" t="s">
        <v>804</v>
      </c>
      <c r="G583" s="329">
        <v>114</v>
      </c>
      <c r="H583" s="329">
        <v>29</v>
      </c>
      <c r="I583" s="329">
        <v>85</v>
      </c>
      <c r="J583" s="329">
        <v>19</v>
      </c>
      <c r="K583" s="329">
        <v>5</v>
      </c>
      <c r="L583" s="329">
        <v>14</v>
      </c>
      <c r="M583" s="329">
        <v>23</v>
      </c>
      <c r="N583" s="329">
        <v>7</v>
      </c>
      <c r="O583" s="329">
        <v>16</v>
      </c>
      <c r="P583" s="329">
        <v>23</v>
      </c>
      <c r="Q583" s="329">
        <v>7</v>
      </c>
      <c r="R583" s="329">
        <v>16</v>
      </c>
    </row>
    <row r="584" spans="2:18" x14ac:dyDescent="0.2">
      <c r="F584" s="142" t="s">
        <v>927</v>
      </c>
      <c r="G584" s="329">
        <v>5</v>
      </c>
      <c r="H584" s="329">
        <v>2</v>
      </c>
      <c r="I584" s="329">
        <v>3</v>
      </c>
      <c r="J584" s="329">
        <v>0</v>
      </c>
      <c r="K584" s="329">
        <v>0</v>
      </c>
      <c r="L584" s="329">
        <v>0</v>
      </c>
      <c r="M584" s="329">
        <v>12</v>
      </c>
      <c r="N584" s="329">
        <v>5</v>
      </c>
      <c r="O584" s="329">
        <v>7</v>
      </c>
      <c r="P584" s="329">
        <v>12</v>
      </c>
      <c r="Q584" s="329">
        <v>5</v>
      </c>
      <c r="R584" s="329">
        <v>7</v>
      </c>
    </row>
    <row r="585" spans="2:18" x14ac:dyDescent="0.2">
      <c r="F585" s="142" t="s">
        <v>928</v>
      </c>
      <c r="G585" s="329">
        <v>98</v>
      </c>
      <c r="H585" s="329">
        <v>81</v>
      </c>
      <c r="I585" s="329">
        <v>17</v>
      </c>
      <c r="J585" s="329">
        <v>20</v>
      </c>
      <c r="K585" s="329">
        <v>15</v>
      </c>
      <c r="L585" s="329">
        <v>5</v>
      </c>
      <c r="M585" s="329">
        <v>5</v>
      </c>
      <c r="N585" s="329">
        <v>4</v>
      </c>
      <c r="O585" s="329">
        <v>1</v>
      </c>
      <c r="P585" s="329">
        <v>5</v>
      </c>
      <c r="Q585" s="329">
        <v>4</v>
      </c>
      <c r="R585" s="329">
        <v>1</v>
      </c>
    </row>
    <row r="586" spans="2:18" x14ac:dyDescent="0.2">
      <c r="F586" s="142" t="s">
        <v>929</v>
      </c>
      <c r="G586" s="329">
        <v>139</v>
      </c>
      <c r="H586" s="329">
        <v>53</v>
      </c>
      <c r="I586" s="329">
        <v>86</v>
      </c>
      <c r="J586" s="329">
        <v>33</v>
      </c>
      <c r="K586" s="329">
        <v>10</v>
      </c>
      <c r="L586" s="329">
        <v>23</v>
      </c>
      <c r="M586" s="329">
        <v>17</v>
      </c>
      <c r="N586" s="329">
        <v>2</v>
      </c>
      <c r="O586" s="329">
        <v>15</v>
      </c>
      <c r="P586" s="329">
        <v>17</v>
      </c>
      <c r="Q586" s="329">
        <v>2</v>
      </c>
      <c r="R586" s="329">
        <v>15</v>
      </c>
    </row>
    <row r="587" spans="2:18" x14ac:dyDescent="0.2">
      <c r="F587" s="142" t="s">
        <v>719</v>
      </c>
      <c r="G587" s="329">
        <v>126</v>
      </c>
      <c r="H587" s="329">
        <v>112</v>
      </c>
      <c r="I587" s="329">
        <v>14</v>
      </c>
      <c r="J587" s="329">
        <v>23</v>
      </c>
      <c r="K587" s="329">
        <v>21</v>
      </c>
      <c r="L587" s="329">
        <v>2</v>
      </c>
      <c r="M587" s="329">
        <v>19</v>
      </c>
      <c r="N587" s="329">
        <v>16</v>
      </c>
      <c r="O587" s="329">
        <v>3</v>
      </c>
      <c r="P587" s="329">
        <v>19</v>
      </c>
      <c r="Q587" s="329">
        <v>16</v>
      </c>
      <c r="R587" s="329">
        <v>3</v>
      </c>
    </row>
    <row r="588" spans="2:18" x14ac:dyDescent="0.2">
      <c r="F588" s="142" t="s">
        <v>930</v>
      </c>
      <c r="G588" s="329">
        <v>70</v>
      </c>
      <c r="H588" s="329">
        <v>58</v>
      </c>
      <c r="I588" s="329">
        <v>12</v>
      </c>
      <c r="J588" s="329">
        <v>21</v>
      </c>
      <c r="K588" s="329">
        <v>15</v>
      </c>
      <c r="L588" s="329">
        <v>6</v>
      </c>
      <c r="M588" s="329">
        <v>13</v>
      </c>
      <c r="N588" s="329">
        <v>12</v>
      </c>
      <c r="O588" s="329">
        <v>1</v>
      </c>
      <c r="P588" s="329">
        <v>13</v>
      </c>
      <c r="Q588" s="329">
        <v>12</v>
      </c>
      <c r="R588" s="329">
        <v>1</v>
      </c>
    </row>
    <row r="589" spans="2:18" x14ac:dyDescent="0.2">
      <c r="F589" s="142" t="s">
        <v>931</v>
      </c>
      <c r="G589" s="329">
        <v>101</v>
      </c>
      <c r="H589" s="329">
        <v>68</v>
      </c>
      <c r="I589" s="329">
        <v>33</v>
      </c>
      <c r="J589" s="329">
        <v>22</v>
      </c>
      <c r="K589" s="329">
        <v>12</v>
      </c>
      <c r="L589" s="329">
        <v>10</v>
      </c>
      <c r="M589" s="329">
        <v>11</v>
      </c>
      <c r="N589" s="329">
        <v>9</v>
      </c>
      <c r="O589" s="329">
        <v>2</v>
      </c>
      <c r="P589" s="329">
        <v>11</v>
      </c>
      <c r="Q589" s="329">
        <v>9</v>
      </c>
      <c r="R589" s="329">
        <v>2</v>
      </c>
    </row>
    <row r="590" spans="2:18" x14ac:dyDescent="0.2">
      <c r="F590" s="142" t="s">
        <v>932</v>
      </c>
      <c r="G590" s="329">
        <v>121</v>
      </c>
      <c r="H590" s="329">
        <v>98</v>
      </c>
      <c r="I590" s="329">
        <v>23</v>
      </c>
      <c r="J590" s="329">
        <v>27</v>
      </c>
      <c r="K590" s="329">
        <v>19</v>
      </c>
      <c r="L590" s="329">
        <v>8</v>
      </c>
      <c r="M590" s="329">
        <v>26</v>
      </c>
      <c r="N590" s="329">
        <v>21</v>
      </c>
      <c r="O590" s="329">
        <v>5</v>
      </c>
      <c r="P590" s="329">
        <v>26</v>
      </c>
      <c r="Q590" s="329">
        <v>21</v>
      </c>
      <c r="R590" s="329">
        <v>5</v>
      </c>
    </row>
    <row r="591" spans="2:18" x14ac:dyDescent="0.2">
      <c r="F591" s="142" t="s">
        <v>676</v>
      </c>
      <c r="G591" s="329">
        <v>142</v>
      </c>
      <c r="H591" s="329">
        <v>57</v>
      </c>
      <c r="I591" s="329">
        <v>85</v>
      </c>
      <c r="J591" s="329">
        <v>41</v>
      </c>
      <c r="K591" s="329">
        <v>19</v>
      </c>
      <c r="L591" s="329">
        <v>22</v>
      </c>
      <c r="M591" s="329">
        <v>14</v>
      </c>
      <c r="N591" s="329">
        <v>5</v>
      </c>
      <c r="O591" s="329">
        <v>9</v>
      </c>
      <c r="P591" s="329">
        <v>14</v>
      </c>
      <c r="Q591" s="329">
        <v>5</v>
      </c>
      <c r="R591" s="329">
        <v>9</v>
      </c>
    </row>
    <row r="592" spans="2:18" x14ac:dyDescent="0.2">
      <c r="F592" s="142" t="s">
        <v>933</v>
      </c>
      <c r="G592" s="329">
        <v>154</v>
      </c>
      <c r="H592" s="329">
        <v>86</v>
      </c>
      <c r="I592" s="329">
        <v>68</v>
      </c>
      <c r="J592" s="329">
        <v>25</v>
      </c>
      <c r="K592" s="329">
        <v>18</v>
      </c>
      <c r="L592" s="329">
        <v>7</v>
      </c>
      <c r="M592" s="329">
        <v>20</v>
      </c>
      <c r="N592" s="329">
        <v>14</v>
      </c>
      <c r="O592" s="329">
        <v>6</v>
      </c>
      <c r="P592" s="329">
        <v>20</v>
      </c>
      <c r="Q592" s="329">
        <v>14</v>
      </c>
      <c r="R592" s="329">
        <v>6</v>
      </c>
    </row>
    <row r="593" spans="2:18" x14ac:dyDescent="0.2">
      <c r="F593" s="142" t="s">
        <v>752</v>
      </c>
      <c r="G593" s="329">
        <v>0</v>
      </c>
      <c r="H593" s="329">
        <v>0</v>
      </c>
      <c r="I593" s="329">
        <v>0</v>
      </c>
      <c r="J593" s="329">
        <v>0</v>
      </c>
      <c r="K593" s="329">
        <v>0</v>
      </c>
      <c r="L593" s="329">
        <v>0</v>
      </c>
      <c r="M593" s="329">
        <v>0</v>
      </c>
      <c r="N593" s="329">
        <v>0</v>
      </c>
      <c r="O593" s="329">
        <v>0</v>
      </c>
      <c r="P593" s="329">
        <v>0</v>
      </c>
      <c r="Q593" s="329">
        <v>0</v>
      </c>
      <c r="R593" s="329">
        <v>0</v>
      </c>
    </row>
    <row r="594" spans="2:18" x14ac:dyDescent="0.2">
      <c r="F594" s="142" t="s">
        <v>934</v>
      </c>
      <c r="G594" s="329">
        <v>97</v>
      </c>
      <c r="H594" s="329">
        <v>38</v>
      </c>
      <c r="I594" s="329">
        <v>59</v>
      </c>
      <c r="J594" s="329">
        <v>9</v>
      </c>
      <c r="K594" s="329">
        <v>6</v>
      </c>
      <c r="L594" s="329">
        <v>3</v>
      </c>
      <c r="M594" s="329">
        <v>21</v>
      </c>
      <c r="N594" s="329">
        <v>5</v>
      </c>
      <c r="O594" s="329">
        <v>16</v>
      </c>
      <c r="P594" s="329">
        <v>21</v>
      </c>
      <c r="Q594" s="329">
        <v>5</v>
      </c>
      <c r="R594" s="329">
        <v>16</v>
      </c>
    </row>
    <row r="595" spans="2:18" x14ac:dyDescent="0.2">
      <c r="F595" s="142" t="s">
        <v>935</v>
      </c>
      <c r="G595" s="329">
        <v>2</v>
      </c>
      <c r="H595" s="329">
        <v>1</v>
      </c>
      <c r="I595" s="329">
        <v>1</v>
      </c>
      <c r="J595" s="329">
        <v>0</v>
      </c>
      <c r="K595" s="329">
        <v>0</v>
      </c>
      <c r="L595" s="329">
        <v>0</v>
      </c>
      <c r="M595" s="329">
        <v>0</v>
      </c>
      <c r="N595" s="329">
        <v>0</v>
      </c>
      <c r="O595" s="329">
        <v>0</v>
      </c>
      <c r="P595" s="329">
        <v>0</v>
      </c>
      <c r="Q595" s="329">
        <v>0</v>
      </c>
      <c r="R595" s="329">
        <v>0</v>
      </c>
    </row>
    <row r="596" spans="2:18" x14ac:dyDescent="0.2">
      <c r="F596" s="142" t="s">
        <v>936</v>
      </c>
      <c r="G596" s="329">
        <v>15</v>
      </c>
      <c r="H596" s="329">
        <v>11</v>
      </c>
      <c r="I596" s="329">
        <v>4</v>
      </c>
      <c r="J596" s="329">
        <v>0</v>
      </c>
      <c r="K596" s="329">
        <v>0</v>
      </c>
      <c r="L596" s="329">
        <v>0</v>
      </c>
      <c r="M596" s="329">
        <v>12</v>
      </c>
      <c r="N596" s="329">
        <v>9</v>
      </c>
      <c r="O596" s="329">
        <v>3</v>
      </c>
      <c r="P596" s="329">
        <v>12</v>
      </c>
      <c r="Q596" s="329">
        <v>9</v>
      </c>
      <c r="R596" s="329">
        <v>3</v>
      </c>
    </row>
    <row r="597" spans="2:18" x14ac:dyDescent="0.2">
      <c r="F597" s="142" t="s">
        <v>679</v>
      </c>
      <c r="G597" s="329">
        <v>112</v>
      </c>
      <c r="H597" s="329">
        <v>51</v>
      </c>
      <c r="I597" s="329">
        <v>61</v>
      </c>
      <c r="J597" s="329">
        <v>17</v>
      </c>
      <c r="K597" s="329">
        <v>5</v>
      </c>
      <c r="L597" s="329">
        <v>12</v>
      </c>
      <c r="M597" s="329">
        <v>18</v>
      </c>
      <c r="N597" s="329">
        <v>11</v>
      </c>
      <c r="O597" s="329">
        <v>7</v>
      </c>
      <c r="P597" s="329">
        <v>18</v>
      </c>
      <c r="Q597" s="329">
        <v>11</v>
      </c>
      <c r="R597" s="329">
        <v>7</v>
      </c>
    </row>
    <row r="598" spans="2:18" x14ac:dyDescent="0.2">
      <c r="F598" s="142" t="s">
        <v>937</v>
      </c>
      <c r="G598" s="329">
        <v>14</v>
      </c>
      <c r="H598" s="329">
        <v>1</v>
      </c>
      <c r="I598" s="329">
        <v>13</v>
      </c>
      <c r="J598" s="329">
        <v>0</v>
      </c>
      <c r="K598" s="329">
        <v>0</v>
      </c>
      <c r="L598" s="329">
        <v>0</v>
      </c>
      <c r="M598" s="329">
        <v>13</v>
      </c>
      <c r="N598" s="329">
        <v>6</v>
      </c>
      <c r="O598" s="329">
        <v>7</v>
      </c>
      <c r="P598" s="329">
        <v>13</v>
      </c>
      <c r="Q598" s="329">
        <v>6</v>
      </c>
      <c r="R598" s="329">
        <v>7</v>
      </c>
    </row>
    <row r="599" spans="2:18" x14ac:dyDescent="0.2">
      <c r="F599" s="142" t="s">
        <v>938</v>
      </c>
      <c r="G599" s="329">
        <v>5</v>
      </c>
      <c r="H599" s="329">
        <v>1</v>
      </c>
      <c r="I599" s="329">
        <v>4</v>
      </c>
      <c r="J599" s="329">
        <v>0</v>
      </c>
      <c r="K599" s="329">
        <v>0</v>
      </c>
      <c r="L599" s="329">
        <v>0</v>
      </c>
      <c r="M599" s="329">
        <v>1</v>
      </c>
      <c r="N599" s="329">
        <v>0</v>
      </c>
      <c r="O599" s="329">
        <v>1</v>
      </c>
      <c r="P599" s="329">
        <v>1</v>
      </c>
      <c r="Q599" s="329">
        <v>0</v>
      </c>
      <c r="R599" s="329">
        <v>1</v>
      </c>
    </row>
    <row r="600" spans="2:18" x14ac:dyDescent="0.2">
      <c r="F600" s="142" t="s">
        <v>939</v>
      </c>
      <c r="G600" s="329">
        <v>12</v>
      </c>
      <c r="H600" s="329">
        <v>4</v>
      </c>
      <c r="I600" s="329">
        <v>8</v>
      </c>
      <c r="J600" s="329">
        <v>0</v>
      </c>
      <c r="K600" s="329">
        <v>0</v>
      </c>
      <c r="L600" s="329">
        <v>0</v>
      </c>
      <c r="M600" s="329">
        <v>15</v>
      </c>
      <c r="N600" s="329">
        <v>2</v>
      </c>
      <c r="O600" s="329">
        <v>13</v>
      </c>
      <c r="P600" s="329">
        <v>15</v>
      </c>
      <c r="Q600" s="329">
        <v>2</v>
      </c>
      <c r="R600" s="329">
        <v>13</v>
      </c>
    </row>
    <row r="601" spans="2:18" x14ac:dyDescent="0.2">
      <c r="F601" s="142" t="s">
        <v>940</v>
      </c>
      <c r="G601" s="329">
        <v>0</v>
      </c>
      <c r="H601" s="329">
        <v>0</v>
      </c>
      <c r="I601" s="329">
        <v>0</v>
      </c>
      <c r="J601" s="329">
        <v>0</v>
      </c>
      <c r="K601" s="329">
        <v>0</v>
      </c>
      <c r="L601" s="329">
        <v>0</v>
      </c>
      <c r="M601" s="329">
        <v>1</v>
      </c>
      <c r="N601" s="329">
        <v>1</v>
      </c>
      <c r="O601" s="329">
        <v>0</v>
      </c>
      <c r="P601" s="329">
        <v>1</v>
      </c>
      <c r="Q601" s="329">
        <v>1</v>
      </c>
      <c r="R601" s="329">
        <v>0</v>
      </c>
    </row>
    <row r="602" spans="2:18" x14ac:dyDescent="0.2">
      <c r="F602" s="142" t="s">
        <v>941</v>
      </c>
      <c r="G602" s="329">
        <v>34</v>
      </c>
      <c r="H602" s="329">
        <v>14</v>
      </c>
      <c r="I602" s="329">
        <v>20</v>
      </c>
      <c r="J602" s="329">
        <v>15</v>
      </c>
      <c r="K602" s="329">
        <v>7</v>
      </c>
      <c r="L602" s="329">
        <v>8</v>
      </c>
      <c r="M602" s="329">
        <v>0</v>
      </c>
      <c r="N602" s="329">
        <v>0</v>
      </c>
      <c r="O602" s="329">
        <v>0</v>
      </c>
      <c r="P602" s="329">
        <v>0</v>
      </c>
      <c r="Q602" s="329">
        <v>0</v>
      </c>
      <c r="R602" s="329">
        <v>0</v>
      </c>
    </row>
    <row r="603" spans="2:18" x14ac:dyDescent="0.2">
      <c r="D603" s="142" t="s">
        <v>709</v>
      </c>
      <c r="G603" s="329">
        <v>1</v>
      </c>
      <c r="H603" s="329">
        <v>1</v>
      </c>
      <c r="I603" s="329">
        <v>0</v>
      </c>
      <c r="J603" s="329">
        <v>0</v>
      </c>
      <c r="K603" s="329">
        <v>0</v>
      </c>
      <c r="L603" s="329">
        <v>0</v>
      </c>
      <c r="M603" s="329">
        <v>3</v>
      </c>
      <c r="N603" s="329">
        <v>3</v>
      </c>
      <c r="O603" s="329">
        <v>0</v>
      </c>
      <c r="P603" s="329">
        <v>3</v>
      </c>
      <c r="Q603" s="329">
        <v>3</v>
      </c>
      <c r="R603" s="329">
        <v>0</v>
      </c>
    </row>
    <row r="604" spans="2:18" x14ac:dyDescent="0.2">
      <c r="E604" s="142" t="s">
        <v>250</v>
      </c>
      <c r="G604" s="329">
        <v>1</v>
      </c>
      <c r="H604" s="329">
        <v>1</v>
      </c>
      <c r="I604" s="329">
        <v>0</v>
      </c>
      <c r="J604" s="329">
        <v>0</v>
      </c>
      <c r="K604" s="329">
        <v>0</v>
      </c>
      <c r="L604" s="329">
        <v>0</v>
      </c>
      <c r="M604" s="329">
        <v>3</v>
      </c>
      <c r="N604" s="329">
        <v>3</v>
      </c>
      <c r="O604" s="329">
        <v>0</v>
      </c>
      <c r="P604" s="329">
        <v>3</v>
      </c>
      <c r="Q604" s="329">
        <v>3</v>
      </c>
      <c r="R604" s="329">
        <v>0</v>
      </c>
    </row>
    <row r="605" spans="2:18" x14ac:dyDescent="0.2">
      <c r="F605" s="142" t="s">
        <v>909</v>
      </c>
      <c r="G605" s="329">
        <v>1</v>
      </c>
      <c r="H605" s="329">
        <v>1</v>
      </c>
      <c r="I605" s="329">
        <v>0</v>
      </c>
      <c r="J605" s="329">
        <v>0</v>
      </c>
      <c r="K605" s="329">
        <v>0</v>
      </c>
      <c r="L605" s="329">
        <v>0</v>
      </c>
      <c r="M605" s="329">
        <v>3</v>
      </c>
      <c r="N605" s="329">
        <v>3</v>
      </c>
      <c r="O605" s="329">
        <v>0</v>
      </c>
      <c r="P605" s="329">
        <v>3</v>
      </c>
      <c r="Q605" s="329">
        <v>3</v>
      </c>
      <c r="R605" s="329">
        <v>0</v>
      </c>
    </row>
    <row r="606" spans="2:18" x14ac:dyDescent="0.2">
      <c r="B606" s="142" t="s">
        <v>712</v>
      </c>
      <c r="G606" s="329">
        <v>23255</v>
      </c>
      <c r="H606" s="329">
        <v>10840</v>
      </c>
      <c r="I606" s="329">
        <v>12415</v>
      </c>
      <c r="J606" s="329">
        <v>4983</v>
      </c>
      <c r="K606" s="329">
        <v>2490</v>
      </c>
      <c r="L606" s="329">
        <v>2493</v>
      </c>
      <c r="M606" s="329">
        <v>4145</v>
      </c>
      <c r="N606" s="329">
        <v>1921</v>
      </c>
      <c r="O606" s="329">
        <v>2224</v>
      </c>
      <c r="P606" s="329">
        <v>2713</v>
      </c>
      <c r="Q606" s="329">
        <v>1064</v>
      </c>
      <c r="R606" s="329">
        <v>1649</v>
      </c>
    </row>
    <row r="607" spans="2:18" x14ac:dyDescent="0.2">
      <c r="C607" s="142" t="s">
        <v>942</v>
      </c>
      <c r="G607" s="329">
        <v>630</v>
      </c>
      <c r="H607" s="329">
        <v>304</v>
      </c>
      <c r="I607" s="329">
        <v>326</v>
      </c>
      <c r="J607" s="329">
        <v>185</v>
      </c>
      <c r="K607" s="329">
        <v>88</v>
      </c>
      <c r="L607" s="329">
        <v>97</v>
      </c>
      <c r="M607" s="329">
        <v>142</v>
      </c>
      <c r="N607" s="329">
        <v>71</v>
      </c>
      <c r="O607" s="329">
        <v>71</v>
      </c>
      <c r="P607" s="329">
        <v>28</v>
      </c>
      <c r="Q607" s="329">
        <v>15</v>
      </c>
      <c r="R607" s="329">
        <v>13</v>
      </c>
    </row>
    <row r="608" spans="2:18" x14ac:dyDescent="0.2">
      <c r="D608" s="142" t="s">
        <v>248</v>
      </c>
      <c r="G608" s="329">
        <v>625</v>
      </c>
      <c r="H608" s="329">
        <v>299</v>
      </c>
      <c r="I608" s="329">
        <v>326</v>
      </c>
      <c r="J608" s="329">
        <v>185</v>
      </c>
      <c r="K608" s="329">
        <v>88</v>
      </c>
      <c r="L608" s="329">
        <v>97</v>
      </c>
      <c r="M608" s="329">
        <v>81</v>
      </c>
      <c r="N608" s="329">
        <v>44</v>
      </c>
      <c r="O608" s="329">
        <v>37</v>
      </c>
      <c r="P608" s="329">
        <v>24</v>
      </c>
      <c r="Q608" s="329">
        <v>12</v>
      </c>
      <c r="R608" s="329">
        <v>12</v>
      </c>
    </row>
    <row r="609" spans="3:18" x14ac:dyDescent="0.2">
      <c r="E609" s="142" t="s">
        <v>250</v>
      </c>
      <c r="G609" s="329">
        <v>625</v>
      </c>
      <c r="H609" s="329">
        <v>299</v>
      </c>
      <c r="I609" s="329">
        <v>326</v>
      </c>
      <c r="J609" s="329">
        <v>185</v>
      </c>
      <c r="K609" s="329">
        <v>88</v>
      </c>
      <c r="L609" s="329">
        <v>97</v>
      </c>
      <c r="M609" s="329">
        <v>81</v>
      </c>
      <c r="N609" s="329">
        <v>44</v>
      </c>
      <c r="O609" s="329">
        <v>37</v>
      </c>
      <c r="P609" s="329">
        <v>24</v>
      </c>
      <c r="Q609" s="329">
        <v>12</v>
      </c>
      <c r="R609" s="329">
        <v>12</v>
      </c>
    </row>
    <row r="610" spans="3:18" x14ac:dyDescent="0.2">
      <c r="F610" s="142" t="s">
        <v>943</v>
      </c>
      <c r="G610" s="329">
        <v>178</v>
      </c>
      <c r="H610" s="329">
        <v>59</v>
      </c>
      <c r="I610" s="329">
        <v>119</v>
      </c>
      <c r="J610" s="329">
        <v>58</v>
      </c>
      <c r="K610" s="329">
        <v>20</v>
      </c>
      <c r="L610" s="329">
        <v>38</v>
      </c>
      <c r="M610" s="329">
        <v>15</v>
      </c>
      <c r="N610" s="329">
        <v>7</v>
      </c>
      <c r="O610" s="329">
        <v>8</v>
      </c>
      <c r="P610" s="329">
        <v>6</v>
      </c>
      <c r="Q610" s="329">
        <v>2</v>
      </c>
      <c r="R610" s="329">
        <v>4</v>
      </c>
    </row>
    <row r="611" spans="3:18" x14ac:dyDescent="0.2">
      <c r="F611" s="142" t="s">
        <v>944</v>
      </c>
      <c r="G611" s="329">
        <v>68</v>
      </c>
      <c r="H611" s="329">
        <v>11</v>
      </c>
      <c r="I611" s="329">
        <v>57</v>
      </c>
      <c r="J611" s="329">
        <v>21</v>
      </c>
      <c r="K611" s="329">
        <v>4</v>
      </c>
      <c r="L611" s="329">
        <v>17</v>
      </c>
      <c r="M611" s="329">
        <v>13</v>
      </c>
      <c r="N611" s="329">
        <v>3</v>
      </c>
      <c r="O611" s="329">
        <v>10</v>
      </c>
      <c r="P611" s="329">
        <v>6</v>
      </c>
      <c r="Q611" s="329">
        <v>1</v>
      </c>
      <c r="R611" s="329">
        <v>5</v>
      </c>
    </row>
    <row r="612" spans="3:18" x14ac:dyDescent="0.2">
      <c r="F612" s="142" t="s">
        <v>795</v>
      </c>
      <c r="G612" s="329">
        <v>288</v>
      </c>
      <c r="H612" s="329">
        <v>191</v>
      </c>
      <c r="I612" s="329">
        <v>97</v>
      </c>
      <c r="J612" s="329">
        <v>77</v>
      </c>
      <c r="K612" s="329">
        <v>52</v>
      </c>
      <c r="L612" s="329">
        <v>25</v>
      </c>
      <c r="M612" s="329">
        <v>37</v>
      </c>
      <c r="N612" s="329">
        <v>27</v>
      </c>
      <c r="O612" s="329">
        <v>10</v>
      </c>
      <c r="P612" s="329">
        <v>10</v>
      </c>
      <c r="Q612" s="329">
        <v>9</v>
      </c>
      <c r="R612" s="329">
        <v>1</v>
      </c>
    </row>
    <row r="613" spans="3:18" x14ac:dyDescent="0.2">
      <c r="F613" s="142" t="s">
        <v>945</v>
      </c>
      <c r="G613" s="329">
        <v>91</v>
      </c>
      <c r="H613" s="329">
        <v>38</v>
      </c>
      <c r="I613" s="329">
        <v>53</v>
      </c>
      <c r="J613" s="329">
        <v>29</v>
      </c>
      <c r="K613" s="329">
        <v>12</v>
      </c>
      <c r="L613" s="329">
        <v>17</v>
      </c>
      <c r="M613" s="329">
        <v>16</v>
      </c>
      <c r="N613" s="329">
        <v>7</v>
      </c>
      <c r="O613" s="329">
        <v>9</v>
      </c>
      <c r="P613" s="329">
        <v>2</v>
      </c>
      <c r="Q613" s="329">
        <v>0</v>
      </c>
      <c r="R613" s="329">
        <v>2</v>
      </c>
    </row>
    <row r="614" spans="3:18" x14ac:dyDescent="0.2">
      <c r="D614" s="142" t="s">
        <v>709</v>
      </c>
      <c r="G614" s="329">
        <v>5</v>
      </c>
      <c r="H614" s="329">
        <v>5</v>
      </c>
      <c r="I614" s="329">
        <v>0</v>
      </c>
      <c r="J614" s="329">
        <v>0</v>
      </c>
      <c r="K614" s="329">
        <v>0</v>
      </c>
      <c r="L614" s="329">
        <v>0</v>
      </c>
      <c r="M614" s="329">
        <v>61</v>
      </c>
      <c r="N614" s="329">
        <v>27</v>
      </c>
      <c r="O614" s="329">
        <v>34</v>
      </c>
      <c r="P614" s="329">
        <v>4</v>
      </c>
      <c r="Q614" s="329">
        <v>3</v>
      </c>
      <c r="R614" s="329">
        <v>1</v>
      </c>
    </row>
    <row r="615" spans="3:18" x14ac:dyDescent="0.2">
      <c r="E615" s="142" t="s">
        <v>250</v>
      </c>
      <c r="G615" s="329">
        <v>5</v>
      </c>
      <c r="H615" s="329">
        <v>5</v>
      </c>
      <c r="I615" s="329">
        <v>0</v>
      </c>
      <c r="J615" s="329">
        <v>0</v>
      </c>
      <c r="K615" s="329">
        <v>0</v>
      </c>
      <c r="L615" s="329">
        <v>0</v>
      </c>
      <c r="M615" s="329">
        <v>61</v>
      </c>
      <c r="N615" s="329">
        <v>27</v>
      </c>
      <c r="O615" s="329">
        <v>34</v>
      </c>
      <c r="P615" s="329">
        <v>4</v>
      </c>
      <c r="Q615" s="329">
        <v>3</v>
      </c>
      <c r="R615" s="329">
        <v>1</v>
      </c>
    </row>
    <row r="616" spans="3:18" x14ac:dyDescent="0.2">
      <c r="F616" s="142" t="s">
        <v>946</v>
      </c>
      <c r="G616" s="329">
        <v>5</v>
      </c>
      <c r="H616" s="329">
        <v>5</v>
      </c>
      <c r="I616" s="329">
        <v>0</v>
      </c>
      <c r="J616" s="329">
        <v>0</v>
      </c>
      <c r="K616" s="329">
        <v>0</v>
      </c>
      <c r="L616" s="329">
        <v>0</v>
      </c>
      <c r="M616" s="329">
        <v>61</v>
      </c>
      <c r="N616" s="329">
        <v>27</v>
      </c>
      <c r="O616" s="329">
        <v>34</v>
      </c>
      <c r="P616" s="329">
        <v>4</v>
      </c>
      <c r="Q616" s="329">
        <v>3</v>
      </c>
      <c r="R616" s="329">
        <v>1</v>
      </c>
    </row>
    <row r="617" spans="3:18" x14ac:dyDescent="0.2">
      <c r="C617" s="142" t="s">
        <v>947</v>
      </c>
      <c r="G617" s="329">
        <v>503</v>
      </c>
      <c r="H617" s="329">
        <v>325</v>
      </c>
      <c r="I617" s="329">
        <v>178</v>
      </c>
      <c r="J617" s="329">
        <v>107</v>
      </c>
      <c r="K617" s="329">
        <v>74</v>
      </c>
      <c r="L617" s="329">
        <v>33</v>
      </c>
      <c r="M617" s="329">
        <v>92</v>
      </c>
      <c r="N617" s="329">
        <v>63</v>
      </c>
      <c r="O617" s="329">
        <v>29</v>
      </c>
      <c r="P617" s="329">
        <v>43</v>
      </c>
      <c r="Q617" s="329">
        <v>27</v>
      </c>
      <c r="R617" s="329">
        <v>16</v>
      </c>
    </row>
    <row r="618" spans="3:18" x14ac:dyDescent="0.2">
      <c r="D618" s="142" t="s">
        <v>248</v>
      </c>
      <c r="G618" s="329">
        <v>466</v>
      </c>
      <c r="H618" s="329">
        <v>301</v>
      </c>
      <c r="I618" s="329">
        <v>165</v>
      </c>
      <c r="J618" s="329">
        <v>100</v>
      </c>
      <c r="K618" s="329">
        <v>69</v>
      </c>
      <c r="L618" s="329">
        <v>31</v>
      </c>
      <c r="M618" s="329">
        <v>81</v>
      </c>
      <c r="N618" s="329">
        <v>58</v>
      </c>
      <c r="O618" s="329">
        <v>23</v>
      </c>
      <c r="P618" s="329">
        <v>43</v>
      </c>
      <c r="Q618" s="329">
        <v>27</v>
      </c>
      <c r="R618" s="329">
        <v>16</v>
      </c>
    </row>
    <row r="619" spans="3:18" x14ac:dyDescent="0.2">
      <c r="E619" s="142" t="s">
        <v>250</v>
      </c>
      <c r="G619" s="329">
        <v>466</v>
      </c>
      <c r="H619" s="329">
        <v>301</v>
      </c>
      <c r="I619" s="329">
        <v>165</v>
      </c>
      <c r="J619" s="329">
        <v>100</v>
      </c>
      <c r="K619" s="329">
        <v>69</v>
      </c>
      <c r="L619" s="329">
        <v>31</v>
      </c>
      <c r="M619" s="329">
        <v>81</v>
      </c>
      <c r="N619" s="329">
        <v>58</v>
      </c>
      <c r="O619" s="329">
        <v>23</v>
      </c>
      <c r="P619" s="329">
        <v>43</v>
      </c>
      <c r="Q619" s="329">
        <v>27</v>
      </c>
      <c r="R619" s="329">
        <v>16</v>
      </c>
    </row>
    <row r="620" spans="3:18" x14ac:dyDescent="0.2">
      <c r="F620" s="142" t="s">
        <v>948</v>
      </c>
      <c r="G620" s="329">
        <v>139</v>
      </c>
      <c r="H620" s="329">
        <v>96</v>
      </c>
      <c r="I620" s="329">
        <v>43</v>
      </c>
      <c r="J620" s="329">
        <v>29</v>
      </c>
      <c r="K620" s="329">
        <v>24</v>
      </c>
      <c r="L620" s="329">
        <v>5</v>
      </c>
      <c r="M620" s="329">
        <v>18</v>
      </c>
      <c r="N620" s="329">
        <v>12</v>
      </c>
      <c r="O620" s="329">
        <v>6</v>
      </c>
      <c r="P620" s="329">
        <v>19</v>
      </c>
      <c r="Q620" s="329">
        <v>10</v>
      </c>
      <c r="R620" s="329">
        <v>9</v>
      </c>
    </row>
    <row r="621" spans="3:18" x14ac:dyDescent="0.2">
      <c r="F621" s="142" t="s">
        <v>949</v>
      </c>
      <c r="G621" s="329">
        <v>20</v>
      </c>
      <c r="H621" s="329">
        <v>14</v>
      </c>
      <c r="I621" s="329">
        <v>6</v>
      </c>
      <c r="J621" s="329">
        <v>0</v>
      </c>
      <c r="K621" s="329">
        <v>0</v>
      </c>
      <c r="L621" s="329">
        <v>0</v>
      </c>
      <c r="M621" s="329">
        <v>16</v>
      </c>
      <c r="N621" s="329">
        <v>11</v>
      </c>
      <c r="O621" s="329">
        <v>5</v>
      </c>
      <c r="P621" s="329">
        <v>5</v>
      </c>
      <c r="Q621" s="329">
        <v>2</v>
      </c>
      <c r="R621" s="329">
        <v>3</v>
      </c>
    </row>
    <row r="622" spans="3:18" x14ac:dyDescent="0.2">
      <c r="F622" s="142" t="s">
        <v>950</v>
      </c>
      <c r="G622" s="329">
        <v>0</v>
      </c>
      <c r="H622" s="329">
        <v>0</v>
      </c>
      <c r="I622" s="329">
        <v>0</v>
      </c>
      <c r="J622" s="329">
        <v>0</v>
      </c>
      <c r="K622" s="329">
        <v>0</v>
      </c>
      <c r="L622" s="329">
        <v>0</v>
      </c>
      <c r="M622" s="329">
        <v>1</v>
      </c>
      <c r="N622" s="329">
        <v>1</v>
      </c>
      <c r="O622" s="329">
        <v>0</v>
      </c>
      <c r="P622" s="329">
        <v>0</v>
      </c>
      <c r="Q622" s="329">
        <v>0</v>
      </c>
      <c r="R622" s="329">
        <v>0</v>
      </c>
    </row>
    <row r="623" spans="3:18" x14ac:dyDescent="0.2">
      <c r="F623" s="142" t="s">
        <v>951</v>
      </c>
      <c r="G623" s="329">
        <v>239</v>
      </c>
      <c r="H623" s="329">
        <v>156</v>
      </c>
      <c r="I623" s="329">
        <v>83</v>
      </c>
      <c r="J623" s="329">
        <v>46</v>
      </c>
      <c r="K623" s="329">
        <v>32</v>
      </c>
      <c r="L623" s="329">
        <v>14</v>
      </c>
      <c r="M623" s="329">
        <v>46</v>
      </c>
      <c r="N623" s="329">
        <v>34</v>
      </c>
      <c r="O623" s="329">
        <v>12</v>
      </c>
      <c r="P623" s="329">
        <v>19</v>
      </c>
      <c r="Q623" s="329">
        <v>15</v>
      </c>
      <c r="R623" s="329">
        <v>4</v>
      </c>
    </row>
    <row r="624" spans="3:18" x14ac:dyDescent="0.2">
      <c r="F624" s="142" t="s">
        <v>952</v>
      </c>
      <c r="G624" s="329">
        <v>68</v>
      </c>
      <c r="H624" s="329">
        <v>35</v>
      </c>
      <c r="I624" s="329">
        <v>33</v>
      </c>
      <c r="J624" s="329">
        <v>25</v>
      </c>
      <c r="K624" s="329">
        <v>13</v>
      </c>
      <c r="L624" s="329">
        <v>12</v>
      </c>
      <c r="M624" s="329">
        <v>0</v>
      </c>
      <c r="N624" s="329">
        <v>0</v>
      </c>
      <c r="O624" s="329">
        <v>0</v>
      </c>
      <c r="P624" s="329">
        <v>0</v>
      </c>
      <c r="Q624" s="329">
        <v>0</v>
      </c>
      <c r="R624" s="329">
        <v>0</v>
      </c>
    </row>
    <row r="625" spans="3:18" x14ac:dyDescent="0.2">
      <c r="D625" s="142" t="s">
        <v>709</v>
      </c>
      <c r="G625" s="329">
        <v>37</v>
      </c>
      <c r="H625" s="329">
        <v>24</v>
      </c>
      <c r="I625" s="329">
        <v>13</v>
      </c>
      <c r="J625" s="329">
        <v>7</v>
      </c>
      <c r="K625" s="329">
        <v>5</v>
      </c>
      <c r="L625" s="329">
        <v>2</v>
      </c>
      <c r="M625" s="329">
        <v>11</v>
      </c>
      <c r="N625" s="329">
        <v>5</v>
      </c>
      <c r="O625" s="329">
        <v>6</v>
      </c>
      <c r="P625" s="329">
        <v>0</v>
      </c>
      <c r="Q625" s="329">
        <v>0</v>
      </c>
      <c r="R625" s="329">
        <v>0</v>
      </c>
    </row>
    <row r="626" spans="3:18" x14ac:dyDescent="0.2">
      <c r="E626" s="142" t="s">
        <v>250</v>
      </c>
      <c r="G626" s="329">
        <v>37</v>
      </c>
      <c r="H626" s="329">
        <v>24</v>
      </c>
      <c r="I626" s="329">
        <v>13</v>
      </c>
      <c r="J626" s="329">
        <v>7</v>
      </c>
      <c r="K626" s="329">
        <v>5</v>
      </c>
      <c r="L626" s="329">
        <v>2</v>
      </c>
      <c r="M626" s="329">
        <v>11</v>
      </c>
      <c r="N626" s="329">
        <v>5</v>
      </c>
      <c r="O626" s="329">
        <v>6</v>
      </c>
      <c r="P626" s="329">
        <v>0</v>
      </c>
      <c r="Q626" s="329">
        <v>0</v>
      </c>
      <c r="R626" s="329">
        <v>0</v>
      </c>
    </row>
    <row r="627" spans="3:18" x14ac:dyDescent="0.2">
      <c r="F627" s="142" t="s">
        <v>953</v>
      </c>
      <c r="G627" s="329">
        <v>37</v>
      </c>
      <c r="H627" s="329">
        <v>24</v>
      </c>
      <c r="I627" s="329">
        <v>13</v>
      </c>
      <c r="J627" s="329">
        <v>7</v>
      </c>
      <c r="K627" s="329">
        <v>5</v>
      </c>
      <c r="L627" s="329">
        <v>2</v>
      </c>
      <c r="M627" s="329">
        <v>11</v>
      </c>
      <c r="N627" s="329">
        <v>5</v>
      </c>
      <c r="O627" s="329">
        <v>6</v>
      </c>
      <c r="P627" s="329">
        <v>0</v>
      </c>
      <c r="Q627" s="329">
        <v>0</v>
      </c>
      <c r="R627" s="329">
        <v>0</v>
      </c>
    </row>
    <row r="628" spans="3:18" x14ac:dyDescent="0.2">
      <c r="C628" s="142" t="s">
        <v>954</v>
      </c>
      <c r="G628" s="329">
        <v>1547</v>
      </c>
      <c r="H628" s="329">
        <v>759</v>
      </c>
      <c r="I628" s="329">
        <v>788</v>
      </c>
      <c r="J628" s="329">
        <v>339</v>
      </c>
      <c r="K628" s="329">
        <v>189</v>
      </c>
      <c r="L628" s="329">
        <v>150</v>
      </c>
      <c r="M628" s="329">
        <v>481</v>
      </c>
      <c r="N628" s="329">
        <v>212</v>
      </c>
      <c r="O628" s="329">
        <v>269</v>
      </c>
      <c r="P628" s="329">
        <v>256</v>
      </c>
      <c r="Q628" s="329">
        <v>128</v>
      </c>
      <c r="R628" s="329">
        <v>128</v>
      </c>
    </row>
    <row r="629" spans="3:18" x14ac:dyDescent="0.2">
      <c r="D629" s="142" t="s">
        <v>248</v>
      </c>
      <c r="G629" s="329">
        <v>1439</v>
      </c>
      <c r="H629" s="329">
        <v>711</v>
      </c>
      <c r="I629" s="329">
        <v>728</v>
      </c>
      <c r="J629" s="329">
        <v>321</v>
      </c>
      <c r="K629" s="329">
        <v>181</v>
      </c>
      <c r="L629" s="329">
        <v>140</v>
      </c>
      <c r="M629" s="329">
        <v>420</v>
      </c>
      <c r="N629" s="329">
        <v>186</v>
      </c>
      <c r="O629" s="329">
        <v>234</v>
      </c>
      <c r="P629" s="329">
        <v>252</v>
      </c>
      <c r="Q629" s="329">
        <v>126</v>
      </c>
      <c r="R629" s="329">
        <v>126</v>
      </c>
    </row>
    <row r="630" spans="3:18" x14ac:dyDescent="0.2">
      <c r="E630" s="142" t="s">
        <v>250</v>
      </c>
      <c r="G630" s="329">
        <v>1439</v>
      </c>
      <c r="H630" s="329">
        <v>711</v>
      </c>
      <c r="I630" s="329">
        <v>728</v>
      </c>
      <c r="J630" s="329">
        <v>321</v>
      </c>
      <c r="K630" s="329">
        <v>181</v>
      </c>
      <c r="L630" s="329">
        <v>140</v>
      </c>
      <c r="M630" s="329">
        <v>420</v>
      </c>
      <c r="N630" s="329">
        <v>186</v>
      </c>
      <c r="O630" s="329">
        <v>234</v>
      </c>
      <c r="P630" s="329">
        <v>252</v>
      </c>
      <c r="Q630" s="329">
        <v>126</v>
      </c>
      <c r="R630" s="329">
        <v>126</v>
      </c>
    </row>
    <row r="631" spans="3:18" x14ac:dyDescent="0.2">
      <c r="F631" s="142" t="s">
        <v>956</v>
      </c>
      <c r="G631" s="329">
        <v>724</v>
      </c>
      <c r="H631" s="329">
        <v>506</v>
      </c>
      <c r="I631" s="329">
        <v>218</v>
      </c>
      <c r="J631" s="329">
        <v>181</v>
      </c>
      <c r="K631" s="329">
        <v>138</v>
      </c>
      <c r="L631" s="329">
        <v>43</v>
      </c>
      <c r="M631" s="329">
        <v>178</v>
      </c>
      <c r="N631" s="329">
        <v>121</v>
      </c>
      <c r="O631" s="329">
        <v>57</v>
      </c>
      <c r="P631" s="329">
        <v>129</v>
      </c>
      <c r="Q631" s="329">
        <v>93</v>
      </c>
      <c r="R631" s="329">
        <v>36</v>
      </c>
    </row>
    <row r="632" spans="3:18" x14ac:dyDescent="0.2">
      <c r="F632" s="142" t="s">
        <v>957</v>
      </c>
      <c r="G632" s="329">
        <v>715</v>
      </c>
      <c r="H632" s="329">
        <v>205</v>
      </c>
      <c r="I632" s="329">
        <v>510</v>
      </c>
      <c r="J632" s="329">
        <v>140</v>
      </c>
      <c r="K632" s="329">
        <v>43</v>
      </c>
      <c r="L632" s="329">
        <v>97</v>
      </c>
      <c r="M632" s="329">
        <v>242</v>
      </c>
      <c r="N632" s="329">
        <v>65</v>
      </c>
      <c r="O632" s="329">
        <v>177</v>
      </c>
      <c r="P632" s="329">
        <v>123</v>
      </c>
      <c r="Q632" s="329">
        <v>33</v>
      </c>
      <c r="R632" s="329">
        <v>90</v>
      </c>
    </row>
    <row r="633" spans="3:18" x14ac:dyDescent="0.2">
      <c r="D633" s="142" t="s">
        <v>709</v>
      </c>
      <c r="G633" s="329">
        <v>86</v>
      </c>
      <c r="H633" s="329">
        <v>38</v>
      </c>
      <c r="I633" s="329">
        <v>48</v>
      </c>
      <c r="J633" s="329">
        <v>9</v>
      </c>
      <c r="K633" s="329">
        <v>6</v>
      </c>
      <c r="L633" s="329">
        <v>3</v>
      </c>
      <c r="M633" s="329">
        <v>55</v>
      </c>
      <c r="N633" s="329">
        <v>22</v>
      </c>
      <c r="O633" s="329">
        <v>33</v>
      </c>
      <c r="P633" s="329">
        <v>4</v>
      </c>
      <c r="Q633" s="329">
        <v>2</v>
      </c>
      <c r="R633" s="329">
        <v>2</v>
      </c>
    </row>
    <row r="634" spans="3:18" x14ac:dyDescent="0.2">
      <c r="E634" s="142" t="s">
        <v>250</v>
      </c>
      <c r="G634" s="329">
        <v>86</v>
      </c>
      <c r="H634" s="329">
        <v>38</v>
      </c>
      <c r="I634" s="329">
        <v>48</v>
      </c>
      <c r="J634" s="329">
        <v>9</v>
      </c>
      <c r="K634" s="329">
        <v>6</v>
      </c>
      <c r="L634" s="329">
        <v>3</v>
      </c>
      <c r="M634" s="329">
        <v>55</v>
      </c>
      <c r="N634" s="329">
        <v>22</v>
      </c>
      <c r="O634" s="329">
        <v>33</v>
      </c>
      <c r="P634" s="329">
        <v>4</v>
      </c>
      <c r="Q634" s="329">
        <v>2</v>
      </c>
      <c r="R634" s="329">
        <v>2</v>
      </c>
    </row>
    <row r="635" spans="3:18" x14ac:dyDescent="0.2">
      <c r="F635" s="142" t="s">
        <v>958</v>
      </c>
      <c r="G635" s="329">
        <v>17</v>
      </c>
      <c r="H635" s="329">
        <v>10</v>
      </c>
      <c r="I635" s="329">
        <v>7</v>
      </c>
      <c r="J635" s="329">
        <v>4</v>
      </c>
      <c r="K635" s="329">
        <v>2</v>
      </c>
      <c r="L635" s="329">
        <v>2</v>
      </c>
      <c r="M635" s="329">
        <v>1</v>
      </c>
      <c r="N635" s="329">
        <v>0</v>
      </c>
      <c r="O635" s="329">
        <v>1</v>
      </c>
      <c r="P635" s="329">
        <v>1</v>
      </c>
      <c r="Q635" s="329">
        <v>1</v>
      </c>
      <c r="R635" s="329">
        <v>0</v>
      </c>
    </row>
    <row r="636" spans="3:18" x14ac:dyDescent="0.2">
      <c r="F636" s="142" t="s">
        <v>959</v>
      </c>
      <c r="G636" s="329">
        <v>27</v>
      </c>
      <c r="H636" s="329">
        <v>15</v>
      </c>
      <c r="I636" s="329">
        <v>12</v>
      </c>
      <c r="J636" s="329">
        <v>0</v>
      </c>
      <c r="K636" s="329">
        <v>0</v>
      </c>
      <c r="L636" s="329">
        <v>0</v>
      </c>
      <c r="M636" s="329">
        <v>26</v>
      </c>
      <c r="N636" s="329">
        <v>15</v>
      </c>
      <c r="O636" s="329">
        <v>11</v>
      </c>
      <c r="P636" s="329">
        <v>0</v>
      </c>
      <c r="Q636" s="329">
        <v>0</v>
      </c>
      <c r="R636" s="329">
        <v>0</v>
      </c>
    </row>
    <row r="637" spans="3:18" x14ac:dyDescent="0.2">
      <c r="F637" s="142" t="s">
        <v>960</v>
      </c>
      <c r="G637" s="329">
        <v>24</v>
      </c>
      <c r="H637" s="329">
        <v>10</v>
      </c>
      <c r="I637" s="329">
        <v>14</v>
      </c>
      <c r="J637" s="329">
        <v>5</v>
      </c>
      <c r="K637" s="329">
        <v>4</v>
      </c>
      <c r="L637" s="329">
        <v>1</v>
      </c>
      <c r="M637" s="329">
        <v>12</v>
      </c>
      <c r="N637" s="329">
        <v>2</v>
      </c>
      <c r="O637" s="329">
        <v>10</v>
      </c>
      <c r="P637" s="329">
        <v>2</v>
      </c>
      <c r="Q637" s="329">
        <v>1</v>
      </c>
      <c r="R637" s="329">
        <v>1</v>
      </c>
    </row>
    <row r="638" spans="3:18" x14ac:dyDescent="0.2">
      <c r="F638" s="142" t="s">
        <v>961</v>
      </c>
      <c r="G638" s="329">
        <v>18</v>
      </c>
      <c r="H638" s="329">
        <v>3</v>
      </c>
      <c r="I638" s="329">
        <v>15</v>
      </c>
      <c r="J638" s="329">
        <v>0</v>
      </c>
      <c r="K638" s="329">
        <v>0</v>
      </c>
      <c r="L638" s="329">
        <v>0</v>
      </c>
      <c r="M638" s="329">
        <v>16</v>
      </c>
      <c r="N638" s="329">
        <v>5</v>
      </c>
      <c r="O638" s="329">
        <v>11</v>
      </c>
      <c r="P638" s="329">
        <v>1</v>
      </c>
      <c r="Q638" s="329">
        <v>0</v>
      </c>
      <c r="R638" s="329">
        <v>1</v>
      </c>
    </row>
    <row r="639" spans="3:18" x14ac:dyDescent="0.2">
      <c r="D639" s="142" t="s">
        <v>756</v>
      </c>
      <c r="G639" s="329">
        <v>22</v>
      </c>
      <c r="H639" s="329">
        <v>10</v>
      </c>
      <c r="I639" s="329">
        <v>12</v>
      </c>
      <c r="J639" s="329">
        <v>9</v>
      </c>
      <c r="K639" s="329">
        <v>2</v>
      </c>
      <c r="L639" s="329">
        <v>7</v>
      </c>
      <c r="M639" s="329">
        <v>6</v>
      </c>
      <c r="N639" s="329">
        <v>4</v>
      </c>
      <c r="O639" s="329">
        <v>2</v>
      </c>
      <c r="P639" s="329">
        <v>0</v>
      </c>
      <c r="Q639" s="329">
        <v>0</v>
      </c>
      <c r="R639" s="329">
        <v>0</v>
      </c>
    </row>
    <row r="640" spans="3:18" x14ac:dyDescent="0.2">
      <c r="E640" s="142" t="s">
        <v>250</v>
      </c>
      <c r="G640" s="329">
        <v>22</v>
      </c>
      <c r="H640" s="329">
        <v>10</v>
      </c>
      <c r="I640" s="329">
        <v>12</v>
      </c>
      <c r="J640" s="329">
        <v>9</v>
      </c>
      <c r="K640" s="329">
        <v>2</v>
      </c>
      <c r="L640" s="329">
        <v>7</v>
      </c>
      <c r="M640" s="329">
        <v>6</v>
      </c>
      <c r="N640" s="329">
        <v>4</v>
      </c>
      <c r="O640" s="329">
        <v>2</v>
      </c>
      <c r="P640" s="329">
        <v>0</v>
      </c>
      <c r="Q640" s="329">
        <v>0</v>
      </c>
      <c r="R640" s="329">
        <v>0</v>
      </c>
    </row>
    <row r="641" spans="3:18" x14ac:dyDescent="0.2">
      <c r="F641" s="142" t="s">
        <v>955</v>
      </c>
      <c r="G641" s="329">
        <v>22</v>
      </c>
      <c r="H641" s="329">
        <v>10</v>
      </c>
      <c r="I641" s="329">
        <v>12</v>
      </c>
      <c r="J641" s="329">
        <v>9</v>
      </c>
      <c r="K641" s="329">
        <v>2</v>
      </c>
      <c r="L641" s="329">
        <v>7</v>
      </c>
      <c r="M641" s="329">
        <v>6</v>
      </c>
      <c r="N641" s="329">
        <v>4</v>
      </c>
      <c r="O641" s="329">
        <v>2</v>
      </c>
      <c r="P641" s="329">
        <v>0</v>
      </c>
      <c r="Q641" s="329">
        <v>0</v>
      </c>
      <c r="R641" s="329">
        <v>0</v>
      </c>
    </row>
    <row r="642" spans="3:18" x14ac:dyDescent="0.2">
      <c r="C642" s="142" t="s">
        <v>962</v>
      </c>
      <c r="G642" s="329">
        <v>1672</v>
      </c>
      <c r="H642" s="329">
        <v>614</v>
      </c>
      <c r="I642" s="329">
        <v>1058</v>
      </c>
      <c r="J642" s="329">
        <v>329</v>
      </c>
      <c r="K642" s="329">
        <v>127</v>
      </c>
      <c r="L642" s="329">
        <v>202</v>
      </c>
      <c r="M642" s="329">
        <v>437</v>
      </c>
      <c r="N642" s="329">
        <v>155</v>
      </c>
      <c r="O642" s="329">
        <v>282</v>
      </c>
      <c r="P642" s="329">
        <v>277</v>
      </c>
      <c r="Q642" s="329">
        <v>79</v>
      </c>
      <c r="R642" s="329">
        <v>198</v>
      </c>
    </row>
    <row r="643" spans="3:18" x14ac:dyDescent="0.2">
      <c r="D643" s="142" t="s">
        <v>248</v>
      </c>
      <c r="G643" s="329">
        <v>1661</v>
      </c>
      <c r="H643" s="329">
        <v>613</v>
      </c>
      <c r="I643" s="329">
        <v>1048</v>
      </c>
      <c r="J643" s="329">
        <v>326</v>
      </c>
      <c r="K643" s="329">
        <v>127</v>
      </c>
      <c r="L643" s="329">
        <v>199</v>
      </c>
      <c r="M643" s="329">
        <v>428</v>
      </c>
      <c r="N643" s="329">
        <v>150</v>
      </c>
      <c r="O643" s="329">
        <v>278</v>
      </c>
      <c r="P643" s="329">
        <v>277</v>
      </c>
      <c r="Q643" s="329">
        <v>79</v>
      </c>
      <c r="R643" s="329">
        <v>198</v>
      </c>
    </row>
    <row r="644" spans="3:18" x14ac:dyDescent="0.2">
      <c r="E644" s="142" t="s">
        <v>250</v>
      </c>
      <c r="G644" s="329">
        <v>1661</v>
      </c>
      <c r="H644" s="329">
        <v>613</v>
      </c>
      <c r="I644" s="329">
        <v>1048</v>
      </c>
      <c r="J644" s="329">
        <v>326</v>
      </c>
      <c r="K644" s="329">
        <v>127</v>
      </c>
      <c r="L644" s="329">
        <v>199</v>
      </c>
      <c r="M644" s="329">
        <v>428</v>
      </c>
      <c r="N644" s="329">
        <v>150</v>
      </c>
      <c r="O644" s="329">
        <v>278</v>
      </c>
      <c r="P644" s="329">
        <v>277</v>
      </c>
      <c r="Q644" s="329">
        <v>79</v>
      </c>
      <c r="R644" s="329">
        <v>198</v>
      </c>
    </row>
    <row r="645" spans="3:18" x14ac:dyDescent="0.2">
      <c r="F645" s="142" t="s">
        <v>752</v>
      </c>
      <c r="G645" s="329">
        <v>683</v>
      </c>
      <c r="H645" s="329">
        <v>294</v>
      </c>
      <c r="I645" s="329">
        <v>389</v>
      </c>
      <c r="J645" s="329">
        <v>153</v>
      </c>
      <c r="K645" s="329">
        <v>68</v>
      </c>
      <c r="L645" s="329">
        <v>85</v>
      </c>
      <c r="M645" s="329">
        <v>188</v>
      </c>
      <c r="N645" s="329">
        <v>74</v>
      </c>
      <c r="O645" s="329">
        <v>114</v>
      </c>
      <c r="P645" s="329">
        <v>117</v>
      </c>
      <c r="Q645" s="329">
        <v>28</v>
      </c>
      <c r="R645" s="329">
        <v>89</v>
      </c>
    </row>
    <row r="646" spans="3:18" x14ac:dyDescent="0.2">
      <c r="F646" s="142" t="s">
        <v>940</v>
      </c>
      <c r="G646" s="329">
        <v>978</v>
      </c>
      <c r="H646" s="329">
        <v>319</v>
      </c>
      <c r="I646" s="329">
        <v>659</v>
      </c>
      <c r="J646" s="329">
        <v>173</v>
      </c>
      <c r="K646" s="329">
        <v>59</v>
      </c>
      <c r="L646" s="329">
        <v>114</v>
      </c>
      <c r="M646" s="329">
        <v>240</v>
      </c>
      <c r="N646" s="329">
        <v>76</v>
      </c>
      <c r="O646" s="329">
        <v>164</v>
      </c>
      <c r="P646" s="329">
        <v>160</v>
      </c>
      <c r="Q646" s="329">
        <v>51</v>
      </c>
      <c r="R646" s="329">
        <v>109</v>
      </c>
    </row>
    <row r="647" spans="3:18" x14ac:dyDescent="0.2">
      <c r="D647" s="142" t="s">
        <v>709</v>
      </c>
      <c r="G647" s="329">
        <v>11</v>
      </c>
      <c r="H647" s="329">
        <v>1</v>
      </c>
      <c r="I647" s="329">
        <v>10</v>
      </c>
      <c r="J647" s="329">
        <v>3</v>
      </c>
      <c r="K647" s="329">
        <v>0</v>
      </c>
      <c r="L647" s="329">
        <v>3</v>
      </c>
      <c r="M647" s="329">
        <v>9</v>
      </c>
      <c r="N647" s="329">
        <v>5</v>
      </c>
      <c r="O647" s="329">
        <v>4</v>
      </c>
      <c r="P647" s="329">
        <v>0</v>
      </c>
      <c r="Q647" s="329">
        <v>0</v>
      </c>
      <c r="R647" s="329">
        <v>0</v>
      </c>
    </row>
    <row r="648" spans="3:18" x14ac:dyDescent="0.2">
      <c r="E648" s="142" t="s">
        <v>250</v>
      </c>
      <c r="G648" s="329">
        <v>11</v>
      </c>
      <c r="H648" s="329">
        <v>1</v>
      </c>
      <c r="I648" s="329">
        <v>10</v>
      </c>
      <c r="J648" s="329">
        <v>3</v>
      </c>
      <c r="K648" s="329">
        <v>0</v>
      </c>
      <c r="L648" s="329">
        <v>3</v>
      </c>
      <c r="M648" s="329">
        <v>9</v>
      </c>
      <c r="N648" s="329">
        <v>5</v>
      </c>
      <c r="O648" s="329">
        <v>4</v>
      </c>
      <c r="P648" s="329">
        <v>0</v>
      </c>
      <c r="Q648" s="329">
        <v>0</v>
      </c>
      <c r="R648" s="329">
        <v>0</v>
      </c>
    </row>
    <row r="649" spans="3:18" x14ac:dyDescent="0.2">
      <c r="F649" s="142" t="s">
        <v>963</v>
      </c>
      <c r="G649" s="329">
        <v>11</v>
      </c>
      <c r="H649" s="329">
        <v>1</v>
      </c>
      <c r="I649" s="329">
        <v>10</v>
      </c>
      <c r="J649" s="329">
        <v>3</v>
      </c>
      <c r="K649" s="329">
        <v>0</v>
      </c>
      <c r="L649" s="329">
        <v>3</v>
      </c>
      <c r="M649" s="329">
        <v>9</v>
      </c>
      <c r="N649" s="329">
        <v>5</v>
      </c>
      <c r="O649" s="329">
        <v>4</v>
      </c>
      <c r="P649" s="329">
        <v>0</v>
      </c>
      <c r="Q649" s="329">
        <v>0</v>
      </c>
      <c r="R649" s="329">
        <v>0</v>
      </c>
    </row>
    <row r="650" spans="3:18" x14ac:dyDescent="0.2">
      <c r="C650" s="142" t="s">
        <v>964</v>
      </c>
      <c r="G650" s="329">
        <v>1652</v>
      </c>
      <c r="H650" s="329">
        <v>640</v>
      </c>
      <c r="I650" s="329">
        <v>1012</v>
      </c>
      <c r="J650" s="329">
        <v>438</v>
      </c>
      <c r="K650" s="329">
        <v>182</v>
      </c>
      <c r="L650" s="329">
        <v>256</v>
      </c>
      <c r="M650" s="329">
        <v>200</v>
      </c>
      <c r="N650" s="329">
        <v>87</v>
      </c>
      <c r="O650" s="329">
        <v>113</v>
      </c>
      <c r="P650" s="329">
        <v>226</v>
      </c>
      <c r="Q650" s="329">
        <v>88</v>
      </c>
      <c r="R650" s="329">
        <v>138</v>
      </c>
    </row>
    <row r="651" spans="3:18" x14ac:dyDescent="0.2">
      <c r="D651" s="142" t="s">
        <v>248</v>
      </c>
      <c r="G651" s="329">
        <v>1597</v>
      </c>
      <c r="H651" s="329">
        <v>618</v>
      </c>
      <c r="I651" s="329">
        <v>979</v>
      </c>
      <c r="J651" s="329">
        <v>421</v>
      </c>
      <c r="K651" s="329">
        <v>172</v>
      </c>
      <c r="L651" s="329">
        <v>249</v>
      </c>
      <c r="M651" s="329">
        <v>191</v>
      </c>
      <c r="N651" s="329">
        <v>81</v>
      </c>
      <c r="O651" s="329">
        <v>110</v>
      </c>
      <c r="P651" s="329">
        <v>197</v>
      </c>
      <c r="Q651" s="329">
        <v>76</v>
      </c>
      <c r="R651" s="329">
        <v>121</v>
      </c>
    </row>
    <row r="652" spans="3:18" x14ac:dyDescent="0.2">
      <c r="E652" s="142" t="s">
        <v>250</v>
      </c>
      <c r="G652" s="329">
        <v>1597</v>
      </c>
      <c r="H652" s="329">
        <v>618</v>
      </c>
      <c r="I652" s="329">
        <v>979</v>
      </c>
      <c r="J652" s="329">
        <v>421</v>
      </c>
      <c r="K652" s="329">
        <v>172</v>
      </c>
      <c r="L652" s="329">
        <v>249</v>
      </c>
      <c r="M652" s="329">
        <v>191</v>
      </c>
      <c r="N652" s="329">
        <v>81</v>
      </c>
      <c r="O652" s="329">
        <v>110</v>
      </c>
      <c r="P652" s="329">
        <v>197</v>
      </c>
      <c r="Q652" s="329">
        <v>76</v>
      </c>
      <c r="R652" s="329">
        <v>121</v>
      </c>
    </row>
    <row r="653" spans="3:18" x14ac:dyDescent="0.2">
      <c r="F653" s="142" t="s">
        <v>966</v>
      </c>
      <c r="G653" s="329">
        <v>564</v>
      </c>
      <c r="H653" s="329">
        <v>280</v>
      </c>
      <c r="I653" s="329">
        <v>284</v>
      </c>
      <c r="J653" s="329">
        <v>157</v>
      </c>
      <c r="K653" s="329">
        <v>81</v>
      </c>
      <c r="L653" s="329">
        <v>76</v>
      </c>
      <c r="M653" s="329">
        <v>66</v>
      </c>
      <c r="N653" s="329">
        <v>34</v>
      </c>
      <c r="O653" s="329">
        <v>32</v>
      </c>
      <c r="P653" s="329">
        <v>25</v>
      </c>
      <c r="Q653" s="329">
        <v>13</v>
      </c>
      <c r="R653" s="329">
        <v>12</v>
      </c>
    </row>
    <row r="654" spans="3:18" x14ac:dyDescent="0.2">
      <c r="F654" s="142" t="s">
        <v>967</v>
      </c>
      <c r="G654" s="329">
        <v>140</v>
      </c>
      <c r="H654" s="329">
        <v>68</v>
      </c>
      <c r="I654" s="329">
        <v>72</v>
      </c>
      <c r="J654" s="329">
        <v>43</v>
      </c>
      <c r="K654" s="329">
        <v>21</v>
      </c>
      <c r="L654" s="329">
        <v>22</v>
      </c>
      <c r="M654" s="329">
        <v>11</v>
      </c>
      <c r="N654" s="329">
        <v>7</v>
      </c>
      <c r="O654" s="329">
        <v>4</v>
      </c>
      <c r="P654" s="329">
        <v>10</v>
      </c>
      <c r="Q654" s="329">
        <v>5</v>
      </c>
      <c r="R654" s="329">
        <v>5</v>
      </c>
    </row>
    <row r="655" spans="3:18" x14ac:dyDescent="0.2">
      <c r="F655" s="142" t="s">
        <v>968</v>
      </c>
      <c r="G655" s="329">
        <v>893</v>
      </c>
      <c r="H655" s="329">
        <v>270</v>
      </c>
      <c r="I655" s="329">
        <v>623</v>
      </c>
      <c r="J655" s="329">
        <v>221</v>
      </c>
      <c r="K655" s="329">
        <v>70</v>
      </c>
      <c r="L655" s="329">
        <v>151</v>
      </c>
      <c r="M655" s="329">
        <v>114</v>
      </c>
      <c r="N655" s="329">
        <v>40</v>
      </c>
      <c r="O655" s="329">
        <v>74</v>
      </c>
      <c r="P655" s="329">
        <v>162</v>
      </c>
      <c r="Q655" s="329">
        <v>58</v>
      </c>
      <c r="R655" s="329">
        <v>104</v>
      </c>
    </row>
    <row r="656" spans="3:18" x14ac:dyDescent="0.2">
      <c r="D656" s="142" t="s">
        <v>709</v>
      </c>
      <c r="G656" s="329">
        <v>38</v>
      </c>
      <c r="H656" s="329">
        <v>16</v>
      </c>
      <c r="I656" s="329">
        <v>22</v>
      </c>
      <c r="J656" s="329">
        <v>17</v>
      </c>
      <c r="K656" s="329">
        <v>10</v>
      </c>
      <c r="L656" s="329">
        <v>7</v>
      </c>
      <c r="M656" s="329">
        <v>9</v>
      </c>
      <c r="N656" s="329">
        <v>6</v>
      </c>
      <c r="O656" s="329">
        <v>3</v>
      </c>
      <c r="P656" s="329">
        <v>29</v>
      </c>
      <c r="Q656" s="329">
        <v>12</v>
      </c>
      <c r="R656" s="329">
        <v>17</v>
      </c>
    </row>
    <row r="657" spans="3:18" x14ac:dyDescent="0.2">
      <c r="E657" s="142" t="s">
        <v>250</v>
      </c>
      <c r="G657" s="329">
        <v>38</v>
      </c>
      <c r="H657" s="329">
        <v>16</v>
      </c>
      <c r="I657" s="329">
        <v>22</v>
      </c>
      <c r="J657" s="329">
        <v>17</v>
      </c>
      <c r="K657" s="329">
        <v>10</v>
      </c>
      <c r="L657" s="329">
        <v>7</v>
      </c>
      <c r="M657" s="329">
        <v>9</v>
      </c>
      <c r="N657" s="329">
        <v>6</v>
      </c>
      <c r="O657" s="329">
        <v>3</v>
      </c>
      <c r="P657" s="329">
        <v>29</v>
      </c>
      <c r="Q657" s="329">
        <v>12</v>
      </c>
      <c r="R657" s="329">
        <v>17</v>
      </c>
    </row>
    <row r="658" spans="3:18" x14ac:dyDescent="0.2">
      <c r="F658" s="142" t="s">
        <v>969</v>
      </c>
      <c r="G658" s="329">
        <v>17</v>
      </c>
      <c r="H658" s="329">
        <v>11</v>
      </c>
      <c r="I658" s="329">
        <v>6</v>
      </c>
      <c r="J658" s="329">
        <v>7</v>
      </c>
      <c r="K658" s="329">
        <v>6</v>
      </c>
      <c r="L658" s="329">
        <v>1</v>
      </c>
      <c r="M658" s="329">
        <v>5</v>
      </c>
      <c r="N658" s="329">
        <v>5</v>
      </c>
      <c r="O658" s="329">
        <v>0</v>
      </c>
      <c r="P658" s="329">
        <v>20</v>
      </c>
      <c r="Q658" s="329">
        <v>12</v>
      </c>
      <c r="R658" s="329">
        <v>8</v>
      </c>
    </row>
    <row r="659" spans="3:18" x14ac:dyDescent="0.2">
      <c r="F659" s="142" t="s">
        <v>970</v>
      </c>
      <c r="G659" s="329">
        <v>17</v>
      </c>
      <c r="H659" s="329">
        <v>2</v>
      </c>
      <c r="I659" s="329">
        <v>15</v>
      </c>
      <c r="J659" s="329">
        <v>6</v>
      </c>
      <c r="K659" s="329">
        <v>1</v>
      </c>
      <c r="L659" s="329">
        <v>5</v>
      </c>
      <c r="M659" s="329">
        <v>4</v>
      </c>
      <c r="N659" s="329">
        <v>1</v>
      </c>
      <c r="O659" s="329">
        <v>3</v>
      </c>
      <c r="P659" s="329">
        <v>9</v>
      </c>
      <c r="Q659" s="329">
        <v>0</v>
      </c>
      <c r="R659" s="329">
        <v>9</v>
      </c>
    </row>
    <row r="660" spans="3:18" x14ac:dyDescent="0.2">
      <c r="F660" s="142" t="s">
        <v>971</v>
      </c>
      <c r="G660" s="329">
        <v>4</v>
      </c>
      <c r="H660" s="329">
        <v>3</v>
      </c>
      <c r="I660" s="329">
        <v>1</v>
      </c>
      <c r="J660" s="329">
        <v>4</v>
      </c>
      <c r="K660" s="329">
        <v>3</v>
      </c>
      <c r="L660" s="329">
        <v>1</v>
      </c>
      <c r="M660" s="329">
        <v>0</v>
      </c>
      <c r="N660" s="329">
        <v>0</v>
      </c>
      <c r="O660" s="329">
        <v>0</v>
      </c>
      <c r="P660" s="329">
        <v>0</v>
      </c>
      <c r="Q660" s="329">
        <v>0</v>
      </c>
      <c r="R660" s="329">
        <v>0</v>
      </c>
    </row>
    <row r="661" spans="3:18" x14ac:dyDescent="0.2">
      <c r="D661" s="142" t="s">
        <v>756</v>
      </c>
      <c r="G661" s="329">
        <v>17</v>
      </c>
      <c r="H661" s="329">
        <v>6</v>
      </c>
      <c r="I661" s="329">
        <v>11</v>
      </c>
      <c r="J661" s="329">
        <v>0</v>
      </c>
      <c r="K661" s="329">
        <v>0</v>
      </c>
      <c r="L661" s="329">
        <v>0</v>
      </c>
      <c r="M661" s="329">
        <v>0</v>
      </c>
      <c r="N661" s="329">
        <v>0</v>
      </c>
      <c r="O661" s="329">
        <v>0</v>
      </c>
      <c r="P661" s="329">
        <v>0</v>
      </c>
      <c r="Q661" s="329">
        <v>0</v>
      </c>
      <c r="R661" s="329">
        <v>0</v>
      </c>
    </row>
    <row r="662" spans="3:18" x14ac:dyDescent="0.2">
      <c r="E662" s="142" t="s">
        <v>250</v>
      </c>
      <c r="G662" s="329">
        <v>17</v>
      </c>
      <c r="H662" s="329">
        <v>6</v>
      </c>
      <c r="I662" s="329">
        <v>11</v>
      </c>
      <c r="J662" s="329">
        <v>0</v>
      </c>
      <c r="K662" s="329">
        <v>0</v>
      </c>
      <c r="L662" s="329">
        <v>0</v>
      </c>
      <c r="M662" s="329">
        <v>0</v>
      </c>
      <c r="N662" s="329">
        <v>0</v>
      </c>
      <c r="O662" s="329">
        <v>0</v>
      </c>
      <c r="P662" s="329">
        <v>0</v>
      </c>
      <c r="Q662" s="329">
        <v>0</v>
      </c>
      <c r="R662" s="329">
        <v>0</v>
      </c>
    </row>
    <row r="663" spans="3:18" x14ac:dyDescent="0.2">
      <c r="F663" s="142" t="s">
        <v>965</v>
      </c>
      <c r="G663" s="329">
        <v>17</v>
      </c>
      <c r="H663" s="329">
        <v>6</v>
      </c>
      <c r="I663" s="329">
        <v>11</v>
      </c>
      <c r="J663" s="329">
        <v>0</v>
      </c>
      <c r="K663" s="329">
        <v>0</v>
      </c>
      <c r="L663" s="329">
        <v>0</v>
      </c>
      <c r="M663" s="329">
        <v>0</v>
      </c>
      <c r="N663" s="329">
        <v>0</v>
      </c>
      <c r="O663" s="329">
        <v>0</v>
      </c>
      <c r="P663" s="329">
        <v>0</v>
      </c>
      <c r="Q663" s="329">
        <v>0</v>
      </c>
      <c r="R663" s="329">
        <v>0</v>
      </c>
    </row>
    <row r="664" spans="3:18" x14ac:dyDescent="0.2">
      <c r="C664" s="142" t="s">
        <v>972</v>
      </c>
      <c r="G664" s="329">
        <v>4263</v>
      </c>
      <c r="H664" s="329">
        <v>1908</v>
      </c>
      <c r="I664" s="329">
        <v>2355</v>
      </c>
      <c r="J664" s="329">
        <v>1177</v>
      </c>
      <c r="K664" s="329">
        <v>573</v>
      </c>
      <c r="L664" s="329">
        <v>604</v>
      </c>
      <c r="M664" s="329">
        <v>800</v>
      </c>
      <c r="N664" s="329">
        <v>373</v>
      </c>
      <c r="O664" s="329">
        <v>427</v>
      </c>
      <c r="P664" s="329">
        <v>825</v>
      </c>
      <c r="Q664" s="329">
        <v>336</v>
      </c>
      <c r="R664" s="329">
        <v>489</v>
      </c>
    </row>
    <row r="665" spans="3:18" x14ac:dyDescent="0.2">
      <c r="D665" s="142" t="s">
        <v>248</v>
      </c>
      <c r="G665" s="329">
        <v>3646</v>
      </c>
      <c r="H665" s="329">
        <v>1612</v>
      </c>
      <c r="I665" s="329">
        <v>2034</v>
      </c>
      <c r="J665" s="329">
        <v>1079</v>
      </c>
      <c r="K665" s="329">
        <v>530</v>
      </c>
      <c r="L665" s="329">
        <v>549</v>
      </c>
      <c r="M665" s="329">
        <v>511</v>
      </c>
      <c r="N665" s="329">
        <v>211</v>
      </c>
      <c r="O665" s="329">
        <v>300</v>
      </c>
      <c r="P665" s="329">
        <v>572</v>
      </c>
      <c r="Q665" s="329">
        <v>204</v>
      </c>
      <c r="R665" s="329">
        <v>368</v>
      </c>
    </row>
    <row r="666" spans="3:18" x14ac:dyDescent="0.2">
      <c r="E666" s="142" t="s">
        <v>250</v>
      </c>
      <c r="G666" s="329">
        <v>3287</v>
      </c>
      <c r="H666" s="329">
        <v>1487</v>
      </c>
      <c r="I666" s="329">
        <v>1800</v>
      </c>
      <c r="J666" s="329">
        <v>975</v>
      </c>
      <c r="K666" s="329">
        <v>485</v>
      </c>
      <c r="L666" s="329">
        <v>490</v>
      </c>
      <c r="M666" s="329">
        <v>511</v>
      </c>
      <c r="N666" s="329">
        <v>211</v>
      </c>
      <c r="O666" s="329">
        <v>300</v>
      </c>
      <c r="P666" s="329">
        <v>572</v>
      </c>
      <c r="Q666" s="329">
        <v>204</v>
      </c>
      <c r="R666" s="329">
        <v>368</v>
      </c>
    </row>
    <row r="667" spans="3:18" x14ac:dyDescent="0.2">
      <c r="F667" s="142" t="s">
        <v>714</v>
      </c>
      <c r="G667" s="329">
        <v>1151</v>
      </c>
      <c r="H667" s="329">
        <v>435</v>
      </c>
      <c r="I667" s="329">
        <v>716</v>
      </c>
      <c r="J667" s="329">
        <v>313</v>
      </c>
      <c r="K667" s="329">
        <v>130</v>
      </c>
      <c r="L667" s="329">
        <v>183</v>
      </c>
      <c r="M667" s="329">
        <v>148</v>
      </c>
      <c r="N667" s="329">
        <v>52</v>
      </c>
      <c r="O667" s="329">
        <v>96</v>
      </c>
      <c r="P667" s="329">
        <v>205</v>
      </c>
      <c r="Q667" s="329">
        <v>76</v>
      </c>
      <c r="R667" s="329">
        <v>129</v>
      </c>
    </row>
    <row r="668" spans="3:18" x14ac:dyDescent="0.2">
      <c r="F668" s="142" t="s">
        <v>676</v>
      </c>
      <c r="G668" s="329">
        <v>910</v>
      </c>
      <c r="H668" s="329">
        <v>401</v>
      </c>
      <c r="I668" s="329">
        <v>509</v>
      </c>
      <c r="J668" s="329">
        <v>283</v>
      </c>
      <c r="K668" s="329">
        <v>142</v>
      </c>
      <c r="L668" s="329">
        <v>141</v>
      </c>
      <c r="M668" s="329">
        <v>178</v>
      </c>
      <c r="N668" s="329">
        <v>70</v>
      </c>
      <c r="O668" s="329">
        <v>108</v>
      </c>
      <c r="P668" s="329">
        <v>192</v>
      </c>
      <c r="Q668" s="329">
        <v>66</v>
      </c>
      <c r="R668" s="329">
        <v>126</v>
      </c>
    </row>
    <row r="669" spans="3:18" x14ac:dyDescent="0.2">
      <c r="F669" s="142" t="s">
        <v>974</v>
      </c>
      <c r="G669" s="329">
        <v>106</v>
      </c>
      <c r="H669" s="329">
        <v>72</v>
      </c>
      <c r="I669" s="329">
        <v>34</v>
      </c>
      <c r="J669" s="329">
        <v>36</v>
      </c>
      <c r="K669" s="329">
        <v>26</v>
      </c>
      <c r="L669" s="329">
        <v>10</v>
      </c>
      <c r="M669" s="329">
        <v>23</v>
      </c>
      <c r="N669" s="329">
        <v>14</v>
      </c>
      <c r="O669" s="329">
        <v>9</v>
      </c>
      <c r="P669" s="329">
        <v>48</v>
      </c>
      <c r="Q669" s="329">
        <v>20</v>
      </c>
      <c r="R669" s="329">
        <v>28</v>
      </c>
    </row>
    <row r="670" spans="3:18" x14ac:dyDescent="0.2">
      <c r="F670" s="142" t="s">
        <v>933</v>
      </c>
      <c r="G670" s="329">
        <v>916</v>
      </c>
      <c r="H670" s="329">
        <v>469</v>
      </c>
      <c r="I670" s="329">
        <v>447</v>
      </c>
      <c r="J670" s="329">
        <v>261</v>
      </c>
      <c r="K670" s="329">
        <v>138</v>
      </c>
      <c r="L670" s="329">
        <v>123</v>
      </c>
      <c r="M670" s="329">
        <v>118</v>
      </c>
      <c r="N670" s="329">
        <v>57</v>
      </c>
      <c r="O670" s="329">
        <v>61</v>
      </c>
      <c r="P670" s="329">
        <v>84</v>
      </c>
      <c r="Q670" s="329">
        <v>26</v>
      </c>
      <c r="R670" s="329">
        <v>58</v>
      </c>
    </row>
    <row r="671" spans="3:18" x14ac:dyDescent="0.2">
      <c r="F671" s="142" t="s">
        <v>975</v>
      </c>
      <c r="G671" s="329">
        <v>204</v>
      </c>
      <c r="H671" s="329">
        <v>110</v>
      </c>
      <c r="I671" s="329">
        <v>94</v>
      </c>
      <c r="J671" s="329">
        <v>82</v>
      </c>
      <c r="K671" s="329">
        <v>49</v>
      </c>
      <c r="L671" s="329">
        <v>33</v>
      </c>
      <c r="M671" s="329">
        <v>44</v>
      </c>
      <c r="N671" s="329">
        <v>18</v>
      </c>
      <c r="O671" s="329">
        <v>26</v>
      </c>
      <c r="P671" s="329">
        <v>43</v>
      </c>
      <c r="Q671" s="329">
        <v>16</v>
      </c>
      <c r="R671" s="329">
        <v>27</v>
      </c>
    </row>
    <row r="672" spans="3:18" x14ac:dyDescent="0.2">
      <c r="E672" s="142" t="s">
        <v>82</v>
      </c>
      <c r="G672" s="329">
        <v>359</v>
      </c>
      <c r="H672" s="329">
        <v>125</v>
      </c>
      <c r="I672" s="329">
        <v>234</v>
      </c>
      <c r="J672" s="329">
        <v>104</v>
      </c>
      <c r="K672" s="329">
        <v>45</v>
      </c>
      <c r="L672" s="329">
        <v>59</v>
      </c>
      <c r="M672" s="329">
        <v>0</v>
      </c>
      <c r="N672" s="329">
        <v>0</v>
      </c>
      <c r="O672" s="329">
        <v>0</v>
      </c>
      <c r="P672" s="329">
        <v>0</v>
      </c>
      <c r="Q672" s="329">
        <v>0</v>
      </c>
      <c r="R672" s="329">
        <v>0</v>
      </c>
    </row>
    <row r="673" spans="4:18" x14ac:dyDescent="0.2">
      <c r="F673" s="142" t="s">
        <v>714</v>
      </c>
      <c r="G673" s="329">
        <v>56</v>
      </c>
      <c r="H673" s="329">
        <v>14</v>
      </c>
      <c r="I673" s="329">
        <v>42</v>
      </c>
      <c r="J673" s="329">
        <v>25</v>
      </c>
      <c r="K673" s="329">
        <v>11</v>
      </c>
      <c r="L673" s="329">
        <v>14</v>
      </c>
      <c r="M673" s="329">
        <v>0</v>
      </c>
      <c r="N673" s="329">
        <v>0</v>
      </c>
      <c r="O673" s="329">
        <v>0</v>
      </c>
      <c r="P673" s="329">
        <v>0</v>
      </c>
      <c r="Q673" s="329">
        <v>0</v>
      </c>
      <c r="R673" s="329">
        <v>0</v>
      </c>
    </row>
    <row r="674" spans="4:18" x14ac:dyDescent="0.2">
      <c r="F674" s="142" t="s">
        <v>676</v>
      </c>
      <c r="G674" s="329">
        <v>269</v>
      </c>
      <c r="H674" s="329">
        <v>93</v>
      </c>
      <c r="I674" s="329">
        <v>176</v>
      </c>
      <c r="J674" s="329">
        <v>65</v>
      </c>
      <c r="K674" s="329">
        <v>26</v>
      </c>
      <c r="L674" s="329">
        <v>39</v>
      </c>
      <c r="M674" s="329">
        <v>0</v>
      </c>
      <c r="N674" s="329">
        <v>0</v>
      </c>
      <c r="O674" s="329">
        <v>0</v>
      </c>
      <c r="P674" s="329">
        <v>0</v>
      </c>
      <c r="Q674" s="329">
        <v>0</v>
      </c>
      <c r="R674" s="329">
        <v>0</v>
      </c>
    </row>
    <row r="675" spans="4:18" x14ac:dyDescent="0.2">
      <c r="F675" s="142" t="s">
        <v>974</v>
      </c>
      <c r="G675" s="329">
        <v>11</v>
      </c>
      <c r="H675" s="329">
        <v>7</v>
      </c>
      <c r="I675" s="329">
        <v>4</v>
      </c>
      <c r="J675" s="329">
        <v>8</v>
      </c>
      <c r="K675" s="329">
        <v>5</v>
      </c>
      <c r="L675" s="329">
        <v>3</v>
      </c>
      <c r="M675" s="329">
        <v>0</v>
      </c>
      <c r="N675" s="329">
        <v>0</v>
      </c>
      <c r="O675" s="329">
        <v>0</v>
      </c>
      <c r="P675" s="329">
        <v>0</v>
      </c>
      <c r="Q675" s="329">
        <v>0</v>
      </c>
      <c r="R675" s="329">
        <v>0</v>
      </c>
    </row>
    <row r="676" spans="4:18" x14ac:dyDescent="0.2">
      <c r="F676" s="142" t="s">
        <v>933</v>
      </c>
      <c r="G676" s="329">
        <v>16</v>
      </c>
      <c r="H676" s="329">
        <v>9</v>
      </c>
      <c r="I676" s="329">
        <v>7</v>
      </c>
      <c r="J676" s="329">
        <v>4</v>
      </c>
      <c r="K676" s="329">
        <v>3</v>
      </c>
      <c r="L676" s="329">
        <v>1</v>
      </c>
      <c r="M676" s="329">
        <v>0</v>
      </c>
      <c r="N676" s="329">
        <v>0</v>
      </c>
      <c r="O676" s="329">
        <v>0</v>
      </c>
      <c r="P676" s="329">
        <v>0</v>
      </c>
      <c r="Q676" s="329">
        <v>0</v>
      </c>
      <c r="R676" s="329">
        <v>0</v>
      </c>
    </row>
    <row r="677" spans="4:18" x14ac:dyDescent="0.2">
      <c r="F677" s="142" t="s">
        <v>975</v>
      </c>
      <c r="G677" s="329">
        <v>7</v>
      </c>
      <c r="H677" s="329">
        <v>2</v>
      </c>
      <c r="I677" s="329">
        <v>5</v>
      </c>
      <c r="J677" s="329">
        <v>2</v>
      </c>
      <c r="K677" s="329">
        <v>0</v>
      </c>
      <c r="L677" s="329">
        <v>2</v>
      </c>
      <c r="M677" s="329">
        <v>0</v>
      </c>
      <c r="N677" s="329">
        <v>0</v>
      </c>
      <c r="O677" s="329">
        <v>0</v>
      </c>
      <c r="P677" s="329">
        <v>0</v>
      </c>
      <c r="Q677" s="329">
        <v>0</v>
      </c>
      <c r="R677" s="329">
        <v>0</v>
      </c>
    </row>
    <row r="678" spans="4:18" x14ac:dyDescent="0.2">
      <c r="D678" s="142" t="s">
        <v>709</v>
      </c>
      <c r="G678" s="329">
        <v>583</v>
      </c>
      <c r="H678" s="329">
        <v>268</v>
      </c>
      <c r="I678" s="329">
        <v>315</v>
      </c>
      <c r="J678" s="329">
        <v>98</v>
      </c>
      <c r="K678" s="329">
        <v>43</v>
      </c>
      <c r="L678" s="329">
        <v>55</v>
      </c>
      <c r="M678" s="329">
        <v>271</v>
      </c>
      <c r="N678" s="329">
        <v>147</v>
      </c>
      <c r="O678" s="329">
        <v>124</v>
      </c>
      <c r="P678" s="329">
        <v>242</v>
      </c>
      <c r="Q678" s="329">
        <v>124</v>
      </c>
      <c r="R678" s="329">
        <v>118</v>
      </c>
    </row>
    <row r="679" spans="4:18" x14ac:dyDescent="0.2">
      <c r="E679" s="142" t="s">
        <v>250</v>
      </c>
      <c r="G679" s="329">
        <v>434</v>
      </c>
      <c r="H679" s="329">
        <v>194</v>
      </c>
      <c r="I679" s="329">
        <v>240</v>
      </c>
      <c r="J679" s="329">
        <v>71</v>
      </c>
      <c r="K679" s="329">
        <v>30</v>
      </c>
      <c r="L679" s="329">
        <v>41</v>
      </c>
      <c r="M679" s="329">
        <v>212</v>
      </c>
      <c r="N679" s="329">
        <v>107</v>
      </c>
      <c r="O679" s="329">
        <v>105</v>
      </c>
      <c r="P679" s="329">
        <v>200</v>
      </c>
      <c r="Q679" s="329">
        <v>98</v>
      </c>
      <c r="R679" s="329">
        <v>102</v>
      </c>
    </row>
    <row r="680" spans="4:18" x14ac:dyDescent="0.2">
      <c r="F680" s="142" t="s">
        <v>909</v>
      </c>
      <c r="G680" s="329">
        <v>75</v>
      </c>
      <c r="H680" s="329">
        <v>37</v>
      </c>
      <c r="I680" s="329">
        <v>38</v>
      </c>
      <c r="J680" s="329">
        <v>15</v>
      </c>
      <c r="K680" s="329">
        <v>6</v>
      </c>
      <c r="L680" s="329">
        <v>9</v>
      </c>
      <c r="M680" s="329">
        <v>43</v>
      </c>
      <c r="N680" s="329">
        <v>28</v>
      </c>
      <c r="O680" s="329">
        <v>15</v>
      </c>
      <c r="P680" s="329">
        <v>37</v>
      </c>
      <c r="Q680" s="329">
        <v>19</v>
      </c>
      <c r="R680" s="329">
        <v>18</v>
      </c>
    </row>
    <row r="681" spans="4:18" x14ac:dyDescent="0.2">
      <c r="F681" s="142" t="s">
        <v>976</v>
      </c>
      <c r="G681" s="329">
        <v>99</v>
      </c>
      <c r="H681" s="329">
        <v>28</v>
      </c>
      <c r="I681" s="329">
        <v>71</v>
      </c>
      <c r="J681" s="329">
        <v>14</v>
      </c>
      <c r="K681" s="329">
        <v>5</v>
      </c>
      <c r="L681" s="329">
        <v>9</v>
      </c>
      <c r="M681" s="329">
        <v>58</v>
      </c>
      <c r="N681" s="329">
        <v>18</v>
      </c>
      <c r="O681" s="329">
        <v>40</v>
      </c>
      <c r="P681" s="329">
        <v>55</v>
      </c>
      <c r="Q681" s="329">
        <v>14</v>
      </c>
      <c r="R681" s="329">
        <v>41</v>
      </c>
    </row>
    <row r="682" spans="4:18" x14ac:dyDescent="0.2">
      <c r="F682" s="142" t="s">
        <v>715</v>
      </c>
      <c r="G682" s="329">
        <v>13</v>
      </c>
      <c r="H682" s="329">
        <v>9</v>
      </c>
      <c r="I682" s="329">
        <v>4</v>
      </c>
      <c r="J682" s="329">
        <v>2</v>
      </c>
      <c r="K682" s="329">
        <v>2</v>
      </c>
      <c r="L682" s="329">
        <v>0</v>
      </c>
      <c r="M682" s="329">
        <v>19</v>
      </c>
      <c r="N682" s="329">
        <v>9</v>
      </c>
      <c r="O682" s="329">
        <v>10</v>
      </c>
      <c r="P682" s="329">
        <v>21</v>
      </c>
      <c r="Q682" s="329">
        <v>13</v>
      </c>
      <c r="R682" s="329">
        <v>8</v>
      </c>
    </row>
    <row r="683" spans="4:18" x14ac:dyDescent="0.2">
      <c r="F683" s="142" t="s">
        <v>977</v>
      </c>
      <c r="G683" s="329">
        <v>15</v>
      </c>
      <c r="H683" s="329">
        <v>7</v>
      </c>
      <c r="I683" s="329">
        <v>8</v>
      </c>
      <c r="J683" s="329">
        <v>1</v>
      </c>
      <c r="K683" s="329">
        <v>0</v>
      </c>
      <c r="L683" s="329">
        <v>1</v>
      </c>
      <c r="M683" s="329">
        <v>8</v>
      </c>
      <c r="N683" s="329">
        <v>1</v>
      </c>
      <c r="O683" s="329">
        <v>7</v>
      </c>
      <c r="P683" s="329">
        <v>11</v>
      </c>
      <c r="Q683" s="329">
        <v>8</v>
      </c>
      <c r="R683" s="329">
        <v>3</v>
      </c>
    </row>
    <row r="684" spans="4:18" x14ac:dyDescent="0.2">
      <c r="F684" s="142" t="s">
        <v>978</v>
      </c>
      <c r="G684" s="329">
        <v>115</v>
      </c>
      <c r="H684" s="329">
        <v>62</v>
      </c>
      <c r="I684" s="329">
        <v>53</v>
      </c>
      <c r="J684" s="329">
        <v>16</v>
      </c>
      <c r="K684" s="329">
        <v>7</v>
      </c>
      <c r="L684" s="329">
        <v>9</v>
      </c>
      <c r="M684" s="329">
        <v>44</v>
      </c>
      <c r="N684" s="329">
        <v>29</v>
      </c>
      <c r="O684" s="329">
        <v>15</v>
      </c>
      <c r="P684" s="329">
        <v>28</v>
      </c>
      <c r="Q684" s="329">
        <v>19</v>
      </c>
      <c r="R684" s="329">
        <v>9</v>
      </c>
    </row>
    <row r="685" spans="4:18" x14ac:dyDescent="0.2">
      <c r="F685" s="142" t="s">
        <v>979</v>
      </c>
      <c r="G685" s="329">
        <v>73</v>
      </c>
      <c r="H685" s="329">
        <v>31</v>
      </c>
      <c r="I685" s="329">
        <v>42</v>
      </c>
      <c r="J685" s="329">
        <v>14</v>
      </c>
      <c r="K685" s="329">
        <v>5</v>
      </c>
      <c r="L685" s="329">
        <v>9</v>
      </c>
      <c r="M685" s="329">
        <v>26</v>
      </c>
      <c r="N685" s="329">
        <v>13</v>
      </c>
      <c r="O685" s="329">
        <v>13</v>
      </c>
      <c r="P685" s="329">
        <v>25</v>
      </c>
      <c r="Q685" s="329">
        <v>8</v>
      </c>
      <c r="R685" s="329">
        <v>17</v>
      </c>
    </row>
    <row r="686" spans="4:18" x14ac:dyDescent="0.2">
      <c r="F686" s="142" t="s">
        <v>980</v>
      </c>
      <c r="G686" s="329">
        <v>40</v>
      </c>
      <c r="H686" s="329">
        <v>16</v>
      </c>
      <c r="I686" s="329">
        <v>24</v>
      </c>
      <c r="J686" s="329">
        <v>9</v>
      </c>
      <c r="K686" s="329">
        <v>5</v>
      </c>
      <c r="L686" s="329">
        <v>4</v>
      </c>
      <c r="M686" s="329">
        <v>10</v>
      </c>
      <c r="N686" s="329">
        <v>5</v>
      </c>
      <c r="O686" s="329">
        <v>5</v>
      </c>
      <c r="P686" s="329">
        <v>6</v>
      </c>
      <c r="Q686" s="329">
        <v>3</v>
      </c>
      <c r="R686" s="329">
        <v>3</v>
      </c>
    </row>
    <row r="687" spans="4:18" x14ac:dyDescent="0.2">
      <c r="F687" s="142" t="s">
        <v>981</v>
      </c>
      <c r="G687" s="329">
        <v>0</v>
      </c>
      <c r="H687" s="329">
        <v>0</v>
      </c>
      <c r="I687" s="329">
        <v>0</v>
      </c>
      <c r="J687" s="329">
        <v>0</v>
      </c>
      <c r="K687" s="329">
        <v>0</v>
      </c>
      <c r="L687" s="329">
        <v>0</v>
      </c>
      <c r="M687" s="329">
        <v>0</v>
      </c>
      <c r="N687" s="329">
        <v>0</v>
      </c>
      <c r="O687" s="329">
        <v>0</v>
      </c>
      <c r="P687" s="329">
        <v>2</v>
      </c>
      <c r="Q687" s="329">
        <v>1</v>
      </c>
      <c r="R687" s="329">
        <v>1</v>
      </c>
    </row>
    <row r="688" spans="4:18" x14ac:dyDescent="0.2">
      <c r="F688" s="142" t="s">
        <v>982</v>
      </c>
      <c r="G688" s="329">
        <v>4</v>
      </c>
      <c r="H688" s="329">
        <v>4</v>
      </c>
      <c r="I688" s="329">
        <v>0</v>
      </c>
      <c r="J688" s="329">
        <v>0</v>
      </c>
      <c r="K688" s="329">
        <v>0</v>
      </c>
      <c r="L688" s="329">
        <v>0</v>
      </c>
      <c r="M688" s="329">
        <v>4</v>
      </c>
      <c r="N688" s="329">
        <v>4</v>
      </c>
      <c r="O688" s="329">
        <v>0</v>
      </c>
      <c r="P688" s="329">
        <v>15</v>
      </c>
      <c r="Q688" s="329">
        <v>13</v>
      </c>
      <c r="R688" s="329">
        <v>2</v>
      </c>
    </row>
    <row r="689" spans="3:18" x14ac:dyDescent="0.2">
      <c r="E689" s="142" t="s">
        <v>82</v>
      </c>
      <c r="G689" s="329">
        <v>149</v>
      </c>
      <c r="H689" s="329">
        <v>74</v>
      </c>
      <c r="I689" s="329">
        <v>75</v>
      </c>
      <c r="J689" s="329">
        <v>27</v>
      </c>
      <c r="K689" s="329">
        <v>13</v>
      </c>
      <c r="L689" s="329">
        <v>14</v>
      </c>
      <c r="M689" s="329">
        <v>59</v>
      </c>
      <c r="N689" s="329">
        <v>40</v>
      </c>
      <c r="O689" s="329">
        <v>19</v>
      </c>
      <c r="P689" s="329">
        <v>42</v>
      </c>
      <c r="Q689" s="329">
        <v>26</v>
      </c>
      <c r="R689" s="329">
        <v>16</v>
      </c>
    </row>
    <row r="690" spans="3:18" x14ac:dyDescent="0.2">
      <c r="F690" s="142" t="s">
        <v>909</v>
      </c>
      <c r="G690" s="329">
        <v>57</v>
      </c>
      <c r="H690" s="329">
        <v>30</v>
      </c>
      <c r="I690" s="329">
        <v>27</v>
      </c>
      <c r="J690" s="329">
        <v>9</v>
      </c>
      <c r="K690" s="329">
        <v>4</v>
      </c>
      <c r="L690" s="329">
        <v>5</v>
      </c>
      <c r="M690" s="329">
        <v>18</v>
      </c>
      <c r="N690" s="329">
        <v>12</v>
      </c>
      <c r="O690" s="329">
        <v>6</v>
      </c>
      <c r="P690" s="329">
        <v>11</v>
      </c>
      <c r="Q690" s="329">
        <v>9</v>
      </c>
      <c r="R690" s="329">
        <v>2</v>
      </c>
    </row>
    <row r="691" spans="3:18" x14ac:dyDescent="0.2">
      <c r="F691" s="142" t="s">
        <v>976</v>
      </c>
      <c r="G691" s="329">
        <v>40</v>
      </c>
      <c r="H691" s="329">
        <v>11</v>
      </c>
      <c r="I691" s="329">
        <v>29</v>
      </c>
      <c r="J691" s="329">
        <v>9</v>
      </c>
      <c r="K691" s="329">
        <v>3</v>
      </c>
      <c r="L691" s="329">
        <v>6</v>
      </c>
      <c r="M691" s="329">
        <v>11</v>
      </c>
      <c r="N691" s="329">
        <v>5</v>
      </c>
      <c r="O691" s="329">
        <v>6</v>
      </c>
      <c r="P691" s="329">
        <v>12</v>
      </c>
      <c r="Q691" s="329">
        <v>4</v>
      </c>
      <c r="R691" s="329">
        <v>8</v>
      </c>
    </row>
    <row r="692" spans="3:18" x14ac:dyDescent="0.2">
      <c r="F692" s="142" t="s">
        <v>715</v>
      </c>
      <c r="G692" s="329">
        <v>2</v>
      </c>
      <c r="H692" s="329">
        <v>1</v>
      </c>
      <c r="I692" s="329">
        <v>1</v>
      </c>
      <c r="J692" s="329">
        <v>1</v>
      </c>
      <c r="K692" s="329">
        <v>1</v>
      </c>
      <c r="L692" s="329">
        <v>0</v>
      </c>
      <c r="M692" s="329">
        <v>4</v>
      </c>
      <c r="N692" s="329">
        <v>3</v>
      </c>
      <c r="O692" s="329">
        <v>1</v>
      </c>
      <c r="P692" s="329">
        <v>0</v>
      </c>
      <c r="Q692" s="329">
        <v>0</v>
      </c>
      <c r="R692" s="329">
        <v>0</v>
      </c>
    </row>
    <row r="693" spans="3:18" x14ac:dyDescent="0.2">
      <c r="F693" s="142" t="s">
        <v>978</v>
      </c>
      <c r="G693" s="329">
        <v>6</v>
      </c>
      <c r="H693" s="329">
        <v>2</v>
      </c>
      <c r="I693" s="329">
        <v>4</v>
      </c>
      <c r="J693" s="329">
        <v>2</v>
      </c>
      <c r="K693" s="329">
        <v>1</v>
      </c>
      <c r="L693" s="329">
        <v>1</v>
      </c>
      <c r="M693" s="329">
        <v>0</v>
      </c>
      <c r="N693" s="329">
        <v>0</v>
      </c>
      <c r="O693" s="329">
        <v>0</v>
      </c>
      <c r="P693" s="329">
        <v>0</v>
      </c>
      <c r="Q693" s="329">
        <v>0</v>
      </c>
      <c r="R693" s="329">
        <v>0</v>
      </c>
    </row>
    <row r="694" spans="3:18" x14ac:dyDescent="0.2">
      <c r="F694" s="142" t="s">
        <v>980</v>
      </c>
      <c r="G694" s="329">
        <v>16</v>
      </c>
      <c r="H694" s="329">
        <v>4</v>
      </c>
      <c r="I694" s="329">
        <v>12</v>
      </c>
      <c r="J694" s="329">
        <v>2</v>
      </c>
      <c r="K694" s="329">
        <v>1</v>
      </c>
      <c r="L694" s="329">
        <v>1</v>
      </c>
      <c r="M694" s="329">
        <v>6</v>
      </c>
      <c r="N694" s="329">
        <v>3</v>
      </c>
      <c r="O694" s="329">
        <v>3</v>
      </c>
      <c r="P694" s="329">
        <v>4</v>
      </c>
      <c r="Q694" s="329">
        <v>1</v>
      </c>
      <c r="R694" s="329">
        <v>3</v>
      </c>
    </row>
    <row r="695" spans="3:18" x14ac:dyDescent="0.2">
      <c r="F695" s="142" t="s">
        <v>981</v>
      </c>
      <c r="G695" s="329">
        <v>14</v>
      </c>
      <c r="H695" s="329">
        <v>13</v>
      </c>
      <c r="I695" s="329">
        <v>1</v>
      </c>
      <c r="J695" s="329">
        <v>1</v>
      </c>
      <c r="K695" s="329">
        <v>1</v>
      </c>
      <c r="L695" s="329">
        <v>0</v>
      </c>
      <c r="M695" s="329">
        <v>6</v>
      </c>
      <c r="N695" s="329">
        <v>6</v>
      </c>
      <c r="O695" s="329">
        <v>0</v>
      </c>
      <c r="P695" s="329">
        <v>9</v>
      </c>
      <c r="Q695" s="329">
        <v>7</v>
      </c>
      <c r="R695" s="329">
        <v>2</v>
      </c>
    </row>
    <row r="696" spans="3:18" x14ac:dyDescent="0.2">
      <c r="F696" s="142" t="s">
        <v>982</v>
      </c>
      <c r="G696" s="329">
        <v>14</v>
      </c>
      <c r="H696" s="329">
        <v>13</v>
      </c>
      <c r="I696" s="329">
        <v>1</v>
      </c>
      <c r="J696" s="329">
        <v>3</v>
      </c>
      <c r="K696" s="329">
        <v>2</v>
      </c>
      <c r="L696" s="329">
        <v>1</v>
      </c>
      <c r="M696" s="329">
        <v>14</v>
      </c>
      <c r="N696" s="329">
        <v>11</v>
      </c>
      <c r="O696" s="329">
        <v>3</v>
      </c>
      <c r="P696" s="329">
        <v>6</v>
      </c>
      <c r="Q696" s="329">
        <v>5</v>
      </c>
      <c r="R696" s="329">
        <v>1</v>
      </c>
    </row>
    <row r="697" spans="3:18" x14ac:dyDescent="0.2">
      <c r="D697" s="142" t="s">
        <v>756</v>
      </c>
      <c r="G697" s="329">
        <v>34</v>
      </c>
      <c r="H697" s="329">
        <v>28</v>
      </c>
      <c r="I697" s="329">
        <v>6</v>
      </c>
      <c r="J697" s="329">
        <v>0</v>
      </c>
      <c r="K697" s="329">
        <v>0</v>
      </c>
      <c r="L697" s="329">
        <v>0</v>
      </c>
      <c r="M697" s="329">
        <v>18</v>
      </c>
      <c r="N697" s="329">
        <v>15</v>
      </c>
      <c r="O697" s="329">
        <v>3</v>
      </c>
      <c r="P697" s="329">
        <v>11</v>
      </c>
      <c r="Q697" s="329">
        <v>8</v>
      </c>
      <c r="R697" s="329">
        <v>3</v>
      </c>
    </row>
    <row r="698" spans="3:18" x14ac:dyDescent="0.2">
      <c r="E698" s="142" t="s">
        <v>250</v>
      </c>
      <c r="G698" s="329">
        <v>34</v>
      </c>
      <c r="H698" s="329">
        <v>28</v>
      </c>
      <c r="I698" s="329">
        <v>6</v>
      </c>
      <c r="J698" s="329">
        <v>0</v>
      </c>
      <c r="K698" s="329">
        <v>0</v>
      </c>
      <c r="L698" s="329">
        <v>0</v>
      </c>
      <c r="M698" s="329">
        <v>18</v>
      </c>
      <c r="N698" s="329">
        <v>15</v>
      </c>
      <c r="O698" s="329">
        <v>3</v>
      </c>
      <c r="P698" s="329">
        <v>11</v>
      </c>
      <c r="Q698" s="329">
        <v>8</v>
      </c>
      <c r="R698" s="329">
        <v>3</v>
      </c>
    </row>
    <row r="699" spans="3:18" x14ac:dyDescent="0.2">
      <c r="F699" s="142" t="s">
        <v>973</v>
      </c>
      <c r="G699" s="329">
        <v>34</v>
      </c>
      <c r="H699" s="329">
        <v>28</v>
      </c>
      <c r="I699" s="329">
        <v>6</v>
      </c>
      <c r="J699" s="329">
        <v>0</v>
      </c>
      <c r="K699" s="329">
        <v>0</v>
      </c>
      <c r="L699" s="329">
        <v>0</v>
      </c>
      <c r="M699" s="329">
        <v>18</v>
      </c>
      <c r="N699" s="329">
        <v>15</v>
      </c>
      <c r="O699" s="329">
        <v>3</v>
      </c>
      <c r="P699" s="329">
        <v>11</v>
      </c>
      <c r="Q699" s="329">
        <v>8</v>
      </c>
      <c r="R699" s="329">
        <v>3</v>
      </c>
    </row>
    <row r="700" spans="3:18" x14ac:dyDescent="0.2">
      <c r="C700" s="142" t="s">
        <v>983</v>
      </c>
      <c r="G700" s="329">
        <v>2340</v>
      </c>
      <c r="H700" s="329">
        <v>1022</v>
      </c>
      <c r="I700" s="329">
        <v>1318</v>
      </c>
      <c r="J700" s="329">
        <v>336</v>
      </c>
      <c r="K700" s="329">
        <v>149</v>
      </c>
      <c r="L700" s="329">
        <v>187</v>
      </c>
      <c r="M700" s="329">
        <v>299</v>
      </c>
      <c r="N700" s="329">
        <v>127</v>
      </c>
      <c r="O700" s="329">
        <v>172</v>
      </c>
      <c r="P700" s="329">
        <v>89</v>
      </c>
      <c r="Q700" s="329">
        <v>32</v>
      </c>
      <c r="R700" s="329">
        <v>57</v>
      </c>
    </row>
    <row r="701" spans="3:18" x14ac:dyDescent="0.2">
      <c r="D701" s="142" t="s">
        <v>248</v>
      </c>
      <c r="G701" s="329">
        <v>2280</v>
      </c>
      <c r="H701" s="329">
        <v>993</v>
      </c>
      <c r="I701" s="329">
        <v>1287</v>
      </c>
      <c r="J701" s="329">
        <v>327</v>
      </c>
      <c r="K701" s="329">
        <v>146</v>
      </c>
      <c r="L701" s="329">
        <v>181</v>
      </c>
      <c r="M701" s="329">
        <v>242</v>
      </c>
      <c r="N701" s="329">
        <v>99</v>
      </c>
      <c r="O701" s="329">
        <v>143</v>
      </c>
      <c r="P701" s="329">
        <v>68</v>
      </c>
      <c r="Q701" s="329">
        <v>22</v>
      </c>
      <c r="R701" s="329">
        <v>46</v>
      </c>
    </row>
    <row r="702" spans="3:18" x14ac:dyDescent="0.2">
      <c r="E702" s="142" t="s">
        <v>250</v>
      </c>
      <c r="G702" s="329">
        <v>2109</v>
      </c>
      <c r="H702" s="329">
        <v>938</v>
      </c>
      <c r="I702" s="329">
        <v>1171</v>
      </c>
      <c r="J702" s="329">
        <v>275</v>
      </c>
      <c r="K702" s="329">
        <v>128</v>
      </c>
      <c r="L702" s="329">
        <v>147</v>
      </c>
      <c r="M702" s="329">
        <v>242</v>
      </c>
      <c r="N702" s="329">
        <v>99</v>
      </c>
      <c r="O702" s="329">
        <v>143</v>
      </c>
      <c r="P702" s="329">
        <v>68</v>
      </c>
      <c r="Q702" s="329">
        <v>22</v>
      </c>
      <c r="R702" s="329">
        <v>46</v>
      </c>
    </row>
    <row r="703" spans="3:18" x14ac:dyDescent="0.2">
      <c r="F703" s="142" t="s">
        <v>679</v>
      </c>
      <c r="G703" s="329">
        <v>2109</v>
      </c>
      <c r="H703" s="329">
        <v>938</v>
      </c>
      <c r="I703" s="329">
        <v>1171</v>
      </c>
      <c r="J703" s="329">
        <v>275</v>
      </c>
      <c r="K703" s="329">
        <v>128</v>
      </c>
      <c r="L703" s="329">
        <v>147</v>
      </c>
      <c r="M703" s="329">
        <v>242</v>
      </c>
      <c r="N703" s="329">
        <v>99</v>
      </c>
      <c r="O703" s="329">
        <v>143</v>
      </c>
      <c r="P703" s="329">
        <v>68</v>
      </c>
      <c r="Q703" s="329">
        <v>22</v>
      </c>
      <c r="R703" s="329">
        <v>46</v>
      </c>
    </row>
    <row r="704" spans="3:18" x14ac:dyDescent="0.2">
      <c r="E704" s="142" t="s">
        <v>82</v>
      </c>
      <c r="G704" s="329">
        <v>171</v>
      </c>
      <c r="H704" s="329">
        <v>55</v>
      </c>
      <c r="I704" s="329">
        <v>116</v>
      </c>
      <c r="J704" s="329">
        <v>52</v>
      </c>
      <c r="K704" s="329">
        <v>18</v>
      </c>
      <c r="L704" s="329">
        <v>34</v>
      </c>
      <c r="M704" s="329">
        <v>0</v>
      </c>
      <c r="N704" s="329">
        <v>0</v>
      </c>
      <c r="O704" s="329">
        <v>0</v>
      </c>
      <c r="P704" s="329">
        <v>0</v>
      </c>
      <c r="Q704" s="329">
        <v>0</v>
      </c>
      <c r="R704" s="329">
        <v>0</v>
      </c>
    </row>
    <row r="705" spans="3:18" x14ac:dyDescent="0.2">
      <c r="F705" s="142" t="s">
        <v>679</v>
      </c>
      <c r="G705" s="329">
        <v>171</v>
      </c>
      <c r="H705" s="329">
        <v>55</v>
      </c>
      <c r="I705" s="329">
        <v>116</v>
      </c>
      <c r="J705" s="329">
        <v>52</v>
      </c>
      <c r="K705" s="329">
        <v>18</v>
      </c>
      <c r="L705" s="329">
        <v>34</v>
      </c>
      <c r="M705" s="329">
        <v>0</v>
      </c>
      <c r="N705" s="329">
        <v>0</v>
      </c>
      <c r="O705" s="329">
        <v>0</v>
      </c>
      <c r="P705" s="329">
        <v>0</v>
      </c>
      <c r="Q705" s="329">
        <v>0</v>
      </c>
      <c r="R705" s="329">
        <v>0</v>
      </c>
    </row>
    <row r="706" spans="3:18" x14ac:dyDescent="0.2">
      <c r="D706" s="142" t="s">
        <v>709</v>
      </c>
      <c r="G706" s="329">
        <v>53</v>
      </c>
      <c r="H706" s="329">
        <v>24</v>
      </c>
      <c r="I706" s="329">
        <v>29</v>
      </c>
      <c r="J706" s="329">
        <v>9</v>
      </c>
      <c r="K706" s="329">
        <v>3</v>
      </c>
      <c r="L706" s="329">
        <v>6</v>
      </c>
      <c r="M706" s="329">
        <v>52</v>
      </c>
      <c r="N706" s="329">
        <v>26</v>
      </c>
      <c r="O706" s="329">
        <v>26</v>
      </c>
      <c r="P706" s="329">
        <v>21</v>
      </c>
      <c r="Q706" s="329">
        <v>10</v>
      </c>
      <c r="R706" s="329">
        <v>11</v>
      </c>
    </row>
    <row r="707" spans="3:18" x14ac:dyDescent="0.2">
      <c r="E707" s="142" t="s">
        <v>250</v>
      </c>
      <c r="G707" s="329">
        <v>53</v>
      </c>
      <c r="H707" s="329">
        <v>24</v>
      </c>
      <c r="I707" s="329">
        <v>29</v>
      </c>
      <c r="J707" s="329">
        <v>9</v>
      </c>
      <c r="K707" s="329">
        <v>3</v>
      </c>
      <c r="L707" s="329">
        <v>6</v>
      </c>
      <c r="M707" s="329">
        <v>52</v>
      </c>
      <c r="N707" s="329">
        <v>26</v>
      </c>
      <c r="O707" s="329">
        <v>26</v>
      </c>
      <c r="P707" s="329">
        <v>21</v>
      </c>
      <c r="Q707" s="329">
        <v>10</v>
      </c>
      <c r="R707" s="329">
        <v>11</v>
      </c>
    </row>
    <row r="708" spans="3:18" x14ac:dyDescent="0.2">
      <c r="F708" s="142" t="s">
        <v>985</v>
      </c>
      <c r="G708" s="329">
        <v>17</v>
      </c>
      <c r="H708" s="329">
        <v>11</v>
      </c>
      <c r="I708" s="329">
        <v>6</v>
      </c>
      <c r="J708" s="329">
        <v>3</v>
      </c>
      <c r="K708" s="329">
        <v>3</v>
      </c>
      <c r="L708" s="329">
        <v>0</v>
      </c>
      <c r="M708" s="329">
        <v>14</v>
      </c>
      <c r="N708" s="329">
        <v>8</v>
      </c>
      <c r="O708" s="329">
        <v>6</v>
      </c>
      <c r="P708" s="329">
        <v>1</v>
      </c>
      <c r="Q708" s="329">
        <v>0</v>
      </c>
      <c r="R708" s="329">
        <v>1</v>
      </c>
    </row>
    <row r="709" spans="3:18" x14ac:dyDescent="0.2">
      <c r="F709" s="142" t="s">
        <v>986</v>
      </c>
      <c r="G709" s="329">
        <v>11</v>
      </c>
      <c r="H709" s="329">
        <v>8</v>
      </c>
      <c r="I709" s="329">
        <v>3</v>
      </c>
      <c r="J709" s="329">
        <v>0</v>
      </c>
      <c r="K709" s="329">
        <v>0</v>
      </c>
      <c r="L709" s="329">
        <v>0</v>
      </c>
      <c r="M709" s="329">
        <v>4</v>
      </c>
      <c r="N709" s="329">
        <v>3</v>
      </c>
      <c r="O709" s="329">
        <v>1</v>
      </c>
      <c r="P709" s="329">
        <v>2</v>
      </c>
      <c r="Q709" s="329">
        <v>2</v>
      </c>
      <c r="R709" s="329">
        <v>0</v>
      </c>
    </row>
    <row r="710" spans="3:18" x14ac:dyDescent="0.2">
      <c r="F710" s="142" t="s">
        <v>987</v>
      </c>
      <c r="G710" s="329">
        <v>3</v>
      </c>
      <c r="H710" s="329">
        <v>0</v>
      </c>
      <c r="I710" s="329">
        <v>3</v>
      </c>
      <c r="J710" s="329">
        <v>0</v>
      </c>
      <c r="K710" s="329">
        <v>0</v>
      </c>
      <c r="L710" s="329">
        <v>0</v>
      </c>
      <c r="M710" s="329">
        <v>5</v>
      </c>
      <c r="N710" s="329">
        <v>4</v>
      </c>
      <c r="O710" s="329">
        <v>1</v>
      </c>
      <c r="P710" s="329">
        <v>7</v>
      </c>
      <c r="Q710" s="329">
        <v>5</v>
      </c>
      <c r="R710" s="329">
        <v>2</v>
      </c>
    </row>
    <row r="711" spans="3:18" x14ac:dyDescent="0.2">
      <c r="F711" s="142" t="s">
        <v>988</v>
      </c>
      <c r="G711" s="329">
        <v>19</v>
      </c>
      <c r="H711" s="329">
        <v>5</v>
      </c>
      <c r="I711" s="329">
        <v>14</v>
      </c>
      <c r="J711" s="329">
        <v>6</v>
      </c>
      <c r="K711" s="329">
        <v>0</v>
      </c>
      <c r="L711" s="329">
        <v>6</v>
      </c>
      <c r="M711" s="329">
        <v>20</v>
      </c>
      <c r="N711" s="329">
        <v>6</v>
      </c>
      <c r="O711" s="329">
        <v>14</v>
      </c>
      <c r="P711" s="329">
        <v>8</v>
      </c>
      <c r="Q711" s="329">
        <v>3</v>
      </c>
      <c r="R711" s="329">
        <v>5</v>
      </c>
    </row>
    <row r="712" spans="3:18" x14ac:dyDescent="0.2">
      <c r="F712" s="142" t="s">
        <v>989</v>
      </c>
      <c r="G712" s="329">
        <v>3</v>
      </c>
      <c r="H712" s="329">
        <v>0</v>
      </c>
      <c r="I712" s="329">
        <v>3</v>
      </c>
      <c r="J712" s="329">
        <v>0</v>
      </c>
      <c r="K712" s="329">
        <v>0</v>
      </c>
      <c r="L712" s="329">
        <v>0</v>
      </c>
      <c r="M712" s="329">
        <v>9</v>
      </c>
      <c r="N712" s="329">
        <v>5</v>
      </c>
      <c r="O712" s="329">
        <v>4</v>
      </c>
      <c r="P712" s="329">
        <v>3</v>
      </c>
      <c r="Q712" s="329">
        <v>0</v>
      </c>
      <c r="R712" s="329">
        <v>3</v>
      </c>
    </row>
    <row r="713" spans="3:18" x14ac:dyDescent="0.2">
      <c r="D713" s="142" t="s">
        <v>756</v>
      </c>
      <c r="G713" s="329">
        <v>7</v>
      </c>
      <c r="H713" s="329">
        <v>5</v>
      </c>
      <c r="I713" s="329">
        <v>2</v>
      </c>
      <c r="J713" s="329">
        <v>0</v>
      </c>
      <c r="K713" s="329">
        <v>0</v>
      </c>
      <c r="L713" s="329">
        <v>0</v>
      </c>
      <c r="M713" s="329">
        <v>5</v>
      </c>
      <c r="N713" s="329">
        <v>2</v>
      </c>
      <c r="O713" s="329">
        <v>3</v>
      </c>
      <c r="P713" s="329">
        <v>0</v>
      </c>
      <c r="Q713" s="329">
        <v>0</v>
      </c>
      <c r="R713" s="329">
        <v>0</v>
      </c>
    </row>
    <row r="714" spans="3:18" x14ac:dyDescent="0.2">
      <c r="E714" s="142" t="s">
        <v>250</v>
      </c>
      <c r="G714" s="329">
        <v>7</v>
      </c>
      <c r="H714" s="329">
        <v>5</v>
      </c>
      <c r="I714" s="329">
        <v>2</v>
      </c>
      <c r="J714" s="329">
        <v>0</v>
      </c>
      <c r="K714" s="329">
        <v>0</v>
      </c>
      <c r="L714" s="329">
        <v>0</v>
      </c>
      <c r="M714" s="329">
        <v>5</v>
      </c>
      <c r="N714" s="329">
        <v>2</v>
      </c>
      <c r="O714" s="329">
        <v>3</v>
      </c>
      <c r="P714" s="329">
        <v>0</v>
      </c>
      <c r="Q714" s="329">
        <v>0</v>
      </c>
      <c r="R714" s="329">
        <v>0</v>
      </c>
    </row>
    <row r="715" spans="3:18" x14ac:dyDescent="0.2">
      <c r="F715" s="142" t="s">
        <v>984</v>
      </c>
      <c r="G715" s="329">
        <v>7</v>
      </c>
      <c r="H715" s="329">
        <v>5</v>
      </c>
      <c r="I715" s="329">
        <v>2</v>
      </c>
      <c r="J715" s="329">
        <v>0</v>
      </c>
      <c r="K715" s="329">
        <v>0</v>
      </c>
      <c r="L715" s="329">
        <v>0</v>
      </c>
      <c r="M715" s="329">
        <v>5</v>
      </c>
      <c r="N715" s="329">
        <v>2</v>
      </c>
      <c r="O715" s="329">
        <v>3</v>
      </c>
      <c r="P715" s="329">
        <v>0</v>
      </c>
      <c r="Q715" s="329">
        <v>0</v>
      </c>
      <c r="R715" s="329">
        <v>0</v>
      </c>
    </row>
    <row r="716" spans="3:18" x14ac:dyDescent="0.2">
      <c r="C716" s="142" t="s">
        <v>990</v>
      </c>
      <c r="G716" s="329">
        <v>709</v>
      </c>
      <c r="H716" s="329">
        <v>361</v>
      </c>
      <c r="I716" s="329">
        <v>348</v>
      </c>
      <c r="J716" s="329">
        <v>208</v>
      </c>
      <c r="K716" s="329">
        <v>108</v>
      </c>
      <c r="L716" s="329">
        <v>100</v>
      </c>
      <c r="M716" s="329">
        <v>12</v>
      </c>
      <c r="N716" s="329">
        <v>7</v>
      </c>
      <c r="O716" s="329">
        <v>5</v>
      </c>
      <c r="P716" s="329">
        <v>0</v>
      </c>
      <c r="Q716" s="329">
        <v>0</v>
      </c>
      <c r="R716" s="329">
        <v>0</v>
      </c>
    </row>
    <row r="717" spans="3:18" x14ac:dyDescent="0.2">
      <c r="D717" s="142" t="s">
        <v>248</v>
      </c>
      <c r="G717" s="329">
        <v>709</v>
      </c>
      <c r="H717" s="329">
        <v>361</v>
      </c>
      <c r="I717" s="329">
        <v>348</v>
      </c>
      <c r="J717" s="329">
        <v>208</v>
      </c>
      <c r="K717" s="329">
        <v>108</v>
      </c>
      <c r="L717" s="329">
        <v>100</v>
      </c>
      <c r="M717" s="329">
        <v>12</v>
      </c>
      <c r="N717" s="329">
        <v>7</v>
      </c>
      <c r="O717" s="329">
        <v>5</v>
      </c>
      <c r="P717" s="329">
        <v>0</v>
      </c>
      <c r="Q717" s="329">
        <v>0</v>
      </c>
      <c r="R717" s="329">
        <v>0</v>
      </c>
    </row>
    <row r="718" spans="3:18" x14ac:dyDescent="0.2">
      <c r="E718" s="142" t="s">
        <v>250</v>
      </c>
      <c r="G718" s="329">
        <v>709</v>
      </c>
      <c r="H718" s="329">
        <v>361</v>
      </c>
      <c r="I718" s="329">
        <v>348</v>
      </c>
      <c r="J718" s="329">
        <v>208</v>
      </c>
      <c r="K718" s="329">
        <v>108</v>
      </c>
      <c r="L718" s="329">
        <v>100</v>
      </c>
      <c r="M718" s="329">
        <v>12</v>
      </c>
      <c r="N718" s="329">
        <v>7</v>
      </c>
      <c r="O718" s="329">
        <v>5</v>
      </c>
      <c r="P718" s="329">
        <v>0</v>
      </c>
      <c r="Q718" s="329">
        <v>0</v>
      </c>
      <c r="R718" s="329">
        <v>0</v>
      </c>
    </row>
    <row r="719" spans="3:18" x14ac:dyDescent="0.2">
      <c r="F719" s="142" t="s">
        <v>991</v>
      </c>
      <c r="G719" s="329">
        <v>315</v>
      </c>
      <c r="H719" s="329">
        <v>156</v>
      </c>
      <c r="I719" s="329">
        <v>159</v>
      </c>
      <c r="J719" s="329">
        <v>54</v>
      </c>
      <c r="K719" s="329">
        <v>24</v>
      </c>
      <c r="L719" s="329">
        <v>30</v>
      </c>
      <c r="M719" s="329">
        <v>12</v>
      </c>
      <c r="N719" s="329">
        <v>7</v>
      </c>
      <c r="O719" s="329">
        <v>5</v>
      </c>
      <c r="P719" s="329">
        <v>0</v>
      </c>
      <c r="Q719" s="329">
        <v>0</v>
      </c>
      <c r="R719" s="329">
        <v>0</v>
      </c>
    </row>
    <row r="720" spans="3:18" x14ac:dyDescent="0.2">
      <c r="F720" s="142" t="s">
        <v>992</v>
      </c>
      <c r="G720" s="329">
        <v>394</v>
      </c>
      <c r="H720" s="329">
        <v>205</v>
      </c>
      <c r="I720" s="329">
        <v>189</v>
      </c>
      <c r="J720" s="329">
        <v>154</v>
      </c>
      <c r="K720" s="329">
        <v>84</v>
      </c>
      <c r="L720" s="329">
        <v>70</v>
      </c>
      <c r="M720" s="329">
        <v>0</v>
      </c>
      <c r="N720" s="329">
        <v>0</v>
      </c>
      <c r="O720" s="329">
        <v>0</v>
      </c>
      <c r="P720" s="329">
        <v>0</v>
      </c>
      <c r="Q720" s="329">
        <v>0</v>
      </c>
      <c r="R720" s="329">
        <v>0</v>
      </c>
    </row>
    <row r="721" spans="3:18" x14ac:dyDescent="0.2">
      <c r="C721" s="142" t="s">
        <v>993</v>
      </c>
      <c r="G721" s="329">
        <v>1302</v>
      </c>
      <c r="H721" s="329">
        <v>304</v>
      </c>
      <c r="I721" s="329">
        <v>998</v>
      </c>
      <c r="J721" s="329">
        <v>227</v>
      </c>
      <c r="K721" s="329">
        <v>72</v>
      </c>
      <c r="L721" s="329">
        <v>155</v>
      </c>
      <c r="M721" s="329">
        <v>413</v>
      </c>
      <c r="N721" s="329">
        <v>89</v>
      </c>
      <c r="O721" s="329">
        <v>324</v>
      </c>
      <c r="P721" s="329">
        <v>399</v>
      </c>
      <c r="Q721" s="329">
        <v>89</v>
      </c>
      <c r="R721" s="329">
        <v>310</v>
      </c>
    </row>
    <row r="722" spans="3:18" x14ac:dyDescent="0.2">
      <c r="D722" s="142" t="s">
        <v>248</v>
      </c>
      <c r="G722" s="329">
        <v>1254</v>
      </c>
      <c r="H722" s="329">
        <v>285</v>
      </c>
      <c r="I722" s="329">
        <v>969</v>
      </c>
      <c r="J722" s="329">
        <v>204</v>
      </c>
      <c r="K722" s="329">
        <v>62</v>
      </c>
      <c r="L722" s="329">
        <v>142</v>
      </c>
      <c r="M722" s="329">
        <v>391</v>
      </c>
      <c r="N722" s="329">
        <v>85</v>
      </c>
      <c r="O722" s="329">
        <v>306</v>
      </c>
      <c r="P722" s="329">
        <v>379</v>
      </c>
      <c r="Q722" s="329">
        <v>78</v>
      </c>
      <c r="R722" s="329">
        <v>301</v>
      </c>
    </row>
    <row r="723" spans="3:18" x14ac:dyDescent="0.2">
      <c r="E723" s="142" t="s">
        <v>250</v>
      </c>
      <c r="G723" s="329">
        <v>1195</v>
      </c>
      <c r="H723" s="329">
        <v>275</v>
      </c>
      <c r="I723" s="329">
        <v>920</v>
      </c>
      <c r="J723" s="329">
        <v>193</v>
      </c>
      <c r="K723" s="329">
        <v>60</v>
      </c>
      <c r="L723" s="329">
        <v>133</v>
      </c>
      <c r="M723" s="329">
        <v>391</v>
      </c>
      <c r="N723" s="329">
        <v>85</v>
      </c>
      <c r="O723" s="329">
        <v>306</v>
      </c>
      <c r="P723" s="329">
        <v>379</v>
      </c>
      <c r="Q723" s="329">
        <v>78</v>
      </c>
      <c r="R723" s="329">
        <v>301</v>
      </c>
    </row>
    <row r="724" spans="3:18" x14ac:dyDescent="0.2">
      <c r="F724" s="142" t="s">
        <v>994</v>
      </c>
      <c r="G724" s="329">
        <v>765</v>
      </c>
      <c r="H724" s="329">
        <v>166</v>
      </c>
      <c r="I724" s="329">
        <v>599</v>
      </c>
      <c r="J724" s="329">
        <v>124</v>
      </c>
      <c r="K724" s="329">
        <v>37</v>
      </c>
      <c r="L724" s="329">
        <v>87</v>
      </c>
      <c r="M724" s="329">
        <v>265</v>
      </c>
      <c r="N724" s="329">
        <v>63</v>
      </c>
      <c r="O724" s="329">
        <v>202</v>
      </c>
      <c r="P724" s="329">
        <v>279</v>
      </c>
      <c r="Q724" s="329">
        <v>65</v>
      </c>
      <c r="R724" s="329">
        <v>214</v>
      </c>
    </row>
    <row r="725" spans="3:18" x14ac:dyDescent="0.2">
      <c r="F725" s="142" t="s">
        <v>995</v>
      </c>
      <c r="G725" s="329">
        <v>430</v>
      </c>
      <c r="H725" s="329">
        <v>109</v>
      </c>
      <c r="I725" s="329">
        <v>321</v>
      </c>
      <c r="J725" s="329">
        <v>69</v>
      </c>
      <c r="K725" s="329">
        <v>23</v>
      </c>
      <c r="L725" s="329">
        <v>46</v>
      </c>
      <c r="M725" s="329">
        <v>126</v>
      </c>
      <c r="N725" s="329">
        <v>22</v>
      </c>
      <c r="O725" s="329">
        <v>104</v>
      </c>
      <c r="P725" s="329">
        <v>100</v>
      </c>
      <c r="Q725" s="329">
        <v>13</v>
      </c>
      <c r="R725" s="329">
        <v>87</v>
      </c>
    </row>
    <row r="726" spans="3:18" x14ac:dyDescent="0.2">
      <c r="E726" s="142" t="s">
        <v>82</v>
      </c>
      <c r="G726" s="329">
        <v>59</v>
      </c>
      <c r="H726" s="329">
        <v>10</v>
      </c>
      <c r="I726" s="329">
        <v>49</v>
      </c>
      <c r="J726" s="329">
        <v>11</v>
      </c>
      <c r="K726" s="329">
        <v>2</v>
      </c>
      <c r="L726" s="329">
        <v>9</v>
      </c>
      <c r="M726" s="329">
        <v>0</v>
      </c>
      <c r="N726" s="329">
        <v>0</v>
      </c>
      <c r="O726" s="329">
        <v>0</v>
      </c>
      <c r="P726" s="329">
        <v>0</v>
      </c>
      <c r="Q726" s="329">
        <v>0</v>
      </c>
      <c r="R726" s="329">
        <v>0</v>
      </c>
    </row>
    <row r="727" spans="3:18" x14ac:dyDescent="0.2">
      <c r="F727" s="142" t="s">
        <v>994</v>
      </c>
      <c r="G727" s="329">
        <v>59</v>
      </c>
      <c r="H727" s="329">
        <v>10</v>
      </c>
      <c r="I727" s="329">
        <v>49</v>
      </c>
      <c r="J727" s="329">
        <v>11</v>
      </c>
      <c r="K727" s="329">
        <v>2</v>
      </c>
      <c r="L727" s="329">
        <v>9</v>
      </c>
      <c r="M727" s="329">
        <v>0</v>
      </c>
      <c r="N727" s="329">
        <v>0</v>
      </c>
      <c r="O727" s="329">
        <v>0</v>
      </c>
      <c r="P727" s="329">
        <v>0</v>
      </c>
      <c r="Q727" s="329">
        <v>0</v>
      </c>
      <c r="R727" s="329">
        <v>0</v>
      </c>
    </row>
    <row r="728" spans="3:18" x14ac:dyDescent="0.2">
      <c r="D728" s="142" t="s">
        <v>709</v>
      </c>
      <c r="G728" s="329">
        <v>48</v>
      </c>
      <c r="H728" s="329">
        <v>19</v>
      </c>
      <c r="I728" s="329">
        <v>29</v>
      </c>
      <c r="J728" s="329">
        <v>23</v>
      </c>
      <c r="K728" s="329">
        <v>10</v>
      </c>
      <c r="L728" s="329">
        <v>13</v>
      </c>
      <c r="M728" s="329">
        <v>22</v>
      </c>
      <c r="N728" s="329">
        <v>4</v>
      </c>
      <c r="O728" s="329">
        <v>18</v>
      </c>
      <c r="P728" s="329">
        <v>20</v>
      </c>
      <c r="Q728" s="329">
        <v>11</v>
      </c>
      <c r="R728" s="329">
        <v>9</v>
      </c>
    </row>
    <row r="729" spans="3:18" x14ac:dyDescent="0.2">
      <c r="E729" s="142" t="s">
        <v>250</v>
      </c>
      <c r="G729" s="329">
        <v>48</v>
      </c>
      <c r="H729" s="329">
        <v>19</v>
      </c>
      <c r="I729" s="329">
        <v>29</v>
      </c>
      <c r="J729" s="329">
        <v>23</v>
      </c>
      <c r="K729" s="329">
        <v>10</v>
      </c>
      <c r="L729" s="329">
        <v>13</v>
      </c>
      <c r="M729" s="329">
        <v>22</v>
      </c>
      <c r="N729" s="329">
        <v>4</v>
      </c>
      <c r="O729" s="329">
        <v>18</v>
      </c>
      <c r="P729" s="329">
        <v>20</v>
      </c>
      <c r="Q729" s="329">
        <v>11</v>
      </c>
      <c r="R729" s="329">
        <v>9</v>
      </c>
    </row>
    <row r="730" spans="3:18" x14ac:dyDescent="0.2">
      <c r="F730" s="142" t="s">
        <v>996</v>
      </c>
      <c r="G730" s="329">
        <v>22</v>
      </c>
      <c r="H730" s="329">
        <v>9</v>
      </c>
      <c r="I730" s="329">
        <v>13</v>
      </c>
      <c r="J730" s="329">
        <v>11</v>
      </c>
      <c r="K730" s="329">
        <v>6</v>
      </c>
      <c r="L730" s="329">
        <v>5</v>
      </c>
      <c r="M730" s="329">
        <v>10</v>
      </c>
      <c r="N730" s="329">
        <v>1</v>
      </c>
      <c r="O730" s="329">
        <v>9</v>
      </c>
      <c r="P730" s="329">
        <v>13</v>
      </c>
      <c r="Q730" s="329">
        <v>6</v>
      </c>
      <c r="R730" s="329">
        <v>7</v>
      </c>
    </row>
    <row r="731" spans="3:18" x14ac:dyDescent="0.2">
      <c r="F731" s="142" t="s">
        <v>997</v>
      </c>
      <c r="G731" s="329">
        <v>26</v>
      </c>
      <c r="H731" s="329">
        <v>10</v>
      </c>
      <c r="I731" s="329">
        <v>16</v>
      </c>
      <c r="J731" s="329">
        <v>12</v>
      </c>
      <c r="K731" s="329">
        <v>4</v>
      </c>
      <c r="L731" s="329">
        <v>8</v>
      </c>
      <c r="M731" s="329">
        <v>12</v>
      </c>
      <c r="N731" s="329">
        <v>3</v>
      </c>
      <c r="O731" s="329">
        <v>9</v>
      </c>
      <c r="P731" s="329">
        <v>7</v>
      </c>
      <c r="Q731" s="329">
        <v>5</v>
      </c>
      <c r="R731" s="329">
        <v>2</v>
      </c>
    </row>
    <row r="732" spans="3:18" x14ac:dyDescent="0.2">
      <c r="C732" s="142" t="s">
        <v>998</v>
      </c>
      <c r="G732" s="329">
        <v>976</v>
      </c>
      <c r="H732" s="329">
        <v>408</v>
      </c>
      <c r="I732" s="329">
        <v>568</v>
      </c>
      <c r="J732" s="329">
        <v>249</v>
      </c>
      <c r="K732" s="329">
        <v>112</v>
      </c>
      <c r="L732" s="329">
        <v>137</v>
      </c>
      <c r="M732" s="329">
        <v>103</v>
      </c>
      <c r="N732" s="329">
        <v>40</v>
      </c>
      <c r="O732" s="329">
        <v>63</v>
      </c>
      <c r="P732" s="329">
        <v>102</v>
      </c>
      <c r="Q732" s="329">
        <v>33</v>
      </c>
      <c r="R732" s="329">
        <v>69</v>
      </c>
    </row>
    <row r="733" spans="3:18" x14ac:dyDescent="0.2">
      <c r="D733" s="142" t="s">
        <v>248</v>
      </c>
      <c r="G733" s="329">
        <v>906</v>
      </c>
      <c r="H733" s="329">
        <v>382</v>
      </c>
      <c r="I733" s="329">
        <v>524</v>
      </c>
      <c r="J733" s="329">
        <v>228</v>
      </c>
      <c r="K733" s="329">
        <v>103</v>
      </c>
      <c r="L733" s="329">
        <v>125</v>
      </c>
      <c r="M733" s="329">
        <v>103</v>
      </c>
      <c r="N733" s="329">
        <v>40</v>
      </c>
      <c r="O733" s="329">
        <v>63</v>
      </c>
      <c r="P733" s="329">
        <v>94</v>
      </c>
      <c r="Q733" s="329">
        <v>30</v>
      </c>
      <c r="R733" s="329">
        <v>64</v>
      </c>
    </row>
    <row r="734" spans="3:18" x14ac:dyDescent="0.2">
      <c r="E734" s="142" t="s">
        <v>250</v>
      </c>
      <c r="G734" s="329">
        <v>726</v>
      </c>
      <c r="H734" s="329">
        <v>272</v>
      </c>
      <c r="I734" s="329">
        <v>454</v>
      </c>
      <c r="J734" s="329">
        <v>173</v>
      </c>
      <c r="K734" s="329">
        <v>67</v>
      </c>
      <c r="L734" s="329">
        <v>106</v>
      </c>
      <c r="M734" s="329">
        <v>99</v>
      </c>
      <c r="N734" s="329">
        <v>38</v>
      </c>
      <c r="O734" s="329">
        <v>61</v>
      </c>
      <c r="P734" s="329">
        <v>93</v>
      </c>
      <c r="Q734" s="329">
        <v>30</v>
      </c>
      <c r="R734" s="329">
        <v>63</v>
      </c>
    </row>
    <row r="735" spans="3:18" x14ac:dyDescent="0.2">
      <c r="F735" s="142" t="s">
        <v>1001</v>
      </c>
      <c r="G735" s="329">
        <v>54</v>
      </c>
      <c r="H735" s="329">
        <v>18</v>
      </c>
      <c r="I735" s="329">
        <v>36</v>
      </c>
      <c r="J735" s="329">
        <v>16</v>
      </c>
      <c r="K735" s="329">
        <v>9</v>
      </c>
      <c r="L735" s="329">
        <v>7</v>
      </c>
      <c r="M735" s="329">
        <v>0</v>
      </c>
      <c r="N735" s="329">
        <v>0</v>
      </c>
      <c r="O735" s="329">
        <v>0</v>
      </c>
      <c r="P735" s="329">
        <v>8</v>
      </c>
      <c r="Q735" s="329">
        <v>1</v>
      </c>
      <c r="R735" s="329">
        <v>7</v>
      </c>
    </row>
    <row r="736" spans="3:18" x14ac:dyDescent="0.2">
      <c r="F736" s="142" t="s">
        <v>1002</v>
      </c>
      <c r="G736" s="329">
        <v>96</v>
      </c>
      <c r="H736" s="329">
        <v>64</v>
      </c>
      <c r="I736" s="329">
        <v>32</v>
      </c>
      <c r="J736" s="329">
        <v>27</v>
      </c>
      <c r="K736" s="329">
        <v>16</v>
      </c>
      <c r="L736" s="329">
        <v>11</v>
      </c>
      <c r="M736" s="329">
        <v>8</v>
      </c>
      <c r="N736" s="329">
        <v>5</v>
      </c>
      <c r="O736" s="329">
        <v>3</v>
      </c>
      <c r="P736" s="329">
        <v>6</v>
      </c>
      <c r="Q736" s="329">
        <v>5</v>
      </c>
      <c r="R736" s="329">
        <v>1</v>
      </c>
    </row>
    <row r="737" spans="4:18" x14ac:dyDescent="0.2">
      <c r="F737" s="142" t="s">
        <v>1003</v>
      </c>
      <c r="G737" s="329">
        <v>71</v>
      </c>
      <c r="H737" s="329">
        <v>36</v>
      </c>
      <c r="I737" s="329">
        <v>35</v>
      </c>
      <c r="J737" s="329">
        <v>22</v>
      </c>
      <c r="K737" s="329">
        <v>8</v>
      </c>
      <c r="L737" s="329">
        <v>14</v>
      </c>
      <c r="M737" s="329">
        <v>10</v>
      </c>
      <c r="N737" s="329">
        <v>5</v>
      </c>
      <c r="O737" s="329">
        <v>5</v>
      </c>
      <c r="P737" s="329">
        <v>12</v>
      </c>
      <c r="Q737" s="329">
        <v>7</v>
      </c>
      <c r="R737" s="329">
        <v>5</v>
      </c>
    </row>
    <row r="738" spans="4:18" x14ac:dyDescent="0.2">
      <c r="F738" s="142" t="s">
        <v>1004</v>
      </c>
      <c r="G738" s="329">
        <v>238</v>
      </c>
      <c r="H738" s="329">
        <v>60</v>
      </c>
      <c r="I738" s="329">
        <v>178</v>
      </c>
      <c r="J738" s="329">
        <v>43</v>
      </c>
      <c r="K738" s="329">
        <v>12</v>
      </c>
      <c r="L738" s="329">
        <v>31</v>
      </c>
      <c r="M738" s="329">
        <v>36</v>
      </c>
      <c r="N738" s="329">
        <v>10</v>
      </c>
      <c r="O738" s="329">
        <v>26</v>
      </c>
      <c r="P738" s="329">
        <v>24</v>
      </c>
      <c r="Q738" s="329">
        <v>8</v>
      </c>
      <c r="R738" s="329">
        <v>16</v>
      </c>
    </row>
    <row r="739" spans="4:18" x14ac:dyDescent="0.2">
      <c r="F739" s="142" t="s">
        <v>1005</v>
      </c>
      <c r="G739" s="329">
        <v>153</v>
      </c>
      <c r="H739" s="329">
        <v>42</v>
      </c>
      <c r="I739" s="329">
        <v>111</v>
      </c>
      <c r="J739" s="329">
        <v>32</v>
      </c>
      <c r="K739" s="329">
        <v>8</v>
      </c>
      <c r="L739" s="329">
        <v>24</v>
      </c>
      <c r="M739" s="329">
        <v>26</v>
      </c>
      <c r="N739" s="329">
        <v>11</v>
      </c>
      <c r="O739" s="329">
        <v>15</v>
      </c>
      <c r="P739" s="329">
        <v>23</v>
      </c>
      <c r="Q739" s="329">
        <v>4</v>
      </c>
      <c r="R739" s="329">
        <v>19</v>
      </c>
    </row>
    <row r="740" spans="4:18" x14ac:dyDescent="0.2">
      <c r="F740" s="142" t="s">
        <v>1006</v>
      </c>
      <c r="G740" s="329">
        <v>114</v>
      </c>
      <c r="H740" s="329">
        <v>52</v>
      </c>
      <c r="I740" s="329">
        <v>62</v>
      </c>
      <c r="J740" s="329">
        <v>33</v>
      </c>
      <c r="K740" s="329">
        <v>14</v>
      </c>
      <c r="L740" s="329">
        <v>19</v>
      </c>
      <c r="M740" s="329">
        <v>19</v>
      </c>
      <c r="N740" s="329">
        <v>7</v>
      </c>
      <c r="O740" s="329">
        <v>12</v>
      </c>
      <c r="P740" s="329">
        <v>20</v>
      </c>
      <c r="Q740" s="329">
        <v>5</v>
      </c>
      <c r="R740" s="329">
        <v>15</v>
      </c>
    </row>
    <row r="741" spans="4:18" x14ac:dyDescent="0.2">
      <c r="E741" s="142" t="s">
        <v>82</v>
      </c>
      <c r="G741" s="329">
        <v>180</v>
      </c>
      <c r="H741" s="329">
        <v>110</v>
      </c>
      <c r="I741" s="329">
        <v>70</v>
      </c>
      <c r="J741" s="329">
        <v>55</v>
      </c>
      <c r="K741" s="329">
        <v>36</v>
      </c>
      <c r="L741" s="329">
        <v>19</v>
      </c>
      <c r="M741" s="329">
        <v>4</v>
      </c>
      <c r="N741" s="329">
        <v>2</v>
      </c>
      <c r="O741" s="329">
        <v>2</v>
      </c>
      <c r="P741" s="329">
        <v>1</v>
      </c>
      <c r="Q741" s="329">
        <v>0</v>
      </c>
      <c r="R741" s="329">
        <v>1</v>
      </c>
    </row>
    <row r="742" spans="4:18" x14ac:dyDescent="0.2">
      <c r="F742" s="142" t="s">
        <v>1002</v>
      </c>
      <c r="G742" s="329">
        <v>111</v>
      </c>
      <c r="H742" s="329">
        <v>81</v>
      </c>
      <c r="I742" s="329">
        <v>30</v>
      </c>
      <c r="J742" s="329">
        <v>34</v>
      </c>
      <c r="K742" s="329">
        <v>23</v>
      </c>
      <c r="L742" s="329">
        <v>11</v>
      </c>
      <c r="M742" s="329">
        <v>0</v>
      </c>
      <c r="N742" s="329">
        <v>0</v>
      </c>
      <c r="O742" s="329">
        <v>0</v>
      </c>
      <c r="P742" s="329">
        <v>0</v>
      </c>
      <c r="Q742" s="329">
        <v>0</v>
      </c>
      <c r="R742" s="329">
        <v>0</v>
      </c>
    </row>
    <row r="743" spans="4:18" x14ac:dyDescent="0.2">
      <c r="F743" s="142" t="s">
        <v>1003</v>
      </c>
      <c r="G743" s="329">
        <v>69</v>
      </c>
      <c r="H743" s="329">
        <v>29</v>
      </c>
      <c r="I743" s="329">
        <v>40</v>
      </c>
      <c r="J743" s="329">
        <v>21</v>
      </c>
      <c r="K743" s="329">
        <v>13</v>
      </c>
      <c r="L743" s="329">
        <v>8</v>
      </c>
      <c r="M743" s="329">
        <v>0</v>
      </c>
      <c r="N743" s="329">
        <v>0</v>
      </c>
      <c r="O743" s="329">
        <v>0</v>
      </c>
      <c r="P743" s="329">
        <v>0</v>
      </c>
      <c r="Q743" s="329">
        <v>0</v>
      </c>
      <c r="R743" s="329">
        <v>0</v>
      </c>
    </row>
    <row r="744" spans="4:18" x14ac:dyDescent="0.2">
      <c r="F744" s="142" t="s">
        <v>1006</v>
      </c>
      <c r="G744" s="329">
        <v>0</v>
      </c>
      <c r="H744" s="329">
        <v>0</v>
      </c>
      <c r="I744" s="329">
        <v>0</v>
      </c>
      <c r="J744" s="329">
        <v>0</v>
      </c>
      <c r="K744" s="329">
        <v>0</v>
      </c>
      <c r="L744" s="329">
        <v>0</v>
      </c>
      <c r="M744" s="329">
        <v>4</v>
      </c>
      <c r="N744" s="329">
        <v>2</v>
      </c>
      <c r="O744" s="329">
        <v>2</v>
      </c>
      <c r="P744" s="329">
        <v>1</v>
      </c>
      <c r="Q744" s="329">
        <v>0</v>
      </c>
      <c r="R744" s="329">
        <v>1</v>
      </c>
    </row>
    <row r="745" spans="4:18" x14ac:dyDescent="0.2">
      <c r="D745" s="142" t="s">
        <v>709</v>
      </c>
      <c r="G745" s="329">
        <v>31</v>
      </c>
      <c r="H745" s="329">
        <v>12</v>
      </c>
      <c r="I745" s="329">
        <v>19</v>
      </c>
      <c r="J745" s="329">
        <v>12</v>
      </c>
      <c r="K745" s="329">
        <v>4</v>
      </c>
      <c r="L745" s="329">
        <v>8</v>
      </c>
      <c r="M745" s="329">
        <v>0</v>
      </c>
      <c r="N745" s="329">
        <v>0</v>
      </c>
      <c r="O745" s="329">
        <v>0</v>
      </c>
      <c r="P745" s="329">
        <v>4</v>
      </c>
      <c r="Q745" s="329">
        <v>1</v>
      </c>
      <c r="R745" s="329">
        <v>3</v>
      </c>
    </row>
    <row r="746" spans="4:18" x14ac:dyDescent="0.2">
      <c r="E746" s="142" t="s">
        <v>250</v>
      </c>
      <c r="G746" s="329">
        <v>31</v>
      </c>
      <c r="H746" s="329">
        <v>12</v>
      </c>
      <c r="I746" s="329">
        <v>19</v>
      </c>
      <c r="J746" s="329">
        <v>12</v>
      </c>
      <c r="K746" s="329">
        <v>4</v>
      </c>
      <c r="L746" s="329">
        <v>8</v>
      </c>
      <c r="M746" s="329">
        <v>0</v>
      </c>
      <c r="N746" s="329">
        <v>0</v>
      </c>
      <c r="O746" s="329">
        <v>0</v>
      </c>
      <c r="P746" s="329">
        <v>4</v>
      </c>
      <c r="Q746" s="329">
        <v>1</v>
      </c>
      <c r="R746" s="329">
        <v>3</v>
      </c>
    </row>
    <row r="747" spans="4:18" x14ac:dyDescent="0.2">
      <c r="F747" s="142" t="s">
        <v>1007</v>
      </c>
      <c r="G747" s="329">
        <v>8</v>
      </c>
      <c r="H747" s="329">
        <v>4</v>
      </c>
      <c r="I747" s="329">
        <v>4</v>
      </c>
      <c r="J747" s="329">
        <v>0</v>
      </c>
      <c r="K747" s="329">
        <v>0</v>
      </c>
      <c r="L747" s="329">
        <v>0</v>
      </c>
      <c r="M747" s="329">
        <v>0</v>
      </c>
      <c r="N747" s="329">
        <v>0</v>
      </c>
      <c r="O747" s="329">
        <v>0</v>
      </c>
      <c r="P747" s="329">
        <v>4</v>
      </c>
      <c r="Q747" s="329">
        <v>1</v>
      </c>
      <c r="R747" s="329">
        <v>3</v>
      </c>
    </row>
    <row r="748" spans="4:18" x14ac:dyDescent="0.2">
      <c r="F748" s="142" t="s">
        <v>1008</v>
      </c>
      <c r="G748" s="329">
        <v>23</v>
      </c>
      <c r="H748" s="329">
        <v>8</v>
      </c>
      <c r="I748" s="329">
        <v>15</v>
      </c>
      <c r="J748" s="329">
        <v>12</v>
      </c>
      <c r="K748" s="329">
        <v>4</v>
      </c>
      <c r="L748" s="329">
        <v>8</v>
      </c>
      <c r="M748" s="329">
        <v>0</v>
      </c>
      <c r="N748" s="329">
        <v>0</v>
      </c>
      <c r="O748" s="329">
        <v>0</v>
      </c>
      <c r="P748" s="329">
        <v>0</v>
      </c>
      <c r="Q748" s="329">
        <v>0</v>
      </c>
      <c r="R748" s="329">
        <v>0</v>
      </c>
    </row>
    <row r="749" spans="4:18" x14ac:dyDescent="0.2">
      <c r="D749" s="142" t="s">
        <v>756</v>
      </c>
      <c r="G749" s="329">
        <v>39</v>
      </c>
      <c r="H749" s="329">
        <v>14</v>
      </c>
      <c r="I749" s="329">
        <v>25</v>
      </c>
      <c r="J749" s="329">
        <v>9</v>
      </c>
      <c r="K749" s="329">
        <v>5</v>
      </c>
      <c r="L749" s="329">
        <v>4</v>
      </c>
      <c r="M749" s="329">
        <v>0</v>
      </c>
      <c r="N749" s="329">
        <v>0</v>
      </c>
      <c r="O749" s="329">
        <v>0</v>
      </c>
      <c r="P749" s="329">
        <v>4</v>
      </c>
      <c r="Q749" s="329">
        <v>2</v>
      </c>
      <c r="R749" s="329">
        <v>2</v>
      </c>
    </row>
    <row r="750" spans="4:18" x14ac:dyDescent="0.2">
      <c r="E750" s="142" t="s">
        <v>250</v>
      </c>
      <c r="G750" s="329">
        <v>39</v>
      </c>
      <c r="H750" s="329">
        <v>14</v>
      </c>
      <c r="I750" s="329">
        <v>25</v>
      </c>
      <c r="J750" s="329">
        <v>9</v>
      </c>
      <c r="K750" s="329">
        <v>5</v>
      </c>
      <c r="L750" s="329">
        <v>4</v>
      </c>
      <c r="M750" s="329">
        <v>0</v>
      </c>
      <c r="N750" s="329">
        <v>0</v>
      </c>
      <c r="O750" s="329">
        <v>0</v>
      </c>
      <c r="P750" s="329">
        <v>4</v>
      </c>
      <c r="Q750" s="329">
        <v>2</v>
      </c>
      <c r="R750" s="329">
        <v>2</v>
      </c>
    </row>
    <row r="751" spans="4:18" x14ac:dyDescent="0.2">
      <c r="F751" s="142" t="s">
        <v>999</v>
      </c>
      <c r="G751" s="329">
        <v>36</v>
      </c>
      <c r="H751" s="329">
        <v>14</v>
      </c>
      <c r="I751" s="329">
        <v>22</v>
      </c>
      <c r="J751" s="329">
        <v>9</v>
      </c>
      <c r="K751" s="329">
        <v>5</v>
      </c>
      <c r="L751" s="329">
        <v>4</v>
      </c>
      <c r="M751" s="329">
        <v>0</v>
      </c>
      <c r="N751" s="329">
        <v>0</v>
      </c>
      <c r="O751" s="329">
        <v>0</v>
      </c>
      <c r="P751" s="329">
        <v>0</v>
      </c>
      <c r="Q751" s="329">
        <v>0</v>
      </c>
      <c r="R751" s="329">
        <v>0</v>
      </c>
    </row>
    <row r="752" spans="4:18" x14ac:dyDescent="0.2">
      <c r="F752" s="142" t="s">
        <v>1000</v>
      </c>
      <c r="G752" s="329">
        <v>3</v>
      </c>
      <c r="H752" s="329">
        <v>0</v>
      </c>
      <c r="I752" s="329">
        <v>3</v>
      </c>
      <c r="J752" s="329">
        <v>0</v>
      </c>
      <c r="K752" s="329">
        <v>0</v>
      </c>
      <c r="L752" s="329">
        <v>0</v>
      </c>
      <c r="M752" s="329">
        <v>0</v>
      </c>
      <c r="N752" s="329">
        <v>0</v>
      </c>
      <c r="O752" s="329">
        <v>0</v>
      </c>
      <c r="P752" s="329">
        <v>4</v>
      </c>
      <c r="Q752" s="329">
        <v>2</v>
      </c>
      <c r="R752" s="329">
        <v>2</v>
      </c>
    </row>
    <row r="753" spans="3:18" x14ac:dyDescent="0.2">
      <c r="C753" s="142" t="s">
        <v>1009</v>
      </c>
      <c r="G753" s="329">
        <v>2870</v>
      </c>
      <c r="H753" s="329">
        <v>2176</v>
      </c>
      <c r="I753" s="329">
        <v>694</v>
      </c>
      <c r="J753" s="329">
        <v>664</v>
      </c>
      <c r="K753" s="329">
        <v>526</v>
      </c>
      <c r="L753" s="329">
        <v>138</v>
      </c>
      <c r="M753" s="329">
        <v>471</v>
      </c>
      <c r="N753" s="329">
        <v>365</v>
      </c>
      <c r="O753" s="329">
        <v>106</v>
      </c>
      <c r="P753" s="329">
        <v>120</v>
      </c>
      <c r="Q753" s="329">
        <v>83</v>
      </c>
      <c r="R753" s="329">
        <v>37</v>
      </c>
    </row>
    <row r="754" spans="3:18" x14ac:dyDescent="0.2">
      <c r="D754" s="142" t="s">
        <v>248</v>
      </c>
      <c r="G754" s="329">
        <v>2769</v>
      </c>
      <c r="H754" s="329">
        <v>2098</v>
      </c>
      <c r="I754" s="329">
        <v>671</v>
      </c>
      <c r="J754" s="329">
        <v>643</v>
      </c>
      <c r="K754" s="329">
        <v>510</v>
      </c>
      <c r="L754" s="329">
        <v>133</v>
      </c>
      <c r="M754" s="329">
        <v>423</v>
      </c>
      <c r="N754" s="329">
        <v>332</v>
      </c>
      <c r="O754" s="329">
        <v>91</v>
      </c>
      <c r="P754" s="329">
        <v>54</v>
      </c>
      <c r="Q754" s="329">
        <v>38</v>
      </c>
      <c r="R754" s="329">
        <v>16</v>
      </c>
    </row>
    <row r="755" spans="3:18" x14ac:dyDescent="0.2">
      <c r="E755" s="142" t="s">
        <v>250</v>
      </c>
      <c r="G755" s="329">
        <v>2659</v>
      </c>
      <c r="H755" s="329">
        <v>2004</v>
      </c>
      <c r="I755" s="329">
        <v>655</v>
      </c>
      <c r="J755" s="329">
        <v>603</v>
      </c>
      <c r="K755" s="329">
        <v>474</v>
      </c>
      <c r="L755" s="329">
        <v>129</v>
      </c>
      <c r="M755" s="329">
        <v>423</v>
      </c>
      <c r="N755" s="329">
        <v>332</v>
      </c>
      <c r="O755" s="329">
        <v>91</v>
      </c>
      <c r="P755" s="329">
        <v>54</v>
      </c>
      <c r="Q755" s="329">
        <v>38</v>
      </c>
      <c r="R755" s="329">
        <v>16</v>
      </c>
    </row>
    <row r="756" spans="3:18" x14ac:dyDescent="0.2">
      <c r="F756" s="142" t="s">
        <v>928</v>
      </c>
      <c r="G756" s="329">
        <v>821</v>
      </c>
      <c r="H756" s="329">
        <v>624</v>
      </c>
      <c r="I756" s="329">
        <v>197</v>
      </c>
      <c r="J756" s="329">
        <v>135</v>
      </c>
      <c r="K756" s="329">
        <v>110</v>
      </c>
      <c r="L756" s="329">
        <v>25</v>
      </c>
      <c r="M756" s="329">
        <v>147</v>
      </c>
      <c r="N756" s="329">
        <v>113</v>
      </c>
      <c r="O756" s="329">
        <v>34</v>
      </c>
      <c r="P756" s="329">
        <v>9</v>
      </c>
      <c r="Q756" s="329">
        <v>5</v>
      </c>
      <c r="R756" s="329">
        <v>4</v>
      </c>
    </row>
    <row r="757" spans="3:18" x14ac:dyDescent="0.2">
      <c r="F757" s="142" t="s">
        <v>1012</v>
      </c>
      <c r="G757" s="329">
        <v>309</v>
      </c>
      <c r="H757" s="329">
        <v>248</v>
      </c>
      <c r="I757" s="329">
        <v>61</v>
      </c>
      <c r="J757" s="329">
        <v>46</v>
      </c>
      <c r="K757" s="329">
        <v>39</v>
      </c>
      <c r="L757" s="329">
        <v>7</v>
      </c>
      <c r="M757" s="329">
        <v>57</v>
      </c>
      <c r="N757" s="329">
        <v>49</v>
      </c>
      <c r="O757" s="329">
        <v>8</v>
      </c>
      <c r="P757" s="329">
        <v>5</v>
      </c>
      <c r="Q757" s="329">
        <v>5</v>
      </c>
      <c r="R757" s="329">
        <v>0</v>
      </c>
    </row>
    <row r="758" spans="3:18" x14ac:dyDescent="0.2">
      <c r="F758" s="142" t="s">
        <v>1013</v>
      </c>
      <c r="G758" s="329">
        <v>0</v>
      </c>
      <c r="H758" s="329">
        <v>0</v>
      </c>
      <c r="I758" s="329">
        <v>0</v>
      </c>
      <c r="J758" s="329">
        <v>0</v>
      </c>
      <c r="K758" s="329">
        <v>0</v>
      </c>
      <c r="L758" s="329">
        <v>0</v>
      </c>
      <c r="M758" s="329">
        <v>41</v>
      </c>
      <c r="N758" s="329">
        <v>32</v>
      </c>
      <c r="O758" s="329">
        <v>9</v>
      </c>
      <c r="P758" s="329">
        <v>4</v>
      </c>
      <c r="Q758" s="329">
        <v>2</v>
      </c>
      <c r="R758" s="329">
        <v>2</v>
      </c>
    </row>
    <row r="759" spans="3:18" x14ac:dyDescent="0.2">
      <c r="F759" s="142" t="s">
        <v>1014</v>
      </c>
      <c r="G759" s="329">
        <v>140</v>
      </c>
      <c r="H759" s="329">
        <v>97</v>
      </c>
      <c r="I759" s="329">
        <v>43</v>
      </c>
      <c r="J759" s="329">
        <v>44</v>
      </c>
      <c r="K759" s="329">
        <v>29</v>
      </c>
      <c r="L759" s="329">
        <v>15</v>
      </c>
      <c r="M759" s="329">
        <v>14</v>
      </c>
      <c r="N759" s="329">
        <v>13</v>
      </c>
      <c r="O759" s="329">
        <v>1</v>
      </c>
      <c r="P759" s="329">
        <v>3</v>
      </c>
      <c r="Q759" s="329">
        <v>1</v>
      </c>
      <c r="R759" s="329">
        <v>2</v>
      </c>
    </row>
    <row r="760" spans="3:18" x14ac:dyDescent="0.2">
      <c r="F760" s="142" t="s">
        <v>1015</v>
      </c>
      <c r="G760" s="329">
        <v>253</v>
      </c>
      <c r="H760" s="329">
        <v>159</v>
      </c>
      <c r="I760" s="329">
        <v>94</v>
      </c>
      <c r="J760" s="329">
        <v>47</v>
      </c>
      <c r="K760" s="329">
        <v>36</v>
      </c>
      <c r="L760" s="329">
        <v>11</v>
      </c>
      <c r="M760" s="329">
        <v>45</v>
      </c>
      <c r="N760" s="329">
        <v>29</v>
      </c>
      <c r="O760" s="329">
        <v>16</v>
      </c>
      <c r="P760" s="329">
        <v>12</v>
      </c>
      <c r="Q760" s="329">
        <v>11</v>
      </c>
      <c r="R760" s="329">
        <v>1</v>
      </c>
    </row>
    <row r="761" spans="3:18" x14ac:dyDescent="0.2">
      <c r="F761" s="142" t="s">
        <v>1016</v>
      </c>
      <c r="G761" s="329">
        <v>138</v>
      </c>
      <c r="H761" s="329">
        <v>123</v>
      </c>
      <c r="I761" s="329">
        <v>15</v>
      </c>
      <c r="J761" s="329">
        <v>42</v>
      </c>
      <c r="K761" s="329">
        <v>40</v>
      </c>
      <c r="L761" s="329">
        <v>2</v>
      </c>
      <c r="M761" s="329">
        <v>0</v>
      </c>
      <c r="N761" s="329">
        <v>0</v>
      </c>
      <c r="O761" s="329">
        <v>0</v>
      </c>
      <c r="P761" s="329">
        <v>5</v>
      </c>
      <c r="Q761" s="329">
        <v>5</v>
      </c>
      <c r="R761" s="329">
        <v>0</v>
      </c>
    </row>
    <row r="762" spans="3:18" x14ac:dyDescent="0.2">
      <c r="F762" s="142" t="s">
        <v>1017</v>
      </c>
      <c r="G762" s="329">
        <v>197</v>
      </c>
      <c r="H762" s="329">
        <v>159</v>
      </c>
      <c r="I762" s="329">
        <v>38</v>
      </c>
      <c r="J762" s="329">
        <v>70</v>
      </c>
      <c r="K762" s="329">
        <v>58</v>
      </c>
      <c r="L762" s="329">
        <v>12</v>
      </c>
      <c r="M762" s="329">
        <v>36</v>
      </c>
      <c r="N762" s="329">
        <v>32</v>
      </c>
      <c r="O762" s="329">
        <v>4</v>
      </c>
      <c r="P762" s="329">
        <v>0</v>
      </c>
      <c r="Q762" s="329">
        <v>0</v>
      </c>
      <c r="R762" s="329">
        <v>0</v>
      </c>
    </row>
    <row r="763" spans="3:18" x14ac:dyDescent="0.2">
      <c r="F763" s="142" t="s">
        <v>1018</v>
      </c>
      <c r="G763" s="329">
        <v>225</v>
      </c>
      <c r="H763" s="329">
        <v>147</v>
      </c>
      <c r="I763" s="329">
        <v>78</v>
      </c>
      <c r="J763" s="329">
        <v>39</v>
      </c>
      <c r="K763" s="329">
        <v>23</v>
      </c>
      <c r="L763" s="329">
        <v>16</v>
      </c>
      <c r="M763" s="329">
        <v>37</v>
      </c>
      <c r="N763" s="329">
        <v>29</v>
      </c>
      <c r="O763" s="329">
        <v>8</v>
      </c>
      <c r="P763" s="329">
        <v>3</v>
      </c>
      <c r="Q763" s="329">
        <v>2</v>
      </c>
      <c r="R763" s="329">
        <v>1</v>
      </c>
    </row>
    <row r="764" spans="3:18" x14ac:dyDescent="0.2">
      <c r="F764" s="142" t="s">
        <v>1019</v>
      </c>
      <c r="G764" s="329">
        <v>117</v>
      </c>
      <c r="H764" s="329">
        <v>75</v>
      </c>
      <c r="I764" s="329">
        <v>42</v>
      </c>
      <c r="J764" s="329">
        <v>69</v>
      </c>
      <c r="K764" s="329">
        <v>46</v>
      </c>
      <c r="L764" s="329">
        <v>23</v>
      </c>
      <c r="M764" s="329">
        <v>10</v>
      </c>
      <c r="N764" s="329">
        <v>4</v>
      </c>
      <c r="O764" s="329">
        <v>6</v>
      </c>
      <c r="P764" s="329">
        <v>5</v>
      </c>
      <c r="Q764" s="329">
        <v>2</v>
      </c>
      <c r="R764" s="329">
        <v>3</v>
      </c>
    </row>
    <row r="765" spans="3:18" x14ac:dyDescent="0.2">
      <c r="F765" s="142" t="s">
        <v>1020</v>
      </c>
      <c r="G765" s="329">
        <v>324</v>
      </c>
      <c r="H765" s="329">
        <v>261</v>
      </c>
      <c r="I765" s="329">
        <v>63</v>
      </c>
      <c r="J765" s="329">
        <v>41</v>
      </c>
      <c r="K765" s="329">
        <v>35</v>
      </c>
      <c r="L765" s="329">
        <v>6</v>
      </c>
      <c r="M765" s="329">
        <v>36</v>
      </c>
      <c r="N765" s="329">
        <v>31</v>
      </c>
      <c r="O765" s="329">
        <v>5</v>
      </c>
      <c r="P765" s="329">
        <v>8</v>
      </c>
      <c r="Q765" s="329">
        <v>5</v>
      </c>
      <c r="R765" s="329">
        <v>3</v>
      </c>
    </row>
    <row r="766" spans="3:18" x14ac:dyDescent="0.2">
      <c r="F766" s="142" t="s">
        <v>1021</v>
      </c>
      <c r="G766" s="329">
        <v>135</v>
      </c>
      <c r="H766" s="329">
        <v>111</v>
      </c>
      <c r="I766" s="329">
        <v>24</v>
      </c>
      <c r="J766" s="329">
        <v>70</v>
      </c>
      <c r="K766" s="329">
        <v>58</v>
      </c>
      <c r="L766" s="329">
        <v>12</v>
      </c>
      <c r="M766" s="329">
        <v>0</v>
      </c>
      <c r="N766" s="329">
        <v>0</v>
      </c>
      <c r="O766" s="329">
        <v>0</v>
      </c>
      <c r="P766" s="329">
        <v>0</v>
      </c>
      <c r="Q766" s="329">
        <v>0</v>
      </c>
      <c r="R766" s="329">
        <v>0</v>
      </c>
    </row>
    <row r="767" spans="3:18" x14ac:dyDescent="0.2">
      <c r="E767" s="142" t="s">
        <v>82</v>
      </c>
      <c r="G767" s="329">
        <v>110</v>
      </c>
      <c r="H767" s="329">
        <v>94</v>
      </c>
      <c r="I767" s="329">
        <v>16</v>
      </c>
      <c r="J767" s="329">
        <v>40</v>
      </c>
      <c r="K767" s="329">
        <v>36</v>
      </c>
      <c r="L767" s="329">
        <v>4</v>
      </c>
      <c r="M767" s="329">
        <v>0</v>
      </c>
      <c r="N767" s="329">
        <v>0</v>
      </c>
      <c r="O767" s="329">
        <v>0</v>
      </c>
      <c r="P767" s="329">
        <v>0</v>
      </c>
      <c r="Q767" s="329">
        <v>0</v>
      </c>
      <c r="R767" s="329">
        <v>0</v>
      </c>
    </row>
    <row r="768" spans="3:18" x14ac:dyDescent="0.2">
      <c r="F768" s="142" t="s">
        <v>1022</v>
      </c>
      <c r="G768" s="329">
        <v>110</v>
      </c>
      <c r="H768" s="329">
        <v>94</v>
      </c>
      <c r="I768" s="329">
        <v>16</v>
      </c>
      <c r="J768" s="329">
        <v>40</v>
      </c>
      <c r="K768" s="329">
        <v>36</v>
      </c>
      <c r="L768" s="329">
        <v>4</v>
      </c>
      <c r="M768" s="329">
        <v>0</v>
      </c>
      <c r="N768" s="329">
        <v>0</v>
      </c>
      <c r="O768" s="329">
        <v>0</v>
      </c>
      <c r="P768" s="329">
        <v>0</v>
      </c>
      <c r="Q768" s="329">
        <v>0</v>
      </c>
      <c r="R768" s="329">
        <v>0</v>
      </c>
    </row>
    <row r="769" spans="3:18" x14ac:dyDescent="0.2">
      <c r="D769" s="142" t="s">
        <v>738</v>
      </c>
      <c r="G769" s="329">
        <v>23</v>
      </c>
      <c r="H769" s="329">
        <v>16</v>
      </c>
      <c r="I769" s="329">
        <v>7</v>
      </c>
      <c r="J769" s="329">
        <v>12</v>
      </c>
      <c r="K769" s="329">
        <v>9</v>
      </c>
      <c r="L769" s="329">
        <v>3</v>
      </c>
      <c r="M769" s="329">
        <v>16</v>
      </c>
      <c r="N769" s="329">
        <v>5</v>
      </c>
      <c r="O769" s="329">
        <v>11</v>
      </c>
      <c r="P769" s="329">
        <v>31</v>
      </c>
      <c r="Q769" s="329">
        <v>20</v>
      </c>
      <c r="R769" s="329">
        <v>11</v>
      </c>
    </row>
    <row r="770" spans="3:18" x14ac:dyDescent="0.2">
      <c r="E770" s="142" t="s">
        <v>250</v>
      </c>
      <c r="G770" s="329">
        <v>23</v>
      </c>
      <c r="H770" s="329">
        <v>16</v>
      </c>
      <c r="I770" s="329">
        <v>7</v>
      </c>
      <c r="J770" s="329">
        <v>12</v>
      </c>
      <c r="K770" s="329">
        <v>9</v>
      </c>
      <c r="L770" s="329">
        <v>3</v>
      </c>
      <c r="M770" s="329">
        <v>16</v>
      </c>
      <c r="N770" s="329">
        <v>5</v>
      </c>
      <c r="O770" s="329">
        <v>11</v>
      </c>
      <c r="P770" s="329">
        <v>31</v>
      </c>
      <c r="Q770" s="329">
        <v>20</v>
      </c>
      <c r="R770" s="329">
        <v>11</v>
      </c>
    </row>
    <row r="771" spans="3:18" x14ac:dyDescent="0.2">
      <c r="F771" s="142" t="s">
        <v>1011</v>
      </c>
      <c r="G771" s="329">
        <v>23</v>
      </c>
      <c r="H771" s="329">
        <v>16</v>
      </c>
      <c r="I771" s="329">
        <v>7</v>
      </c>
      <c r="J771" s="329">
        <v>12</v>
      </c>
      <c r="K771" s="329">
        <v>9</v>
      </c>
      <c r="L771" s="329">
        <v>3</v>
      </c>
      <c r="M771" s="329">
        <v>16</v>
      </c>
      <c r="N771" s="329">
        <v>5</v>
      </c>
      <c r="O771" s="329">
        <v>11</v>
      </c>
      <c r="P771" s="329">
        <v>31</v>
      </c>
      <c r="Q771" s="329">
        <v>20</v>
      </c>
      <c r="R771" s="329">
        <v>11</v>
      </c>
    </row>
    <row r="772" spans="3:18" x14ac:dyDescent="0.2">
      <c r="D772" s="142" t="s">
        <v>709</v>
      </c>
      <c r="G772" s="329">
        <v>67</v>
      </c>
      <c r="H772" s="329">
        <v>53</v>
      </c>
      <c r="I772" s="329">
        <v>14</v>
      </c>
      <c r="J772" s="329">
        <v>9</v>
      </c>
      <c r="K772" s="329">
        <v>7</v>
      </c>
      <c r="L772" s="329">
        <v>2</v>
      </c>
      <c r="M772" s="329">
        <v>30</v>
      </c>
      <c r="N772" s="329">
        <v>26</v>
      </c>
      <c r="O772" s="329">
        <v>4</v>
      </c>
      <c r="P772" s="329">
        <v>32</v>
      </c>
      <c r="Q772" s="329">
        <v>23</v>
      </c>
      <c r="R772" s="329">
        <v>9</v>
      </c>
    </row>
    <row r="773" spans="3:18" x14ac:dyDescent="0.2">
      <c r="E773" s="142" t="s">
        <v>250</v>
      </c>
      <c r="G773" s="329">
        <v>61</v>
      </c>
      <c r="H773" s="329">
        <v>47</v>
      </c>
      <c r="I773" s="329">
        <v>14</v>
      </c>
      <c r="J773" s="329">
        <v>9</v>
      </c>
      <c r="K773" s="329">
        <v>7</v>
      </c>
      <c r="L773" s="329">
        <v>2</v>
      </c>
      <c r="M773" s="329">
        <v>29</v>
      </c>
      <c r="N773" s="329">
        <v>25</v>
      </c>
      <c r="O773" s="329">
        <v>4</v>
      </c>
      <c r="P773" s="329">
        <v>32</v>
      </c>
      <c r="Q773" s="329">
        <v>23</v>
      </c>
      <c r="R773" s="329">
        <v>9</v>
      </c>
    </row>
    <row r="774" spans="3:18" x14ac:dyDescent="0.2">
      <c r="F774" s="142" t="s">
        <v>1023</v>
      </c>
      <c r="G774" s="329">
        <v>6</v>
      </c>
      <c r="H774" s="329">
        <v>5</v>
      </c>
      <c r="I774" s="329">
        <v>1</v>
      </c>
      <c r="J774" s="329">
        <v>0</v>
      </c>
      <c r="K774" s="329">
        <v>0</v>
      </c>
      <c r="L774" s="329">
        <v>0</v>
      </c>
      <c r="M774" s="329">
        <v>3</v>
      </c>
      <c r="N774" s="329">
        <v>2</v>
      </c>
      <c r="O774" s="329">
        <v>1</v>
      </c>
      <c r="P774" s="329">
        <v>3</v>
      </c>
      <c r="Q774" s="329">
        <v>2</v>
      </c>
      <c r="R774" s="329">
        <v>1</v>
      </c>
    </row>
    <row r="775" spans="3:18" x14ac:dyDescent="0.2">
      <c r="F775" s="142" t="s">
        <v>1024</v>
      </c>
      <c r="G775" s="329">
        <v>11</v>
      </c>
      <c r="H775" s="329">
        <v>9</v>
      </c>
      <c r="I775" s="329">
        <v>2</v>
      </c>
      <c r="J775" s="329">
        <v>2</v>
      </c>
      <c r="K775" s="329">
        <v>2</v>
      </c>
      <c r="L775" s="329">
        <v>0</v>
      </c>
      <c r="M775" s="329">
        <v>2</v>
      </c>
      <c r="N775" s="329">
        <v>2</v>
      </c>
      <c r="O775" s="329">
        <v>0</v>
      </c>
      <c r="P775" s="329">
        <v>1</v>
      </c>
      <c r="Q775" s="329">
        <v>0</v>
      </c>
      <c r="R775" s="329">
        <v>1</v>
      </c>
    </row>
    <row r="776" spans="3:18" x14ac:dyDescent="0.2">
      <c r="F776" s="142" t="s">
        <v>1025</v>
      </c>
      <c r="G776" s="329">
        <v>31</v>
      </c>
      <c r="H776" s="329">
        <v>21</v>
      </c>
      <c r="I776" s="329">
        <v>10</v>
      </c>
      <c r="J776" s="329">
        <v>5</v>
      </c>
      <c r="K776" s="329">
        <v>4</v>
      </c>
      <c r="L776" s="329">
        <v>1</v>
      </c>
      <c r="M776" s="329">
        <v>12</v>
      </c>
      <c r="N776" s="329">
        <v>10</v>
      </c>
      <c r="O776" s="329">
        <v>2</v>
      </c>
      <c r="P776" s="329">
        <v>23</v>
      </c>
      <c r="Q776" s="329">
        <v>17</v>
      </c>
      <c r="R776" s="329">
        <v>6</v>
      </c>
    </row>
    <row r="777" spans="3:18" x14ac:dyDescent="0.2">
      <c r="F777" s="142" t="s">
        <v>1026</v>
      </c>
      <c r="G777" s="329">
        <v>11</v>
      </c>
      <c r="H777" s="329">
        <v>10</v>
      </c>
      <c r="I777" s="329">
        <v>1</v>
      </c>
      <c r="J777" s="329">
        <v>2</v>
      </c>
      <c r="K777" s="329">
        <v>1</v>
      </c>
      <c r="L777" s="329">
        <v>1</v>
      </c>
      <c r="M777" s="329">
        <v>4</v>
      </c>
      <c r="N777" s="329">
        <v>3</v>
      </c>
      <c r="O777" s="329">
        <v>1</v>
      </c>
      <c r="P777" s="329">
        <v>2</v>
      </c>
      <c r="Q777" s="329">
        <v>2</v>
      </c>
      <c r="R777" s="329">
        <v>0</v>
      </c>
    </row>
    <row r="778" spans="3:18" x14ac:dyDescent="0.2">
      <c r="F778" s="142" t="s">
        <v>1027</v>
      </c>
      <c r="G778" s="329">
        <v>2</v>
      </c>
      <c r="H778" s="329">
        <v>2</v>
      </c>
      <c r="I778" s="329">
        <v>0</v>
      </c>
      <c r="J778" s="329">
        <v>0</v>
      </c>
      <c r="K778" s="329">
        <v>0</v>
      </c>
      <c r="L778" s="329">
        <v>0</v>
      </c>
      <c r="M778" s="329">
        <v>8</v>
      </c>
      <c r="N778" s="329">
        <v>8</v>
      </c>
      <c r="O778" s="329">
        <v>0</v>
      </c>
      <c r="P778" s="329">
        <v>3</v>
      </c>
      <c r="Q778" s="329">
        <v>2</v>
      </c>
      <c r="R778" s="329">
        <v>1</v>
      </c>
    </row>
    <row r="779" spans="3:18" x14ac:dyDescent="0.2">
      <c r="E779" s="142" t="s">
        <v>82</v>
      </c>
      <c r="G779" s="329">
        <v>6</v>
      </c>
      <c r="H779" s="329">
        <v>6</v>
      </c>
      <c r="I779" s="329">
        <v>0</v>
      </c>
      <c r="J779" s="329">
        <v>0</v>
      </c>
      <c r="K779" s="329">
        <v>0</v>
      </c>
      <c r="L779" s="329">
        <v>0</v>
      </c>
      <c r="M779" s="329">
        <v>1</v>
      </c>
      <c r="N779" s="329">
        <v>1</v>
      </c>
      <c r="O779" s="329">
        <v>0</v>
      </c>
      <c r="P779" s="329">
        <v>0</v>
      </c>
      <c r="Q779" s="329">
        <v>0</v>
      </c>
      <c r="R779" s="329">
        <v>0</v>
      </c>
    </row>
    <row r="780" spans="3:18" x14ac:dyDescent="0.2">
      <c r="F780" s="142" t="s">
        <v>1028</v>
      </c>
      <c r="G780" s="329">
        <v>6</v>
      </c>
      <c r="H780" s="329">
        <v>6</v>
      </c>
      <c r="I780" s="329">
        <v>0</v>
      </c>
      <c r="J780" s="329">
        <v>0</v>
      </c>
      <c r="K780" s="329">
        <v>0</v>
      </c>
      <c r="L780" s="329">
        <v>0</v>
      </c>
      <c r="M780" s="329">
        <v>1</v>
      </c>
      <c r="N780" s="329">
        <v>1</v>
      </c>
      <c r="O780" s="329">
        <v>0</v>
      </c>
      <c r="P780" s="329">
        <v>0</v>
      </c>
      <c r="Q780" s="329">
        <v>0</v>
      </c>
      <c r="R780" s="329">
        <v>0</v>
      </c>
    </row>
    <row r="781" spans="3:18" x14ac:dyDescent="0.2">
      <c r="D781" s="142" t="s">
        <v>756</v>
      </c>
      <c r="G781" s="329">
        <v>11</v>
      </c>
      <c r="H781" s="329">
        <v>9</v>
      </c>
      <c r="I781" s="329">
        <v>2</v>
      </c>
      <c r="J781" s="329">
        <v>0</v>
      </c>
      <c r="K781" s="329">
        <v>0</v>
      </c>
      <c r="L781" s="329">
        <v>0</v>
      </c>
      <c r="M781" s="329">
        <v>2</v>
      </c>
      <c r="N781" s="329">
        <v>2</v>
      </c>
      <c r="O781" s="329">
        <v>0</v>
      </c>
      <c r="P781" s="329">
        <v>3</v>
      </c>
      <c r="Q781" s="329">
        <v>2</v>
      </c>
      <c r="R781" s="329">
        <v>1</v>
      </c>
    </row>
    <row r="782" spans="3:18" x14ac:dyDescent="0.2">
      <c r="E782" s="142" t="s">
        <v>250</v>
      </c>
      <c r="G782" s="329">
        <v>11</v>
      </c>
      <c r="H782" s="329">
        <v>9</v>
      </c>
      <c r="I782" s="329">
        <v>2</v>
      </c>
      <c r="J782" s="329">
        <v>0</v>
      </c>
      <c r="K782" s="329">
        <v>0</v>
      </c>
      <c r="L782" s="329">
        <v>0</v>
      </c>
      <c r="M782" s="329">
        <v>2</v>
      </c>
      <c r="N782" s="329">
        <v>2</v>
      </c>
      <c r="O782" s="329">
        <v>0</v>
      </c>
      <c r="P782" s="329">
        <v>3</v>
      </c>
      <c r="Q782" s="329">
        <v>2</v>
      </c>
      <c r="R782" s="329">
        <v>1</v>
      </c>
    </row>
    <row r="783" spans="3:18" x14ac:dyDescent="0.2">
      <c r="F783" s="142" t="s">
        <v>1010</v>
      </c>
      <c r="G783" s="329">
        <v>11</v>
      </c>
      <c r="H783" s="329">
        <v>9</v>
      </c>
      <c r="I783" s="329">
        <v>2</v>
      </c>
      <c r="J783" s="329">
        <v>0</v>
      </c>
      <c r="K783" s="329">
        <v>0</v>
      </c>
      <c r="L783" s="329">
        <v>0</v>
      </c>
      <c r="M783" s="329">
        <v>2</v>
      </c>
      <c r="N783" s="329">
        <v>2</v>
      </c>
      <c r="O783" s="329">
        <v>0</v>
      </c>
      <c r="P783" s="329">
        <v>3</v>
      </c>
      <c r="Q783" s="329">
        <v>2</v>
      </c>
      <c r="R783" s="329">
        <v>1</v>
      </c>
    </row>
    <row r="784" spans="3:18" x14ac:dyDescent="0.2">
      <c r="C784" s="142" t="s">
        <v>1029</v>
      </c>
      <c r="G784" s="329">
        <v>2523</v>
      </c>
      <c r="H784" s="329">
        <v>1122</v>
      </c>
      <c r="I784" s="329">
        <v>1401</v>
      </c>
      <c r="J784" s="329">
        <v>339</v>
      </c>
      <c r="K784" s="329">
        <v>146</v>
      </c>
      <c r="L784" s="329">
        <v>193</v>
      </c>
      <c r="M784" s="329">
        <v>355</v>
      </c>
      <c r="N784" s="329">
        <v>186</v>
      </c>
      <c r="O784" s="329">
        <v>169</v>
      </c>
      <c r="P784" s="329">
        <v>56</v>
      </c>
      <c r="Q784" s="329">
        <v>36</v>
      </c>
      <c r="R784" s="329">
        <v>20</v>
      </c>
    </row>
    <row r="785" spans="4:18" x14ac:dyDescent="0.2">
      <c r="D785" s="142" t="s">
        <v>248</v>
      </c>
      <c r="G785" s="329">
        <v>2279</v>
      </c>
      <c r="H785" s="329">
        <v>993</v>
      </c>
      <c r="I785" s="329">
        <v>1286</v>
      </c>
      <c r="J785" s="329">
        <v>246</v>
      </c>
      <c r="K785" s="329">
        <v>97</v>
      </c>
      <c r="L785" s="329">
        <v>149</v>
      </c>
      <c r="M785" s="329">
        <v>284</v>
      </c>
      <c r="N785" s="329">
        <v>142</v>
      </c>
      <c r="O785" s="329">
        <v>142</v>
      </c>
      <c r="P785" s="329">
        <v>0</v>
      </c>
      <c r="Q785" s="329">
        <v>0</v>
      </c>
      <c r="R785" s="329">
        <v>0</v>
      </c>
    </row>
    <row r="786" spans="4:18" x14ac:dyDescent="0.2">
      <c r="E786" s="142" t="s">
        <v>250</v>
      </c>
      <c r="G786" s="329">
        <v>2279</v>
      </c>
      <c r="H786" s="329">
        <v>993</v>
      </c>
      <c r="I786" s="329">
        <v>1286</v>
      </c>
      <c r="J786" s="329">
        <v>246</v>
      </c>
      <c r="K786" s="329">
        <v>97</v>
      </c>
      <c r="L786" s="329">
        <v>149</v>
      </c>
      <c r="M786" s="329">
        <v>284</v>
      </c>
      <c r="N786" s="329">
        <v>142</v>
      </c>
      <c r="O786" s="329">
        <v>142</v>
      </c>
      <c r="P786" s="329">
        <v>0</v>
      </c>
      <c r="Q786" s="329">
        <v>0</v>
      </c>
      <c r="R786" s="329">
        <v>0</v>
      </c>
    </row>
    <row r="787" spans="4:18" x14ac:dyDescent="0.2">
      <c r="F787" s="142" t="s">
        <v>1043</v>
      </c>
      <c r="G787" s="329">
        <v>286</v>
      </c>
      <c r="H787" s="329">
        <v>130</v>
      </c>
      <c r="I787" s="329">
        <v>156</v>
      </c>
      <c r="J787" s="329">
        <v>33</v>
      </c>
      <c r="K787" s="329">
        <v>20</v>
      </c>
      <c r="L787" s="329">
        <v>13</v>
      </c>
      <c r="M787" s="329">
        <v>23</v>
      </c>
      <c r="N787" s="329">
        <v>12</v>
      </c>
      <c r="O787" s="329">
        <v>11</v>
      </c>
      <c r="P787" s="329">
        <v>0</v>
      </c>
      <c r="Q787" s="329">
        <v>0</v>
      </c>
      <c r="R787" s="329">
        <v>0</v>
      </c>
    </row>
    <row r="788" spans="4:18" x14ac:dyDescent="0.2">
      <c r="F788" s="142" t="s">
        <v>1044</v>
      </c>
      <c r="G788" s="329">
        <v>130</v>
      </c>
      <c r="H788" s="329">
        <v>42</v>
      </c>
      <c r="I788" s="329">
        <v>88</v>
      </c>
      <c r="J788" s="329">
        <v>59</v>
      </c>
      <c r="K788" s="329">
        <v>18</v>
      </c>
      <c r="L788" s="329">
        <v>41</v>
      </c>
      <c r="M788" s="329">
        <v>0</v>
      </c>
      <c r="N788" s="329">
        <v>0</v>
      </c>
      <c r="O788" s="329">
        <v>0</v>
      </c>
      <c r="P788" s="329">
        <v>0</v>
      </c>
      <c r="Q788" s="329">
        <v>0</v>
      </c>
      <c r="R788" s="329">
        <v>0</v>
      </c>
    </row>
    <row r="789" spans="4:18" x14ac:dyDescent="0.2">
      <c r="F789" s="142" t="s">
        <v>1045</v>
      </c>
      <c r="G789" s="329">
        <v>238</v>
      </c>
      <c r="H789" s="329">
        <v>67</v>
      </c>
      <c r="I789" s="329">
        <v>171</v>
      </c>
      <c r="J789" s="329">
        <v>36</v>
      </c>
      <c r="K789" s="329">
        <v>12</v>
      </c>
      <c r="L789" s="329">
        <v>24</v>
      </c>
      <c r="M789" s="329">
        <v>25</v>
      </c>
      <c r="N789" s="329">
        <v>8</v>
      </c>
      <c r="O789" s="329">
        <v>17</v>
      </c>
      <c r="P789" s="329">
        <v>0</v>
      </c>
      <c r="Q789" s="329">
        <v>0</v>
      </c>
      <c r="R789" s="329">
        <v>0</v>
      </c>
    </row>
    <row r="790" spans="4:18" x14ac:dyDescent="0.2">
      <c r="F790" s="142" t="s">
        <v>1046</v>
      </c>
      <c r="G790" s="329">
        <v>1625</v>
      </c>
      <c r="H790" s="329">
        <v>754</v>
      </c>
      <c r="I790" s="329">
        <v>871</v>
      </c>
      <c r="J790" s="329">
        <v>118</v>
      </c>
      <c r="K790" s="329">
        <v>47</v>
      </c>
      <c r="L790" s="329">
        <v>71</v>
      </c>
      <c r="M790" s="329">
        <v>236</v>
      </c>
      <c r="N790" s="329">
        <v>122</v>
      </c>
      <c r="O790" s="329">
        <v>114</v>
      </c>
      <c r="P790" s="329">
        <v>0</v>
      </c>
      <c r="Q790" s="329">
        <v>0</v>
      </c>
      <c r="R790" s="329">
        <v>0</v>
      </c>
    </row>
    <row r="791" spans="4:18" x14ac:dyDescent="0.2">
      <c r="D791" s="142" t="s">
        <v>738</v>
      </c>
      <c r="G791" s="329">
        <v>244</v>
      </c>
      <c r="H791" s="329">
        <v>129</v>
      </c>
      <c r="I791" s="329">
        <v>115</v>
      </c>
      <c r="J791" s="329">
        <v>93</v>
      </c>
      <c r="K791" s="329">
        <v>49</v>
      </c>
      <c r="L791" s="329">
        <v>44</v>
      </c>
      <c r="M791" s="329">
        <v>71</v>
      </c>
      <c r="N791" s="329">
        <v>44</v>
      </c>
      <c r="O791" s="329">
        <v>27</v>
      </c>
      <c r="P791" s="329">
        <v>56</v>
      </c>
      <c r="Q791" s="329">
        <v>36</v>
      </c>
      <c r="R791" s="329">
        <v>20</v>
      </c>
    </row>
    <row r="792" spans="4:18" x14ac:dyDescent="0.2">
      <c r="E792" s="142" t="s">
        <v>250</v>
      </c>
      <c r="G792" s="329">
        <v>244</v>
      </c>
      <c r="H792" s="329">
        <v>129</v>
      </c>
      <c r="I792" s="329">
        <v>115</v>
      </c>
      <c r="J792" s="329">
        <v>93</v>
      </c>
      <c r="K792" s="329">
        <v>49</v>
      </c>
      <c r="L792" s="329">
        <v>44</v>
      </c>
      <c r="M792" s="329">
        <v>71</v>
      </c>
      <c r="N792" s="329">
        <v>44</v>
      </c>
      <c r="O792" s="329">
        <v>27</v>
      </c>
      <c r="P792" s="329">
        <v>56</v>
      </c>
      <c r="Q792" s="329">
        <v>36</v>
      </c>
      <c r="R792" s="329">
        <v>20</v>
      </c>
    </row>
    <row r="793" spans="4:18" x14ac:dyDescent="0.2">
      <c r="F793" s="142" t="s">
        <v>1030</v>
      </c>
      <c r="G793" s="329">
        <v>38</v>
      </c>
      <c r="H793" s="329">
        <v>13</v>
      </c>
      <c r="I793" s="329">
        <v>25</v>
      </c>
      <c r="J793" s="329">
        <v>20</v>
      </c>
      <c r="K793" s="329">
        <v>8</v>
      </c>
      <c r="L793" s="329">
        <v>12</v>
      </c>
      <c r="M793" s="329">
        <v>7</v>
      </c>
      <c r="N793" s="329">
        <v>2</v>
      </c>
      <c r="O793" s="329">
        <v>5</v>
      </c>
      <c r="P793" s="329">
        <v>7</v>
      </c>
      <c r="Q793" s="329">
        <v>2</v>
      </c>
      <c r="R793" s="329">
        <v>5</v>
      </c>
    </row>
    <row r="794" spans="4:18" x14ac:dyDescent="0.2">
      <c r="F794" s="142" t="s">
        <v>1031</v>
      </c>
      <c r="G794" s="329">
        <v>6</v>
      </c>
      <c r="H794" s="329">
        <v>4</v>
      </c>
      <c r="I794" s="329">
        <v>2</v>
      </c>
      <c r="J794" s="329">
        <v>1</v>
      </c>
      <c r="K794" s="329">
        <v>1</v>
      </c>
      <c r="L794" s="329">
        <v>0</v>
      </c>
      <c r="M794" s="329">
        <v>2</v>
      </c>
      <c r="N794" s="329">
        <v>2</v>
      </c>
      <c r="O794" s="329">
        <v>0</v>
      </c>
      <c r="P794" s="329">
        <v>2</v>
      </c>
      <c r="Q794" s="329">
        <v>2</v>
      </c>
      <c r="R794" s="329">
        <v>0</v>
      </c>
    </row>
    <row r="795" spans="4:18" x14ac:dyDescent="0.2">
      <c r="F795" s="142" t="s">
        <v>1032</v>
      </c>
      <c r="G795" s="329">
        <v>33</v>
      </c>
      <c r="H795" s="329">
        <v>29</v>
      </c>
      <c r="I795" s="329">
        <v>4</v>
      </c>
      <c r="J795" s="329">
        <v>16</v>
      </c>
      <c r="K795" s="329">
        <v>12</v>
      </c>
      <c r="L795" s="329">
        <v>4</v>
      </c>
      <c r="M795" s="329">
        <v>11</v>
      </c>
      <c r="N795" s="329">
        <v>7</v>
      </c>
      <c r="O795" s="329">
        <v>4</v>
      </c>
      <c r="P795" s="329">
        <v>10</v>
      </c>
      <c r="Q795" s="329">
        <v>6</v>
      </c>
      <c r="R795" s="329">
        <v>4</v>
      </c>
    </row>
    <row r="796" spans="4:18" x14ac:dyDescent="0.2">
      <c r="F796" s="142" t="s">
        <v>1033</v>
      </c>
      <c r="G796" s="329">
        <v>5</v>
      </c>
      <c r="H796" s="329">
        <v>2</v>
      </c>
      <c r="I796" s="329">
        <v>3</v>
      </c>
      <c r="J796" s="329">
        <v>0</v>
      </c>
      <c r="K796" s="329">
        <v>0</v>
      </c>
      <c r="L796" s="329">
        <v>0</v>
      </c>
      <c r="M796" s="329">
        <v>3</v>
      </c>
      <c r="N796" s="329">
        <v>3</v>
      </c>
      <c r="O796" s="329">
        <v>0</v>
      </c>
      <c r="P796" s="329">
        <v>3</v>
      </c>
      <c r="Q796" s="329">
        <v>3</v>
      </c>
      <c r="R796" s="329">
        <v>0</v>
      </c>
    </row>
    <row r="797" spans="4:18" x14ac:dyDescent="0.2">
      <c r="F797" s="142" t="s">
        <v>1034</v>
      </c>
      <c r="G797" s="329">
        <v>33</v>
      </c>
      <c r="H797" s="329">
        <v>14</v>
      </c>
      <c r="I797" s="329">
        <v>19</v>
      </c>
      <c r="J797" s="329">
        <v>12</v>
      </c>
      <c r="K797" s="329">
        <v>4</v>
      </c>
      <c r="L797" s="329">
        <v>8</v>
      </c>
      <c r="M797" s="329">
        <v>9</v>
      </c>
      <c r="N797" s="329">
        <v>6</v>
      </c>
      <c r="O797" s="329">
        <v>3</v>
      </c>
      <c r="P797" s="329">
        <v>9</v>
      </c>
      <c r="Q797" s="329">
        <v>6</v>
      </c>
      <c r="R797" s="329">
        <v>3</v>
      </c>
    </row>
    <row r="798" spans="4:18" x14ac:dyDescent="0.2">
      <c r="F798" s="142" t="s">
        <v>1035</v>
      </c>
      <c r="G798" s="329">
        <v>7</v>
      </c>
      <c r="H798" s="329">
        <v>4</v>
      </c>
      <c r="I798" s="329">
        <v>3</v>
      </c>
      <c r="J798" s="329">
        <v>2</v>
      </c>
      <c r="K798" s="329">
        <v>2</v>
      </c>
      <c r="L798" s="329">
        <v>0</v>
      </c>
      <c r="M798" s="329">
        <v>4</v>
      </c>
      <c r="N798" s="329">
        <v>3</v>
      </c>
      <c r="O798" s="329">
        <v>1</v>
      </c>
      <c r="P798" s="329">
        <v>2</v>
      </c>
      <c r="Q798" s="329">
        <v>2</v>
      </c>
      <c r="R798" s="329">
        <v>0</v>
      </c>
    </row>
    <row r="799" spans="4:18" x14ac:dyDescent="0.2">
      <c r="F799" s="142" t="s">
        <v>1036</v>
      </c>
      <c r="G799" s="329">
        <v>27</v>
      </c>
      <c r="H799" s="329">
        <v>18</v>
      </c>
      <c r="I799" s="329">
        <v>9</v>
      </c>
      <c r="J799" s="329">
        <v>10</v>
      </c>
      <c r="K799" s="329">
        <v>7</v>
      </c>
      <c r="L799" s="329">
        <v>3</v>
      </c>
      <c r="M799" s="329">
        <v>7</v>
      </c>
      <c r="N799" s="329">
        <v>5</v>
      </c>
      <c r="O799" s="329">
        <v>2</v>
      </c>
      <c r="P799" s="329">
        <v>3</v>
      </c>
      <c r="Q799" s="329">
        <v>3</v>
      </c>
      <c r="R799" s="329">
        <v>0</v>
      </c>
    </row>
    <row r="800" spans="4:18" x14ac:dyDescent="0.2">
      <c r="F800" s="142" t="s">
        <v>1037</v>
      </c>
      <c r="G800" s="329">
        <v>3</v>
      </c>
      <c r="H800" s="329">
        <v>3</v>
      </c>
      <c r="I800" s="329">
        <v>0</v>
      </c>
      <c r="J800" s="329">
        <v>1</v>
      </c>
      <c r="K800" s="329">
        <v>1</v>
      </c>
      <c r="L800" s="329">
        <v>0</v>
      </c>
      <c r="M800" s="329">
        <v>0</v>
      </c>
      <c r="N800" s="329">
        <v>0</v>
      </c>
      <c r="O800" s="329">
        <v>0</v>
      </c>
      <c r="P800" s="329">
        <v>0</v>
      </c>
      <c r="Q800" s="329">
        <v>0</v>
      </c>
      <c r="R800" s="329">
        <v>0</v>
      </c>
    </row>
    <row r="801" spans="3:18" x14ac:dyDescent="0.2">
      <c r="F801" s="142" t="s">
        <v>1038</v>
      </c>
      <c r="G801" s="329">
        <v>6</v>
      </c>
      <c r="H801" s="329">
        <v>3</v>
      </c>
      <c r="I801" s="329">
        <v>3</v>
      </c>
      <c r="J801" s="329">
        <v>2</v>
      </c>
      <c r="K801" s="329">
        <v>0</v>
      </c>
      <c r="L801" s="329">
        <v>2</v>
      </c>
      <c r="M801" s="329">
        <v>1</v>
      </c>
      <c r="N801" s="329">
        <v>1</v>
      </c>
      <c r="O801" s="329">
        <v>0</v>
      </c>
      <c r="P801" s="329">
        <v>1</v>
      </c>
      <c r="Q801" s="329">
        <v>1</v>
      </c>
      <c r="R801" s="329">
        <v>0</v>
      </c>
    </row>
    <row r="802" spans="3:18" x14ac:dyDescent="0.2">
      <c r="F802" s="142" t="s">
        <v>1039</v>
      </c>
      <c r="G802" s="329">
        <v>46</v>
      </c>
      <c r="H802" s="329">
        <v>16</v>
      </c>
      <c r="I802" s="329">
        <v>30</v>
      </c>
      <c r="J802" s="329">
        <v>16</v>
      </c>
      <c r="K802" s="329">
        <v>5</v>
      </c>
      <c r="L802" s="329">
        <v>11</v>
      </c>
      <c r="M802" s="329">
        <v>13</v>
      </c>
      <c r="N802" s="329">
        <v>4</v>
      </c>
      <c r="O802" s="329">
        <v>9</v>
      </c>
      <c r="P802" s="329">
        <v>11</v>
      </c>
      <c r="Q802" s="329">
        <v>3</v>
      </c>
      <c r="R802" s="329">
        <v>8</v>
      </c>
    </row>
    <row r="803" spans="3:18" x14ac:dyDescent="0.2">
      <c r="F803" s="142" t="s">
        <v>1040</v>
      </c>
      <c r="G803" s="329">
        <v>5</v>
      </c>
      <c r="H803" s="329">
        <v>5</v>
      </c>
      <c r="I803" s="329">
        <v>0</v>
      </c>
      <c r="J803" s="329">
        <v>1</v>
      </c>
      <c r="K803" s="329">
        <v>1</v>
      </c>
      <c r="L803" s="329">
        <v>0</v>
      </c>
      <c r="M803" s="329">
        <v>1</v>
      </c>
      <c r="N803" s="329">
        <v>1</v>
      </c>
      <c r="O803" s="329">
        <v>0</v>
      </c>
      <c r="P803" s="329">
        <v>1</v>
      </c>
      <c r="Q803" s="329">
        <v>1</v>
      </c>
      <c r="R803" s="329">
        <v>0</v>
      </c>
    </row>
    <row r="804" spans="3:18" x14ac:dyDescent="0.2">
      <c r="F804" s="142" t="s">
        <v>1041</v>
      </c>
      <c r="G804" s="329">
        <v>6</v>
      </c>
      <c r="H804" s="329">
        <v>3</v>
      </c>
      <c r="I804" s="329">
        <v>3</v>
      </c>
      <c r="J804" s="329">
        <v>2</v>
      </c>
      <c r="K804" s="329">
        <v>0</v>
      </c>
      <c r="L804" s="329">
        <v>2</v>
      </c>
      <c r="M804" s="329">
        <v>6</v>
      </c>
      <c r="N804" s="329">
        <v>6</v>
      </c>
      <c r="O804" s="329">
        <v>0</v>
      </c>
      <c r="P804" s="329">
        <v>5</v>
      </c>
      <c r="Q804" s="329">
        <v>5</v>
      </c>
      <c r="R804" s="329">
        <v>0</v>
      </c>
    </row>
    <row r="805" spans="3:18" x14ac:dyDescent="0.2">
      <c r="F805" s="142" t="s">
        <v>1042</v>
      </c>
      <c r="G805" s="329">
        <v>29</v>
      </c>
      <c r="H805" s="329">
        <v>15</v>
      </c>
      <c r="I805" s="329">
        <v>14</v>
      </c>
      <c r="J805" s="329">
        <v>10</v>
      </c>
      <c r="K805" s="329">
        <v>8</v>
      </c>
      <c r="L805" s="329">
        <v>2</v>
      </c>
      <c r="M805" s="329">
        <v>7</v>
      </c>
      <c r="N805" s="329">
        <v>4</v>
      </c>
      <c r="O805" s="329">
        <v>3</v>
      </c>
      <c r="P805" s="329">
        <v>2</v>
      </c>
      <c r="Q805" s="329">
        <v>2</v>
      </c>
      <c r="R805" s="329">
        <v>0</v>
      </c>
    </row>
    <row r="806" spans="3:18" x14ac:dyDescent="0.2">
      <c r="C806" s="142" t="s">
        <v>1047</v>
      </c>
      <c r="G806" s="329">
        <v>1363</v>
      </c>
      <c r="H806" s="329">
        <v>385</v>
      </c>
      <c r="I806" s="329">
        <v>978</v>
      </c>
      <c r="J806" s="329">
        <v>213</v>
      </c>
      <c r="K806" s="329">
        <v>52</v>
      </c>
      <c r="L806" s="329">
        <v>161</v>
      </c>
      <c r="M806" s="329">
        <v>195</v>
      </c>
      <c r="N806" s="329">
        <v>65</v>
      </c>
      <c r="O806" s="329">
        <v>130</v>
      </c>
      <c r="P806" s="329">
        <v>163</v>
      </c>
      <c r="Q806" s="329">
        <v>52</v>
      </c>
      <c r="R806" s="329">
        <v>111</v>
      </c>
    </row>
    <row r="807" spans="3:18" x14ac:dyDescent="0.2">
      <c r="D807" s="142" t="s">
        <v>248</v>
      </c>
      <c r="G807" s="329">
        <v>1343</v>
      </c>
      <c r="H807" s="329">
        <v>381</v>
      </c>
      <c r="I807" s="329">
        <v>962</v>
      </c>
      <c r="J807" s="329">
        <v>193</v>
      </c>
      <c r="K807" s="329">
        <v>48</v>
      </c>
      <c r="L807" s="329">
        <v>145</v>
      </c>
      <c r="M807" s="329">
        <v>187</v>
      </c>
      <c r="N807" s="329">
        <v>62</v>
      </c>
      <c r="O807" s="329">
        <v>125</v>
      </c>
      <c r="P807" s="329">
        <v>155</v>
      </c>
      <c r="Q807" s="329">
        <v>49</v>
      </c>
      <c r="R807" s="329">
        <v>106</v>
      </c>
    </row>
    <row r="808" spans="3:18" x14ac:dyDescent="0.2">
      <c r="E808" s="142" t="s">
        <v>250</v>
      </c>
      <c r="G808" s="329">
        <v>1343</v>
      </c>
      <c r="H808" s="329">
        <v>381</v>
      </c>
      <c r="I808" s="329">
        <v>962</v>
      </c>
      <c r="J808" s="329">
        <v>193</v>
      </c>
      <c r="K808" s="329">
        <v>48</v>
      </c>
      <c r="L808" s="329">
        <v>145</v>
      </c>
      <c r="M808" s="329">
        <v>187</v>
      </c>
      <c r="N808" s="329">
        <v>62</v>
      </c>
      <c r="O808" s="329">
        <v>125</v>
      </c>
      <c r="P808" s="329">
        <v>155</v>
      </c>
      <c r="Q808" s="329">
        <v>49</v>
      </c>
      <c r="R808" s="329">
        <v>106</v>
      </c>
    </row>
    <row r="809" spans="3:18" x14ac:dyDescent="0.2">
      <c r="F809" s="142" t="s">
        <v>1048</v>
      </c>
      <c r="G809" s="329">
        <v>1343</v>
      </c>
      <c r="H809" s="329">
        <v>381</v>
      </c>
      <c r="I809" s="329">
        <v>962</v>
      </c>
      <c r="J809" s="329">
        <v>193</v>
      </c>
      <c r="K809" s="329">
        <v>48</v>
      </c>
      <c r="L809" s="329">
        <v>145</v>
      </c>
      <c r="M809" s="329">
        <v>187</v>
      </c>
      <c r="N809" s="329">
        <v>62</v>
      </c>
      <c r="O809" s="329">
        <v>125</v>
      </c>
      <c r="P809" s="329">
        <v>155</v>
      </c>
      <c r="Q809" s="329">
        <v>49</v>
      </c>
      <c r="R809" s="329">
        <v>106</v>
      </c>
    </row>
    <row r="810" spans="3:18" x14ac:dyDescent="0.2">
      <c r="D810" s="142" t="s">
        <v>709</v>
      </c>
      <c r="G810" s="329">
        <v>20</v>
      </c>
      <c r="H810" s="329">
        <v>4</v>
      </c>
      <c r="I810" s="329">
        <v>16</v>
      </c>
      <c r="J810" s="329">
        <v>20</v>
      </c>
      <c r="K810" s="329">
        <v>4</v>
      </c>
      <c r="L810" s="329">
        <v>16</v>
      </c>
      <c r="M810" s="329">
        <v>8</v>
      </c>
      <c r="N810" s="329">
        <v>3</v>
      </c>
      <c r="O810" s="329">
        <v>5</v>
      </c>
      <c r="P810" s="329">
        <v>8</v>
      </c>
      <c r="Q810" s="329">
        <v>3</v>
      </c>
      <c r="R810" s="329">
        <v>5</v>
      </c>
    </row>
    <row r="811" spans="3:18" x14ac:dyDescent="0.2">
      <c r="E811" s="142" t="s">
        <v>250</v>
      </c>
      <c r="G811" s="329">
        <v>20</v>
      </c>
      <c r="H811" s="329">
        <v>4</v>
      </c>
      <c r="I811" s="329">
        <v>16</v>
      </c>
      <c r="J811" s="329">
        <v>20</v>
      </c>
      <c r="K811" s="329">
        <v>4</v>
      </c>
      <c r="L811" s="329">
        <v>16</v>
      </c>
      <c r="M811" s="329">
        <v>8</v>
      </c>
      <c r="N811" s="329">
        <v>3</v>
      </c>
      <c r="O811" s="329">
        <v>5</v>
      </c>
      <c r="P811" s="329">
        <v>8</v>
      </c>
      <c r="Q811" s="329">
        <v>3</v>
      </c>
      <c r="R811" s="329">
        <v>5</v>
      </c>
    </row>
    <row r="812" spans="3:18" x14ac:dyDescent="0.2">
      <c r="F812" s="142" t="s">
        <v>1049</v>
      </c>
      <c r="G812" s="329">
        <v>20</v>
      </c>
      <c r="H812" s="329">
        <v>4</v>
      </c>
      <c r="I812" s="329">
        <v>16</v>
      </c>
      <c r="J812" s="329">
        <v>20</v>
      </c>
      <c r="K812" s="329">
        <v>4</v>
      </c>
      <c r="L812" s="329">
        <v>16</v>
      </c>
      <c r="M812" s="329">
        <v>8</v>
      </c>
      <c r="N812" s="329">
        <v>3</v>
      </c>
      <c r="O812" s="329">
        <v>5</v>
      </c>
      <c r="P812" s="329">
        <v>8</v>
      </c>
      <c r="Q812" s="329">
        <v>3</v>
      </c>
      <c r="R812" s="329">
        <v>5</v>
      </c>
    </row>
    <row r="813" spans="3:18" x14ac:dyDescent="0.2">
      <c r="C813" s="142" t="s">
        <v>1050</v>
      </c>
      <c r="G813" s="329">
        <v>905</v>
      </c>
      <c r="H813" s="329">
        <v>512</v>
      </c>
      <c r="I813" s="329">
        <v>393</v>
      </c>
      <c r="J813" s="329">
        <v>172</v>
      </c>
      <c r="K813" s="329">
        <v>92</v>
      </c>
      <c r="L813" s="329">
        <v>80</v>
      </c>
      <c r="M813" s="329">
        <v>145</v>
      </c>
      <c r="N813" s="329">
        <v>81</v>
      </c>
      <c r="O813" s="329">
        <v>64</v>
      </c>
      <c r="P813" s="329">
        <v>129</v>
      </c>
      <c r="Q813" s="329">
        <v>66</v>
      </c>
      <c r="R813" s="329">
        <v>63</v>
      </c>
    </row>
    <row r="814" spans="3:18" x14ac:dyDescent="0.2">
      <c r="D814" s="142" t="s">
        <v>248</v>
      </c>
      <c r="G814" s="329">
        <v>833</v>
      </c>
      <c r="H814" s="329">
        <v>477</v>
      </c>
      <c r="I814" s="329">
        <v>356</v>
      </c>
      <c r="J814" s="329">
        <v>157</v>
      </c>
      <c r="K814" s="329">
        <v>86</v>
      </c>
      <c r="L814" s="329">
        <v>71</v>
      </c>
      <c r="M814" s="329">
        <v>129</v>
      </c>
      <c r="N814" s="329">
        <v>73</v>
      </c>
      <c r="O814" s="329">
        <v>56</v>
      </c>
      <c r="P814" s="329">
        <v>110</v>
      </c>
      <c r="Q814" s="329">
        <v>54</v>
      </c>
      <c r="R814" s="329">
        <v>56</v>
      </c>
    </row>
    <row r="815" spans="3:18" x14ac:dyDescent="0.2">
      <c r="E815" s="142" t="s">
        <v>250</v>
      </c>
      <c r="G815" s="329">
        <v>833</v>
      </c>
      <c r="H815" s="329">
        <v>477</v>
      </c>
      <c r="I815" s="329">
        <v>356</v>
      </c>
      <c r="J815" s="329">
        <v>157</v>
      </c>
      <c r="K815" s="329">
        <v>86</v>
      </c>
      <c r="L815" s="329">
        <v>71</v>
      </c>
      <c r="M815" s="329">
        <v>129</v>
      </c>
      <c r="N815" s="329">
        <v>73</v>
      </c>
      <c r="O815" s="329">
        <v>56</v>
      </c>
      <c r="P815" s="329">
        <v>110</v>
      </c>
      <c r="Q815" s="329">
        <v>54</v>
      </c>
      <c r="R815" s="329">
        <v>56</v>
      </c>
    </row>
    <row r="816" spans="3:18" x14ac:dyDescent="0.2">
      <c r="F816" s="142" t="s">
        <v>1052</v>
      </c>
      <c r="G816" s="329">
        <v>399</v>
      </c>
      <c r="H816" s="329">
        <v>182</v>
      </c>
      <c r="I816" s="329">
        <v>217</v>
      </c>
      <c r="J816" s="329">
        <v>70</v>
      </c>
      <c r="K816" s="329">
        <v>29</v>
      </c>
      <c r="L816" s="329">
        <v>41</v>
      </c>
      <c r="M816" s="329">
        <v>67</v>
      </c>
      <c r="N816" s="329">
        <v>30</v>
      </c>
      <c r="O816" s="329">
        <v>37</v>
      </c>
      <c r="P816" s="329">
        <v>64</v>
      </c>
      <c r="Q816" s="329">
        <v>24</v>
      </c>
      <c r="R816" s="329">
        <v>40</v>
      </c>
    </row>
    <row r="817" spans="2:18" x14ac:dyDescent="0.2">
      <c r="F817" s="142" t="s">
        <v>1053</v>
      </c>
      <c r="G817" s="329">
        <v>434</v>
      </c>
      <c r="H817" s="329">
        <v>295</v>
      </c>
      <c r="I817" s="329">
        <v>139</v>
      </c>
      <c r="J817" s="329">
        <v>87</v>
      </c>
      <c r="K817" s="329">
        <v>57</v>
      </c>
      <c r="L817" s="329">
        <v>30</v>
      </c>
      <c r="M817" s="329">
        <v>62</v>
      </c>
      <c r="N817" s="329">
        <v>43</v>
      </c>
      <c r="O817" s="329">
        <v>19</v>
      </c>
      <c r="P817" s="329">
        <v>46</v>
      </c>
      <c r="Q817" s="329">
        <v>30</v>
      </c>
      <c r="R817" s="329">
        <v>16</v>
      </c>
    </row>
    <row r="818" spans="2:18" x14ac:dyDescent="0.2">
      <c r="D818" s="142" t="s">
        <v>709</v>
      </c>
      <c r="G818" s="329">
        <v>51</v>
      </c>
      <c r="H818" s="329">
        <v>25</v>
      </c>
      <c r="I818" s="329">
        <v>26</v>
      </c>
      <c r="J818" s="329">
        <v>15</v>
      </c>
      <c r="K818" s="329">
        <v>6</v>
      </c>
      <c r="L818" s="329">
        <v>9</v>
      </c>
      <c r="M818" s="329">
        <v>8</v>
      </c>
      <c r="N818" s="329">
        <v>4</v>
      </c>
      <c r="O818" s="329">
        <v>4</v>
      </c>
      <c r="P818" s="329">
        <v>13</v>
      </c>
      <c r="Q818" s="329">
        <v>8</v>
      </c>
      <c r="R818" s="329">
        <v>5</v>
      </c>
    </row>
    <row r="819" spans="2:18" x14ac:dyDescent="0.2">
      <c r="E819" s="142" t="s">
        <v>250</v>
      </c>
      <c r="G819" s="329">
        <v>51</v>
      </c>
      <c r="H819" s="329">
        <v>25</v>
      </c>
      <c r="I819" s="329">
        <v>26</v>
      </c>
      <c r="J819" s="329">
        <v>15</v>
      </c>
      <c r="K819" s="329">
        <v>6</v>
      </c>
      <c r="L819" s="329">
        <v>9</v>
      </c>
      <c r="M819" s="329">
        <v>8</v>
      </c>
      <c r="N819" s="329">
        <v>4</v>
      </c>
      <c r="O819" s="329">
        <v>4</v>
      </c>
      <c r="P819" s="329">
        <v>13</v>
      </c>
      <c r="Q819" s="329">
        <v>8</v>
      </c>
      <c r="R819" s="329">
        <v>5</v>
      </c>
    </row>
    <row r="820" spans="2:18" x14ac:dyDescent="0.2">
      <c r="F820" s="142" t="s">
        <v>1054</v>
      </c>
      <c r="G820" s="329">
        <v>30</v>
      </c>
      <c r="H820" s="329">
        <v>14</v>
      </c>
      <c r="I820" s="329">
        <v>16</v>
      </c>
      <c r="J820" s="329">
        <v>6</v>
      </c>
      <c r="K820" s="329">
        <v>2</v>
      </c>
      <c r="L820" s="329">
        <v>4</v>
      </c>
      <c r="M820" s="329">
        <v>4</v>
      </c>
      <c r="N820" s="329">
        <v>3</v>
      </c>
      <c r="O820" s="329">
        <v>1</v>
      </c>
      <c r="P820" s="329">
        <v>12</v>
      </c>
      <c r="Q820" s="329">
        <v>7</v>
      </c>
      <c r="R820" s="329">
        <v>5</v>
      </c>
    </row>
    <row r="821" spans="2:18" x14ac:dyDescent="0.2">
      <c r="F821" s="142" t="s">
        <v>1055</v>
      </c>
      <c r="G821" s="329">
        <v>9</v>
      </c>
      <c r="H821" s="329">
        <v>4</v>
      </c>
      <c r="I821" s="329">
        <v>5</v>
      </c>
      <c r="J821" s="329">
        <v>3</v>
      </c>
      <c r="K821" s="329">
        <v>1</v>
      </c>
      <c r="L821" s="329">
        <v>2</v>
      </c>
      <c r="M821" s="329">
        <v>4</v>
      </c>
      <c r="N821" s="329">
        <v>1</v>
      </c>
      <c r="O821" s="329">
        <v>3</v>
      </c>
      <c r="P821" s="329">
        <v>1</v>
      </c>
      <c r="Q821" s="329">
        <v>1</v>
      </c>
      <c r="R821" s="329">
        <v>0</v>
      </c>
    </row>
    <row r="822" spans="2:18" x14ac:dyDescent="0.2">
      <c r="F822" s="142" t="s">
        <v>1056</v>
      </c>
      <c r="G822" s="329">
        <v>12</v>
      </c>
      <c r="H822" s="329">
        <v>7</v>
      </c>
      <c r="I822" s="329">
        <v>5</v>
      </c>
      <c r="J822" s="329">
        <v>6</v>
      </c>
      <c r="K822" s="329">
        <v>3</v>
      </c>
      <c r="L822" s="329">
        <v>3</v>
      </c>
      <c r="M822" s="329">
        <v>0</v>
      </c>
      <c r="N822" s="329">
        <v>0</v>
      </c>
      <c r="O822" s="329">
        <v>0</v>
      </c>
      <c r="P822" s="329">
        <v>0</v>
      </c>
      <c r="Q822" s="329">
        <v>0</v>
      </c>
      <c r="R822" s="329">
        <v>0</v>
      </c>
    </row>
    <row r="823" spans="2:18" x14ac:dyDescent="0.2">
      <c r="D823" s="142" t="s">
        <v>756</v>
      </c>
      <c r="G823" s="329">
        <v>21</v>
      </c>
      <c r="H823" s="329">
        <v>10</v>
      </c>
      <c r="I823" s="329">
        <v>11</v>
      </c>
      <c r="J823" s="329">
        <v>0</v>
      </c>
      <c r="K823" s="329">
        <v>0</v>
      </c>
      <c r="L823" s="329">
        <v>0</v>
      </c>
      <c r="M823" s="329">
        <v>8</v>
      </c>
      <c r="N823" s="329">
        <v>4</v>
      </c>
      <c r="O823" s="329">
        <v>4</v>
      </c>
      <c r="P823" s="329">
        <v>6</v>
      </c>
      <c r="Q823" s="329">
        <v>4</v>
      </c>
      <c r="R823" s="329">
        <v>2</v>
      </c>
    </row>
    <row r="824" spans="2:18" x14ac:dyDescent="0.2">
      <c r="E824" s="142" t="s">
        <v>250</v>
      </c>
      <c r="G824" s="329">
        <v>21</v>
      </c>
      <c r="H824" s="329">
        <v>10</v>
      </c>
      <c r="I824" s="329">
        <v>11</v>
      </c>
      <c r="J824" s="329">
        <v>0</v>
      </c>
      <c r="K824" s="329">
        <v>0</v>
      </c>
      <c r="L824" s="329">
        <v>0</v>
      </c>
      <c r="M824" s="329">
        <v>8</v>
      </c>
      <c r="N824" s="329">
        <v>4</v>
      </c>
      <c r="O824" s="329">
        <v>4</v>
      </c>
      <c r="P824" s="329">
        <v>6</v>
      </c>
      <c r="Q824" s="329">
        <v>4</v>
      </c>
      <c r="R824" s="329">
        <v>2</v>
      </c>
    </row>
    <row r="825" spans="2:18" x14ac:dyDescent="0.2">
      <c r="F825" s="142" t="s">
        <v>1051</v>
      </c>
      <c r="G825" s="329">
        <v>21</v>
      </c>
      <c r="H825" s="329">
        <v>10</v>
      </c>
      <c r="I825" s="329">
        <v>11</v>
      </c>
      <c r="J825" s="329">
        <v>0</v>
      </c>
      <c r="K825" s="329">
        <v>0</v>
      </c>
      <c r="L825" s="329">
        <v>0</v>
      </c>
      <c r="M825" s="329">
        <v>8</v>
      </c>
      <c r="N825" s="329">
        <v>4</v>
      </c>
      <c r="O825" s="329">
        <v>4</v>
      </c>
      <c r="P825" s="329">
        <v>6</v>
      </c>
      <c r="Q825" s="329">
        <v>4</v>
      </c>
      <c r="R825" s="329">
        <v>2</v>
      </c>
    </row>
    <row r="826" spans="2:18" x14ac:dyDescent="0.2">
      <c r="B826" s="142" t="s">
        <v>1057</v>
      </c>
      <c r="G826" s="329">
        <v>237</v>
      </c>
      <c r="H826" s="329">
        <v>106</v>
      </c>
      <c r="I826" s="329">
        <v>131</v>
      </c>
      <c r="J826" s="329">
        <v>66</v>
      </c>
      <c r="K826" s="329">
        <v>27</v>
      </c>
      <c r="L826" s="329">
        <v>39</v>
      </c>
      <c r="M826" s="329">
        <v>0</v>
      </c>
      <c r="N826" s="329">
        <v>0</v>
      </c>
      <c r="O826" s="329">
        <v>0</v>
      </c>
      <c r="P826" s="329">
        <v>0</v>
      </c>
      <c r="Q826" s="329">
        <v>0</v>
      </c>
      <c r="R826" s="329">
        <v>0</v>
      </c>
    </row>
    <row r="827" spans="2:18" x14ac:dyDescent="0.2">
      <c r="C827" s="142" t="s">
        <v>1057</v>
      </c>
      <c r="G827" s="329">
        <v>237</v>
      </c>
      <c r="H827" s="329">
        <v>106</v>
      </c>
      <c r="I827" s="329">
        <v>131</v>
      </c>
      <c r="J827" s="329">
        <v>66</v>
      </c>
      <c r="K827" s="329">
        <v>27</v>
      </c>
      <c r="L827" s="329">
        <v>39</v>
      </c>
      <c r="M827" s="329">
        <v>0</v>
      </c>
      <c r="N827" s="329">
        <v>0</v>
      </c>
      <c r="O827" s="329">
        <v>0</v>
      </c>
      <c r="P827" s="329">
        <v>0</v>
      </c>
      <c r="Q827" s="329">
        <v>0</v>
      </c>
      <c r="R827" s="329">
        <v>0</v>
      </c>
    </row>
    <row r="828" spans="2:18" x14ac:dyDescent="0.2">
      <c r="D828" s="142" t="s">
        <v>248</v>
      </c>
      <c r="G828" s="329">
        <v>237</v>
      </c>
      <c r="H828" s="329">
        <v>106</v>
      </c>
      <c r="I828" s="329">
        <v>131</v>
      </c>
      <c r="J828" s="329">
        <v>66</v>
      </c>
      <c r="K828" s="329">
        <v>27</v>
      </c>
      <c r="L828" s="329">
        <v>39</v>
      </c>
      <c r="M828" s="329">
        <v>0</v>
      </c>
      <c r="N828" s="329">
        <v>0</v>
      </c>
      <c r="O828" s="329">
        <v>0</v>
      </c>
      <c r="P828" s="329">
        <v>0</v>
      </c>
      <c r="Q828" s="329">
        <v>0</v>
      </c>
      <c r="R828" s="329">
        <v>0</v>
      </c>
    </row>
    <row r="829" spans="2:18" x14ac:dyDescent="0.2">
      <c r="E829" s="142" t="s">
        <v>250</v>
      </c>
      <c r="G829" s="329">
        <v>143</v>
      </c>
      <c r="H829" s="329">
        <v>47</v>
      </c>
      <c r="I829" s="329">
        <v>96</v>
      </c>
      <c r="J829" s="329">
        <v>46</v>
      </c>
      <c r="K829" s="329">
        <v>17</v>
      </c>
      <c r="L829" s="329">
        <v>29</v>
      </c>
      <c r="M829" s="329">
        <v>0</v>
      </c>
      <c r="N829" s="329">
        <v>0</v>
      </c>
      <c r="O829" s="329">
        <v>0</v>
      </c>
      <c r="P829" s="329">
        <v>0</v>
      </c>
      <c r="Q829" s="329">
        <v>0</v>
      </c>
      <c r="R829" s="329">
        <v>0</v>
      </c>
    </row>
    <row r="830" spans="2:18" x14ac:dyDescent="0.2">
      <c r="F830" s="142" t="s">
        <v>1058</v>
      </c>
      <c r="G830" s="329">
        <v>143</v>
      </c>
      <c r="H830" s="329">
        <v>47</v>
      </c>
      <c r="I830" s="329">
        <v>96</v>
      </c>
      <c r="J830" s="329">
        <v>46</v>
      </c>
      <c r="K830" s="329">
        <v>17</v>
      </c>
      <c r="L830" s="329">
        <v>29</v>
      </c>
      <c r="M830" s="329">
        <v>0</v>
      </c>
      <c r="N830" s="329">
        <v>0</v>
      </c>
      <c r="O830" s="329">
        <v>0</v>
      </c>
      <c r="P830" s="329">
        <v>0</v>
      </c>
      <c r="Q830" s="329">
        <v>0</v>
      </c>
      <c r="R830" s="329">
        <v>0</v>
      </c>
    </row>
    <row r="831" spans="2:18" x14ac:dyDescent="0.2">
      <c r="E831" s="142" t="s">
        <v>82</v>
      </c>
      <c r="G831" s="329">
        <v>94</v>
      </c>
      <c r="H831" s="329">
        <v>59</v>
      </c>
      <c r="I831" s="329">
        <v>35</v>
      </c>
      <c r="J831" s="329">
        <v>20</v>
      </c>
      <c r="K831" s="329">
        <v>10</v>
      </c>
      <c r="L831" s="329">
        <v>10</v>
      </c>
      <c r="M831" s="329">
        <v>0</v>
      </c>
      <c r="N831" s="329">
        <v>0</v>
      </c>
      <c r="O831" s="329">
        <v>0</v>
      </c>
      <c r="P831" s="329">
        <v>0</v>
      </c>
      <c r="Q831" s="329">
        <v>0</v>
      </c>
      <c r="R831" s="329">
        <v>0</v>
      </c>
    </row>
    <row r="832" spans="2:18" x14ac:dyDescent="0.2">
      <c r="F832" s="142" t="s">
        <v>1059</v>
      </c>
      <c r="G832" s="329">
        <v>70</v>
      </c>
      <c r="H832" s="329">
        <v>54</v>
      </c>
      <c r="I832" s="329">
        <v>16</v>
      </c>
      <c r="J832" s="329">
        <v>11</v>
      </c>
      <c r="K832" s="329">
        <v>9</v>
      </c>
      <c r="L832" s="329">
        <v>2</v>
      </c>
      <c r="M832" s="329">
        <v>0</v>
      </c>
      <c r="N832" s="329">
        <v>0</v>
      </c>
      <c r="O832" s="329">
        <v>0</v>
      </c>
      <c r="P832" s="329">
        <v>0</v>
      </c>
      <c r="Q832" s="329">
        <v>0</v>
      </c>
      <c r="R832" s="329">
        <v>0</v>
      </c>
    </row>
    <row r="833" spans="2:18" x14ac:dyDescent="0.2">
      <c r="F833" s="142" t="s">
        <v>679</v>
      </c>
      <c r="G833" s="329">
        <v>20</v>
      </c>
      <c r="H833" s="329">
        <v>4</v>
      </c>
      <c r="I833" s="329">
        <v>16</v>
      </c>
      <c r="J833" s="329">
        <v>9</v>
      </c>
      <c r="K833" s="329">
        <v>1</v>
      </c>
      <c r="L833" s="329">
        <v>8</v>
      </c>
      <c r="M833" s="329">
        <v>0</v>
      </c>
      <c r="N833" s="329">
        <v>0</v>
      </c>
      <c r="O833" s="329">
        <v>0</v>
      </c>
      <c r="P833" s="329">
        <v>0</v>
      </c>
      <c r="Q833" s="329">
        <v>0</v>
      </c>
      <c r="R833" s="329">
        <v>0</v>
      </c>
    </row>
    <row r="834" spans="2:18" x14ac:dyDescent="0.2">
      <c r="F834" s="142" t="s">
        <v>1060</v>
      </c>
      <c r="G834" s="329">
        <v>4</v>
      </c>
      <c r="H834" s="329">
        <v>1</v>
      </c>
      <c r="I834" s="329">
        <v>3</v>
      </c>
      <c r="J834" s="329">
        <v>0</v>
      </c>
      <c r="K834" s="329">
        <v>0</v>
      </c>
      <c r="L834" s="329">
        <v>0</v>
      </c>
      <c r="M834" s="329">
        <v>0</v>
      </c>
      <c r="N834" s="329">
        <v>0</v>
      </c>
      <c r="O834" s="329">
        <v>0</v>
      </c>
      <c r="P834" s="329">
        <v>0</v>
      </c>
      <c r="Q834" s="329">
        <v>0</v>
      </c>
      <c r="R834" s="329">
        <v>0</v>
      </c>
    </row>
    <row r="835" spans="2:18" x14ac:dyDescent="0.2">
      <c r="B835" s="142" t="s">
        <v>1061</v>
      </c>
      <c r="G835" s="329">
        <v>260</v>
      </c>
      <c r="H835" s="329">
        <v>137</v>
      </c>
      <c r="I835" s="329">
        <v>123</v>
      </c>
      <c r="J835" s="329">
        <v>34</v>
      </c>
      <c r="K835" s="329">
        <v>20</v>
      </c>
      <c r="L835" s="329">
        <v>14</v>
      </c>
      <c r="M835" s="329">
        <v>69</v>
      </c>
      <c r="N835" s="329">
        <v>31</v>
      </c>
      <c r="O835" s="329">
        <v>38</v>
      </c>
      <c r="P835" s="329">
        <v>35</v>
      </c>
      <c r="Q835" s="329">
        <v>15</v>
      </c>
      <c r="R835" s="329">
        <v>20</v>
      </c>
    </row>
    <row r="836" spans="2:18" x14ac:dyDescent="0.2">
      <c r="C836" s="142" t="s">
        <v>1061</v>
      </c>
      <c r="G836" s="329">
        <v>260</v>
      </c>
      <c r="H836" s="329">
        <v>137</v>
      </c>
      <c r="I836" s="329">
        <v>123</v>
      </c>
      <c r="J836" s="329">
        <v>34</v>
      </c>
      <c r="K836" s="329">
        <v>20</v>
      </c>
      <c r="L836" s="329">
        <v>14</v>
      </c>
      <c r="M836" s="329">
        <v>69</v>
      </c>
      <c r="N836" s="329">
        <v>31</v>
      </c>
      <c r="O836" s="329">
        <v>38</v>
      </c>
      <c r="P836" s="329">
        <v>35</v>
      </c>
      <c r="Q836" s="329">
        <v>15</v>
      </c>
      <c r="R836" s="329">
        <v>20</v>
      </c>
    </row>
    <row r="837" spans="2:18" x14ac:dyDescent="0.2">
      <c r="D837" s="142" t="s">
        <v>248</v>
      </c>
      <c r="G837" s="329">
        <v>179</v>
      </c>
      <c r="H837" s="329">
        <v>90</v>
      </c>
      <c r="I837" s="329">
        <v>89</v>
      </c>
      <c r="J837" s="329">
        <v>34</v>
      </c>
      <c r="K837" s="329">
        <v>20</v>
      </c>
      <c r="L837" s="329">
        <v>14</v>
      </c>
      <c r="M837" s="329">
        <v>69</v>
      </c>
      <c r="N837" s="329">
        <v>31</v>
      </c>
      <c r="O837" s="329">
        <v>38</v>
      </c>
      <c r="P837" s="329">
        <v>35</v>
      </c>
      <c r="Q837" s="329">
        <v>15</v>
      </c>
      <c r="R837" s="329">
        <v>20</v>
      </c>
    </row>
    <row r="838" spans="2:18" x14ac:dyDescent="0.2">
      <c r="E838" s="142" t="s">
        <v>250</v>
      </c>
      <c r="G838" s="329">
        <v>179</v>
      </c>
      <c r="H838" s="329">
        <v>90</v>
      </c>
      <c r="I838" s="329">
        <v>89</v>
      </c>
      <c r="J838" s="329">
        <v>34</v>
      </c>
      <c r="K838" s="329">
        <v>20</v>
      </c>
      <c r="L838" s="329">
        <v>14</v>
      </c>
      <c r="M838" s="329">
        <v>69</v>
      </c>
      <c r="N838" s="329">
        <v>31</v>
      </c>
      <c r="O838" s="329">
        <v>38</v>
      </c>
      <c r="P838" s="329">
        <v>35</v>
      </c>
      <c r="Q838" s="329">
        <v>15</v>
      </c>
      <c r="R838" s="329">
        <v>20</v>
      </c>
    </row>
    <row r="839" spans="2:18" x14ac:dyDescent="0.2">
      <c r="F839" s="142" t="s">
        <v>677</v>
      </c>
      <c r="G839" s="329">
        <v>48</v>
      </c>
      <c r="H839" s="329">
        <v>26</v>
      </c>
      <c r="I839" s="329">
        <v>22</v>
      </c>
      <c r="J839" s="329">
        <v>14</v>
      </c>
      <c r="K839" s="329">
        <v>8</v>
      </c>
      <c r="L839" s="329">
        <v>6</v>
      </c>
      <c r="M839" s="329">
        <v>16</v>
      </c>
      <c r="N839" s="329">
        <v>9</v>
      </c>
      <c r="O839" s="329">
        <v>7</v>
      </c>
      <c r="P839" s="329">
        <v>11</v>
      </c>
      <c r="Q839" s="329">
        <v>5</v>
      </c>
      <c r="R839" s="329">
        <v>6</v>
      </c>
    </row>
    <row r="840" spans="2:18" x14ac:dyDescent="0.2">
      <c r="F840" s="142" t="s">
        <v>1063</v>
      </c>
      <c r="G840" s="329">
        <v>21</v>
      </c>
      <c r="H840" s="329">
        <v>11</v>
      </c>
      <c r="I840" s="329">
        <v>10</v>
      </c>
      <c r="J840" s="329">
        <v>0</v>
      </c>
      <c r="K840" s="329">
        <v>0</v>
      </c>
      <c r="L840" s="329">
        <v>0</v>
      </c>
      <c r="M840" s="329">
        <v>10</v>
      </c>
      <c r="N840" s="329">
        <v>4</v>
      </c>
      <c r="O840" s="329">
        <v>6</v>
      </c>
      <c r="P840" s="329">
        <v>0</v>
      </c>
      <c r="Q840" s="329">
        <v>0</v>
      </c>
      <c r="R840" s="329">
        <v>0</v>
      </c>
    </row>
    <row r="841" spans="2:18" x14ac:dyDescent="0.2">
      <c r="F841" s="142" t="s">
        <v>681</v>
      </c>
      <c r="G841" s="329">
        <v>80</v>
      </c>
      <c r="H841" s="329">
        <v>42</v>
      </c>
      <c r="I841" s="329">
        <v>38</v>
      </c>
      <c r="J841" s="329">
        <v>20</v>
      </c>
      <c r="K841" s="329">
        <v>12</v>
      </c>
      <c r="L841" s="329">
        <v>8</v>
      </c>
      <c r="M841" s="329">
        <v>32</v>
      </c>
      <c r="N841" s="329">
        <v>14</v>
      </c>
      <c r="O841" s="329">
        <v>18</v>
      </c>
      <c r="P841" s="329">
        <v>17</v>
      </c>
      <c r="Q841" s="329">
        <v>9</v>
      </c>
      <c r="R841" s="329">
        <v>8</v>
      </c>
    </row>
    <row r="842" spans="2:18" x14ac:dyDescent="0.2">
      <c r="F842" s="142" t="s">
        <v>995</v>
      </c>
      <c r="G842" s="329">
        <v>5</v>
      </c>
      <c r="H842" s="329">
        <v>2</v>
      </c>
      <c r="I842" s="329">
        <v>3</v>
      </c>
      <c r="J842" s="329">
        <v>0</v>
      </c>
      <c r="K842" s="329">
        <v>0</v>
      </c>
      <c r="L842" s="329">
        <v>0</v>
      </c>
      <c r="M842" s="329">
        <v>5</v>
      </c>
      <c r="N842" s="329">
        <v>2</v>
      </c>
      <c r="O842" s="329">
        <v>3</v>
      </c>
      <c r="P842" s="329">
        <v>7</v>
      </c>
      <c r="Q842" s="329">
        <v>1</v>
      </c>
      <c r="R842" s="329">
        <v>6</v>
      </c>
    </row>
    <row r="843" spans="2:18" x14ac:dyDescent="0.2">
      <c r="F843" s="142" t="s">
        <v>1064</v>
      </c>
      <c r="G843" s="329">
        <v>25</v>
      </c>
      <c r="H843" s="329">
        <v>9</v>
      </c>
      <c r="I843" s="329">
        <v>16</v>
      </c>
      <c r="J843" s="329">
        <v>0</v>
      </c>
      <c r="K843" s="329">
        <v>0</v>
      </c>
      <c r="L843" s="329">
        <v>0</v>
      </c>
      <c r="M843" s="329">
        <v>6</v>
      </c>
      <c r="N843" s="329">
        <v>2</v>
      </c>
      <c r="O843" s="329">
        <v>4</v>
      </c>
      <c r="P843" s="329">
        <v>0</v>
      </c>
      <c r="Q843" s="329">
        <v>0</v>
      </c>
      <c r="R843" s="329">
        <v>0</v>
      </c>
    </row>
    <row r="844" spans="2:18" x14ac:dyDescent="0.2">
      <c r="D844" s="142" t="s">
        <v>709</v>
      </c>
      <c r="G844" s="329">
        <v>72</v>
      </c>
      <c r="H844" s="329">
        <v>45</v>
      </c>
      <c r="I844" s="329">
        <v>27</v>
      </c>
      <c r="J844" s="329">
        <v>0</v>
      </c>
      <c r="K844" s="329">
        <v>0</v>
      </c>
      <c r="L844" s="329">
        <v>0</v>
      </c>
      <c r="M844" s="329">
        <v>0</v>
      </c>
      <c r="N844" s="329">
        <v>0</v>
      </c>
      <c r="O844" s="329">
        <v>0</v>
      </c>
      <c r="P844" s="329">
        <v>0</v>
      </c>
      <c r="Q844" s="329">
        <v>0</v>
      </c>
      <c r="R844" s="329">
        <v>0</v>
      </c>
    </row>
    <row r="845" spans="2:18" x14ac:dyDescent="0.2">
      <c r="E845" s="142" t="s">
        <v>250</v>
      </c>
      <c r="G845" s="329">
        <v>72</v>
      </c>
      <c r="H845" s="329">
        <v>45</v>
      </c>
      <c r="I845" s="329">
        <v>27</v>
      </c>
      <c r="J845" s="329">
        <v>0</v>
      </c>
      <c r="K845" s="329">
        <v>0</v>
      </c>
      <c r="L845" s="329">
        <v>0</v>
      </c>
      <c r="M845" s="329">
        <v>0</v>
      </c>
      <c r="N845" s="329">
        <v>0</v>
      </c>
      <c r="O845" s="329">
        <v>0</v>
      </c>
      <c r="P845" s="329">
        <v>0</v>
      </c>
      <c r="Q845" s="329">
        <v>0</v>
      </c>
      <c r="R845" s="329">
        <v>0</v>
      </c>
    </row>
    <row r="846" spans="2:18" x14ac:dyDescent="0.2">
      <c r="F846" s="142" t="s">
        <v>1065</v>
      </c>
      <c r="G846" s="329">
        <v>40</v>
      </c>
      <c r="H846" s="329">
        <v>27</v>
      </c>
      <c r="I846" s="329">
        <v>13</v>
      </c>
      <c r="J846" s="329">
        <v>0</v>
      </c>
      <c r="K846" s="329">
        <v>0</v>
      </c>
      <c r="L846" s="329">
        <v>0</v>
      </c>
      <c r="M846" s="329">
        <v>0</v>
      </c>
      <c r="N846" s="329">
        <v>0</v>
      </c>
      <c r="O846" s="329">
        <v>0</v>
      </c>
      <c r="P846" s="329">
        <v>0</v>
      </c>
      <c r="Q846" s="329">
        <v>0</v>
      </c>
      <c r="R846" s="329">
        <v>0</v>
      </c>
    </row>
    <row r="847" spans="2:18" x14ac:dyDescent="0.2">
      <c r="F847" s="142" t="s">
        <v>1066</v>
      </c>
      <c r="G847" s="329">
        <v>32</v>
      </c>
      <c r="H847" s="329">
        <v>18</v>
      </c>
      <c r="I847" s="329">
        <v>14</v>
      </c>
      <c r="J847" s="329">
        <v>0</v>
      </c>
      <c r="K847" s="329">
        <v>0</v>
      </c>
      <c r="L847" s="329">
        <v>0</v>
      </c>
      <c r="M847" s="329">
        <v>0</v>
      </c>
      <c r="N847" s="329">
        <v>0</v>
      </c>
      <c r="O847" s="329">
        <v>0</v>
      </c>
      <c r="P847" s="329">
        <v>0</v>
      </c>
      <c r="Q847" s="329">
        <v>0</v>
      </c>
      <c r="R847" s="329">
        <v>0</v>
      </c>
    </row>
    <row r="848" spans="2:18" x14ac:dyDescent="0.2">
      <c r="D848" s="142" t="s">
        <v>756</v>
      </c>
      <c r="G848" s="329">
        <v>9</v>
      </c>
      <c r="H848" s="329">
        <v>2</v>
      </c>
      <c r="I848" s="329">
        <v>7</v>
      </c>
      <c r="J848" s="329">
        <v>0</v>
      </c>
      <c r="K848" s="329">
        <v>0</v>
      </c>
      <c r="L848" s="329">
        <v>0</v>
      </c>
      <c r="M848" s="329">
        <v>0</v>
      </c>
      <c r="N848" s="329">
        <v>0</v>
      </c>
      <c r="O848" s="329">
        <v>0</v>
      </c>
      <c r="P848" s="329">
        <v>0</v>
      </c>
      <c r="Q848" s="329">
        <v>0</v>
      </c>
      <c r="R848" s="329">
        <v>0</v>
      </c>
    </row>
    <row r="849" spans="2:18" x14ac:dyDescent="0.2">
      <c r="E849" s="142" t="s">
        <v>250</v>
      </c>
      <c r="G849" s="329">
        <v>9</v>
      </c>
      <c r="H849" s="329">
        <v>2</v>
      </c>
      <c r="I849" s="329">
        <v>7</v>
      </c>
      <c r="J849" s="329">
        <v>0</v>
      </c>
      <c r="K849" s="329">
        <v>0</v>
      </c>
      <c r="L849" s="329">
        <v>0</v>
      </c>
      <c r="M849" s="329">
        <v>0</v>
      </c>
      <c r="N849" s="329">
        <v>0</v>
      </c>
      <c r="O849" s="329">
        <v>0</v>
      </c>
      <c r="P849" s="329">
        <v>0</v>
      </c>
      <c r="Q849" s="329">
        <v>0</v>
      </c>
      <c r="R849" s="329">
        <v>0</v>
      </c>
    </row>
    <row r="850" spans="2:18" x14ac:dyDescent="0.2">
      <c r="F850" s="142" t="s">
        <v>1062</v>
      </c>
      <c r="G850" s="329">
        <v>9</v>
      </c>
      <c r="H850" s="329">
        <v>2</v>
      </c>
      <c r="I850" s="329">
        <v>7</v>
      </c>
      <c r="J850" s="329">
        <v>0</v>
      </c>
      <c r="K850" s="329">
        <v>0</v>
      </c>
      <c r="L850" s="329">
        <v>0</v>
      </c>
      <c r="M850" s="329">
        <v>0</v>
      </c>
      <c r="N850" s="329">
        <v>0</v>
      </c>
      <c r="O850" s="329">
        <v>0</v>
      </c>
      <c r="P850" s="329">
        <v>0</v>
      </c>
      <c r="Q850" s="329">
        <v>0</v>
      </c>
      <c r="R850" s="329">
        <v>0</v>
      </c>
    </row>
    <row r="851" spans="2:18" x14ac:dyDescent="0.2">
      <c r="B851" s="142" t="s">
        <v>1067</v>
      </c>
      <c r="G851" s="329">
        <v>752</v>
      </c>
      <c r="H851" s="329">
        <v>343</v>
      </c>
      <c r="I851" s="329">
        <v>409</v>
      </c>
      <c r="J851" s="329">
        <v>266</v>
      </c>
      <c r="K851" s="329">
        <v>139</v>
      </c>
      <c r="L851" s="329">
        <v>127</v>
      </c>
      <c r="M851" s="329">
        <v>185</v>
      </c>
      <c r="N851" s="329">
        <v>61</v>
      </c>
      <c r="O851" s="329">
        <v>124</v>
      </c>
      <c r="P851" s="329">
        <v>161</v>
      </c>
      <c r="Q851" s="329">
        <v>62</v>
      </c>
      <c r="R851" s="329">
        <v>99</v>
      </c>
    </row>
    <row r="852" spans="2:18" x14ac:dyDescent="0.2">
      <c r="C852" s="142" t="s">
        <v>1067</v>
      </c>
      <c r="G852" s="329">
        <v>752</v>
      </c>
      <c r="H852" s="329">
        <v>343</v>
      </c>
      <c r="I852" s="329">
        <v>409</v>
      </c>
      <c r="J852" s="329">
        <v>266</v>
      </c>
      <c r="K852" s="329">
        <v>139</v>
      </c>
      <c r="L852" s="329">
        <v>127</v>
      </c>
      <c r="M852" s="329">
        <v>185</v>
      </c>
      <c r="N852" s="329">
        <v>61</v>
      </c>
      <c r="O852" s="329">
        <v>124</v>
      </c>
      <c r="P852" s="329">
        <v>161</v>
      </c>
      <c r="Q852" s="329">
        <v>62</v>
      </c>
      <c r="R852" s="329">
        <v>99</v>
      </c>
    </row>
    <row r="853" spans="2:18" x14ac:dyDescent="0.2">
      <c r="D853" s="142" t="s">
        <v>248</v>
      </c>
      <c r="G853" s="329">
        <v>752</v>
      </c>
      <c r="H853" s="329">
        <v>343</v>
      </c>
      <c r="I853" s="329">
        <v>409</v>
      </c>
      <c r="J853" s="329">
        <v>266</v>
      </c>
      <c r="K853" s="329">
        <v>139</v>
      </c>
      <c r="L853" s="329">
        <v>127</v>
      </c>
      <c r="M853" s="329">
        <v>185</v>
      </c>
      <c r="N853" s="329">
        <v>61</v>
      </c>
      <c r="O853" s="329">
        <v>124</v>
      </c>
      <c r="P853" s="329">
        <v>161</v>
      </c>
      <c r="Q853" s="329">
        <v>62</v>
      </c>
      <c r="R853" s="329">
        <v>99</v>
      </c>
    </row>
    <row r="854" spans="2:18" x14ac:dyDescent="0.2">
      <c r="E854" s="142" t="s">
        <v>250</v>
      </c>
      <c r="G854" s="329">
        <v>0</v>
      </c>
      <c r="H854" s="329">
        <v>0</v>
      </c>
      <c r="I854" s="329">
        <v>0</v>
      </c>
      <c r="J854" s="329">
        <v>0</v>
      </c>
      <c r="K854" s="329">
        <v>0</v>
      </c>
      <c r="L854" s="329">
        <v>0</v>
      </c>
      <c r="M854" s="329">
        <v>0</v>
      </c>
      <c r="N854" s="329">
        <v>0</v>
      </c>
      <c r="O854" s="329">
        <v>0</v>
      </c>
      <c r="P854" s="329">
        <v>0</v>
      </c>
      <c r="Q854" s="329">
        <v>0</v>
      </c>
      <c r="R854" s="329">
        <v>0</v>
      </c>
    </row>
    <row r="855" spans="2:18" x14ac:dyDescent="0.2">
      <c r="F855" s="142" t="s">
        <v>679</v>
      </c>
      <c r="G855" s="329">
        <v>0</v>
      </c>
      <c r="H855" s="329">
        <v>0</v>
      </c>
      <c r="I855" s="329">
        <v>0</v>
      </c>
      <c r="J855" s="329">
        <v>0</v>
      </c>
      <c r="K855" s="329">
        <v>0</v>
      </c>
      <c r="L855" s="329">
        <v>0</v>
      </c>
      <c r="M855" s="329">
        <v>0</v>
      </c>
      <c r="N855" s="329">
        <v>0</v>
      </c>
      <c r="O855" s="329">
        <v>0</v>
      </c>
      <c r="P855" s="329">
        <v>0</v>
      </c>
      <c r="Q855" s="329">
        <v>0</v>
      </c>
      <c r="R855" s="329">
        <v>0</v>
      </c>
    </row>
    <row r="856" spans="2:18" x14ac:dyDescent="0.2">
      <c r="E856" s="142" t="s">
        <v>697</v>
      </c>
      <c r="G856" s="329">
        <v>752</v>
      </c>
      <c r="H856" s="329">
        <v>343</v>
      </c>
      <c r="I856" s="329">
        <v>409</v>
      </c>
      <c r="J856" s="329">
        <v>266</v>
      </c>
      <c r="K856" s="329">
        <v>139</v>
      </c>
      <c r="L856" s="329">
        <v>127</v>
      </c>
      <c r="M856" s="329">
        <v>185</v>
      </c>
      <c r="N856" s="329">
        <v>61</v>
      </c>
      <c r="O856" s="329">
        <v>124</v>
      </c>
      <c r="P856" s="329">
        <v>161</v>
      </c>
      <c r="Q856" s="329">
        <v>62</v>
      </c>
      <c r="R856" s="329">
        <v>99</v>
      </c>
    </row>
    <row r="857" spans="2:18" x14ac:dyDescent="0.2">
      <c r="F857" s="142" t="s">
        <v>676</v>
      </c>
      <c r="G857" s="329">
        <v>130</v>
      </c>
      <c r="H857" s="329">
        <v>56</v>
      </c>
      <c r="I857" s="329">
        <v>74</v>
      </c>
      <c r="J857" s="329">
        <v>36</v>
      </c>
      <c r="K857" s="329">
        <v>16</v>
      </c>
      <c r="L857" s="329">
        <v>20</v>
      </c>
      <c r="M857" s="329">
        <v>56</v>
      </c>
      <c r="N857" s="329">
        <v>19</v>
      </c>
      <c r="O857" s="329">
        <v>37</v>
      </c>
      <c r="P857" s="329">
        <v>38</v>
      </c>
      <c r="Q857" s="329">
        <v>18</v>
      </c>
      <c r="R857" s="329">
        <v>20</v>
      </c>
    </row>
    <row r="858" spans="2:18" x14ac:dyDescent="0.2">
      <c r="F858" s="142" t="s">
        <v>677</v>
      </c>
      <c r="G858" s="329">
        <v>14</v>
      </c>
      <c r="H858" s="329">
        <v>8</v>
      </c>
      <c r="I858" s="329">
        <v>6</v>
      </c>
      <c r="J858" s="329">
        <v>0</v>
      </c>
      <c r="K858" s="329">
        <v>0</v>
      </c>
      <c r="L858" s="329">
        <v>0</v>
      </c>
      <c r="M858" s="329">
        <v>0</v>
      </c>
      <c r="N858" s="329">
        <v>0</v>
      </c>
      <c r="O858" s="329">
        <v>0</v>
      </c>
      <c r="P858" s="329">
        <v>8</v>
      </c>
      <c r="Q858" s="329">
        <v>7</v>
      </c>
      <c r="R858" s="329">
        <v>1</v>
      </c>
    </row>
    <row r="859" spans="2:18" x14ac:dyDescent="0.2">
      <c r="F859" s="142" t="s">
        <v>770</v>
      </c>
      <c r="G859" s="329">
        <v>0</v>
      </c>
      <c r="H859" s="329">
        <v>0</v>
      </c>
      <c r="I859" s="329">
        <v>0</v>
      </c>
      <c r="J859" s="329">
        <v>0</v>
      </c>
      <c r="K859" s="329">
        <v>0</v>
      </c>
      <c r="L859" s="329">
        <v>0</v>
      </c>
      <c r="M859" s="329">
        <v>0</v>
      </c>
      <c r="N859" s="329">
        <v>0</v>
      </c>
      <c r="O859" s="329">
        <v>0</v>
      </c>
      <c r="P859" s="329">
        <v>0</v>
      </c>
      <c r="Q859" s="329">
        <v>0</v>
      </c>
      <c r="R859" s="329">
        <v>0</v>
      </c>
    </row>
    <row r="860" spans="2:18" x14ac:dyDescent="0.2">
      <c r="F860" s="142" t="s">
        <v>747</v>
      </c>
      <c r="G860" s="329">
        <v>42</v>
      </c>
      <c r="H860" s="329">
        <v>7</v>
      </c>
      <c r="I860" s="329">
        <v>35</v>
      </c>
      <c r="J860" s="329">
        <v>12</v>
      </c>
      <c r="K860" s="329">
        <v>4</v>
      </c>
      <c r="L860" s="329">
        <v>8</v>
      </c>
      <c r="M860" s="329">
        <v>26</v>
      </c>
      <c r="N860" s="329">
        <v>2</v>
      </c>
      <c r="O860" s="329">
        <v>24</v>
      </c>
      <c r="P860" s="329">
        <v>12</v>
      </c>
      <c r="Q860" s="329">
        <v>2</v>
      </c>
      <c r="R860" s="329">
        <v>10</v>
      </c>
    </row>
    <row r="861" spans="2:18" x14ac:dyDescent="0.2">
      <c r="F861" s="142" t="s">
        <v>679</v>
      </c>
      <c r="G861" s="329">
        <v>198</v>
      </c>
      <c r="H861" s="329">
        <v>82</v>
      </c>
      <c r="I861" s="329">
        <v>116</v>
      </c>
      <c r="J861" s="329">
        <v>63</v>
      </c>
      <c r="K861" s="329">
        <v>31</v>
      </c>
      <c r="L861" s="329">
        <v>32</v>
      </c>
      <c r="M861" s="329">
        <v>74</v>
      </c>
      <c r="N861" s="329">
        <v>36</v>
      </c>
      <c r="O861" s="329">
        <v>38</v>
      </c>
      <c r="P861" s="329">
        <v>74</v>
      </c>
      <c r="Q861" s="329">
        <v>32</v>
      </c>
      <c r="R861" s="329">
        <v>42</v>
      </c>
    </row>
    <row r="862" spans="2:18" x14ac:dyDescent="0.2">
      <c r="F862" s="142" t="s">
        <v>1068</v>
      </c>
      <c r="G862" s="329">
        <v>192</v>
      </c>
      <c r="H862" s="329">
        <v>148</v>
      </c>
      <c r="I862" s="329">
        <v>44</v>
      </c>
      <c r="J862" s="329">
        <v>89</v>
      </c>
      <c r="K862" s="329">
        <v>68</v>
      </c>
      <c r="L862" s="329">
        <v>21</v>
      </c>
      <c r="M862" s="329">
        <v>0</v>
      </c>
      <c r="N862" s="329">
        <v>0</v>
      </c>
      <c r="O862" s="329">
        <v>0</v>
      </c>
      <c r="P862" s="329">
        <v>3</v>
      </c>
      <c r="Q862" s="329">
        <v>3</v>
      </c>
      <c r="R862" s="329">
        <v>0</v>
      </c>
    </row>
    <row r="863" spans="2:18" x14ac:dyDescent="0.2">
      <c r="F863" s="142" t="s">
        <v>938</v>
      </c>
      <c r="G863" s="329">
        <v>0</v>
      </c>
      <c r="H863" s="329">
        <v>0</v>
      </c>
      <c r="I863" s="329">
        <v>0</v>
      </c>
      <c r="J863" s="329">
        <v>0</v>
      </c>
      <c r="K863" s="329">
        <v>0</v>
      </c>
      <c r="L863" s="329">
        <v>0</v>
      </c>
      <c r="M863" s="329">
        <v>0</v>
      </c>
      <c r="N863" s="329">
        <v>0</v>
      </c>
      <c r="O863" s="329">
        <v>0</v>
      </c>
      <c r="P863" s="329">
        <v>0</v>
      </c>
      <c r="Q863" s="329">
        <v>0</v>
      </c>
      <c r="R863" s="329">
        <v>0</v>
      </c>
    </row>
    <row r="864" spans="2:18" x14ac:dyDescent="0.2">
      <c r="F864" s="142" t="s">
        <v>784</v>
      </c>
      <c r="G864" s="329">
        <v>176</v>
      </c>
      <c r="H864" s="329">
        <v>42</v>
      </c>
      <c r="I864" s="329">
        <v>134</v>
      </c>
      <c r="J864" s="329">
        <v>66</v>
      </c>
      <c r="K864" s="329">
        <v>20</v>
      </c>
      <c r="L864" s="329">
        <v>46</v>
      </c>
      <c r="M864" s="329">
        <v>29</v>
      </c>
      <c r="N864" s="329">
        <v>4</v>
      </c>
      <c r="O864" s="329">
        <v>25</v>
      </c>
      <c r="P864" s="329">
        <v>26</v>
      </c>
      <c r="Q864" s="329">
        <v>0</v>
      </c>
      <c r="R864" s="329">
        <v>26</v>
      </c>
    </row>
    <row r="865" spans="2:18" x14ac:dyDescent="0.2">
      <c r="B865" s="142" t="s">
        <v>1069</v>
      </c>
      <c r="G865" s="329">
        <v>655</v>
      </c>
      <c r="H865" s="329">
        <v>192</v>
      </c>
      <c r="I865" s="329">
        <v>463</v>
      </c>
      <c r="J865" s="329">
        <v>66</v>
      </c>
      <c r="K865" s="329">
        <v>31</v>
      </c>
      <c r="L865" s="329">
        <v>35</v>
      </c>
      <c r="M865" s="329">
        <v>199</v>
      </c>
      <c r="N865" s="329">
        <v>70</v>
      </c>
      <c r="O865" s="329">
        <v>129</v>
      </c>
      <c r="P865" s="329">
        <v>90</v>
      </c>
      <c r="Q865" s="329">
        <v>21</v>
      </c>
      <c r="R865" s="329">
        <v>69</v>
      </c>
    </row>
    <row r="866" spans="2:18" x14ac:dyDescent="0.2">
      <c r="C866" s="142" t="s">
        <v>1069</v>
      </c>
      <c r="G866" s="329">
        <v>655</v>
      </c>
      <c r="H866" s="329">
        <v>192</v>
      </c>
      <c r="I866" s="329">
        <v>463</v>
      </c>
      <c r="J866" s="329">
        <v>66</v>
      </c>
      <c r="K866" s="329">
        <v>31</v>
      </c>
      <c r="L866" s="329">
        <v>35</v>
      </c>
      <c r="M866" s="329">
        <v>199</v>
      </c>
      <c r="N866" s="329">
        <v>70</v>
      </c>
      <c r="O866" s="329">
        <v>129</v>
      </c>
      <c r="P866" s="329">
        <v>90</v>
      </c>
      <c r="Q866" s="329">
        <v>21</v>
      </c>
      <c r="R866" s="329">
        <v>69</v>
      </c>
    </row>
    <row r="867" spans="2:18" x14ac:dyDescent="0.2">
      <c r="D867" s="142" t="s">
        <v>248</v>
      </c>
      <c r="G867" s="329">
        <v>655</v>
      </c>
      <c r="H867" s="329">
        <v>192</v>
      </c>
      <c r="I867" s="329">
        <v>463</v>
      </c>
      <c r="J867" s="329">
        <v>66</v>
      </c>
      <c r="K867" s="329">
        <v>31</v>
      </c>
      <c r="L867" s="329">
        <v>35</v>
      </c>
      <c r="M867" s="329">
        <v>199</v>
      </c>
      <c r="N867" s="329">
        <v>70</v>
      </c>
      <c r="O867" s="329">
        <v>129</v>
      </c>
      <c r="P867" s="329">
        <v>90</v>
      </c>
      <c r="Q867" s="329">
        <v>21</v>
      </c>
      <c r="R867" s="329">
        <v>69</v>
      </c>
    </row>
    <row r="868" spans="2:18" x14ac:dyDescent="0.2">
      <c r="E868" s="142" t="s">
        <v>250</v>
      </c>
      <c r="G868" s="329">
        <v>382</v>
      </c>
      <c r="H868" s="329">
        <v>158</v>
      </c>
      <c r="I868" s="329">
        <v>224</v>
      </c>
      <c r="J868" s="329">
        <v>48</v>
      </c>
      <c r="K868" s="329">
        <v>29</v>
      </c>
      <c r="L868" s="329">
        <v>19</v>
      </c>
      <c r="M868" s="329">
        <v>135</v>
      </c>
      <c r="N868" s="329">
        <v>54</v>
      </c>
      <c r="O868" s="329">
        <v>81</v>
      </c>
      <c r="P868" s="329">
        <v>21</v>
      </c>
      <c r="Q868" s="329">
        <v>10</v>
      </c>
      <c r="R868" s="329">
        <v>11</v>
      </c>
    </row>
    <row r="869" spans="2:18" x14ac:dyDescent="0.2">
      <c r="F869" s="142" t="s">
        <v>918</v>
      </c>
      <c r="G869" s="329">
        <v>12</v>
      </c>
      <c r="H869" s="329">
        <v>11</v>
      </c>
      <c r="I869" s="329">
        <v>1</v>
      </c>
      <c r="J869" s="329">
        <v>0</v>
      </c>
      <c r="K869" s="329">
        <v>0</v>
      </c>
      <c r="L869" s="329">
        <v>0</v>
      </c>
      <c r="M869" s="329">
        <v>3</v>
      </c>
      <c r="N869" s="329">
        <v>3</v>
      </c>
      <c r="O869" s="329">
        <v>0</v>
      </c>
      <c r="P869" s="329">
        <v>0</v>
      </c>
      <c r="Q869" s="329">
        <v>0</v>
      </c>
      <c r="R869" s="329">
        <v>0</v>
      </c>
    </row>
    <row r="870" spans="2:18" x14ac:dyDescent="0.2">
      <c r="F870" s="142" t="s">
        <v>676</v>
      </c>
      <c r="G870" s="329">
        <v>64</v>
      </c>
      <c r="H870" s="329">
        <v>36</v>
      </c>
      <c r="I870" s="329">
        <v>28</v>
      </c>
      <c r="J870" s="329">
        <v>10</v>
      </c>
      <c r="K870" s="329">
        <v>7</v>
      </c>
      <c r="L870" s="329">
        <v>3</v>
      </c>
      <c r="M870" s="329">
        <v>25</v>
      </c>
      <c r="N870" s="329">
        <v>10</v>
      </c>
      <c r="O870" s="329">
        <v>15</v>
      </c>
      <c r="P870" s="329">
        <v>4</v>
      </c>
      <c r="Q870" s="329">
        <v>1</v>
      </c>
      <c r="R870" s="329">
        <v>3</v>
      </c>
    </row>
    <row r="871" spans="2:18" x14ac:dyDescent="0.2">
      <c r="F871" s="142" t="s">
        <v>934</v>
      </c>
      <c r="G871" s="329">
        <v>49</v>
      </c>
      <c r="H871" s="329">
        <v>29</v>
      </c>
      <c r="I871" s="329">
        <v>20</v>
      </c>
      <c r="J871" s="329">
        <v>6</v>
      </c>
      <c r="K871" s="329">
        <v>4</v>
      </c>
      <c r="L871" s="329">
        <v>2</v>
      </c>
      <c r="M871" s="329">
        <v>13</v>
      </c>
      <c r="N871" s="329">
        <v>9</v>
      </c>
      <c r="O871" s="329">
        <v>4</v>
      </c>
      <c r="P871" s="329">
        <v>0</v>
      </c>
      <c r="Q871" s="329">
        <v>0</v>
      </c>
      <c r="R871" s="329">
        <v>0</v>
      </c>
    </row>
    <row r="872" spans="2:18" x14ac:dyDescent="0.2">
      <c r="F872" s="142" t="s">
        <v>1070</v>
      </c>
      <c r="G872" s="329">
        <v>0</v>
      </c>
      <c r="H872" s="329">
        <v>0</v>
      </c>
      <c r="I872" s="329">
        <v>0</v>
      </c>
      <c r="J872" s="329">
        <v>0</v>
      </c>
      <c r="K872" s="329">
        <v>0</v>
      </c>
      <c r="L872" s="329">
        <v>0</v>
      </c>
      <c r="M872" s="329">
        <v>0</v>
      </c>
      <c r="N872" s="329">
        <v>0</v>
      </c>
      <c r="O872" s="329">
        <v>0</v>
      </c>
      <c r="P872" s="329">
        <v>1</v>
      </c>
      <c r="Q872" s="329">
        <v>1</v>
      </c>
      <c r="R872" s="329">
        <v>0</v>
      </c>
    </row>
    <row r="873" spans="2:18" x14ac:dyDescent="0.2">
      <c r="F873" s="142" t="s">
        <v>679</v>
      </c>
      <c r="G873" s="329">
        <v>146</v>
      </c>
      <c r="H873" s="329">
        <v>61</v>
      </c>
      <c r="I873" s="329">
        <v>85</v>
      </c>
      <c r="J873" s="329">
        <v>19</v>
      </c>
      <c r="K873" s="329">
        <v>13</v>
      </c>
      <c r="L873" s="329">
        <v>6</v>
      </c>
      <c r="M873" s="329">
        <v>59</v>
      </c>
      <c r="N873" s="329">
        <v>22</v>
      </c>
      <c r="O873" s="329">
        <v>37</v>
      </c>
      <c r="P873" s="329">
        <v>3</v>
      </c>
      <c r="Q873" s="329">
        <v>1</v>
      </c>
      <c r="R873" s="329">
        <v>2</v>
      </c>
    </row>
    <row r="874" spans="2:18" x14ac:dyDescent="0.2">
      <c r="F874" s="142" t="s">
        <v>680</v>
      </c>
      <c r="G874" s="329">
        <v>27</v>
      </c>
      <c r="H874" s="329">
        <v>17</v>
      </c>
      <c r="I874" s="329">
        <v>10</v>
      </c>
      <c r="J874" s="329">
        <v>4</v>
      </c>
      <c r="K874" s="329">
        <v>2</v>
      </c>
      <c r="L874" s="329">
        <v>2</v>
      </c>
      <c r="M874" s="329">
        <v>0</v>
      </c>
      <c r="N874" s="329">
        <v>0</v>
      </c>
      <c r="O874" s="329">
        <v>0</v>
      </c>
      <c r="P874" s="329">
        <v>0</v>
      </c>
      <c r="Q874" s="329">
        <v>0</v>
      </c>
      <c r="R874" s="329">
        <v>0</v>
      </c>
    </row>
    <row r="875" spans="2:18" x14ac:dyDescent="0.2">
      <c r="F875" s="142" t="s">
        <v>1071</v>
      </c>
      <c r="G875" s="329">
        <v>24</v>
      </c>
      <c r="H875" s="329">
        <v>4</v>
      </c>
      <c r="I875" s="329">
        <v>20</v>
      </c>
      <c r="J875" s="329">
        <v>4</v>
      </c>
      <c r="K875" s="329">
        <v>3</v>
      </c>
      <c r="L875" s="329">
        <v>1</v>
      </c>
      <c r="M875" s="329">
        <v>0</v>
      </c>
      <c r="N875" s="329">
        <v>0</v>
      </c>
      <c r="O875" s="329">
        <v>0</v>
      </c>
      <c r="P875" s="329">
        <v>0</v>
      </c>
      <c r="Q875" s="329">
        <v>0</v>
      </c>
      <c r="R875" s="329">
        <v>0</v>
      </c>
    </row>
    <row r="876" spans="2:18" x14ac:dyDescent="0.2">
      <c r="F876" s="142" t="s">
        <v>684</v>
      </c>
      <c r="G876" s="329">
        <v>60</v>
      </c>
      <c r="H876" s="329">
        <v>0</v>
      </c>
      <c r="I876" s="329">
        <v>60</v>
      </c>
      <c r="J876" s="329">
        <v>5</v>
      </c>
      <c r="K876" s="329">
        <v>0</v>
      </c>
      <c r="L876" s="329">
        <v>5</v>
      </c>
      <c r="M876" s="329">
        <v>35</v>
      </c>
      <c r="N876" s="329">
        <v>10</v>
      </c>
      <c r="O876" s="329">
        <v>25</v>
      </c>
      <c r="P876" s="329">
        <v>12</v>
      </c>
      <c r="Q876" s="329">
        <v>6</v>
      </c>
      <c r="R876" s="329">
        <v>6</v>
      </c>
    </row>
    <row r="877" spans="2:18" x14ac:dyDescent="0.2">
      <c r="F877" s="142" t="s">
        <v>1072</v>
      </c>
      <c r="G877" s="329">
        <v>0</v>
      </c>
      <c r="H877" s="329">
        <v>0</v>
      </c>
      <c r="I877" s="329">
        <v>0</v>
      </c>
      <c r="J877" s="329">
        <v>0</v>
      </c>
      <c r="K877" s="329">
        <v>0</v>
      </c>
      <c r="L877" s="329">
        <v>0</v>
      </c>
      <c r="M877" s="329">
        <v>0</v>
      </c>
      <c r="N877" s="329">
        <v>0</v>
      </c>
      <c r="O877" s="329">
        <v>0</v>
      </c>
      <c r="P877" s="329">
        <v>1</v>
      </c>
      <c r="Q877" s="329">
        <v>1</v>
      </c>
      <c r="R877" s="329">
        <v>0</v>
      </c>
    </row>
    <row r="878" spans="2:18" x14ac:dyDescent="0.2">
      <c r="E878" s="142" t="s">
        <v>697</v>
      </c>
      <c r="G878" s="329">
        <v>273</v>
      </c>
      <c r="H878" s="329">
        <v>34</v>
      </c>
      <c r="I878" s="329">
        <v>239</v>
      </c>
      <c r="J878" s="329">
        <v>18</v>
      </c>
      <c r="K878" s="329">
        <v>2</v>
      </c>
      <c r="L878" s="329">
        <v>16</v>
      </c>
      <c r="M878" s="329">
        <v>64</v>
      </c>
      <c r="N878" s="329">
        <v>16</v>
      </c>
      <c r="O878" s="329">
        <v>48</v>
      </c>
      <c r="P878" s="329">
        <v>69</v>
      </c>
      <c r="Q878" s="329">
        <v>11</v>
      </c>
      <c r="R878" s="329">
        <v>58</v>
      </c>
    </row>
    <row r="879" spans="2:18" x14ac:dyDescent="0.2">
      <c r="F879" s="142" t="s">
        <v>1073</v>
      </c>
      <c r="G879" s="329">
        <v>273</v>
      </c>
      <c r="H879" s="329">
        <v>34</v>
      </c>
      <c r="I879" s="329">
        <v>239</v>
      </c>
      <c r="J879" s="329">
        <v>18</v>
      </c>
      <c r="K879" s="329">
        <v>2</v>
      </c>
      <c r="L879" s="329">
        <v>16</v>
      </c>
      <c r="M879" s="329">
        <v>64</v>
      </c>
      <c r="N879" s="329">
        <v>16</v>
      </c>
      <c r="O879" s="329">
        <v>48</v>
      </c>
      <c r="P879" s="329">
        <v>69</v>
      </c>
      <c r="Q879" s="329">
        <v>11</v>
      </c>
      <c r="R879" s="329">
        <v>58</v>
      </c>
    </row>
    <row r="880" spans="2:18" x14ac:dyDescent="0.2">
      <c r="B880" s="142" t="s">
        <v>1074</v>
      </c>
      <c r="G880" s="329">
        <v>951</v>
      </c>
      <c r="H880" s="329">
        <v>431</v>
      </c>
      <c r="I880" s="329">
        <v>520</v>
      </c>
      <c r="J880" s="329">
        <v>190</v>
      </c>
      <c r="K880" s="329">
        <v>82</v>
      </c>
      <c r="L880" s="329">
        <v>108</v>
      </c>
      <c r="M880" s="329">
        <v>121</v>
      </c>
      <c r="N880" s="329">
        <v>65</v>
      </c>
      <c r="O880" s="329">
        <v>56</v>
      </c>
      <c r="P880" s="329">
        <v>187</v>
      </c>
      <c r="Q880" s="329">
        <v>67</v>
      </c>
      <c r="R880" s="329">
        <v>120</v>
      </c>
    </row>
    <row r="881" spans="3:18" x14ac:dyDescent="0.2">
      <c r="C881" s="142" t="s">
        <v>1074</v>
      </c>
      <c r="G881" s="329">
        <v>951</v>
      </c>
      <c r="H881" s="329">
        <v>431</v>
      </c>
      <c r="I881" s="329">
        <v>520</v>
      </c>
      <c r="J881" s="329">
        <v>190</v>
      </c>
      <c r="K881" s="329">
        <v>82</v>
      </c>
      <c r="L881" s="329">
        <v>108</v>
      </c>
      <c r="M881" s="329">
        <v>121</v>
      </c>
      <c r="N881" s="329">
        <v>65</v>
      </c>
      <c r="O881" s="329">
        <v>56</v>
      </c>
      <c r="P881" s="329">
        <v>187</v>
      </c>
      <c r="Q881" s="329">
        <v>67</v>
      </c>
      <c r="R881" s="329">
        <v>120</v>
      </c>
    </row>
    <row r="882" spans="3:18" x14ac:dyDescent="0.2">
      <c r="D882" s="142" t="s">
        <v>248</v>
      </c>
      <c r="G882" s="329">
        <v>827</v>
      </c>
      <c r="H882" s="329">
        <v>385</v>
      </c>
      <c r="I882" s="329">
        <v>442</v>
      </c>
      <c r="J882" s="329">
        <v>154</v>
      </c>
      <c r="K882" s="329">
        <v>70</v>
      </c>
      <c r="L882" s="329">
        <v>84</v>
      </c>
      <c r="M882" s="329">
        <v>85</v>
      </c>
      <c r="N882" s="329">
        <v>47</v>
      </c>
      <c r="O882" s="329">
        <v>38</v>
      </c>
      <c r="P882" s="329">
        <v>113</v>
      </c>
      <c r="Q882" s="329">
        <v>36</v>
      </c>
      <c r="R882" s="329">
        <v>77</v>
      </c>
    </row>
    <row r="883" spans="3:18" x14ac:dyDescent="0.2">
      <c r="E883" s="142" t="s">
        <v>250</v>
      </c>
      <c r="G883" s="329">
        <v>690</v>
      </c>
      <c r="H883" s="329">
        <v>293</v>
      </c>
      <c r="I883" s="329">
        <v>397</v>
      </c>
      <c r="J883" s="329">
        <v>132</v>
      </c>
      <c r="K883" s="329">
        <v>54</v>
      </c>
      <c r="L883" s="329">
        <v>78</v>
      </c>
      <c r="M883" s="329">
        <v>67</v>
      </c>
      <c r="N883" s="329">
        <v>35</v>
      </c>
      <c r="O883" s="329">
        <v>32</v>
      </c>
      <c r="P883" s="329">
        <v>98</v>
      </c>
      <c r="Q883" s="329">
        <v>29</v>
      </c>
      <c r="R883" s="329">
        <v>69</v>
      </c>
    </row>
    <row r="884" spans="3:18" x14ac:dyDescent="0.2">
      <c r="F884" s="142" t="s">
        <v>719</v>
      </c>
      <c r="G884" s="329">
        <v>65</v>
      </c>
      <c r="H884" s="329">
        <v>57</v>
      </c>
      <c r="I884" s="329">
        <v>8</v>
      </c>
      <c r="J884" s="329">
        <v>17</v>
      </c>
      <c r="K884" s="329">
        <v>14</v>
      </c>
      <c r="L884" s="329">
        <v>3</v>
      </c>
      <c r="M884" s="329">
        <v>1</v>
      </c>
      <c r="N884" s="329">
        <v>1</v>
      </c>
      <c r="O884" s="329">
        <v>0</v>
      </c>
      <c r="P884" s="329">
        <v>5</v>
      </c>
      <c r="Q884" s="329">
        <v>5</v>
      </c>
      <c r="R884" s="329">
        <v>0</v>
      </c>
    </row>
    <row r="885" spans="3:18" x14ac:dyDescent="0.2">
      <c r="F885" s="142" t="s">
        <v>1075</v>
      </c>
      <c r="G885" s="329">
        <v>7</v>
      </c>
      <c r="H885" s="329">
        <v>7</v>
      </c>
      <c r="I885" s="329">
        <v>0</v>
      </c>
      <c r="J885" s="329">
        <v>0</v>
      </c>
      <c r="K885" s="329">
        <v>0</v>
      </c>
      <c r="L885" s="329">
        <v>0</v>
      </c>
      <c r="M885" s="329">
        <v>6</v>
      </c>
      <c r="N885" s="329">
        <v>6</v>
      </c>
      <c r="O885" s="329">
        <v>0</v>
      </c>
      <c r="P885" s="329">
        <v>3</v>
      </c>
      <c r="Q885" s="329">
        <v>3</v>
      </c>
      <c r="R885" s="329">
        <v>0</v>
      </c>
    </row>
    <row r="886" spans="3:18" x14ac:dyDescent="0.2">
      <c r="F886" s="142" t="s">
        <v>1076</v>
      </c>
      <c r="G886" s="329">
        <v>27</v>
      </c>
      <c r="H886" s="329">
        <v>7</v>
      </c>
      <c r="I886" s="329">
        <v>20</v>
      </c>
      <c r="J886" s="329">
        <v>0</v>
      </c>
      <c r="K886" s="329">
        <v>0</v>
      </c>
      <c r="L886" s="329">
        <v>0</v>
      </c>
      <c r="M886" s="329">
        <v>4</v>
      </c>
      <c r="N886" s="329">
        <v>1</v>
      </c>
      <c r="O886" s="329">
        <v>3</v>
      </c>
      <c r="P886" s="329">
        <v>2</v>
      </c>
      <c r="Q886" s="329">
        <v>1</v>
      </c>
      <c r="R886" s="329">
        <v>1</v>
      </c>
    </row>
    <row r="887" spans="3:18" x14ac:dyDescent="0.2">
      <c r="F887" s="142" t="s">
        <v>1077</v>
      </c>
      <c r="G887" s="329">
        <v>120</v>
      </c>
      <c r="H887" s="329">
        <v>46</v>
      </c>
      <c r="I887" s="329">
        <v>74</v>
      </c>
      <c r="J887" s="329">
        <v>22</v>
      </c>
      <c r="K887" s="329">
        <v>1</v>
      </c>
      <c r="L887" s="329">
        <v>21</v>
      </c>
      <c r="M887" s="329">
        <v>20</v>
      </c>
      <c r="N887" s="329">
        <v>12</v>
      </c>
      <c r="O887" s="329">
        <v>8</v>
      </c>
      <c r="P887" s="329">
        <v>21</v>
      </c>
      <c r="Q887" s="329">
        <v>7</v>
      </c>
      <c r="R887" s="329">
        <v>14</v>
      </c>
    </row>
    <row r="888" spans="3:18" x14ac:dyDescent="0.2">
      <c r="F888" s="142" t="s">
        <v>677</v>
      </c>
      <c r="G888" s="329">
        <v>104</v>
      </c>
      <c r="H888" s="329">
        <v>69</v>
      </c>
      <c r="I888" s="329">
        <v>35</v>
      </c>
      <c r="J888" s="329">
        <v>21</v>
      </c>
      <c r="K888" s="329">
        <v>12</v>
      </c>
      <c r="L888" s="329">
        <v>9</v>
      </c>
      <c r="M888" s="329">
        <v>8</v>
      </c>
      <c r="N888" s="329">
        <v>5</v>
      </c>
      <c r="O888" s="329">
        <v>3</v>
      </c>
      <c r="P888" s="329">
        <v>7</v>
      </c>
      <c r="Q888" s="329">
        <v>1</v>
      </c>
      <c r="R888" s="329">
        <v>6</v>
      </c>
    </row>
    <row r="889" spans="3:18" x14ac:dyDescent="0.2">
      <c r="F889" s="142" t="s">
        <v>679</v>
      </c>
      <c r="G889" s="329">
        <v>81</v>
      </c>
      <c r="H889" s="329">
        <v>29</v>
      </c>
      <c r="I889" s="329">
        <v>52</v>
      </c>
      <c r="J889" s="329">
        <v>17</v>
      </c>
      <c r="K889" s="329">
        <v>13</v>
      </c>
      <c r="L889" s="329">
        <v>4</v>
      </c>
      <c r="M889" s="329">
        <v>4</v>
      </c>
      <c r="N889" s="329">
        <v>3</v>
      </c>
      <c r="O889" s="329">
        <v>1</v>
      </c>
      <c r="P889" s="329">
        <v>11</v>
      </c>
      <c r="Q889" s="329">
        <v>5</v>
      </c>
      <c r="R889" s="329">
        <v>6</v>
      </c>
    </row>
    <row r="890" spans="3:18" x14ac:dyDescent="0.2">
      <c r="F890" s="142" t="s">
        <v>1058</v>
      </c>
      <c r="G890" s="329">
        <v>96</v>
      </c>
      <c r="H890" s="329">
        <v>34</v>
      </c>
      <c r="I890" s="329">
        <v>62</v>
      </c>
      <c r="J890" s="329">
        <v>27</v>
      </c>
      <c r="K890" s="329">
        <v>8</v>
      </c>
      <c r="L890" s="329">
        <v>19</v>
      </c>
      <c r="M890" s="329">
        <v>10</v>
      </c>
      <c r="N890" s="329">
        <v>3</v>
      </c>
      <c r="O890" s="329">
        <v>7</v>
      </c>
      <c r="P890" s="329">
        <v>24</v>
      </c>
      <c r="Q890" s="329">
        <v>5</v>
      </c>
      <c r="R890" s="329">
        <v>19</v>
      </c>
    </row>
    <row r="891" spans="3:18" x14ac:dyDescent="0.2">
      <c r="F891" s="142" t="s">
        <v>938</v>
      </c>
      <c r="G891" s="329">
        <v>45</v>
      </c>
      <c r="H891" s="329">
        <v>19</v>
      </c>
      <c r="I891" s="329">
        <v>26</v>
      </c>
      <c r="J891" s="329">
        <v>7</v>
      </c>
      <c r="K891" s="329">
        <v>2</v>
      </c>
      <c r="L891" s="329">
        <v>5</v>
      </c>
      <c r="M891" s="329">
        <v>4</v>
      </c>
      <c r="N891" s="329">
        <v>2</v>
      </c>
      <c r="O891" s="329">
        <v>2</v>
      </c>
      <c r="P891" s="329">
        <v>1</v>
      </c>
      <c r="Q891" s="329">
        <v>0</v>
      </c>
      <c r="R891" s="329">
        <v>1</v>
      </c>
    </row>
    <row r="892" spans="3:18" x14ac:dyDescent="0.2">
      <c r="F892" s="142" t="s">
        <v>1078</v>
      </c>
      <c r="G892" s="329">
        <v>44</v>
      </c>
      <c r="H892" s="329">
        <v>12</v>
      </c>
      <c r="I892" s="329">
        <v>32</v>
      </c>
      <c r="J892" s="329">
        <v>0</v>
      </c>
      <c r="K892" s="329">
        <v>0</v>
      </c>
      <c r="L892" s="329">
        <v>0</v>
      </c>
      <c r="M892" s="329">
        <v>1</v>
      </c>
      <c r="N892" s="329">
        <v>0</v>
      </c>
      <c r="O892" s="329">
        <v>1</v>
      </c>
      <c r="P892" s="329">
        <v>2</v>
      </c>
      <c r="Q892" s="329">
        <v>0</v>
      </c>
      <c r="R892" s="329">
        <v>2</v>
      </c>
    </row>
    <row r="893" spans="3:18" x14ac:dyDescent="0.2">
      <c r="F893" s="142" t="s">
        <v>784</v>
      </c>
      <c r="G893" s="329">
        <v>101</v>
      </c>
      <c r="H893" s="329">
        <v>13</v>
      </c>
      <c r="I893" s="329">
        <v>88</v>
      </c>
      <c r="J893" s="329">
        <v>21</v>
      </c>
      <c r="K893" s="329">
        <v>4</v>
      </c>
      <c r="L893" s="329">
        <v>17</v>
      </c>
      <c r="M893" s="329">
        <v>9</v>
      </c>
      <c r="N893" s="329">
        <v>2</v>
      </c>
      <c r="O893" s="329">
        <v>7</v>
      </c>
      <c r="P893" s="329">
        <v>22</v>
      </c>
      <c r="Q893" s="329">
        <v>2</v>
      </c>
      <c r="R893" s="329">
        <v>20</v>
      </c>
    </row>
    <row r="894" spans="3:18" x14ac:dyDescent="0.2">
      <c r="E894" s="142" t="s">
        <v>697</v>
      </c>
      <c r="G894" s="329">
        <v>137</v>
      </c>
      <c r="H894" s="329">
        <v>92</v>
      </c>
      <c r="I894" s="329">
        <v>45</v>
      </c>
      <c r="J894" s="329">
        <v>22</v>
      </c>
      <c r="K894" s="329">
        <v>16</v>
      </c>
      <c r="L894" s="329">
        <v>6</v>
      </c>
      <c r="M894" s="329">
        <v>18</v>
      </c>
      <c r="N894" s="329">
        <v>12</v>
      </c>
      <c r="O894" s="329">
        <v>6</v>
      </c>
      <c r="P894" s="329">
        <v>15</v>
      </c>
      <c r="Q894" s="329">
        <v>7</v>
      </c>
      <c r="R894" s="329">
        <v>8</v>
      </c>
    </row>
    <row r="895" spans="3:18" x14ac:dyDescent="0.2">
      <c r="F895" s="142" t="s">
        <v>908</v>
      </c>
      <c r="G895" s="329">
        <v>41</v>
      </c>
      <c r="H895" s="329">
        <v>25</v>
      </c>
      <c r="I895" s="329">
        <v>16</v>
      </c>
      <c r="J895" s="329">
        <v>5</v>
      </c>
      <c r="K895" s="329">
        <v>4</v>
      </c>
      <c r="L895" s="329">
        <v>1</v>
      </c>
      <c r="M895" s="329">
        <v>5</v>
      </c>
      <c r="N895" s="329">
        <v>2</v>
      </c>
      <c r="O895" s="329">
        <v>3</v>
      </c>
      <c r="P895" s="329">
        <v>5</v>
      </c>
      <c r="Q895" s="329">
        <v>1</v>
      </c>
      <c r="R895" s="329">
        <v>4</v>
      </c>
    </row>
    <row r="896" spans="3:18" x14ac:dyDescent="0.2">
      <c r="F896" s="142" t="s">
        <v>679</v>
      </c>
      <c r="G896" s="329">
        <v>54</v>
      </c>
      <c r="H896" s="329">
        <v>35</v>
      </c>
      <c r="I896" s="329">
        <v>19</v>
      </c>
      <c r="J896" s="329">
        <v>11</v>
      </c>
      <c r="K896" s="329">
        <v>8</v>
      </c>
      <c r="L896" s="329">
        <v>3</v>
      </c>
      <c r="M896" s="329">
        <v>6</v>
      </c>
      <c r="N896" s="329">
        <v>4</v>
      </c>
      <c r="O896" s="329">
        <v>2</v>
      </c>
      <c r="P896" s="329">
        <v>6</v>
      </c>
      <c r="Q896" s="329">
        <v>3</v>
      </c>
      <c r="R896" s="329">
        <v>3</v>
      </c>
    </row>
    <row r="897" spans="2:18" x14ac:dyDescent="0.2">
      <c r="F897" s="142" t="s">
        <v>1079</v>
      </c>
      <c r="G897" s="329">
        <v>11</v>
      </c>
      <c r="H897" s="329">
        <v>5</v>
      </c>
      <c r="I897" s="329">
        <v>6</v>
      </c>
      <c r="J897" s="329">
        <v>6</v>
      </c>
      <c r="K897" s="329">
        <v>4</v>
      </c>
      <c r="L897" s="329">
        <v>2</v>
      </c>
      <c r="M897" s="329">
        <v>1</v>
      </c>
      <c r="N897" s="329">
        <v>1</v>
      </c>
      <c r="O897" s="329">
        <v>0</v>
      </c>
      <c r="P897" s="329">
        <v>0</v>
      </c>
      <c r="Q897" s="329">
        <v>0</v>
      </c>
      <c r="R897" s="329">
        <v>0</v>
      </c>
    </row>
    <row r="898" spans="2:18" x14ac:dyDescent="0.2">
      <c r="F898" s="142" t="s">
        <v>682</v>
      </c>
      <c r="G898" s="329">
        <v>31</v>
      </c>
      <c r="H898" s="329">
        <v>27</v>
      </c>
      <c r="I898" s="329">
        <v>4</v>
      </c>
      <c r="J898" s="329">
        <v>0</v>
      </c>
      <c r="K898" s="329">
        <v>0</v>
      </c>
      <c r="L898" s="329">
        <v>0</v>
      </c>
      <c r="M898" s="329">
        <v>6</v>
      </c>
      <c r="N898" s="329">
        <v>5</v>
      </c>
      <c r="O898" s="329">
        <v>1</v>
      </c>
      <c r="P898" s="329">
        <v>3</v>
      </c>
      <c r="Q898" s="329">
        <v>2</v>
      </c>
      <c r="R898" s="329">
        <v>1</v>
      </c>
    </row>
    <row r="899" spans="2:18" x14ac:dyDescent="0.2">
      <c r="F899" s="142" t="s">
        <v>1080</v>
      </c>
      <c r="G899" s="329">
        <v>0</v>
      </c>
      <c r="H899" s="329">
        <v>0</v>
      </c>
      <c r="I899" s="329">
        <v>0</v>
      </c>
      <c r="J899" s="329">
        <v>0</v>
      </c>
      <c r="K899" s="329">
        <v>0</v>
      </c>
      <c r="L899" s="329">
        <v>0</v>
      </c>
      <c r="M899" s="329">
        <v>0</v>
      </c>
      <c r="N899" s="329">
        <v>0</v>
      </c>
      <c r="O899" s="329">
        <v>0</v>
      </c>
      <c r="P899" s="329">
        <v>1</v>
      </c>
      <c r="Q899" s="329">
        <v>1</v>
      </c>
      <c r="R899" s="329">
        <v>0</v>
      </c>
    </row>
    <row r="900" spans="2:18" x14ac:dyDescent="0.2">
      <c r="D900" s="142" t="s">
        <v>709</v>
      </c>
      <c r="G900" s="329">
        <v>124</v>
      </c>
      <c r="H900" s="329">
        <v>46</v>
      </c>
      <c r="I900" s="329">
        <v>78</v>
      </c>
      <c r="J900" s="329">
        <v>36</v>
      </c>
      <c r="K900" s="329">
        <v>12</v>
      </c>
      <c r="L900" s="329">
        <v>24</v>
      </c>
      <c r="M900" s="329">
        <v>36</v>
      </c>
      <c r="N900" s="329">
        <v>18</v>
      </c>
      <c r="O900" s="329">
        <v>18</v>
      </c>
      <c r="P900" s="329">
        <v>74</v>
      </c>
      <c r="Q900" s="329">
        <v>31</v>
      </c>
      <c r="R900" s="329">
        <v>43</v>
      </c>
    </row>
    <row r="901" spans="2:18" x14ac:dyDescent="0.2">
      <c r="E901" s="142" t="s">
        <v>250</v>
      </c>
      <c r="G901" s="329">
        <v>27</v>
      </c>
      <c r="H901" s="329">
        <v>6</v>
      </c>
      <c r="I901" s="329">
        <v>21</v>
      </c>
      <c r="J901" s="329">
        <v>2</v>
      </c>
      <c r="K901" s="329">
        <v>0</v>
      </c>
      <c r="L901" s="329">
        <v>2</v>
      </c>
      <c r="M901" s="329">
        <v>13</v>
      </c>
      <c r="N901" s="329">
        <v>6</v>
      </c>
      <c r="O901" s="329">
        <v>7</v>
      </c>
      <c r="P901" s="329">
        <v>28</v>
      </c>
      <c r="Q901" s="329">
        <v>10</v>
      </c>
      <c r="R901" s="329">
        <v>18</v>
      </c>
    </row>
    <row r="902" spans="2:18" x14ac:dyDescent="0.2">
      <c r="F902" s="142" t="s">
        <v>1081</v>
      </c>
      <c r="G902" s="329">
        <v>27</v>
      </c>
      <c r="H902" s="329">
        <v>6</v>
      </c>
      <c r="I902" s="329">
        <v>21</v>
      </c>
      <c r="J902" s="329">
        <v>2</v>
      </c>
      <c r="K902" s="329">
        <v>0</v>
      </c>
      <c r="L902" s="329">
        <v>2</v>
      </c>
      <c r="M902" s="329">
        <v>13</v>
      </c>
      <c r="N902" s="329">
        <v>6</v>
      </c>
      <c r="O902" s="329">
        <v>7</v>
      </c>
      <c r="P902" s="329">
        <v>28</v>
      </c>
      <c r="Q902" s="329">
        <v>10</v>
      </c>
      <c r="R902" s="329">
        <v>18</v>
      </c>
    </row>
    <row r="903" spans="2:18" x14ac:dyDescent="0.2">
      <c r="E903" s="142" t="s">
        <v>697</v>
      </c>
      <c r="G903" s="329">
        <v>97</v>
      </c>
      <c r="H903" s="329">
        <v>40</v>
      </c>
      <c r="I903" s="329">
        <v>57</v>
      </c>
      <c r="J903" s="329">
        <v>34</v>
      </c>
      <c r="K903" s="329">
        <v>12</v>
      </c>
      <c r="L903" s="329">
        <v>22</v>
      </c>
      <c r="M903" s="329">
        <v>23</v>
      </c>
      <c r="N903" s="329">
        <v>12</v>
      </c>
      <c r="O903" s="329">
        <v>11</v>
      </c>
      <c r="P903" s="329">
        <v>46</v>
      </c>
      <c r="Q903" s="329">
        <v>21</v>
      </c>
      <c r="R903" s="329">
        <v>25</v>
      </c>
    </row>
    <row r="904" spans="2:18" x14ac:dyDescent="0.2">
      <c r="F904" s="142" t="s">
        <v>1082</v>
      </c>
      <c r="G904" s="329">
        <v>7</v>
      </c>
      <c r="H904" s="329">
        <v>2</v>
      </c>
      <c r="I904" s="329">
        <v>5</v>
      </c>
      <c r="J904" s="329">
        <v>1</v>
      </c>
      <c r="K904" s="329">
        <v>0</v>
      </c>
      <c r="L904" s="329">
        <v>1</v>
      </c>
      <c r="M904" s="329">
        <v>1</v>
      </c>
      <c r="N904" s="329">
        <v>1</v>
      </c>
      <c r="O904" s="329">
        <v>0</v>
      </c>
      <c r="P904" s="329">
        <v>1</v>
      </c>
      <c r="Q904" s="329">
        <v>1</v>
      </c>
      <c r="R904" s="329">
        <v>0</v>
      </c>
    </row>
    <row r="905" spans="2:18" x14ac:dyDescent="0.2">
      <c r="F905" s="142" t="s">
        <v>1083</v>
      </c>
      <c r="G905" s="329">
        <v>10</v>
      </c>
      <c r="H905" s="329">
        <v>5</v>
      </c>
      <c r="I905" s="329">
        <v>5</v>
      </c>
      <c r="J905" s="329">
        <v>3</v>
      </c>
      <c r="K905" s="329">
        <v>0</v>
      </c>
      <c r="L905" s="329">
        <v>3</v>
      </c>
      <c r="M905" s="329">
        <v>1</v>
      </c>
      <c r="N905" s="329">
        <v>1</v>
      </c>
      <c r="O905" s="329">
        <v>0</v>
      </c>
      <c r="P905" s="329">
        <v>9</v>
      </c>
      <c r="Q905" s="329">
        <v>4</v>
      </c>
      <c r="R905" s="329">
        <v>5</v>
      </c>
    </row>
    <row r="906" spans="2:18" x14ac:dyDescent="0.2">
      <c r="F906" s="142" t="s">
        <v>1084</v>
      </c>
      <c r="G906" s="329">
        <v>6</v>
      </c>
      <c r="H906" s="329">
        <v>3</v>
      </c>
      <c r="I906" s="329">
        <v>3</v>
      </c>
      <c r="J906" s="329">
        <v>2</v>
      </c>
      <c r="K906" s="329">
        <v>2</v>
      </c>
      <c r="L906" s="329">
        <v>0</v>
      </c>
      <c r="M906" s="329">
        <v>2</v>
      </c>
      <c r="N906" s="329">
        <v>0</v>
      </c>
      <c r="O906" s="329">
        <v>2</v>
      </c>
      <c r="P906" s="329">
        <v>2</v>
      </c>
      <c r="Q906" s="329">
        <v>0</v>
      </c>
      <c r="R906" s="329">
        <v>2</v>
      </c>
    </row>
    <row r="907" spans="2:18" x14ac:dyDescent="0.2">
      <c r="F907" s="142" t="s">
        <v>1085</v>
      </c>
      <c r="G907" s="329">
        <v>11</v>
      </c>
      <c r="H907" s="329">
        <v>6</v>
      </c>
      <c r="I907" s="329">
        <v>5</v>
      </c>
      <c r="J907" s="329">
        <v>5</v>
      </c>
      <c r="K907" s="329">
        <v>2</v>
      </c>
      <c r="L907" s="329">
        <v>3</v>
      </c>
      <c r="M907" s="329">
        <v>5</v>
      </c>
      <c r="N907" s="329">
        <v>5</v>
      </c>
      <c r="O907" s="329">
        <v>0</v>
      </c>
      <c r="P907" s="329">
        <v>3</v>
      </c>
      <c r="Q907" s="329">
        <v>3</v>
      </c>
      <c r="R907" s="329">
        <v>0</v>
      </c>
    </row>
    <row r="908" spans="2:18" x14ac:dyDescent="0.2">
      <c r="F908" s="142" t="s">
        <v>1086</v>
      </c>
      <c r="G908" s="329">
        <v>6</v>
      </c>
      <c r="H908" s="329">
        <v>3</v>
      </c>
      <c r="I908" s="329">
        <v>3</v>
      </c>
      <c r="J908" s="329">
        <v>3</v>
      </c>
      <c r="K908" s="329">
        <v>2</v>
      </c>
      <c r="L908" s="329">
        <v>1</v>
      </c>
      <c r="M908" s="329">
        <v>1</v>
      </c>
      <c r="N908" s="329">
        <v>1</v>
      </c>
      <c r="O908" s="329">
        <v>0</v>
      </c>
      <c r="P908" s="329">
        <v>6</v>
      </c>
      <c r="Q908" s="329">
        <v>2</v>
      </c>
      <c r="R908" s="329">
        <v>4</v>
      </c>
    </row>
    <row r="909" spans="2:18" x14ac:dyDescent="0.2">
      <c r="F909" s="142" t="s">
        <v>1087</v>
      </c>
      <c r="G909" s="329">
        <v>0</v>
      </c>
      <c r="H909" s="329">
        <v>0</v>
      </c>
      <c r="I909" s="329">
        <v>0</v>
      </c>
      <c r="J909" s="329">
        <v>0</v>
      </c>
      <c r="K909" s="329">
        <v>0</v>
      </c>
      <c r="L909" s="329">
        <v>0</v>
      </c>
      <c r="M909" s="329">
        <v>1</v>
      </c>
      <c r="N909" s="329">
        <v>1</v>
      </c>
      <c r="O909" s="329">
        <v>0</v>
      </c>
      <c r="P909" s="329">
        <v>0</v>
      </c>
      <c r="Q909" s="329">
        <v>0</v>
      </c>
      <c r="R909" s="329">
        <v>0</v>
      </c>
    </row>
    <row r="910" spans="2:18" x14ac:dyDescent="0.2">
      <c r="F910" s="142" t="s">
        <v>1088</v>
      </c>
      <c r="G910" s="329">
        <v>48</v>
      </c>
      <c r="H910" s="329">
        <v>15</v>
      </c>
      <c r="I910" s="329">
        <v>33</v>
      </c>
      <c r="J910" s="329">
        <v>20</v>
      </c>
      <c r="K910" s="329">
        <v>6</v>
      </c>
      <c r="L910" s="329">
        <v>14</v>
      </c>
      <c r="M910" s="329">
        <v>12</v>
      </c>
      <c r="N910" s="329">
        <v>3</v>
      </c>
      <c r="O910" s="329">
        <v>9</v>
      </c>
      <c r="P910" s="329">
        <v>17</v>
      </c>
      <c r="Q910" s="329">
        <v>6</v>
      </c>
      <c r="R910" s="329">
        <v>11</v>
      </c>
    </row>
    <row r="911" spans="2:18" x14ac:dyDescent="0.2">
      <c r="F911" s="142" t="s">
        <v>1089</v>
      </c>
      <c r="G911" s="329">
        <v>9</v>
      </c>
      <c r="H911" s="329">
        <v>6</v>
      </c>
      <c r="I911" s="329">
        <v>3</v>
      </c>
      <c r="J911" s="329">
        <v>0</v>
      </c>
      <c r="K911" s="329">
        <v>0</v>
      </c>
      <c r="L911" s="329">
        <v>0</v>
      </c>
      <c r="M911" s="329">
        <v>0</v>
      </c>
      <c r="N911" s="329">
        <v>0</v>
      </c>
      <c r="O911" s="329">
        <v>0</v>
      </c>
      <c r="P911" s="329">
        <v>8</v>
      </c>
      <c r="Q911" s="329">
        <v>5</v>
      </c>
      <c r="R911" s="329">
        <v>3</v>
      </c>
    </row>
    <row r="912" spans="2:18" x14ac:dyDescent="0.2">
      <c r="B912" s="142" t="s">
        <v>1090</v>
      </c>
      <c r="G912" s="329">
        <v>1259</v>
      </c>
      <c r="H912" s="329">
        <v>575</v>
      </c>
      <c r="I912" s="329">
        <v>684</v>
      </c>
      <c r="J912" s="329">
        <v>314</v>
      </c>
      <c r="K912" s="329">
        <v>144</v>
      </c>
      <c r="L912" s="329">
        <v>170</v>
      </c>
      <c r="M912" s="329">
        <v>190</v>
      </c>
      <c r="N912" s="329">
        <v>83</v>
      </c>
      <c r="O912" s="329">
        <v>107</v>
      </c>
      <c r="P912" s="329">
        <v>187</v>
      </c>
      <c r="Q912" s="329">
        <v>61</v>
      </c>
      <c r="R912" s="329">
        <v>126</v>
      </c>
    </row>
    <row r="913" spans="3:18" x14ac:dyDescent="0.2">
      <c r="C913" s="142" t="s">
        <v>1090</v>
      </c>
      <c r="G913" s="329">
        <v>1259</v>
      </c>
      <c r="H913" s="329">
        <v>575</v>
      </c>
      <c r="I913" s="329">
        <v>684</v>
      </c>
      <c r="J913" s="329">
        <v>314</v>
      </c>
      <c r="K913" s="329">
        <v>144</v>
      </c>
      <c r="L913" s="329">
        <v>170</v>
      </c>
      <c r="M913" s="329">
        <v>190</v>
      </c>
      <c r="N913" s="329">
        <v>83</v>
      </c>
      <c r="O913" s="329">
        <v>107</v>
      </c>
      <c r="P913" s="329">
        <v>187</v>
      </c>
      <c r="Q913" s="329">
        <v>61</v>
      </c>
      <c r="R913" s="329">
        <v>126</v>
      </c>
    </row>
    <row r="914" spans="3:18" x14ac:dyDescent="0.2">
      <c r="D914" s="142" t="s">
        <v>248</v>
      </c>
      <c r="G914" s="329">
        <v>1118</v>
      </c>
      <c r="H914" s="329">
        <v>495</v>
      </c>
      <c r="I914" s="329">
        <v>623</v>
      </c>
      <c r="J914" s="329">
        <v>299</v>
      </c>
      <c r="K914" s="329">
        <v>136</v>
      </c>
      <c r="L914" s="329">
        <v>163</v>
      </c>
      <c r="M914" s="329">
        <v>173</v>
      </c>
      <c r="N914" s="329">
        <v>69</v>
      </c>
      <c r="O914" s="329">
        <v>104</v>
      </c>
      <c r="P914" s="329">
        <v>152</v>
      </c>
      <c r="Q914" s="329">
        <v>46</v>
      </c>
      <c r="R914" s="329">
        <v>106</v>
      </c>
    </row>
    <row r="915" spans="3:18" x14ac:dyDescent="0.2">
      <c r="E915" s="142" t="s">
        <v>250</v>
      </c>
      <c r="G915" s="329">
        <v>1118</v>
      </c>
      <c r="H915" s="329">
        <v>495</v>
      </c>
      <c r="I915" s="329">
        <v>623</v>
      </c>
      <c r="J915" s="329">
        <v>299</v>
      </c>
      <c r="K915" s="329">
        <v>136</v>
      </c>
      <c r="L915" s="329">
        <v>163</v>
      </c>
      <c r="M915" s="329">
        <v>173</v>
      </c>
      <c r="N915" s="329">
        <v>69</v>
      </c>
      <c r="O915" s="329">
        <v>104</v>
      </c>
      <c r="P915" s="329">
        <v>152</v>
      </c>
      <c r="Q915" s="329">
        <v>46</v>
      </c>
      <c r="R915" s="329">
        <v>106</v>
      </c>
    </row>
    <row r="916" spans="3:18" x14ac:dyDescent="0.2">
      <c r="F916" s="142" t="s">
        <v>1091</v>
      </c>
      <c r="G916" s="329">
        <v>49</v>
      </c>
      <c r="H916" s="329">
        <v>30</v>
      </c>
      <c r="I916" s="329">
        <v>19</v>
      </c>
      <c r="J916" s="329">
        <v>14</v>
      </c>
      <c r="K916" s="329">
        <v>9</v>
      </c>
      <c r="L916" s="329">
        <v>5</v>
      </c>
      <c r="M916" s="329">
        <v>8</v>
      </c>
      <c r="N916" s="329">
        <v>5</v>
      </c>
      <c r="O916" s="329">
        <v>3</v>
      </c>
      <c r="P916" s="329">
        <v>9</v>
      </c>
      <c r="Q916" s="329">
        <v>6</v>
      </c>
      <c r="R916" s="329">
        <v>3</v>
      </c>
    </row>
    <row r="917" spans="3:18" x14ac:dyDescent="0.2">
      <c r="F917" s="142" t="s">
        <v>915</v>
      </c>
      <c r="G917" s="329">
        <v>85</v>
      </c>
      <c r="H917" s="329">
        <v>32</v>
      </c>
      <c r="I917" s="329">
        <v>53</v>
      </c>
      <c r="J917" s="329">
        <v>24</v>
      </c>
      <c r="K917" s="329">
        <v>10</v>
      </c>
      <c r="L917" s="329">
        <v>14</v>
      </c>
      <c r="M917" s="329">
        <v>19</v>
      </c>
      <c r="N917" s="329">
        <v>15</v>
      </c>
      <c r="O917" s="329">
        <v>4</v>
      </c>
      <c r="P917" s="329">
        <v>13</v>
      </c>
      <c r="Q917" s="329">
        <v>5</v>
      </c>
      <c r="R917" s="329">
        <v>8</v>
      </c>
    </row>
    <row r="918" spans="3:18" x14ac:dyDescent="0.2">
      <c r="F918" s="142" t="s">
        <v>1092</v>
      </c>
      <c r="G918" s="329">
        <v>51</v>
      </c>
      <c r="H918" s="329">
        <v>36</v>
      </c>
      <c r="I918" s="329">
        <v>15</v>
      </c>
      <c r="J918" s="329">
        <v>14</v>
      </c>
      <c r="K918" s="329">
        <v>12</v>
      </c>
      <c r="L918" s="329">
        <v>2</v>
      </c>
      <c r="M918" s="329">
        <v>5</v>
      </c>
      <c r="N918" s="329">
        <v>3</v>
      </c>
      <c r="O918" s="329">
        <v>2</v>
      </c>
      <c r="P918" s="329">
        <v>0</v>
      </c>
      <c r="Q918" s="329">
        <v>0</v>
      </c>
      <c r="R918" s="329">
        <v>0</v>
      </c>
    </row>
    <row r="919" spans="3:18" x14ac:dyDescent="0.2">
      <c r="F919" s="142" t="s">
        <v>719</v>
      </c>
      <c r="G919" s="329">
        <v>74</v>
      </c>
      <c r="H919" s="329">
        <v>68</v>
      </c>
      <c r="I919" s="329">
        <v>6</v>
      </c>
      <c r="J919" s="329">
        <v>17</v>
      </c>
      <c r="K919" s="329">
        <v>15</v>
      </c>
      <c r="L919" s="329">
        <v>2</v>
      </c>
      <c r="M919" s="329">
        <v>20</v>
      </c>
      <c r="N919" s="329">
        <v>15</v>
      </c>
      <c r="O919" s="329">
        <v>5</v>
      </c>
      <c r="P919" s="329">
        <v>7</v>
      </c>
      <c r="Q919" s="329">
        <v>6</v>
      </c>
      <c r="R919" s="329">
        <v>1</v>
      </c>
    </row>
    <row r="920" spans="3:18" x14ac:dyDescent="0.2">
      <c r="F920" s="142" t="s">
        <v>1093</v>
      </c>
      <c r="G920" s="329">
        <v>31</v>
      </c>
      <c r="H920" s="329">
        <v>23</v>
      </c>
      <c r="I920" s="329">
        <v>8</v>
      </c>
      <c r="J920" s="329">
        <v>8</v>
      </c>
      <c r="K920" s="329">
        <v>4</v>
      </c>
      <c r="L920" s="329">
        <v>4</v>
      </c>
      <c r="M920" s="329">
        <v>3</v>
      </c>
      <c r="N920" s="329">
        <v>2</v>
      </c>
      <c r="O920" s="329">
        <v>1</v>
      </c>
      <c r="P920" s="329">
        <v>1</v>
      </c>
      <c r="Q920" s="329">
        <v>0</v>
      </c>
      <c r="R920" s="329">
        <v>1</v>
      </c>
    </row>
    <row r="921" spans="3:18" x14ac:dyDescent="0.2">
      <c r="F921" s="142" t="s">
        <v>1094</v>
      </c>
      <c r="G921" s="329">
        <v>75</v>
      </c>
      <c r="H921" s="329">
        <v>47</v>
      </c>
      <c r="I921" s="329">
        <v>28</v>
      </c>
      <c r="J921" s="329">
        <v>21</v>
      </c>
      <c r="K921" s="329">
        <v>12</v>
      </c>
      <c r="L921" s="329">
        <v>9</v>
      </c>
      <c r="M921" s="329">
        <v>10</v>
      </c>
      <c r="N921" s="329">
        <v>7</v>
      </c>
      <c r="O921" s="329">
        <v>3</v>
      </c>
      <c r="P921" s="329">
        <v>7</v>
      </c>
      <c r="Q921" s="329">
        <v>2</v>
      </c>
      <c r="R921" s="329">
        <v>5</v>
      </c>
    </row>
    <row r="922" spans="3:18" x14ac:dyDescent="0.2">
      <c r="F922" s="142" t="s">
        <v>1095</v>
      </c>
      <c r="G922" s="329">
        <v>25</v>
      </c>
      <c r="H922" s="329">
        <v>13</v>
      </c>
      <c r="I922" s="329">
        <v>12</v>
      </c>
      <c r="J922" s="329">
        <v>20</v>
      </c>
      <c r="K922" s="329">
        <v>10</v>
      </c>
      <c r="L922" s="329">
        <v>10</v>
      </c>
      <c r="M922" s="329">
        <v>0</v>
      </c>
      <c r="N922" s="329">
        <v>0</v>
      </c>
      <c r="O922" s="329">
        <v>0</v>
      </c>
      <c r="P922" s="329">
        <v>0</v>
      </c>
      <c r="Q922" s="329">
        <v>0</v>
      </c>
      <c r="R922" s="329">
        <v>0</v>
      </c>
    </row>
    <row r="923" spans="3:18" x14ac:dyDescent="0.2">
      <c r="F923" s="142" t="s">
        <v>1096</v>
      </c>
      <c r="G923" s="329">
        <v>24</v>
      </c>
      <c r="H923" s="329">
        <v>3</v>
      </c>
      <c r="I923" s="329">
        <v>21</v>
      </c>
      <c r="J923" s="329">
        <v>7</v>
      </c>
      <c r="K923" s="329">
        <v>0</v>
      </c>
      <c r="L923" s="329">
        <v>7</v>
      </c>
      <c r="M923" s="329">
        <v>4</v>
      </c>
      <c r="N923" s="329">
        <v>0</v>
      </c>
      <c r="O923" s="329">
        <v>4</v>
      </c>
      <c r="P923" s="329">
        <v>2</v>
      </c>
      <c r="Q923" s="329">
        <v>0</v>
      </c>
      <c r="R923" s="329">
        <v>2</v>
      </c>
    </row>
    <row r="924" spans="3:18" x14ac:dyDescent="0.2">
      <c r="F924" s="142" t="s">
        <v>934</v>
      </c>
      <c r="G924" s="329">
        <v>118</v>
      </c>
      <c r="H924" s="329">
        <v>55</v>
      </c>
      <c r="I924" s="329">
        <v>63</v>
      </c>
      <c r="J924" s="329">
        <v>25</v>
      </c>
      <c r="K924" s="329">
        <v>15</v>
      </c>
      <c r="L924" s="329">
        <v>10</v>
      </c>
      <c r="M924" s="329">
        <v>15</v>
      </c>
      <c r="N924" s="329">
        <v>6</v>
      </c>
      <c r="O924" s="329">
        <v>9</v>
      </c>
      <c r="P924" s="329">
        <v>16</v>
      </c>
      <c r="Q924" s="329">
        <v>10</v>
      </c>
      <c r="R924" s="329">
        <v>6</v>
      </c>
    </row>
    <row r="925" spans="3:18" x14ac:dyDescent="0.2">
      <c r="F925" s="142" t="s">
        <v>1097</v>
      </c>
      <c r="G925" s="329">
        <v>39</v>
      </c>
      <c r="H925" s="329">
        <v>15</v>
      </c>
      <c r="I925" s="329">
        <v>24</v>
      </c>
      <c r="J925" s="329">
        <v>7</v>
      </c>
      <c r="K925" s="329">
        <v>3</v>
      </c>
      <c r="L925" s="329">
        <v>4</v>
      </c>
      <c r="M925" s="329">
        <v>15</v>
      </c>
      <c r="N925" s="329">
        <v>4</v>
      </c>
      <c r="O925" s="329">
        <v>11</v>
      </c>
      <c r="P925" s="329">
        <v>4</v>
      </c>
      <c r="Q925" s="329">
        <v>2</v>
      </c>
      <c r="R925" s="329">
        <v>2</v>
      </c>
    </row>
    <row r="926" spans="3:18" x14ac:dyDescent="0.2">
      <c r="F926" s="142" t="s">
        <v>1098</v>
      </c>
      <c r="G926" s="329">
        <v>94</v>
      </c>
      <c r="H926" s="329">
        <v>47</v>
      </c>
      <c r="I926" s="329">
        <v>47</v>
      </c>
      <c r="J926" s="329">
        <v>30</v>
      </c>
      <c r="K926" s="329">
        <v>14</v>
      </c>
      <c r="L926" s="329">
        <v>16</v>
      </c>
      <c r="M926" s="329">
        <v>2</v>
      </c>
      <c r="N926" s="329">
        <v>2</v>
      </c>
      <c r="O926" s="329">
        <v>0</v>
      </c>
      <c r="P926" s="329">
        <v>18</v>
      </c>
      <c r="Q926" s="329">
        <v>6</v>
      </c>
      <c r="R926" s="329">
        <v>12</v>
      </c>
    </row>
    <row r="927" spans="3:18" x14ac:dyDescent="0.2">
      <c r="F927" s="142" t="s">
        <v>892</v>
      </c>
      <c r="G927" s="329">
        <v>51</v>
      </c>
      <c r="H927" s="329">
        <v>5</v>
      </c>
      <c r="I927" s="329">
        <v>46</v>
      </c>
      <c r="J927" s="329">
        <v>17</v>
      </c>
      <c r="K927" s="329">
        <v>2</v>
      </c>
      <c r="L927" s="329">
        <v>15</v>
      </c>
      <c r="M927" s="329">
        <v>4</v>
      </c>
      <c r="N927" s="329">
        <v>0</v>
      </c>
      <c r="O927" s="329">
        <v>4</v>
      </c>
      <c r="P927" s="329">
        <v>10</v>
      </c>
      <c r="Q927" s="329">
        <v>0</v>
      </c>
      <c r="R927" s="329">
        <v>10</v>
      </c>
    </row>
    <row r="928" spans="3:18" x14ac:dyDescent="0.2">
      <c r="F928" s="142" t="s">
        <v>1099</v>
      </c>
      <c r="G928" s="329">
        <v>133</v>
      </c>
      <c r="H928" s="329">
        <v>65</v>
      </c>
      <c r="I928" s="329">
        <v>68</v>
      </c>
      <c r="J928" s="329">
        <v>31</v>
      </c>
      <c r="K928" s="329">
        <v>17</v>
      </c>
      <c r="L928" s="329">
        <v>14</v>
      </c>
      <c r="M928" s="329">
        <v>13</v>
      </c>
      <c r="N928" s="329">
        <v>4</v>
      </c>
      <c r="O928" s="329">
        <v>9</v>
      </c>
      <c r="P928" s="329">
        <v>7</v>
      </c>
      <c r="Q928" s="329">
        <v>4</v>
      </c>
      <c r="R928" s="329">
        <v>3</v>
      </c>
    </row>
    <row r="929" spans="2:18" x14ac:dyDescent="0.2">
      <c r="F929" s="142" t="s">
        <v>1058</v>
      </c>
      <c r="G929" s="329">
        <v>83</v>
      </c>
      <c r="H929" s="329">
        <v>19</v>
      </c>
      <c r="I929" s="329">
        <v>64</v>
      </c>
      <c r="J929" s="329">
        <v>14</v>
      </c>
      <c r="K929" s="329">
        <v>4</v>
      </c>
      <c r="L929" s="329">
        <v>10</v>
      </c>
      <c r="M929" s="329">
        <v>18</v>
      </c>
      <c r="N929" s="329">
        <v>2</v>
      </c>
      <c r="O929" s="329">
        <v>16</v>
      </c>
      <c r="P929" s="329">
        <v>16</v>
      </c>
      <c r="Q929" s="329">
        <v>3</v>
      </c>
      <c r="R929" s="329">
        <v>13</v>
      </c>
    </row>
    <row r="930" spans="2:18" x14ac:dyDescent="0.2">
      <c r="F930" s="142" t="s">
        <v>1100</v>
      </c>
      <c r="G930" s="329">
        <v>68</v>
      </c>
      <c r="H930" s="329">
        <v>17</v>
      </c>
      <c r="I930" s="329">
        <v>51</v>
      </c>
      <c r="J930" s="329">
        <v>24</v>
      </c>
      <c r="K930" s="329">
        <v>5</v>
      </c>
      <c r="L930" s="329">
        <v>19</v>
      </c>
      <c r="M930" s="329">
        <v>4</v>
      </c>
      <c r="N930" s="329">
        <v>0</v>
      </c>
      <c r="O930" s="329">
        <v>4</v>
      </c>
      <c r="P930" s="329">
        <v>13</v>
      </c>
      <c r="Q930" s="329">
        <v>1</v>
      </c>
      <c r="R930" s="329">
        <v>12</v>
      </c>
    </row>
    <row r="931" spans="2:18" x14ac:dyDescent="0.2">
      <c r="F931" s="142" t="s">
        <v>938</v>
      </c>
      <c r="G931" s="329">
        <v>55</v>
      </c>
      <c r="H931" s="329">
        <v>14</v>
      </c>
      <c r="I931" s="329">
        <v>41</v>
      </c>
      <c r="J931" s="329">
        <v>14</v>
      </c>
      <c r="K931" s="329">
        <v>4</v>
      </c>
      <c r="L931" s="329">
        <v>10</v>
      </c>
      <c r="M931" s="329">
        <v>8</v>
      </c>
      <c r="N931" s="329">
        <v>0</v>
      </c>
      <c r="O931" s="329">
        <v>8</v>
      </c>
      <c r="P931" s="329">
        <v>7</v>
      </c>
      <c r="Q931" s="329">
        <v>0</v>
      </c>
      <c r="R931" s="329">
        <v>7</v>
      </c>
    </row>
    <row r="932" spans="2:18" x14ac:dyDescent="0.2">
      <c r="F932" s="142" t="s">
        <v>1101</v>
      </c>
      <c r="G932" s="329">
        <v>53</v>
      </c>
      <c r="H932" s="329">
        <v>4</v>
      </c>
      <c r="I932" s="329">
        <v>49</v>
      </c>
      <c r="J932" s="329">
        <v>12</v>
      </c>
      <c r="K932" s="329">
        <v>0</v>
      </c>
      <c r="L932" s="329">
        <v>12</v>
      </c>
      <c r="M932" s="329">
        <v>20</v>
      </c>
      <c r="N932" s="329">
        <v>3</v>
      </c>
      <c r="O932" s="329">
        <v>17</v>
      </c>
      <c r="P932" s="329">
        <v>21</v>
      </c>
      <c r="Q932" s="329">
        <v>1</v>
      </c>
      <c r="R932" s="329">
        <v>20</v>
      </c>
    </row>
    <row r="933" spans="2:18" x14ac:dyDescent="0.2">
      <c r="F933" s="142" t="s">
        <v>1102</v>
      </c>
      <c r="G933" s="329">
        <v>10</v>
      </c>
      <c r="H933" s="329">
        <v>2</v>
      </c>
      <c r="I933" s="329">
        <v>8</v>
      </c>
      <c r="J933" s="329">
        <v>0</v>
      </c>
      <c r="K933" s="329">
        <v>0</v>
      </c>
      <c r="L933" s="329">
        <v>0</v>
      </c>
      <c r="M933" s="329">
        <v>5</v>
      </c>
      <c r="N933" s="329">
        <v>1</v>
      </c>
      <c r="O933" s="329">
        <v>4</v>
      </c>
      <c r="P933" s="329">
        <v>1</v>
      </c>
      <c r="Q933" s="329">
        <v>0</v>
      </c>
      <c r="R933" s="329">
        <v>1</v>
      </c>
    </row>
    <row r="934" spans="2:18" x14ac:dyDescent="0.2">
      <c r="D934" s="142" t="s">
        <v>709</v>
      </c>
      <c r="G934" s="329">
        <v>141</v>
      </c>
      <c r="H934" s="329">
        <v>80</v>
      </c>
      <c r="I934" s="329">
        <v>61</v>
      </c>
      <c r="J934" s="329">
        <v>15</v>
      </c>
      <c r="K934" s="329">
        <v>8</v>
      </c>
      <c r="L934" s="329">
        <v>7</v>
      </c>
      <c r="M934" s="329">
        <v>17</v>
      </c>
      <c r="N934" s="329">
        <v>14</v>
      </c>
      <c r="O934" s="329">
        <v>3</v>
      </c>
      <c r="P934" s="329">
        <v>35</v>
      </c>
      <c r="Q934" s="329">
        <v>15</v>
      </c>
      <c r="R934" s="329">
        <v>20</v>
      </c>
    </row>
    <row r="935" spans="2:18" x14ac:dyDescent="0.2">
      <c r="E935" s="142" t="s">
        <v>250</v>
      </c>
      <c r="G935" s="329">
        <v>141</v>
      </c>
      <c r="H935" s="329">
        <v>80</v>
      </c>
      <c r="I935" s="329">
        <v>61</v>
      </c>
      <c r="J935" s="329">
        <v>15</v>
      </c>
      <c r="K935" s="329">
        <v>8</v>
      </c>
      <c r="L935" s="329">
        <v>7</v>
      </c>
      <c r="M935" s="329">
        <v>17</v>
      </c>
      <c r="N935" s="329">
        <v>14</v>
      </c>
      <c r="O935" s="329">
        <v>3</v>
      </c>
      <c r="P935" s="329">
        <v>35</v>
      </c>
      <c r="Q935" s="329">
        <v>15</v>
      </c>
      <c r="R935" s="329">
        <v>20</v>
      </c>
    </row>
    <row r="936" spans="2:18" x14ac:dyDescent="0.2">
      <c r="F936" s="142" t="s">
        <v>1103</v>
      </c>
      <c r="G936" s="329">
        <v>6</v>
      </c>
      <c r="H936" s="329">
        <v>3</v>
      </c>
      <c r="I936" s="329">
        <v>3</v>
      </c>
      <c r="J936" s="329">
        <v>0</v>
      </c>
      <c r="K936" s="329">
        <v>0</v>
      </c>
      <c r="L936" s="329">
        <v>0</v>
      </c>
      <c r="M936" s="329">
        <v>1</v>
      </c>
      <c r="N936" s="329">
        <v>1</v>
      </c>
      <c r="O936" s="329">
        <v>0</v>
      </c>
      <c r="P936" s="329">
        <v>6</v>
      </c>
      <c r="Q936" s="329">
        <v>1</v>
      </c>
      <c r="R936" s="329">
        <v>5</v>
      </c>
    </row>
    <row r="937" spans="2:18" x14ac:dyDescent="0.2">
      <c r="F937" s="142" t="s">
        <v>1104</v>
      </c>
      <c r="G937" s="329">
        <v>26</v>
      </c>
      <c r="H937" s="329">
        <v>15</v>
      </c>
      <c r="I937" s="329">
        <v>11</v>
      </c>
      <c r="J937" s="329">
        <v>5</v>
      </c>
      <c r="K937" s="329">
        <v>3</v>
      </c>
      <c r="L937" s="329">
        <v>2</v>
      </c>
      <c r="M937" s="329">
        <v>0</v>
      </c>
      <c r="N937" s="329">
        <v>0</v>
      </c>
      <c r="O937" s="329">
        <v>0</v>
      </c>
      <c r="P937" s="329">
        <v>0</v>
      </c>
      <c r="Q937" s="329">
        <v>0</v>
      </c>
      <c r="R937" s="329">
        <v>0</v>
      </c>
    </row>
    <row r="938" spans="2:18" x14ac:dyDescent="0.2">
      <c r="F938" s="142" t="s">
        <v>1105</v>
      </c>
      <c r="G938" s="329">
        <v>18</v>
      </c>
      <c r="H938" s="329">
        <v>7</v>
      </c>
      <c r="I938" s="329">
        <v>11</v>
      </c>
      <c r="J938" s="329">
        <v>3</v>
      </c>
      <c r="K938" s="329">
        <v>0</v>
      </c>
      <c r="L938" s="329">
        <v>3</v>
      </c>
      <c r="M938" s="329">
        <v>0</v>
      </c>
      <c r="N938" s="329">
        <v>0</v>
      </c>
      <c r="O938" s="329">
        <v>0</v>
      </c>
      <c r="P938" s="329">
        <v>10</v>
      </c>
      <c r="Q938" s="329">
        <v>2</v>
      </c>
      <c r="R938" s="329">
        <v>8</v>
      </c>
    </row>
    <row r="939" spans="2:18" x14ac:dyDescent="0.2">
      <c r="F939" s="142" t="s">
        <v>1106</v>
      </c>
      <c r="G939" s="329">
        <v>53</v>
      </c>
      <c r="H939" s="329">
        <v>35</v>
      </c>
      <c r="I939" s="329">
        <v>18</v>
      </c>
      <c r="J939" s="329">
        <v>0</v>
      </c>
      <c r="K939" s="329">
        <v>0</v>
      </c>
      <c r="L939" s="329">
        <v>0</v>
      </c>
      <c r="M939" s="329">
        <v>11</v>
      </c>
      <c r="N939" s="329">
        <v>10</v>
      </c>
      <c r="O939" s="329">
        <v>1</v>
      </c>
      <c r="P939" s="329">
        <v>6</v>
      </c>
      <c r="Q939" s="329">
        <v>4</v>
      </c>
      <c r="R939" s="329">
        <v>2</v>
      </c>
    </row>
    <row r="940" spans="2:18" x14ac:dyDescent="0.2">
      <c r="F940" s="142" t="s">
        <v>1107</v>
      </c>
      <c r="G940" s="329">
        <v>29</v>
      </c>
      <c r="H940" s="329">
        <v>18</v>
      </c>
      <c r="I940" s="329">
        <v>11</v>
      </c>
      <c r="J940" s="329">
        <v>7</v>
      </c>
      <c r="K940" s="329">
        <v>5</v>
      </c>
      <c r="L940" s="329">
        <v>2</v>
      </c>
      <c r="M940" s="329">
        <v>5</v>
      </c>
      <c r="N940" s="329">
        <v>3</v>
      </c>
      <c r="O940" s="329">
        <v>2</v>
      </c>
      <c r="P940" s="329">
        <v>13</v>
      </c>
      <c r="Q940" s="329">
        <v>8</v>
      </c>
      <c r="R940" s="329">
        <v>5</v>
      </c>
    </row>
    <row r="941" spans="2:18" x14ac:dyDescent="0.2">
      <c r="F941" s="142" t="s">
        <v>1108</v>
      </c>
      <c r="G941" s="329">
        <v>9</v>
      </c>
      <c r="H941" s="329">
        <v>2</v>
      </c>
      <c r="I941" s="329">
        <v>7</v>
      </c>
      <c r="J941" s="329">
        <v>0</v>
      </c>
      <c r="K941" s="329">
        <v>0</v>
      </c>
      <c r="L941" s="329">
        <v>0</v>
      </c>
      <c r="M941" s="329">
        <v>0</v>
      </c>
      <c r="N941" s="329">
        <v>0</v>
      </c>
      <c r="O941" s="329">
        <v>0</v>
      </c>
      <c r="P941" s="329">
        <v>0</v>
      </c>
      <c r="Q941" s="329">
        <v>0</v>
      </c>
      <c r="R941" s="329">
        <v>0</v>
      </c>
    </row>
    <row r="942" spans="2:18" x14ac:dyDescent="0.2">
      <c r="B942" s="142" t="s">
        <v>704</v>
      </c>
      <c r="G942" s="329">
        <v>648</v>
      </c>
      <c r="H942" s="329">
        <v>77</v>
      </c>
      <c r="I942" s="329">
        <v>571</v>
      </c>
      <c r="J942" s="329">
        <v>250</v>
      </c>
      <c r="K942" s="329">
        <v>29</v>
      </c>
      <c r="L942" s="329">
        <v>221</v>
      </c>
      <c r="M942" s="329">
        <v>102</v>
      </c>
      <c r="N942" s="329">
        <v>6</v>
      </c>
      <c r="O942" s="329">
        <v>96</v>
      </c>
      <c r="P942" s="329">
        <v>55</v>
      </c>
      <c r="Q942" s="329">
        <v>11</v>
      </c>
      <c r="R942" s="329">
        <v>44</v>
      </c>
    </row>
    <row r="943" spans="2:18" x14ac:dyDescent="0.2">
      <c r="C943" s="142" t="s">
        <v>1109</v>
      </c>
      <c r="G943" s="329">
        <v>552</v>
      </c>
      <c r="H943" s="329">
        <v>58</v>
      </c>
      <c r="I943" s="329">
        <v>494</v>
      </c>
      <c r="J943" s="329">
        <v>195</v>
      </c>
      <c r="K943" s="329">
        <v>23</v>
      </c>
      <c r="L943" s="329">
        <v>172</v>
      </c>
      <c r="M943" s="329">
        <v>102</v>
      </c>
      <c r="N943" s="329">
        <v>6</v>
      </c>
      <c r="O943" s="329">
        <v>96</v>
      </c>
      <c r="P943" s="329">
        <v>55</v>
      </c>
      <c r="Q943" s="329">
        <v>11</v>
      </c>
      <c r="R943" s="329">
        <v>44</v>
      </c>
    </row>
    <row r="944" spans="2:18" x14ac:dyDescent="0.2">
      <c r="D944" s="142" t="s">
        <v>248</v>
      </c>
      <c r="G944" s="329">
        <v>450</v>
      </c>
      <c r="H944" s="329">
        <v>32</v>
      </c>
      <c r="I944" s="329">
        <v>418</v>
      </c>
      <c r="J944" s="329">
        <v>152</v>
      </c>
      <c r="K944" s="329">
        <v>12</v>
      </c>
      <c r="L944" s="329">
        <v>140</v>
      </c>
      <c r="M944" s="329">
        <v>77</v>
      </c>
      <c r="N944" s="329">
        <v>2</v>
      </c>
      <c r="O944" s="329">
        <v>75</v>
      </c>
      <c r="P944" s="329">
        <v>27</v>
      </c>
      <c r="Q944" s="329">
        <v>4</v>
      </c>
      <c r="R944" s="329">
        <v>23</v>
      </c>
    </row>
    <row r="945" spans="3:18" x14ac:dyDescent="0.2">
      <c r="E945" s="142" t="s">
        <v>250</v>
      </c>
      <c r="G945" s="329">
        <v>450</v>
      </c>
      <c r="H945" s="329">
        <v>32</v>
      </c>
      <c r="I945" s="329">
        <v>418</v>
      </c>
      <c r="J945" s="329">
        <v>152</v>
      </c>
      <c r="K945" s="329">
        <v>12</v>
      </c>
      <c r="L945" s="329">
        <v>140</v>
      </c>
      <c r="M945" s="329">
        <v>77</v>
      </c>
      <c r="N945" s="329">
        <v>2</v>
      </c>
      <c r="O945" s="329">
        <v>75</v>
      </c>
      <c r="P945" s="329">
        <v>27</v>
      </c>
      <c r="Q945" s="329">
        <v>4</v>
      </c>
      <c r="R945" s="329">
        <v>23</v>
      </c>
    </row>
    <row r="946" spans="3:18" x14ac:dyDescent="0.2">
      <c r="F946" s="142" t="s">
        <v>707</v>
      </c>
      <c r="G946" s="329">
        <v>275</v>
      </c>
      <c r="H946" s="329">
        <v>15</v>
      </c>
      <c r="I946" s="329">
        <v>260</v>
      </c>
      <c r="J946" s="329">
        <v>56</v>
      </c>
      <c r="K946" s="329">
        <v>5</v>
      </c>
      <c r="L946" s="329">
        <v>51</v>
      </c>
      <c r="M946" s="329">
        <v>77</v>
      </c>
      <c r="N946" s="329">
        <v>2</v>
      </c>
      <c r="O946" s="329">
        <v>75</v>
      </c>
      <c r="P946" s="329">
        <v>27</v>
      </c>
      <c r="Q946" s="329">
        <v>4</v>
      </c>
      <c r="R946" s="329">
        <v>23</v>
      </c>
    </row>
    <row r="947" spans="3:18" x14ac:dyDescent="0.2">
      <c r="F947" s="142" t="s">
        <v>683</v>
      </c>
      <c r="G947" s="329">
        <v>175</v>
      </c>
      <c r="H947" s="329">
        <v>17</v>
      </c>
      <c r="I947" s="329">
        <v>158</v>
      </c>
      <c r="J947" s="329">
        <v>96</v>
      </c>
      <c r="K947" s="329">
        <v>7</v>
      </c>
      <c r="L947" s="329">
        <v>89</v>
      </c>
      <c r="M947" s="329">
        <v>0</v>
      </c>
      <c r="N947" s="329">
        <v>0</v>
      </c>
      <c r="O947" s="329">
        <v>0</v>
      </c>
      <c r="P947" s="329">
        <v>0</v>
      </c>
      <c r="Q947" s="329">
        <v>0</v>
      </c>
      <c r="R947" s="329">
        <v>0</v>
      </c>
    </row>
    <row r="948" spans="3:18" x14ac:dyDescent="0.2">
      <c r="D948" s="142" t="s">
        <v>709</v>
      </c>
      <c r="G948" s="329">
        <v>94</v>
      </c>
      <c r="H948" s="329">
        <v>20</v>
      </c>
      <c r="I948" s="329">
        <v>74</v>
      </c>
      <c r="J948" s="329">
        <v>43</v>
      </c>
      <c r="K948" s="329">
        <v>11</v>
      </c>
      <c r="L948" s="329">
        <v>32</v>
      </c>
      <c r="M948" s="329">
        <v>25</v>
      </c>
      <c r="N948" s="329">
        <v>4</v>
      </c>
      <c r="O948" s="329">
        <v>21</v>
      </c>
      <c r="P948" s="329">
        <v>28</v>
      </c>
      <c r="Q948" s="329">
        <v>7</v>
      </c>
      <c r="R948" s="329">
        <v>21</v>
      </c>
    </row>
    <row r="949" spans="3:18" x14ac:dyDescent="0.2">
      <c r="E949" s="142" t="s">
        <v>250</v>
      </c>
      <c r="G949" s="329">
        <v>39</v>
      </c>
      <c r="H949" s="329">
        <v>7</v>
      </c>
      <c r="I949" s="329">
        <v>32</v>
      </c>
      <c r="J949" s="329">
        <v>18</v>
      </c>
      <c r="K949" s="329">
        <v>4</v>
      </c>
      <c r="L949" s="329">
        <v>14</v>
      </c>
      <c r="M949" s="329">
        <v>16</v>
      </c>
      <c r="N949" s="329">
        <v>2</v>
      </c>
      <c r="O949" s="329">
        <v>14</v>
      </c>
      <c r="P949" s="329">
        <v>18</v>
      </c>
      <c r="Q949" s="329">
        <v>3</v>
      </c>
      <c r="R949" s="329">
        <v>15</v>
      </c>
    </row>
    <row r="950" spans="3:18" x14ac:dyDescent="0.2">
      <c r="F950" s="142" t="s">
        <v>710</v>
      </c>
      <c r="G950" s="329">
        <v>39</v>
      </c>
      <c r="H950" s="329">
        <v>7</v>
      </c>
      <c r="I950" s="329">
        <v>32</v>
      </c>
      <c r="J950" s="329">
        <v>18</v>
      </c>
      <c r="K950" s="329">
        <v>4</v>
      </c>
      <c r="L950" s="329">
        <v>14</v>
      </c>
      <c r="M950" s="329">
        <v>16</v>
      </c>
      <c r="N950" s="329">
        <v>2</v>
      </c>
      <c r="O950" s="329">
        <v>14</v>
      </c>
      <c r="P950" s="329">
        <v>18</v>
      </c>
      <c r="Q950" s="329">
        <v>3</v>
      </c>
      <c r="R950" s="329">
        <v>15</v>
      </c>
    </row>
    <row r="951" spans="3:18" x14ac:dyDescent="0.2">
      <c r="E951" s="142" t="s">
        <v>697</v>
      </c>
      <c r="G951" s="329">
        <v>55</v>
      </c>
      <c r="H951" s="329">
        <v>13</v>
      </c>
      <c r="I951" s="329">
        <v>42</v>
      </c>
      <c r="J951" s="329">
        <v>25</v>
      </c>
      <c r="K951" s="329">
        <v>7</v>
      </c>
      <c r="L951" s="329">
        <v>18</v>
      </c>
      <c r="M951" s="329">
        <v>9</v>
      </c>
      <c r="N951" s="329">
        <v>2</v>
      </c>
      <c r="O951" s="329">
        <v>7</v>
      </c>
      <c r="P951" s="329">
        <v>10</v>
      </c>
      <c r="Q951" s="329">
        <v>4</v>
      </c>
      <c r="R951" s="329">
        <v>6</v>
      </c>
    </row>
    <row r="952" spans="3:18" x14ac:dyDescent="0.2">
      <c r="F952" s="142" t="s">
        <v>1110</v>
      </c>
      <c r="G952" s="329">
        <v>55</v>
      </c>
      <c r="H952" s="329">
        <v>13</v>
      </c>
      <c r="I952" s="329">
        <v>42</v>
      </c>
      <c r="J952" s="329">
        <v>25</v>
      </c>
      <c r="K952" s="329">
        <v>7</v>
      </c>
      <c r="L952" s="329">
        <v>18</v>
      </c>
      <c r="M952" s="329">
        <v>9</v>
      </c>
      <c r="N952" s="329">
        <v>2</v>
      </c>
      <c r="O952" s="329">
        <v>7</v>
      </c>
      <c r="P952" s="329">
        <v>10</v>
      </c>
      <c r="Q952" s="329">
        <v>4</v>
      </c>
      <c r="R952" s="329">
        <v>6</v>
      </c>
    </row>
    <row r="953" spans="3:18" x14ac:dyDescent="0.2">
      <c r="D953" s="142" t="s">
        <v>756</v>
      </c>
      <c r="G953" s="329">
        <v>8</v>
      </c>
      <c r="H953" s="329">
        <v>6</v>
      </c>
      <c r="I953" s="329">
        <v>2</v>
      </c>
      <c r="J953" s="329">
        <v>0</v>
      </c>
      <c r="K953" s="329">
        <v>0</v>
      </c>
      <c r="L953" s="329">
        <v>0</v>
      </c>
      <c r="M953" s="329">
        <v>0</v>
      </c>
      <c r="N953" s="329">
        <v>0</v>
      </c>
      <c r="O953" s="329">
        <v>0</v>
      </c>
      <c r="P953" s="329">
        <v>0</v>
      </c>
      <c r="Q953" s="329">
        <v>0</v>
      </c>
      <c r="R953" s="329">
        <v>0</v>
      </c>
    </row>
    <row r="954" spans="3:18" x14ac:dyDescent="0.2">
      <c r="E954" s="142" t="s">
        <v>250</v>
      </c>
      <c r="G954" s="329">
        <v>8</v>
      </c>
      <c r="H954" s="329">
        <v>6</v>
      </c>
      <c r="I954" s="329">
        <v>2</v>
      </c>
      <c r="J954" s="329">
        <v>0</v>
      </c>
      <c r="K954" s="329">
        <v>0</v>
      </c>
      <c r="L954" s="329">
        <v>0</v>
      </c>
      <c r="M954" s="329">
        <v>0</v>
      </c>
      <c r="N954" s="329">
        <v>0</v>
      </c>
      <c r="O954" s="329">
        <v>0</v>
      </c>
      <c r="P954" s="329">
        <v>0</v>
      </c>
      <c r="Q954" s="329">
        <v>0</v>
      </c>
      <c r="R954" s="329">
        <v>0</v>
      </c>
    </row>
    <row r="955" spans="3:18" x14ac:dyDescent="0.2">
      <c r="F955" s="142" t="s">
        <v>1062</v>
      </c>
      <c r="G955" s="329">
        <v>8</v>
      </c>
      <c r="H955" s="329">
        <v>6</v>
      </c>
      <c r="I955" s="329">
        <v>2</v>
      </c>
      <c r="J955" s="329">
        <v>0</v>
      </c>
      <c r="K955" s="329">
        <v>0</v>
      </c>
      <c r="L955" s="329">
        <v>0</v>
      </c>
      <c r="M955" s="329">
        <v>0</v>
      </c>
      <c r="N955" s="329">
        <v>0</v>
      </c>
      <c r="O955" s="329">
        <v>0</v>
      </c>
      <c r="P955" s="329">
        <v>0</v>
      </c>
      <c r="Q955" s="329">
        <v>0</v>
      </c>
      <c r="R955" s="329">
        <v>0</v>
      </c>
    </row>
    <row r="956" spans="3:18" x14ac:dyDescent="0.2">
      <c r="C956" s="142" t="s">
        <v>1111</v>
      </c>
      <c r="G956" s="329">
        <v>96</v>
      </c>
      <c r="H956" s="329">
        <v>19</v>
      </c>
      <c r="I956" s="329">
        <v>77</v>
      </c>
      <c r="J956" s="329">
        <v>55</v>
      </c>
      <c r="K956" s="329">
        <v>6</v>
      </c>
      <c r="L956" s="329">
        <v>49</v>
      </c>
      <c r="M956" s="329">
        <v>0</v>
      </c>
      <c r="N956" s="329">
        <v>0</v>
      </c>
      <c r="O956" s="329">
        <v>0</v>
      </c>
      <c r="P956" s="329">
        <v>0</v>
      </c>
      <c r="Q956" s="329">
        <v>0</v>
      </c>
      <c r="R956" s="329">
        <v>0</v>
      </c>
    </row>
    <row r="957" spans="3:18" x14ac:dyDescent="0.2">
      <c r="D957" s="142" t="s">
        <v>248</v>
      </c>
      <c r="G957" s="329">
        <v>61</v>
      </c>
      <c r="H957" s="329">
        <v>6</v>
      </c>
      <c r="I957" s="329">
        <v>55</v>
      </c>
      <c r="J957" s="329">
        <v>39</v>
      </c>
      <c r="K957" s="329">
        <v>1</v>
      </c>
      <c r="L957" s="329">
        <v>38</v>
      </c>
      <c r="M957" s="329">
        <v>0</v>
      </c>
      <c r="N957" s="329">
        <v>0</v>
      </c>
      <c r="O957" s="329">
        <v>0</v>
      </c>
      <c r="P957" s="329">
        <v>0</v>
      </c>
      <c r="Q957" s="329">
        <v>0</v>
      </c>
      <c r="R957" s="329">
        <v>0</v>
      </c>
    </row>
    <row r="958" spans="3:18" x14ac:dyDescent="0.2">
      <c r="E958" s="142" t="s">
        <v>82</v>
      </c>
      <c r="G958" s="329">
        <v>61</v>
      </c>
      <c r="H958" s="329">
        <v>6</v>
      </c>
      <c r="I958" s="329">
        <v>55</v>
      </c>
      <c r="J958" s="329">
        <v>39</v>
      </c>
      <c r="K958" s="329">
        <v>1</v>
      </c>
      <c r="L958" s="329">
        <v>38</v>
      </c>
      <c r="M958" s="329">
        <v>0</v>
      </c>
      <c r="N958" s="329">
        <v>0</v>
      </c>
      <c r="O958" s="329">
        <v>0</v>
      </c>
      <c r="P958" s="329">
        <v>0</v>
      </c>
      <c r="Q958" s="329">
        <v>0</v>
      </c>
      <c r="R958" s="329">
        <v>0</v>
      </c>
    </row>
    <row r="959" spans="3:18" x14ac:dyDescent="0.2">
      <c r="F959" s="142" t="s">
        <v>846</v>
      </c>
      <c r="G959" s="329">
        <v>22</v>
      </c>
      <c r="H959" s="329">
        <v>0</v>
      </c>
      <c r="I959" s="329">
        <v>22</v>
      </c>
      <c r="J959" s="329">
        <v>22</v>
      </c>
      <c r="K959" s="329">
        <v>0</v>
      </c>
      <c r="L959" s="329">
        <v>22</v>
      </c>
      <c r="M959" s="329">
        <v>0</v>
      </c>
      <c r="N959" s="329">
        <v>0</v>
      </c>
      <c r="O959" s="329">
        <v>0</v>
      </c>
      <c r="P959" s="329">
        <v>0</v>
      </c>
      <c r="Q959" s="329">
        <v>0</v>
      </c>
      <c r="R959" s="329">
        <v>0</v>
      </c>
    </row>
    <row r="960" spans="3:18" x14ac:dyDescent="0.2">
      <c r="F960" s="142" t="s">
        <v>701</v>
      </c>
      <c r="G960" s="329">
        <v>39</v>
      </c>
      <c r="H960" s="329">
        <v>6</v>
      </c>
      <c r="I960" s="329">
        <v>33</v>
      </c>
      <c r="J960" s="329">
        <v>17</v>
      </c>
      <c r="K960" s="329">
        <v>1</v>
      </c>
      <c r="L960" s="329">
        <v>16</v>
      </c>
      <c r="M960" s="329">
        <v>0</v>
      </c>
      <c r="N960" s="329">
        <v>0</v>
      </c>
      <c r="O960" s="329">
        <v>0</v>
      </c>
      <c r="P960" s="329">
        <v>0</v>
      </c>
      <c r="Q960" s="329">
        <v>0</v>
      </c>
      <c r="R960" s="329">
        <v>0</v>
      </c>
    </row>
    <row r="961" spans="2:18" x14ac:dyDescent="0.2">
      <c r="D961" s="142" t="s">
        <v>709</v>
      </c>
      <c r="G961" s="329">
        <v>35</v>
      </c>
      <c r="H961" s="329">
        <v>13</v>
      </c>
      <c r="I961" s="329">
        <v>22</v>
      </c>
      <c r="J961" s="329">
        <v>16</v>
      </c>
      <c r="K961" s="329">
        <v>5</v>
      </c>
      <c r="L961" s="329">
        <v>11</v>
      </c>
      <c r="M961" s="329">
        <v>0</v>
      </c>
      <c r="N961" s="329">
        <v>0</v>
      </c>
      <c r="O961" s="329">
        <v>0</v>
      </c>
      <c r="P961" s="329">
        <v>0</v>
      </c>
      <c r="Q961" s="329">
        <v>0</v>
      </c>
      <c r="R961" s="329">
        <v>0</v>
      </c>
    </row>
    <row r="962" spans="2:18" x14ac:dyDescent="0.2">
      <c r="E962" s="142" t="s">
        <v>82</v>
      </c>
      <c r="G962" s="329">
        <v>35</v>
      </c>
      <c r="H962" s="329">
        <v>13</v>
      </c>
      <c r="I962" s="329">
        <v>22</v>
      </c>
      <c r="J962" s="329">
        <v>16</v>
      </c>
      <c r="K962" s="329">
        <v>5</v>
      </c>
      <c r="L962" s="329">
        <v>11</v>
      </c>
      <c r="M962" s="329">
        <v>0</v>
      </c>
      <c r="N962" s="329">
        <v>0</v>
      </c>
      <c r="O962" s="329">
        <v>0</v>
      </c>
      <c r="P962" s="329">
        <v>0</v>
      </c>
      <c r="Q962" s="329">
        <v>0</v>
      </c>
      <c r="R962" s="329">
        <v>0</v>
      </c>
    </row>
    <row r="963" spans="2:18" x14ac:dyDescent="0.2">
      <c r="F963" s="142" t="s">
        <v>1112</v>
      </c>
      <c r="G963" s="329">
        <v>35</v>
      </c>
      <c r="H963" s="329">
        <v>13</v>
      </c>
      <c r="I963" s="329">
        <v>22</v>
      </c>
      <c r="J963" s="329">
        <v>16</v>
      </c>
      <c r="K963" s="329">
        <v>5</v>
      </c>
      <c r="L963" s="329">
        <v>11</v>
      </c>
      <c r="M963" s="329">
        <v>0</v>
      </c>
      <c r="N963" s="329">
        <v>0</v>
      </c>
      <c r="O963" s="329">
        <v>0</v>
      </c>
      <c r="P963" s="329">
        <v>0</v>
      </c>
      <c r="Q963" s="329">
        <v>0</v>
      </c>
      <c r="R963" s="329">
        <v>0</v>
      </c>
    </row>
    <row r="964" spans="2:18" x14ac:dyDescent="0.2">
      <c r="B964" s="142" t="s">
        <v>1113</v>
      </c>
      <c r="G964" s="329">
        <v>922</v>
      </c>
      <c r="H964" s="329">
        <v>690</v>
      </c>
      <c r="I964" s="329">
        <v>232</v>
      </c>
      <c r="J964" s="329">
        <v>298</v>
      </c>
      <c r="K964" s="329">
        <v>224</v>
      </c>
      <c r="L964" s="329">
        <v>74</v>
      </c>
      <c r="M964" s="329">
        <v>110</v>
      </c>
      <c r="N964" s="329">
        <v>79</v>
      </c>
      <c r="O964" s="329">
        <v>31</v>
      </c>
      <c r="P964" s="329">
        <v>0</v>
      </c>
      <c r="Q964" s="329">
        <v>0</v>
      </c>
      <c r="R964" s="329">
        <v>0</v>
      </c>
    </row>
    <row r="965" spans="2:18" x14ac:dyDescent="0.2">
      <c r="C965" s="142" t="s">
        <v>1113</v>
      </c>
      <c r="G965" s="329">
        <v>922</v>
      </c>
      <c r="H965" s="329">
        <v>690</v>
      </c>
      <c r="I965" s="329">
        <v>232</v>
      </c>
      <c r="J965" s="329">
        <v>298</v>
      </c>
      <c r="K965" s="329">
        <v>224</v>
      </c>
      <c r="L965" s="329">
        <v>74</v>
      </c>
      <c r="M965" s="329">
        <v>110</v>
      </c>
      <c r="N965" s="329">
        <v>79</v>
      </c>
      <c r="O965" s="329">
        <v>31</v>
      </c>
      <c r="P965" s="329">
        <v>0</v>
      </c>
      <c r="Q965" s="329">
        <v>0</v>
      </c>
      <c r="R965" s="329">
        <v>0</v>
      </c>
    </row>
    <row r="966" spans="2:18" x14ac:dyDescent="0.2">
      <c r="D966" s="142" t="s">
        <v>248</v>
      </c>
      <c r="G966" s="329">
        <v>922</v>
      </c>
      <c r="H966" s="329">
        <v>690</v>
      </c>
      <c r="I966" s="329">
        <v>232</v>
      </c>
      <c r="J966" s="329">
        <v>298</v>
      </c>
      <c r="K966" s="329">
        <v>224</v>
      </c>
      <c r="L966" s="329">
        <v>74</v>
      </c>
      <c r="M966" s="329">
        <v>110</v>
      </c>
      <c r="N966" s="329">
        <v>79</v>
      </c>
      <c r="O966" s="329">
        <v>31</v>
      </c>
      <c r="P966" s="329">
        <v>0</v>
      </c>
      <c r="Q966" s="329">
        <v>0</v>
      </c>
      <c r="R966" s="329">
        <v>0</v>
      </c>
    </row>
    <row r="967" spans="2:18" x14ac:dyDescent="0.2">
      <c r="E967" s="142" t="s">
        <v>250</v>
      </c>
      <c r="G967" s="329">
        <v>922</v>
      </c>
      <c r="H967" s="329">
        <v>690</v>
      </c>
      <c r="I967" s="329">
        <v>232</v>
      </c>
      <c r="J967" s="329">
        <v>298</v>
      </c>
      <c r="K967" s="329">
        <v>224</v>
      </c>
      <c r="L967" s="329">
        <v>74</v>
      </c>
      <c r="M967" s="329">
        <v>110</v>
      </c>
      <c r="N967" s="329">
        <v>79</v>
      </c>
      <c r="O967" s="329">
        <v>31</v>
      </c>
      <c r="P967" s="329">
        <v>0</v>
      </c>
      <c r="Q967" s="329">
        <v>0</v>
      </c>
      <c r="R967" s="329">
        <v>0</v>
      </c>
    </row>
    <row r="968" spans="2:18" x14ac:dyDescent="0.2">
      <c r="F968" s="142" t="s">
        <v>1114</v>
      </c>
      <c r="G968" s="329">
        <v>383</v>
      </c>
      <c r="H968" s="329">
        <v>287</v>
      </c>
      <c r="I968" s="329">
        <v>96</v>
      </c>
      <c r="J968" s="329">
        <v>89</v>
      </c>
      <c r="K968" s="329">
        <v>69</v>
      </c>
      <c r="L968" s="329">
        <v>20</v>
      </c>
      <c r="M968" s="329">
        <v>39</v>
      </c>
      <c r="N968" s="329">
        <v>31</v>
      </c>
      <c r="O968" s="329">
        <v>8</v>
      </c>
      <c r="P968" s="329">
        <v>0</v>
      </c>
      <c r="Q968" s="329">
        <v>0</v>
      </c>
      <c r="R968" s="329">
        <v>0</v>
      </c>
    </row>
    <row r="969" spans="2:18" x14ac:dyDescent="0.2">
      <c r="F969" s="142" t="s">
        <v>1115</v>
      </c>
      <c r="G969" s="329">
        <v>78</v>
      </c>
      <c r="H969" s="329">
        <v>30</v>
      </c>
      <c r="I969" s="329">
        <v>48</v>
      </c>
      <c r="J969" s="329">
        <v>35</v>
      </c>
      <c r="K969" s="329">
        <v>15</v>
      </c>
      <c r="L969" s="329">
        <v>20</v>
      </c>
      <c r="M969" s="329">
        <v>17</v>
      </c>
      <c r="N969" s="329">
        <v>9</v>
      </c>
      <c r="O969" s="329">
        <v>8</v>
      </c>
      <c r="P969" s="329">
        <v>0</v>
      </c>
      <c r="Q969" s="329">
        <v>0</v>
      </c>
      <c r="R969" s="329">
        <v>0</v>
      </c>
    </row>
    <row r="970" spans="2:18" x14ac:dyDescent="0.2">
      <c r="F970" s="142" t="s">
        <v>1116</v>
      </c>
      <c r="G970" s="329">
        <v>338</v>
      </c>
      <c r="H970" s="329">
        <v>308</v>
      </c>
      <c r="I970" s="329">
        <v>30</v>
      </c>
      <c r="J970" s="329">
        <v>128</v>
      </c>
      <c r="K970" s="329">
        <v>115</v>
      </c>
      <c r="L970" s="329">
        <v>13</v>
      </c>
      <c r="M970" s="329">
        <v>33</v>
      </c>
      <c r="N970" s="329">
        <v>32</v>
      </c>
      <c r="O970" s="329">
        <v>1</v>
      </c>
      <c r="P970" s="329">
        <v>0</v>
      </c>
      <c r="Q970" s="329">
        <v>0</v>
      </c>
      <c r="R970" s="329">
        <v>0</v>
      </c>
    </row>
    <row r="971" spans="2:18" x14ac:dyDescent="0.2">
      <c r="F971" s="142" t="s">
        <v>1117</v>
      </c>
      <c r="G971" s="329">
        <v>77</v>
      </c>
      <c r="H971" s="329">
        <v>40</v>
      </c>
      <c r="I971" s="329">
        <v>37</v>
      </c>
      <c r="J971" s="329">
        <v>0</v>
      </c>
      <c r="K971" s="329">
        <v>0</v>
      </c>
      <c r="L971" s="329">
        <v>0</v>
      </c>
      <c r="M971" s="329">
        <v>21</v>
      </c>
      <c r="N971" s="329">
        <v>7</v>
      </c>
      <c r="O971" s="329">
        <v>14</v>
      </c>
      <c r="P971" s="329">
        <v>0</v>
      </c>
      <c r="Q971" s="329">
        <v>0</v>
      </c>
      <c r="R971" s="329">
        <v>0</v>
      </c>
    </row>
    <row r="972" spans="2:18" x14ac:dyDescent="0.2">
      <c r="F972" s="142" t="s">
        <v>1118</v>
      </c>
      <c r="G972" s="329">
        <v>46</v>
      </c>
      <c r="H972" s="329">
        <v>25</v>
      </c>
      <c r="I972" s="329">
        <v>21</v>
      </c>
      <c r="J972" s="329">
        <v>46</v>
      </c>
      <c r="K972" s="329">
        <v>25</v>
      </c>
      <c r="L972" s="329">
        <v>21</v>
      </c>
      <c r="M972" s="329">
        <v>0</v>
      </c>
      <c r="N972" s="329">
        <v>0</v>
      </c>
      <c r="O972" s="329">
        <v>0</v>
      </c>
      <c r="P972" s="329">
        <v>0</v>
      </c>
      <c r="Q972" s="329">
        <v>0</v>
      </c>
      <c r="R972" s="329">
        <v>0</v>
      </c>
    </row>
    <row r="973" spans="2:18" x14ac:dyDescent="0.2">
      <c r="B973" s="142" t="s">
        <v>1119</v>
      </c>
      <c r="G973" s="329">
        <v>1310</v>
      </c>
      <c r="H973" s="329">
        <v>596</v>
      </c>
      <c r="I973" s="329">
        <v>714</v>
      </c>
      <c r="J973" s="329">
        <v>296</v>
      </c>
      <c r="K973" s="329">
        <v>137</v>
      </c>
      <c r="L973" s="329">
        <v>159</v>
      </c>
      <c r="M973" s="329">
        <v>257</v>
      </c>
      <c r="N973" s="329">
        <v>95</v>
      </c>
      <c r="O973" s="329">
        <v>162</v>
      </c>
      <c r="P973" s="329">
        <v>229</v>
      </c>
      <c r="Q973" s="329">
        <v>72</v>
      </c>
      <c r="R973" s="329">
        <v>157</v>
      </c>
    </row>
    <row r="974" spans="2:18" x14ac:dyDescent="0.2">
      <c r="C974" s="142" t="s">
        <v>1120</v>
      </c>
      <c r="G974" s="329">
        <v>1310</v>
      </c>
      <c r="H974" s="329">
        <v>596</v>
      </c>
      <c r="I974" s="329">
        <v>714</v>
      </c>
      <c r="J974" s="329">
        <v>296</v>
      </c>
      <c r="K974" s="329">
        <v>137</v>
      </c>
      <c r="L974" s="329">
        <v>159</v>
      </c>
      <c r="M974" s="329">
        <v>257</v>
      </c>
      <c r="N974" s="329">
        <v>95</v>
      </c>
      <c r="O974" s="329">
        <v>162</v>
      </c>
      <c r="P974" s="329">
        <v>229</v>
      </c>
      <c r="Q974" s="329">
        <v>72</v>
      </c>
      <c r="R974" s="329">
        <v>157</v>
      </c>
    </row>
    <row r="975" spans="2:18" x14ac:dyDescent="0.2">
      <c r="D975" s="142" t="s">
        <v>248</v>
      </c>
      <c r="G975" s="329">
        <v>935</v>
      </c>
      <c r="H975" s="329">
        <v>482</v>
      </c>
      <c r="I975" s="329">
        <v>453</v>
      </c>
      <c r="J975" s="329">
        <v>180</v>
      </c>
      <c r="K975" s="329">
        <v>96</v>
      </c>
      <c r="L975" s="329">
        <v>84</v>
      </c>
      <c r="M975" s="329">
        <v>81</v>
      </c>
      <c r="N975" s="329">
        <v>36</v>
      </c>
      <c r="O975" s="329">
        <v>45</v>
      </c>
      <c r="P975" s="329">
        <v>49</v>
      </c>
      <c r="Q975" s="329">
        <v>13</v>
      </c>
      <c r="R975" s="329">
        <v>36</v>
      </c>
    </row>
    <row r="976" spans="2:18" x14ac:dyDescent="0.2">
      <c r="E976" s="142" t="s">
        <v>250</v>
      </c>
      <c r="G976" s="329">
        <v>935</v>
      </c>
      <c r="H976" s="329">
        <v>482</v>
      </c>
      <c r="I976" s="329">
        <v>453</v>
      </c>
      <c r="J976" s="329">
        <v>180</v>
      </c>
      <c r="K976" s="329">
        <v>96</v>
      </c>
      <c r="L976" s="329">
        <v>84</v>
      </c>
      <c r="M976" s="329">
        <v>81</v>
      </c>
      <c r="N976" s="329">
        <v>36</v>
      </c>
      <c r="O976" s="329">
        <v>45</v>
      </c>
      <c r="P976" s="329">
        <v>49</v>
      </c>
      <c r="Q976" s="329">
        <v>13</v>
      </c>
      <c r="R976" s="329">
        <v>36</v>
      </c>
    </row>
    <row r="977" spans="6:18" x14ac:dyDescent="0.2">
      <c r="F977" s="142" t="s">
        <v>1122</v>
      </c>
      <c r="G977" s="329">
        <v>73</v>
      </c>
      <c r="H977" s="329">
        <v>41</v>
      </c>
      <c r="I977" s="329">
        <v>32</v>
      </c>
      <c r="J977" s="329">
        <v>19</v>
      </c>
      <c r="K977" s="329">
        <v>12</v>
      </c>
      <c r="L977" s="329">
        <v>7</v>
      </c>
      <c r="M977" s="329">
        <v>13</v>
      </c>
      <c r="N977" s="329">
        <v>7</v>
      </c>
      <c r="O977" s="329">
        <v>6</v>
      </c>
      <c r="P977" s="329">
        <v>8</v>
      </c>
      <c r="Q977" s="329">
        <v>1</v>
      </c>
      <c r="R977" s="329">
        <v>7</v>
      </c>
    </row>
    <row r="978" spans="6:18" x14ac:dyDescent="0.2">
      <c r="F978" s="142" t="s">
        <v>1123</v>
      </c>
      <c r="G978" s="329">
        <v>20</v>
      </c>
      <c r="H978" s="329">
        <v>10</v>
      </c>
      <c r="I978" s="329">
        <v>10</v>
      </c>
      <c r="J978" s="329">
        <v>0</v>
      </c>
      <c r="K978" s="329">
        <v>0</v>
      </c>
      <c r="L978" s="329">
        <v>0</v>
      </c>
      <c r="M978" s="329">
        <v>3</v>
      </c>
      <c r="N978" s="329">
        <v>2</v>
      </c>
      <c r="O978" s="329">
        <v>1</v>
      </c>
      <c r="P978" s="329">
        <v>6</v>
      </c>
      <c r="Q978" s="329">
        <v>3</v>
      </c>
      <c r="R978" s="329">
        <v>3</v>
      </c>
    </row>
    <row r="979" spans="6:18" x14ac:dyDescent="0.2">
      <c r="F979" s="142" t="s">
        <v>1076</v>
      </c>
      <c r="G979" s="329">
        <v>0</v>
      </c>
      <c r="H979" s="329">
        <v>0</v>
      </c>
      <c r="I979" s="329">
        <v>0</v>
      </c>
      <c r="J979" s="329">
        <v>0</v>
      </c>
      <c r="K979" s="329">
        <v>0</v>
      </c>
      <c r="L979" s="329">
        <v>0</v>
      </c>
      <c r="M979" s="329">
        <v>0</v>
      </c>
      <c r="N979" s="329">
        <v>0</v>
      </c>
      <c r="O979" s="329">
        <v>0</v>
      </c>
      <c r="P979" s="329">
        <v>3</v>
      </c>
      <c r="Q979" s="329">
        <v>1</v>
      </c>
      <c r="R979" s="329">
        <v>2</v>
      </c>
    </row>
    <row r="980" spans="6:18" x14ac:dyDescent="0.2">
      <c r="F980" s="142" t="s">
        <v>1124</v>
      </c>
      <c r="G980" s="329">
        <v>0</v>
      </c>
      <c r="H980" s="329">
        <v>0</v>
      </c>
      <c r="I980" s="329">
        <v>0</v>
      </c>
      <c r="J980" s="329">
        <v>0</v>
      </c>
      <c r="K980" s="329">
        <v>0</v>
      </c>
      <c r="L980" s="329">
        <v>0</v>
      </c>
      <c r="M980" s="329">
        <v>0</v>
      </c>
      <c r="N980" s="329">
        <v>0</v>
      </c>
      <c r="O980" s="329">
        <v>0</v>
      </c>
      <c r="P980" s="329">
        <v>0</v>
      </c>
      <c r="Q980" s="329">
        <v>0</v>
      </c>
      <c r="R980" s="329">
        <v>0</v>
      </c>
    </row>
    <row r="981" spans="6:18" x14ac:dyDescent="0.2">
      <c r="F981" s="142" t="s">
        <v>1125</v>
      </c>
      <c r="G981" s="329">
        <v>0</v>
      </c>
      <c r="H981" s="329">
        <v>0</v>
      </c>
      <c r="I981" s="329">
        <v>0</v>
      </c>
      <c r="J981" s="329">
        <v>0</v>
      </c>
      <c r="K981" s="329">
        <v>0</v>
      </c>
      <c r="L981" s="329">
        <v>0</v>
      </c>
      <c r="M981" s="329">
        <v>0</v>
      </c>
      <c r="N981" s="329">
        <v>0</v>
      </c>
      <c r="O981" s="329">
        <v>0</v>
      </c>
      <c r="P981" s="329">
        <v>0</v>
      </c>
      <c r="Q981" s="329">
        <v>0</v>
      </c>
      <c r="R981" s="329">
        <v>0</v>
      </c>
    </row>
    <row r="982" spans="6:18" x14ac:dyDescent="0.2">
      <c r="F982" s="142" t="s">
        <v>752</v>
      </c>
      <c r="G982" s="329">
        <v>0</v>
      </c>
      <c r="H982" s="329">
        <v>0</v>
      </c>
      <c r="I982" s="329">
        <v>0</v>
      </c>
      <c r="J982" s="329">
        <v>0</v>
      </c>
      <c r="K982" s="329">
        <v>0</v>
      </c>
      <c r="L982" s="329">
        <v>0</v>
      </c>
      <c r="M982" s="329">
        <v>0</v>
      </c>
      <c r="N982" s="329">
        <v>0</v>
      </c>
      <c r="O982" s="329">
        <v>0</v>
      </c>
      <c r="P982" s="329">
        <v>0</v>
      </c>
      <c r="Q982" s="329">
        <v>0</v>
      </c>
      <c r="R982" s="329">
        <v>0</v>
      </c>
    </row>
    <row r="983" spans="6:18" x14ac:dyDescent="0.2">
      <c r="F983" s="142" t="s">
        <v>1126</v>
      </c>
      <c r="G983" s="329">
        <v>40</v>
      </c>
      <c r="H983" s="329">
        <v>19</v>
      </c>
      <c r="I983" s="329">
        <v>21</v>
      </c>
      <c r="J983" s="329">
        <v>11</v>
      </c>
      <c r="K983" s="329">
        <v>6</v>
      </c>
      <c r="L983" s="329">
        <v>5</v>
      </c>
      <c r="M983" s="329">
        <v>7</v>
      </c>
      <c r="N983" s="329">
        <v>3</v>
      </c>
      <c r="O983" s="329">
        <v>4</v>
      </c>
      <c r="P983" s="329">
        <v>7</v>
      </c>
      <c r="Q983" s="329">
        <v>1</v>
      </c>
      <c r="R983" s="329">
        <v>6</v>
      </c>
    </row>
    <row r="984" spans="6:18" x14ac:dyDescent="0.2">
      <c r="F984" s="142" t="s">
        <v>1127</v>
      </c>
      <c r="G984" s="329">
        <v>10</v>
      </c>
      <c r="H984" s="329">
        <v>4</v>
      </c>
      <c r="I984" s="329">
        <v>6</v>
      </c>
      <c r="J984" s="329">
        <v>0</v>
      </c>
      <c r="K984" s="329">
        <v>0</v>
      </c>
      <c r="L984" s="329">
        <v>0</v>
      </c>
      <c r="M984" s="329">
        <v>8</v>
      </c>
      <c r="N984" s="329">
        <v>1</v>
      </c>
      <c r="O984" s="329">
        <v>7</v>
      </c>
      <c r="P984" s="329">
        <v>2</v>
      </c>
      <c r="Q984" s="329">
        <v>1</v>
      </c>
      <c r="R984" s="329">
        <v>1</v>
      </c>
    </row>
    <row r="985" spans="6:18" x14ac:dyDescent="0.2">
      <c r="F985" s="142" t="s">
        <v>1128</v>
      </c>
      <c r="G985" s="329">
        <v>3</v>
      </c>
      <c r="H985" s="329">
        <v>2</v>
      </c>
      <c r="I985" s="329">
        <v>1</v>
      </c>
      <c r="J985" s="329">
        <v>0</v>
      </c>
      <c r="K985" s="329">
        <v>0</v>
      </c>
      <c r="L985" s="329">
        <v>0</v>
      </c>
      <c r="M985" s="329">
        <v>14</v>
      </c>
      <c r="N985" s="329">
        <v>9</v>
      </c>
      <c r="O985" s="329">
        <v>5</v>
      </c>
      <c r="P985" s="329">
        <v>3</v>
      </c>
      <c r="Q985" s="329">
        <v>3</v>
      </c>
      <c r="R985" s="329">
        <v>0</v>
      </c>
    </row>
    <row r="986" spans="6:18" x14ac:dyDescent="0.2">
      <c r="F986" s="142" t="s">
        <v>1129</v>
      </c>
      <c r="G986" s="329">
        <v>0</v>
      </c>
      <c r="H986" s="329">
        <v>0</v>
      </c>
      <c r="I986" s="329">
        <v>0</v>
      </c>
      <c r="J986" s="329">
        <v>0</v>
      </c>
      <c r="K986" s="329">
        <v>0</v>
      </c>
      <c r="L986" s="329">
        <v>0</v>
      </c>
      <c r="M986" s="329">
        <v>0</v>
      </c>
      <c r="N986" s="329">
        <v>0</v>
      </c>
      <c r="O986" s="329">
        <v>0</v>
      </c>
      <c r="P986" s="329">
        <v>0</v>
      </c>
      <c r="Q986" s="329">
        <v>0</v>
      </c>
      <c r="R986" s="329">
        <v>0</v>
      </c>
    </row>
    <row r="987" spans="6:18" x14ac:dyDescent="0.2">
      <c r="F987" s="142" t="s">
        <v>936</v>
      </c>
      <c r="G987" s="329">
        <v>18</v>
      </c>
      <c r="H987" s="329">
        <v>12</v>
      </c>
      <c r="I987" s="329">
        <v>6</v>
      </c>
      <c r="J987" s="329">
        <v>8</v>
      </c>
      <c r="K987" s="329">
        <v>6</v>
      </c>
      <c r="L987" s="329">
        <v>2</v>
      </c>
      <c r="M987" s="329">
        <v>0</v>
      </c>
      <c r="N987" s="329">
        <v>0</v>
      </c>
      <c r="O987" s="329">
        <v>0</v>
      </c>
      <c r="P987" s="329">
        <v>0</v>
      </c>
      <c r="Q987" s="329">
        <v>0</v>
      </c>
      <c r="R987" s="329">
        <v>0</v>
      </c>
    </row>
    <row r="988" spans="6:18" x14ac:dyDescent="0.2">
      <c r="F988" s="142" t="s">
        <v>679</v>
      </c>
      <c r="G988" s="329">
        <v>579</v>
      </c>
      <c r="H988" s="329">
        <v>301</v>
      </c>
      <c r="I988" s="329">
        <v>278</v>
      </c>
      <c r="J988" s="329">
        <v>94</v>
      </c>
      <c r="K988" s="329">
        <v>45</v>
      </c>
      <c r="L988" s="329">
        <v>49</v>
      </c>
      <c r="M988" s="329">
        <v>0</v>
      </c>
      <c r="N988" s="329">
        <v>0</v>
      </c>
      <c r="O988" s="329">
        <v>0</v>
      </c>
      <c r="P988" s="329">
        <v>0</v>
      </c>
      <c r="Q988" s="329">
        <v>0</v>
      </c>
      <c r="R988" s="329">
        <v>0</v>
      </c>
    </row>
    <row r="989" spans="6:18" x14ac:dyDescent="0.2">
      <c r="F989" s="142" t="s">
        <v>1130</v>
      </c>
      <c r="G989" s="329">
        <v>9</v>
      </c>
      <c r="H989" s="329">
        <v>3</v>
      </c>
      <c r="I989" s="329">
        <v>6</v>
      </c>
      <c r="J989" s="329">
        <v>0</v>
      </c>
      <c r="K989" s="329">
        <v>0</v>
      </c>
      <c r="L989" s="329">
        <v>0</v>
      </c>
      <c r="M989" s="329">
        <v>0</v>
      </c>
      <c r="N989" s="329">
        <v>0</v>
      </c>
      <c r="O989" s="329">
        <v>0</v>
      </c>
      <c r="P989" s="329">
        <v>0</v>
      </c>
      <c r="Q989" s="329">
        <v>0</v>
      </c>
      <c r="R989" s="329">
        <v>0</v>
      </c>
    </row>
    <row r="990" spans="6:18" x14ac:dyDescent="0.2">
      <c r="F990" s="142" t="s">
        <v>1131</v>
      </c>
      <c r="G990" s="329">
        <v>73</v>
      </c>
      <c r="H990" s="329">
        <v>41</v>
      </c>
      <c r="I990" s="329">
        <v>32</v>
      </c>
      <c r="J990" s="329">
        <v>19</v>
      </c>
      <c r="K990" s="329">
        <v>12</v>
      </c>
      <c r="L990" s="329">
        <v>7</v>
      </c>
      <c r="M990" s="329">
        <v>13</v>
      </c>
      <c r="N990" s="329">
        <v>7</v>
      </c>
      <c r="O990" s="329">
        <v>6</v>
      </c>
      <c r="P990" s="329">
        <v>8</v>
      </c>
      <c r="Q990" s="329">
        <v>1</v>
      </c>
      <c r="R990" s="329">
        <v>7</v>
      </c>
    </row>
    <row r="991" spans="6:18" x14ac:dyDescent="0.2">
      <c r="F991" s="142" t="s">
        <v>992</v>
      </c>
      <c r="G991" s="329">
        <v>73</v>
      </c>
      <c r="H991" s="329">
        <v>41</v>
      </c>
      <c r="I991" s="329">
        <v>32</v>
      </c>
      <c r="J991" s="329">
        <v>19</v>
      </c>
      <c r="K991" s="329">
        <v>12</v>
      </c>
      <c r="L991" s="329">
        <v>7</v>
      </c>
      <c r="M991" s="329">
        <v>13</v>
      </c>
      <c r="N991" s="329">
        <v>7</v>
      </c>
      <c r="O991" s="329">
        <v>6</v>
      </c>
      <c r="P991" s="329">
        <v>8</v>
      </c>
      <c r="Q991" s="329">
        <v>1</v>
      </c>
      <c r="R991" s="329">
        <v>7</v>
      </c>
    </row>
    <row r="992" spans="6:18" x14ac:dyDescent="0.2">
      <c r="F992" s="142" t="s">
        <v>1101</v>
      </c>
      <c r="G992" s="329">
        <v>37</v>
      </c>
      <c r="H992" s="329">
        <v>8</v>
      </c>
      <c r="I992" s="329">
        <v>29</v>
      </c>
      <c r="J992" s="329">
        <v>10</v>
      </c>
      <c r="K992" s="329">
        <v>3</v>
      </c>
      <c r="L992" s="329">
        <v>7</v>
      </c>
      <c r="M992" s="329">
        <v>10</v>
      </c>
      <c r="N992" s="329">
        <v>0</v>
      </c>
      <c r="O992" s="329">
        <v>10</v>
      </c>
      <c r="P992" s="329">
        <v>4</v>
      </c>
      <c r="Q992" s="329">
        <v>1</v>
      </c>
      <c r="R992" s="329">
        <v>3</v>
      </c>
    </row>
    <row r="993" spans="4:18" x14ac:dyDescent="0.2">
      <c r="F993" s="142" t="s">
        <v>754</v>
      </c>
      <c r="G993" s="329">
        <v>0</v>
      </c>
      <c r="H993" s="329">
        <v>0</v>
      </c>
      <c r="I993" s="329">
        <v>0</v>
      </c>
      <c r="J993" s="329">
        <v>0</v>
      </c>
      <c r="K993" s="329">
        <v>0</v>
      </c>
      <c r="L993" s="329">
        <v>0</v>
      </c>
      <c r="M993" s="329">
        <v>0</v>
      </c>
      <c r="N993" s="329">
        <v>0</v>
      </c>
      <c r="O993" s="329">
        <v>0</v>
      </c>
      <c r="P993" s="329">
        <v>0</v>
      </c>
      <c r="Q993" s="329">
        <v>0</v>
      </c>
      <c r="R993" s="329">
        <v>0</v>
      </c>
    </row>
    <row r="994" spans="4:18" x14ac:dyDescent="0.2">
      <c r="D994" s="142" t="s">
        <v>738</v>
      </c>
      <c r="G994" s="329">
        <v>0</v>
      </c>
      <c r="H994" s="329">
        <v>0</v>
      </c>
      <c r="I994" s="329">
        <v>0</v>
      </c>
      <c r="J994" s="329">
        <v>0</v>
      </c>
      <c r="K994" s="329">
        <v>0</v>
      </c>
      <c r="L994" s="329">
        <v>0</v>
      </c>
      <c r="M994" s="329">
        <v>0</v>
      </c>
      <c r="N994" s="329">
        <v>0</v>
      </c>
      <c r="O994" s="329">
        <v>0</v>
      </c>
      <c r="P994" s="329">
        <v>0</v>
      </c>
      <c r="Q994" s="329">
        <v>0</v>
      </c>
      <c r="R994" s="329">
        <v>0</v>
      </c>
    </row>
    <row r="995" spans="4:18" x14ac:dyDescent="0.2">
      <c r="E995" s="142" t="s">
        <v>250</v>
      </c>
      <c r="G995" s="329">
        <v>0</v>
      </c>
      <c r="H995" s="329">
        <v>0</v>
      </c>
      <c r="I995" s="329">
        <v>0</v>
      </c>
      <c r="J995" s="329">
        <v>0</v>
      </c>
      <c r="K995" s="329">
        <v>0</v>
      </c>
      <c r="L995" s="329">
        <v>0</v>
      </c>
      <c r="M995" s="329">
        <v>0</v>
      </c>
      <c r="N995" s="329">
        <v>0</v>
      </c>
      <c r="O995" s="329">
        <v>0</v>
      </c>
      <c r="P995" s="329">
        <v>0</v>
      </c>
      <c r="Q995" s="329">
        <v>0</v>
      </c>
      <c r="R995" s="329">
        <v>0</v>
      </c>
    </row>
    <row r="996" spans="4:18" x14ac:dyDescent="0.2">
      <c r="F996" s="142" t="s">
        <v>1121</v>
      </c>
      <c r="G996" s="329">
        <v>0</v>
      </c>
      <c r="H996" s="329">
        <v>0</v>
      </c>
      <c r="I996" s="329">
        <v>0</v>
      </c>
      <c r="J996" s="329">
        <v>0</v>
      </c>
      <c r="K996" s="329">
        <v>0</v>
      </c>
      <c r="L996" s="329">
        <v>0</v>
      </c>
      <c r="M996" s="329">
        <v>0</v>
      </c>
      <c r="N996" s="329">
        <v>0</v>
      </c>
      <c r="O996" s="329">
        <v>0</v>
      </c>
      <c r="P996" s="329">
        <v>0</v>
      </c>
      <c r="Q996" s="329">
        <v>0</v>
      </c>
      <c r="R996" s="329">
        <v>0</v>
      </c>
    </row>
    <row r="997" spans="4:18" x14ac:dyDescent="0.2">
      <c r="D997" s="142" t="s">
        <v>709</v>
      </c>
      <c r="G997" s="329">
        <v>333</v>
      </c>
      <c r="H997" s="329">
        <v>88</v>
      </c>
      <c r="I997" s="329">
        <v>245</v>
      </c>
      <c r="J997" s="329">
        <v>106</v>
      </c>
      <c r="K997" s="329">
        <v>35</v>
      </c>
      <c r="L997" s="329">
        <v>71</v>
      </c>
      <c r="M997" s="329">
        <v>150</v>
      </c>
      <c r="N997" s="329">
        <v>47</v>
      </c>
      <c r="O997" s="329">
        <v>103</v>
      </c>
      <c r="P997" s="329">
        <v>150</v>
      </c>
      <c r="Q997" s="329">
        <v>47</v>
      </c>
      <c r="R997" s="329">
        <v>103</v>
      </c>
    </row>
    <row r="998" spans="4:18" x14ac:dyDescent="0.2">
      <c r="E998" s="142" t="s">
        <v>250</v>
      </c>
      <c r="G998" s="329">
        <v>139</v>
      </c>
      <c r="H998" s="329">
        <v>37</v>
      </c>
      <c r="I998" s="329">
        <v>102</v>
      </c>
      <c r="J998" s="329">
        <v>45</v>
      </c>
      <c r="K998" s="329">
        <v>14</v>
      </c>
      <c r="L998" s="329">
        <v>31</v>
      </c>
      <c r="M998" s="329">
        <v>30</v>
      </c>
      <c r="N998" s="329">
        <v>10</v>
      </c>
      <c r="O998" s="329">
        <v>20</v>
      </c>
      <c r="P998" s="329">
        <v>30</v>
      </c>
      <c r="Q998" s="329">
        <v>10</v>
      </c>
      <c r="R998" s="329">
        <v>20</v>
      </c>
    </row>
    <row r="999" spans="4:18" x14ac:dyDescent="0.2">
      <c r="F999" s="142" t="s">
        <v>1132</v>
      </c>
      <c r="G999" s="329">
        <v>93</v>
      </c>
      <c r="H999" s="329">
        <v>26</v>
      </c>
      <c r="I999" s="329">
        <v>67</v>
      </c>
      <c r="J999" s="329">
        <v>18</v>
      </c>
      <c r="K999" s="329">
        <v>6</v>
      </c>
      <c r="L999" s="329">
        <v>12</v>
      </c>
      <c r="M999" s="329">
        <v>28</v>
      </c>
      <c r="N999" s="329">
        <v>10</v>
      </c>
      <c r="O999" s="329">
        <v>18</v>
      </c>
      <c r="P999" s="329">
        <v>28</v>
      </c>
      <c r="Q999" s="329">
        <v>10</v>
      </c>
      <c r="R999" s="329">
        <v>18</v>
      </c>
    </row>
    <row r="1000" spans="4:18" x14ac:dyDescent="0.2">
      <c r="F1000" s="142" t="s">
        <v>881</v>
      </c>
      <c r="G1000" s="329">
        <v>29</v>
      </c>
      <c r="H1000" s="329">
        <v>8</v>
      </c>
      <c r="I1000" s="329">
        <v>21</v>
      </c>
      <c r="J1000" s="329">
        <v>27</v>
      </c>
      <c r="K1000" s="329">
        <v>8</v>
      </c>
      <c r="L1000" s="329">
        <v>19</v>
      </c>
      <c r="M1000" s="329">
        <v>2</v>
      </c>
      <c r="N1000" s="329">
        <v>0</v>
      </c>
      <c r="O1000" s="329">
        <v>2</v>
      </c>
      <c r="P1000" s="329">
        <v>2</v>
      </c>
      <c r="Q1000" s="329">
        <v>0</v>
      </c>
      <c r="R1000" s="329">
        <v>2</v>
      </c>
    </row>
    <row r="1001" spans="4:18" x14ac:dyDescent="0.2">
      <c r="F1001" s="142" t="s">
        <v>1133</v>
      </c>
      <c r="G1001" s="329">
        <v>17</v>
      </c>
      <c r="H1001" s="329">
        <v>3</v>
      </c>
      <c r="I1001" s="329">
        <v>14</v>
      </c>
      <c r="J1001" s="329">
        <v>0</v>
      </c>
      <c r="K1001" s="329">
        <v>0</v>
      </c>
      <c r="L1001" s="329">
        <v>0</v>
      </c>
      <c r="M1001" s="329">
        <v>0</v>
      </c>
      <c r="N1001" s="329">
        <v>0</v>
      </c>
      <c r="O1001" s="329">
        <v>0</v>
      </c>
      <c r="P1001" s="329">
        <v>0</v>
      </c>
      <c r="Q1001" s="329">
        <v>0</v>
      </c>
      <c r="R1001" s="329">
        <v>0</v>
      </c>
    </row>
    <row r="1002" spans="4:18" x14ac:dyDescent="0.2">
      <c r="E1002" s="142" t="s">
        <v>82</v>
      </c>
      <c r="G1002" s="329">
        <v>194</v>
      </c>
      <c r="H1002" s="329">
        <v>51</v>
      </c>
      <c r="I1002" s="329">
        <v>143</v>
      </c>
      <c r="J1002" s="329">
        <v>61</v>
      </c>
      <c r="K1002" s="329">
        <v>21</v>
      </c>
      <c r="L1002" s="329">
        <v>40</v>
      </c>
      <c r="M1002" s="329">
        <v>120</v>
      </c>
      <c r="N1002" s="329">
        <v>37</v>
      </c>
      <c r="O1002" s="329">
        <v>83</v>
      </c>
      <c r="P1002" s="329">
        <v>120</v>
      </c>
      <c r="Q1002" s="329">
        <v>37</v>
      </c>
      <c r="R1002" s="329">
        <v>83</v>
      </c>
    </row>
    <row r="1003" spans="4:18" x14ac:dyDescent="0.2">
      <c r="F1003" s="142" t="s">
        <v>1134</v>
      </c>
      <c r="G1003" s="329">
        <v>24</v>
      </c>
      <c r="H1003" s="329">
        <v>10</v>
      </c>
      <c r="I1003" s="329">
        <v>14</v>
      </c>
      <c r="J1003" s="329">
        <v>14</v>
      </c>
      <c r="K1003" s="329">
        <v>8</v>
      </c>
      <c r="L1003" s="329">
        <v>6</v>
      </c>
      <c r="M1003" s="329">
        <v>5</v>
      </c>
      <c r="N1003" s="329">
        <v>5</v>
      </c>
      <c r="O1003" s="329">
        <v>0</v>
      </c>
      <c r="P1003" s="329">
        <v>5</v>
      </c>
      <c r="Q1003" s="329">
        <v>5</v>
      </c>
      <c r="R1003" s="329">
        <v>0</v>
      </c>
    </row>
    <row r="1004" spans="4:18" x14ac:dyDescent="0.2">
      <c r="F1004" s="142" t="s">
        <v>1135</v>
      </c>
      <c r="G1004" s="329">
        <v>93</v>
      </c>
      <c r="H1004" s="329">
        <v>26</v>
      </c>
      <c r="I1004" s="329">
        <v>67</v>
      </c>
      <c r="J1004" s="329">
        <v>18</v>
      </c>
      <c r="K1004" s="329">
        <v>6</v>
      </c>
      <c r="L1004" s="329">
        <v>12</v>
      </c>
      <c r="M1004" s="329">
        <v>28</v>
      </c>
      <c r="N1004" s="329">
        <v>10</v>
      </c>
      <c r="O1004" s="329">
        <v>18</v>
      </c>
      <c r="P1004" s="329">
        <v>28</v>
      </c>
      <c r="Q1004" s="329">
        <v>10</v>
      </c>
      <c r="R1004" s="329">
        <v>18</v>
      </c>
    </row>
    <row r="1005" spans="4:18" x14ac:dyDescent="0.2">
      <c r="F1005" s="142" t="s">
        <v>1136</v>
      </c>
      <c r="G1005" s="329">
        <v>11</v>
      </c>
      <c r="H1005" s="329">
        <v>3</v>
      </c>
      <c r="I1005" s="329">
        <v>8</v>
      </c>
      <c r="J1005" s="329">
        <v>0</v>
      </c>
      <c r="K1005" s="329">
        <v>0</v>
      </c>
      <c r="L1005" s="329">
        <v>0</v>
      </c>
      <c r="M1005" s="329">
        <v>0</v>
      </c>
      <c r="N1005" s="329">
        <v>0</v>
      </c>
      <c r="O1005" s="329">
        <v>0</v>
      </c>
      <c r="P1005" s="329">
        <v>0</v>
      </c>
      <c r="Q1005" s="329">
        <v>0</v>
      </c>
      <c r="R1005" s="329">
        <v>0</v>
      </c>
    </row>
    <row r="1006" spans="4:18" x14ac:dyDescent="0.2">
      <c r="F1006" s="142" t="s">
        <v>881</v>
      </c>
      <c r="G1006" s="329">
        <v>49</v>
      </c>
      <c r="H1006" s="329">
        <v>9</v>
      </c>
      <c r="I1006" s="329">
        <v>40</v>
      </c>
      <c r="J1006" s="329">
        <v>29</v>
      </c>
      <c r="K1006" s="329">
        <v>7</v>
      </c>
      <c r="L1006" s="329">
        <v>22</v>
      </c>
      <c r="M1006" s="329">
        <v>87</v>
      </c>
      <c r="N1006" s="329">
        <v>22</v>
      </c>
      <c r="O1006" s="329">
        <v>65</v>
      </c>
      <c r="P1006" s="329">
        <v>87</v>
      </c>
      <c r="Q1006" s="329">
        <v>22</v>
      </c>
      <c r="R1006" s="329">
        <v>65</v>
      </c>
    </row>
    <row r="1007" spans="4:18" x14ac:dyDescent="0.2">
      <c r="F1007" s="142" t="s">
        <v>1133</v>
      </c>
      <c r="G1007" s="329">
        <v>17</v>
      </c>
      <c r="H1007" s="329">
        <v>3</v>
      </c>
      <c r="I1007" s="329">
        <v>14</v>
      </c>
      <c r="J1007" s="329">
        <v>0</v>
      </c>
      <c r="K1007" s="329">
        <v>0</v>
      </c>
      <c r="L1007" s="329">
        <v>0</v>
      </c>
      <c r="M1007" s="329">
        <v>0</v>
      </c>
      <c r="N1007" s="329">
        <v>0</v>
      </c>
      <c r="O1007" s="329">
        <v>0</v>
      </c>
      <c r="P1007" s="329">
        <v>0</v>
      </c>
      <c r="Q1007" s="329">
        <v>0</v>
      </c>
      <c r="R1007" s="329">
        <v>0</v>
      </c>
    </row>
    <row r="1008" spans="4:18" x14ac:dyDescent="0.2">
      <c r="D1008" s="142" t="s">
        <v>756</v>
      </c>
      <c r="G1008" s="329">
        <v>42</v>
      </c>
      <c r="H1008" s="329">
        <v>26</v>
      </c>
      <c r="I1008" s="329">
        <v>16</v>
      </c>
      <c r="J1008" s="329">
        <v>10</v>
      </c>
      <c r="K1008" s="329">
        <v>6</v>
      </c>
      <c r="L1008" s="329">
        <v>4</v>
      </c>
      <c r="M1008" s="329">
        <v>26</v>
      </c>
      <c r="N1008" s="329">
        <v>12</v>
      </c>
      <c r="O1008" s="329">
        <v>14</v>
      </c>
      <c r="P1008" s="329">
        <v>30</v>
      </c>
      <c r="Q1008" s="329">
        <v>12</v>
      </c>
      <c r="R1008" s="329">
        <v>18</v>
      </c>
    </row>
    <row r="1009" spans="2:18" x14ac:dyDescent="0.2">
      <c r="E1009" s="142" t="s">
        <v>250</v>
      </c>
      <c r="G1009" s="329">
        <v>21</v>
      </c>
      <c r="H1009" s="329">
        <v>13</v>
      </c>
      <c r="I1009" s="329">
        <v>8</v>
      </c>
      <c r="J1009" s="329">
        <v>5</v>
      </c>
      <c r="K1009" s="329">
        <v>3</v>
      </c>
      <c r="L1009" s="329">
        <v>2</v>
      </c>
      <c r="M1009" s="329">
        <v>13</v>
      </c>
      <c r="N1009" s="329">
        <v>6</v>
      </c>
      <c r="O1009" s="329">
        <v>7</v>
      </c>
      <c r="P1009" s="329">
        <v>17</v>
      </c>
      <c r="Q1009" s="329">
        <v>6</v>
      </c>
      <c r="R1009" s="329">
        <v>11</v>
      </c>
    </row>
    <row r="1010" spans="2:18" x14ac:dyDescent="0.2">
      <c r="F1010" s="142" t="s">
        <v>1062</v>
      </c>
      <c r="G1010" s="329">
        <v>21</v>
      </c>
      <c r="H1010" s="329">
        <v>13</v>
      </c>
      <c r="I1010" s="329">
        <v>8</v>
      </c>
      <c r="J1010" s="329">
        <v>5</v>
      </c>
      <c r="K1010" s="329">
        <v>3</v>
      </c>
      <c r="L1010" s="329">
        <v>2</v>
      </c>
      <c r="M1010" s="329">
        <v>13</v>
      </c>
      <c r="N1010" s="329">
        <v>6</v>
      </c>
      <c r="O1010" s="329">
        <v>7</v>
      </c>
      <c r="P1010" s="329">
        <v>17</v>
      </c>
      <c r="Q1010" s="329">
        <v>6</v>
      </c>
      <c r="R1010" s="329">
        <v>11</v>
      </c>
    </row>
    <row r="1011" spans="2:18" x14ac:dyDescent="0.2">
      <c r="E1011" s="142" t="s">
        <v>82</v>
      </c>
      <c r="G1011" s="329">
        <v>21</v>
      </c>
      <c r="H1011" s="329">
        <v>13</v>
      </c>
      <c r="I1011" s="329">
        <v>8</v>
      </c>
      <c r="J1011" s="329">
        <v>5</v>
      </c>
      <c r="K1011" s="329">
        <v>3</v>
      </c>
      <c r="L1011" s="329">
        <v>2</v>
      </c>
      <c r="M1011" s="329">
        <v>13</v>
      </c>
      <c r="N1011" s="329">
        <v>6</v>
      </c>
      <c r="O1011" s="329">
        <v>7</v>
      </c>
      <c r="P1011" s="329">
        <v>13</v>
      </c>
      <c r="Q1011" s="329">
        <v>6</v>
      </c>
      <c r="R1011" s="329">
        <v>7</v>
      </c>
    </row>
    <row r="1012" spans="2:18" x14ac:dyDescent="0.2">
      <c r="F1012" s="142" t="s">
        <v>1062</v>
      </c>
      <c r="G1012" s="329">
        <v>21</v>
      </c>
      <c r="H1012" s="329">
        <v>13</v>
      </c>
      <c r="I1012" s="329">
        <v>8</v>
      </c>
      <c r="J1012" s="329">
        <v>5</v>
      </c>
      <c r="K1012" s="329">
        <v>3</v>
      </c>
      <c r="L1012" s="329">
        <v>2</v>
      </c>
      <c r="M1012" s="329">
        <v>13</v>
      </c>
      <c r="N1012" s="329">
        <v>6</v>
      </c>
      <c r="O1012" s="329">
        <v>7</v>
      </c>
      <c r="P1012" s="329">
        <v>13</v>
      </c>
      <c r="Q1012" s="329">
        <v>6</v>
      </c>
      <c r="R1012" s="329">
        <v>7</v>
      </c>
    </row>
    <row r="1013" spans="2:18" x14ac:dyDescent="0.2">
      <c r="B1013" s="142" t="s">
        <v>1137</v>
      </c>
      <c r="G1013" s="329">
        <v>5055</v>
      </c>
      <c r="H1013" s="329">
        <v>3680</v>
      </c>
      <c r="I1013" s="329">
        <v>1375</v>
      </c>
      <c r="J1013" s="329">
        <v>1555</v>
      </c>
      <c r="K1013" s="329">
        <v>1117</v>
      </c>
      <c r="L1013" s="329">
        <v>438</v>
      </c>
      <c r="M1013" s="329">
        <v>1634</v>
      </c>
      <c r="N1013" s="329">
        <v>1219</v>
      </c>
      <c r="O1013" s="329">
        <v>415</v>
      </c>
      <c r="P1013" s="329">
        <v>1383</v>
      </c>
      <c r="Q1013" s="329">
        <v>1031</v>
      </c>
      <c r="R1013" s="329">
        <v>352</v>
      </c>
    </row>
    <row r="1014" spans="2:18" x14ac:dyDescent="0.2">
      <c r="C1014" s="142" t="s">
        <v>1137</v>
      </c>
      <c r="G1014" s="329">
        <v>5055</v>
      </c>
      <c r="H1014" s="329">
        <v>3680</v>
      </c>
      <c r="I1014" s="329">
        <v>1375</v>
      </c>
      <c r="J1014" s="329">
        <v>1555</v>
      </c>
      <c r="K1014" s="329">
        <v>1117</v>
      </c>
      <c r="L1014" s="329">
        <v>438</v>
      </c>
      <c r="M1014" s="329">
        <v>1634</v>
      </c>
      <c r="N1014" s="329">
        <v>1219</v>
      </c>
      <c r="O1014" s="329">
        <v>415</v>
      </c>
      <c r="P1014" s="329">
        <v>1383</v>
      </c>
      <c r="Q1014" s="329">
        <v>1031</v>
      </c>
      <c r="R1014" s="329">
        <v>352</v>
      </c>
    </row>
    <row r="1015" spans="2:18" x14ac:dyDescent="0.2">
      <c r="D1015" s="142" t="s">
        <v>248</v>
      </c>
      <c r="G1015" s="329">
        <v>1225</v>
      </c>
      <c r="H1015" s="329">
        <v>887</v>
      </c>
      <c r="I1015" s="329">
        <v>338</v>
      </c>
      <c r="J1015" s="329">
        <v>0</v>
      </c>
      <c r="K1015" s="329">
        <v>0</v>
      </c>
      <c r="L1015" s="329">
        <v>0</v>
      </c>
      <c r="M1015" s="329">
        <v>788</v>
      </c>
      <c r="N1015" s="329">
        <v>604</v>
      </c>
      <c r="O1015" s="329">
        <v>184</v>
      </c>
      <c r="P1015" s="329">
        <v>591</v>
      </c>
      <c r="Q1015" s="329">
        <v>453</v>
      </c>
      <c r="R1015" s="329">
        <v>138</v>
      </c>
    </row>
    <row r="1016" spans="2:18" x14ac:dyDescent="0.2">
      <c r="E1016" s="142" t="s">
        <v>250</v>
      </c>
      <c r="G1016" s="329">
        <v>1225</v>
      </c>
      <c r="H1016" s="329">
        <v>887</v>
      </c>
      <c r="I1016" s="329">
        <v>338</v>
      </c>
      <c r="J1016" s="329">
        <v>0</v>
      </c>
      <c r="K1016" s="329">
        <v>0</v>
      </c>
      <c r="L1016" s="329">
        <v>0</v>
      </c>
      <c r="M1016" s="329">
        <v>788</v>
      </c>
      <c r="N1016" s="329">
        <v>604</v>
      </c>
      <c r="O1016" s="329">
        <v>184</v>
      </c>
      <c r="P1016" s="329">
        <v>591</v>
      </c>
      <c r="Q1016" s="329">
        <v>453</v>
      </c>
      <c r="R1016" s="329">
        <v>138</v>
      </c>
    </row>
    <row r="1017" spans="2:18" x14ac:dyDescent="0.2">
      <c r="F1017" s="142" t="s">
        <v>718</v>
      </c>
      <c r="G1017" s="329">
        <v>246</v>
      </c>
      <c r="H1017" s="329">
        <v>82</v>
      </c>
      <c r="I1017" s="329">
        <v>164</v>
      </c>
      <c r="J1017" s="329">
        <v>0</v>
      </c>
      <c r="K1017" s="329">
        <v>0</v>
      </c>
      <c r="L1017" s="329">
        <v>0</v>
      </c>
      <c r="M1017" s="329">
        <v>159</v>
      </c>
      <c r="N1017" s="329">
        <v>68</v>
      </c>
      <c r="O1017" s="329">
        <v>91</v>
      </c>
      <c r="P1017" s="329">
        <v>119</v>
      </c>
      <c r="Q1017" s="329">
        <v>49</v>
      </c>
      <c r="R1017" s="329">
        <v>70</v>
      </c>
    </row>
    <row r="1018" spans="2:18" x14ac:dyDescent="0.2">
      <c r="F1018" s="142" t="s">
        <v>1138</v>
      </c>
      <c r="G1018" s="329">
        <v>43</v>
      </c>
      <c r="H1018" s="329">
        <v>28</v>
      </c>
      <c r="I1018" s="329">
        <v>15</v>
      </c>
      <c r="J1018" s="329">
        <v>0</v>
      </c>
      <c r="K1018" s="329">
        <v>0</v>
      </c>
      <c r="L1018" s="329">
        <v>0</v>
      </c>
      <c r="M1018" s="329">
        <v>30</v>
      </c>
      <c r="N1018" s="329">
        <v>22</v>
      </c>
      <c r="O1018" s="329">
        <v>8</v>
      </c>
      <c r="P1018" s="329">
        <v>22</v>
      </c>
      <c r="Q1018" s="329">
        <v>15</v>
      </c>
      <c r="R1018" s="329">
        <v>7</v>
      </c>
    </row>
    <row r="1019" spans="2:18" x14ac:dyDescent="0.2">
      <c r="F1019" s="142" t="s">
        <v>1139</v>
      </c>
      <c r="G1019" s="329">
        <v>278</v>
      </c>
      <c r="H1019" s="329">
        <v>264</v>
      </c>
      <c r="I1019" s="329">
        <v>14</v>
      </c>
      <c r="J1019" s="329">
        <v>0</v>
      </c>
      <c r="K1019" s="329">
        <v>0</v>
      </c>
      <c r="L1019" s="329">
        <v>0</v>
      </c>
      <c r="M1019" s="329">
        <v>205</v>
      </c>
      <c r="N1019" s="329">
        <v>200</v>
      </c>
      <c r="O1019" s="329">
        <v>5</v>
      </c>
      <c r="P1019" s="329">
        <v>158</v>
      </c>
      <c r="Q1019" s="329">
        <v>153</v>
      </c>
      <c r="R1019" s="329">
        <v>5</v>
      </c>
    </row>
    <row r="1020" spans="2:18" x14ac:dyDescent="0.2">
      <c r="F1020" s="142" t="s">
        <v>719</v>
      </c>
      <c r="G1020" s="329">
        <v>232</v>
      </c>
      <c r="H1020" s="329">
        <v>215</v>
      </c>
      <c r="I1020" s="329">
        <v>17</v>
      </c>
      <c r="J1020" s="329">
        <v>0</v>
      </c>
      <c r="K1020" s="329">
        <v>0</v>
      </c>
      <c r="L1020" s="329">
        <v>0</v>
      </c>
      <c r="M1020" s="329">
        <v>122</v>
      </c>
      <c r="N1020" s="329">
        <v>113</v>
      </c>
      <c r="O1020" s="329">
        <v>9</v>
      </c>
      <c r="P1020" s="329">
        <v>97</v>
      </c>
      <c r="Q1020" s="329">
        <v>91</v>
      </c>
      <c r="R1020" s="329">
        <v>6</v>
      </c>
    </row>
    <row r="1021" spans="2:18" x14ac:dyDescent="0.2">
      <c r="F1021" s="142" t="s">
        <v>1140</v>
      </c>
      <c r="G1021" s="329">
        <v>307</v>
      </c>
      <c r="H1021" s="329">
        <v>204</v>
      </c>
      <c r="I1021" s="329">
        <v>103</v>
      </c>
      <c r="J1021" s="329">
        <v>0</v>
      </c>
      <c r="K1021" s="329">
        <v>0</v>
      </c>
      <c r="L1021" s="329">
        <v>0</v>
      </c>
      <c r="M1021" s="329">
        <v>226</v>
      </c>
      <c r="N1021" s="329">
        <v>168</v>
      </c>
      <c r="O1021" s="329">
        <v>58</v>
      </c>
      <c r="P1021" s="329">
        <v>160</v>
      </c>
      <c r="Q1021" s="329">
        <v>119</v>
      </c>
      <c r="R1021" s="329">
        <v>41</v>
      </c>
    </row>
    <row r="1022" spans="2:18" x14ac:dyDescent="0.2">
      <c r="F1022" s="142" t="s">
        <v>730</v>
      </c>
      <c r="G1022" s="329">
        <v>119</v>
      </c>
      <c r="H1022" s="329">
        <v>94</v>
      </c>
      <c r="I1022" s="329">
        <v>25</v>
      </c>
      <c r="J1022" s="329">
        <v>0</v>
      </c>
      <c r="K1022" s="329">
        <v>0</v>
      </c>
      <c r="L1022" s="329">
        <v>0</v>
      </c>
      <c r="M1022" s="329">
        <v>46</v>
      </c>
      <c r="N1022" s="329">
        <v>33</v>
      </c>
      <c r="O1022" s="329">
        <v>13</v>
      </c>
      <c r="P1022" s="329">
        <v>35</v>
      </c>
      <c r="Q1022" s="329">
        <v>26</v>
      </c>
      <c r="R1022" s="329">
        <v>9</v>
      </c>
    </row>
    <row r="1023" spans="2:18" x14ac:dyDescent="0.2">
      <c r="D1023" s="142" t="s">
        <v>691</v>
      </c>
      <c r="G1023" s="329">
        <v>3830</v>
      </c>
      <c r="H1023" s="329">
        <v>2793</v>
      </c>
      <c r="I1023" s="329">
        <v>1037</v>
      </c>
      <c r="J1023" s="329">
        <v>1555</v>
      </c>
      <c r="K1023" s="329">
        <v>1117</v>
      </c>
      <c r="L1023" s="329">
        <v>438</v>
      </c>
      <c r="M1023" s="329">
        <v>846</v>
      </c>
      <c r="N1023" s="329">
        <v>615</v>
      </c>
      <c r="O1023" s="329">
        <v>231</v>
      </c>
      <c r="P1023" s="329">
        <v>792</v>
      </c>
      <c r="Q1023" s="329">
        <v>578</v>
      </c>
      <c r="R1023" s="329">
        <v>214</v>
      </c>
    </row>
    <row r="1024" spans="2:18" x14ac:dyDescent="0.2">
      <c r="E1024" s="142" t="s">
        <v>250</v>
      </c>
      <c r="G1024" s="329">
        <v>3830</v>
      </c>
      <c r="H1024" s="329">
        <v>2793</v>
      </c>
      <c r="I1024" s="329">
        <v>1037</v>
      </c>
      <c r="J1024" s="329">
        <v>1555</v>
      </c>
      <c r="K1024" s="329">
        <v>1117</v>
      </c>
      <c r="L1024" s="329">
        <v>438</v>
      </c>
      <c r="M1024" s="329">
        <v>846</v>
      </c>
      <c r="N1024" s="329">
        <v>615</v>
      </c>
      <c r="O1024" s="329">
        <v>231</v>
      </c>
      <c r="P1024" s="329">
        <v>792</v>
      </c>
      <c r="Q1024" s="329">
        <v>578</v>
      </c>
      <c r="R1024" s="329">
        <v>214</v>
      </c>
    </row>
    <row r="1025" spans="2:18" x14ac:dyDescent="0.2">
      <c r="F1025" s="142" t="s">
        <v>1141</v>
      </c>
      <c r="G1025" s="329">
        <v>939</v>
      </c>
      <c r="H1025" s="329">
        <v>412</v>
      </c>
      <c r="I1025" s="329">
        <v>527</v>
      </c>
      <c r="J1025" s="329">
        <v>365</v>
      </c>
      <c r="K1025" s="329">
        <v>148</v>
      </c>
      <c r="L1025" s="329">
        <v>217</v>
      </c>
      <c r="M1025" s="329">
        <v>178</v>
      </c>
      <c r="N1025" s="329">
        <v>70</v>
      </c>
      <c r="O1025" s="329">
        <v>108</v>
      </c>
      <c r="P1025" s="329">
        <v>167</v>
      </c>
      <c r="Q1025" s="329">
        <v>65</v>
      </c>
      <c r="R1025" s="329">
        <v>102</v>
      </c>
    </row>
    <row r="1026" spans="2:18" x14ac:dyDescent="0.2">
      <c r="F1026" s="142" t="s">
        <v>1142</v>
      </c>
      <c r="G1026" s="329">
        <v>98</v>
      </c>
      <c r="H1026" s="329">
        <v>79</v>
      </c>
      <c r="I1026" s="329">
        <v>19</v>
      </c>
      <c r="J1026" s="329">
        <v>60</v>
      </c>
      <c r="K1026" s="329">
        <v>50</v>
      </c>
      <c r="L1026" s="329">
        <v>10</v>
      </c>
      <c r="M1026" s="329">
        <v>28</v>
      </c>
      <c r="N1026" s="329">
        <v>17</v>
      </c>
      <c r="O1026" s="329">
        <v>11</v>
      </c>
      <c r="P1026" s="329">
        <v>28</v>
      </c>
      <c r="Q1026" s="329">
        <v>17</v>
      </c>
      <c r="R1026" s="329">
        <v>11</v>
      </c>
    </row>
    <row r="1027" spans="2:18" x14ac:dyDescent="0.2">
      <c r="F1027" s="142" t="s">
        <v>723</v>
      </c>
      <c r="G1027" s="329">
        <v>758</v>
      </c>
      <c r="H1027" s="329">
        <v>706</v>
      </c>
      <c r="I1027" s="329">
        <v>52</v>
      </c>
      <c r="J1027" s="329">
        <v>258</v>
      </c>
      <c r="K1027" s="329">
        <v>239</v>
      </c>
      <c r="L1027" s="329">
        <v>19</v>
      </c>
      <c r="M1027" s="329">
        <v>154</v>
      </c>
      <c r="N1027" s="329">
        <v>144</v>
      </c>
      <c r="O1027" s="329">
        <v>10</v>
      </c>
      <c r="P1027" s="329">
        <v>140</v>
      </c>
      <c r="Q1027" s="329">
        <v>131</v>
      </c>
      <c r="R1027" s="329">
        <v>9</v>
      </c>
    </row>
    <row r="1028" spans="2:18" x14ac:dyDescent="0.2">
      <c r="F1028" s="142" t="s">
        <v>1143</v>
      </c>
      <c r="G1028" s="329">
        <v>38</v>
      </c>
      <c r="H1028" s="329">
        <v>38</v>
      </c>
      <c r="I1028" s="329">
        <v>0</v>
      </c>
      <c r="J1028" s="329">
        <v>0</v>
      </c>
      <c r="K1028" s="329">
        <v>0</v>
      </c>
      <c r="L1028" s="329">
        <v>0</v>
      </c>
      <c r="M1028" s="329">
        <v>21</v>
      </c>
      <c r="N1028" s="329">
        <v>21</v>
      </c>
      <c r="O1028" s="329">
        <v>0</v>
      </c>
      <c r="P1028" s="329">
        <v>21</v>
      </c>
      <c r="Q1028" s="329">
        <v>21</v>
      </c>
      <c r="R1028" s="329">
        <v>0</v>
      </c>
    </row>
    <row r="1029" spans="2:18" x14ac:dyDescent="0.2">
      <c r="F1029" s="142" t="s">
        <v>1144</v>
      </c>
      <c r="G1029" s="329">
        <v>704</v>
      </c>
      <c r="H1029" s="329">
        <v>617</v>
      </c>
      <c r="I1029" s="329">
        <v>87</v>
      </c>
      <c r="J1029" s="329">
        <v>300</v>
      </c>
      <c r="K1029" s="329">
        <v>260</v>
      </c>
      <c r="L1029" s="329">
        <v>40</v>
      </c>
      <c r="M1029" s="329">
        <v>147</v>
      </c>
      <c r="N1029" s="329">
        <v>136</v>
      </c>
      <c r="O1029" s="329">
        <v>11</v>
      </c>
      <c r="P1029" s="329">
        <v>137</v>
      </c>
      <c r="Q1029" s="329">
        <v>127</v>
      </c>
      <c r="R1029" s="329">
        <v>10</v>
      </c>
    </row>
    <row r="1030" spans="2:18" x14ac:dyDescent="0.2">
      <c r="F1030" s="142" t="s">
        <v>1145</v>
      </c>
      <c r="G1030" s="329">
        <v>41</v>
      </c>
      <c r="H1030" s="329">
        <v>35</v>
      </c>
      <c r="I1030" s="329">
        <v>6</v>
      </c>
      <c r="J1030" s="329">
        <v>12</v>
      </c>
      <c r="K1030" s="329">
        <v>12</v>
      </c>
      <c r="L1030" s="329">
        <v>0</v>
      </c>
      <c r="M1030" s="329">
        <v>9</v>
      </c>
      <c r="N1030" s="329">
        <v>6</v>
      </c>
      <c r="O1030" s="329">
        <v>3</v>
      </c>
      <c r="P1030" s="329">
        <v>9</v>
      </c>
      <c r="Q1030" s="329">
        <v>6</v>
      </c>
      <c r="R1030" s="329">
        <v>3</v>
      </c>
    </row>
    <row r="1031" spans="2:18" x14ac:dyDescent="0.2">
      <c r="F1031" s="142" t="s">
        <v>1146</v>
      </c>
      <c r="G1031" s="329">
        <v>616</v>
      </c>
      <c r="H1031" s="329">
        <v>407</v>
      </c>
      <c r="I1031" s="329">
        <v>209</v>
      </c>
      <c r="J1031" s="329">
        <v>211</v>
      </c>
      <c r="K1031" s="329">
        <v>137</v>
      </c>
      <c r="L1031" s="329">
        <v>74</v>
      </c>
      <c r="M1031" s="329">
        <v>144</v>
      </c>
      <c r="N1031" s="329">
        <v>90</v>
      </c>
      <c r="O1031" s="329">
        <v>54</v>
      </c>
      <c r="P1031" s="329">
        <v>133</v>
      </c>
      <c r="Q1031" s="329">
        <v>85</v>
      </c>
      <c r="R1031" s="329">
        <v>48</v>
      </c>
    </row>
    <row r="1032" spans="2:18" x14ac:dyDescent="0.2">
      <c r="F1032" s="142" t="s">
        <v>1147</v>
      </c>
      <c r="G1032" s="329">
        <v>159</v>
      </c>
      <c r="H1032" s="329">
        <v>134</v>
      </c>
      <c r="I1032" s="329">
        <v>25</v>
      </c>
      <c r="J1032" s="329">
        <v>95</v>
      </c>
      <c r="K1032" s="329">
        <v>80</v>
      </c>
      <c r="L1032" s="329">
        <v>15</v>
      </c>
      <c r="M1032" s="329">
        <v>46</v>
      </c>
      <c r="N1032" s="329">
        <v>41</v>
      </c>
      <c r="O1032" s="329">
        <v>5</v>
      </c>
      <c r="P1032" s="329">
        <v>46</v>
      </c>
      <c r="Q1032" s="329">
        <v>41</v>
      </c>
      <c r="R1032" s="329">
        <v>5</v>
      </c>
    </row>
    <row r="1033" spans="2:18" x14ac:dyDescent="0.2">
      <c r="F1033" s="142" t="s">
        <v>1148</v>
      </c>
      <c r="G1033" s="329">
        <v>56</v>
      </c>
      <c r="H1033" s="329">
        <v>39</v>
      </c>
      <c r="I1033" s="329">
        <v>17</v>
      </c>
      <c r="J1033" s="329">
        <v>31</v>
      </c>
      <c r="K1033" s="329">
        <v>19</v>
      </c>
      <c r="L1033" s="329">
        <v>12</v>
      </c>
      <c r="M1033" s="329">
        <v>29</v>
      </c>
      <c r="N1033" s="329">
        <v>18</v>
      </c>
      <c r="O1033" s="329">
        <v>11</v>
      </c>
      <c r="P1033" s="329">
        <v>26</v>
      </c>
      <c r="Q1033" s="329">
        <v>17</v>
      </c>
      <c r="R1033" s="329">
        <v>9</v>
      </c>
    </row>
    <row r="1034" spans="2:18" x14ac:dyDescent="0.2">
      <c r="F1034" s="142" t="s">
        <v>1149</v>
      </c>
      <c r="G1034" s="329">
        <v>223</v>
      </c>
      <c r="H1034" s="329">
        <v>172</v>
      </c>
      <c r="I1034" s="329">
        <v>51</v>
      </c>
      <c r="J1034" s="329">
        <v>223</v>
      </c>
      <c r="K1034" s="329">
        <v>172</v>
      </c>
      <c r="L1034" s="329">
        <v>51</v>
      </c>
      <c r="M1034" s="329">
        <v>0</v>
      </c>
      <c r="N1034" s="329">
        <v>0</v>
      </c>
      <c r="O1034" s="329">
        <v>0</v>
      </c>
      <c r="P1034" s="329">
        <v>0</v>
      </c>
      <c r="Q1034" s="329">
        <v>0</v>
      </c>
      <c r="R1034" s="329">
        <v>0</v>
      </c>
    </row>
    <row r="1035" spans="2:18" x14ac:dyDescent="0.2">
      <c r="F1035" s="142" t="s">
        <v>1150</v>
      </c>
      <c r="G1035" s="329">
        <v>0</v>
      </c>
      <c r="H1035" s="329">
        <v>0</v>
      </c>
      <c r="I1035" s="329">
        <v>0</v>
      </c>
      <c r="J1035" s="329">
        <v>0</v>
      </c>
      <c r="K1035" s="329">
        <v>0</v>
      </c>
      <c r="L1035" s="329">
        <v>0</v>
      </c>
      <c r="M1035" s="329">
        <v>0</v>
      </c>
      <c r="N1035" s="329">
        <v>0</v>
      </c>
      <c r="O1035" s="329">
        <v>0</v>
      </c>
      <c r="P1035" s="329">
        <v>0</v>
      </c>
      <c r="Q1035" s="329">
        <v>0</v>
      </c>
      <c r="R1035" s="329">
        <v>0</v>
      </c>
    </row>
    <row r="1036" spans="2:18" x14ac:dyDescent="0.2">
      <c r="F1036" s="142" t="s">
        <v>1151</v>
      </c>
      <c r="G1036" s="329">
        <v>12</v>
      </c>
      <c r="H1036" s="329">
        <v>10</v>
      </c>
      <c r="I1036" s="329">
        <v>2</v>
      </c>
      <c r="J1036" s="329">
        <v>0</v>
      </c>
      <c r="K1036" s="329">
        <v>0</v>
      </c>
      <c r="L1036" s="329">
        <v>0</v>
      </c>
      <c r="M1036" s="329">
        <v>13</v>
      </c>
      <c r="N1036" s="329">
        <v>9</v>
      </c>
      <c r="O1036" s="329">
        <v>4</v>
      </c>
      <c r="P1036" s="329">
        <v>12</v>
      </c>
      <c r="Q1036" s="329">
        <v>8</v>
      </c>
      <c r="R1036" s="329">
        <v>4</v>
      </c>
    </row>
    <row r="1037" spans="2:18" x14ac:dyDescent="0.2">
      <c r="F1037" s="142" t="s">
        <v>732</v>
      </c>
      <c r="G1037" s="329">
        <v>38</v>
      </c>
      <c r="H1037" s="329">
        <v>31</v>
      </c>
      <c r="I1037" s="329">
        <v>7</v>
      </c>
      <c r="J1037" s="329">
        <v>0</v>
      </c>
      <c r="K1037" s="329">
        <v>0</v>
      </c>
      <c r="L1037" s="329">
        <v>0</v>
      </c>
      <c r="M1037" s="329">
        <v>22</v>
      </c>
      <c r="N1037" s="329">
        <v>17</v>
      </c>
      <c r="O1037" s="329">
        <v>5</v>
      </c>
      <c r="P1037" s="329">
        <v>22</v>
      </c>
      <c r="Q1037" s="329">
        <v>17</v>
      </c>
      <c r="R1037" s="329">
        <v>5</v>
      </c>
    </row>
    <row r="1038" spans="2:18" x14ac:dyDescent="0.2">
      <c r="F1038" s="142" t="s">
        <v>1152</v>
      </c>
      <c r="G1038" s="329">
        <v>148</v>
      </c>
      <c r="H1038" s="329">
        <v>113</v>
      </c>
      <c r="I1038" s="329">
        <v>35</v>
      </c>
      <c r="J1038" s="329">
        <v>0</v>
      </c>
      <c r="K1038" s="329">
        <v>0</v>
      </c>
      <c r="L1038" s="329">
        <v>0</v>
      </c>
      <c r="M1038" s="329">
        <v>55</v>
      </c>
      <c r="N1038" s="329">
        <v>46</v>
      </c>
      <c r="O1038" s="329">
        <v>9</v>
      </c>
      <c r="P1038" s="329">
        <v>51</v>
      </c>
      <c r="Q1038" s="329">
        <v>43</v>
      </c>
      <c r="R1038" s="329">
        <v>8</v>
      </c>
    </row>
    <row r="1039" spans="2:18" x14ac:dyDescent="0.2">
      <c r="B1039" s="142" t="s">
        <v>1153</v>
      </c>
      <c r="G1039" s="329">
        <v>1033</v>
      </c>
      <c r="H1039" s="329">
        <v>596</v>
      </c>
      <c r="I1039" s="329">
        <v>437</v>
      </c>
      <c r="J1039" s="329">
        <v>305</v>
      </c>
      <c r="K1039" s="329">
        <v>203</v>
      </c>
      <c r="L1039" s="329">
        <v>102</v>
      </c>
      <c r="M1039" s="329">
        <v>485</v>
      </c>
      <c r="N1039" s="329">
        <v>261</v>
      </c>
      <c r="O1039" s="329">
        <v>224</v>
      </c>
      <c r="P1039" s="329">
        <v>386</v>
      </c>
      <c r="Q1039" s="329">
        <v>187</v>
      </c>
      <c r="R1039" s="329">
        <v>199</v>
      </c>
    </row>
    <row r="1040" spans="2:18" x14ac:dyDescent="0.2">
      <c r="C1040" s="142" t="s">
        <v>1153</v>
      </c>
      <c r="G1040" s="329">
        <v>1033</v>
      </c>
      <c r="H1040" s="329">
        <v>596</v>
      </c>
      <c r="I1040" s="329">
        <v>437</v>
      </c>
      <c r="J1040" s="329">
        <v>305</v>
      </c>
      <c r="K1040" s="329">
        <v>203</v>
      </c>
      <c r="L1040" s="329">
        <v>102</v>
      </c>
      <c r="M1040" s="329">
        <v>485</v>
      </c>
      <c r="N1040" s="329">
        <v>261</v>
      </c>
      <c r="O1040" s="329">
        <v>224</v>
      </c>
      <c r="P1040" s="329">
        <v>386</v>
      </c>
      <c r="Q1040" s="329">
        <v>187</v>
      </c>
      <c r="R1040" s="329">
        <v>199</v>
      </c>
    </row>
    <row r="1041" spans="2:18" x14ac:dyDescent="0.2">
      <c r="D1041" s="142" t="s">
        <v>248</v>
      </c>
      <c r="G1041" s="329">
        <v>437</v>
      </c>
      <c r="H1041" s="329">
        <v>236</v>
      </c>
      <c r="I1041" s="329">
        <v>201</v>
      </c>
      <c r="J1041" s="329">
        <v>0</v>
      </c>
      <c r="K1041" s="329">
        <v>0</v>
      </c>
      <c r="L1041" s="329">
        <v>0</v>
      </c>
      <c r="M1041" s="329">
        <v>193</v>
      </c>
      <c r="N1041" s="329">
        <v>103</v>
      </c>
      <c r="O1041" s="329">
        <v>90</v>
      </c>
      <c r="P1041" s="329">
        <v>117</v>
      </c>
      <c r="Q1041" s="329">
        <v>45</v>
      </c>
      <c r="R1041" s="329">
        <v>72</v>
      </c>
    </row>
    <row r="1042" spans="2:18" x14ac:dyDescent="0.2">
      <c r="E1042" s="142" t="s">
        <v>250</v>
      </c>
      <c r="G1042" s="329">
        <v>437</v>
      </c>
      <c r="H1042" s="329">
        <v>236</v>
      </c>
      <c r="I1042" s="329">
        <v>201</v>
      </c>
      <c r="J1042" s="329">
        <v>0</v>
      </c>
      <c r="K1042" s="329">
        <v>0</v>
      </c>
      <c r="L1042" s="329">
        <v>0</v>
      </c>
      <c r="M1042" s="329">
        <v>193</v>
      </c>
      <c r="N1042" s="329">
        <v>103</v>
      </c>
      <c r="O1042" s="329">
        <v>90</v>
      </c>
      <c r="P1042" s="329">
        <v>117</v>
      </c>
      <c r="Q1042" s="329">
        <v>45</v>
      </c>
      <c r="R1042" s="329">
        <v>72</v>
      </c>
    </row>
    <row r="1043" spans="2:18" x14ac:dyDescent="0.2">
      <c r="F1043" s="142" t="s">
        <v>1154</v>
      </c>
      <c r="G1043" s="329">
        <v>142</v>
      </c>
      <c r="H1043" s="329">
        <v>64</v>
      </c>
      <c r="I1043" s="329">
        <v>78</v>
      </c>
      <c r="J1043" s="329">
        <v>0</v>
      </c>
      <c r="K1043" s="329">
        <v>0</v>
      </c>
      <c r="L1043" s="329">
        <v>0</v>
      </c>
      <c r="M1043" s="329">
        <v>56</v>
      </c>
      <c r="N1043" s="329">
        <v>25</v>
      </c>
      <c r="O1043" s="329">
        <v>31</v>
      </c>
      <c r="P1043" s="329">
        <v>30</v>
      </c>
      <c r="Q1043" s="329">
        <v>12</v>
      </c>
      <c r="R1043" s="329">
        <v>18</v>
      </c>
    </row>
    <row r="1044" spans="2:18" x14ac:dyDescent="0.2">
      <c r="F1044" s="142" t="s">
        <v>719</v>
      </c>
      <c r="G1044" s="329">
        <v>47</v>
      </c>
      <c r="H1044" s="329">
        <v>42</v>
      </c>
      <c r="I1044" s="329">
        <v>5</v>
      </c>
      <c r="J1044" s="329">
        <v>0</v>
      </c>
      <c r="K1044" s="329">
        <v>0</v>
      </c>
      <c r="L1044" s="329">
        <v>0</v>
      </c>
      <c r="M1044" s="329">
        <v>0</v>
      </c>
      <c r="N1044" s="329">
        <v>0</v>
      </c>
      <c r="O1044" s="329">
        <v>0</v>
      </c>
      <c r="P1044" s="329">
        <v>0</v>
      </c>
      <c r="Q1044" s="329">
        <v>0</v>
      </c>
      <c r="R1044" s="329">
        <v>0</v>
      </c>
    </row>
    <row r="1045" spans="2:18" x14ac:dyDescent="0.2">
      <c r="F1045" s="142" t="s">
        <v>1155</v>
      </c>
      <c r="G1045" s="329">
        <v>37</v>
      </c>
      <c r="H1045" s="329">
        <v>24</v>
      </c>
      <c r="I1045" s="329">
        <v>13</v>
      </c>
      <c r="J1045" s="329">
        <v>0</v>
      </c>
      <c r="K1045" s="329">
        <v>0</v>
      </c>
      <c r="L1045" s="329">
        <v>0</v>
      </c>
      <c r="M1045" s="329">
        <v>14</v>
      </c>
      <c r="N1045" s="329">
        <v>8</v>
      </c>
      <c r="O1045" s="329">
        <v>6</v>
      </c>
      <c r="P1045" s="329">
        <v>14</v>
      </c>
      <c r="Q1045" s="329">
        <v>8</v>
      </c>
      <c r="R1045" s="329">
        <v>6</v>
      </c>
    </row>
    <row r="1046" spans="2:18" x14ac:dyDescent="0.2">
      <c r="F1046" s="142" t="s">
        <v>681</v>
      </c>
      <c r="G1046" s="329">
        <v>211</v>
      </c>
      <c r="H1046" s="329">
        <v>106</v>
      </c>
      <c r="I1046" s="329">
        <v>105</v>
      </c>
      <c r="J1046" s="329">
        <v>0</v>
      </c>
      <c r="K1046" s="329">
        <v>0</v>
      </c>
      <c r="L1046" s="329">
        <v>0</v>
      </c>
      <c r="M1046" s="329">
        <v>123</v>
      </c>
      <c r="N1046" s="329">
        <v>70</v>
      </c>
      <c r="O1046" s="329">
        <v>53</v>
      </c>
      <c r="P1046" s="329">
        <v>73</v>
      </c>
      <c r="Q1046" s="329">
        <v>25</v>
      </c>
      <c r="R1046" s="329">
        <v>48</v>
      </c>
    </row>
    <row r="1047" spans="2:18" x14ac:dyDescent="0.2">
      <c r="D1047" s="142" t="s">
        <v>691</v>
      </c>
      <c r="G1047" s="329">
        <v>596</v>
      </c>
      <c r="H1047" s="329">
        <v>360</v>
      </c>
      <c r="I1047" s="329">
        <v>236</v>
      </c>
      <c r="J1047" s="329">
        <v>305</v>
      </c>
      <c r="K1047" s="329">
        <v>203</v>
      </c>
      <c r="L1047" s="329">
        <v>102</v>
      </c>
      <c r="M1047" s="329">
        <v>292</v>
      </c>
      <c r="N1047" s="329">
        <v>158</v>
      </c>
      <c r="O1047" s="329">
        <v>134</v>
      </c>
      <c r="P1047" s="329">
        <v>269</v>
      </c>
      <c r="Q1047" s="329">
        <v>142</v>
      </c>
      <c r="R1047" s="329">
        <v>127</v>
      </c>
    </row>
    <row r="1048" spans="2:18" x14ac:dyDescent="0.2">
      <c r="E1048" s="142" t="s">
        <v>250</v>
      </c>
      <c r="G1048" s="329">
        <v>581</v>
      </c>
      <c r="H1048" s="329">
        <v>345</v>
      </c>
      <c r="I1048" s="329">
        <v>236</v>
      </c>
      <c r="J1048" s="329">
        <v>290</v>
      </c>
      <c r="K1048" s="329">
        <v>188</v>
      </c>
      <c r="L1048" s="329">
        <v>102</v>
      </c>
      <c r="M1048" s="329">
        <v>292</v>
      </c>
      <c r="N1048" s="329">
        <v>158</v>
      </c>
      <c r="O1048" s="329">
        <v>134</v>
      </c>
      <c r="P1048" s="329">
        <v>269</v>
      </c>
      <c r="Q1048" s="329">
        <v>142</v>
      </c>
      <c r="R1048" s="329">
        <v>127</v>
      </c>
    </row>
    <row r="1049" spans="2:18" x14ac:dyDescent="0.2">
      <c r="F1049" s="142" t="s">
        <v>1156</v>
      </c>
      <c r="G1049" s="329">
        <v>30</v>
      </c>
      <c r="H1049" s="329">
        <v>15</v>
      </c>
      <c r="I1049" s="329">
        <v>15</v>
      </c>
      <c r="J1049" s="329">
        <v>0</v>
      </c>
      <c r="K1049" s="329">
        <v>0</v>
      </c>
      <c r="L1049" s="329">
        <v>0</v>
      </c>
      <c r="M1049" s="329">
        <v>94</v>
      </c>
      <c r="N1049" s="329">
        <v>41</v>
      </c>
      <c r="O1049" s="329">
        <v>53</v>
      </c>
      <c r="P1049" s="329">
        <v>85</v>
      </c>
      <c r="Q1049" s="329">
        <v>36</v>
      </c>
      <c r="R1049" s="329">
        <v>49</v>
      </c>
    </row>
    <row r="1050" spans="2:18" x14ac:dyDescent="0.2">
      <c r="F1050" s="142" t="s">
        <v>1157</v>
      </c>
      <c r="G1050" s="329">
        <v>228</v>
      </c>
      <c r="H1050" s="329">
        <v>127</v>
      </c>
      <c r="I1050" s="329">
        <v>101</v>
      </c>
      <c r="J1050" s="329">
        <v>121</v>
      </c>
      <c r="K1050" s="329">
        <v>72</v>
      </c>
      <c r="L1050" s="329">
        <v>49</v>
      </c>
      <c r="M1050" s="329">
        <v>121</v>
      </c>
      <c r="N1050" s="329">
        <v>54</v>
      </c>
      <c r="O1050" s="329">
        <v>67</v>
      </c>
      <c r="P1050" s="329">
        <v>121</v>
      </c>
      <c r="Q1050" s="329">
        <v>54</v>
      </c>
      <c r="R1050" s="329">
        <v>67</v>
      </c>
    </row>
    <row r="1051" spans="2:18" x14ac:dyDescent="0.2">
      <c r="F1051" s="142" t="s">
        <v>1158</v>
      </c>
      <c r="G1051" s="329">
        <v>191</v>
      </c>
      <c r="H1051" s="329">
        <v>91</v>
      </c>
      <c r="I1051" s="329">
        <v>100</v>
      </c>
      <c r="J1051" s="329">
        <v>93</v>
      </c>
      <c r="K1051" s="329">
        <v>50</v>
      </c>
      <c r="L1051" s="329">
        <v>43</v>
      </c>
      <c r="M1051" s="329">
        <v>0</v>
      </c>
      <c r="N1051" s="329">
        <v>0</v>
      </c>
      <c r="O1051" s="329">
        <v>0</v>
      </c>
      <c r="P1051" s="329">
        <v>0</v>
      </c>
      <c r="Q1051" s="329">
        <v>0</v>
      </c>
      <c r="R1051" s="329">
        <v>0</v>
      </c>
    </row>
    <row r="1052" spans="2:18" x14ac:dyDescent="0.2">
      <c r="F1052" s="142" t="s">
        <v>1159</v>
      </c>
      <c r="G1052" s="329">
        <v>82</v>
      </c>
      <c r="H1052" s="329">
        <v>79</v>
      </c>
      <c r="I1052" s="329">
        <v>3</v>
      </c>
      <c r="J1052" s="329">
        <v>42</v>
      </c>
      <c r="K1052" s="329">
        <v>39</v>
      </c>
      <c r="L1052" s="329">
        <v>3</v>
      </c>
      <c r="M1052" s="329">
        <v>64</v>
      </c>
      <c r="N1052" s="329">
        <v>55</v>
      </c>
      <c r="O1052" s="329">
        <v>9</v>
      </c>
      <c r="P1052" s="329">
        <v>51</v>
      </c>
      <c r="Q1052" s="329">
        <v>45</v>
      </c>
      <c r="R1052" s="329">
        <v>6</v>
      </c>
    </row>
    <row r="1053" spans="2:18" x14ac:dyDescent="0.2">
      <c r="F1053" s="142" t="s">
        <v>1160</v>
      </c>
      <c r="G1053" s="329">
        <v>50</v>
      </c>
      <c r="H1053" s="329">
        <v>33</v>
      </c>
      <c r="I1053" s="329">
        <v>17</v>
      </c>
      <c r="J1053" s="329">
        <v>34</v>
      </c>
      <c r="K1053" s="329">
        <v>27</v>
      </c>
      <c r="L1053" s="329">
        <v>7</v>
      </c>
      <c r="M1053" s="329">
        <v>13</v>
      </c>
      <c r="N1053" s="329">
        <v>8</v>
      </c>
      <c r="O1053" s="329">
        <v>5</v>
      </c>
      <c r="P1053" s="329">
        <v>12</v>
      </c>
      <c r="Q1053" s="329">
        <v>7</v>
      </c>
      <c r="R1053" s="329">
        <v>5</v>
      </c>
    </row>
    <row r="1054" spans="2:18" x14ac:dyDescent="0.2">
      <c r="E1054" s="142" t="s">
        <v>697</v>
      </c>
      <c r="G1054" s="329">
        <v>15</v>
      </c>
      <c r="H1054" s="329">
        <v>15</v>
      </c>
      <c r="I1054" s="329">
        <v>0</v>
      </c>
      <c r="J1054" s="329">
        <v>15</v>
      </c>
      <c r="K1054" s="329">
        <v>15</v>
      </c>
      <c r="L1054" s="329">
        <v>0</v>
      </c>
      <c r="M1054" s="329">
        <v>0</v>
      </c>
      <c r="N1054" s="329">
        <v>0</v>
      </c>
      <c r="O1054" s="329">
        <v>0</v>
      </c>
      <c r="P1054" s="329">
        <v>0</v>
      </c>
      <c r="Q1054" s="329">
        <v>0</v>
      </c>
      <c r="R1054" s="329">
        <v>0</v>
      </c>
    </row>
    <row r="1055" spans="2:18" x14ac:dyDescent="0.2">
      <c r="F1055" s="142" t="s">
        <v>1159</v>
      </c>
      <c r="G1055" s="329">
        <v>15</v>
      </c>
      <c r="H1055" s="329">
        <v>15</v>
      </c>
      <c r="I1055" s="329">
        <v>0</v>
      </c>
      <c r="J1055" s="329">
        <v>15</v>
      </c>
      <c r="K1055" s="329">
        <v>15</v>
      </c>
      <c r="L1055" s="329">
        <v>0</v>
      </c>
      <c r="M1055" s="329">
        <v>0</v>
      </c>
      <c r="N1055" s="329">
        <v>0</v>
      </c>
      <c r="O1055" s="329">
        <v>0</v>
      </c>
      <c r="P1055" s="329">
        <v>0</v>
      </c>
      <c r="Q1055" s="329">
        <v>0</v>
      </c>
      <c r="R1055" s="329">
        <v>0</v>
      </c>
    </row>
    <row r="1056" spans="2:18" x14ac:dyDescent="0.2">
      <c r="B1056" s="142" t="s">
        <v>1161</v>
      </c>
      <c r="G1056" s="329">
        <v>37</v>
      </c>
      <c r="H1056" s="329">
        <v>12</v>
      </c>
      <c r="I1056" s="329">
        <v>25</v>
      </c>
      <c r="J1056" s="329">
        <v>37</v>
      </c>
      <c r="K1056" s="329">
        <v>12</v>
      </c>
      <c r="L1056" s="329">
        <v>25</v>
      </c>
      <c r="M1056" s="329">
        <v>17</v>
      </c>
      <c r="N1056" s="329">
        <v>10</v>
      </c>
      <c r="O1056" s="329">
        <v>7</v>
      </c>
      <c r="P1056" s="329">
        <v>0</v>
      </c>
      <c r="Q1056" s="329">
        <v>0</v>
      </c>
      <c r="R1056" s="329">
        <v>0</v>
      </c>
    </row>
    <row r="1057" spans="1:18" x14ac:dyDescent="0.2">
      <c r="C1057" s="142" t="s">
        <v>1161</v>
      </c>
      <c r="G1057" s="329">
        <v>37</v>
      </c>
      <c r="H1057" s="329">
        <v>12</v>
      </c>
      <c r="I1057" s="329">
        <v>25</v>
      </c>
      <c r="J1057" s="329">
        <v>37</v>
      </c>
      <c r="K1057" s="329">
        <v>12</v>
      </c>
      <c r="L1057" s="329">
        <v>25</v>
      </c>
      <c r="M1057" s="329">
        <v>17</v>
      </c>
      <c r="N1057" s="329">
        <v>10</v>
      </c>
      <c r="O1057" s="329">
        <v>7</v>
      </c>
      <c r="P1057" s="329">
        <v>0</v>
      </c>
      <c r="Q1057" s="329">
        <v>0</v>
      </c>
      <c r="R1057" s="329">
        <v>0</v>
      </c>
    </row>
    <row r="1058" spans="1:18" x14ac:dyDescent="0.2">
      <c r="D1058" s="142" t="s">
        <v>248</v>
      </c>
      <c r="G1058" s="329">
        <v>37</v>
      </c>
      <c r="H1058" s="329">
        <v>12</v>
      </c>
      <c r="I1058" s="329">
        <v>25</v>
      </c>
      <c r="J1058" s="329">
        <v>37</v>
      </c>
      <c r="K1058" s="329">
        <v>12</v>
      </c>
      <c r="L1058" s="329">
        <v>25</v>
      </c>
      <c r="M1058" s="329">
        <v>17</v>
      </c>
      <c r="N1058" s="329">
        <v>10</v>
      </c>
      <c r="O1058" s="329">
        <v>7</v>
      </c>
      <c r="P1058" s="329">
        <v>0</v>
      </c>
      <c r="Q1058" s="329">
        <v>0</v>
      </c>
      <c r="R1058" s="329">
        <v>0</v>
      </c>
    </row>
    <row r="1059" spans="1:18" x14ac:dyDescent="0.2">
      <c r="E1059" s="142" t="s">
        <v>250</v>
      </c>
      <c r="G1059" s="329">
        <v>37</v>
      </c>
      <c r="H1059" s="329">
        <v>12</v>
      </c>
      <c r="I1059" s="329">
        <v>25</v>
      </c>
      <c r="J1059" s="329">
        <v>37</v>
      </c>
      <c r="K1059" s="329">
        <v>12</v>
      </c>
      <c r="L1059" s="329">
        <v>25</v>
      </c>
      <c r="M1059" s="329">
        <v>17</v>
      </c>
      <c r="N1059" s="329">
        <v>10</v>
      </c>
      <c r="O1059" s="329">
        <v>7</v>
      </c>
      <c r="P1059" s="329">
        <v>0</v>
      </c>
      <c r="Q1059" s="329">
        <v>0</v>
      </c>
      <c r="R1059" s="329">
        <v>0</v>
      </c>
    </row>
    <row r="1060" spans="1:18" x14ac:dyDescent="0.2">
      <c r="F1060" s="142" t="s">
        <v>1162</v>
      </c>
      <c r="G1060" s="329">
        <v>37</v>
      </c>
      <c r="H1060" s="329">
        <v>12</v>
      </c>
      <c r="I1060" s="329">
        <v>25</v>
      </c>
      <c r="J1060" s="329">
        <v>37</v>
      </c>
      <c r="K1060" s="329">
        <v>12</v>
      </c>
      <c r="L1060" s="329">
        <v>25</v>
      </c>
      <c r="M1060" s="329">
        <v>17</v>
      </c>
      <c r="N1060" s="329">
        <v>10</v>
      </c>
      <c r="O1060" s="329">
        <v>7</v>
      </c>
      <c r="P1060" s="329">
        <v>0</v>
      </c>
      <c r="Q1060" s="329">
        <v>0</v>
      </c>
      <c r="R1060" s="329">
        <v>0</v>
      </c>
    </row>
    <row r="1061" spans="1:18" x14ac:dyDescent="0.2">
      <c r="A1061" s="142" t="s">
        <v>275</v>
      </c>
      <c r="G1061" s="329">
        <v>0</v>
      </c>
      <c r="H1061" s="329">
        <v>0</v>
      </c>
      <c r="I1061" s="329">
        <v>0</v>
      </c>
      <c r="J1061" s="329">
        <v>0</v>
      </c>
      <c r="K1061" s="329">
        <v>0</v>
      </c>
      <c r="L1061" s="329">
        <v>0</v>
      </c>
      <c r="M1061" s="329">
        <v>16</v>
      </c>
      <c r="N1061" s="329">
        <v>8</v>
      </c>
      <c r="O1061" s="329">
        <v>8</v>
      </c>
      <c r="P1061" s="329">
        <v>16</v>
      </c>
      <c r="Q1061" s="329">
        <v>8</v>
      </c>
      <c r="R1061" s="329">
        <v>8</v>
      </c>
    </row>
    <row r="1062" spans="1:18" x14ac:dyDescent="0.2">
      <c r="B1062" s="142" t="s">
        <v>696</v>
      </c>
      <c r="G1062" s="329">
        <v>0</v>
      </c>
      <c r="H1062" s="329">
        <v>0</v>
      </c>
      <c r="I1062" s="329">
        <v>0</v>
      </c>
      <c r="J1062" s="329">
        <v>0</v>
      </c>
      <c r="K1062" s="329">
        <v>0</v>
      </c>
      <c r="L1062" s="329">
        <v>0</v>
      </c>
      <c r="M1062" s="329">
        <v>16</v>
      </c>
      <c r="N1062" s="329">
        <v>8</v>
      </c>
      <c r="O1062" s="329">
        <v>8</v>
      </c>
      <c r="P1062" s="329">
        <v>16</v>
      </c>
      <c r="Q1062" s="329">
        <v>8</v>
      </c>
      <c r="R1062" s="329">
        <v>8</v>
      </c>
    </row>
    <row r="1063" spans="1:18" x14ac:dyDescent="0.2">
      <c r="C1063" s="142" t="s">
        <v>696</v>
      </c>
      <c r="G1063" s="329">
        <v>0</v>
      </c>
      <c r="H1063" s="329">
        <v>0</v>
      </c>
      <c r="I1063" s="329">
        <v>0</v>
      </c>
      <c r="J1063" s="329">
        <v>0</v>
      </c>
      <c r="K1063" s="329">
        <v>0</v>
      </c>
      <c r="L1063" s="329">
        <v>0</v>
      </c>
      <c r="M1063" s="329">
        <v>16</v>
      </c>
      <c r="N1063" s="329">
        <v>8</v>
      </c>
      <c r="O1063" s="329">
        <v>8</v>
      </c>
      <c r="P1063" s="329">
        <v>16</v>
      </c>
      <c r="Q1063" s="329">
        <v>8</v>
      </c>
      <c r="R1063" s="329">
        <v>8</v>
      </c>
    </row>
    <row r="1064" spans="1:18" x14ac:dyDescent="0.2">
      <c r="D1064" s="142" t="s">
        <v>248</v>
      </c>
      <c r="G1064" s="329">
        <v>0</v>
      </c>
      <c r="H1064" s="329">
        <v>0</v>
      </c>
      <c r="I1064" s="329">
        <v>0</v>
      </c>
      <c r="J1064" s="329">
        <v>0</v>
      </c>
      <c r="K1064" s="329">
        <v>0</v>
      </c>
      <c r="L1064" s="329">
        <v>0</v>
      </c>
      <c r="M1064" s="329">
        <v>16</v>
      </c>
      <c r="N1064" s="329">
        <v>8</v>
      </c>
      <c r="O1064" s="329">
        <v>8</v>
      </c>
      <c r="P1064" s="329">
        <v>16</v>
      </c>
      <c r="Q1064" s="329">
        <v>8</v>
      </c>
      <c r="R1064" s="329">
        <v>8</v>
      </c>
    </row>
    <row r="1065" spans="1:18" x14ac:dyDescent="0.2">
      <c r="E1065" s="142" t="s">
        <v>697</v>
      </c>
      <c r="G1065" s="329">
        <v>0</v>
      </c>
      <c r="H1065" s="329">
        <v>0</v>
      </c>
      <c r="I1065" s="329">
        <v>0</v>
      </c>
      <c r="J1065" s="329">
        <v>0</v>
      </c>
      <c r="K1065" s="329">
        <v>0</v>
      </c>
      <c r="L1065" s="329">
        <v>0</v>
      </c>
      <c r="M1065" s="329">
        <v>16</v>
      </c>
      <c r="N1065" s="329">
        <v>8</v>
      </c>
      <c r="O1065" s="329">
        <v>8</v>
      </c>
      <c r="P1065" s="329">
        <v>16</v>
      </c>
      <c r="Q1065" s="329">
        <v>8</v>
      </c>
      <c r="R1065" s="329">
        <v>8</v>
      </c>
    </row>
    <row r="1066" spans="1:18" x14ac:dyDescent="0.2">
      <c r="F1066" s="142" t="s">
        <v>829</v>
      </c>
      <c r="G1066" s="329">
        <v>0</v>
      </c>
      <c r="H1066" s="329">
        <v>0</v>
      </c>
      <c r="I1066" s="329">
        <v>0</v>
      </c>
      <c r="J1066" s="329">
        <v>0</v>
      </c>
      <c r="K1066" s="329">
        <v>0</v>
      </c>
      <c r="L1066" s="329">
        <v>0</v>
      </c>
      <c r="M1066" s="329">
        <v>16</v>
      </c>
      <c r="N1066" s="329">
        <v>8</v>
      </c>
      <c r="O1066" s="329">
        <v>8</v>
      </c>
      <c r="P1066" s="329">
        <v>16</v>
      </c>
      <c r="Q1066" s="329">
        <v>8</v>
      </c>
      <c r="R1066" s="329">
        <v>8</v>
      </c>
    </row>
    <row r="1067" spans="1:18" x14ac:dyDescent="0.2">
      <c r="A1067" s="142" t="s">
        <v>266</v>
      </c>
      <c r="G1067" s="329">
        <v>6489</v>
      </c>
      <c r="H1067" s="329">
        <v>3027</v>
      </c>
      <c r="I1067" s="329">
        <v>3462</v>
      </c>
      <c r="J1067" s="329">
        <v>1950</v>
      </c>
      <c r="K1067" s="329">
        <v>930</v>
      </c>
      <c r="L1067" s="329">
        <v>1020</v>
      </c>
      <c r="M1067" s="329">
        <v>820</v>
      </c>
      <c r="N1067" s="329">
        <v>321</v>
      </c>
      <c r="O1067" s="329">
        <v>499</v>
      </c>
      <c r="P1067" s="329">
        <v>644</v>
      </c>
      <c r="Q1067" s="329">
        <v>238</v>
      </c>
      <c r="R1067" s="329">
        <v>406</v>
      </c>
    </row>
    <row r="1068" spans="1:18" x14ac:dyDescent="0.2">
      <c r="B1068" s="142" t="s">
        <v>674</v>
      </c>
      <c r="G1068" s="329">
        <v>1147</v>
      </c>
      <c r="H1068" s="329">
        <v>478</v>
      </c>
      <c r="I1068" s="329">
        <v>669</v>
      </c>
      <c r="J1068" s="329">
        <v>374</v>
      </c>
      <c r="K1068" s="329">
        <v>161</v>
      </c>
      <c r="L1068" s="329">
        <v>213</v>
      </c>
      <c r="M1068" s="329">
        <v>119</v>
      </c>
      <c r="N1068" s="329">
        <v>43</v>
      </c>
      <c r="O1068" s="329">
        <v>76</v>
      </c>
      <c r="P1068" s="329">
        <v>90</v>
      </c>
      <c r="Q1068" s="329">
        <v>27</v>
      </c>
      <c r="R1068" s="329">
        <v>63</v>
      </c>
    </row>
    <row r="1069" spans="1:18" x14ac:dyDescent="0.2">
      <c r="C1069" s="142" t="s">
        <v>1163</v>
      </c>
      <c r="G1069" s="329">
        <v>1147</v>
      </c>
      <c r="H1069" s="329">
        <v>478</v>
      </c>
      <c r="I1069" s="329">
        <v>669</v>
      </c>
      <c r="J1069" s="329">
        <v>374</v>
      </c>
      <c r="K1069" s="329">
        <v>161</v>
      </c>
      <c r="L1069" s="329">
        <v>213</v>
      </c>
      <c r="M1069" s="329">
        <v>119</v>
      </c>
      <c r="N1069" s="329">
        <v>43</v>
      </c>
      <c r="O1069" s="329">
        <v>76</v>
      </c>
      <c r="P1069" s="329">
        <v>90</v>
      </c>
      <c r="Q1069" s="329">
        <v>27</v>
      </c>
      <c r="R1069" s="329">
        <v>63</v>
      </c>
    </row>
    <row r="1070" spans="1:18" x14ac:dyDescent="0.2">
      <c r="D1070" s="142" t="s">
        <v>248</v>
      </c>
      <c r="G1070" s="329">
        <v>1147</v>
      </c>
      <c r="H1070" s="329">
        <v>478</v>
      </c>
      <c r="I1070" s="329">
        <v>669</v>
      </c>
      <c r="J1070" s="329">
        <v>374</v>
      </c>
      <c r="K1070" s="329">
        <v>161</v>
      </c>
      <c r="L1070" s="329">
        <v>213</v>
      </c>
      <c r="M1070" s="329">
        <v>119</v>
      </c>
      <c r="N1070" s="329">
        <v>43</v>
      </c>
      <c r="O1070" s="329">
        <v>76</v>
      </c>
      <c r="P1070" s="329">
        <v>90</v>
      </c>
      <c r="Q1070" s="329">
        <v>27</v>
      </c>
      <c r="R1070" s="329">
        <v>63</v>
      </c>
    </row>
    <row r="1071" spans="1:18" x14ac:dyDescent="0.2">
      <c r="E1071" s="142" t="s">
        <v>250</v>
      </c>
      <c r="G1071" s="329">
        <v>1147</v>
      </c>
      <c r="H1071" s="329">
        <v>478</v>
      </c>
      <c r="I1071" s="329">
        <v>669</v>
      </c>
      <c r="J1071" s="329">
        <v>374</v>
      </c>
      <c r="K1071" s="329">
        <v>161</v>
      </c>
      <c r="L1071" s="329">
        <v>213</v>
      </c>
      <c r="M1071" s="329">
        <v>119</v>
      </c>
      <c r="N1071" s="329">
        <v>43</v>
      </c>
      <c r="O1071" s="329">
        <v>76</v>
      </c>
      <c r="P1071" s="329">
        <v>90</v>
      </c>
      <c r="Q1071" s="329">
        <v>27</v>
      </c>
      <c r="R1071" s="329">
        <v>63</v>
      </c>
    </row>
    <row r="1072" spans="1:18" x14ac:dyDescent="0.2">
      <c r="F1072" s="142" t="s">
        <v>676</v>
      </c>
      <c r="G1072" s="329">
        <v>182</v>
      </c>
      <c r="H1072" s="329">
        <v>83</v>
      </c>
      <c r="I1072" s="329">
        <v>99</v>
      </c>
      <c r="J1072" s="329">
        <v>51</v>
      </c>
      <c r="K1072" s="329">
        <v>23</v>
      </c>
      <c r="L1072" s="329">
        <v>28</v>
      </c>
      <c r="M1072" s="329">
        <v>14</v>
      </c>
      <c r="N1072" s="329">
        <v>3</v>
      </c>
      <c r="O1072" s="329">
        <v>11</v>
      </c>
      <c r="P1072" s="329">
        <v>1</v>
      </c>
      <c r="Q1072" s="329">
        <v>1</v>
      </c>
      <c r="R1072" s="329">
        <v>0</v>
      </c>
    </row>
    <row r="1073" spans="2:18" x14ac:dyDescent="0.2">
      <c r="F1073" s="142" t="s">
        <v>677</v>
      </c>
      <c r="G1073" s="329">
        <v>22</v>
      </c>
      <c r="H1073" s="329">
        <v>17</v>
      </c>
      <c r="I1073" s="329">
        <v>5</v>
      </c>
      <c r="J1073" s="329">
        <v>5</v>
      </c>
      <c r="K1073" s="329">
        <v>4</v>
      </c>
      <c r="L1073" s="329">
        <v>1</v>
      </c>
      <c r="M1073" s="329">
        <v>0</v>
      </c>
      <c r="N1073" s="329">
        <v>0</v>
      </c>
      <c r="O1073" s="329">
        <v>0</v>
      </c>
      <c r="P1073" s="329">
        <v>0</v>
      </c>
      <c r="Q1073" s="329">
        <v>0</v>
      </c>
      <c r="R1073" s="329">
        <v>0</v>
      </c>
    </row>
    <row r="1074" spans="2:18" x14ac:dyDescent="0.2">
      <c r="F1074" s="142" t="s">
        <v>678</v>
      </c>
      <c r="G1074" s="329">
        <v>153</v>
      </c>
      <c r="H1074" s="329">
        <v>100</v>
      </c>
      <c r="I1074" s="329">
        <v>53</v>
      </c>
      <c r="J1074" s="329">
        <v>61</v>
      </c>
      <c r="K1074" s="329">
        <v>41</v>
      </c>
      <c r="L1074" s="329">
        <v>20</v>
      </c>
      <c r="M1074" s="329">
        <v>12</v>
      </c>
      <c r="N1074" s="329">
        <v>10</v>
      </c>
      <c r="O1074" s="329">
        <v>2</v>
      </c>
      <c r="P1074" s="329">
        <v>16</v>
      </c>
      <c r="Q1074" s="329">
        <v>9</v>
      </c>
      <c r="R1074" s="329">
        <v>7</v>
      </c>
    </row>
    <row r="1075" spans="2:18" x14ac:dyDescent="0.2">
      <c r="F1075" s="142" t="s">
        <v>679</v>
      </c>
      <c r="G1075" s="329">
        <v>193</v>
      </c>
      <c r="H1075" s="329">
        <v>86</v>
      </c>
      <c r="I1075" s="329">
        <v>107</v>
      </c>
      <c r="J1075" s="329">
        <v>43</v>
      </c>
      <c r="K1075" s="329">
        <v>18</v>
      </c>
      <c r="L1075" s="329">
        <v>25</v>
      </c>
      <c r="M1075" s="329">
        <v>27</v>
      </c>
      <c r="N1075" s="329">
        <v>10</v>
      </c>
      <c r="O1075" s="329">
        <v>17</v>
      </c>
      <c r="P1075" s="329">
        <v>21</v>
      </c>
      <c r="Q1075" s="329">
        <v>10</v>
      </c>
      <c r="R1075" s="329">
        <v>11</v>
      </c>
    </row>
    <row r="1076" spans="2:18" x14ac:dyDescent="0.2">
      <c r="F1076" s="142" t="s">
        <v>680</v>
      </c>
      <c r="G1076" s="329">
        <v>15</v>
      </c>
      <c r="H1076" s="329">
        <v>5</v>
      </c>
      <c r="I1076" s="329">
        <v>10</v>
      </c>
      <c r="J1076" s="329">
        <v>7</v>
      </c>
      <c r="K1076" s="329">
        <v>1</v>
      </c>
      <c r="L1076" s="329">
        <v>6</v>
      </c>
      <c r="M1076" s="329">
        <v>0</v>
      </c>
      <c r="N1076" s="329">
        <v>0</v>
      </c>
      <c r="O1076" s="329">
        <v>0</v>
      </c>
      <c r="P1076" s="329">
        <v>0</v>
      </c>
      <c r="Q1076" s="329">
        <v>0</v>
      </c>
      <c r="R1076" s="329">
        <v>0</v>
      </c>
    </row>
    <row r="1077" spans="2:18" x14ac:dyDescent="0.2">
      <c r="F1077" s="142" t="s">
        <v>681</v>
      </c>
      <c r="G1077" s="329">
        <v>31</v>
      </c>
      <c r="H1077" s="329">
        <v>8</v>
      </c>
      <c r="I1077" s="329">
        <v>23</v>
      </c>
      <c r="J1077" s="329">
        <v>12</v>
      </c>
      <c r="K1077" s="329">
        <v>5</v>
      </c>
      <c r="L1077" s="329">
        <v>7</v>
      </c>
      <c r="M1077" s="329">
        <v>0</v>
      </c>
      <c r="N1077" s="329">
        <v>0</v>
      </c>
      <c r="O1077" s="329">
        <v>0</v>
      </c>
      <c r="P1077" s="329">
        <v>0</v>
      </c>
      <c r="Q1077" s="329">
        <v>0</v>
      </c>
      <c r="R1077" s="329">
        <v>0</v>
      </c>
    </row>
    <row r="1078" spans="2:18" x14ac:dyDescent="0.2">
      <c r="F1078" s="142" t="s">
        <v>682</v>
      </c>
      <c r="G1078" s="329">
        <v>112</v>
      </c>
      <c r="H1078" s="329">
        <v>83</v>
      </c>
      <c r="I1078" s="329">
        <v>29</v>
      </c>
      <c r="J1078" s="329">
        <v>39</v>
      </c>
      <c r="K1078" s="329">
        <v>35</v>
      </c>
      <c r="L1078" s="329">
        <v>4</v>
      </c>
      <c r="M1078" s="329">
        <v>12</v>
      </c>
      <c r="N1078" s="329">
        <v>10</v>
      </c>
      <c r="O1078" s="329">
        <v>2</v>
      </c>
      <c r="P1078" s="329">
        <v>7</v>
      </c>
      <c r="Q1078" s="329">
        <v>2</v>
      </c>
      <c r="R1078" s="329">
        <v>5</v>
      </c>
    </row>
    <row r="1079" spans="2:18" x14ac:dyDescent="0.2">
      <c r="F1079" s="142" t="s">
        <v>683</v>
      </c>
      <c r="G1079" s="329">
        <v>234</v>
      </c>
      <c r="H1079" s="329">
        <v>41</v>
      </c>
      <c r="I1079" s="329">
        <v>193</v>
      </c>
      <c r="J1079" s="329">
        <v>86</v>
      </c>
      <c r="K1079" s="329">
        <v>17</v>
      </c>
      <c r="L1079" s="329">
        <v>69</v>
      </c>
      <c r="M1079" s="329">
        <v>32</v>
      </c>
      <c r="N1079" s="329">
        <v>3</v>
      </c>
      <c r="O1079" s="329">
        <v>29</v>
      </c>
      <c r="P1079" s="329">
        <v>23</v>
      </c>
      <c r="Q1079" s="329">
        <v>4</v>
      </c>
      <c r="R1079" s="329">
        <v>19</v>
      </c>
    </row>
    <row r="1080" spans="2:18" x14ac:dyDescent="0.2">
      <c r="F1080" s="142" t="s">
        <v>684</v>
      </c>
      <c r="G1080" s="329">
        <v>153</v>
      </c>
      <c r="H1080" s="329">
        <v>49</v>
      </c>
      <c r="I1080" s="329">
        <v>104</v>
      </c>
      <c r="J1080" s="329">
        <v>46</v>
      </c>
      <c r="K1080" s="329">
        <v>13</v>
      </c>
      <c r="L1080" s="329">
        <v>33</v>
      </c>
      <c r="M1080" s="329">
        <v>22</v>
      </c>
      <c r="N1080" s="329">
        <v>7</v>
      </c>
      <c r="O1080" s="329">
        <v>15</v>
      </c>
      <c r="P1080" s="329">
        <v>22</v>
      </c>
      <c r="Q1080" s="329">
        <v>1</v>
      </c>
      <c r="R1080" s="329">
        <v>21</v>
      </c>
    </row>
    <row r="1081" spans="2:18" x14ac:dyDescent="0.2">
      <c r="F1081" s="142" t="s">
        <v>685</v>
      </c>
      <c r="G1081" s="329">
        <v>52</v>
      </c>
      <c r="H1081" s="329">
        <v>6</v>
      </c>
      <c r="I1081" s="329">
        <v>46</v>
      </c>
      <c r="J1081" s="329">
        <v>24</v>
      </c>
      <c r="K1081" s="329">
        <v>4</v>
      </c>
      <c r="L1081" s="329">
        <v>20</v>
      </c>
      <c r="M1081" s="329">
        <v>0</v>
      </c>
      <c r="N1081" s="329">
        <v>0</v>
      </c>
      <c r="O1081" s="329">
        <v>0</v>
      </c>
      <c r="P1081" s="329">
        <v>0</v>
      </c>
      <c r="Q1081" s="329">
        <v>0</v>
      </c>
      <c r="R1081" s="329">
        <v>0</v>
      </c>
    </row>
    <row r="1082" spans="2:18" x14ac:dyDescent="0.2">
      <c r="B1082" s="142" t="s">
        <v>696</v>
      </c>
      <c r="G1082" s="329">
        <v>15</v>
      </c>
      <c r="H1082" s="329">
        <v>2</v>
      </c>
      <c r="I1082" s="329">
        <v>13</v>
      </c>
      <c r="J1082" s="329">
        <v>0</v>
      </c>
      <c r="K1082" s="329">
        <v>0</v>
      </c>
      <c r="L1082" s="329">
        <v>0</v>
      </c>
      <c r="M1082" s="329">
        <v>57</v>
      </c>
      <c r="N1082" s="329">
        <v>14</v>
      </c>
      <c r="O1082" s="329">
        <v>43</v>
      </c>
      <c r="P1082" s="329">
        <v>57</v>
      </c>
      <c r="Q1082" s="329">
        <v>14</v>
      </c>
      <c r="R1082" s="329">
        <v>43</v>
      </c>
    </row>
    <row r="1083" spans="2:18" x14ac:dyDescent="0.2">
      <c r="C1083" s="142" t="s">
        <v>696</v>
      </c>
      <c r="G1083" s="329">
        <v>15</v>
      </c>
      <c r="H1083" s="329">
        <v>2</v>
      </c>
      <c r="I1083" s="329">
        <v>13</v>
      </c>
      <c r="J1083" s="329">
        <v>0</v>
      </c>
      <c r="K1083" s="329">
        <v>0</v>
      </c>
      <c r="L1083" s="329">
        <v>0</v>
      </c>
      <c r="M1083" s="329">
        <v>57</v>
      </c>
      <c r="N1083" s="329">
        <v>14</v>
      </c>
      <c r="O1083" s="329">
        <v>43</v>
      </c>
      <c r="P1083" s="329">
        <v>57</v>
      </c>
      <c r="Q1083" s="329">
        <v>14</v>
      </c>
      <c r="R1083" s="329">
        <v>43</v>
      </c>
    </row>
    <row r="1084" spans="2:18" x14ac:dyDescent="0.2">
      <c r="D1084" s="142" t="s">
        <v>248</v>
      </c>
      <c r="G1084" s="329">
        <v>15</v>
      </c>
      <c r="H1084" s="329">
        <v>2</v>
      </c>
      <c r="I1084" s="329">
        <v>13</v>
      </c>
      <c r="J1084" s="329">
        <v>0</v>
      </c>
      <c r="K1084" s="329">
        <v>0</v>
      </c>
      <c r="L1084" s="329">
        <v>0</v>
      </c>
      <c r="M1084" s="329">
        <v>57</v>
      </c>
      <c r="N1084" s="329">
        <v>14</v>
      </c>
      <c r="O1084" s="329">
        <v>43</v>
      </c>
      <c r="P1084" s="329">
        <v>57</v>
      </c>
      <c r="Q1084" s="329">
        <v>14</v>
      </c>
      <c r="R1084" s="329">
        <v>43</v>
      </c>
    </row>
    <row r="1085" spans="2:18" x14ac:dyDescent="0.2">
      <c r="E1085" s="142" t="s">
        <v>697</v>
      </c>
      <c r="G1085" s="329">
        <v>15</v>
      </c>
      <c r="H1085" s="329">
        <v>2</v>
      </c>
      <c r="I1085" s="329">
        <v>13</v>
      </c>
      <c r="J1085" s="329">
        <v>0</v>
      </c>
      <c r="K1085" s="329">
        <v>0</v>
      </c>
      <c r="L1085" s="329">
        <v>0</v>
      </c>
      <c r="M1085" s="329">
        <v>57</v>
      </c>
      <c r="N1085" s="329">
        <v>14</v>
      </c>
      <c r="O1085" s="329">
        <v>43</v>
      </c>
      <c r="P1085" s="329">
        <v>57</v>
      </c>
      <c r="Q1085" s="329">
        <v>14</v>
      </c>
      <c r="R1085" s="329">
        <v>43</v>
      </c>
    </row>
    <row r="1086" spans="2:18" x14ac:dyDescent="0.2">
      <c r="F1086" s="142" t="s">
        <v>698</v>
      </c>
      <c r="G1086" s="329">
        <v>15</v>
      </c>
      <c r="H1086" s="329">
        <v>2</v>
      </c>
      <c r="I1086" s="329">
        <v>13</v>
      </c>
      <c r="J1086" s="329">
        <v>0</v>
      </c>
      <c r="K1086" s="329">
        <v>0</v>
      </c>
      <c r="L1086" s="329">
        <v>0</v>
      </c>
      <c r="M1086" s="329">
        <v>0</v>
      </c>
      <c r="N1086" s="329">
        <v>0</v>
      </c>
      <c r="O1086" s="329">
        <v>0</v>
      </c>
      <c r="P1086" s="329">
        <v>0</v>
      </c>
      <c r="Q1086" s="329">
        <v>0</v>
      </c>
      <c r="R1086" s="329">
        <v>0</v>
      </c>
    </row>
    <row r="1087" spans="2:18" x14ac:dyDescent="0.2">
      <c r="F1087" s="142" t="s">
        <v>829</v>
      </c>
      <c r="G1087" s="329">
        <v>0</v>
      </c>
      <c r="H1087" s="329">
        <v>0</v>
      </c>
      <c r="I1087" s="329">
        <v>0</v>
      </c>
      <c r="J1087" s="329">
        <v>0</v>
      </c>
      <c r="K1087" s="329">
        <v>0</v>
      </c>
      <c r="L1087" s="329">
        <v>0</v>
      </c>
      <c r="M1087" s="329">
        <v>23</v>
      </c>
      <c r="N1087" s="329">
        <v>9</v>
      </c>
      <c r="O1087" s="329">
        <v>14</v>
      </c>
      <c r="P1087" s="329">
        <v>23</v>
      </c>
      <c r="Q1087" s="329">
        <v>9</v>
      </c>
      <c r="R1087" s="329">
        <v>14</v>
      </c>
    </row>
    <row r="1088" spans="2:18" x14ac:dyDescent="0.2">
      <c r="F1088" s="142" t="s">
        <v>832</v>
      </c>
      <c r="G1088" s="329">
        <v>0</v>
      </c>
      <c r="H1088" s="329">
        <v>0</v>
      </c>
      <c r="I1088" s="329">
        <v>0</v>
      </c>
      <c r="J1088" s="329">
        <v>0</v>
      </c>
      <c r="K1088" s="329">
        <v>0</v>
      </c>
      <c r="L1088" s="329">
        <v>0</v>
      </c>
      <c r="M1088" s="329">
        <v>14</v>
      </c>
      <c r="N1088" s="329">
        <v>3</v>
      </c>
      <c r="O1088" s="329">
        <v>11</v>
      </c>
      <c r="P1088" s="329">
        <v>14</v>
      </c>
      <c r="Q1088" s="329">
        <v>3</v>
      </c>
      <c r="R1088" s="329">
        <v>11</v>
      </c>
    </row>
    <row r="1089" spans="2:18" x14ac:dyDescent="0.2">
      <c r="F1089" s="142" t="s">
        <v>699</v>
      </c>
      <c r="G1089" s="329">
        <v>0</v>
      </c>
      <c r="H1089" s="329">
        <v>0</v>
      </c>
      <c r="I1089" s="329">
        <v>0</v>
      </c>
      <c r="J1089" s="329">
        <v>0</v>
      </c>
      <c r="K1089" s="329">
        <v>0</v>
      </c>
      <c r="L1089" s="329">
        <v>0</v>
      </c>
      <c r="M1089" s="329">
        <v>20</v>
      </c>
      <c r="N1089" s="329">
        <v>2</v>
      </c>
      <c r="O1089" s="329">
        <v>18</v>
      </c>
      <c r="P1089" s="329">
        <v>20</v>
      </c>
      <c r="Q1089" s="329">
        <v>2</v>
      </c>
      <c r="R1089" s="329">
        <v>18</v>
      </c>
    </row>
    <row r="1090" spans="2:18" x14ac:dyDescent="0.2">
      <c r="B1090" s="142" t="s">
        <v>1164</v>
      </c>
      <c r="G1090" s="329">
        <v>3744</v>
      </c>
      <c r="H1090" s="329">
        <v>1912</v>
      </c>
      <c r="I1090" s="329">
        <v>1832</v>
      </c>
      <c r="J1090" s="329">
        <v>1005</v>
      </c>
      <c r="K1090" s="329">
        <v>535</v>
      </c>
      <c r="L1090" s="329">
        <v>470</v>
      </c>
      <c r="M1090" s="329">
        <v>379</v>
      </c>
      <c r="N1090" s="329">
        <v>168</v>
      </c>
      <c r="O1090" s="329">
        <v>211</v>
      </c>
      <c r="P1090" s="329">
        <v>351</v>
      </c>
      <c r="Q1090" s="329">
        <v>137</v>
      </c>
      <c r="R1090" s="329">
        <v>214</v>
      </c>
    </row>
    <row r="1091" spans="2:18" x14ac:dyDescent="0.2">
      <c r="C1091" s="142" t="s">
        <v>1164</v>
      </c>
      <c r="G1091" s="329">
        <v>3744</v>
      </c>
      <c r="H1091" s="329">
        <v>1912</v>
      </c>
      <c r="I1091" s="329">
        <v>1832</v>
      </c>
      <c r="J1091" s="329">
        <v>1005</v>
      </c>
      <c r="K1091" s="329">
        <v>535</v>
      </c>
      <c r="L1091" s="329">
        <v>470</v>
      </c>
      <c r="M1091" s="329">
        <v>379</v>
      </c>
      <c r="N1091" s="329">
        <v>168</v>
      </c>
      <c r="O1091" s="329">
        <v>211</v>
      </c>
      <c r="P1091" s="329">
        <v>351</v>
      </c>
      <c r="Q1091" s="329">
        <v>137</v>
      </c>
      <c r="R1091" s="329">
        <v>214</v>
      </c>
    </row>
    <row r="1092" spans="2:18" x14ac:dyDescent="0.2">
      <c r="D1092" s="142" t="s">
        <v>248</v>
      </c>
      <c r="G1092" s="329">
        <v>3726</v>
      </c>
      <c r="H1092" s="329">
        <v>1897</v>
      </c>
      <c r="I1092" s="329">
        <v>1829</v>
      </c>
      <c r="J1092" s="329">
        <v>995</v>
      </c>
      <c r="K1092" s="329">
        <v>528</v>
      </c>
      <c r="L1092" s="329">
        <v>467</v>
      </c>
      <c r="M1092" s="329">
        <v>379</v>
      </c>
      <c r="N1092" s="329">
        <v>168</v>
      </c>
      <c r="O1092" s="329">
        <v>211</v>
      </c>
      <c r="P1092" s="329">
        <v>351</v>
      </c>
      <c r="Q1092" s="329">
        <v>137</v>
      </c>
      <c r="R1092" s="329">
        <v>214</v>
      </c>
    </row>
    <row r="1093" spans="2:18" x14ac:dyDescent="0.2">
      <c r="E1093" s="142" t="s">
        <v>250</v>
      </c>
      <c r="G1093" s="329">
        <v>2568</v>
      </c>
      <c r="H1093" s="329">
        <v>1431</v>
      </c>
      <c r="I1093" s="329">
        <v>1137</v>
      </c>
      <c r="J1093" s="329">
        <v>707</v>
      </c>
      <c r="K1093" s="329">
        <v>395</v>
      </c>
      <c r="L1093" s="329">
        <v>312</v>
      </c>
      <c r="M1093" s="329">
        <v>273</v>
      </c>
      <c r="N1093" s="329">
        <v>132</v>
      </c>
      <c r="O1093" s="329">
        <v>141</v>
      </c>
      <c r="P1093" s="329">
        <v>242</v>
      </c>
      <c r="Q1093" s="329">
        <v>112</v>
      </c>
      <c r="R1093" s="329">
        <v>130</v>
      </c>
    </row>
    <row r="1094" spans="2:18" x14ac:dyDescent="0.2">
      <c r="F1094" s="142" t="s">
        <v>914</v>
      </c>
      <c r="G1094" s="329">
        <v>427</v>
      </c>
      <c r="H1094" s="329">
        <v>242</v>
      </c>
      <c r="I1094" s="329">
        <v>185</v>
      </c>
      <c r="J1094" s="329">
        <v>95</v>
      </c>
      <c r="K1094" s="329">
        <v>52</v>
      </c>
      <c r="L1094" s="329">
        <v>43</v>
      </c>
      <c r="M1094" s="329">
        <v>0</v>
      </c>
      <c r="N1094" s="329">
        <v>0</v>
      </c>
      <c r="O1094" s="329">
        <v>0</v>
      </c>
      <c r="P1094" s="329">
        <v>0</v>
      </c>
      <c r="Q1094" s="329">
        <v>0</v>
      </c>
      <c r="R1094" s="329">
        <v>0</v>
      </c>
    </row>
    <row r="1095" spans="2:18" x14ac:dyDescent="0.2">
      <c r="F1095" s="142" t="s">
        <v>714</v>
      </c>
      <c r="G1095" s="329">
        <v>291</v>
      </c>
      <c r="H1095" s="329">
        <v>74</v>
      </c>
      <c r="I1095" s="329">
        <v>217</v>
      </c>
      <c r="J1095" s="329">
        <v>101</v>
      </c>
      <c r="K1095" s="329">
        <v>21</v>
      </c>
      <c r="L1095" s="329">
        <v>80</v>
      </c>
      <c r="M1095" s="329">
        <v>45</v>
      </c>
      <c r="N1095" s="329">
        <v>10</v>
      </c>
      <c r="O1095" s="329">
        <v>35</v>
      </c>
      <c r="P1095" s="329">
        <v>30</v>
      </c>
      <c r="Q1095" s="329">
        <v>5</v>
      </c>
      <c r="R1095" s="329">
        <v>25</v>
      </c>
    </row>
    <row r="1096" spans="2:18" x14ac:dyDescent="0.2">
      <c r="F1096" s="142" t="s">
        <v>916</v>
      </c>
      <c r="G1096" s="329">
        <v>419</v>
      </c>
      <c r="H1096" s="329">
        <v>138</v>
      </c>
      <c r="I1096" s="329">
        <v>281</v>
      </c>
      <c r="J1096" s="329">
        <v>147</v>
      </c>
      <c r="K1096" s="329">
        <v>48</v>
      </c>
      <c r="L1096" s="329">
        <v>99</v>
      </c>
      <c r="M1096" s="329">
        <v>45</v>
      </c>
      <c r="N1096" s="329">
        <v>12</v>
      </c>
      <c r="O1096" s="329">
        <v>33</v>
      </c>
      <c r="P1096" s="329">
        <v>41</v>
      </c>
      <c r="Q1096" s="329">
        <v>9</v>
      </c>
      <c r="R1096" s="329">
        <v>32</v>
      </c>
    </row>
    <row r="1097" spans="2:18" x14ac:dyDescent="0.2">
      <c r="F1097" s="142" t="s">
        <v>1165</v>
      </c>
      <c r="G1097" s="329">
        <v>133</v>
      </c>
      <c r="H1097" s="329">
        <v>49</v>
      </c>
      <c r="I1097" s="329">
        <v>84</v>
      </c>
      <c r="J1097" s="329">
        <v>42</v>
      </c>
      <c r="K1097" s="329">
        <v>16</v>
      </c>
      <c r="L1097" s="329">
        <v>26</v>
      </c>
      <c r="M1097" s="329">
        <v>20</v>
      </c>
      <c r="N1097" s="329">
        <v>6</v>
      </c>
      <c r="O1097" s="329">
        <v>14</v>
      </c>
      <c r="P1097" s="329">
        <v>20</v>
      </c>
      <c r="Q1097" s="329">
        <v>6</v>
      </c>
      <c r="R1097" s="329">
        <v>14</v>
      </c>
    </row>
    <row r="1098" spans="2:18" x14ac:dyDescent="0.2">
      <c r="F1098" s="142" t="s">
        <v>780</v>
      </c>
      <c r="G1098" s="329">
        <v>94</v>
      </c>
      <c r="H1098" s="329">
        <v>46</v>
      </c>
      <c r="I1098" s="329">
        <v>48</v>
      </c>
      <c r="J1098" s="329">
        <v>0</v>
      </c>
      <c r="K1098" s="329">
        <v>0</v>
      </c>
      <c r="L1098" s="329">
        <v>0</v>
      </c>
      <c r="M1098" s="329">
        <v>9</v>
      </c>
      <c r="N1098" s="329">
        <v>2</v>
      </c>
      <c r="O1098" s="329">
        <v>7</v>
      </c>
      <c r="P1098" s="329">
        <v>5</v>
      </c>
      <c r="Q1098" s="329">
        <v>3</v>
      </c>
      <c r="R1098" s="329">
        <v>2</v>
      </c>
    </row>
    <row r="1099" spans="2:18" x14ac:dyDescent="0.2">
      <c r="F1099" s="142" t="s">
        <v>918</v>
      </c>
      <c r="G1099" s="329">
        <v>226</v>
      </c>
      <c r="H1099" s="329">
        <v>168</v>
      </c>
      <c r="I1099" s="329">
        <v>58</v>
      </c>
      <c r="J1099" s="329">
        <v>65</v>
      </c>
      <c r="K1099" s="329">
        <v>49</v>
      </c>
      <c r="L1099" s="329">
        <v>16</v>
      </c>
      <c r="M1099" s="329">
        <v>19</v>
      </c>
      <c r="N1099" s="329">
        <v>8</v>
      </c>
      <c r="O1099" s="329">
        <v>11</v>
      </c>
      <c r="P1099" s="329">
        <v>20</v>
      </c>
      <c r="Q1099" s="329">
        <v>8</v>
      </c>
      <c r="R1099" s="329">
        <v>12</v>
      </c>
    </row>
    <row r="1100" spans="2:18" x14ac:dyDescent="0.2">
      <c r="F1100" s="142" t="s">
        <v>905</v>
      </c>
      <c r="G1100" s="329">
        <v>333</v>
      </c>
      <c r="H1100" s="329">
        <v>234</v>
      </c>
      <c r="I1100" s="329">
        <v>99</v>
      </c>
      <c r="J1100" s="329">
        <v>112</v>
      </c>
      <c r="K1100" s="329">
        <v>81</v>
      </c>
      <c r="L1100" s="329">
        <v>31</v>
      </c>
      <c r="M1100" s="329">
        <v>29</v>
      </c>
      <c r="N1100" s="329">
        <v>20</v>
      </c>
      <c r="O1100" s="329">
        <v>9</v>
      </c>
      <c r="P1100" s="329">
        <v>36</v>
      </c>
      <c r="Q1100" s="329">
        <v>27</v>
      </c>
      <c r="R1100" s="329">
        <v>9</v>
      </c>
    </row>
    <row r="1101" spans="2:18" x14ac:dyDescent="0.2">
      <c r="F1101" s="142" t="s">
        <v>1166</v>
      </c>
      <c r="G1101" s="329">
        <v>469</v>
      </c>
      <c r="H1101" s="329">
        <v>420</v>
      </c>
      <c r="I1101" s="329">
        <v>49</v>
      </c>
      <c r="J1101" s="329">
        <v>145</v>
      </c>
      <c r="K1101" s="329">
        <v>128</v>
      </c>
      <c r="L1101" s="329">
        <v>17</v>
      </c>
      <c r="M1101" s="329">
        <v>58</v>
      </c>
      <c r="N1101" s="329">
        <v>54</v>
      </c>
      <c r="O1101" s="329">
        <v>4</v>
      </c>
      <c r="P1101" s="329">
        <v>41</v>
      </c>
      <c r="Q1101" s="329">
        <v>35</v>
      </c>
      <c r="R1101" s="329">
        <v>6</v>
      </c>
    </row>
    <row r="1102" spans="2:18" x14ac:dyDescent="0.2">
      <c r="F1102" s="142" t="s">
        <v>908</v>
      </c>
      <c r="G1102" s="329">
        <v>176</v>
      </c>
      <c r="H1102" s="329">
        <v>60</v>
      </c>
      <c r="I1102" s="329">
        <v>116</v>
      </c>
      <c r="J1102" s="329">
        <v>0</v>
      </c>
      <c r="K1102" s="329">
        <v>0</v>
      </c>
      <c r="L1102" s="329">
        <v>0</v>
      </c>
      <c r="M1102" s="329">
        <v>35</v>
      </c>
      <c r="N1102" s="329">
        <v>9</v>
      </c>
      <c r="O1102" s="329">
        <v>26</v>
      </c>
      <c r="P1102" s="329">
        <v>32</v>
      </c>
      <c r="Q1102" s="329">
        <v>11</v>
      </c>
      <c r="R1102" s="329">
        <v>21</v>
      </c>
    </row>
    <row r="1103" spans="2:18" x14ac:dyDescent="0.2">
      <c r="F1103" s="142" t="s">
        <v>1167</v>
      </c>
      <c r="G1103" s="329">
        <v>0</v>
      </c>
      <c r="H1103" s="329">
        <v>0</v>
      </c>
      <c r="I1103" s="329">
        <v>0</v>
      </c>
      <c r="J1103" s="329">
        <v>0</v>
      </c>
      <c r="K1103" s="329">
        <v>0</v>
      </c>
      <c r="L1103" s="329">
        <v>0</v>
      </c>
      <c r="M1103" s="329">
        <v>0</v>
      </c>
      <c r="N1103" s="329">
        <v>0</v>
      </c>
      <c r="O1103" s="329">
        <v>0</v>
      </c>
      <c r="P1103" s="329">
        <v>2</v>
      </c>
      <c r="Q1103" s="329">
        <v>0</v>
      </c>
      <c r="R1103" s="329">
        <v>2</v>
      </c>
    </row>
    <row r="1104" spans="2:18" x14ac:dyDescent="0.2">
      <c r="F1104" s="142" t="s">
        <v>919</v>
      </c>
      <c r="G1104" s="329">
        <v>0</v>
      </c>
      <c r="H1104" s="329">
        <v>0</v>
      </c>
      <c r="I1104" s="329">
        <v>0</v>
      </c>
      <c r="J1104" s="329">
        <v>0</v>
      </c>
      <c r="K1104" s="329">
        <v>0</v>
      </c>
      <c r="L1104" s="329">
        <v>0</v>
      </c>
      <c r="M1104" s="329">
        <v>1</v>
      </c>
      <c r="N1104" s="329">
        <v>0</v>
      </c>
      <c r="O1104" s="329">
        <v>1</v>
      </c>
      <c r="P1104" s="329">
        <v>2</v>
      </c>
      <c r="Q1104" s="329">
        <v>0</v>
      </c>
      <c r="R1104" s="329">
        <v>2</v>
      </c>
    </row>
    <row r="1105" spans="2:18" x14ac:dyDescent="0.2">
      <c r="F1105" s="142" t="s">
        <v>1168</v>
      </c>
      <c r="G1105" s="329">
        <v>0</v>
      </c>
      <c r="H1105" s="329">
        <v>0</v>
      </c>
      <c r="I1105" s="329">
        <v>0</v>
      </c>
      <c r="J1105" s="329">
        <v>0</v>
      </c>
      <c r="K1105" s="329">
        <v>0</v>
      </c>
      <c r="L1105" s="329">
        <v>0</v>
      </c>
      <c r="M1105" s="329">
        <v>12</v>
      </c>
      <c r="N1105" s="329">
        <v>11</v>
      </c>
      <c r="O1105" s="329">
        <v>1</v>
      </c>
      <c r="P1105" s="329">
        <v>13</v>
      </c>
      <c r="Q1105" s="329">
        <v>8</v>
      </c>
      <c r="R1105" s="329">
        <v>5</v>
      </c>
    </row>
    <row r="1106" spans="2:18" x14ac:dyDescent="0.2">
      <c r="E1106" s="142" t="s">
        <v>82</v>
      </c>
      <c r="G1106" s="329">
        <v>1158</v>
      </c>
      <c r="H1106" s="329">
        <v>466</v>
      </c>
      <c r="I1106" s="329">
        <v>692</v>
      </c>
      <c r="J1106" s="329">
        <v>288</v>
      </c>
      <c r="K1106" s="329">
        <v>133</v>
      </c>
      <c r="L1106" s="329">
        <v>155</v>
      </c>
      <c r="M1106" s="329">
        <v>106</v>
      </c>
      <c r="N1106" s="329">
        <v>36</v>
      </c>
      <c r="O1106" s="329">
        <v>70</v>
      </c>
      <c r="P1106" s="329">
        <v>109</v>
      </c>
      <c r="Q1106" s="329">
        <v>25</v>
      </c>
      <c r="R1106" s="329">
        <v>84</v>
      </c>
    </row>
    <row r="1107" spans="2:18" x14ac:dyDescent="0.2">
      <c r="F1107" s="142" t="s">
        <v>714</v>
      </c>
      <c r="G1107" s="329">
        <v>302</v>
      </c>
      <c r="H1107" s="329">
        <v>50</v>
      </c>
      <c r="I1107" s="329">
        <v>252</v>
      </c>
      <c r="J1107" s="329">
        <v>70</v>
      </c>
      <c r="K1107" s="329">
        <v>12</v>
      </c>
      <c r="L1107" s="329">
        <v>58</v>
      </c>
      <c r="M1107" s="329">
        <v>27</v>
      </c>
      <c r="N1107" s="329">
        <v>1</v>
      </c>
      <c r="O1107" s="329">
        <v>26</v>
      </c>
      <c r="P1107" s="329">
        <v>32</v>
      </c>
      <c r="Q1107" s="329">
        <v>1</v>
      </c>
      <c r="R1107" s="329">
        <v>31</v>
      </c>
    </row>
    <row r="1108" spans="2:18" x14ac:dyDescent="0.2">
      <c r="F1108" s="142" t="s">
        <v>916</v>
      </c>
      <c r="G1108" s="329">
        <v>364</v>
      </c>
      <c r="H1108" s="329">
        <v>94</v>
      </c>
      <c r="I1108" s="329">
        <v>270</v>
      </c>
      <c r="J1108" s="329">
        <v>82</v>
      </c>
      <c r="K1108" s="329">
        <v>29</v>
      </c>
      <c r="L1108" s="329">
        <v>53</v>
      </c>
      <c r="M1108" s="329">
        <v>42</v>
      </c>
      <c r="N1108" s="329">
        <v>10</v>
      </c>
      <c r="O1108" s="329">
        <v>32</v>
      </c>
      <c r="P1108" s="329">
        <v>39</v>
      </c>
      <c r="Q1108" s="329">
        <v>11</v>
      </c>
      <c r="R1108" s="329">
        <v>28</v>
      </c>
    </row>
    <row r="1109" spans="2:18" x14ac:dyDescent="0.2">
      <c r="F1109" s="142" t="s">
        <v>918</v>
      </c>
      <c r="G1109" s="329">
        <v>19</v>
      </c>
      <c r="H1109" s="329">
        <v>14</v>
      </c>
      <c r="I1109" s="329">
        <v>5</v>
      </c>
      <c r="J1109" s="329">
        <v>0</v>
      </c>
      <c r="K1109" s="329">
        <v>0</v>
      </c>
      <c r="L1109" s="329">
        <v>0</v>
      </c>
      <c r="M1109" s="329">
        <v>1</v>
      </c>
      <c r="N1109" s="329">
        <v>1</v>
      </c>
      <c r="O1109" s="329">
        <v>0</v>
      </c>
      <c r="P1109" s="329">
        <v>0</v>
      </c>
      <c r="Q1109" s="329">
        <v>0</v>
      </c>
      <c r="R1109" s="329">
        <v>0</v>
      </c>
    </row>
    <row r="1110" spans="2:18" x14ac:dyDescent="0.2">
      <c r="F1110" s="142" t="s">
        <v>905</v>
      </c>
      <c r="G1110" s="329">
        <v>473</v>
      </c>
      <c r="H1110" s="329">
        <v>308</v>
      </c>
      <c r="I1110" s="329">
        <v>165</v>
      </c>
      <c r="J1110" s="329">
        <v>136</v>
      </c>
      <c r="K1110" s="329">
        <v>92</v>
      </c>
      <c r="L1110" s="329">
        <v>44</v>
      </c>
      <c r="M1110" s="329">
        <v>36</v>
      </c>
      <c r="N1110" s="329">
        <v>24</v>
      </c>
      <c r="O1110" s="329">
        <v>12</v>
      </c>
      <c r="P1110" s="329">
        <v>38</v>
      </c>
      <c r="Q1110" s="329">
        <v>13</v>
      </c>
      <c r="R1110" s="329">
        <v>25</v>
      </c>
    </row>
    <row r="1111" spans="2:18" x14ac:dyDescent="0.2">
      <c r="D1111" s="142" t="s">
        <v>709</v>
      </c>
      <c r="G1111" s="329">
        <v>18</v>
      </c>
      <c r="H1111" s="329">
        <v>15</v>
      </c>
      <c r="I1111" s="329">
        <v>3</v>
      </c>
      <c r="J1111" s="329">
        <v>10</v>
      </c>
      <c r="K1111" s="329">
        <v>7</v>
      </c>
      <c r="L1111" s="329">
        <v>3</v>
      </c>
      <c r="M1111" s="329">
        <v>0</v>
      </c>
      <c r="N1111" s="329">
        <v>0</v>
      </c>
      <c r="O1111" s="329">
        <v>0</v>
      </c>
      <c r="P1111" s="329">
        <v>0</v>
      </c>
      <c r="Q1111" s="329">
        <v>0</v>
      </c>
      <c r="R1111" s="329">
        <v>0</v>
      </c>
    </row>
    <row r="1112" spans="2:18" x14ac:dyDescent="0.2">
      <c r="E1112" s="142" t="s">
        <v>250</v>
      </c>
      <c r="G1112" s="329">
        <v>18</v>
      </c>
      <c r="H1112" s="329">
        <v>15</v>
      </c>
      <c r="I1112" s="329">
        <v>3</v>
      </c>
      <c r="J1112" s="329">
        <v>10</v>
      </c>
      <c r="K1112" s="329">
        <v>7</v>
      </c>
      <c r="L1112" s="329">
        <v>3</v>
      </c>
      <c r="M1112" s="329">
        <v>0</v>
      </c>
      <c r="N1112" s="329">
        <v>0</v>
      </c>
      <c r="O1112" s="329">
        <v>0</v>
      </c>
      <c r="P1112" s="329">
        <v>0</v>
      </c>
      <c r="Q1112" s="329">
        <v>0</v>
      </c>
      <c r="R1112" s="329">
        <v>0</v>
      </c>
    </row>
    <row r="1113" spans="2:18" x14ac:dyDescent="0.2">
      <c r="F1113" s="142" t="s">
        <v>1025</v>
      </c>
      <c r="G1113" s="329">
        <v>18</v>
      </c>
      <c r="H1113" s="329">
        <v>15</v>
      </c>
      <c r="I1113" s="329">
        <v>3</v>
      </c>
      <c r="J1113" s="329">
        <v>10</v>
      </c>
      <c r="K1113" s="329">
        <v>7</v>
      </c>
      <c r="L1113" s="329">
        <v>3</v>
      </c>
      <c r="M1113" s="329">
        <v>0</v>
      </c>
      <c r="N1113" s="329">
        <v>0</v>
      </c>
      <c r="O1113" s="329">
        <v>0</v>
      </c>
      <c r="P1113" s="329">
        <v>0</v>
      </c>
      <c r="Q1113" s="329">
        <v>0</v>
      </c>
      <c r="R1113" s="329">
        <v>0</v>
      </c>
    </row>
    <row r="1114" spans="2:18" x14ac:dyDescent="0.2">
      <c r="B1114" s="142" t="s">
        <v>1169</v>
      </c>
      <c r="G1114" s="329">
        <v>757</v>
      </c>
      <c r="H1114" s="329">
        <v>291</v>
      </c>
      <c r="I1114" s="329">
        <v>466</v>
      </c>
      <c r="J1114" s="329">
        <v>243</v>
      </c>
      <c r="K1114" s="329">
        <v>102</v>
      </c>
      <c r="L1114" s="329">
        <v>141</v>
      </c>
      <c r="M1114" s="329">
        <v>91</v>
      </c>
      <c r="N1114" s="329">
        <v>27</v>
      </c>
      <c r="O1114" s="329">
        <v>64</v>
      </c>
      <c r="P1114" s="329">
        <v>22</v>
      </c>
      <c r="Q1114" s="329">
        <v>0</v>
      </c>
      <c r="R1114" s="329">
        <v>22</v>
      </c>
    </row>
    <row r="1115" spans="2:18" x14ac:dyDescent="0.2">
      <c r="C1115" s="142" t="s">
        <v>1170</v>
      </c>
      <c r="G1115" s="329">
        <v>757</v>
      </c>
      <c r="H1115" s="329">
        <v>291</v>
      </c>
      <c r="I1115" s="329">
        <v>466</v>
      </c>
      <c r="J1115" s="329">
        <v>243</v>
      </c>
      <c r="K1115" s="329">
        <v>102</v>
      </c>
      <c r="L1115" s="329">
        <v>141</v>
      </c>
      <c r="M1115" s="329">
        <v>91</v>
      </c>
      <c r="N1115" s="329">
        <v>27</v>
      </c>
      <c r="O1115" s="329">
        <v>64</v>
      </c>
      <c r="P1115" s="329">
        <v>22</v>
      </c>
      <c r="Q1115" s="329">
        <v>0</v>
      </c>
      <c r="R1115" s="329">
        <v>22</v>
      </c>
    </row>
    <row r="1116" spans="2:18" x14ac:dyDescent="0.2">
      <c r="D1116" s="142" t="s">
        <v>248</v>
      </c>
      <c r="G1116" s="329">
        <v>757</v>
      </c>
      <c r="H1116" s="329">
        <v>291</v>
      </c>
      <c r="I1116" s="329">
        <v>466</v>
      </c>
      <c r="J1116" s="329">
        <v>243</v>
      </c>
      <c r="K1116" s="329">
        <v>102</v>
      </c>
      <c r="L1116" s="329">
        <v>141</v>
      </c>
      <c r="M1116" s="329">
        <v>91</v>
      </c>
      <c r="N1116" s="329">
        <v>27</v>
      </c>
      <c r="O1116" s="329">
        <v>64</v>
      </c>
      <c r="P1116" s="329">
        <v>22</v>
      </c>
      <c r="Q1116" s="329">
        <v>0</v>
      </c>
      <c r="R1116" s="329">
        <v>22</v>
      </c>
    </row>
    <row r="1117" spans="2:18" x14ac:dyDescent="0.2">
      <c r="E1117" s="142" t="s">
        <v>250</v>
      </c>
      <c r="G1117" s="329">
        <v>757</v>
      </c>
      <c r="H1117" s="329">
        <v>291</v>
      </c>
      <c r="I1117" s="329">
        <v>466</v>
      </c>
      <c r="J1117" s="329">
        <v>243</v>
      </c>
      <c r="K1117" s="329">
        <v>102</v>
      </c>
      <c r="L1117" s="329">
        <v>141</v>
      </c>
      <c r="M1117" s="329">
        <v>91</v>
      </c>
      <c r="N1117" s="329">
        <v>27</v>
      </c>
      <c r="O1117" s="329">
        <v>64</v>
      </c>
      <c r="P1117" s="329">
        <v>22</v>
      </c>
      <c r="Q1117" s="329">
        <v>0</v>
      </c>
      <c r="R1117" s="329">
        <v>22</v>
      </c>
    </row>
    <row r="1118" spans="2:18" x14ac:dyDescent="0.2">
      <c r="F1118" s="142" t="s">
        <v>1171</v>
      </c>
      <c r="G1118" s="329">
        <v>78</v>
      </c>
      <c r="H1118" s="329">
        <v>66</v>
      </c>
      <c r="I1118" s="329">
        <v>12</v>
      </c>
      <c r="J1118" s="329">
        <v>23</v>
      </c>
      <c r="K1118" s="329">
        <v>20</v>
      </c>
      <c r="L1118" s="329">
        <v>3</v>
      </c>
      <c r="M1118" s="329">
        <v>0</v>
      </c>
      <c r="N1118" s="329">
        <v>0</v>
      </c>
      <c r="O1118" s="329">
        <v>0</v>
      </c>
      <c r="P1118" s="329">
        <v>0</v>
      </c>
      <c r="Q1118" s="329">
        <v>0</v>
      </c>
      <c r="R1118" s="329">
        <v>0</v>
      </c>
    </row>
    <row r="1119" spans="2:18" x14ac:dyDescent="0.2">
      <c r="F1119" s="142" t="s">
        <v>1172</v>
      </c>
      <c r="G1119" s="329">
        <v>16</v>
      </c>
      <c r="H1119" s="329">
        <v>10</v>
      </c>
      <c r="I1119" s="329">
        <v>6</v>
      </c>
      <c r="J1119" s="329">
        <v>0</v>
      </c>
      <c r="K1119" s="329">
        <v>0</v>
      </c>
      <c r="L1119" s="329">
        <v>0</v>
      </c>
      <c r="M1119" s="329">
        <v>0</v>
      </c>
      <c r="N1119" s="329">
        <v>0</v>
      </c>
      <c r="O1119" s="329">
        <v>0</v>
      </c>
      <c r="P1119" s="329">
        <v>0</v>
      </c>
      <c r="Q1119" s="329">
        <v>0</v>
      </c>
      <c r="R1119" s="329">
        <v>0</v>
      </c>
    </row>
    <row r="1120" spans="2:18" x14ac:dyDescent="0.2">
      <c r="F1120" s="142" t="s">
        <v>1073</v>
      </c>
      <c r="G1120" s="329">
        <v>225</v>
      </c>
      <c r="H1120" s="329">
        <v>42</v>
      </c>
      <c r="I1120" s="329">
        <v>183</v>
      </c>
      <c r="J1120" s="329">
        <v>88</v>
      </c>
      <c r="K1120" s="329">
        <v>21</v>
      </c>
      <c r="L1120" s="329">
        <v>67</v>
      </c>
      <c r="M1120" s="329">
        <v>0</v>
      </c>
      <c r="N1120" s="329">
        <v>0</v>
      </c>
      <c r="O1120" s="329">
        <v>0</v>
      </c>
      <c r="P1120" s="329">
        <v>0</v>
      </c>
      <c r="Q1120" s="329">
        <v>0</v>
      </c>
      <c r="R1120" s="329">
        <v>0</v>
      </c>
    </row>
    <row r="1121" spans="2:18" x14ac:dyDescent="0.2">
      <c r="F1121" s="142" t="s">
        <v>994</v>
      </c>
      <c r="G1121" s="329">
        <v>149</v>
      </c>
      <c r="H1121" s="329">
        <v>44</v>
      </c>
      <c r="I1121" s="329">
        <v>105</v>
      </c>
      <c r="J1121" s="329">
        <v>46</v>
      </c>
      <c r="K1121" s="329">
        <v>16</v>
      </c>
      <c r="L1121" s="329">
        <v>30</v>
      </c>
      <c r="M1121" s="329">
        <v>45</v>
      </c>
      <c r="N1121" s="329">
        <v>6</v>
      </c>
      <c r="O1121" s="329">
        <v>39</v>
      </c>
      <c r="P1121" s="329">
        <v>19</v>
      </c>
      <c r="Q1121" s="329">
        <v>0</v>
      </c>
      <c r="R1121" s="329">
        <v>19</v>
      </c>
    </row>
    <row r="1122" spans="2:18" x14ac:dyDescent="0.2">
      <c r="F1122" s="142" t="s">
        <v>1173</v>
      </c>
      <c r="G1122" s="329">
        <v>53</v>
      </c>
      <c r="H1122" s="329">
        <v>29</v>
      </c>
      <c r="I1122" s="329">
        <v>24</v>
      </c>
      <c r="J1122" s="329">
        <v>11</v>
      </c>
      <c r="K1122" s="329">
        <v>9</v>
      </c>
      <c r="L1122" s="329">
        <v>2</v>
      </c>
      <c r="M1122" s="329">
        <v>22</v>
      </c>
      <c r="N1122" s="329">
        <v>14</v>
      </c>
      <c r="O1122" s="329">
        <v>8</v>
      </c>
      <c r="P1122" s="329">
        <v>0</v>
      </c>
      <c r="Q1122" s="329">
        <v>0</v>
      </c>
      <c r="R1122" s="329">
        <v>0</v>
      </c>
    </row>
    <row r="1123" spans="2:18" x14ac:dyDescent="0.2">
      <c r="F1123" s="142" t="s">
        <v>1174</v>
      </c>
      <c r="G1123" s="329">
        <v>101</v>
      </c>
      <c r="H1123" s="329">
        <v>25</v>
      </c>
      <c r="I1123" s="329">
        <v>76</v>
      </c>
      <c r="J1123" s="329">
        <v>39</v>
      </c>
      <c r="K1123" s="329">
        <v>10</v>
      </c>
      <c r="L1123" s="329">
        <v>29</v>
      </c>
      <c r="M1123" s="329">
        <v>15</v>
      </c>
      <c r="N1123" s="329">
        <v>3</v>
      </c>
      <c r="O1123" s="329">
        <v>12</v>
      </c>
      <c r="P1123" s="329">
        <v>0</v>
      </c>
      <c r="Q1123" s="329">
        <v>0</v>
      </c>
      <c r="R1123" s="329">
        <v>0</v>
      </c>
    </row>
    <row r="1124" spans="2:18" x14ac:dyDescent="0.2">
      <c r="F1124" s="142" t="s">
        <v>941</v>
      </c>
      <c r="G1124" s="329">
        <v>135</v>
      </c>
      <c r="H1124" s="329">
        <v>75</v>
      </c>
      <c r="I1124" s="329">
        <v>60</v>
      </c>
      <c r="J1124" s="329">
        <v>36</v>
      </c>
      <c r="K1124" s="329">
        <v>26</v>
      </c>
      <c r="L1124" s="329">
        <v>10</v>
      </c>
      <c r="M1124" s="329">
        <v>9</v>
      </c>
      <c r="N1124" s="329">
        <v>4</v>
      </c>
      <c r="O1124" s="329">
        <v>5</v>
      </c>
      <c r="P1124" s="329">
        <v>3</v>
      </c>
      <c r="Q1124" s="329">
        <v>0</v>
      </c>
      <c r="R1124" s="329">
        <v>3</v>
      </c>
    </row>
    <row r="1125" spans="2:18" x14ac:dyDescent="0.2">
      <c r="B1125" s="142" t="s">
        <v>712</v>
      </c>
      <c r="G1125" s="329">
        <v>257</v>
      </c>
      <c r="H1125" s="329">
        <v>158</v>
      </c>
      <c r="I1125" s="329">
        <v>99</v>
      </c>
      <c r="J1125" s="329">
        <v>96</v>
      </c>
      <c r="K1125" s="329">
        <v>54</v>
      </c>
      <c r="L1125" s="329">
        <v>42</v>
      </c>
      <c r="M1125" s="329">
        <v>6</v>
      </c>
      <c r="N1125" s="329">
        <v>4</v>
      </c>
      <c r="O1125" s="329">
        <v>2</v>
      </c>
      <c r="P1125" s="329">
        <v>0</v>
      </c>
      <c r="Q1125" s="329">
        <v>0</v>
      </c>
      <c r="R1125" s="329">
        <v>0</v>
      </c>
    </row>
    <row r="1126" spans="2:18" x14ac:dyDescent="0.2">
      <c r="C1126" s="142" t="s">
        <v>1175</v>
      </c>
      <c r="G1126" s="329">
        <v>257</v>
      </c>
      <c r="H1126" s="329">
        <v>158</v>
      </c>
      <c r="I1126" s="329">
        <v>99</v>
      </c>
      <c r="J1126" s="329">
        <v>96</v>
      </c>
      <c r="K1126" s="329">
        <v>54</v>
      </c>
      <c r="L1126" s="329">
        <v>42</v>
      </c>
      <c r="M1126" s="329">
        <v>6</v>
      </c>
      <c r="N1126" s="329">
        <v>4</v>
      </c>
      <c r="O1126" s="329">
        <v>2</v>
      </c>
      <c r="P1126" s="329">
        <v>0</v>
      </c>
      <c r="Q1126" s="329">
        <v>0</v>
      </c>
      <c r="R1126" s="329">
        <v>0</v>
      </c>
    </row>
    <row r="1127" spans="2:18" x14ac:dyDescent="0.2">
      <c r="D1127" s="142" t="s">
        <v>248</v>
      </c>
      <c r="G1127" s="329">
        <v>257</v>
      </c>
      <c r="H1127" s="329">
        <v>158</v>
      </c>
      <c r="I1127" s="329">
        <v>99</v>
      </c>
      <c r="J1127" s="329">
        <v>96</v>
      </c>
      <c r="K1127" s="329">
        <v>54</v>
      </c>
      <c r="L1127" s="329">
        <v>42</v>
      </c>
      <c r="M1127" s="329">
        <v>6</v>
      </c>
      <c r="N1127" s="329">
        <v>4</v>
      </c>
      <c r="O1127" s="329">
        <v>2</v>
      </c>
      <c r="P1127" s="329">
        <v>0</v>
      </c>
      <c r="Q1127" s="329">
        <v>0</v>
      </c>
      <c r="R1127" s="329">
        <v>0</v>
      </c>
    </row>
    <row r="1128" spans="2:18" x14ac:dyDescent="0.2">
      <c r="E1128" s="142" t="s">
        <v>250</v>
      </c>
      <c r="G1128" s="329">
        <v>257</v>
      </c>
      <c r="H1128" s="329">
        <v>158</v>
      </c>
      <c r="I1128" s="329">
        <v>99</v>
      </c>
      <c r="J1128" s="329">
        <v>96</v>
      </c>
      <c r="K1128" s="329">
        <v>54</v>
      </c>
      <c r="L1128" s="329">
        <v>42</v>
      </c>
      <c r="M1128" s="329">
        <v>6</v>
      </c>
      <c r="N1128" s="329">
        <v>4</v>
      </c>
      <c r="O1128" s="329">
        <v>2</v>
      </c>
      <c r="P1128" s="329">
        <v>0</v>
      </c>
      <c r="Q1128" s="329">
        <v>0</v>
      </c>
      <c r="R1128" s="329">
        <v>0</v>
      </c>
    </row>
    <row r="1129" spans="2:18" x14ac:dyDescent="0.2">
      <c r="F1129" s="142" t="s">
        <v>949</v>
      </c>
      <c r="G1129" s="329">
        <v>1</v>
      </c>
      <c r="H1129" s="329">
        <v>0</v>
      </c>
      <c r="I1129" s="329">
        <v>1</v>
      </c>
      <c r="J1129" s="329">
        <v>0</v>
      </c>
      <c r="K1129" s="329">
        <v>0</v>
      </c>
      <c r="L1129" s="329">
        <v>0</v>
      </c>
      <c r="M1129" s="329">
        <v>0</v>
      </c>
      <c r="N1129" s="329">
        <v>0</v>
      </c>
      <c r="O1129" s="329">
        <v>0</v>
      </c>
      <c r="P1129" s="329">
        <v>0</v>
      </c>
      <c r="Q1129" s="329">
        <v>0</v>
      </c>
      <c r="R1129" s="329">
        <v>0</v>
      </c>
    </row>
    <row r="1130" spans="2:18" x14ac:dyDescent="0.2">
      <c r="F1130" s="142" t="s">
        <v>950</v>
      </c>
      <c r="G1130" s="329">
        <v>0</v>
      </c>
      <c r="H1130" s="329">
        <v>0</v>
      </c>
      <c r="I1130" s="329">
        <v>0</v>
      </c>
      <c r="J1130" s="329">
        <v>0</v>
      </c>
      <c r="K1130" s="329">
        <v>0</v>
      </c>
      <c r="L1130" s="329">
        <v>0</v>
      </c>
      <c r="M1130" s="329">
        <v>5</v>
      </c>
      <c r="N1130" s="329">
        <v>4</v>
      </c>
      <c r="O1130" s="329">
        <v>1</v>
      </c>
      <c r="P1130" s="329">
        <v>0</v>
      </c>
      <c r="Q1130" s="329">
        <v>0</v>
      </c>
      <c r="R1130" s="329">
        <v>0</v>
      </c>
    </row>
    <row r="1131" spans="2:18" x14ac:dyDescent="0.2">
      <c r="F1131" s="142" t="s">
        <v>951</v>
      </c>
      <c r="G1131" s="329">
        <v>202</v>
      </c>
      <c r="H1131" s="329">
        <v>129</v>
      </c>
      <c r="I1131" s="329">
        <v>73</v>
      </c>
      <c r="J1131" s="329">
        <v>67</v>
      </c>
      <c r="K1131" s="329">
        <v>39</v>
      </c>
      <c r="L1131" s="329">
        <v>28</v>
      </c>
      <c r="M1131" s="329">
        <v>0</v>
      </c>
      <c r="N1131" s="329">
        <v>0</v>
      </c>
      <c r="O1131" s="329">
        <v>0</v>
      </c>
      <c r="P1131" s="329">
        <v>0</v>
      </c>
      <c r="Q1131" s="329">
        <v>0</v>
      </c>
      <c r="R1131" s="329">
        <v>0</v>
      </c>
    </row>
    <row r="1132" spans="2:18" x14ac:dyDescent="0.2">
      <c r="F1132" s="142" t="s">
        <v>952</v>
      </c>
      <c r="G1132" s="329">
        <v>54</v>
      </c>
      <c r="H1132" s="329">
        <v>29</v>
      </c>
      <c r="I1132" s="329">
        <v>25</v>
      </c>
      <c r="J1132" s="329">
        <v>29</v>
      </c>
      <c r="K1132" s="329">
        <v>15</v>
      </c>
      <c r="L1132" s="329">
        <v>14</v>
      </c>
      <c r="M1132" s="329">
        <v>1</v>
      </c>
      <c r="N1132" s="329">
        <v>0</v>
      </c>
      <c r="O1132" s="329">
        <v>1</v>
      </c>
      <c r="P1132" s="329">
        <v>0</v>
      </c>
      <c r="Q1132" s="329">
        <v>0</v>
      </c>
      <c r="R1132" s="329">
        <v>0</v>
      </c>
    </row>
    <row r="1133" spans="2:18" x14ac:dyDescent="0.2">
      <c r="B1133" s="142" t="s">
        <v>1176</v>
      </c>
      <c r="G1133" s="329">
        <v>10</v>
      </c>
      <c r="H1133" s="329">
        <v>2</v>
      </c>
      <c r="I1133" s="329">
        <v>8</v>
      </c>
      <c r="J1133" s="329">
        <v>10</v>
      </c>
      <c r="K1133" s="329">
        <v>2</v>
      </c>
      <c r="L1133" s="329">
        <v>8</v>
      </c>
      <c r="M1133" s="329">
        <v>12</v>
      </c>
      <c r="N1133" s="329">
        <v>5</v>
      </c>
      <c r="O1133" s="329">
        <v>7</v>
      </c>
      <c r="P1133" s="329">
        <v>12</v>
      </c>
      <c r="Q1133" s="329">
        <v>5</v>
      </c>
      <c r="R1133" s="329">
        <v>7</v>
      </c>
    </row>
    <row r="1134" spans="2:18" x14ac:dyDescent="0.2">
      <c r="C1134" s="142" t="s">
        <v>1176</v>
      </c>
      <c r="G1134" s="329">
        <v>10</v>
      </c>
      <c r="H1134" s="329">
        <v>2</v>
      </c>
      <c r="I1134" s="329">
        <v>8</v>
      </c>
      <c r="J1134" s="329">
        <v>10</v>
      </c>
      <c r="K1134" s="329">
        <v>2</v>
      </c>
      <c r="L1134" s="329">
        <v>8</v>
      </c>
      <c r="M1134" s="329">
        <v>12</v>
      </c>
      <c r="N1134" s="329">
        <v>5</v>
      </c>
      <c r="O1134" s="329">
        <v>7</v>
      </c>
      <c r="P1134" s="329">
        <v>12</v>
      </c>
      <c r="Q1134" s="329">
        <v>5</v>
      </c>
      <c r="R1134" s="329">
        <v>7</v>
      </c>
    </row>
    <row r="1135" spans="2:18" x14ac:dyDescent="0.2">
      <c r="D1135" s="142" t="s">
        <v>248</v>
      </c>
      <c r="G1135" s="329">
        <v>10</v>
      </c>
      <c r="H1135" s="329">
        <v>2</v>
      </c>
      <c r="I1135" s="329">
        <v>8</v>
      </c>
      <c r="J1135" s="329">
        <v>10</v>
      </c>
      <c r="K1135" s="329">
        <v>2</v>
      </c>
      <c r="L1135" s="329">
        <v>8</v>
      </c>
      <c r="M1135" s="329">
        <v>12</v>
      </c>
      <c r="N1135" s="329">
        <v>5</v>
      </c>
      <c r="O1135" s="329">
        <v>7</v>
      </c>
      <c r="P1135" s="329">
        <v>12</v>
      </c>
      <c r="Q1135" s="329">
        <v>5</v>
      </c>
      <c r="R1135" s="329">
        <v>7</v>
      </c>
    </row>
    <row r="1136" spans="2:18" x14ac:dyDescent="0.2">
      <c r="E1136" s="142" t="s">
        <v>250</v>
      </c>
      <c r="G1136" s="329">
        <v>10</v>
      </c>
      <c r="H1136" s="329">
        <v>2</v>
      </c>
      <c r="I1136" s="329">
        <v>8</v>
      </c>
      <c r="J1136" s="329">
        <v>10</v>
      </c>
      <c r="K1136" s="329">
        <v>2</v>
      </c>
      <c r="L1136" s="329">
        <v>8</v>
      </c>
      <c r="M1136" s="329">
        <v>12</v>
      </c>
      <c r="N1136" s="329">
        <v>5</v>
      </c>
      <c r="O1136" s="329">
        <v>7</v>
      </c>
      <c r="P1136" s="329">
        <v>12</v>
      </c>
      <c r="Q1136" s="329">
        <v>5</v>
      </c>
      <c r="R1136" s="329">
        <v>7</v>
      </c>
    </row>
    <row r="1137" spans="2:18" x14ac:dyDescent="0.2">
      <c r="F1137" s="142" t="s">
        <v>703</v>
      </c>
      <c r="G1137" s="329">
        <v>10</v>
      </c>
      <c r="H1137" s="329">
        <v>2</v>
      </c>
      <c r="I1137" s="329">
        <v>8</v>
      </c>
      <c r="J1137" s="329">
        <v>10</v>
      </c>
      <c r="K1137" s="329">
        <v>2</v>
      </c>
      <c r="L1137" s="329">
        <v>8</v>
      </c>
      <c r="M1137" s="329">
        <v>12</v>
      </c>
      <c r="N1137" s="329">
        <v>5</v>
      </c>
      <c r="O1137" s="329">
        <v>7</v>
      </c>
      <c r="P1137" s="329">
        <v>12</v>
      </c>
      <c r="Q1137" s="329">
        <v>5</v>
      </c>
      <c r="R1137" s="329">
        <v>7</v>
      </c>
    </row>
    <row r="1138" spans="2:18" x14ac:dyDescent="0.2">
      <c r="B1138" s="142" t="s">
        <v>704</v>
      </c>
      <c r="G1138" s="329">
        <v>237</v>
      </c>
      <c r="H1138" s="329">
        <v>40</v>
      </c>
      <c r="I1138" s="329">
        <v>197</v>
      </c>
      <c r="J1138" s="329">
        <v>105</v>
      </c>
      <c r="K1138" s="329">
        <v>21</v>
      </c>
      <c r="L1138" s="329">
        <v>84</v>
      </c>
      <c r="M1138" s="329">
        <v>44</v>
      </c>
      <c r="N1138" s="329">
        <v>5</v>
      </c>
      <c r="O1138" s="329">
        <v>39</v>
      </c>
      <c r="P1138" s="329">
        <v>0</v>
      </c>
      <c r="Q1138" s="329">
        <v>0</v>
      </c>
      <c r="R1138" s="329">
        <v>0</v>
      </c>
    </row>
    <row r="1139" spans="2:18" x14ac:dyDescent="0.2">
      <c r="C1139" s="142" t="s">
        <v>1177</v>
      </c>
      <c r="G1139" s="329">
        <v>237</v>
      </c>
      <c r="H1139" s="329">
        <v>40</v>
      </c>
      <c r="I1139" s="329">
        <v>197</v>
      </c>
      <c r="J1139" s="329">
        <v>105</v>
      </c>
      <c r="K1139" s="329">
        <v>21</v>
      </c>
      <c r="L1139" s="329">
        <v>84</v>
      </c>
      <c r="M1139" s="329">
        <v>44</v>
      </c>
      <c r="N1139" s="329">
        <v>5</v>
      </c>
      <c r="O1139" s="329">
        <v>39</v>
      </c>
      <c r="P1139" s="329">
        <v>0</v>
      </c>
      <c r="Q1139" s="329">
        <v>0</v>
      </c>
      <c r="R1139" s="329">
        <v>0</v>
      </c>
    </row>
    <row r="1140" spans="2:18" x14ac:dyDescent="0.2">
      <c r="D1140" s="142" t="s">
        <v>248</v>
      </c>
      <c r="G1140" s="329">
        <v>198</v>
      </c>
      <c r="H1140" s="329">
        <v>30</v>
      </c>
      <c r="I1140" s="329">
        <v>168</v>
      </c>
      <c r="J1140" s="329">
        <v>79</v>
      </c>
      <c r="K1140" s="329">
        <v>14</v>
      </c>
      <c r="L1140" s="329">
        <v>65</v>
      </c>
      <c r="M1140" s="329">
        <v>33</v>
      </c>
      <c r="N1140" s="329">
        <v>5</v>
      </c>
      <c r="O1140" s="329">
        <v>28</v>
      </c>
      <c r="P1140" s="329">
        <v>0</v>
      </c>
      <c r="Q1140" s="329">
        <v>0</v>
      </c>
      <c r="R1140" s="329">
        <v>0</v>
      </c>
    </row>
    <row r="1141" spans="2:18" x14ac:dyDescent="0.2">
      <c r="E1141" s="142" t="s">
        <v>250</v>
      </c>
      <c r="G1141" s="329">
        <v>176</v>
      </c>
      <c r="H1141" s="329">
        <v>23</v>
      </c>
      <c r="I1141" s="329">
        <v>153</v>
      </c>
      <c r="J1141" s="329">
        <v>79</v>
      </c>
      <c r="K1141" s="329">
        <v>14</v>
      </c>
      <c r="L1141" s="329">
        <v>65</v>
      </c>
      <c r="M1141" s="329">
        <v>33</v>
      </c>
      <c r="N1141" s="329">
        <v>5</v>
      </c>
      <c r="O1141" s="329">
        <v>28</v>
      </c>
      <c r="P1141" s="329">
        <v>0</v>
      </c>
      <c r="Q1141" s="329">
        <v>0</v>
      </c>
      <c r="R1141" s="329">
        <v>0</v>
      </c>
    </row>
    <row r="1142" spans="2:18" x14ac:dyDescent="0.2">
      <c r="F1142" s="142" t="s">
        <v>707</v>
      </c>
      <c r="G1142" s="329">
        <v>74</v>
      </c>
      <c r="H1142" s="329">
        <v>10</v>
      </c>
      <c r="I1142" s="329">
        <v>64</v>
      </c>
      <c r="J1142" s="329">
        <v>12</v>
      </c>
      <c r="K1142" s="329">
        <v>4</v>
      </c>
      <c r="L1142" s="329">
        <v>8</v>
      </c>
      <c r="M1142" s="329">
        <v>33</v>
      </c>
      <c r="N1142" s="329">
        <v>5</v>
      </c>
      <c r="O1142" s="329">
        <v>28</v>
      </c>
      <c r="P1142" s="329">
        <v>0</v>
      </c>
      <c r="Q1142" s="329">
        <v>0</v>
      </c>
      <c r="R1142" s="329">
        <v>0</v>
      </c>
    </row>
    <row r="1143" spans="2:18" x14ac:dyDescent="0.2">
      <c r="F1143" s="142" t="s">
        <v>683</v>
      </c>
      <c r="G1143" s="329">
        <v>102</v>
      </c>
      <c r="H1143" s="329">
        <v>13</v>
      </c>
      <c r="I1143" s="329">
        <v>89</v>
      </c>
      <c r="J1143" s="329">
        <v>67</v>
      </c>
      <c r="K1143" s="329">
        <v>10</v>
      </c>
      <c r="L1143" s="329">
        <v>57</v>
      </c>
      <c r="M1143" s="329">
        <v>0</v>
      </c>
      <c r="N1143" s="329">
        <v>0</v>
      </c>
      <c r="O1143" s="329">
        <v>0</v>
      </c>
      <c r="P1143" s="329">
        <v>0</v>
      </c>
      <c r="Q1143" s="329">
        <v>0</v>
      </c>
      <c r="R1143" s="329">
        <v>0</v>
      </c>
    </row>
    <row r="1144" spans="2:18" x14ac:dyDescent="0.2">
      <c r="E1144" s="142" t="s">
        <v>82</v>
      </c>
      <c r="G1144" s="329">
        <v>22</v>
      </c>
      <c r="H1144" s="329">
        <v>7</v>
      </c>
      <c r="I1144" s="329">
        <v>15</v>
      </c>
      <c r="J1144" s="329">
        <v>0</v>
      </c>
      <c r="K1144" s="329">
        <v>0</v>
      </c>
      <c r="L1144" s="329">
        <v>0</v>
      </c>
      <c r="M1144" s="329">
        <v>0</v>
      </c>
      <c r="N1144" s="329">
        <v>0</v>
      </c>
      <c r="O1144" s="329">
        <v>0</v>
      </c>
      <c r="P1144" s="329">
        <v>0</v>
      </c>
      <c r="Q1144" s="329">
        <v>0</v>
      </c>
      <c r="R1144" s="329">
        <v>0</v>
      </c>
    </row>
    <row r="1145" spans="2:18" x14ac:dyDescent="0.2">
      <c r="F1145" s="142" t="s">
        <v>701</v>
      </c>
      <c r="G1145" s="329">
        <v>22</v>
      </c>
      <c r="H1145" s="329">
        <v>7</v>
      </c>
      <c r="I1145" s="329">
        <v>15</v>
      </c>
      <c r="J1145" s="329">
        <v>0</v>
      </c>
      <c r="K1145" s="329">
        <v>0</v>
      </c>
      <c r="L1145" s="329">
        <v>0</v>
      </c>
      <c r="M1145" s="329">
        <v>0</v>
      </c>
      <c r="N1145" s="329">
        <v>0</v>
      </c>
      <c r="O1145" s="329">
        <v>0</v>
      </c>
      <c r="P1145" s="329">
        <v>0</v>
      </c>
      <c r="Q1145" s="329">
        <v>0</v>
      </c>
      <c r="R1145" s="329">
        <v>0</v>
      </c>
    </row>
    <row r="1146" spans="2:18" x14ac:dyDescent="0.2">
      <c r="D1146" s="142" t="s">
        <v>709</v>
      </c>
      <c r="G1146" s="329">
        <v>37</v>
      </c>
      <c r="H1146" s="329">
        <v>9</v>
      </c>
      <c r="I1146" s="329">
        <v>28</v>
      </c>
      <c r="J1146" s="329">
        <v>26</v>
      </c>
      <c r="K1146" s="329">
        <v>7</v>
      </c>
      <c r="L1146" s="329">
        <v>19</v>
      </c>
      <c r="M1146" s="329">
        <v>11</v>
      </c>
      <c r="N1146" s="329">
        <v>0</v>
      </c>
      <c r="O1146" s="329">
        <v>11</v>
      </c>
      <c r="P1146" s="329">
        <v>0</v>
      </c>
      <c r="Q1146" s="329">
        <v>0</v>
      </c>
      <c r="R1146" s="329">
        <v>0</v>
      </c>
    </row>
    <row r="1147" spans="2:18" x14ac:dyDescent="0.2">
      <c r="E1147" s="142" t="s">
        <v>250</v>
      </c>
      <c r="G1147" s="329">
        <v>37</v>
      </c>
      <c r="H1147" s="329">
        <v>9</v>
      </c>
      <c r="I1147" s="329">
        <v>28</v>
      </c>
      <c r="J1147" s="329">
        <v>26</v>
      </c>
      <c r="K1147" s="329">
        <v>7</v>
      </c>
      <c r="L1147" s="329">
        <v>19</v>
      </c>
      <c r="M1147" s="329">
        <v>11</v>
      </c>
      <c r="N1147" s="329">
        <v>0</v>
      </c>
      <c r="O1147" s="329">
        <v>11</v>
      </c>
      <c r="P1147" s="329">
        <v>0</v>
      </c>
      <c r="Q1147" s="329">
        <v>0</v>
      </c>
      <c r="R1147" s="329">
        <v>0</v>
      </c>
    </row>
    <row r="1148" spans="2:18" x14ac:dyDescent="0.2">
      <c r="F1148" s="142" t="s">
        <v>710</v>
      </c>
      <c r="G1148" s="329">
        <v>1</v>
      </c>
      <c r="H1148" s="329">
        <v>1</v>
      </c>
      <c r="I1148" s="329">
        <v>0</v>
      </c>
      <c r="J1148" s="329">
        <v>1</v>
      </c>
      <c r="K1148" s="329">
        <v>1</v>
      </c>
      <c r="L1148" s="329">
        <v>0</v>
      </c>
      <c r="M1148" s="329">
        <v>0</v>
      </c>
      <c r="N1148" s="329">
        <v>0</v>
      </c>
      <c r="O1148" s="329">
        <v>0</v>
      </c>
      <c r="P1148" s="329">
        <v>0</v>
      </c>
      <c r="Q1148" s="329">
        <v>0</v>
      </c>
      <c r="R1148" s="329">
        <v>0</v>
      </c>
    </row>
    <row r="1149" spans="2:18" x14ac:dyDescent="0.2">
      <c r="F1149" s="142" t="s">
        <v>1110</v>
      </c>
      <c r="G1149" s="329">
        <v>36</v>
      </c>
      <c r="H1149" s="329">
        <v>8</v>
      </c>
      <c r="I1149" s="329">
        <v>28</v>
      </c>
      <c r="J1149" s="329">
        <v>25</v>
      </c>
      <c r="K1149" s="329">
        <v>6</v>
      </c>
      <c r="L1149" s="329">
        <v>19</v>
      </c>
      <c r="M1149" s="329">
        <v>11</v>
      </c>
      <c r="N1149" s="329">
        <v>0</v>
      </c>
      <c r="O1149" s="329">
        <v>11</v>
      </c>
      <c r="P1149" s="329">
        <v>0</v>
      </c>
      <c r="Q1149" s="329">
        <v>0</v>
      </c>
      <c r="R1149" s="329">
        <v>0</v>
      </c>
    </row>
    <row r="1150" spans="2:18" x14ac:dyDescent="0.2">
      <c r="D1150" s="142" t="s">
        <v>756</v>
      </c>
      <c r="G1150" s="329">
        <v>2</v>
      </c>
      <c r="H1150" s="329">
        <v>1</v>
      </c>
      <c r="I1150" s="329">
        <v>1</v>
      </c>
      <c r="J1150" s="329">
        <v>0</v>
      </c>
      <c r="K1150" s="329">
        <v>0</v>
      </c>
      <c r="L1150" s="329">
        <v>0</v>
      </c>
      <c r="M1150" s="329">
        <v>0</v>
      </c>
      <c r="N1150" s="329">
        <v>0</v>
      </c>
      <c r="O1150" s="329">
        <v>0</v>
      </c>
      <c r="P1150" s="329">
        <v>0</v>
      </c>
      <c r="Q1150" s="329">
        <v>0</v>
      </c>
      <c r="R1150" s="329">
        <v>0</v>
      </c>
    </row>
    <row r="1151" spans="2:18" x14ac:dyDescent="0.2">
      <c r="E1151" s="142" t="s">
        <v>250</v>
      </c>
      <c r="G1151" s="329">
        <v>2</v>
      </c>
      <c r="H1151" s="329">
        <v>1</v>
      </c>
      <c r="I1151" s="329">
        <v>1</v>
      </c>
      <c r="J1151" s="329">
        <v>0</v>
      </c>
      <c r="K1151" s="329">
        <v>0</v>
      </c>
      <c r="L1151" s="329">
        <v>0</v>
      </c>
      <c r="M1151" s="329">
        <v>0</v>
      </c>
      <c r="N1151" s="329">
        <v>0</v>
      </c>
      <c r="O1151" s="329">
        <v>0</v>
      </c>
      <c r="P1151" s="329">
        <v>0</v>
      </c>
      <c r="Q1151" s="329">
        <v>0</v>
      </c>
      <c r="R1151" s="329">
        <v>0</v>
      </c>
    </row>
    <row r="1152" spans="2:18" x14ac:dyDescent="0.2">
      <c r="F1152" s="142" t="s">
        <v>1062</v>
      </c>
      <c r="G1152" s="329">
        <v>2</v>
      </c>
      <c r="H1152" s="329">
        <v>1</v>
      </c>
      <c r="I1152" s="329">
        <v>1</v>
      </c>
      <c r="J1152" s="329">
        <v>0</v>
      </c>
      <c r="K1152" s="329">
        <v>0</v>
      </c>
      <c r="L1152" s="329">
        <v>0</v>
      </c>
      <c r="M1152" s="329">
        <v>0</v>
      </c>
      <c r="N1152" s="329">
        <v>0</v>
      </c>
      <c r="O1152" s="329">
        <v>0</v>
      </c>
      <c r="P1152" s="329">
        <v>0</v>
      </c>
      <c r="Q1152" s="329">
        <v>0</v>
      </c>
      <c r="R1152" s="329">
        <v>0</v>
      </c>
    </row>
    <row r="1153" spans="2:18" x14ac:dyDescent="0.2">
      <c r="B1153" s="142" t="s">
        <v>1178</v>
      </c>
      <c r="G1153" s="329">
        <v>169</v>
      </c>
      <c r="H1153" s="329">
        <v>56</v>
      </c>
      <c r="I1153" s="329">
        <v>113</v>
      </c>
      <c r="J1153" s="329">
        <v>78</v>
      </c>
      <c r="K1153" s="329">
        <v>26</v>
      </c>
      <c r="L1153" s="329">
        <v>52</v>
      </c>
      <c r="M1153" s="329">
        <v>42</v>
      </c>
      <c r="N1153" s="329">
        <v>18</v>
      </c>
      <c r="O1153" s="329">
        <v>24</v>
      </c>
      <c r="P1153" s="329">
        <v>42</v>
      </c>
      <c r="Q1153" s="329">
        <v>18</v>
      </c>
      <c r="R1153" s="329">
        <v>24</v>
      </c>
    </row>
    <row r="1154" spans="2:18" x14ac:dyDescent="0.2">
      <c r="C1154" s="142" t="s">
        <v>1178</v>
      </c>
      <c r="G1154" s="329">
        <v>169</v>
      </c>
      <c r="H1154" s="329">
        <v>56</v>
      </c>
      <c r="I1154" s="329">
        <v>113</v>
      </c>
      <c r="J1154" s="329">
        <v>78</v>
      </c>
      <c r="K1154" s="329">
        <v>26</v>
      </c>
      <c r="L1154" s="329">
        <v>52</v>
      </c>
      <c r="M1154" s="329">
        <v>42</v>
      </c>
      <c r="N1154" s="329">
        <v>18</v>
      </c>
      <c r="O1154" s="329">
        <v>24</v>
      </c>
      <c r="P1154" s="329">
        <v>42</v>
      </c>
      <c r="Q1154" s="329">
        <v>18</v>
      </c>
      <c r="R1154" s="329">
        <v>24</v>
      </c>
    </row>
    <row r="1155" spans="2:18" x14ac:dyDescent="0.2">
      <c r="D1155" s="142" t="s">
        <v>248</v>
      </c>
      <c r="G1155" s="329">
        <v>134</v>
      </c>
      <c r="H1155" s="329">
        <v>42</v>
      </c>
      <c r="I1155" s="329">
        <v>92</v>
      </c>
      <c r="J1155" s="329">
        <v>78</v>
      </c>
      <c r="K1155" s="329">
        <v>26</v>
      </c>
      <c r="L1155" s="329">
        <v>52</v>
      </c>
      <c r="M1155" s="329">
        <v>0</v>
      </c>
      <c r="N1155" s="329">
        <v>0</v>
      </c>
      <c r="O1155" s="329">
        <v>0</v>
      </c>
      <c r="P1155" s="329">
        <v>0</v>
      </c>
      <c r="Q1155" s="329">
        <v>0</v>
      </c>
      <c r="R1155" s="329">
        <v>0</v>
      </c>
    </row>
    <row r="1156" spans="2:18" x14ac:dyDescent="0.2">
      <c r="E1156" s="142" t="s">
        <v>697</v>
      </c>
      <c r="G1156" s="329">
        <v>134</v>
      </c>
      <c r="H1156" s="329">
        <v>42</v>
      </c>
      <c r="I1156" s="329">
        <v>92</v>
      </c>
      <c r="J1156" s="329">
        <v>78</v>
      </c>
      <c r="K1156" s="329">
        <v>26</v>
      </c>
      <c r="L1156" s="329">
        <v>52</v>
      </c>
      <c r="M1156" s="329">
        <v>0</v>
      </c>
      <c r="N1156" s="329">
        <v>0</v>
      </c>
      <c r="O1156" s="329">
        <v>0</v>
      </c>
      <c r="P1156" s="329">
        <v>0</v>
      </c>
      <c r="Q1156" s="329">
        <v>0</v>
      </c>
      <c r="R1156" s="329">
        <v>0</v>
      </c>
    </row>
    <row r="1157" spans="2:18" x14ac:dyDescent="0.2">
      <c r="F1157" s="142" t="s">
        <v>679</v>
      </c>
      <c r="G1157" s="329">
        <v>134</v>
      </c>
      <c r="H1157" s="329">
        <v>42</v>
      </c>
      <c r="I1157" s="329">
        <v>92</v>
      </c>
      <c r="J1157" s="329">
        <v>78</v>
      </c>
      <c r="K1157" s="329">
        <v>26</v>
      </c>
      <c r="L1157" s="329">
        <v>52</v>
      </c>
      <c r="M1157" s="329">
        <v>0</v>
      </c>
      <c r="N1157" s="329">
        <v>0</v>
      </c>
      <c r="O1157" s="329">
        <v>0</v>
      </c>
      <c r="P1157" s="329">
        <v>0</v>
      </c>
      <c r="Q1157" s="329">
        <v>0</v>
      </c>
      <c r="R1157" s="329">
        <v>0</v>
      </c>
    </row>
    <row r="1158" spans="2:18" x14ac:dyDescent="0.2">
      <c r="D1158" s="142" t="s">
        <v>738</v>
      </c>
      <c r="G1158" s="329">
        <v>0</v>
      </c>
      <c r="H1158" s="329">
        <v>0</v>
      </c>
      <c r="I1158" s="329">
        <v>0</v>
      </c>
      <c r="J1158" s="329">
        <v>0</v>
      </c>
      <c r="K1158" s="329">
        <v>0</v>
      </c>
      <c r="L1158" s="329">
        <v>0</v>
      </c>
      <c r="M1158" s="329">
        <v>0</v>
      </c>
      <c r="N1158" s="329">
        <v>0</v>
      </c>
      <c r="O1158" s="329">
        <v>0</v>
      </c>
      <c r="P1158" s="329">
        <v>0</v>
      </c>
      <c r="Q1158" s="329">
        <v>0</v>
      </c>
      <c r="R1158" s="329">
        <v>0</v>
      </c>
    </row>
    <row r="1159" spans="2:18" x14ac:dyDescent="0.2">
      <c r="E1159" s="142" t="s">
        <v>250</v>
      </c>
      <c r="G1159" s="329">
        <v>0</v>
      </c>
      <c r="H1159" s="329">
        <v>0</v>
      </c>
      <c r="I1159" s="329">
        <v>0</v>
      </c>
      <c r="J1159" s="329">
        <v>0</v>
      </c>
      <c r="K1159" s="329">
        <v>0</v>
      </c>
      <c r="L1159" s="329">
        <v>0</v>
      </c>
      <c r="M1159" s="329">
        <v>0</v>
      </c>
      <c r="N1159" s="329">
        <v>0</v>
      </c>
      <c r="O1159" s="329">
        <v>0</v>
      </c>
      <c r="P1159" s="329">
        <v>0</v>
      </c>
      <c r="Q1159" s="329">
        <v>0</v>
      </c>
      <c r="R1159" s="329">
        <v>0</v>
      </c>
    </row>
    <row r="1160" spans="2:18" x14ac:dyDescent="0.2">
      <c r="F1160" s="142" t="s">
        <v>1179</v>
      </c>
      <c r="G1160" s="329">
        <v>0</v>
      </c>
      <c r="H1160" s="329">
        <v>0</v>
      </c>
      <c r="I1160" s="329">
        <v>0</v>
      </c>
      <c r="J1160" s="329">
        <v>0</v>
      </c>
      <c r="K1160" s="329">
        <v>0</v>
      </c>
      <c r="L1160" s="329">
        <v>0</v>
      </c>
      <c r="M1160" s="329">
        <v>0</v>
      </c>
      <c r="N1160" s="329">
        <v>0</v>
      </c>
      <c r="O1160" s="329">
        <v>0</v>
      </c>
      <c r="P1160" s="329">
        <v>0</v>
      </c>
      <c r="Q1160" s="329">
        <v>0</v>
      </c>
      <c r="R1160" s="329">
        <v>0</v>
      </c>
    </row>
    <row r="1161" spans="2:18" x14ac:dyDescent="0.2">
      <c r="D1161" s="142" t="s">
        <v>709</v>
      </c>
      <c r="G1161" s="329">
        <v>35</v>
      </c>
      <c r="H1161" s="329">
        <v>14</v>
      </c>
      <c r="I1161" s="329">
        <v>21</v>
      </c>
      <c r="J1161" s="329">
        <v>0</v>
      </c>
      <c r="K1161" s="329">
        <v>0</v>
      </c>
      <c r="L1161" s="329">
        <v>0</v>
      </c>
      <c r="M1161" s="329">
        <v>42</v>
      </c>
      <c r="N1161" s="329">
        <v>18</v>
      </c>
      <c r="O1161" s="329">
        <v>24</v>
      </c>
      <c r="P1161" s="329">
        <v>42</v>
      </c>
      <c r="Q1161" s="329">
        <v>18</v>
      </c>
      <c r="R1161" s="329">
        <v>24</v>
      </c>
    </row>
    <row r="1162" spans="2:18" x14ac:dyDescent="0.2">
      <c r="E1162" s="142" t="s">
        <v>250</v>
      </c>
      <c r="G1162" s="329">
        <v>35</v>
      </c>
      <c r="H1162" s="329">
        <v>14</v>
      </c>
      <c r="I1162" s="329">
        <v>21</v>
      </c>
      <c r="J1162" s="329">
        <v>0</v>
      </c>
      <c r="K1162" s="329">
        <v>0</v>
      </c>
      <c r="L1162" s="329">
        <v>0</v>
      </c>
      <c r="M1162" s="329">
        <v>42</v>
      </c>
      <c r="N1162" s="329">
        <v>18</v>
      </c>
      <c r="O1162" s="329">
        <v>24</v>
      </c>
      <c r="P1162" s="329">
        <v>42</v>
      </c>
      <c r="Q1162" s="329">
        <v>18</v>
      </c>
      <c r="R1162" s="329">
        <v>24</v>
      </c>
    </row>
    <row r="1163" spans="2:18" x14ac:dyDescent="0.2">
      <c r="F1163" s="142" t="s">
        <v>1135</v>
      </c>
      <c r="G1163" s="329">
        <v>0</v>
      </c>
      <c r="H1163" s="329">
        <v>0</v>
      </c>
      <c r="I1163" s="329">
        <v>0</v>
      </c>
      <c r="J1163" s="329">
        <v>0</v>
      </c>
      <c r="K1163" s="329">
        <v>0</v>
      </c>
      <c r="L1163" s="329">
        <v>0</v>
      </c>
      <c r="M1163" s="329">
        <v>0</v>
      </c>
      <c r="N1163" s="329">
        <v>0</v>
      </c>
      <c r="O1163" s="329">
        <v>0</v>
      </c>
      <c r="P1163" s="329">
        <v>0</v>
      </c>
      <c r="Q1163" s="329">
        <v>0</v>
      </c>
      <c r="R1163" s="329">
        <v>0</v>
      </c>
    </row>
    <row r="1164" spans="2:18" x14ac:dyDescent="0.2">
      <c r="F1164" s="142" t="s">
        <v>1180</v>
      </c>
      <c r="G1164" s="329">
        <v>5</v>
      </c>
      <c r="H1164" s="329">
        <v>2</v>
      </c>
      <c r="I1164" s="329">
        <v>3</v>
      </c>
      <c r="J1164" s="329">
        <v>0</v>
      </c>
      <c r="K1164" s="329">
        <v>0</v>
      </c>
      <c r="L1164" s="329">
        <v>0</v>
      </c>
      <c r="M1164" s="329">
        <v>0</v>
      </c>
      <c r="N1164" s="329">
        <v>0</v>
      </c>
      <c r="O1164" s="329">
        <v>0</v>
      </c>
      <c r="P1164" s="329">
        <v>0</v>
      </c>
      <c r="Q1164" s="329">
        <v>0</v>
      </c>
      <c r="R1164" s="329">
        <v>0</v>
      </c>
    </row>
    <row r="1165" spans="2:18" x14ac:dyDescent="0.2">
      <c r="F1165" s="142" t="s">
        <v>881</v>
      </c>
      <c r="G1165" s="329">
        <v>10</v>
      </c>
      <c r="H1165" s="329">
        <v>4</v>
      </c>
      <c r="I1165" s="329">
        <v>6</v>
      </c>
      <c r="J1165" s="329">
        <v>0</v>
      </c>
      <c r="K1165" s="329">
        <v>0</v>
      </c>
      <c r="L1165" s="329">
        <v>0</v>
      </c>
      <c r="M1165" s="329">
        <v>9</v>
      </c>
      <c r="N1165" s="329">
        <v>4</v>
      </c>
      <c r="O1165" s="329">
        <v>5</v>
      </c>
      <c r="P1165" s="329">
        <v>9</v>
      </c>
      <c r="Q1165" s="329">
        <v>4</v>
      </c>
      <c r="R1165" s="329">
        <v>5</v>
      </c>
    </row>
    <row r="1166" spans="2:18" x14ac:dyDescent="0.2">
      <c r="F1166" s="142" t="s">
        <v>1133</v>
      </c>
      <c r="G1166" s="329">
        <v>12</v>
      </c>
      <c r="H1166" s="329">
        <v>3</v>
      </c>
      <c r="I1166" s="329">
        <v>9</v>
      </c>
      <c r="J1166" s="329">
        <v>0</v>
      </c>
      <c r="K1166" s="329">
        <v>0</v>
      </c>
      <c r="L1166" s="329">
        <v>0</v>
      </c>
      <c r="M1166" s="329">
        <v>14</v>
      </c>
      <c r="N1166" s="329">
        <v>3</v>
      </c>
      <c r="O1166" s="329">
        <v>11</v>
      </c>
      <c r="P1166" s="329">
        <v>14</v>
      </c>
      <c r="Q1166" s="329">
        <v>3</v>
      </c>
      <c r="R1166" s="329">
        <v>11</v>
      </c>
    </row>
    <row r="1167" spans="2:18" x14ac:dyDescent="0.2">
      <c r="F1167" s="142" t="s">
        <v>1181</v>
      </c>
      <c r="G1167" s="329">
        <v>8</v>
      </c>
      <c r="H1167" s="329">
        <v>5</v>
      </c>
      <c r="I1167" s="329">
        <v>3</v>
      </c>
      <c r="J1167" s="329">
        <v>0</v>
      </c>
      <c r="K1167" s="329">
        <v>0</v>
      </c>
      <c r="L1167" s="329">
        <v>0</v>
      </c>
      <c r="M1167" s="329">
        <v>19</v>
      </c>
      <c r="N1167" s="329">
        <v>11</v>
      </c>
      <c r="O1167" s="329">
        <v>8</v>
      </c>
      <c r="P1167" s="329">
        <v>19</v>
      </c>
      <c r="Q1167" s="329">
        <v>11</v>
      </c>
      <c r="R1167" s="329">
        <v>8</v>
      </c>
    </row>
    <row r="1168" spans="2:18" x14ac:dyDescent="0.2">
      <c r="D1168" s="142" t="s">
        <v>756</v>
      </c>
      <c r="G1168" s="329">
        <v>0</v>
      </c>
      <c r="H1168" s="329">
        <v>0</v>
      </c>
      <c r="I1168" s="329">
        <v>0</v>
      </c>
      <c r="J1168" s="329">
        <v>0</v>
      </c>
      <c r="K1168" s="329">
        <v>0</v>
      </c>
      <c r="L1168" s="329">
        <v>0</v>
      </c>
      <c r="M1168" s="329">
        <v>0</v>
      </c>
      <c r="N1168" s="329">
        <v>0</v>
      </c>
      <c r="O1168" s="329">
        <v>0</v>
      </c>
      <c r="P1168" s="329">
        <v>0</v>
      </c>
      <c r="Q1168" s="329">
        <v>0</v>
      </c>
      <c r="R1168" s="329">
        <v>0</v>
      </c>
    </row>
    <row r="1169" spans="2:18" x14ac:dyDescent="0.2">
      <c r="E1169" s="142" t="s">
        <v>250</v>
      </c>
      <c r="G1169" s="329">
        <v>0</v>
      </c>
      <c r="H1169" s="329">
        <v>0</v>
      </c>
      <c r="I1169" s="329">
        <v>0</v>
      </c>
      <c r="J1169" s="329">
        <v>0</v>
      </c>
      <c r="K1169" s="329">
        <v>0</v>
      </c>
      <c r="L1169" s="329">
        <v>0</v>
      </c>
      <c r="M1169" s="329">
        <v>0</v>
      </c>
      <c r="N1169" s="329">
        <v>0</v>
      </c>
      <c r="O1169" s="329">
        <v>0</v>
      </c>
      <c r="P1169" s="329">
        <v>0</v>
      </c>
      <c r="Q1169" s="329">
        <v>0</v>
      </c>
      <c r="R1169" s="329">
        <v>0</v>
      </c>
    </row>
    <row r="1170" spans="2:18" x14ac:dyDescent="0.2">
      <c r="F1170" s="142" t="s">
        <v>1062</v>
      </c>
      <c r="G1170" s="329">
        <v>0</v>
      </c>
      <c r="H1170" s="329">
        <v>0</v>
      </c>
      <c r="I1170" s="329">
        <v>0</v>
      </c>
      <c r="J1170" s="329">
        <v>0</v>
      </c>
      <c r="K1170" s="329">
        <v>0</v>
      </c>
      <c r="L1170" s="329">
        <v>0</v>
      </c>
      <c r="M1170" s="329">
        <v>0</v>
      </c>
      <c r="N1170" s="329">
        <v>0</v>
      </c>
      <c r="O1170" s="329">
        <v>0</v>
      </c>
      <c r="P1170" s="329">
        <v>0</v>
      </c>
      <c r="Q1170" s="329">
        <v>0</v>
      </c>
      <c r="R1170" s="329">
        <v>0</v>
      </c>
    </row>
    <row r="1171" spans="2:18" x14ac:dyDescent="0.2">
      <c r="B1171" s="142" t="s">
        <v>1137</v>
      </c>
      <c r="G1171" s="329">
        <v>153</v>
      </c>
      <c r="H1171" s="329">
        <v>88</v>
      </c>
      <c r="I1171" s="329">
        <v>65</v>
      </c>
      <c r="J1171" s="329">
        <v>39</v>
      </c>
      <c r="K1171" s="329">
        <v>29</v>
      </c>
      <c r="L1171" s="329">
        <v>10</v>
      </c>
      <c r="M1171" s="329">
        <v>70</v>
      </c>
      <c r="N1171" s="329">
        <v>37</v>
      </c>
      <c r="O1171" s="329">
        <v>33</v>
      </c>
      <c r="P1171" s="329">
        <v>70</v>
      </c>
      <c r="Q1171" s="329">
        <v>37</v>
      </c>
      <c r="R1171" s="329">
        <v>33</v>
      </c>
    </row>
    <row r="1172" spans="2:18" x14ac:dyDescent="0.2">
      <c r="C1172" s="142" t="s">
        <v>1182</v>
      </c>
      <c r="G1172" s="329">
        <v>153</v>
      </c>
      <c r="H1172" s="329">
        <v>88</v>
      </c>
      <c r="I1172" s="329">
        <v>65</v>
      </c>
      <c r="J1172" s="329">
        <v>39</v>
      </c>
      <c r="K1172" s="329">
        <v>29</v>
      </c>
      <c r="L1172" s="329">
        <v>10</v>
      </c>
      <c r="M1172" s="329">
        <v>70</v>
      </c>
      <c r="N1172" s="329">
        <v>37</v>
      </c>
      <c r="O1172" s="329">
        <v>33</v>
      </c>
      <c r="P1172" s="329">
        <v>70</v>
      </c>
      <c r="Q1172" s="329">
        <v>37</v>
      </c>
      <c r="R1172" s="329">
        <v>33</v>
      </c>
    </row>
    <row r="1173" spans="2:18" x14ac:dyDescent="0.2">
      <c r="D1173" s="142" t="s">
        <v>248</v>
      </c>
      <c r="G1173" s="329">
        <v>96</v>
      </c>
      <c r="H1173" s="329">
        <v>48</v>
      </c>
      <c r="I1173" s="329">
        <v>48</v>
      </c>
      <c r="J1173" s="329">
        <v>0</v>
      </c>
      <c r="K1173" s="329">
        <v>0</v>
      </c>
      <c r="L1173" s="329">
        <v>0</v>
      </c>
      <c r="M1173" s="329">
        <v>32</v>
      </c>
      <c r="N1173" s="329">
        <v>23</v>
      </c>
      <c r="O1173" s="329">
        <v>9</v>
      </c>
      <c r="P1173" s="329">
        <v>32</v>
      </c>
      <c r="Q1173" s="329">
        <v>23</v>
      </c>
      <c r="R1173" s="329">
        <v>9</v>
      </c>
    </row>
    <row r="1174" spans="2:18" x14ac:dyDescent="0.2">
      <c r="E1174" s="142" t="s">
        <v>250</v>
      </c>
      <c r="G1174" s="329">
        <v>96</v>
      </c>
      <c r="H1174" s="329">
        <v>48</v>
      </c>
      <c r="I1174" s="329">
        <v>48</v>
      </c>
      <c r="J1174" s="329">
        <v>0</v>
      </c>
      <c r="K1174" s="329">
        <v>0</v>
      </c>
      <c r="L1174" s="329">
        <v>0</v>
      </c>
      <c r="M1174" s="329">
        <v>32</v>
      </c>
      <c r="N1174" s="329">
        <v>23</v>
      </c>
      <c r="O1174" s="329">
        <v>9</v>
      </c>
      <c r="P1174" s="329">
        <v>32</v>
      </c>
      <c r="Q1174" s="329">
        <v>23</v>
      </c>
      <c r="R1174" s="329">
        <v>9</v>
      </c>
    </row>
    <row r="1175" spans="2:18" x14ac:dyDescent="0.2">
      <c r="F1175" s="142" t="s">
        <v>718</v>
      </c>
      <c r="G1175" s="329">
        <v>51</v>
      </c>
      <c r="H1175" s="329">
        <v>10</v>
      </c>
      <c r="I1175" s="329">
        <v>41</v>
      </c>
      <c r="J1175" s="329">
        <v>0</v>
      </c>
      <c r="K1175" s="329">
        <v>0</v>
      </c>
      <c r="L1175" s="329">
        <v>0</v>
      </c>
      <c r="M1175" s="329">
        <v>12</v>
      </c>
      <c r="N1175" s="329">
        <v>5</v>
      </c>
      <c r="O1175" s="329">
        <v>7</v>
      </c>
      <c r="P1175" s="329">
        <v>12</v>
      </c>
      <c r="Q1175" s="329">
        <v>5</v>
      </c>
      <c r="R1175" s="329">
        <v>7</v>
      </c>
    </row>
    <row r="1176" spans="2:18" x14ac:dyDescent="0.2">
      <c r="F1176" s="142" t="s">
        <v>1139</v>
      </c>
      <c r="G1176" s="329">
        <v>31</v>
      </c>
      <c r="H1176" s="329">
        <v>29</v>
      </c>
      <c r="I1176" s="329">
        <v>2</v>
      </c>
      <c r="J1176" s="329">
        <v>0</v>
      </c>
      <c r="K1176" s="329">
        <v>0</v>
      </c>
      <c r="L1176" s="329">
        <v>0</v>
      </c>
      <c r="M1176" s="329">
        <v>12</v>
      </c>
      <c r="N1176" s="329">
        <v>11</v>
      </c>
      <c r="O1176" s="329">
        <v>1</v>
      </c>
      <c r="P1176" s="329">
        <v>12</v>
      </c>
      <c r="Q1176" s="329">
        <v>11</v>
      </c>
      <c r="R1176" s="329">
        <v>1</v>
      </c>
    </row>
    <row r="1177" spans="2:18" x14ac:dyDescent="0.2">
      <c r="F1177" s="142" t="s">
        <v>719</v>
      </c>
      <c r="G1177" s="329">
        <v>5</v>
      </c>
      <c r="H1177" s="329">
        <v>5</v>
      </c>
      <c r="I1177" s="329">
        <v>0</v>
      </c>
      <c r="J1177" s="329">
        <v>0</v>
      </c>
      <c r="K1177" s="329">
        <v>0</v>
      </c>
      <c r="L1177" s="329">
        <v>0</v>
      </c>
      <c r="M1177" s="329">
        <v>8</v>
      </c>
      <c r="N1177" s="329">
        <v>7</v>
      </c>
      <c r="O1177" s="329">
        <v>1</v>
      </c>
      <c r="P1177" s="329">
        <v>8</v>
      </c>
      <c r="Q1177" s="329">
        <v>7</v>
      </c>
      <c r="R1177" s="329">
        <v>1</v>
      </c>
    </row>
    <row r="1178" spans="2:18" x14ac:dyDescent="0.2">
      <c r="F1178" s="142" t="s">
        <v>1183</v>
      </c>
      <c r="G1178" s="329">
        <v>9</v>
      </c>
      <c r="H1178" s="329">
        <v>4</v>
      </c>
      <c r="I1178" s="329">
        <v>5</v>
      </c>
      <c r="J1178" s="329">
        <v>0</v>
      </c>
      <c r="K1178" s="329">
        <v>0</v>
      </c>
      <c r="L1178" s="329">
        <v>0</v>
      </c>
      <c r="M1178" s="329">
        <v>0</v>
      </c>
      <c r="N1178" s="329">
        <v>0</v>
      </c>
      <c r="O1178" s="329">
        <v>0</v>
      </c>
      <c r="P1178" s="329">
        <v>0</v>
      </c>
      <c r="Q1178" s="329">
        <v>0</v>
      </c>
      <c r="R1178" s="329">
        <v>0</v>
      </c>
    </row>
    <row r="1179" spans="2:18" x14ac:dyDescent="0.2">
      <c r="D1179" s="142" t="s">
        <v>691</v>
      </c>
      <c r="G1179" s="329">
        <v>57</v>
      </c>
      <c r="H1179" s="329">
        <v>40</v>
      </c>
      <c r="I1179" s="329">
        <v>17</v>
      </c>
      <c r="J1179" s="329">
        <v>39</v>
      </c>
      <c r="K1179" s="329">
        <v>29</v>
      </c>
      <c r="L1179" s="329">
        <v>10</v>
      </c>
      <c r="M1179" s="329">
        <v>38</v>
      </c>
      <c r="N1179" s="329">
        <v>14</v>
      </c>
      <c r="O1179" s="329">
        <v>24</v>
      </c>
      <c r="P1179" s="329">
        <v>38</v>
      </c>
      <c r="Q1179" s="329">
        <v>14</v>
      </c>
      <c r="R1179" s="329">
        <v>24</v>
      </c>
    </row>
    <row r="1180" spans="2:18" x14ac:dyDescent="0.2">
      <c r="E1180" s="142" t="s">
        <v>250</v>
      </c>
      <c r="G1180" s="329">
        <v>57</v>
      </c>
      <c r="H1180" s="329">
        <v>40</v>
      </c>
      <c r="I1180" s="329">
        <v>17</v>
      </c>
      <c r="J1180" s="329">
        <v>39</v>
      </c>
      <c r="K1180" s="329">
        <v>29</v>
      </c>
      <c r="L1180" s="329">
        <v>10</v>
      </c>
      <c r="M1180" s="329">
        <v>38</v>
      </c>
      <c r="N1180" s="329">
        <v>14</v>
      </c>
      <c r="O1180" s="329">
        <v>24</v>
      </c>
      <c r="P1180" s="329">
        <v>38</v>
      </c>
      <c r="Q1180" s="329">
        <v>14</v>
      </c>
      <c r="R1180" s="329">
        <v>24</v>
      </c>
    </row>
    <row r="1181" spans="2:18" x14ac:dyDescent="0.2">
      <c r="F1181" s="142" t="s">
        <v>722</v>
      </c>
      <c r="G1181" s="329">
        <v>26</v>
      </c>
      <c r="H1181" s="329">
        <v>12</v>
      </c>
      <c r="I1181" s="329">
        <v>14</v>
      </c>
      <c r="J1181" s="329">
        <v>16</v>
      </c>
      <c r="K1181" s="329">
        <v>7</v>
      </c>
      <c r="L1181" s="329">
        <v>9</v>
      </c>
      <c r="M1181" s="329">
        <v>30</v>
      </c>
      <c r="N1181" s="329">
        <v>6</v>
      </c>
      <c r="O1181" s="329">
        <v>24</v>
      </c>
      <c r="P1181" s="329">
        <v>30</v>
      </c>
      <c r="Q1181" s="329">
        <v>6</v>
      </c>
      <c r="R1181" s="329">
        <v>24</v>
      </c>
    </row>
    <row r="1182" spans="2:18" x14ac:dyDescent="0.2">
      <c r="F1182" s="142" t="s">
        <v>723</v>
      </c>
      <c r="G1182" s="329">
        <v>31</v>
      </c>
      <c r="H1182" s="329">
        <v>28</v>
      </c>
      <c r="I1182" s="329">
        <v>3</v>
      </c>
      <c r="J1182" s="329">
        <v>23</v>
      </c>
      <c r="K1182" s="329">
        <v>22</v>
      </c>
      <c r="L1182" s="329">
        <v>1</v>
      </c>
      <c r="M1182" s="329">
        <v>8</v>
      </c>
      <c r="N1182" s="329">
        <v>8</v>
      </c>
      <c r="O1182" s="329">
        <v>0</v>
      </c>
      <c r="P1182" s="329">
        <v>8</v>
      </c>
      <c r="Q1182" s="329">
        <v>8</v>
      </c>
      <c r="R1182" s="329">
        <v>0</v>
      </c>
    </row>
    <row r="1183" spans="2:18" x14ac:dyDescent="0.2">
      <c r="F1183" s="142" t="s">
        <v>1143</v>
      </c>
      <c r="G1183" s="329">
        <v>0</v>
      </c>
      <c r="H1183" s="329">
        <v>0</v>
      </c>
      <c r="I1183" s="329">
        <v>0</v>
      </c>
      <c r="J1183" s="329">
        <v>0</v>
      </c>
      <c r="K1183" s="329">
        <v>0</v>
      </c>
      <c r="L1183" s="329">
        <v>0</v>
      </c>
      <c r="M1183" s="329">
        <v>0</v>
      </c>
      <c r="N1183" s="329">
        <v>0</v>
      </c>
      <c r="O1183" s="329">
        <v>0</v>
      </c>
      <c r="P1183" s="329">
        <v>0</v>
      </c>
      <c r="Q1183" s="329">
        <v>0</v>
      </c>
      <c r="R1183" s="329">
        <v>0</v>
      </c>
    </row>
    <row r="1184" spans="2:18" x14ac:dyDescent="0.2">
      <c r="F1184" s="142" t="s">
        <v>1184</v>
      </c>
      <c r="G1184" s="329">
        <v>0</v>
      </c>
      <c r="H1184" s="329">
        <v>0</v>
      </c>
      <c r="I1184" s="329">
        <v>0</v>
      </c>
      <c r="J1184" s="329">
        <v>0</v>
      </c>
      <c r="K1184" s="329">
        <v>0</v>
      </c>
      <c r="L1184" s="329">
        <v>0</v>
      </c>
      <c r="M1184" s="329">
        <v>0</v>
      </c>
      <c r="N1184" s="329">
        <v>0</v>
      </c>
      <c r="O1184" s="329">
        <v>0</v>
      </c>
      <c r="P1184" s="329">
        <v>0</v>
      </c>
      <c r="Q1184" s="329">
        <v>0</v>
      </c>
      <c r="R1184" s="329">
        <v>0</v>
      </c>
    </row>
    <row r="1185" spans="1:18" x14ac:dyDescent="0.2">
      <c r="F1185" s="142" t="s">
        <v>1185</v>
      </c>
      <c r="G1185" s="329">
        <v>0</v>
      </c>
      <c r="H1185" s="329">
        <v>0</v>
      </c>
      <c r="I1185" s="329">
        <v>0</v>
      </c>
      <c r="J1185" s="329">
        <v>0</v>
      </c>
      <c r="K1185" s="329">
        <v>0</v>
      </c>
      <c r="L1185" s="329">
        <v>0</v>
      </c>
      <c r="M1185" s="329">
        <v>0</v>
      </c>
      <c r="N1185" s="329">
        <v>0</v>
      </c>
      <c r="O1185" s="329">
        <v>0</v>
      </c>
      <c r="P1185" s="329">
        <v>0</v>
      </c>
      <c r="Q1185" s="329">
        <v>0</v>
      </c>
      <c r="R1185" s="329">
        <v>0</v>
      </c>
    </row>
    <row r="1186" spans="1:18" x14ac:dyDescent="0.2">
      <c r="F1186" s="142" t="s">
        <v>1152</v>
      </c>
      <c r="G1186" s="329">
        <v>0</v>
      </c>
      <c r="H1186" s="329">
        <v>0</v>
      </c>
      <c r="I1186" s="329">
        <v>0</v>
      </c>
      <c r="J1186" s="329">
        <v>0</v>
      </c>
      <c r="K1186" s="329">
        <v>0</v>
      </c>
      <c r="L1186" s="329">
        <v>0</v>
      </c>
      <c r="M1186" s="329">
        <v>0</v>
      </c>
      <c r="N1186" s="329">
        <v>0</v>
      </c>
      <c r="O1186" s="329">
        <v>0</v>
      </c>
      <c r="P1186" s="329">
        <v>0</v>
      </c>
      <c r="Q1186" s="329">
        <v>0</v>
      </c>
      <c r="R1186" s="329">
        <v>0</v>
      </c>
    </row>
    <row r="1187" spans="1:18" x14ac:dyDescent="0.2">
      <c r="A1187" s="142" t="s">
        <v>264</v>
      </c>
      <c r="G1187" s="329">
        <v>4348</v>
      </c>
      <c r="H1187" s="329">
        <v>2271</v>
      </c>
      <c r="I1187" s="329">
        <v>2077</v>
      </c>
      <c r="J1187" s="329">
        <v>1219</v>
      </c>
      <c r="K1187" s="329">
        <v>574</v>
      </c>
      <c r="L1187" s="329">
        <v>645</v>
      </c>
      <c r="M1187" s="329">
        <v>643</v>
      </c>
      <c r="N1187" s="329">
        <v>316</v>
      </c>
      <c r="O1187" s="329">
        <v>327</v>
      </c>
      <c r="P1187" s="329">
        <v>470</v>
      </c>
      <c r="Q1187" s="329">
        <v>244</v>
      </c>
      <c r="R1187" s="329">
        <v>226</v>
      </c>
    </row>
    <row r="1188" spans="1:18" x14ac:dyDescent="0.2">
      <c r="B1188" s="142" t="s">
        <v>1186</v>
      </c>
      <c r="G1188" s="329">
        <v>16</v>
      </c>
      <c r="H1188" s="329">
        <v>14</v>
      </c>
      <c r="I1188" s="329">
        <v>2</v>
      </c>
      <c r="J1188" s="329">
        <v>5</v>
      </c>
      <c r="K1188" s="329">
        <v>5</v>
      </c>
      <c r="L1188" s="329">
        <v>0</v>
      </c>
      <c r="M1188" s="329">
        <v>7</v>
      </c>
      <c r="N1188" s="329">
        <v>6</v>
      </c>
      <c r="O1188" s="329">
        <v>1</v>
      </c>
      <c r="P1188" s="329">
        <v>0</v>
      </c>
      <c r="Q1188" s="329">
        <v>0</v>
      </c>
      <c r="R1188" s="329">
        <v>0</v>
      </c>
    </row>
    <row r="1189" spans="1:18" x14ac:dyDescent="0.2">
      <c r="C1189" s="142" t="s">
        <v>1186</v>
      </c>
      <c r="G1189" s="329">
        <v>16</v>
      </c>
      <c r="H1189" s="329">
        <v>14</v>
      </c>
      <c r="I1189" s="329">
        <v>2</v>
      </c>
      <c r="J1189" s="329">
        <v>5</v>
      </c>
      <c r="K1189" s="329">
        <v>5</v>
      </c>
      <c r="L1189" s="329">
        <v>0</v>
      </c>
      <c r="M1189" s="329">
        <v>7</v>
      </c>
      <c r="N1189" s="329">
        <v>6</v>
      </c>
      <c r="O1189" s="329">
        <v>1</v>
      </c>
      <c r="P1189" s="329">
        <v>0</v>
      </c>
      <c r="Q1189" s="329">
        <v>0</v>
      </c>
      <c r="R1189" s="329">
        <v>0</v>
      </c>
    </row>
    <row r="1190" spans="1:18" x14ac:dyDescent="0.2">
      <c r="D1190" s="142" t="s">
        <v>248</v>
      </c>
      <c r="G1190" s="329">
        <v>16</v>
      </c>
      <c r="H1190" s="329">
        <v>14</v>
      </c>
      <c r="I1190" s="329">
        <v>2</v>
      </c>
      <c r="J1190" s="329">
        <v>5</v>
      </c>
      <c r="K1190" s="329">
        <v>5</v>
      </c>
      <c r="L1190" s="329">
        <v>0</v>
      </c>
      <c r="M1190" s="329">
        <v>7</v>
      </c>
      <c r="N1190" s="329">
        <v>6</v>
      </c>
      <c r="O1190" s="329">
        <v>1</v>
      </c>
      <c r="P1190" s="329">
        <v>0</v>
      </c>
      <c r="Q1190" s="329">
        <v>0</v>
      </c>
      <c r="R1190" s="329">
        <v>0</v>
      </c>
    </row>
    <row r="1191" spans="1:18" x14ac:dyDescent="0.2">
      <c r="E1191" s="142" t="s">
        <v>250</v>
      </c>
      <c r="G1191" s="329">
        <v>16</v>
      </c>
      <c r="H1191" s="329">
        <v>14</v>
      </c>
      <c r="I1191" s="329">
        <v>2</v>
      </c>
      <c r="J1191" s="329">
        <v>5</v>
      </c>
      <c r="K1191" s="329">
        <v>5</v>
      </c>
      <c r="L1191" s="329">
        <v>0</v>
      </c>
      <c r="M1191" s="329">
        <v>7</v>
      </c>
      <c r="N1191" s="329">
        <v>6</v>
      </c>
      <c r="O1191" s="329">
        <v>1</v>
      </c>
      <c r="P1191" s="329">
        <v>0</v>
      </c>
      <c r="Q1191" s="329">
        <v>0</v>
      </c>
      <c r="R1191" s="329">
        <v>0</v>
      </c>
    </row>
    <row r="1192" spans="1:18" x14ac:dyDescent="0.2">
      <c r="F1192" s="142" t="s">
        <v>938</v>
      </c>
      <c r="G1192" s="329">
        <v>16</v>
      </c>
      <c r="H1192" s="329">
        <v>14</v>
      </c>
      <c r="I1192" s="329">
        <v>2</v>
      </c>
      <c r="J1192" s="329">
        <v>5</v>
      </c>
      <c r="K1192" s="329">
        <v>5</v>
      </c>
      <c r="L1192" s="329">
        <v>0</v>
      </c>
      <c r="M1192" s="329">
        <v>7</v>
      </c>
      <c r="N1192" s="329">
        <v>6</v>
      </c>
      <c r="O1192" s="329">
        <v>1</v>
      </c>
      <c r="P1192" s="329">
        <v>0</v>
      </c>
      <c r="Q1192" s="329">
        <v>0</v>
      </c>
      <c r="R1192" s="329">
        <v>0</v>
      </c>
    </row>
    <row r="1193" spans="1:18" x14ac:dyDescent="0.2">
      <c r="B1193" s="142" t="s">
        <v>1187</v>
      </c>
      <c r="G1193" s="329">
        <v>251</v>
      </c>
      <c r="H1193" s="329">
        <v>102</v>
      </c>
      <c r="I1193" s="329">
        <v>149</v>
      </c>
      <c r="J1193" s="329">
        <v>69</v>
      </c>
      <c r="K1193" s="329">
        <v>29</v>
      </c>
      <c r="L1193" s="329">
        <v>40</v>
      </c>
      <c r="M1193" s="329">
        <v>43</v>
      </c>
      <c r="N1193" s="329">
        <v>21</v>
      </c>
      <c r="O1193" s="329">
        <v>22</v>
      </c>
      <c r="P1193" s="329">
        <v>43</v>
      </c>
      <c r="Q1193" s="329">
        <v>21</v>
      </c>
      <c r="R1193" s="329">
        <v>22</v>
      </c>
    </row>
    <row r="1194" spans="1:18" x14ac:dyDescent="0.2">
      <c r="C1194" s="142" t="s">
        <v>1187</v>
      </c>
      <c r="G1194" s="329">
        <v>251</v>
      </c>
      <c r="H1194" s="329">
        <v>102</v>
      </c>
      <c r="I1194" s="329">
        <v>149</v>
      </c>
      <c r="J1194" s="329">
        <v>69</v>
      </c>
      <c r="K1194" s="329">
        <v>29</v>
      </c>
      <c r="L1194" s="329">
        <v>40</v>
      </c>
      <c r="M1194" s="329">
        <v>43</v>
      </c>
      <c r="N1194" s="329">
        <v>21</v>
      </c>
      <c r="O1194" s="329">
        <v>22</v>
      </c>
      <c r="P1194" s="329">
        <v>43</v>
      </c>
      <c r="Q1194" s="329">
        <v>21</v>
      </c>
      <c r="R1194" s="329">
        <v>22</v>
      </c>
    </row>
    <row r="1195" spans="1:18" x14ac:dyDescent="0.2">
      <c r="D1195" s="142" t="s">
        <v>248</v>
      </c>
      <c r="G1195" s="329">
        <v>251</v>
      </c>
      <c r="H1195" s="329">
        <v>102</v>
      </c>
      <c r="I1195" s="329">
        <v>149</v>
      </c>
      <c r="J1195" s="329">
        <v>69</v>
      </c>
      <c r="K1195" s="329">
        <v>29</v>
      </c>
      <c r="L1195" s="329">
        <v>40</v>
      </c>
      <c r="M1195" s="329">
        <v>43</v>
      </c>
      <c r="N1195" s="329">
        <v>21</v>
      </c>
      <c r="O1195" s="329">
        <v>22</v>
      </c>
      <c r="P1195" s="329">
        <v>43</v>
      </c>
      <c r="Q1195" s="329">
        <v>21</v>
      </c>
      <c r="R1195" s="329">
        <v>22</v>
      </c>
    </row>
    <row r="1196" spans="1:18" x14ac:dyDescent="0.2">
      <c r="E1196" s="142" t="s">
        <v>250</v>
      </c>
      <c r="G1196" s="329">
        <v>251</v>
      </c>
      <c r="H1196" s="329">
        <v>102</v>
      </c>
      <c r="I1196" s="329">
        <v>149</v>
      </c>
      <c r="J1196" s="329">
        <v>69</v>
      </c>
      <c r="K1196" s="329">
        <v>29</v>
      </c>
      <c r="L1196" s="329">
        <v>40</v>
      </c>
      <c r="M1196" s="329">
        <v>43</v>
      </c>
      <c r="N1196" s="329">
        <v>21</v>
      </c>
      <c r="O1196" s="329">
        <v>22</v>
      </c>
      <c r="P1196" s="329">
        <v>43</v>
      </c>
      <c r="Q1196" s="329">
        <v>21</v>
      </c>
      <c r="R1196" s="329">
        <v>22</v>
      </c>
    </row>
    <row r="1197" spans="1:18" x14ac:dyDescent="0.2">
      <c r="F1197" s="142" t="s">
        <v>1188</v>
      </c>
      <c r="G1197" s="329">
        <v>10</v>
      </c>
      <c r="H1197" s="329">
        <v>8</v>
      </c>
      <c r="I1197" s="329">
        <v>2</v>
      </c>
      <c r="J1197" s="329">
        <v>2</v>
      </c>
      <c r="K1197" s="329">
        <v>2</v>
      </c>
      <c r="L1197" s="329">
        <v>0</v>
      </c>
      <c r="M1197" s="329">
        <v>9</v>
      </c>
      <c r="N1197" s="329">
        <v>7</v>
      </c>
      <c r="O1197" s="329">
        <v>2</v>
      </c>
      <c r="P1197" s="329">
        <v>9</v>
      </c>
      <c r="Q1197" s="329">
        <v>7</v>
      </c>
      <c r="R1197" s="329">
        <v>2</v>
      </c>
    </row>
    <row r="1198" spans="1:18" x14ac:dyDescent="0.2">
      <c r="F1198" s="142" t="s">
        <v>752</v>
      </c>
      <c r="G1198" s="329">
        <v>21</v>
      </c>
      <c r="H1198" s="329">
        <v>9</v>
      </c>
      <c r="I1198" s="329">
        <v>12</v>
      </c>
      <c r="J1198" s="329">
        <v>9</v>
      </c>
      <c r="K1198" s="329">
        <v>4</v>
      </c>
      <c r="L1198" s="329">
        <v>5</v>
      </c>
      <c r="M1198" s="329">
        <v>0</v>
      </c>
      <c r="N1198" s="329">
        <v>0</v>
      </c>
      <c r="O1198" s="329">
        <v>0</v>
      </c>
      <c r="P1198" s="329">
        <v>0</v>
      </c>
      <c r="Q1198" s="329">
        <v>0</v>
      </c>
      <c r="R1198" s="329">
        <v>0</v>
      </c>
    </row>
    <row r="1199" spans="1:18" x14ac:dyDescent="0.2">
      <c r="F1199" s="142" t="s">
        <v>679</v>
      </c>
      <c r="G1199" s="329">
        <v>126</v>
      </c>
      <c r="H1199" s="329">
        <v>66</v>
      </c>
      <c r="I1199" s="329">
        <v>60</v>
      </c>
      <c r="J1199" s="329">
        <v>37</v>
      </c>
      <c r="K1199" s="329">
        <v>19</v>
      </c>
      <c r="L1199" s="329">
        <v>18</v>
      </c>
      <c r="M1199" s="329">
        <v>11</v>
      </c>
      <c r="N1199" s="329">
        <v>6</v>
      </c>
      <c r="O1199" s="329">
        <v>5</v>
      </c>
      <c r="P1199" s="329">
        <v>11</v>
      </c>
      <c r="Q1199" s="329">
        <v>6</v>
      </c>
      <c r="R1199" s="329">
        <v>5</v>
      </c>
    </row>
    <row r="1200" spans="1:18" x14ac:dyDescent="0.2">
      <c r="F1200" s="142" t="s">
        <v>1189</v>
      </c>
      <c r="G1200" s="329">
        <v>3</v>
      </c>
      <c r="H1200" s="329">
        <v>2</v>
      </c>
      <c r="I1200" s="329">
        <v>1</v>
      </c>
      <c r="J1200" s="329">
        <v>0</v>
      </c>
      <c r="K1200" s="329">
        <v>0</v>
      </c>
      <c r="L1200" s="329">
        <v>0</v>
      </c>
      <c r="M1200" s="329">
        <v>3</v>
      </c>
      <c r="N1200" s="329">
        <v>2</v>
      </c>
      <c r="O1200" s="329">
        <v>1</v>
      </c>
      <c r="P1200" s="329">
        <v>3</v>
      </c>
      <c r="Q1200" s="329">
        <v>2</v>
      </c>
      <c r="R1200" s="329">
        <v>1</v>
      </c>
    </row>
    <row r="1201" spans="2:18" x14ac:dyDescent="0.2">
      <c r="F1201" s="142" t="s">
        <v>784</v>
      </c>
      <c r="G1201" s="329">
        <v>91</v>
      </c>
      <c r="H1201" s="329">
        <v>17</v>
      </c>
      <c r="I1201" s="329">
        <v>74</v>
      </c>
      <c r="J1201" s="329">
        <v>21</v>
      </c>
      <c r="K1201" s="329">
        <v>4</v>
      </c>
      <c r="L1201" s="329">
        <v>17</v>
      </c>
      <c r="M1201" s="329">
        <v>20</v>
      </c>
      <c r="N1201" s="329">
        <v>6</v>
      </c>
      <c r="O1201" s="329">
        <v>14</v>
      </c>
      <c r="P1201" s="329">
        <v>20</v>
      </c>
      <c r="Q1201" s="329">
        <v>6</v>
      </c>
      <c r="R1201" s="329">
        <v>14</v>
      </c>
    </row>
    <row r="1202" spans="2:18" x14ac:dyDescent="0.2">
      <c r="B1202" s="142" t="s">
        <v>1190</v>
      </c>
      <c r="G1202" s="329">
        <v>367</v>
      </c>
      <c r="H1202" s="329">
        <v>167</v>
      </c>
      <c r="I1202" s="329">
        <v>200</v>
      </c>
      <c r="J1202" s="329">
        <v>182</v>
      </c>
      <c r="K1202" s="329">
        <v>74</v>
      </c>
      <c r="L1202" s="329">
        <v>108</v>
      </c>
      <c r="M1202" s="329">
        <v>57</v>
      </c>
      <c r="N1202" s="329">
        <v>24</v>
      </c>
      <c r="O1202" s="329">
        <v>33</v>
      </c>
      <c r="P1202" s="329">
        <v>18</v>
      </c>
      <c r="Q1202" s="329">
        <v>11</v>
      </c>
      <c r="R1202" s="329">
        <v>7</v>
      </c>
    </row>
    <row r="1203" spans="2:18" x14ac:dyDescent="0.2">
      <c r="C1203" s="142" t="s">
        <v>1190</v>
      </c>
      <c r="G1203" s="329">
        <v>367</v>
      </c>
      <c r="H1203" s="329">
        <v>167</v>
      </c>
      <c r="I1203" s="329">
        <v>200</v>
      </c>
      <c r="J1203" s="329">
        <v>182</v>
      </c>
      <c r="K1203" s="329">
        <v>74</v>
      </c>
      <c r="L1203" s="329">
        <v>108</v>
      </c>
      <c r="M1203" s="329">
        <v>57</v>
      </c>
      <c r="N1203" s="329">
        <v>24</v>
      </c>
      <c r="O1203" s="329">
        <v>33</v>
      </c>
      <c r="P1203" s="329">
        <v>18</v>
      </c>
      <c r="Q1203" s="329">
        <v>11</v>
      </c>
      <c r="R1203" s="329">
        <v>7</v>
      </c>
    </row>
    <row r="1204" spans="2:18" x14ac:dyDescent="0.2">
      <c r="D1204" s="142" t="s">
        <v>248</v>
      </c>
      <c r="G1204" s="329">
        <v>367</v>
      </c>
      <c r="H1204" s="329">
        <v>167</v>
      </c>
      <c r="I1204" s="329">
        <v>200</v>
      </c>
      <c r="J1204" s="329">
        <v>182</v>
      </c>
      <c r="K1204" s="329">
        <v>74</v>
      </c>
      <c r="L1204" s="329">
        <v>108</v>
      </c>
      <c r="M1204" s="329">
        <v>57</v>
      </c>
      <c r="N1204" s="329">
        <v>24</v>
      </c>
      <c r="O1204" s="329">
        <v>33</v>
      </c>
      <c r="P1204" s="329">
        <v>18</v>
      </c>
      <c r="Q1204" s="329">
        <v>11</v>
      </c>
      <c r="R1204" s="329">
        <v>7</v>
      </c>
    </row>
    <row r="1205" spans="2:18" x14ac:dyDescent="0.2">
      <c r="E1205" s="142" t="s">
        <v>250</v>
      </c>
      <c r="G1205" s="329">
        <v>367</v>
      </c>
      <c r="H1205" s="329">
        <v>167</v>
      </c>
      <c r="I1205" s="329">
        <v>200</v>
      </c>
      <c r="J1205" s="329">
        <v>182</v>
      </c>
      <c r="K1205" s="329">
        <v>74</v>
      </c>
      <c r="L1205" s="329">
        <v>108</v>
      </c>
      <c r="M1205" s="329">
        <v>57</v>
      </c>
      <c r="N1205" s="329">
        <v>24</v>
      </c>
      <c r="O1205" s="329">
        <v>33</v>
      </c>
      <c r="P1205" s="329">
        <v>18</v>
      </c>
      <c r="Q1205" s="329">
        <v>11</v>
      </c>
      <c r="R1205" s="329">
        <v>7</v>
      </c>
    </row>
    <row r="1206" spans="2:18" x14ac:dyDescent="0.2">
      <c r="F1206" s="142" t="s">
        <v>677</v>
      </c>
      <c r="G1206" s="329">
        <v>95</v>
      </c>
      <c r="H1206" s="329">
        <v>65</v>
      </c>
      <c r="I1206" s="329">
        <v>30</v>
      </c>
      <c r="J1206" s="329">
        <v>32</v>
      </c>
      <c r="K1206" s="329">
        <v>24</v>
      </c>
      <c r="L1206" s="329">
        <v>8</v>
      </c>
      <c r="M1206" s="329">
        <v>19</v>
      </c>
      <c r="N1206" s="329">
        <v>11</v>
      </c>
      <c r="O1206" s="329">
        <v>8</v>
      </c>
      <c r="P1206" s="329">
        <v>15</v>
      </c>
      <c r="Q1206" s="329">
        <v>10</v>
      </c>
      <c r="R1206" s="329">
        <v>5</v>
      </c>
    </row>
    <row r="1207" spans="2:18" x14ac:dyDescent="0.2">
      <c r="F1207" s="142" t="s">
        <v>753</v>
      </c>
      <c r="G1207" s="329">
        <v>45</v>
      </c>
      <c r="H1207" s="329">
        <v>21</v>
      </c>
      <c r="I1207" s="329">
        <v>24</v>
      </c>
      <c r="J1207" s="329">
        <v>24</v>
      </c>
      <c r="K1207" s="329">
        <v>11</v>
      </c>
      <c r="L1207" s="329">
        <v>13</v>
      </c>
      <c r="M1207" s="329">
        <v>9</v>
      </c>
      <c r="N1207" s="329">
        <v>5</v>
      </c>
      <c r="O1207" s="329">
        <v>4</v>
      </c>
      <c r="P1207" s="329">
        <v>2</v>
      </c>
      <c r="Q1207" s="329">
        <v>0</v>
      </c>
      <c r="R1207" s="329">
        <v>2</v>
      </c>
    </row>
    <row r="1208" spans="2:18" x14ac:dyDescent="0.2">
      <c r="F1208" s="142" t="s">
        <v>680</v>
      </c>
      <c r="G1208" s="329">
        <v>47</v>
      </c>
      <c r="H1208" s="329">
        <v>22</v>
      </c>
      <c r="I1208" s="329">
        <v>25</v>
      </c>
      <c r="J1208" s="329">
        <v>19</v>
      </c>
      <c r="K1208" s="329">
        <v>8</v>
      </c>
      <c r="L1208" s="329">
        <v>11</v>
      </c>
      <c r="M1208" s="329">
        <v>5</v>
      </c>
      <c r="N1208" s="329">
        <v>3</v>
      </c>
      <c r="O1208" s="329">
        <v>2</v>
      </c>
      <c r="P1208" s="329">
        <v>1</v>
      </c>
      <c r="Q1208" s="329">
        <v>1</v>
      </c>
      <c r="R1208" s="329">
        <v>0</v>
      </c>
    </row>
    <row r="1209" spans="2:18" x14ac:dyDescent="0.2">
      <c r="F1209" s="142" t="s">
        <v>994</v>
      </c>
      <c r="G1209" s="329">
        <v>126</v>
      </c>
      <c r="H1209" s="329">
        <v>47</v>
      </c>
      <c r="I1209" s="329">
        <v>79</v>
      </c>
      <c r="J1209" s="329">
        <v>78</v>
      </c>
      <c r="K1209" s="329">
        <v>26</v>
      </c>
      <c r="L1209" s="329">
        <v>52</v>
      </c>
      <c r="M1209" s="329">
        <v>24</v>
      </c>
      <c r="N1209" s="329">
        <v>5</v>
      </c>
      <c r="O1209" s="329">
        <v>19</v>
      </c>
      <c r="P1209" s="329">
        <v>0</v>
      </c>
      <c r="Q1209" s="329">
        <v>0</v>
      </c>
      <c r="R1209" s="329">
        <v>0</v>
      </c>
    </row>
    <row r="1210" spans="2:18" x14ac:dyDescent="0.2">
      <c r="F1210" s="142" t="s">
        <v>995</v>
      </c>
      <c r="G1210" s="329">
        <v>54</v>
      </c>
      <c r="H1210" s="329">
        <v>12</v>
      </c>
      <c r="I1210" s="329">
        <v>42</v>
      </c>
      <c r="J1210" s="329">
        <v>29</v>
      </c>
      <c r="K1210" s="329">
        <v>5</v>
      </c>
      <c r="L1210" s="329">
        <v>24</v>
      </c>
      <c r="M1210" s="329">
        <v>0</v>
      </c>
      <c r="N1210" s="329">
        <v>0</v>
      </c>
      <c r="O1210" s="329">
        <v>0</v>
      </c>
      <c r="P1210" s="329">
        <v>0</v>
      </c>
      <c r="Q1210" s="329">
        <v>0</v>
      </c>
      <c r="R1210" s="329">
        <v>0</v>
      </c>
    </row>
    <row r="1211" spans="2:18" x14ac:dyDescent="0.2">
      <c r="B1211" s="142" t="s">
        <v>789</v>
      </c>
      <c r="G1211" s="329">
        <v>140</v>
      </c>
      <c r="H1211" s="329">
        <v>31</v>
      </c>
      <c r="I1211" s="329">
        <v>109</v>
      </c>
      <c r="J1211" s="329">
        <v>10</v>
      </c>
      <c r="K1211" s="329">
        <v>2</v>
      </c>
      <c r="L1211" s="329">
        <v>8</v>
      </c>
      <c r="M1211" s="329">
        <v>92</v>
      </c>
      <c r="N1211" s="329">
        <v>20</v>
      </c>
      <c r="O1211" s="329">
        <v>72</v>
      </c>
      <c r="P1211" s="329">
        <v>17</v>
      </c>
      <c r="Q1211" s="329">
        <v>9</v>
      </c>
      <c r="R1211" s="329">
        <v>8</v>
      </c>
    </row>
    <row r="1212" spans="2:18" x14ac:dyDescent="0.2">
      <c r="C1212" s="142" t="s">
        <v>1191</v>
      </c>
      <c r="G1212" s="329">
        <v>140</v>
      </c>
      <c r="H1212" s="329">
        <v>31</v>
      </c>
      <c r="I1212" s="329">
        <v>109</v>
      </c>
      <c r="J1212" s="329">
        <v>10</v>
      </c>
      <c r="K1212" s="329">
        <v>2</v>
      </c>
      <c r="L1212" s="329">
        <v>8</v>
      </c>
      <c r="M1212" s="329">
        <v>92</v>
      </c>
      <c r="N1212" s="329">
        <v>20</v>
      </c>
      <c r="O1212" s="329">
        <v>72</v>
      </c>
      <c r="P1212" s="329">
        <v>17</v>
      </c>
      <c r="Q1212" s="329">
        <v>9</v>
      </c>
      <c r="R1212" s="329">
        <v>8</v>
      </c>
    </row>
    <row r="1213" spans="2:18" x14ac:dyDescent="0.2">
      <c r="D1213" s="142" t="s">
        <v>709</v>
      </c>
      <c r="G1213" s="329">
        <v>140</v>
      </c>
      <c r="H1213" s="329">
        <v>31</v>
      </c>
      <c r="I1213" s="329">
        <v>109</v>
      </c>
      <c r="J1213" s="329">
        <v>10</v>
      </c>
      <c r="K1213" s="329">
        <v>2</v>
      </c>
      <c r="L1213" s="329">
        <v>8</v>
      </c>
      <c r="M1213" s="329">
        <v>92</v>
      </c>
      <c r="N1213" s="329">
        <v>20</v>
      </c>
      <c r="O1213" s="329">
        <v>72</v>
      </c>
      <c r="P1213" s="329">
        <v>17</v>
      </c>
      <c r="Q1213" s="329">
        <v>9</v>
      </c>
      <c r="R1213" s="329">
        <v>8</v>
      </c>
    </row>
    <row r="1214" spans="2:18" x14ac:dyDescent="0.2">
      <c r="E1214" s="142" t="s">
        <v>250</v>
      </c>
      <c r="G1214" s="329">
        <v>140</v>
      </c>
      <c r="H1214" s="329">
        <v>31</v>
      </c>
      <c r="I1214" s="329">
        <v>109</v>
      </c>
      <c r="J1214" s="329">
        <v>10</v>
      </c>
      <c r="K1214" s="329">
        <v>2</v>
      </c>
      <c r="L1214" s="329">
        <v>8</v>
      </c>
      <c r="M1214" s="329">
        <v>92</v>
      </c>
      <c r="N1214" s="329">
        <v>20</v>
      </c>
      <c r="O1214" s="329">
        <v>72</v>
      </c>
      <c r="P1214" s="329">
        <v>17</v>
      </c>
      <c r="Q1214" s="329">
        <v>9</v>
      </c>
      <c r="R1214" s="329">
        <v>8</v>
      </c>
    </row>
    <row r="1215" spans="2:18" x14ac:dyDescent="0.2">
      <c r="F1215" s="142" t="s">
        <v>791</v>
      </c>
      <c r="G1215" s="329">
        <v>140</v>
      </c>
      <c r="H1215" s="329">
        <v>31</v>
      </c>
      <c r="I1215" s="329">
        <v>109</v>
      </c>
      <c r="J1215" s="329">
        <v>10</v>
      </c>
      <c r="K1215" s="329">
        <v>2</v>
      </c>
      <c r="L1215" s="329">
        <v>8</v>
      </c>
      <c r="M1215" s="329">
        <v>92</v>
      </c>
      <c r="N1215" s="329">
        <v>20</v>
      </c>
      <c r="O1215" s="329">
        <v>72</v>
      </c>
      <c r="P1215" s="329">
        <v>17</v>
      </c>
      <c r="Q1215" s="329">
        <v>9</v>
      </c>
      <c r="R1215" s="329">
        <v>8</v>
      </c>
    </row>
    <row r="1216" spans="2:18" x14ac:dyDescent="0.2">
      <c r="B1216" s="142" t="s">
        <v>1192</v>
      </c>
      <c r="G1216" s="329">
        <v>27</v>
      </c>
      <c r="H1216" s="329">
        <v>0</v>
      </c>
      <c r="I1216" s="329">
        <v>27</v>
      </c>
      <c r="J1216" s="329">
        <v>27</v>
      </c>
      <c r="K1216" s="329">
        <v>0</v>
      </c>
      <c r="L1216" s="329">
        <v>27</v>
      </c>
      <c r="M1216" s="329">
        <v>0</v>
      </c>
      <c r="N1216" s="329">
        <v>0</v>
      </c>
      <c r="O1216" s="329">
        <v>0</v>
      </c>
      <c r="P1216" s="329">
        <v>0</v>
      </c>
      <c r="Q1216" s="329">
        <v>0</v>
      </c>
      <c r="R1216" s="329">
        <v>0</v>
      </c>
    </row>
    <row r="1217" spans="2:18" x14ac:dyDescent="0.2">
      <c r="C1217" s="142" t="s">
        <v>1192</v>
      </c>
      <c r="G1217" s="329">
        <v>27</v>
      </c>
      <c r="H1217" s="329">
        <v>0</v>
      </c>
      <c r="I1217" s="329">
        <v>27</v>
      </c>
      <c r="J1217" s="329">
        <v>27</v>
      </c>
      <c r="K1217" s="329">
        <v>0</v>
      </c>
      <c r="L1217" s="329">
        <v>27</v>
      </c>
      <c r="M1217" s="329">
        <v>0</v>
      </c>
      <c r="N1217" s="329">
        <v>0</v>
      </c>
      <c r="O1217" s="329">
        <v>0</v>
      </c>
      <c r="P1217" s="329">
        <v>0</v>
      </c>
      <c r="Q1217" s="329">
        <v>0</v>
      </c>
      <c r="R1217" s="329">
        <v>0</v>
      </c>
    </row>
    <row r="1218" spans="2:18" x14ac:dyDescent="0.2">
      <c r="D1218" s="142" t="s">
        <v>248</v>
      </c>
      <c r="G1218" s="329">
        <v>27</v>
      </c>
      <c r="H1218" s="329">
        <v>0</v>
      </c>
      <c r="I1218" s="329">
        <v>27</v>
      </c>
      <c r="J1218" s="329">
        <v>27</v>
      </c>
      <c r="K1218" s="329">
        <v>0</v>
      </c>
      <c r="L1218" s="329">
        <v>27</v>
      </c>
      <c r="M1218" s="329">
        <v>0</v>
      </c>
      <c r="N1218" s="329">
        <v>0</v>
      </c>
      <c r="O1218" s="329">
        <v>0</v>
      </c>
      <c r="P1218" s="329">
        <v>0</v>
      </c>
      <c r="Q1218" s="329">
        <v>0</v>
      </c>
      <c r="R1218" s="329">
        <v>0</v>
      </c>
    </row>
    <row r="1219" spans="2:18" x14ac:dyDescent="0.2">
      <c r="E1219" s="142" t="s">
        <v>250</v>
      </c>
      <c r="G1219" s="329">
        <v>27</v>
      </c>
      <c r="H1219" s="329">
        <v>0</v>
      </c>
      <c r="I1219" s="329">
        <v>27</v>
      </c>
      <c r="J1219" s="329">
        <v>27</v>
      </c>
      <c r="K1219" s="329">
        <v>0</v>
      </c>
      <c r="L1219" s="329">
        <v>27</v>
      </c>
      <c r="M1219" s="329">
        <v>0</v>
      </c>
      <c r="N1219" s="329">
        <v>0</v>
      </c>
      <c r="O1219" s="329">
        <v>0</v>
      </c>
      <c r="P1219" s="329">
        <v>0</v>
      </c>
      <c r="Q1219" s="329">
        <v>0</v>
      </c>
      <c r="R1219" s="329">
        <v>0</v>
      </c>
    </row>
    <row r="1220" spans="2:18" x14ac:dyDescent="0.2">
      <c r="F1220" s="142" t="s">
        <v>1193</v>
      </c>
      <c r="G1220" s="329">
        <v>27</v>
      </c>
      <c r="H1220" s="329">
        <v>0</v>
      </c>
      <c r="I1220" s="329">
        <v>27</v>
      </c>
      <c r="J1220" s="329">
        <v>27</v>
      </c>
      <c r="K1220" s="329">
        <v>0</v>
      </c>
      <c r="L1220" s="329">
        <v>27</v>
      </c>
      <c r="M1220" s="329">
        <v>0</v>
      </c>
      <c r="N1220" s="329">
        <v>0</v>
      </c>
      <c r="O1220" s="329">
        <v>0</v>
      </c>
      <c r="P1220" s="329">
        <v>0</v>
      </c>
      <c r="Q1220" s="329">
        <v>0</v>
      </c>
      <c r="R1220" s="329">
        <v>0</v>
      </c>
    </row>
    <row r="1221" spans="2:18" x14ac:dyDescent="0.2">
      <c r="B1221" s="142" t="s">
        <v>1194</v>
      </c>
      <c r="G1221" s="329">
        <v>1935</v>
      </c>
      <c r="H1221" s="329">
        <v>1258</v>
      </c>
      <c r="I1221" s="329">
        <v>677</v>
      </c>
      <c r="J1221" s="329">
        <v>434</v>
      </c>
      <c r="K1221" s="329">
        <v>277</v>
      </c>
      <c r="L1221" s="329">
        <v>157</v>
      </c>
      <c r="M1221" s="329">
        <v>202</v>
      </c>
      <c r="N1221" s="329">
        <v>129</v>
      </c>
      <c r="O1221" s="329">
        <v>73</v>
      </c>
      <c r="P1221" s="329">
        <v>149</v>
      </c>
      <c r="Q1221" s="329">
        <v>94</v>
      </c>
      <c r="R1221" s="329">
        <v>55</v>
      </c>
    </row>
    <row r="1222" spans="2:18" x14ac:dyDescent="0.2">
      <c r="C1222" s="142" t="s">
        <v>1194</v>
      </c>
      <c r="G1222" s="329">
        <v>1935</v>
      </c>
      <c r="H1222" s="329">
        <v>1258</v>
      </c>
      <c r="I1222" s="329">
        <v>677</v>
      </c>
      <c r="J1222" s="329">
        <v>434</v>
      </c>
      <c r="K1222" s="329">
        <v>277</v>
      </c>
      <c r="L1222" s="329">
        <v>157</v>
      </c>
      <c r="M1222" s="329">
        <v>202</v>
      </c>
      <c r="N1222" s="329">
        <v>129</v>
      </c>
      <c r="O1222" s="329">
        <v>73</v>
      </c>
      <c r="P1222" s="329">
        <v>149</v>
      </c>
      <c r="Q1222" s="329">
        <v>94</v>
      </c>
      <c r="R1222" s="329">
        <v>55</v>
      </c>
    </row>
    <row r="1223" spans="2:18" x14ac:dyDescent="0.2">
      <c r="D1223" s="142" t="s">
        <v>248</v>
      </c>
      <c r="G1223" s="329">
        <v>1935</v>
      </c>
      <c r="H1223" s="329">
        <v>1258</v>
      </c>
      <c r="I1223" s="329">
        <v>677</v>
      </c>
      <c r="J1223" s="329">
        <v>434</v>
      </c>
      <c r="K1223" s="329">
        <v>277</v>
      </c>
      <c r="L1223" s="329">
        <v>157</v>
      </c>
      <c r="M1223" s="329">
        <v>202</v>
      </c>
      <c r="N1223" s="329">
        <v>129</v>
      </c>
      <c r="O1223" s="329">
        <v>73</v>
      </c>
      <c r="P1223" s="329">
        <v>149</v>
      </c>
      <c r="Q1223" s="329">
        <v>94</v>
      </c>
      <c r="R1223" s="329">
        <v>55</v>
      </c>
    </row>
    <row r="1224" spans="2:18" x14ac:dyDescent="0.2">
      <c r="E1224" s="142" t="s">
        <v>250</v>
      </c>
      <c r="G1224" s="329">
        <v>1897</v>
      </c>
      <c r="H1224" s="329">
        <v>1240</v>
      </c>
      <c r="I1224" s="329">
        <v>657</v>
      </c>
      <c r="J1224" s="329">
        <v>396</v>
      </c>
      <c r="K1224" s="329">
        <v>259</v>
      </c>
      <c r="L1224" s="329">
        <v>137</v>
      </c>
      <c r="M1224" s="329">
        <v>202</v>
      </c>
      <c r="N1224" s="329">
        <v>129</v>
      </c>
      <c r="O1224" s="329">
        <v>73</v>
      </c>
      <c r="P1224" s="329">
        <v>149</v>
      </c>
      <c r="Q1224" s="329">
        <v>94</v>
      </c>
      <c r="R1224" s="329">
        <v>55</v>
      </c>
    </row>
    <row r="1225" spans="2:18" x14ac:dyDescent="0.2">
      <c r="F1225" s="142" t="s">
        <v>1195</v>
      </c>
      <c r="G1225" s="329">
        <v>0</v>
      </c>
      <c r="H1225" s="329">
        <v>0</v>
      </c>
      <c r="I1225" s="329">
        <v>0</v>
      </c>
      <c r="J1225" s="329">
        <v>0</v>
      </c>
      <c r="K1225" s="329">
        <v>0</v>
      </c>
      <c r="L1225" s="329">
        <v>0</v>
      </c>
      <c r="M1225" s="329">
        <v>0</v>
      </c>
      <c r="N1225" s="329">
        <v>0</v>
      </c>
      <c r="O1225" s="329">
        <v>0</v>
      </c>
      <c r="P1225" s="329">
        <v>0</v>
      </c>
      <c r="Q1225" s="329">
        <v>0</v>
      </c>
      <c r="R1225" s="329">
        <v>0</v>
      </c>
    </row>
    <row r="1226" spans="2:18" x14ac:dyDescent="0.2">
      <c r="F1226" s="142" t="s">
        <v>903</v>
      </c>
      <c r="G1226" s="329">
        <v>425</v>
      </c>
      <c r="H1226" s="329">
        <v>381</v>
      </c>
      <c r="I1226" s="329">
        <v>44</v>
      </c>
      <c r="J1226" s="329">
        <v>103</v>
      </c>
      <c r="K1226" s="329">
        <v>86</v>
      </c>
      <c r="L1226" s="329">
        <v>17</v>
      </c>
      <c r="M1226" s="329">
        <v>43</v>
      </c>
      <c r="N1226" s="329">
        <v>37</v>
      </c>
      <c r="O1226" s="329">
        <v>6</v>
      </c>
      <c r="P1226" s="329">
        <v>22</v>
      </c>
      <c r="Q1226" s="329">
        <v>21</v>
      </c>
      <c r="R1226" s="329">
        <v>1</v>
      </c>
    </row>
    <row r="1227" spans="2:18" x14ac:dyDescent="0.2">
      <c r="F1227" s="142" t="s">
        <v>1138</v>
      </c>
      <c r="G1227" s="329">
        <v>132</v>
      </c>
      <c r="H1227" s="329">
        <v>81</v>
      </c>
      <c r="I1227" s="329">
        <v>51</v>
      </c>
      <c r="J1227" s="329">
        <v>31</v>
      </c>
      <c r="K1227" s="329">
        <v>19</v>
      </c>
      <c r="L1227" s="329">
        <v>12</v>
      </c>
      <c r="M1227" s="329">
        <v>0</v>
      </c>
      <c r="N1227" s="329">
        <v>0</v>
      </c>
      <c r="O1227" s="329">
        <v>0</v>
      </c>
      <c r="P1227" s="329">
        <v>0</v>
      </c>
      <c r="Q1227" s="329">
        <v>0</v>
      </c>
      <c r="R1227" s="329">
        <v>0</v>
      </c>
    </row>
    <row r="1228" spans="2:18" x14ac:dyDescent="0.2">
      <c r="F1228" s="142" t="s">
        <v>916</v>
      </c>
      <c r="G1228" s="329">
        <v>475</v>
      </c>
      <c r="H1228" s="329">
        <v>175</v>
      </c>
      <c r="I1228" s="329">
        <v>300</v>
      </c>
      <c r="J1228" s="329">
        <v>75</v>
      </c>
      <c r="K1228" s="329">
        <v>31</v>
      </c>
      <c r="L1228" s="329">
        <v>44</v>
      </c>
      <c r="M1228" s="329">
        <v>49</v>
      </c>
      <c r="N1228" s="329">
        <v>17</v>
      </c>
      <c r="O1228" s="329">
        <v>32</v>
      </c>
      <c r="P1228" s="329">
        <v>39</v>
      </c>
      <c r="Q1228" s="329">
        <v>12</v>
      </c>
      <c r="R1228" s="329">
        <v>27</v>
      </c>
    </row>
    <row r="1229" spans="2:18" x14ac:dyDescent="0.2">
      <c r="F1229" s="142" t="s">
        <v>918</v>
      </c>
      <c r="G1229" s="329">
        <v>258</v>
      </c>
      <c r="H1229" s="329">
        <v>216</v>
      </c>
      <c r="I1229" s="329">
        <v>42</v>
      </c>
      <c r="J1229" s="329">
        <v>71</v>
      </c>
      <c r="K1229" s="329">
        <v>59</v>
      </c>
      <c r="L1229" s="329">
        <v>12</v>
      </c>
      <c r="M1229" s="329">
        <v>38</v>
      </c>
      <c r="N1229" s="329">
        <v>28</v>
      </c>
      <c r="O1229" s="329">
        <v>10</v>
      </c>
      <c r="P1229" s="329">
        <v>19</v>
      </c>
      <c r="Q1229" s="329">
        <v>13</v>
      </c>
      <c r="R1229" s="329">
        <v>6</v>
      </c>
    </row>
    <row r="1230" spans="2:18" x14ac:dyDescent="0.2">
      <c r="F1230" s="142" t="s">
        <v>1183</v>
      </c>
      <c r="G1230" s="329">
        <v>29</v>
      </c>
      <c r="H1230" s="329">
        <v>20</v>
      </c>
      <c r="I1230" s="329">
        <v>9</v>
      </c>
      <c r="J1230" s="329">
        <v>0</v>
      </c>
      <c r="K1230" s="329">
        <v>0</v>
      </c>
      <c r="L1230" s="329">
        <v>0</v>
      </c>
      <c r="M1230" s="329">
        <v>2</v>
      </c>
      <c r="N1230" s="329">
        <v>2</v>
      </c>
      <c r="O1230" s="329">
        <v>0</v>
      </c>
      <c r="P1230" s="329">
        <v>9</v>
      </c>
      <c r="Q1230" s="329">
        <v>7</v>
      </c>
      <c r="R1230" s="329">
        <v>2</v>
      </c>
    </row>
    <row r="1231" spans="2:18" x14ac:dyDescent="0.2">
      <c r="F1231" s="142" t="s">
        <v>905</v>
      </c>
      <c r="G1231" s="329">
        <v>578</v>
      </c>
      <c r="H1231" s="329">
        <v>367</v>
      </c>
      <c r="I1231" s="329">
        <v>211</v>
      </c>
      <c r="J1231" s="329">
        <v>116</v>
      </c>
      <c r="K1231" s="329">
        <v>64</v>
      </c>
      <c r="L1231" s="329">
        <v>52</v>
      </c>
      <c r="M1231" s="329">
        <v>70</v>
      </c>
      <c r="N1231" s="329">
        <v>45</v>
      </c>
      <c r="O1231" s="329">
        <v>25</v>
      </c>
      <c r="P1231" s="329">
        <v>60</v>
      </c>
      <c r="Q1231" s="329">
        <v>41</v>
      </c>
      <c r="R1231" s="329">
        <v>19</v>
      </c>
    </row>
    <row r="1232" spans="2:18" x14ac:dyDescent="0.2">
      <c r="E1232" s="142" t="s">
        <v>82</v>
      </c>
      <c r="G1232" s="329">
        <v>38</v>
      </c>
      <c r="H1232" s="329">
        <v>18</v>
      </c>
      <c r="I1232" s="329">
        <v>20</v>
      </c>
      <c r="J1232" s="329">
        <v>38</v>
      </c>
      <c r="K1232" s="329">
        <v>18</v>
      </c>
      <c r="L1232" s="329">
        <v>20</v>
      </c>
      <c r="M1232" s="329">
        <v>0</v>
      </c>
      <c r="N1232" s="329">
        <v>0</v>
      </c>
      <c r="O1232" s="329">
        <v>0</v>
      </c>
      <c r="P1232" s="329">
        <v>0</v>
      </c>
      <c r="Q1232" s="329">
        <v>0</v>
      </c>
      <c r="R1232" s="329">
        <v>0</v>
      </c>
    </row>
    <row r="1233" spans="2:18" x14ac:dyDescent="0.2">
      <c r="F1233" s="142" t="s">
        <v>918</v>
      </c>
      <c r="G1233" s="329">
        <v>2</v>
      </c>
      <c r="H1233" s="329">
        <v>1</v>
      </c>
      <c r="I1233" s="329">
        <v>1</v>
      </c>
      <c r="J1233" s="329">
        <v>2</v>
      </c>
      <c r="K1233" s="329">
        <v>1</v>
      </c>
      <c r="L1233" s="329">
        <v>1</v>
      </c>
      <c r="M1233" s="329">
        <v>0</v>
      </c>
      <c r="N1233" s="329">
        <v>0</v>
      </c>
      <c r="O1233" s="329">
        <v>0</v>
      </c>
      <c r="P1233" s="329">
        <v>0</v>
      </c>
      <c r="Q1233" s="329">
        <v>0</v>
      </c>
      <c r="R1233" s="329">
        <v>0</v>
      </c>
    </row>
    <row r="1234" spans="2:18" x14ac:dyDescent="0.2">
      <c r="F1234" s="142" t="s">
        <v>905</v>
      </c>
      <c r="G1234" s="329">
        <v>36</v>
      </c>
      <c r="H1234" s="329">
        <v>17</v>
      </c>
      <c r="I1234" s="329">
        <v>19</v>
      </c>
      <c r="J1234" s="329">
        <v>36</v>
      </c>
      <c r="K1234" s="329">
        <v>17</v>
      </c>
      <c r="L1234" s="329">
        <v>19</v>
      </c>
      <c r="M1234" s="329">
        <v>0</v>
      </c>
      <c r="N1234" s="329">
        <v>0</v>
      </c>
      <c r="O1234" s="329">
        <v>0</v>
      </c>
      <c r="P1234" s="329">
        <v>0</v>
      </c>
      <c r="Q1234" s="329">
        <v>0</v>
      </c>
      <c r="R1234" s="329">
        <v>0</v>
      </c>
    </row>
    <row r="1235" spans="2:18" x14ac:dyDescent="0.2">
      <c r="B1235" s="142" t="s">
        <v>712</v>
      </c>
      <c r="G1235" s="329">
        <v>1361</v>
      </c>
      <c r="H1235" s="329">
        <v>670</v>
      </c>
      <c r="I1235" s="329">
        <v>691</v>
      </c>
      <c r="J1235" s="329">
        <v>343</v>
      </c>
      <c r="K1235" s="329">
        <v>175</v>
      </c>
      <c r="L1235" s="329">
        <v>168</v>
      </c>
      <c r="M1235" s="329">
        <v>226</v>
      </c>
      <c r="N1235" s="329">
        <v>110</v>
      </c>
      <c r="O1235" s="329">
        <v>116</v>
      </c>
      <c r="P1235" s="329">
        <v>229</v>
      </c>
      <c r="Q1235" s="329">
        <v>105</v>
      </c>
      <c r="R1235" s="329">
        <v>124</v>
      </c>
    </row>
    <row r="1236" spans="2:18" x14ac:dyDescent="0.2">
      <c r="C1236" s="142" t="s">
        <v>1196</v>
      </c>
      <c r="G1236" s="329">
        <v>672</v>
      </c>
      <c r="H1236" s="329">
        <v>430</v>
      </c>
      <c r="I1236" s="329">
        <v>242</v>
      </c>
      <c r="J1236" s="329">
        <v>187</v>
      </c>
      <c r="K1236" s="329">
        <v>126</v>
      </c>
      <c r="L1236" s="329">
        <v>61</v>
      </c>
      <c r="M1236" s="329">
        <v>106</v>
      </c>
      <c r="N1236" s="329">
        <v>60</v>
      </c>
      <c r="O1236" s="329">
        <v>46</v>
      </c>
      <c r="P1236" s="329">
        <v>119</v>
      </c>
      <c r="Q1236" s="329">
        <v>66</v>
      </c>
      <c r="R1236" s="329">
        <v>53</v>
      </c>
    </row>
    <row r="1237" spans="2:18" x14ac:dyDescent="0.2">
      <c r="D1237" s="142" t="s">
        <v>248</v>
      </c>
      <c r="G1237" s="329">
        <v>602</v>
      </c>
      <c r="H1237" s="329">
        <v>406</v>
      </c>
      <c r="I1237" s="329">
        <v>196</v>
      </c>
      <c r="J1237" s="329">
        <v>171</v>
      </c>
      <c r="K1237" s="329">
        <v>119</v>
      </c>
      <c r="L1237" s="329">
        <v>52</v>
      </c>
      <c r="M1237" s="329">
        <v>82</v>
      </c>
      <c r="N1237" s="329">
        <v>55</v>
      </c>
      <c r="O1237" s="329">
        <v>27</v>
      </c>
      <c r="P1237" s="329">
        <v>97</v>
      </c>
      <c r="Q1237" s="329">
        <v>62</v>
      </c>
      <c r="R1237" s="329">
        <v>35</v>
      </c>
    </row>
    <row r="1238" spans="2:18" x14ac:dyDescent="0.2">
      <c r="E1238" s="142" t="s">
        <v>250</v>
      </c>
      <c r="G1238" s="329">
        <v>602</v>
      </c>
      <c r="H1238" s="329">
        <v>406</v>
      </c>
      <c r="I1238" s="329">
        <v>196</v>
      </c>
      <c r="J1238" s="329">
        <v>171</v>
      </c>
      <c r="K1238" s="329">
        <v>119</v>
      </c>
      <c r="L1238" s="329">
        <v>52</v>
      </c>
      <c r="M1238" s="329">
        <v>82</v>
      </c>
      <c r="N1238" s="329">
        <v>55</v>
      </c>
      <c r="O1238" s="329">
        <v>27</v>
      </c>
      <c r="P1238" s="329">
        <v>97</v>
      </c>
      <c r="Q1238" s="329">
        <v>62</v>
      </c>
      <c r="R1238" s="329">
        <v>35</v>
      </c>
    </row>
    <row r="1239" spans="2:18" x14ac:dyDescent="0.2">
      <c r="F1239" s="142" t="s">
        <v>1197</v>
      </c>
      <c r="G1239" s="329">
        <v>443</v>
      </c>
      <c r="H1239" s="329">
        <v>320</v>
      </c>
      <c r="I1239" s="329">
        <v>123</v>
      </c>
      <c r="J1239" s="329">
        <v>136</v>
      </c>
      <c r="K1239" s="329">
        <v>93</v>
      </c>
      <c r="L1239" s="329">
        <v>43</v>
      </c>
      <c r="M1239" s="329">
        <v>50</v>
      </c>
      <c r="N1239" s="329">
        <v>34</v>
      </c>
      <c r="O1239" s="329">
        <v>16</v>
      </c>
      <c r="P1239" s="329">
        <v>62</v>
      </c>
      <c r="Q1239" s="329">
        <v>44</v>
      </c>
      <c r="R1239" s="329">
        <v>18</v>
      </c>
    </row>
    <row r="1240" spans="2:18" x14ac:dyDescent="0.2">
      <c r="F1240" s="142" t="s">
        <v>1198</v>
      </c>
      <c r="G1240" s="329">
        <v>53</v>
      </c>
      <c r="H1240" s="329">
        <v>36</v>
      </c>
      <c r="I1240" s="329">
        <v>17</v>
      </c>
      <c r="J1240" s="329">
        <v>12</v>
      </c>
      <c r="K1240" s="329">
        <v>10</v>
      </c>
      <c r="L1240" s="329">
        <v>2</v>
      </c>
      <c r="M1240" s="329">
        <v>7</v>
      </c>
      <c r="N1240" s="329">
        <v>6</v>
      </c>
      <c r="O1240" s="329">
        <v>1</v>
      </c>
      <c r="P1240" s="329">
        <v>8</v>
      </c>
      <c r="Q1240" s="329">
        <v>7</v>
      </c>
      <c r="R1240" s="329">
        <v>1</v>
      </c>
    </row>
    <row r="1241" spans="2:18" x14ac:dyDescent="0.2">
      <c r="F1241" s="142" t="s">
        <v>1199</v>
      </c>
      <c r="G1241" s="329">
        <v>106</v>
      </c>
      <c r="H1241" s="329">
        <v>50</v>
      </c>
      <c r="I1241" s="329">
        <v>56</v>
      </c>
      <c r="J1241" s="329">
        <v>23</v>
      </c>
      <c r="K1241" s="329">
        <v>16</v>
      </c>
      <c r="L1241" s="329">
        <v>7</v>
      </c>
      <c r="M1241" s="329">
        <v>25</v>
      </c>
      <c r="N1241" s="329">
        <v>15</v>
      </c>
      <c r="O1241" s="329">
        <v>10</v>
      </c>
      <c r="P1241" s="329">
        <v>27</v>
      </c>
      <c r="Q1241" s="329">
        <v>11</v>
      </c>
      <c r="R1241" s="329">
        <v>16</v>
      </c>
    </row>
    <row r="1242" spans="2:18" x14ac:dyDescent="0.2">
      <c r="D1242" s="142" t="s">
        <v>709</v>
      </c>
      <c r="G1242" s="329">
        <v>70</v>
      </c>
      <c r="H1242" s="329">
        <v>24</v>
      </c>
      <c r="I1242" s="329">
        <v>46</v>
      </c>
      <c r="J1242" s="329">
        <v>16</v>
      </c>
      <c r="K1242" s="329">
        <v>7</v>
      </c>
      <c r="L1242" s="329">
        <v>9</v>
      </c>
      <c r="M1242" s="329">
        <v>24</v>
      </c>
      <c r="N1242" s="329">
        <v>5</v>
      </c>
      <c r="O1242" s="329">
        <v>19</v>
      </c>
      <c r="P1242" s="329">
        <v>22</v>
      </c>
      <c r="Q1242" s="329">
        <v>4</v>
      </c>
      <c r="R1242" s="329">
        <v>18</v>
      </c>
    </row>
    <row r="1243" spans="2:18" x14ac:dyDescent="0.2">
      <c r="E1243" s="142" t="s">
        <v>250</v>
      </c>
      <c r="G1243" s="329">
        <v>70</v>
      </c>
      <c r="H1243" s="329">
        <v>24</v>
      </c>
      <c r="I1243" s="329">
        <v>46</v>
      </c>
      <c r="J1243" s="329">
        <v>16</v>
      </c>
      <c r="K1243" s="329">
        <v>7</v>
      </c>
      <c r="L1243" s="329">
        <v>9</v>
      </c>
      <c r="M1243" s="329">
        <v>24</v>
      </c>
      <c r="N1243" s="329">
        <v>5</v>
      </c>
      <c r="O1243" s="329">
        <v>19</v>
      </c>
      <c r="P1243" s="329">
        <v>22</v>
      </c>
      <c r="Q1243" s="329">
        <v>4</v>
      </c>
      <c r="R1243" s="329">
        <v>18</v>
      </c>
    </row>
    <row r="1244" spans="2:18" x14ac:dyDescent="0.2">
      <c r="F1244" s="142" t="s">
        <v>1200</v>
      </c>
      <c r="G1244" s="329">
        <v>59</v>
      </c>
      <c r="H1244" s="329">
        <v>17</v>
      </c>
      <c r="I1244" s="329">
        <v>42</v>
      </c>
      <c r="J1244" s="329">
        <v>11</v>
      </c>
      <c r="K1244" s="329">
        <v>3</v>
      </c>
      <c r="L1244" s="329">
        <v>8</v>
      </c>
      <c r="M1244" s="329">
        <v>24</v>
      </c>
      <c r="N1244" s="329">
        <v>5</v>
      </c>
      <c r="O1244" s="329">
        <v>19</v>
      </c>
      <c r="P1244" s="329">
        <v>22</v>
      </c>
      <c r="Q1244" s="329">
        <v>4</v>
      </c>
      <c r="R1244" s="329">
        <v>18</v>
      </c>
    </row>
    <row r="1245" spans="2:18" x14ac:dyDescent="0.2">
      <c r="F1245" s="142" t="s">
        <v>1201</v>
      </c>
      <c r="G1245" s="329">
        <v>6</v>
      </c>
      <c r="H1245" s="329">
        <v>3</v>
      </c>
      <c r="I1245" s="329">
        <v>3</v>
      </c>
      <c r="J1245" s="329">
        <v>3</v>
      </c>
      <c r="K1245" s="329">
        <v>2</v>
      </c>
      <c r="L1245" s="329">
        <v>1</v>
      </c>
      <c r="M1245" s="329">
        <v>0</v>
      </c>
      <c r="N1245" s="329">
        <v>0</v>
      </c>
      <c r="O1245" s="329">
        <v>0</v>
      </c>
      <c r="P1245" s="329">
        <v>0</v>
      </c>
      <c r="Q1245" s="329">
        <v>0</v>
      </c>
      <c r="R1245" s="329">
        <v>0</v>
      </c>
    </row>
    <row r="1246" spans="2:18" x14ac:dyDescent="0.2">
      <c r="F1246" s="142" t="s">
        <v>1202</v>
      </c>
      <c r="G1246" s="329">
        <v>4</v>
      </c>
      <c r="H1246" s="329">
        <v>3</v>
      </c>
      <c r="I1246" s="329">
        <v>1</v>
      </c>
      <c r="J1246" s="329">
        <v>2</v>
      </c>
      <c r="K1246" s="329">
        <v>2</v>
      </c>
      <c r="L1246" s="329">
        <v>0</v>
      </c>
      <c r="M1246" s="329">
        <v>0</v>
      </c>
      <c r="N1246" s="329">
        <v>0</v>
      </c>
      <c r="O1246" s="329">
        <v>0</v>
      </c>
      <c r="P1246" s="329">
        <v>0</v>
      </c>
      <c r="Q1246" s="329">
        <v>0</v>
      </c>
      <c r="R1246" s="329">
        <v>0</v>
      </c>
    </row>
    <row r="1247" spans="2:18" x14ac:dyDescent="0.2">
      <c r="F1247" s="142" t="s">
        <v>1203</v>
      </c>
      <c r="G1247" s="329">
        <v>1</v>
      </c>
      <c r="H1247" s="329">
        <v>1</v>
      </c>
      <c r="I1247" s="329">
        <v>0</v>
      </c>
      <c r="J1247" s="329">
        <v>0</v>
      </c>
      <c r="K1247" s="329">
        <v>0</v>
      </c>
      <c r="L1247" s="329">
        <v>0</v>
      </c>
      <c r="M1247" s="329">
        <v>0</v>
      </c>
      <c r="N1247" s="329">
        <v>0</v>
      </c>
      <c r="O1247" s="329">
        <v>0</v>
      </c>
      <c r="P1247" s="329">
        <v>0</v>
      </c>
      <c r="Q1247" s="329">
        <v>0</v>
      </c>
      <c r="R1247" s="329">
        <v>0</v>
      </c>
    </row>
    <row r="1248" spans="2:18" x14ac:dyDescent="0.2">
      <c r="C1248" s="142" t="s">
        <v>1204</v>
      </c>
      <c r="G1248" s="329">
        <v>689</v>
      </c>
      <c r="H1248" s="329">
        <v>240</v>
      </c>
      <c r="I1248" s="329">
        <v>449</v>
      </c>
      <c r="J1248" s="329">
        <v>156</v>
      </c>
      <c r="K1248" s="329">
        <v>49</v>
      </c>
      <c r="L1248" s="329">
        <v>107</v>
      </c>
      <c r="M1248" s="329">
        <v>120</v>
      </c>
      <c r="N1248" s="329">
        <v>50</v>
      </c>
      <c r="O1248" s="329">
        <v>70</v>
      </c>
      <c r="P1248" s="329">
        <v>110</v>
      </c>
      <c r="Q1248" s="329">
        <v>39</v>
      </c>
      <c r="R1248" s="329">
        <v>71</v>
      </c>
    </row>
    <row r="1249" spans="2:18" x14ac:dyDescent="0.2">
      <c r="D1249" s="142" t="s">
        <v>248</v>
      </c>
      <c r="G1249" s="329">
        <v>653</v>
      </c>
      <c r="H1249" s="329">
        <v>224</v>
      </c>
      <c r="I1249" s="329">
        <v>429</v>
      </c>
      <c r="J1249" s="329">
        <v>154</v>
      </c>
      <c r="K1249" s="329">
        <v>48</v>
      </c>
      <c r="L1249" s="329">
        <v>106</v>
      </c>
      <c r="M1249" s="329">
        <v>101</v>
      </c>
      <c r="N1249" s="329">
        <v>38</v>
      </c>
      <c r="O1249" s="329">
        <v>63</v>
      </c>
      <c r="P1249" s="329">
        <v>89</v>
      </c>
      <c r="Q1249" s="329">
        <v>27</v>
      </c>
      <c r="R1249" s="329">
        <v>62</v>
      </c>
    </row>
    <row r="1250" spans="2:18" x14ac:dyDescent="0.2">
      <c r="E1250" s="142" t="s">
        <v>250</v>
      </c>
      <c r="G1250" s="329">
        <v>653</v>
      </c>
      <c r="H1250" s="329">
        <v>224</v>
      </c>
      <c r="I1250" s="329">
        <v>429</v>
      </c>
      <c r="J1250" s="329">
        <v>154</v>
      </c>
      <c r="K1250" s="329">
        <v>48</v>
      </c>
      <c r="L1250" s="329">
        <v>106</v>
      </c>
      <c r="M1250" s="329">
        <v>101</v>
      </c>
      <c r="N1250" s="329">
        <v>38</v>
      </c>
      <c r="O1250" s="329">
        <v>63</v>
      </c>
      <c r="P1250" s="329">
        <v>89</v>
      </c>
      <c r="Q1250" s="329">
        <v>27</v>
      </c>
      <c r="R1250" s="329">
        <v>62</v>
      </c>
    </row>
    <row r="1251" spans="2:18" x14ac:dyDescent="0.2">
      <c r="F1251" s="142" t="s">
        <v>714</v>
      </c>
      <c r="G1251" s="329">
        <v>327</v>
      </c>
      <c r="H1251" s="329">
        <v>95</v>
      </c>
      <c r="I1251" s="329">
        <v>232</v>
      </c>
      <c r="J1251" s="329">
        <v>64</v>
      </c>
      <c r="K1251" s="329">
        <v>17</v>
      </c>
      <c r="L1251" s="329">
        <v>47</v>
      </c>
      <c r="M1251" s="329">
        <v>52</v>
      </c>
      <c r="N1251" s="329">
        <v>17</v>
      </c>
      <c r="O1251" s="329">
        <v>35</v>
      </c>
      <c r="P1251" s="329">
        <v>47</v>
      </c>
      <c r="Q1251" s="329">
        <v>15</v>
      </c>
      <c r="R1251" s="329">
        <v>32</v>
      </c>
    </row>
    <row r="1252" spans="2:18" x14ac:dyDescent="0.2">
      <c r="F1252" s="142" t="s">
        <v>676</v>
      </c>
      <c r="G1252" s="329">
        <v>236</v>
      </c>
      <c r="H1252" s="329">
        <v>91</v>
      </c>
      <c r="I1252" s="329">
        <v>145</v>
      </c>
      <c r="J1252" s="329">
        <v>66</v>
      </c>
      <c r="K1252" s="329">
        <v>19</v>
      </c>
      <c r="L1252" s="329">
        <v>47</v>
      </c>
      <c r="M1252" s="329">
        <v>37</v>
      </c>
      <c r="N1252" s="329">
        <v>15</v>
      </c>
      <c r="O1252" s="329">
        <v>22</v>
      </c>
      <c r="P1252" s="329">
        <v>34</v>
      </c>
      <c r="Q1252" s="329">
        <v>11</v>
      </c>
      <c r="R1252" s="329">
        <v>23</v>
      </c>
    </row>
    <row r="1253" spans="2:18" x14ac:dyDescent="0.2">
      <c r="F1253" s="142" t="s">
        <v>933</v>
      </c>
      <c r="G1253" s="329">
        <v>90</v>
      </c>
      <c r="H1253" s="329">
        <v>38</v>
      </c>
      <c r="I1253" s="329">
        <v>52</v>
      </c>
      <c r="J1253" s="329">
        <v>24</v>
      </c>
      <c r="K1253" s="329">
        <v>12</v>
      </c>
      <c r="L1253" s="329">
        <v>12</v>
      </c>
      <c r="M1253" s="329">
        <v>12</v>
      </c>
      <c r="N1253" s="329">
        <v>6</v>
      </c>
      <c r="O1253" s="329">
        <v>6</v>
      </c>
      <c r="P1253" s="329">
        <v>8</v>
      </c>
      <c r="Q1253" s="329">
        <v>1</v>
      </c>
      <c r="R1253" s="329">
        <v>7</v>
      </c>
    </row>
    <row r="1254" spans="2:18" x14ac:dyDescent="0.2">
      <c r="D1254" s="142" t="s">
        <v>709</v>
      </c>
      <c r="G1254" s="329">
        <v>36</v>
      </c>
      <c r="H1254" s="329">
        <v>16</v>
      </c>
      <c r="I1254" s="329">
        <v>20</v>
      </c>
      <c r="J1254" s="329">
        <v>2</v>
      </c>
      <c r="K1254" s="329">
        <v>1</v>
      </c>
      <c r="L1254" s="329">
        <v>1</v>
      </c>
      <c r="M1254" s="329">
        <v>12</v>
      </c>
      <c r="N1254" s="329">
        <v>6</v>
      </c>
      <c r="O1254" s="329">
        <v>6</v>
      </c>
      <c r="P1254" s="329">
        <v>18</v>
      </c>
      <c r="Q1254" s="329">
        <v>11</v>
      </c>
      <c r="R1254" s="329">
        <v>7</v>
      </c>
    </row>
    <row r="1255" spans="2:18" x14ac:dyDescent="0.2">
      <c r="E1255" s="142" t="s">
        <v>250</v>
      </c>
      <c r="G1255" s="329">
        <v>36</v>
      </c>
      <c r="H1255" s="329">
        <v>16</v>
      </c>
      <c r="I1255" s="329">
        <v>20</v>
      </c>
      <c r="J1255" s="329">
        <v>2</v>
      </c>
      <c r="K1255" s="329">
        <v>1</v>
      </c>
      <c r="L1255" s="329">
        <v>1</v>
      </c>
      <c r="M1255" s="329">
        <v>12</v>
      </c>
      <c r="N1255" s="329">
        <v>6</v>
      </c>
      <c r="O1255" s="329">
        <v>6</v>
      </c>
      <c r="P1255" s="329">
        <v>18</v>
      </c>
      <c r="Q1255" s="329">
        <v>11</v>
      </c>
      <c r="R1255" s="329">
        <v>7</v>
      </c>
    </row>
    <row r="1256" spans="2:18" x14ac:dyDescent="0.2">
      <c r="F1256" s="142" t="s">
        <v>909</v>
      </c>
      <c r="G1256" s="329">
        <v>10</v>
      </c>
      <c r="H1256" s="329">
        <v>6</v>
      </c>
      <c r="I1256" s="329">
        <v>4</v>
      </c>
      <c r="J1256" s="329">
        <v>1</v>
      </c>
      <c r="K1256" s="329">
        <v>1</v>
      </c>
      <c r="L1256" s="329">
        <v>0</v>
      </c>
      <c r="M1256" s="329">
        <v>4</v>
      </c>
      <c r="N1256" s="329">
        <v>2</v>
      </c>
      <c r="O1256" s="329">
        <v>2</v>
      </c>
      <c r="P1256" s="329">
        <v>1</v>
      </c>
      <c r="Q1256" s="329">
        <v>1</v>
      </c>
      <c r="R1256" s="329">
        <v>0</v>
      </c>
    </row>
    <row r="1257" spans="2:18" x14ac:dyDescent="0.2">
      <c r="F1257" s="142" t="s">
        <v>976</v>
      </c>
      <c r="G1257" s="329">
        <v>14</v>
      </c>
      <c r="H1257" s="329">
        <v>2</v>
      </c>
      <c r="I1257" s="329">
        <v>12</v>
      </c>
      <c r="J1257" s="329">
        <v>1</v>
      </c>
      <c r="K1257" s="329">
        <v>0</v>
      </c>
      <c r="L1257" s="329">
        <v>1</v>
      </c>
      <c r="M1257" s="329">
        <v>2</v>
      </c>
      <c r="N1257" s="329">
        <v>1</v>
      </c>
      <c r="O1257" s="329">
        <v>1</v>
      </c>
      <c r="P1257" s="329">
        <v>12</v>
      </c>
      <c r="Q1257" s="329">
        <v>7</v>
      </c>
      <c r="R1257" s="329">
        <v>5</v>
      </c>
    </row>
    <row r="1258" spans="2:18" x14ac:dyDescent="0.2">
      <c r="F1258" s="142" t="s">
        <v>977</v>
      </c>
      <c r="G1258" s="329">
        <v>0</v>
      </c>
      <c r="H1258" s="329">
        <v>0</v>
      </c>
      <c r="I1258" s="329">
        <v>0</v>
      </c>
      <c r="J1258" s="329">
        <v>0</v>
      </c>
      <c r="K1258" s="329">
        <v>0</v>
      </c>
      <c r="L1258" s="329">
        <v>0</v>
      </c>
      <c r="M1258" s="329">
        <v>0</v>
      </c>
      <c r="N1258" s="329">
        <v>0</v>
      </c>
      <c r="O1258" s="329">
        <v>0</v>
      </c>
      <c r="P1258" s="329">
        <v>2</v>
      </c>
      <c r="Q1258" s="329">
        <v>1</v>
      </c>
      <c r="R1258" s="329">
        <v>1</v>
      </c>
    </row>
    <row r="1259" spans="2:18" x14ac:dyDescent="0.2">
      <c r="F1259" s="142" t="s">
        <v>979</v>
      </c>
      <c r="G1259" s="329">
        <v>12</v>
      </c>
      <c r="H1259" s="329">
        <v>8</v>
      </c>
      <c r="I1259" s="329">
        <v>4</v>
      </c>
      <c r="J1259" s="329">
        <v>0</v>
      </c>
      <c r="K1259" s="329">
        <v>0</v>
      </c>
      <c r="L1259" s="329">
        <v>0</v>
      </c>
      <c r="M1259" s="329">
        <v>6</v>
      </c>
      <c r="N1259" s="329">
        <v>3</v>
      </c>
      <c r="O1259" s="329">
        <v>3</v>
      </c>
      <c r="P1259" s="329">
        <v>0</v>
      </c>
      <c r="Q1259" s="329">
        <v>0</v>
      </c>
      <c r="R1259" s="329">
        <v>0</v>
      </c>
    </row>
    <row r="1260" spans="2:18" x14ac:dyDescent="0.2">
      <c r="F1260" s="142" t="s">
        <v>980</v>
      </c>
      <c r="G1260" s="329">
        <v>0</v>
      </c>
      <c r="H1260" s="329">
        <v>0</v>
      </c>
      <c r="I1260" s="329">
        <v>0</v>
      </c>
      <c r="J1260" s="329">
        <v>0</v>
      </c>
      <c r="K1260" s="329">
        <v>0</v>
      </c>
      <c r="L1260" s="329">
        <v>0</v>
      </c>
      <c r="M1260" s="329">
        <v>0</v>
      </c>
      <c r="N1260" s="329">
        <v>0</v>
      </c>
      <c r="O1260" s="329">
        <v>0</v>
      </c>
      <c r="P1260" s="329">
        <v>3</v>
      </c>
      <c r="Q1260" s="329">
        <v>2</v>
      </c>
      <c r="R1260" s="329">
        <v>1</v>
      </c>
    </row>
    <row r="1261" spans="2:18" x14ac:dyDescent="0.2">
      <c r="D1261" s="142" t="s">
        <v>756</v>
      </c>
      <c r="G1261" s="329">
        <v>0</v>
      </c>
      <c r="H1261" s="329">
        <v>0</v>
      </c>
      <c r="I1261" s="329">
        <v>0</v>
      </c>
      <c r="J1261" s="329">
        <v>0</v>
      </c>
      <c r="K1261" s="329">
        <v>0</v>
      </c>
      <c r="L1261" s="329">
        <v>0</v>
      </c>
      <c r="M1261" s="329">
        <v>7</v>
      </c>
      <c r="N1261" s="329">
        <v>6</v>
      </c>
      <c r="O1261" s="329">
        <v>1</v>
      </c>
      <c r="P1261" s="329">
        <v>3</v>
      </c>
      <c r="Q1261" s="329">
        <v>1</v>
      </c>
      <c r="R1261" s="329">
        <v>2</v>
      </c>
    </row>
    <row r="1262" spans="2:18" x14ac:dyDescent="0.2">
      <c r="E1262" s="142" t="s">
        <v>250</v>
      </c>
      <c r="G1262" s="329">
        <v>0</v>
      </c>
      <c r="H1262" s="329">
        <v>0</v>
      </c>
      <c r="I1262" s="329">
        <v>0</v>
      </c>
      <c r="J1262" s="329">
        <v>0</v>
      </c>
      <c r="K1262" s="329">
        <v>0</v>
      </c>
      <c r="L1262" s="329">
        <v>0</v>
      </c>
      <c r="M1262" s="329">
        <v>7</v>
      </c>
      <c r="N1262" s="329">
        <v>6</v>
      </c>
      <c r="O1262" s="329">
        <v>1</v>
      </c>
      <c r="P1262" s="329">
        <v>3</v>
      </c>
      <c r="Q1262" s="329">
        <v>1</v>
      </c>
      <c r="R1262" s="329">
        <v>2</v>
      </c>
    </row>
    <row r="1263" spans="2:18" x14ac:dyDescent="0.2">
      <c r="F1263" s="142" t="s">
        <v>973</v>
      </c>
      <c r="G1263" s="329">
        <v>0</v>
      </c>
      <c r="H1263" s="329">
        <v>0</v>
      </c>
      <c r="I1263" s="329">
        <v>0</v>
      </c>
      <c r="J1263" s="329">
        <v>0</v>
      </c>
      <c r="K1263" s="329">
        <v>0</v>
      </c>
      <c r="L1263" s="329">
        <v>0</v>
      </c>
      <c r="M1263" s="329">
        <v>7</v>
      </c>
      <c r="N1263" s="329">
        <v>6</v>
      </c>
      <c r="O1263" s="329">
        <v>1</v>
      </c>
      <c r="P1263" s="329">
        <v>3</v>
      </c>
      <c r="Q1263" s="329">
        <v>1</v>
      </c>
      <c r="R1263" s="329">
        <v>2</v>
      </c>
    </row>
    <row r="1264" spans="2:18" x14ac:dyDescent="0.2">
      <c r="B1264" s="142" t="s">
        <v>704</v>
      </c>
      <c r="G1264" s="329">
        <v>251</v>
      </c>
      <c r="H1264" s="329">
        <v>29</v>
      </c>
      <c r="I1264" s="329">
        <v>222</v>
      </c>
      <c r="J1264" s="329">
        <v>149</v>
      </c>
      <c r="K1264" s="329">
        <v>12</v>
      </c>
      <c r="L1264" s="329">
        <v>137</v>
      </c>
      <c r="M1264" s="329">
        <v>16</v>
      </c>
      <c r="N1264" s="329">
        <v>6</v>
      </c>
      <c r="O1264" s="329">
        <v>10</v>
      </c>
      <c r="P1264" s="329">
        <v>14</v>
      </c>
      <c r="Q1264" s="329">
        <v>4</v>
      </c>
      <c r="R1264" s="329">
        <v>10</v>
      </c>
    </row>
    <row r="1265" spans="1:18" x14ac:dyDescent="0.2">
      <c r="C1265" s="142" t="s">
        <v>1205</v>
      </c>
      <c r="G1265" s="329">
        <v>251</v>
      </c>
      <c r="H1265" s="329">
        <v>29</v>
      </c>
      <c r="I1265" s="329">
        <v>222</v>
      </c>
      <c r="J1265" s="329">
        <v>149</v>
      </c>
      <c r="K1265" s="329">
        <v>12</v>
      </c>
      <c r="L1265" s="329">
        <v>137</v>
      </c>
      <c r="M1265" s="329">
        <v>16</v>
      </c>
      <c r="N1265" s="329">
        <v>6</v>
      </c>
      <c r="O1265" s="329">
        <v>10</v>
      </c>
      <c r="P1265" s="329">
        <v>14</v>
      </c>
      <c r="Q1265" s="329">
        <v>4</v>
      </c>
      <c r="R1265" s="329">
        <v>10</v>
      </c>
    </row>
    <row r="1266" spans="1:18" x14ac:dyDescent="0.2">
      <c r="D1266" s="142" t="s">
        <v>248</v>
      </c>
      <c r="G1266" s="329">
        <v>187</v>
      </c>
      <c r="H1266" s="329">
        <v>20</v>
      </c>
      <c r="I1266" s="329">
        <v>167</v>
      </c>
      <c r="J1266" s="329">
        <v>114</v>
      </c>
      <c r="K1266" s="329">
        <v>10</v>
      </c>
      <c r="L1266" s="329">
        <v>104</v>
      </c>
      <c r="M1266" s="329">
        <v>0</v>
      </c>
      <c r="N1266" s="329">
        <v>0</v>
      </c>
      <c r="O1266" s="329">
        <v>0</v>
      </c>
      <c r="P1266" s="329">
        <v>2</v>
      </c>
      <c r="Q1266" s="329">
        <v>1</v>
      </c>
      <c r="R1266" s="329">
        <v>1</v>
      </c>
    </row>
    <row r="1267" spans="1:18" x14ac:dyDescent="0.2">
      <c r="E1267" s="142" t="s">
        <v>250</v>
      </c>
      <c r="G1267" s="329">
        <v>187</v>
      </c>
      <c r="H1267" s="329">
        <v>20</v>
      </c>
      <c r="I1267" s="329">
        <v>167</v>
      </c>
      <c r="J1267" s="329">
        <v>114</v>
      </c>
      <c r="K1267" s="329">
        <v>10</v>
      </c>
      <c r="L1267" s="329">
        <v>104</v>
      </c>
      <c r="M1267" s="329">
        <v>0</v>
      </c>
      <c r="N1267" s="329">
        <v>0</v>
      </c>
      <c r="O1267" s="329">
        <v>0</v>
      </c>
      <c r="P1267" s="329">
        <v>2</v>
      </c>
      <c r="Q1267" s="329">
        <v>1</v>
      </c>
      <c r="R1267" s="329">
        <v>1</v>
      </c>
    </row>
    <row r="1268" spans="1:18" x14ac:dyDescent="0.2">
      <c r="F1268" s="142" t="s">
        <v>707</v>
      </c>
      <c r="G1268" s="329">
        <v>16</v>
      </c>
      <c r="H1268" s="329">
        <v>1</v>
      </c>
      <c r="I1268" s="329">
        <v>15</v>
      </c>
      <c r="J1268" s="329">
        <v>0</v>
      </c>
      <c r="K1268" s="329">
        <v>0</v>
      </c>
      <c r="L1268" s="329">
        <v>0</v>
      </c>
      <c r="M1268" s="329">
        <v>0</v>
      </c>
      <c r="N1268" s="329">
        <v>0</v>
      </c>
      <c r="O1268" s="329">
        <v>0</v>
      </c>
      <c r="P1268" s="329">
        <v>2</v>
      </c>
      <c r="Q1268" s="329">
        <v>1</v>
      </c>
      <c r="R1268" s="329">
        <v>1</v>
      </c>
    </row>
    <row r="1269" spans="1:18" x14ac:dyDescent="0.2">
      <c r="F1269" s="142" t="s">
        <v>683</v>
      </c>
      <c r="G1269" s="329">
        <v>171</v>
      </c>
      <c r="H1269" s="329">
        <v>19</v>
      </c>
      <c r="I1269" s="329">
        <v>152</v>
      </c>
      <c r="J1269" s="329">
        <v>114</v>
      </c>
      <c r="K1269" s="329">
        <v>10</v>
      </c>
      <c r="L1269" s="329">
        <v>104</v>
      </c>
      <c r="M1269" s="329">
        <v>0</v>
      </c>
      <c r="N1269" s="329">
        <v>0</v>
      </c>
      <c r="O1269" s="329">
        <v>0</v>
      </c>
      <c r="P1269" s="329">
        <v>0</v>
      </c>
      <c r="Q1269" s="329">
        <v>0</v>
      </c>
      <c r="R1269" s="329">
        <v>0</v>
      </c>
    </row>
    <row r="1270" spans="1:18" x14ac:dyDescent="0.2">
      <c r="D1270" s="142" t="s">
        <v>709</v>
      </c>
      <c r="G1270" s="329">
        <v>58</v>
      </c>
      <c r="H1270" s="329">
        <v>8</v>
      </c>
      <c r="I1270" s="329">
        <v>50</v>
      </c>
      <c r="J1270" s="329">
        <v>35</v>
      </c>
      <c r="K1270" s="329">
        <v>2</v>
      </c>
      <c r="L1270" s="329">
        <v>33</v>
      </c>
      <c r="M1270" s="329">
        <v>16</v>
      </c>
      <c r="N1270" s="329">
        <v>6</v>
      </c>
      <c r="O1270" s="329">
        <v>10</v>
      </c>
      <c r="P1270" s="329">
        <v>12</v>
      </c>
      <c r="Q1270" s="329">
        <v>3</v>
      </c>
      <c r="R1270" s="329">
        <v>9</v>
      </c>
    </row>
    <row r="1271" spans="1:18" x14ac:dyDescent="0.2">
      <c r="E1271" s="142" t="s">
        <v>250</v>
      </c>
      <c r="G1271" s="329">
        <v>58</v>
      </c>
      <c r="H1271" s="329">
        <v>8</v>
      </c>
      <c r="I1271" s="329">
        <v>50</v>
      </c>
      <c r="J1271" s="329">
        <v>35</v>
      </c>
      <c r="K1271" s="329">
        <v>2</v>
      </c>
      <c r="L1271" s="329">
        <v>33</v>
      </c>
      <c r="M1271" s="329">
        <v>16</v>
      </c>
      <c r="N1271" s="329">
        <v>6</v>
      </c>
      <c r="O1271" s="329">
        <v>10</v>
      </c>
      <c r="P1271" s="329">
        <v>12</v>
      </c>
      <c r="Q1271" s="329">
        <v>3</v>
      </c>
      <c r="R1271" s="329">
        <v>9</v>
      </c>
    </row>
    <row r="1272" spans="1:18" x14ac:dyDescent="0.2">
      <c r="F1272" s="142" t="s">
        <v>710</v>
      </c>
      <c r="G1272" s="329">
        <v>38</v>
      </c>
      <c r="H1272" s="329">
        <v>6</v>
      </c>
      <c r="I1272" s="329">
        <v>32</v>
      </c>
      <c r="J1272" s="329">
        <v>26</v>
      </c>
      <c r="K1272" s="329">
        <v>2</v>
      </c>
      <c r="L1272" s="329">
        <v>24</v>
      </c>
      <c r="M1272" s="329">
        <v>4</v>
      </c>
      <c r="N1272" s="329">
        <v>1</v>
      </c>
      <c r="O1272" s="329">
        <v>3</v>
      </c>
      <c r="P1272" s="329">
        <v>7</v>
      </c>
      <c r="Q1272" s="329">
        <v>1</v>
      </c>
      <c r="R1272" s="329">
        <v>6</v>
      </c>
    </row>
    <row r="1273" spans="1:18" x14ac:dyDescent="0.2">
      <c r="F1273" s="142" t="s">
        <v>1110</v>
      </c>
      <c r="G1273" s="329">
        <v>20</v>
      </c>
      <c r="H1273" s="329">
        <v>2</v>
      </c>
      <c r="I1273" s="329">
        <v>18</v>
      </c>
      <c r="J1273" s="329">
        <v>9</v>
      </c>
      <c r="K1273" s="329">
        <v>0</v>
      </c>
      <c r="L1273" s="329">
        <v>9</v>
      </c>
      <c r="M1273" s="329">
        <v>12</v>
      </c>
      <c r="N1273" s="329">
        <v>5</v>
      </c>
      <c r="O1273" s="329">
        <v>7</v>
      </c>
      <c r="P1273" s="329">
        <v>5</v>
      </c>
      <c r="Q1273" s="329">
        <v>2</v>
      </c>
      <c r="R1273" s="329">
        <v>3</v>
      </c>
    </row>
    <row r="1274" spans="1:18" x14ac:dyDescent="0.2">
      <c r="D1274" s="142" t="s">
        <v>756</v>
      </c>
      <c r="G1274" s="329">
        <v>6</v>
      </c>
      <c r="H1274" s="329">
        <v>1</v>
      </c>
      <c r="I1274" s="329">
        <v>5</v>
      </c>
      <c r="J1274" s="329">
        <v>0</v>
      </c>
      <c r="K1274" s="329">
        <v>0</v>
      </c>
      <c r="L1274" s="329">
        <v>0</v>
      </c>
      <c r="M1274" s="329">
        <v>0</v>
      </c>
      <c r="N1274" s="329">
        <v>0</v>
      </c>
      <c r="O1274" s="329">
        <v>0</v>
      </c>
      <c r="P1274" s="329">
        <v>0</v>
      </c>
      <c r="Q1274" s="329">
        <v>0</v>
      </c>
      <c r="R1274" s="329">
        <v>0</v>
      </c>
    </row>
    <row r="1275" spans="1:18" x14ac:dyDescent="0.2">
      <c r="E1275" s="142" t="s">
        <v>250</v>
      </c>
      <c r="G1275" s="329">
        <v>6</v>
      </c>
      <c r="H1275" s="329">
        <v>1</v>
      </c>
      <c r="I1275" s="329">
        <v>5</v>
      </c>
      <c r="J1275" s="329">
        <v>0</v>
      </c>
      <c r="K1275" s="329">
        <v>0</v>
      </c>
      <c r="L1275" s="329">
        <v>0</v>
      </c>
      <c r="M1275" s="329">
        <v>0</v>
      </c>
      <c r="N1275" s="329">
        <v>0</v>
      </c>
      <c r="O1275" s="329">
        <v>0</v>
      </c>
      <c r="P1275" s="329">
        <v>0</v>
      </c>
      <c r="Q1275" s="329">
        <v>0</v>
      </c>
      <c r="R1275" s="329">
        <v>0</v>
      </c>
    </row>
    <row r="1276" spans="1:18" x14ac:dyDescent="0.2">
      <c r="F1276" s="142" t="s">
        <v>1062</v>
      </c>
      <c r="G1276" s="329">
        <v>6</v>
      </c>
      <c r="H1276" s="329">
        <v>1</v>
      </c>
      <c r="I1276" s="329">
        <v>5</v>
      </c>
      <c r="J1276" s="329">
        <v>0</v>
      </c>
      <c r="K1276" s="329">
        <v>0</v>
      </c>
      <c r="L1276" s="329">
        <v>0</v>
      </c>
      <c r="M1276" s="329">
        <v>0</v>
      </c>
      <c r="N1276" s="329">
        <v>0</v>
      </c>
      <c r="O1276" s="329">
        <v>0</v>
      </c>
      <c r="P1276" s="329">
        <v>0</v>
      </c>
      <c r="Q1276" s="329">
        <v>0</v>
      </c>
      <c r="R1276" s="329">
        <v>0</v>
      </c>
    </row>
    <row r="1277" spans="1:18" x14ac:dyDescent="0.2">
      <c r="A1277" s="142" t="s">
        <v>263</v>
      </c>
      <c r="G1277" s="329">
        <v>863</v>
      </c>
      <c r="H1277" s="329">
        <v>356</v>
      </c>
      <c r="I1277" s="329">
        <v>507</v>
      </c>
      <c r="J1277" s="329">
        <v>405</v>
      </c>
      <c r="K1277" s="329">
        <v>196</v>
      </c>
      <c r="L1277" s="329">
        <v>209</v>
      </c>
      <c r="M1277" s="329">
        <v>236</v>
      </c>
      <c r="N1277" s="329">
        <v>110</v>
      </c>
      <c r="O1277" s="329">
        <v>126</v>
      </c>
      <c r="P1277" s="329">
        <v>247</v>
      </c>
      <c r="Q1277" s="329">
        <v>107</v>
      </c>
      <c r="R1277" s="329">
        <v>140</v>
      </c>
    </row>
    <row r="1278" spans="1:18" x14ac:dyDescent="0.2">
      <c r="B1278" s="142" t="s">
        <v>674</v>
      </c>
      <c r="G1278" s="329">
        <v>77</v>
      </c>
      <c r="H1278" s="329">
        <v>28</v>
      </c>
      <c r="I1278" s="329">
        <v>49</v>
      </c>
      <c r="J1278" s="329">
        <v>32</v>
      </c>
      <c r="K1278" s="329">
        <v>11</v>
      </c>
      <c r="L1278" s="329">
        <v>21</v>
      </c>
      <c r="M1278" s="329">
        <v>22</v>
      </c>
      <c r="N1278" s="329">
        <v>9</v>
      </c>
      <c r="O1278" s="329">
        <v>13</v>
      </c>
      <c r="P1278" s="329">
        <v>39</v>
      </c>
      <c r="Q1278" s="329">
        <v>12</v>
      </c>
      <c r="R1278" s="329">
        <v>27</v>
      </c>
    </row>
    <row r="1279" spans="1:18" x14ac:dyDescent="0.2">
      <c r="C1279" s="142" t="s">
        <v>1206</v>
      </c>
      <c r="G1279" s="329">
        <v>77</v>
      </c>
      <c r="H1279" s="329">
        <v>28</v>
      </c>
      <c r="I1279" s="329">
        <v>49</v>
      </c>
      <c r="J1279" s="329">
        <v>32</v>
      </c>
      <c r="K1279" s="329">
        <v>11</v>
      </c>
      <c r="L1279" s="329">
        <v>21</v>
      </c>
      <c r="M1279" s="329">
        <v>22</v>
      </c>
      <c r="N1279" s="329">
        <v>9</v>
      </c>
      <c r="O1279" s="329">
        <v>13</v>
      </c>
      <c r="P1279" s="329">
        <v>39</v>
      </c>
      <c r="Q1279" s="329">
        <v>12</v>
      </c>
      <c r="R1279" s="329">
        <v>27</v>
      </c>
    </row>
    <row r="1280" spans="1:18" x14ac:dyDescent="0.2">
      <c r="D1280" s="142" t="s">
        <v>248</v>
      </c>
      <c r="G1280" s="329">
        <v>77</v>
      </c>
      <c r="H1280" s="329">
        <v>28</v>
      </c>
      <c r="I1280" s="329">
        <v>49</v>
      </c>
      <c r="J1280" s="329">
        <v>32</v>
      </c>
      <c r="K1280" s="329">
        <v>11</v>
      </c>
      <c r="L1280" s="329">
        <v>21</v>
      </c>
      <c r="M1280" s="329">
        <v>22</v>
      </c>
      <c r="N1280" s="329">
        <v>9</v>
      </c>
      <c r="O1280" s="329">
        <v>13</v>
      </c>
      <c r="P1280" s="329">
        <v>39</v>
      </c>
      <c r="Q1280" s="329">
        <v>12</v>
      </c>
      <c r="R1280" s="329">
        <v>27</v>
      </c>
    </row>
    <row r="1281" spans="2:18" x14ac:dyDescent="0.2">
      <c r="E1281" s="142" t="s">
        <v>250</v>
      </c>
      <c r="G1281" s="329">
        <v>77</v>
      </c>
      <c r="H1281" s="329">
        <v>28</v>
      </c>
      <c r="I1281" s="329">
        <v>49</v>
      </c>
      <c r="J1281" s="329">
        <v>32</v>
      </c>
      <c r="K1281" s="329">
        <v>11</v>
      </c>
      <c r="L1281" s="329">
        <v>21</v>
      </c>
      <c r="M1281" s="329">
        <v>22</v>
      </c>
      <c r="N1281" s="329">
        <v>9</v>
      </c>
      <c r="O1281" s="329">
        <v>13</v>
      </c>
      <c r="P1281" s="329">
        <v>39</v>
      </c>
      <c r="Q1281" s="329">
        <v>12</v>
      </c>
      <c r="R1281" s="329">
        <v>27</v>
      </c>
    </row>
    <row r="1282" spans="2:18" x14ac:dyDescent="0.2">
      <c r="F1282" s="142" t="s">
        <v>678</v>
      </c>
      <c r="G1282" s="329">
        <v>34</v>
      </c>
      <c r="H1282" s="329">
        <v>20</v>
      </c>
      <c r="I1282" s="329">
        <v>14</v>
      </c>
      <c r="J1282" s="329">
        <v>15</v>
      </c>
      <c r="K1282" s="329">
        <v>9</v>
      </c>
      <c r="L1282" s="329">
        <v>6</v>
      </c>
      <c r="M1282" s="329">
        <v>10</v>
      </c>
      <c r="N1282" s="329">
        <v>6</v>
      </c>
      <c r="O1282" s="329">
        <v>4</v>
      </c>
      <c r="P1282" s="329">
        <v>12</v>
      </c>
      <c r="Q1282" s="329">
        <v>6</v>
      </c>
      <c r="R1282" s="329">
        <v>6</v>
      </c>
    </row>
    <row r="1283" spans="2:18" x14ac:dyDescent="0.2">
      <c r="F1283" s="142" t="s">
        <v>1207</v>
      </c>
      <c r="G1283" s="329">
        <v>43</v>
      </c>
      <c r="H1283" s="329">
        <v>8</v>
      </c>
      <c r="I1283" s="329">
        <v>35</v>
      </c>
      <c r="J1283" s="329">
        <v>17</v>
      </c>
      <c r="K1283" s="329">
        <v>2</v>
      </c>
      <c r="L1283" s="329">
        <v>15</v>
      </c>
      <c r="M1283" s="329">
        <v>5</v>
      </c>
      <c r="N1283" s="329">
        <v>1</v>
      </c>
      <c r="O1283" s="329">
        <v>4</v>
      </c>
      <c r="P1283" s="329">
        <v>15</v>
      </c>
      <c r="Q1283" s="329">
        <v>3</v>
      </c>
      <c r="R1283" s="329">
        <v>12</v>
      </c>
    </row>
    <row r="1284" spans="2:18" x14ac:dyDescent="0.2">
      <c r="F1284" s="142" t="s">
        <v>684</v>
      </c>
      <c r="G1284" s="329">
        <v>0</v>
      </c>
      <c r="H1284" s="329">
        <v>0</v>
      </c>
      <c r="I1284" s="329">
        <v>0</v>
      </c>
      <c r="J1284" s="329">
        <v>0</v>
      </c>
      <c r="K1284" s="329">
        <v>0</v>
      </c>
      <c r="L1284" s="329">
        <v>0</v>
      </c>
      <c r="M1284" s="329">
        <v>7</v>
      </c>
      <c r="N1284" s="329">
        <v>2</v>
      </c>
      <c r="O1284" s="329">
        <v>5</v>
      </c>
      <c r="P1284" s="329">
        <v>12</v>
      </c>
      <c r="Q1284" s="329">
        <v>3</v>
      </c>
      <c r="R1284" s="329">
        <v>9</v>
      </c>
    </row>
    <row r="1285" spans="2:18" x14ac:dyDescent="0.2">
      <c r="B1285" s="142" t="s">
        <v>765</v>
      </c>
      <c r="G1285" s="329">
        <v>20</v>
      </c>
      <c r="H1285" s="329">
        <v>9</v>
      </c>
      <c r="I1285" s="329">
        <v>11</v>
      </c>
      <c r="J1285" s="329">
        <v>0</v>
      </c>
      <c r="K1285" s="329">
        <v>0</v>
      </c>
      <c r="L1285" s="329">
        <v>0</v>
      </c>
      <c r="M1285" s="329">
        <v>6</v>
      </c>
      <c r="N1285" s="329">
        <v>2</v>
      </c>
      <c r="O1285" s="329">
        <v>4</v>
      </c>
      <c r="P1285" s="329">
        <v>6</v>
      </c>
      <c r="Q1285" s="329">
        <v>2</v>
      </c>
      <c r="R1285" s="329">
        <v>4</v>
      </c>
    </row>
    <row r="1286" spans="2:18" x14ac:dyDescent="0.2">
      <c r="C1286" s="142" t="s">
        <v>1208</v>
      </c>
      <c r="G1286" s="329">
        <v>20</v>
      </c>
      <c r="H1286" s="329">
        <v>9</v>
      </c>
      <c r="I1286" s="329">
        <v>11</v>
      </c>
      <c r="J1286" s="329">
        <v>0</v>
      </c>
      <c r="K1286" s="329">
        <v>0</v>
      </c>
      <c r="L1286" s="329">
        <v>0</v>
      </c>
      <c r="M1286" s="329">
        <v>6</v>
      </c>
      <c r="N1286" s="329">
        <v>2</v>
      </c>
      <c r="O1286" s="329">
        <v>4</v>
      </c>
      <c r="P1286" s="329">
        <v>6</v>
      </c>
      <c r="Q1286" s="329">
        <v>2</v>
      </c>
      <c r="R1286" s="329">
        <v>4</v>
      </c>
    </row>
    <row r="1287" spans="2:18" x14ac:dyDescent="0.2">
      <c r="D1287" s="142" t="s">
        <v>709</v>
      </c>
      <c r="G1287" s="329">
        <v>20</v>
      </c>
      <c r="H1287" s="329">
        <v>9</v>
      </c>
      <c r="I1287" s="329">
        <v>11</v>
      </c>
      <c r="J1287" s="329">
        <v>0</v>
      </c>
      <c r="K1287" s="329">
        <v>0</v>
      </c>
      <c r="L1287" s="329">
        <v>0</v>
      </c>
      <c r="M1287" s="329">
        <v>6</v>
      </c>
      <c r="N1287" s="329">
        <v>2</v>
      </c>
      <c r="O1287" s="329">
        <v>4</v>
      </c>
      <c r="P1287" s="329">
        <v>6</v>
      </c>
      <c r="Q1287" s="329">
        <v>2</v>
      </c>
      <c r="R1287" s="329">
        <v>4</v>
      </c>
    </row>
    <row r="1288" spans="2:18" x14ac:dyDescent="0.2">
      <c r="E1288" s="142" t="s">
        <v>250</v>
      </c>
      <c r="G1288" s="329">
        <v>20</v>
      </c>
      <c r="H1288" s="329">
        <v>9</v>
      </c>
      <c r="I1288" s="329">
        <v>11</v>
      </c>
      <c r="J1288" s="329">
        <v>0</v>
      </c>
      <c r="K1288" s="329">
        <v>0</v>
      </c>
      <c r="L1288" s="329">
        <v>0</v>
      </c>
      <c r="M1288" s="329">
        <v>6</v>
      </c>
      <c r="N1288" s="329">
        <v>2</v>
      </c>
      <c r="O1288" s="329">
        <v>4</v>
      </c>
      <c r="P1288" s="329">
        <v>6</v>
      </c>
      <c r="Q1288" s="329">
        <v>2</v>
      </c>
      <c r="R1288" s="329">
        <v>4</v>
      </c>
    </row>
    <row r="1289" spans="2:18" x14ac:dyDescent="0.2">
      <c r="F1289" s="142" t="s">
        <v>768</v>
      </c>
      <c r="G1289" s="329">
        <v>20</v>
      </c>
      <c r="H1289" s="329">
        <v>9</v>
      </c>
      <c r="I1289" s="329">
        <v>11</v>
      </c>
      <c r="J1289" s="329">
        <v>0</v>
      </c>
      <c r="K1289" s="329">
        <v>0</v>
      </c>
      <c r="L1289" s="329">
        <v>0</v>
      </c>
      <c r="M1289" s="329">
        <v>6</v>
      </c>
      <c r="N1289" s="329">
        <v>2</v>
      </c>
      <c r="O1289" s="329">
        <v>4</v>
      </c>
      <c r="P1289" s="329">
        <v>6</v>
      </c>
      <c r="Q1289" s="329">
        <v>2</v>
      </c>
      <c r="R1289" s="329">
        <v>4</v>
      </c>
    </row>
    <row r="1290" spans="2:18" x14ac:dyDescent="0.2">
      <c r="B1290" s="142" t="s">
        <v>1209</v>
      </c>
      <c r="G1290" s="329">
        <v>13</v>
      </c>
      <c r="H1290" s="329">
        <v>2</v>
      </c>
      <c r="I1290" s="329">
        <v>11</v>
      </c>
      <c r="J1290" s="329">
        <v>7</v>
      </c>
      <c r="K1290" s="329">
        <v>1</v>
      </c>
      <c r="L1290" s="329">
        <v>6</v>
      </c>
      <c r="M1290" s="329">
        <v>4</v>
      </c>
      <c r="N1290" s="329">
        <v>1</v>
      </c>
      <c r="O1290" s="329">
        <v>3</v>
      </c>
      <c r="P1290" s="329">
        <v>0</v>
      </c>
      <c r="Q1290" s="329">
        <v>0</v>
      </c>
      <c r="R1290" s="329">
        <v>0</v>
      </c>
    </row>
    <row r="1291" spans="2:18" x14ac:dyDescent="0.2">
      <c r="C1291" s="142" t="s">
        <v>1209</v>
      </c>
      <c r="G1291" s="329">
        <v>13</v>
      </c>
      <c r="H1291" s="329">
        <v>2</v>
      </c>
      <c r="I1291" s="329">
        <v>11</v>
      </c>
      <c r="J1291" s="329">
        <v>7</v>
      </c>
      <c r="K1291" s="329">
        <v>1</v>
      </c>
      <c r="L1291" s="329">
        <v>6</v>
      </c>
      <c r="M1291" s="329">
        <v>4</v>
      </c>
      <c r="N1291" s="329">
        <v>1</v>
      </c>
      <c r="O1291" s="329">
        <v>3</v>
      </c>
      <c r="P1291" s="329">
        <v>0</v>
      </c>
      <c r="Q1291" s="329">
        <v>0</v>
      </c>
      <c r="R1291" s="329">
        <v>0</v>
      </c>
    </row>
    <row r="1292" spans="2:18" x14ac:dyDescent="0.2">
      <c r="D1292" s="142" t="s">
        <v>248</v>
      </c>
      <c r="G1292" s="329">
        <v>13</v>
      </c>
      <c r="H1292" s="329">
        <v>2</v>
      </c>
      <c r="I1292" s="329">
        <v>11</v>
      </c>
      <c r="J1292" s="329">
        <v>7</v>
      </c>
      <c r="K1292" s="329">
        <v>1</v>
      </c>
      <c r="L1292" s="329">
        <v>6</v>
      </c>
      <c r="M1292" s="329">
        <v>4</v>
      </c>
      <c r="N1292" s="329">
        <v>1</v>
      </c>
      <c r="O1292" s="329">
        <v>3</v>
      </c>
      <c r="P1292" s="329">
        <v>0</v>
      </c>
      <c r="Q1292" s="329">
        <v>0</v>
      </c>
      <c r="R1292" s="329">
        <v>0</v>
      </c>
    </row>
    <row r="1293" spans="2:18" x14ac:dyDescent="0.2">
      <c r="E1293" s="142" t="s">
        <v>250</v>
      </c>
      <c r="G1293" s="329">
        <v>13</v>
      </c>
      <c r="H1293" s="329">
        <v>2</v>
      </c>
      <c r="I1293" s="329">
        <v>11</v>
      </c>
      <c r="J1293" s="329">
        <v>7</v>
      </c>
      <c r="K1293" s="329">
        <v>1</v>
      </c>
      <c r="L1293" s="329">
        <v>6</v>
      </c>
      <c r="M1293" s="329">
        <v>4</v>
      </c>
      <c r="N1293" s="329">
        <v>1</v>
      </c>
      <c r="O1293" s="329">
        <v>3</v>
      </c>
      <c r="P1293" s="329">
        <v>0</v>
      </c>
      <c r="Q1293" s="329">
        <v>0</v>
      </c>
      <c r="R1293" s="329">
        <v>0</v>
      </c>
    </row>
    <row r="1294" spans="2:18" x14ac:dyDescent="0.2">
      <c r="F1294" s="142" t="s">
        <v>919</v>
      </c>
      <c r="G1294" s="329">
        <v>13</v>
      </c>
      <c r="H1294" s="329">
        <v>2</v>
      </c>
      <c r="I1294" s="329">
        <v>11</v>
      </c>
      <c r="J1294" s="329">
        <v>7</v>
      </c>
      <c r="K1294" s="329">
        <v>1</v>
      </c>
      <c r="L1294" s="329">
        <v>6</v>
      </c>
      <c r="M1294" s="329">
        <v>4</v>
      </c>
      <c r="N1294" s="329">
        <v>1</v>
      </c>
      <c r="O1294" s="329">
        <v>3</v>
      </c>
      <c r="P1294" s="329">
        <v>0</v>
      </c>
      <c r="Q1294" s="329">
        <v>0</v>
      </c>
      <c r="R1294" s="329">
        <v>0</v>
      </c>
    </row>
    <row r="1295" spans="2:18" x14ac:dyDescent="0.2">
      <c r="B1295" s="142" t="s">
        <v>712</v>
      </c>
      <c r="G1295" s="329">
        <v>20</v>
      </c>
      <c r="H1295" s="329">
        <v>6</v>
      </c>
      <c r="I1295" s="329">
        <v>14</v>
      </c>
      <c r="J1295" s="329">
        <v>7</v>
      </c>
      <c r="K1295" s="329">
        <v>3</v>
      </c>
      <c r="L1295" s="329">
        <v>4</v>
      </c>
      <c r="M1295" s="329">
        <v>0</v>
      </c>
      <c r="N1295" s="329">
        <v>0</v>
      </c>
      <c r="O1295" s="329">
        <v>0</v>
      </c>
      <c r="P1295" s="329">
        <v>0</v>
      </c>
      <c r="Q1295" s="329">
        <v>0</v>
      </c>
      <c r="R1295" s="329">
        <v>0</v>
      </c>
    </row>
    <row r="1296" spans="2:18" x14ac:dyDescent="0.2">
      <c r="C1296" s="142" t="s">
        <v>1210</v>
      </c>
      <c r="G1296" s="329">
        <v>20</v>
      </c>
      <c r="H1296" s="329">
        <v>6</v>
      </c>
      <c r="I1296" s="329">
        <v>14</v>
      </c>
      <c r="J1296" s="329">
        <v>7</v>
      </c>
      <c r="K1296" s="329">
        <v>3</v>
      </c>
      <c r="L1296" s="329">
        <v>4</v>
      </c>
      <c r="M1296" s="329">
        <v>0</v>
      </c>
      <c r="N1296" s="329">
        <v>0</v>
      </c>
      <c r="O1296" s="329">
        <v>0</v>
      </c>
      <c r="P1296" s="329">
        <v>0</v>
      </c>
      <c r="Q1296" s="329">
        <v>0</v>
      </c>
      <c r="R1296" s="329">
        <v>0</v>
      </c>
    </row>
    <row r="1297" spans="2:18" x14ac:dyDescent="0.2">
      <c r="D1297" s="142" t="s">
        <v>248</v>
      </c>
      <c r="G1297" s="329">
        <v>20</v>
      </c>
      <c r="H1297" s="329">
        <v>6</v>
      </c>
      <c r="I1297" s="329">
        <v>14</v>
      </c>
      <c r="J1297" s="329">
        <v>7</v>
      </c>
      <c r="K1297" s="329">
        <v>3</v>
      </c>
      <c r="L1297" s="329">
        <v>4</v>
      </c>
      <c r="M1297" s="329">
        <v>0</v>
      </c>
      <c r="N1297" s="329">
        <v>0</v>
      </c>
      <c r="O1297" s="329">
        <v>0</v>
      </c>
      <c r="P1297" s="329">
        <v>0</v>
      </c>
      <c r="Q1297" s="329">
        <v>0</v>
      </c>
      <c r="R1297" s="329">
        <v>0</v>
      </c>
    </row>
    <row r="1298" spans="2:18" x14ac:dyDescent="0.2">
      <c r="E1298" s="142" t="s">
        <v>82</v>
      </c>
      <c r="G1298" s="329">
        <v>20</v>
      </c>
      <c r="H1298" s="329">
        <v>6</v>
      </c>
      <c r="I1298" s="329">
        <v>14</v>
      </c>
      <c r="J1298" s="329">
        <v>7</v>
      </c>
      <c r="K1298" s="329">
        <v>3</v>
      </c>
      <c r="L1298" s="329">
        <v>4</v>
      </c>
      <c r="M1298" s="329">
        <v>0</v>
      </c>
      <c r="N1298" s="329">
        <v>0</v>
      </c>
      <c r="O1298" s="329">
        <v>0</v>
      </c>
      <c r="P1298" s="329">
        <v>0</v>
      </c>
      <c r="Q1298" s="329">
        <v>0</v>
      </c>
      <c r="R1298" s="329">
        <v>0</v>
      </c>
    </row>
    <row r="1299" spans="2:18" x14ac:dyDescent="0.2">
      <c r="F1299" s="142" t="s">
        <v>714</v>
      </c>
      <c r="G1299" s="329">
        <v>3</v>
      </c>
      <c r="H1299" s="329">
        <v>1</v>
      </c>
      <c r="I1299" s="329">
        <v>2</v>
      </c>
      <c r="J1299" s="329">
        <v>3</v>
      </c>
      <c r="K1299" s="329">
        <v>1</v>
      </c>
      <c r="L1299" s="329">
        <v>2</v>
      </c>
      <c r="M1299" s="329">
        <v>0</v>
      </c>
      <c r="N1299" s="329">
        <v>0</v>
      </c>
      <c r="O1299" s="329">
        <v>0</v>
      </c>
      <c r="P1299" s="329">
        <v>0</v>
      </c>
      <c r="Q1299" s="329">
        <v>0</v>
      </c>
      <c r="R1299" s="329">
        <v>0</v>
      </c>
    </row>
    <row r="1300" spans="2:18" x14ac:dyDescent="0.2">
      <c r="F1300" s="142" t="s">
        <v>676</v>
      </c>
      <c r="G1300" s="329">
        <v>17</v>
      </c>
      <c r="H1300" s="329">
        <v>5</v>
      </c>
      <c r="I1300" s="329">
        <v>12</v>
      </c>
      <c r="J1300" s="329">
        <v>4</v>
      </c>
      <c r="K1300" s="329">
        <v>2</v>
      </c>
      <c r="L1300" s="329">
        <v>2</v>
      </c>
      <c r="M1300" s="329">
        <v>0</v>
      </c>
      <c r="N1300" s="329">
        <v>0</v>
      </c>
      <c r="O1300" s="329">
        <v>0</v>
      </c>
      <c r="P1300" s="329">
        <v>0</v>
      </c>
      <c r="Q1300" s="329">
        <v>0</v>
      </c>
      <c r="R1300" s="329">
        <v>0</v>
      </c>
    </row>
    <row r="1301" spans="2:18" x14ac:dyDescent="0.2">
      <c r="F1301" s="142" t="s">
        <v>974</v>
      </c>
      <c r="G1301" s="329">
        <v>0</v>
      </c>
      <c r="H1301" s="329">
        <v>0</v>
      </c>
      <c r="I1301" s="329">
        <v>0</v>
      </c>
      <c r="J1301" s="329">
        <v>0</v>
      </c>
      <c r="K1301" s="329">
        <v>0</v>
      </c>
      <c r="L1301" s="329">
        <v>0</v>
      </c>
      <c r="M1301" s="329">
        <v>0</v>
      </c>
      <c r="N1301" s="329">
        <v>0</v>
      </c>
      <c r="O1301" s="329">
        <v>0</v>
      </c>
      <c r="P1301" s="329">
        <v>0</v>
      </c>
      <c r="Q1301" s="329">
        <v>0</v>
      </c>
      <c r="R1301" s="329">
        <v>0</v>
      </c>
    </row>
    <row r="1302" spans="2:18" x14ac:dyDescent="0.2">
      <c r="B1302" s="142" t="s">
        <v>704</v>
      </c>
      <c r="G1302" s="329">
        <v>310</v>
      </c>
      <c r="H1302" s="329">
        <v>77</v>
      </c>
      <c r="I1302" s="329">
        <v>233</v>
      </c>
      <c r="J1302" s="329">
        <v>106</v>
      </c>
      <c r="K1302" s="329">
        <v>30</v>
      </c>
      <c r="L1302" s="329">
        <v>76</v>
      </c>
      <c r="M1302" s="329">
        <v>30</v>
      </c>
      <c r="N1302" s="329">
        <v>7</v>
      </c>
      <c r="O1302" s="329">
        <v>23</v>
      </c>
      <c r="P1302" s="329">
        <v>51</v>
      </c>
      <c r="Q1302" s="329">
        <v>13</v>
      </c>
      <c r="R1302" s="329">
        <v>38</v>
      </c>
    </row>
    <row r="1303" spans="2:18" x14ac:dyDescent="0.2">
      <c r="C1303" s="142" t="s">
        <v>1211</v>
      </c>
      <c r="G1303" s="329">
        <v>310</v>
      </c>
      <c r="H1303" s="329">
        <v>77</v>
      </c>
      <c r="I1303" s="329">
        <v>233</v>
      </c>
      <c r="J1303" s="329">
        <v>106</v>
      </c>
      <c r="K1303" s="329">
        <v>30</v>
      </c>
      <c r="L1303" s="329">
        <v>76</v>
      </c>
      <c r="M1303" s="329">
        <v>30</v>
      </c>
      <c r="N1303" s="329">
        <v>7</v>
      </c>
      <c r="O1303" s="329">
        <v>23</v>
      </c>
      <c r="P1303" s="329">
        <v>51</v>
      </c>
      <c r="Q1303" s="329">
        <v>13</v>
      </c>
      <c r="R1303" s="329">
        <v>38</v>
      </c>
    </row>
    <row r="1304" spans="2:18" x14ac:dyDescent="0.2">
      <c r="D1304" s="142" t="s">
        <v>248</v>
      </c>
      <c r="G1304" s="329">
        <v>180</v>
      </c>
      <c r="H1304" s="329">
        <v>42</v>
      </c>
      <c r="I1304" s="329">
        <v>138</v>
      </c>
      <c r="J1304" s="329">
        <v>34</v>
      </c>
      <c r="K1304" s="329">
        <v>9</v>
      </c>
      <c r="L1304" s="329">
        <v>25</v>
      </c>
      <c r="M1304" s="329">
        <v>19</v>
      </c>
      <c r="N1304" s="329">
        <v>2</v>
      </c>
      <c r="O1304" s="329">
        <v>17</v>
      </c>
      <c r="P1304" s="329">
        <v>42</v>
      </c>
      <c r="Q1304" s="329">
        <v>7</v>
      </c>
      <c r="R1304" s="329">
        <v>35</v>
      </c>
    </row>
    <row r="1305" spans="2:18" x14ac:dyDescent="0.2">
      <c r="E1305" s="142" t="s">
        <v>250</v>
      </c>
      <c r="G1305" s="329">
        <v>180</v>
      </c>
      <c r="H1305" s="329">
        <v>42</v>
      </c>
      <c r="I1305" s="329">
        <v>138</v>
      </c>
      <c r="J1305" s="329">
        <v>34</v>
      </c>
      <c r="K1305" s="329">
        <v>9</v>
      </c>
      <c r="L1305" s="329">
        <v>25</v>
      </c>
      <c r="M1305" s="329">
        <v>19</v>
      </c>
      <c r="N1305" s="329">
        <v>2</v>
      </c>
      <c r="O1305" s="329">
        <v>17</v>
      </c>
      <c r="P1305" s="329">
        <v>42</v>
      </c>
      <c r="Q1305" s="329">
        <v>7</v>
      </c>
      <c r="R1305" s="329">
        <v>35</v>
      </c>
    </row>
    <row r="1306" spans="2:18" x14ac:dyDescent="0.2">
      <c r="F1306" s="142" t="s">
        <v>708</v>
      </c>
      <c r="G1306" s="329">
        <v>74</v>
      </c>
      <c r="H1306" s="329">
        <v>12</v>
      </c>
      <c r="I1306" s="329">
        <v>62</v>
      </c>
      <c r="J1306" s="329">
        <v>0</v>
      </c>
      <c r="K1306" s="329">
        <v>0</v>
      </c>
      <c r="L1306" s="329">
        <v>0</v>
      </c>
      <c r="M1306" s="329">
        <v>0</v>
      </c>
      <c r="N1306" s="329">
        <v>0</v>
      </c>
      <c r="O1306" s="329">
        <v>0</v>
      </c>
      <c r="P1306" s="329">
        <v>8</v>
      </c>
      <c r="Q1306" s="329">
        <v>0</v>
      </c>
      <c r="R1306" s="329">
        <v>8</v>
      </c>
    </row>
    <row r="1307" spans="2:18" x14ac:dyDescent="0.2">
      <c r="F1307" s="142" t="s">
        <v>1212</v>
      </c>
      <c r="G1307" s="329">
        <v>1</v>
      </c>
      <c r="H1307" s="329">
        <v>0</v>
      </c>
      <c r="I1307" s="329">
        <v>1</v>
      </c>
      <c r="J1307" s="329">
        <v>0</v>
      </c>
      <c r="K1307" s="329">
        <v>0</v>
      </c>
      <c r="L1307" s="329">
        <v>0</v>
      </c>
      <c r="M1307" s="329">
        <v>0</v>
      </c>
      <c r="N1307" s="329">
        <v>0</v>
      </c>
      <c r="O1307" s="329">
        <v>0</v>
      </c>
      <c r="P1307" s="329">
        <v>6</v>
      </c>
      <c r="Q1307" s="329">
        <v>0</v>
      </c>
      <c r="R1307" s="329">
        <v>6</v>
      </c>
    </row>
    <row r="1308" spans="2:18" x14ac:dyDescent="0.2">
      <c r="F1308" s="142" t="s">
        <v>1213</v>
      </c>
      <c r="G1308" s="329">
        <v>10</v>
      </c>
      <c r="H1308" s="329">
        <v>2</v>
      </c>
      <c r="I1308" s="329">
        <v>8</v>
      </c>
      <c r="J1308" s="329">
        <v>0</v>
      </c>
      <c r="K1308" s="329">
        <v>0</v>
      </c>
      <c r="L1308" s="329">
        <v>0</v>
      </c>
      <c r="M1308" s="329">
        <v>0</v>
      </c>
      <c r="N1308" s="329">
        <v>0</v>
      </c>
      <c r="O1308" s="329">
        <v>0</v>
      </c>
      <c r="P1308" s="329">
        <v>26</v>
      </c>
      <c r="Q1308" s="329">
        <v>7</v>
      </c>
      <c r="R1308" s="329">
        <v>19</v>
      </c>
    </row>
    <row r="1309" spans="2:18" x14ac:dyDescent="0.2">
      <c r="F1309" s="142" t="s">
        <v>707</v>
      </c>
      <c r="G1309" s="329">
        <v>55</v>
      </c>
      <c r="H1309" s="329">
        <v>13</v>
      </c>
      <c r="I1309" s="329">
        <v>42</v>
      </c>
      <c r="J1309" s="329">
        <v>15</v>
      </c>
      <c r="K1309" s="329">
        <v>2</v>
      </c>
      <c r="L1309" s="329">
        <v>13</v>
      </c>
      <c r="M1309" s="329">
        <v>19</v>
      </c>
      <c r="N1309" s="329">
        <v>2</v>
      </c>
      <c r="O1309" s="329">
        <v>17</v>
      </c>
      <c r="P1309" s="329">
        <v>2</v>
      </c>
      <c r="Q1309" s="329">
        <v>0</v>
      </c>
      <c r="R1309" s="329">
        <v>2</v>
      </c>
    </row>
    <row r="1310" spans="2:18" x14ac:dyDescent="0.2">
      <c r="F1310" s="142" t="s">
        <v>683</v>
      </c>
      <c r="G1310" s="329">
        <v>40</v>
      </c>
      <c r="H1310" s="329">
        <v>15</v>
      </c>
      <c r="I1310" s="329">
        <v>25</v>
      </c>
      <c r="J1310" s="329">
        <v>19</v>
      </c>
      <c r="K1310" s="329">
        <v>7</v>
      </c>
      <c r="L1310" s="329">
        <v>12</v>
      </c>
      <c r="M1310" s="329">
        <v>0</v>
      </c>
      <c r="N1310" s="329">
        <v>0</v>
      </c>
      <c r="O1310" s="329">
        <v>0</v>
      </c>
      <c r="P1310" s="329">
        <v>0</v>
      </c>
      <c r="Q1310" s="329">
        <v>0</v>
      </c>
      <c r="R1310" s="329">
        <v>0</v>
      </c>
    </row>
    <row r="1311" spans="2:18" x14ac:dyDescent="0.2">
      <c r="D1311" s="142" t="s">
        <v>709</v>
      </c>
      <c r="G1311" s="329">
        <v>130</v>
      </c>
      <c r="H1311" s="329">
        <v>35</v>
      </c>
      <c r="I1311" s="329">
        <v>95</v>
      </c>
      <c r="J1311" s="329">
        <v>72</v>
      </c>
      <c r="K1311" s="329">
        <v>21</v>
      </c>
      <c r="L1311" s="329">
        <v>51</v>
      </c>
      <c r="M1311" s="329">
        <v>11</v>
      </c>
      <c r="N1311" s="329">
        <v>5</v>
      </c>
      <c r="O1311" s="329">
        <v>6</v>
      </c>
      <c r="P1311" s="329">
        <v>9</v>
      </c>
      <c r="Q1311" s="329">
        <v>6</v>
      </c>
      <c r="R1311" s="329">
        <v>3</v>
      </c>
    </row>
    <row r="1312" spans="2:18" x14ac:dyDescent="0.2">
      <c r="E1312" s="142" t="s">
        <v>250</v>
      </c>
      <c r="G1312" s="329">
        <v>130</v>
      </c>
      <c r="H1312" s="329">
        <v>35</v>
      </c>
      <c r="I1312" s="329">
        <v>95</v>
      </c>
      <c r="J1312" s="329">
        <v>72</v>
      </c>
      <c r="K1312" s="329">
        <v>21</v>
      </c>
      <c r="L1312" s="329">
        <v>51</v>
      </c>
      <c r="M1312" s="329">
        <v>11</v>
      </c>
      <c r="N1312" s="329">
        <v>5</v>
      </c>
      <c r="O1312" s="329">
        <v>6</v>
      </c>
      <c r="P1312" s="329">
        <v>9</v>
      </c>
      <c r="Q1312" s="329">
        <v>6</v>
      </c>
      <c r="R1312" s="329">
        <v>3</v>
      </c>
    </row>
    <row r="1313" spans="2:18" x14ac:dyDescent="0.2">
      <c r="F1313" s="142" t="s">
        <v>768</v>
      </c>
      <c r="G1313" s="329">
        <v>67</v>
      </c>
      <c r="H1313" s="329">
        <v>19</v>
      </c>
      <c r="I1313" s="329">
        <v>48</v>
      </c>
      <c r="J1313" s="329">
        <v>35</v>
      </c>
      <c r="K1313" s="329">
        <v>12</v>
      </c>
      <c r="L1313" s="329">
        <v>23</v>
      </c>
      <c r="M1313" s="329">
        <v>0</v>
      </c>
      <c r="N1313" s="329">
        <v>0</v>
      </c>
      <c r="O1313" s="329">
        <v>0</v>
      </c>
      <c r="P1313" s="329">
        <v>0</v>
      </c>
      <c r="Q1313" s="329">
        <v>0</v>
      </c>
      <c r="R1313" s="329">
        <v>0</v>
      </c>
    </row>
    <row r="1314" spans="2:18" x14ac:dyDescent="0.2">
      <c r="F1314" s="142" t="s">
        <v>1214</v>
      </c>
      <c r="G1314" s="329">
        <v>63</v>
      </c>
      <c r="H1314" s="329">
        <v>16</v>
      </c>
      <c r="I1314" s="329">
        <v>47</v>
      </c>
      <c r="J1314" s="329">
        <v>37</v>
      </c>
      <c r="K1314" s="329">
        <v>9</v>
      </c>
      <c r="L1314" s="329">
        <v>28</v>
      </c>
      <c r="M1314" s="329">
        <v>11</v>
      </c>
      <c r="N1314" s="329">
        <v>5</v>
      </c>
      <c r="O1314" s="329">
        <v>6</v>
      </c>
      <c r="P1314" s="329">
        <v>9</v>
      </c>
      <c r="Q1314" s="329">
        <v>6</v>
      </c>
      <c r="R1314" s="329">
        <v>3</v>
      </c>
    </row>
    <row r="1315" spans="2:18" x14ac:dyDescent="0.2">
      <c r="B1315" s="142" t="s">
        <v>1215</v>
      </c>
      <c r="G1315" s="329">
        <v>423</v>
      </c>
      <c r="H1315" s="329">
        <v>234</v>
      </c>
      <c r="I1315" s="329">
        <v>189</v>
      </c>
      <c r="J1315" s="329">
        <v>253</v>
      </c>
      <c r="K1315" s="329">
        <v>151</v>
      </c>
      <c r="L1315" s="329">
        <v>102</v>
      </c>
      <c r="M1315" s="329">
        <v>174</v>
      </c>
      <c r="N1315" s="329">
        <v>91</v>
      </c>
      <c r="O1315" s="329">
        <v>83</v>
      </c>
      <c r="P1315" s="329">
        <v>151</v>
      </c>
      <c r="Q1315" s="329">
        <v>80</v>
      </c>
      <c r="R1315" s="329">
        <v>71</v>
      </c>
    </row>
    <row r="1316" spans="2:18" x14ac:dyDescent="0.2">
      <c r="C1316" s="142" t="s">
        <v>1215</v>
      </c>
      <c r="G1316" s="329">
        <v>423</v>
      </c>
      <c r="H1316" s="329">
        <v>234</v>
      </c>
      <c r="I1316" s="329">
        <v>189</v>
      </c>
      <c r="J1316" s="329">
        <v>253</v>
      </c>
      <c r="K1316" s="329">
        <v>151</v>
      </c>
      <c r="L1316" s="329">
        <v>102</v>
      </c>
      <c r="M1316" s="329">
        <v>174</v>
      </c>
      <c r="N1316" s="329">
        <v>91</v>
      </c>
      <c r="O1316" s="329">
        <v>83</v>
      </c>
      <c r="P1316" s="329">
        <v>151</v>
      </c>
      <c r="Q1316" s="329">
        <v>80</v>
      </c>
      <c r="R1316" s="329">
        <v>71</v>
      </c>
    </row>
    <row r="1317" spans="2:18" x14ac:dyDescent="0.2">
      <c r="D1317" s="142" t="s">
        <v>248</v>
      </c>
      <c r="G1317" s="329">
        <v>140</v>
      </c>
      <c r="H1317" s="329">
        <v>79</v>
      </c>
      <c r="I1317" s="329">
        <v>61</v>
      </c>
      <c r="J1317" s="329">
        <v>68</v>
      </c>
      <c r="K1317" s="329">
        <v>40</v>
      </c>
      <c r="L1317" s="329">
        <v>28</v>
      </c>
      <c r="M1317" s="329">
        <v>84</v>
      </c>
      <c r="N1317" s="329">
        <v>41</v>
      </c>
      <c r="O1317" s="329">
        <v>43</v>
      </c>
      <c r="P1317" s="329">
        <v>84</v>
      </c>
      <c r="Q1317" s="329">
        <v>41</v>
      </c>
      <c r="R1317" s="329">
        <v>43</v>
      </c>
    </row>
    <row r="1318" spans="2:18" x14ac:dyDescent="0.2">
      <c r="E1318" s="142" t="s">
        <v>250</v>
      </c>
      <c r="G1318" s="329">
        <v>140</v>
      </c>
      <c r="H1318" s="329">
        <v>79</v>
      </c>
      <c r="I1318" s="329">
        <v>61</v>
      </c>
      <c r="J1318" s="329">
        <v>68</v>
      </c>
      <c r="K1318" s="329">
        <v>40</v>
      </c>
      <c r="L1318" s="329">
        <v>28</v>
      </c>
      <c r="M1318" s="329">
        <v>84</v>
      </c>
      <c r="N1318" s="329">
        <v>41</v>
      </c>
      <c r="O1318" s="329">
        <v>43</v>
      </c>
      <c r="P1318" s="329">
        <v>84</v>
      </c>
      <c r="Q1318" s="329">
        <v>41</v>
      </c>
      <c r="R1318" s="329">
        <v>43</v>
      </c>
    </row>
    <row r="1319" spans="2:18" x14ac:dyDescent="0.2">
      <c r="F1319" s="142" t="s">
        <v>689</v>
      </c>
      <c r="G1319" s="329">
        <v>24</v>
      </c>
      <c r="H1319" s="329">
        <v>16</v>
      </c>
      <c r="I1319" s="329">
        <v>8</v>
      </c>
      <c r="J1319" s="329">
        <v>10</v>
      </c>
      <c r="K1319" s="329">
        <v>6</v>
      </c>
      <c r="L1319" s="329">
        <v>4</v>
      </c>
      <c r="M1319" s="329">
        <v>18</v>
      </c>
      <c r="N1319" s="329">
        <v>10</v>
      </c>
      <c r="O1319" s="329">
        <v>8</v>
      </c>
      <c r="P1319" s="329">
        <v>18</v>
      </c>
      <c r="Q1319" s="329">
        <v>10</v>
      </c>
      <c r="R1319" s="329">
        <v>8</v>
      </c>
    </row>
    <row r="1320" spans="2:18" x14ac:dyDescent="0.2">
      <c r="F1320" s="142" t="s">
        <v>1216</v>
      </c>
      <c r="G1320" s="329">
        <v>76</v>
      </c>
      <c r="H1320" s="329">
        <v>49</v>
      </c>
      <c r="I1320" s="329">
        <v>27</v>
      </c>
      <c r="J1320" s="329">
        <v>35</v>
      </c>
      <c r="K1320" s="329">
        <v>26</v>
      </c>
      <c r="L1320" s="329">
        <v>9</v>
      </c>
      <c r="M1320" s="329">
        <v>43</v>
      </c>
      <c r="N1320" s="329">
        <v>21</v>
      </c>
      <c r="O1320" s="329">
        <v>22</v>
      </c>
      <c r="P1320" s="329">
        <v>43</v>
      </c>
      <c r="Q1320" s="329">
        <v>21</v>
      </c>
      <c r="R1320" s="329">
        <v>22</v>
      </c>
    </row>
    <row r="1321" spans="2:18" x14ac:dyDescent="0.2">
      <c r="F1321" s="142" t="s">
        <v>1115</v>
      </c>
      <c r="G1321" s="329">
        <v>23</v>
      </c>
      <c r="H1321" s="329">
        <v>6</v>
      </c>
      <c r="I1321" s="329">
        <v>17</v>
      </c>
      <c r="J1321" s="329">
        <v>12</v>
      </c>
      <c r="K1321" s="329">
        <v>3</v>
      </c>
      <c r="L1321" s="329">
        <v>9</v>
      </c>
      <c r="M1321" s="329">
        <v>11</v>
      </c>
      <c r="N1321" s="329">
        <v>5</v>
      </c>
      <c r="O1321" s="329">
        <v>6</v>
      </c>
      <c r="P1321" s="329">
        <v>11</v>
      </c>
      <c r="Q1321" s="329">
        <v>5</v>
      </c>
      <c r="R1321" s="329">
        <v>6</v>
      </c>
    </row>
    <row r="1322" spans="2:18" x14ac:dyDescent="0.2">
      <c r="F1322" s="142" t="s">
        <v>721</v>
      </c>
      <c r="G1322" s="329">
        <v>17</v>
      </c>
      <c r="H1322" s="329">
        <v>8</v>
      </c>
      <c r="I1322" s="329">
        <v>9</v>
      </c>
      <c r="J1322" s="329">
        <v>11</v>
      </c>
      <c r="K1322" s="329">
        <v>5</v>
      </c>
      <c r="L1322" s="329">
        <v>6</v>
      </c>
      <c r="M1322" s="329">
        <v>12</v>
      </c>
      <c r="N1322" s="329">
        <v>5</v>
      </c>
      <c r="O1322" s="329">
        <v>7</v>
      </c>
      <c r="P1322" s="329">
        <v>12</v>
      </c>
      <c r="Q1322" s="329">
        <v>5</v>
      </c>
      <c r="R1322" s="329">
        <v>7</v>
      </c>
    </row>
    <row r="1323" spans="2:18" x14ac:dyDescent="0.2">
      <c r="D1323" s="142" t="s">
        <v>691</v>
      </c>
      <c r="G1323" s="329">
        <v>283</v>
      </c>
      <c r="H1323" s="329">
        <v>155</v>
      </c>
      <c r="I1323" s="329">
        <v>128</v>
      </c>
      <c r="J1323" s="329">
        <v>185</v>
      </c>
      <c r="K1323" s="329">
        <v>111</v>
      </c>
      <c r="L1323" s="329">
        <v>74</v>
      </c>
      <c r="M1323" s="329">
        <v>90</v>
      </c>
      <c r="N1323" s="329">
        <v>50</v>
      </c>
      <c r="O1323" s="329">
        <v>40</v>
      </c>
      <c r="P1323" s="329">
        <v>67</v>
      </c>
      <c r="Q1323" s="329">
        <v>39</v>
      </c>
      <c r="R1323" s="329">
        <v>28</v>
      </c>
    </row>
    <row r="1324" spans="2:18" x14ac:dyDescent="0.2">
      <c r="E1324" s="142" t="s">
        <v>250</v>
      </c>
      <c r="G1324" s="329">
        <v>283</v>
      </c>
      <c r="H1324" s="329">
        <v>155</v>
      </c>
      <c r="I1324" s="329">
        <v>128</v>
      </c>
      <c r="J1324" s="329">
        <v>185</v>
      </c>
      <c r="K1324" s="329">
        <v>111</v>
      </c>
      <c r="L1324" s="329">
        <v>74</v>
      </c>
      <c r="M1324" s="329">
        <v>90</v>
      </c>
      <c r="N1324" s="329">
        <v>50</v>
      </c>
      <c r="O1324" s="329">
        <v>40</v>
      </c>
      <c r="P1324" s="329">
        <v>67</v>
      </c>
      <c r="Q1324" s="329">
        <v>39</v>
      </c>
      <c r="R1324" s="329">
        <v>28</v>
      </c>
    </row>
    <row r="1325" spans="2:18" x14ac:dyDescent="0.2">
      <c r="F1325" s="142" t="s">
        <v>694</v>
      </c>
      <c r="G1325" s="329">
        <v>36</v>
      </c>
      <c r="H1325" s="329">
        <v>27</v>
      </c>
      <c r="I1325" s="329">
        <v>9</v>
      </c>
      <c r="J1325" s="329">
        <v>24</v>
      </c>
      <c r="K1325" s="329">
        <v>18</v>
      </c>
      <c r="L1325" s="329">
        <v>6</v>
      </c>
      <c r="M1325" s="329">
        <v>8</v>
      </c>
      <c r="N1325" s="329">
        <v>5</v>
      </c>
      <c r="O1325" s="329">
        <v>3</v>
      </c>
      <c r="P1325" s="329">
        <v>8</v>
      </c>
      <c r="Q1325" s="329">
        <v>5</v>
      </c>
      <c r="R1325" s="329">
        <v>3</v>
      </c>
    </row>
    <row r="1326" spans="2:18" x14ac:dyDescent="0.2">
      <c r="F1326" s="142" t="s">
        <v>1217</v>
      </c>
      <c r="G1326" s="329">
        <v>104</v>
      </c>
      <c r="H1326" s="329">
        <v>38</v>
      </c>
      <c r="I1326" s="329">
        <v>66</v>
      </c>
      <c r="J1326" s="329">
        <v>67</v>
      </c>
      <c r="K1326" s="329">
        <v>31</v>
      </c>
      <c r="L1326" s="329">
        <v>36</v>
      </c>
      <c r="M1326" s="329">
        <v>23</v>
      </c>
      <c r="N1326" s="329">
        <v>11</v>
      </c>
      <c r="O1326" s="329">
        <v>12</v>
      </c>
      <c r="P1326" s="329">
        <v>0</v>
      </c>
      <c r="Q1326" s="329">
        <v>0</v>
      </c>
      <c r="R1326" s="329">
        <v>0</v>
      </c>
    </row>
    <row r="1327" spans="2:18" x14ac:dyDescent="0.2">
      <c r="F1327" s="142" t="s">
        <v>1218</v>
      </c>
      <c r="G1327" s="329">
        <v>24</v>
      </c>
      <c r="H1327" s="329">
        <v>13</v>
      </c>
      <c r="I1327" s="329">
        <v>11</v>
      </c>
      <c r="J1327" s="329">
        <v>13</v>
      </c>
      <c r="K1327" s="329">
        <v>8</v>
      </c>
      <c r="L1327" s="329">
        <v>5</v>
      </c>
      <c r="M1327" s="329">
        <v>13</v>
      </c>
      <c r="N1327" s="329">
        <v>3</v>
      </c>
      <c r="O1327" s="329">
        <v>10</v>
      </c>
      <c r="P1327" s="329">
        <v>13</v>
      </c>
      <c r="Q1327" s="329">
        <v>3</v>
      </c>
      <c r="R1327" s="329">
        <v>10</v>
      </c>
    </row>
    <row r="1328" spans="2:18" x14ac:dyDescent="0.2">
      <c r="F1328" s="142" t="s">
        <v>1219</v>
      </c>
      <c r="G1328" s="329">
        <v>87</v>
      </c>
      <c r="H1328" s="329">
        <v>63</v>
      </c>
      <c r="I1328" s="329">
        <v>24</v>
      </c>
      <c r="J1328" s="329">
        <v>59</v>
      </c>
      <c r="K1328" s="329">
        <v>45</v>
      </c>
      <c r="L1328" s="329">
        <v>14</v>
      </c>
      <c r="M1328" s="329">
        <v>37</v>
      </c>
      <c r="N1328" s="329">
        <v>27</v>
      </c>
      <c r="O1328" s="329">
        <v>10</v>
      </c>
      <c r="P1328" s="329">
        <v>37</v>
      </c>
      <c r="Q1328" s="329">
        <v>27</v>
      </c>
      <c r="R1328" s="329">
        <v>10</v>
      </c>
    </row>
    <row r="1329" spans="1:18" x14ac:dyDescent="0.2">
      <c r="F1329" s="142" t="s">
        <v>727</v>
      </c>
      <c r="G1329" s="329">
        <v>32</v>
      </c>
      <c r="H1329" s="329">
        <v>14</v>
      </c>
      <c r="I1329" s="329">
        <v>18</v>
      </c>
      <c r="J1329" s="329">
        <v>22</v>
      </c>
      <c r="K1329" s="329">
        <v>9</v>
      </c>
      <c r="L1329" s="329">
        <v>13</v>
      </c>
      <c r="M1329" s="329">
        <v>9</v>
      </c>
      <c r="N1329" s="329">
        <v>4</v>
      </c>
      <c r="O1329" s="329">
        <v>5</v>
      </c>
      <c r="P1329" s="329">
        <v>9</v>
      </c>
      <c r="Q1329" s="329">
        <v>4</v>
      </c>
      <c r="R1329" s="329">
        <v>5</v>
      </c>
    </row>
    <row r="1330" spans="1:18" x14ac:dyDescent="0.2">
      <c r="A1330" s="142" t="s">
        <v>262</v>
      </c>
      <c r="G1330" s="329">
        <v>166</v>
      </c>
      <c r="H1330" s="329">
        <v>41</v>
      </c>
      <c r="I1330" s="329">
        <v>125</v>
      </c>
      <c r="J1330" s="329">
        <v>59</v>
      </c>
      <c r="K1330" s="329">
        <v>21</v>
      </c>
      <c r="L1330" s="329">
        <v>38</v>
      </c>
      <c r="M1330" s="329">
        <v>14</v>
      </c>
      <c r="N1330" s="329">
        <v>1</v>
      </c>
      <c r="O1330" s="329">
        <v>13</v>
      </c>
      <c r="P1330" s="329">
        <v>5</v>
      </c>
      <c r="Q1330" s="329">
        <v>1</v>
      </c>
      <c r="R1330" s="329">
        <v>4</v>
      </c>
    </row>
    <row r="1331" spans="1:18" x14ac:dyDescent="0.2">
      <c r="B1331" s="142" t="s">
        <v>712</v>
      </c>
      <c r="G1331" s="329">
        <v>3</v>
      </c>
      <c r="H1331" s="329">
        <v>1</v>
      </c>
      <c r="I1331" s="329">
        <v>2</v>
      </c>
      <c r="J1331" s="329">
        <v>1</v>
      </c>
      <c r="K1331" s="329">
        <v>1</v>
      </c>
      <c r="L1331" s="329">
        <v>0</v>
      </c>
      <c r="M1331" s="329">
        <v>0</v>
      </c>
      <c r="N1331" s="329">
        <v>0</v>
      </c>
      <c r="O1331" s="329">
        <v>0</v>
      </c>
      <c r="P1331" s="329">
        <v>0</v>
      </c>
      <c r="Q1331" s="329">
        <v>0</v>
      </c>
      <c r="R1331" s="329">
        <v>0</v>
      </c>
    </row>
    <row r="1332" spans="1:18" x14ac:dyDescent="0.2">
      <c r="C1332" s="142" t="s">
        <v>1220</v>
      </c>
      <c r="G1332" s="329">
        <v>3</v>
      </c>
      <c r="H1332" s="329">
        <v>1</v>
      </c>
      <c r="I1332" s="329">
        <v>2</v>
      </c>
      <c r="J1332" s="329">
        <v>1</v>
      </c>
      <c r="K1332" s="329">
        <v>1</v>
      </c>
      <c r="L1332" s="329">
        <v>0</v>
      </c>
      <c r="M1332" s="329">
        <v>0</v>
      </c>
      <c r="N1332" s="329">
        <v>0</v>
      </c>
      <c r="O1332" s="329">
        <v>0</v>
      </c>
      <c r="P1332" s="329">
        <v>0</v>
      </c>
      <c r="Q1332" s="329">
        <v>0</v>
      </c>
      <c r="R1332" s="329">
        <v>0</v>
      </c>
    </row>
    <row r="1333" spans="1:18" x14ac:dyDescent="0.2">
      <c r="D1333" s="142" t="s">
        <v>248</v>
      </c>
      <c r="G1333" s="329">
        <v>3</v>
      </c>
      <c r="H1333" s="329">
        <v>1</v>
      </c>
      <c r="I1333" s="329">
        <v>2</v>
      </c>
      <c r="J1333" s="329">
        <v>1</v>
      </c>
      <c r="K1333" s="329">
        <v>1</v>
      </c>
      <c r="L1333" s="329">
        <v>0</v>
      </c>
      <c r="M1333" s="329">
        <v>0</v>
      </c>
      <c r="N1333" s="329">
        <v>0</v>
      </c>
      <c r="O1333" s="329">
        <v>0</v>
      </c>
      <c r="P1333" s="329">
        <v>0</v>
      </c>
      <c r="Q1333" s="329">
        <v>0</v>
      </c>
      <c r="R1333" s="329">
        <v>0</v>
      </c>
    </row>
    <row r="1334" spans="1:18" x14ac:dyDescent="0.2">
      <c r="E1334" s="142" t="s">
        <v>82</v>
      </c>
      <c r="G1334" s="329">
        <v>3</v>
      </c>
      <c r="H1334" s="329">
        <v>1</v>
      </c>
      <c r="I1334" s="329">
        <v>2</v>
      </c>
      <c r="J1334" s="329">
        <v>1</v>
      </c>
      <c r="K1334" s="329">
        <v>1</v>
      </c>
      <c r="L1334" s="329">
        <v>0</v>
      </c>
      <c r="M1334" s="329">
        <v>0</v>
      </c>
      <c r="N1334" s="329">
        <v>0</v>
      </c>
      <c r="O1334" s="329">
        <v>0</v>
      </c>
      <c r="P1334" s="329">
        <v>0</v>
      </c>
      <c r="Q1334" s="329">
        <v>0</v>
      </c>
      <c r="R1334" s="329">
        <v>0</v>
      </c>
    </row>
    <row r="1335" spans="1:18" x14ac:dyDescent="0.2">
      <c r="F1335" s="142" t="s">
        <v>714</v>
      </c>
      <c r="G1335" s="329">
        <v>0</v>
      </c>
      <c r="H1335" s="329">
        <v>0</v>
      </c>
      <c r="I1335" s="329">
        <v>0</v>
      </c>
      <c r="J1335" s="329">
        <v>0</v>
      </c>
      <c r="K1335" s="329">
        <v>0</v>
      </c>
      <c r="L1335" s="329">
        <v>0</v>
      </c>
      <c r="M1335" s="329">
        <v>0</v>
      </c>
      <c r="N1335" s="329">
        <v>0</v>
      </c>
      <c r="O1335" s="329">
        <v>0</v>
      </c>
      <c r="P1335" s="329">
        <v>0</v>
      </c>
      <c r="Q1335" s="329">
        <v>0</v>
      </c>
      <c r="R1335" s="329">
        <v>0</v>
      </c>
    </row>
    <row r="1336" spans="1:18" x14ac:dyDescent="0.2">
      <c r="F1336" s="142" t="s">
        <v>676</v>
      </c>
      <c r="G1336" s="329">
        <v>2</v>
      </c>
      <c r="H1336" s="329">
        <v>1</v>
      </c>
      <c r="I1336" s="329">
        <v>1</v>
      </c>
      <c r="J1336" s="329">
        <v>1</v>
      </c>
      <c r="K1336" s="329">
        <v>1</v>
      </c>
      <c r="L1336" s="329">
        <v>0</v>
      </c>
      <c r="M1336" s="329">
        <v>0</v>
      </c>
      <c r="N1336" s="329">
        <v>0</v>
      </c>
      <c r="O1336" s="329">
        <v>0</v>
      </c>
      <c r="P1336" s="329">
        <v>0</v>
      </c>
      <c r="Q1336" s="329">
        <v>0</v>
      </c>
      <c r="R1336" s="329">
        <v>0</v>
      </c>
    </row>
    <row r="1337" spans="1:18" x14ac:dyDescent="0.2">
      <c r="F1337" s="142" t="s">
        <v>975</v>
      </c>
      <c r="G1337" s="329">
        <v>1</v>
      </c>
      <c r="H1337" s="329">
        <v>0</v>
      </c>
      <c r="I1337" s="329">
        <v>1</v>
      </c>
      <c r="J1337" s="329">
        <v>0</v>
      </c>
      <c r="K1337" s="329">
        <v>0</v>
      </c>
      <c r="L1337" s="329">
        <v>0</v>
      </c>
      <c r="M1337" s="329">
        <v>0</v>
      </c>
      <c r="N1337" s="329">
        <v>0</v>
      </c>
      <c r="O1337" s="329">
        <v>0</v>
      </c>
      <c r="P1337" s="329">
        <v>0</v>
      </c>
      <c r="Q1337" s="329">
        <v>0</v>
      </c>
      <c r="R1337" s="329">
        <v>0</v>
      </c>
    </row>
    <row r="1338" spans="1:18" x14ac:dyDescent="0.2">
      <c r="B1338" s="142" t="s">
        <v>704</v>
      </c>
      <c r="G1338" s="329">
        <v>163</v>
      </c>
      <c r="H1338" s="329">
        <v>40</v>
      </c>
      <c r="I1338" s="329">
        <v>123</v>
      </c>
      <c r="J1338" s="329">
        <v>58</v>
      </c>
      <c r="K1338" s="329">
        <v>20</v>
      </c>
      <c r="L1338" s="329">
        <v>38</v>
      </c>
      <c r="M1338" s="329">
        <v>14</v>
      </c>
      <c r="N1338" s="329">
        <v>1</v>
      </c>
      <c r="O1338" s="329">
        <v>13</v>
      </c>
      <c r="P1338" s="329">
        <v>5</v>
      </c>
      <c r="Q1338" s="329">
        <v>1</v>
      </c>
      <c r="R1338" s="329">
        <v>4</v>
      </c>
    </row>
    <row r="1339" spans="1:18" x14ac:dyDescent="0.2">
      <c r="C1339" s="142" t="s">
        <v>1221</v>
      </c>
      <c r="G1339" s="329">
        <v>163</v>
      </c>
      <c r="H1339" s="329">
        <v>40</v>
      </c>
      <c r="I1339" s="329">
        <v>123</v>
      </c>
      <c r="J1339" s="329">
        <v>58</v>
      </c>
      <c r="K1339" s="329">
        <v>20</v>
      </c>
      <c r="L1339" s="329">
        <v>38</v>
      </c>
      <c r="M1339" s="329">
        <v>14</v>
      </c>
      <c r="N1339" s="329">
        <v>1</v>
      </c>
      <c r="O1339" s="329">
        <v>13</v>
      </c>
      <c r="P1339" s="329">
        <v>5</v>
      </c>
      <c r="Q1339" s="329">
        <v>1</v>
      </c>
      <c r="R1339" s="329">
        <v>4</v>
      </c>
    </row>
    <row r="1340" spans="1:18" x14ac:dyDescent="0.2">
      <c r="D1340" s="142" t="s">
        <v>248</v>
      </c>
      <c r="G1340" s="329">
        <v>59</v>
      </c>
      <c r="H1340" s="329">
        <v>14</v>
      </c>
      <c r="I1340" s="329">
        <v>45</v>
      </c>
      <c r="J1340" s="329">
        <v>0</v>
      </c>
      <c r="K1340" s="329">
        <v>0</v>
      </c>
      <c r="L1340" s="329">
        <v>0</v>
      </c>
      <c r="M1340" s="329">
        <v>0</v>
      </c>
      <c r="N1340" s="329">
        <v>0</v>
      </c>
      <c r="O1340" s="329">
        <v>0</v>
      </c>
      <c r="P1340" s="329">
        <v>2</v>
      </c>
      <c r="Q1340" s="329">
        <v>0</v>
      </c>
      <c r="R1340" s="329">
        <v>2</v>
      </c>
    </row>
    <row r="1341" spans="1:18" x14ac:dyDescent="0.2">
      <c r="E1341" s="142" t="s">
        <v>250</v>
      </c>
      <c r="G1341" s="329">
        <v>59</v>
      </c>
      <c r="H1341" s="329">
        <v>14</v>
      </c>
      <c r="I1341" s="329">
        <v>45</v>
      </c>
      <c r="J1341" s="329">
        <v>0</v>
      </c>
      <c r="K1341" s="329">
        <v>0</v>
      </c>
      <c r="L1341" s="329">
        <v>0</v>
      </c>
      <c r="M1341" s="329">
        <v>0</v>
      </c>
      <c r="N1341" s="329">
        <v>0</v>
      </c>
      <c r="O1341" s="329">
        <v>0</v>
      </c>
      <c r="P1341" s="329">
        <v>2</v>
      </c>
      <c r="Q1341" s="329">
        <v>0</v>
      </c>
      <c r="R1341" s="329">
        <v>2</v>
      </c>
    </row>
    <row r="1342" spans="1:18" x14ac:dyDescent="0.2">
      <c r="F1342" s="142" t="s">
        <v>708</v>
      </c>
      <c r="G1342" s="329">
        <v>59</v>
      </c>
      <c r="H1342" s="329">
        <v>14</v>
      </c>
      <c r="I1342" s="329">
        <v>45</v>
      </c>
      <c r="J1342" s="329">
        <v>0</v>
      </c>
      <c r="K1342" s="329">
        <v>0</v>
      </c>
      <c r="L1342" s="329">
        <v>0</v>
      </c>
      <c r="M1342" s="329">
        <v>0</v>
      </c>
      <c r="N1342" s="329">
        <v>0</v>
      </c>
      <c r="O1342" s="329">
        <v>0</v>
      </c>
      <c r="P1342" s="329">
        <v>2</v>
      </c>
      <c r="Q1342" s="329">
        <v>0</v>
      </c>
      <c r="R1342" s="329">
        <v>2</v>
      </c>
    </row>
    <row r="1343" spans="1:18" x14ac:dyDescent="0.2">
      <c r="D1343" s="142" t="s">
        <v>709</v>
      </c>
      <c r="G1343" s="329">
        <v>104</v>
      </c>
      <c r="H1343" s="329">
        <v>26</v>
      </c>
      <c r="I1343" s="329">
        <v>78</v>
      </c>
      <c r="J1343" s="329">
        <v>58</v>
      </c>
      <c r="K1343" s="329">
        <v>20</v>
      </c>
      <c r="L1343" s="329">
        <v>38</v>
      </c>
      <c r="M1343" s="329">
        <v>14</v>
      </c>
      <c r="N1343" s="329">
        <v>1</v>
      </c>
      <c r="O1343" s="329">
        <v>13</v>
      </c>
      <c r="P1343" s="329">
        <v>3</v>
      </c>
      <c r="Q1343" s="329">
        <v>1</v>
      </c>
      <c r="R1343" s="329">
        <v>2</v>
      </c>
    </row>
    <row r="1344" spans="1:18" x14ac:dyDescent="0.2">
      <c r="E1344" s="142" t="s">
        <v>250</v>
      </c>
      <c r="G1344" s="329">
        <v>104</v>
      </c>
      <c r="H1344" s="329">
        <v>26</v>
      </c>
      <c r="I1344" s="329">
        <v>78</v>
      </c>
      <c r="J1344" s="329">
        <v>58</v>
      </c>
      <c r="K1344" s="329">
        <v>20</v>
      </c>
      <c r="L1344" s="329">
        <v>38</v>
      </c>
      <c r="M1344" s="329">
        <v>14</v>
      </c>
      <c r="N1344" s="329">
        <v>1</v>
      </c>
      <c r="O1344" s="329">
        <v>13</v>
      </c>
      <c r="P1344" s="329">
        <v>3</v>
      </c>
      <c r="Q1344" s="329">
        <v>1</v>
      </c>
      <c r="R1344" s="329">
        <v>2</v>
      </c>
    </row>
    <row r="1345" spans="1:18" x14ac:dyDescent="0.2">
      <c r="F1345" s="142" t="s">
        <v>710</v>
      </c>
      <c r="G1345" s="329">
        <v>104</v>
      </c>
      <c r="H1345" s="329">
        <v>26</v>
      </c>
      <c r="I1345" s="329">
        <v>78</v>
      </c>
      <c r="J1345" s="329">
        <v>58</v>
      </c>
      <c r="K1345" s="329">
        <v>20</v>
      </c>
      <c r="L1345" s="329">
        <v>38</v>
      </c>
      <c r="M1345" s="329">
        <v>14</v>
      </c>
      <c r="N1345" s="329">
        <v>1</v>
      </c>
      <c r="O1345" s="329">
        <v>13</v>
      </c>
      <c r="P1345" s="329">
        <v>3</v>
      </c>
      <c r="Q1345" s="329">
        <v>1</v>
      </c>
      <c r="R1345" s="329">
        <v>2</v>
      </c>
    </row>
    <row r="1346" spans="1:18" x14ac:dyDescent="0.2">
      <c r="A1346" s="142" t="s">
        <v>1222</v>
      </c>
      <c r="G1346" s="329">
        <v>2</v>
      </c>
      <c r="H1346" s="329">
        <v>0</v>
      </c>
      <c r="I1346" s="329">
        <v>2</v>
      </c>
      <c r="J1346" s="329">
        <v>1</v>
      </c>
      <c r="K1346" s="329">
        <v>0</v>
      </c>
      <c r="L1346" s="329">
        <v>1</v>
      </c>
      <c r="M1346" s="329">
        <v>0</v>
      </c>
      <c r="N1346" s="329">
        <v>0</v>
      </c>
      <c r="O1346" s="329">
        <v>0</v>
      </c>
      <c r="P1346" s="329">
        <v>0</v>
      </c>
      <c r="Q1346" s="329">
        <v>0</v>
      </c>
      <c r="R1346" s="329">
        <v>0</v>
      </c>
    </row>
    <row r="1347" spans="1:18" x14ac:dyDescent="0.2">
      <c r="B1347" s="142" t="s">
        <v>712</v>
      </c>
      <c r="G1347" s="329">
        <v>2</v>
      </c>
      <c r="H1347" s="329">
        <v>0</v>
      </c>
      <c r="I1347" s="329">
        <v>2</v>
      </c>
      <c r="J1347" s="329">
        <v>1</v>
      </c>
      <c r="K1347" s="329">
        <v>0</v>
      </c>
      <c r="L1347" s="329">
        <v>1</v>
      </c>
      <c r="M1347" s="329">
        <v>0</v>
      </c>
      <c r="N1347" s="329">
        <v>0</v>
      </c>
      <c r="O1347" s="329">
        <v>0</v>
      </c>
      <c r="P1347" s="329">
        <v>0</v>
      </c>
      <c r="Q1347" s="329">
        <v>0</v>
      </c>
      <c r="R1347" s="329">
        <v>0</v>
      </c>
    </row>
    <row r="1348" spans="1:18" x14ac:dyDescent="0.2">
      <c r="C1348" s="142" t="s">
        <v>1223</v>
      </c>
      <c r="G1348" s="329">
        <v>2</v>
      </c>
      <c r="H1348" s="329">
        <v>0</v>
      </c>
      <c r="I1348" s="329">
        <v>2</v>
      </c>
      <c r="J1348" s="329">
        <v>1</v>
      </c>
      <c r="K1348" s="329">
        <v>0</v>
      </c>
      <c r="L1348" s="329">
        <v>1</v>
      </c>
      <c r="M1348" s="329">
        <v>0</v>
      </c>
      <c r="N1348" s="329">
        <v>0</v>
      </c>
      <c r="O1348" s="329">
        <v>0</v>
      </c>
      <c r="P1348" s="329">
        <v>0</v>
      </c>
      <c r="Q1348" s="329">
        <v>0</v>
      </c>
      <c r="R1348" s="329">
        <v>0</v>
      </c>
    </row>
    <row r="1349" spans="1:18" x14ac:dyDescent="0.2">
      <c r="D1349" s="142" t="s">
        <v>248</v>
      </c>
      <c r="G1349" s="329">
        <v>2</v>
      </c>
      <c r="H1349" s="329">
        <v>0</v>
      </c>
      <c r="I1349" s="329">
        <v>2</v>
      </c>
      <c r="J1349" s="329">
        <v>1</v>
      </c>
      <c r="K1349" s="329">
        <v>0</v>
      </c>
      <c r="L1349" s="329">
        <v>1</v>
      </c>
      <c r="M1349" s="329">
        <v>0</v>
      </c>
      <c r="N1349" s="329">
        <v>0</v>
      </c>
      <c r="O1349" s="329">
        <v>0</v>
      </c>
      <c r="P1349" s="329">
        <v>0</v>
      </c>
      <c r="Q1349" s="329">
        <v>0</v>
      </c>
      <c r="R1349" s="329">
        <v>0</v>
      </c>
    </row>
    <row r="1350" spans="1:18" x14ac:dyDescent="0.2">
      <c r="E1350" s="142" t="s">
        <v>82</v>
      </c>
      <c r="G1350" s="329">
        <v>2</v>
      </c>
      <c r="H1350" s="329">
        <v>0</v>
      </c>
      <c r="I1350" s="329">
        <v>2</v>
      </c>
      <c r="J1350" s="329">
        <v>1</v>
      </c>
      <c r="K1350" s="329">
        <v>0</v>
      </c>
      <c r="L1350" s="329">
        <v>1</v>
      </c>
      <c r="M1350" s="329">
        <v>0</v>
      </c>
      <c r="N1350" s="329">
        <v>0</v>
      </c>
      <c r="O1350" s="329">
        <v>0</v>
      </c>
      <c r="P1350" s="329">
        <v>0</v>
      </c>
      <c r="Q1350" s="329">
        <v>0</v>
      </c>
      <c r="R1350" s="329">
        <v>0</v>
      </c>
    </row>
    <row r="1351" spans="1:18" x14ac:dyDescent="0.2">
      <c r="F1351" s="142" t="s">
        <v>714</v>
      </c>
      <c r="G1351" s="329">
        <v>0</v>
      </c>
      <c r="H1351" s="329">
        <v>0</v>
      </c>
      <c r="I1351" s="329">
        <v>0</v>
      </c>
      <c r="J1351" s="329">
        <v>0</v>
      </c>
      <c r="K1351" s="329">
        <v>0</v>
      </c>
      <c r="L1351" s="329">
        <v>0</v>
      </c>
      <c r="M1351" s="329">
        <v>0</v>
      </c>
      <c r="N1351" s="329">
        <v>0</v>
      </c>
      <c r="O1351" s="329">
        <v>0</v>
      </c>
      <c r="P1351" s="329">
        <v>0</v>
      </c>
      <c r="Q1351" s="329">
        <v>0</v>
      </c>
      <c r="R1351" s="329">
        <v>0</v>
      </c>
    </row>
    <row r="1352" spans="1:18" x14ac:dyDescent="0.2">
      <c r="F1352" s="142" t="s">
        <v>676</v>
      </c>
      <c r="G1352" s="329">
        <v>2</v>
      </c>
      <c r="H1352" s="329">
        <v>0</v>
      </c>
      <c r="I1352" s="329">
        <v>2</v>
      </c>
      <c r="J1352" s="329">
        <v>1</v>
      </c>
      <c r="K1352" s="329">
        <v>0</v>
      </c>
      <c r="L1352" s="329">
        <v>1</v>
      </c>
      <c r="M1352" s="329">
        <v>0</v>
      </c>
      <c r="N1352" s="329">
        <v>0</v>
      </c>
      <c r="O1352" s="329">
        <v>0</v>
      </c>
      <c r="P1352" s="329">
        <v>0</v>
      </c>
      <c r="Q1352" s="329">
        <v>0</v>
      </c>
      <c r="R1352" s="329">
        <v>0</v>
      </c>
    </row>
    <row r="1353" spans="1:18" x14ac:dyDescent="0.2">
      <c r="A1353" s="142" t="s">
        <v>261</v>
      </c>
      <c r="G1353" s="329">
        <v>6712</v>
      </c>
      <c r="H1353" s="329">
        <v>3294</v>
      </c>
      <c r="I1353" s="329">
        <v>3418</v>
      </c>
      <c r="J1353" s="329">
        <v>2057</v>
      </c>
      <c r="K1353" s="329">
        <v>1071</v>
      </c>
      <c r="L1353" s="329">
        <v>986</v>
      </c>
      <c r="M1353" s="329">
        <v>800</v>
      </c>
      <c r="N1353" s="329">
        <v>396</v>
      </c>
      <c r="O1353" s="329">
        <v>404</v>
      </c>
      <c r="P1353" s="329">
        <v>741</v>
      </c>
      <c r="Q1353" s="329">
        <v>385</v>
      </c>
      <c r="R1353" s="329">
        <v>356</v>
      </c>
    </row>
    <row r="1354" spans="1:18" x14ac:dyDescent="0.2">
      <c r="B1354" s="142" t="s">
        <v>1224</v>
      </c>
      <c r="G1354" s="329">
        <v>44</v>
      </c>
      <c r="H1354" s="329">
        <v>12</v>
      </c>
      <c r="I1354" s="329">
        <v>32</v>
      </c>
      <c r="J1354" s="329">
        <v>0</v>
      </c>
      <c r="K1354" s="329">
        <v>0</v>
      </c>
      <c r="L1354" s="329">
        <v>0</v>
      </c>
      <c r="M1354" s="329">
        <v>30</v>
      </c>
      <c r="N1354" s="329">
        <v>7</v>
      </c>
      <c r="O1354" s="329">
        <v>23</v>
      </c>
      <c r="P1354" s="329">
        <v>25</v>
      </c>
      <c r="Q1354" s="329">
        <v>8</v>
      </c>
      <c r="R1354" s="329">
        <v>17</v>
      </c>
    </row>
    <row r="1355" spans="1:18" x14ac:dyDescent="0.2">
      <c r="C1355" s="142" t="s">
        <v>1224</v>
      </c>
      <c r="G1355" s="329">
        <v>44</v>
      </c>
      <c r="H1355" s="329">
        <v>12</v>
      </c>
      <c r="I1355" s="329">
        <v>32</v>
      </c>
      <c r="J1355" s="329">
        <v>0</v>
      </c>
      <c r="K1355" s="329">
        <v>0</v>
      </c>
      <c r="L1355" s="329">
        <v>0</v>
      </c>
      <c r="M1355" s="329">
        <v>30</v>
      </c>
      <c r="N1355" s="329">
        <v>7</v>
      </c>
      <c r="O1355" s="329">
        <v>23</v>
      </c>
      <c r="P1355" s="329">
        <v>25</v>
      </c>
      <c r="Q1355" s="329">
        <v>8</v>
      </c>
      <c r="R1355" s="329">
        <v>17</v>
      </c>
    </row>
    <row r="1356" spans="1:18" x14ac:dyDescent="0.2">
      <c r="D1356" s="142" t="s">
        <v>248</v>
      </c>
      <c r="G1356" s="329">
        <v>29</v>
      </c>
      <c r="H1356" s="329">
        <v>7</v>
      </c>
      <c r="I1356" s="329">
        <v>22</v>
      </c>
      <c r="J1356" s="329">
        <v>0</v>
      </c>
      <c r="K1356" s="329">
        <v>0</v>
      </c>
      <c r="L1356" s="329">
        <v>0</v>
      </c>
      <c r="M1356" s="329">
        <v>29</v>
      </c>
      <c r="N1356" s="329">
        <v>7</v>
      </c>
      <c r="O1356" s="329">
        <v>22</v>
      </c>
      <c r="P1356" s="329">
        <v>24</v>
      </c>
      <c r="Q1356" s="329">
        <v>8</v>
      </c>
      <c r="R1356" s="329">
        <v>16</v>
      </c>
    </row>
    <row r="1357" spans="1:18" x14ac:dyDescent="0.2">
      <c r="E1357" s="142" t="s">
        <v>250</v>
      </c>
      <c r="G1357" s="329">
        <v>29</v>
      </c>
      <c r="H1357" s="329">
        <v>7</v>
      </c>
      <c r="I1357" s="329">
        <v>22</v>
      </c>
      <c r="J1357" s="329">
        <v>0</v>
      </c>
      <c r="K1357" s="329">
        <v>0</v>
      </c>
      <c r="L1357" s="329">
        <v>0</v>
      </c>
      <c r="M1357" s="329">
        <v>29</v>
      </c>
      <c r="N1357" s="329">
        <v>7</v>
      </c>
      <c r="O1357" s="329">
        <v>22</v>
      </c>
      <c r="P1357" s="329">
        <v>24</v>
      </c>
      <c r="Q1357" s="329">
        <v>8</v>
      </c>
      <c r="R1357" s="329">
        <v>16</v>
      </c>
    </row>
    <row r="1358" spans="1:18" x14ac:dyDescent="0.2">
      <c r="F1358" s="142" t="s">
        <v>784</v>
      </c>
      <c r="G1358" s="329">
        <v>29</v>
      </c>
      <c r="H1358" s="329">
        <v>7</v>
      </c>
      <c r="I1358" s="329">
        <v>22</v>
      </c>
      <c r="J1358" s="329">
        <v>0</v>
      </c>
      <c r="K1358" s="329">
        <v>0</v>
      </c>
      <c r="L1358" s="329">
        <v>0</v>
      </c>
      <c r="M1358" s="329">
        <v>29</v>
      </c>
      <c r="N1358" s="329">
        <v>7</v>
      </c>
      <c r="O1358" s="329">
        <v>22</v>
      </c>
      <c r="P1358" s="329">
        <v>24</v>
      </c>
      <c r="Q1358" s="329">
        <v>8</v>
      </c>
      <c r="R1358" s="329">
        <v>16</v>
      </c>
    </row>
    <row r="1359" spans="1:18" x14ac:dyDescent="0.2">
      <c r="D1359" s="142" t="s">
        <v>709</v>
      </c>
      <c r="G1359" s="329">
        <v>15</v>
      </c>
      <c r="H1359" s="329">
        <v>5</v>
      </c>
      <c r="I1359" s="329">
        <v>10</v>
      </c>
      <c r="J1359" s="329">
        <v>0</v>
      </c>
      <c r="K1359" s="329">
        <v>0</v>
      </c>
      <c r="L1359" s="329">
        <v>0</v>
      </c>
      <c r="M1359" s="329">
        <v>1</v>
      </c>
      <c r="N1359" s="329">
        <v>0</v>
      </c>
      <c r="O1359" s="329">
        <v>1</v>
      </c>
      <c r="P1359" s="329">
        <v>1</v>
      </c>
      <c r="Q1359" s="329">
        <v>0</v>
      </c>
      <c r="R1359" s="329">
        <v>1</v>
      </c>
    </row>
    <row r="1360" spans="1:18" x14ac:dyDescent="0.2">
      <c r="E1360" s="142" t="s">
        <v>250</v>
      </c>
      <c r="G1360" s="329">
        <v>15</v>
      </c>
      <c r="H1360" s="329">
        <v>5</v>
      </c>
      <c r="I1360" s="329">
        <v>10</v>
      </c>
      <c r="J1360" s="329">
        <v>0</v>
      </c>
      <c r="K1360" s="329">
        <v>0</v>
      </c>
      <c r="L1360" s="329">
        <v>0</v>
      </c>
      <c r="M1360" s="329">
        <v>1</v>
      </c>
      <c r="N1360" s="329">
        <v>0</v>
      </c>
      <c r="O1360" s="329">
        <v>1</v>
      </c>
      <c r="P1360" s="329">
        <v>1</v>
      </c>
      <c r="Q1360" s="329">
        <v>0</v>
      </c>
      <c r="R1360" s="329">
        <v>1</v>
      </c>
    </row>
    <row r="1361" spans="2:18" x14ac:dyDescent="0.2">
      <c r="F1361" s="142" t="s">
        <v>976</v>
      </c>
      <c r="G1361" s="329">
        <v>1</v>
      </c>
      <c r="H1361" s="329">
        <v>1</v>
      </c>
      <c r="I1361" s="329">
        <v>0</v>
      </c>
      <c r="J1361" s="329">
        <v>0</v>
      </c>
      <c r="K1361" s="329">
        <v>0</v>
      </c>
      <c r="L1361" s="329">
        <v>0</v>
      </c>
      <c r="M1361" s="329">
        <v>1</v>
      </c>
      <c r="N1361" s="329">
        <v>0</v>
      </c>
      <c r="O1361" s="329">
        <v>1</v>
      </c>
      <c r="P1361" s="329">
        <v>1</v>
      </c>
      <c r="Q1361" s="329">
        <v>0</v>
      </c>
      <c r="R1361" s="329">
        <v>1</v>
      </c>
    </row>
    <row r="1362" spans="2:18" x14ac:dyDescent="0.2">
      <c r="F1362" s="142" t="s">
        <v>1225</v>
      </c>
      <c r="G1362" s="329">
        <v>6</v>
      </c>
      <c r="H1362" s="329">
        <v>0</v>
      </c>
      <c r="I1362" s="329">
        <v>6</v>
      </c>
      <c r="J1362" s="329">
        <v>0</v>
      </c>
      <c r="K1362" s="329">
        <v>0</v>
      </c>
      <c r="L1362" s="329">
        <v>0</v>
      </c>
      <c r="M1362" s="329">
        <v>0</v>
      </c>
      <c r="N1362" s="329">
        <v>0</v>
      </c>
      <c r="O1362" s="329">
        <v>0</v>
      </c>
      <c r="P1362" s="329">
        <v>0</v>
      </c>
      <c r="Q1362" s="329">
        <v>0</v>
      </c>
      <c r="R1362" s="329">
        <v>0</v>
      </c>
    </row>
    <row r="1363" spans="2:18" x14ac:dyDescent="0.2">
      <c r="F1363" s="142" t="s">
        <v>1226</v>
      </c>
      <c r="G1363" s="329">
        <v>8</v>
      </c>
      <c r="H1363" s="329">
        <v>4</v>
      </c>
      <c r="I1363" s="329">
        <v>4</v>
      </c>
      <c r="J1363" s="329">
        <v>0</v>
      </c>
      <c r="K1363" s="329">
        <v>0</v>
      </c>
      <c r="L1363" s="329">
        <v>0</v>
      </c>
      <c r="M1363" s="329">
        <v>0</v>
      </c>
      <c r="N1363" s="329">
        <v>0</v>
      </c>
      <c r="O1363" s="329">
        <v>0</v>
      </c>
      <c r="P1363" s="329">
        <v>0</v>
      </c>
      <c r="Q1363" s="329">
        <v>0</v>
      </c>
      <c r="R1363" s="329">
        <v>0</v>
      </c>
    </row>
    <row r="1364" spans="2:18" x14ac:dyDescent="0.2">
      <c r="B1364" s="142" t="s">
        <v>1227</v>
      </c>
      <c r="G1364" s="329">
        <v>99</v>
      </c>
      <c r="H1364" s="329">
        <v>30</v>
      </c>
      <c r="I1364" s="329">
        <v>69</v>
      </c>
      <c r="J1364" s="329">
        <v>32</v>
      </c>
      <c r="K1364" s="329">
        <v>11</v>
      </c>
      <c r="L1364" s="329">
        <v>21</v>
      </c>
      <c r="M1364" s="329">
        <v>0</v>
      </c>
      <c r="N1364" s="329">
        <v>0</v>
      </c>
      <c r="O1364" s="329">
        <v>0</v>
      </c>
      <c r="P1364" s="329">
        <v>0</v>
      </c>
      <c r="Q1364" s="329">
        <v>0</v>
      </c>
      <c r="R1364" s="329">
        <v>0</v>
      </c>
    </row>
    <row r="1365" spans="2:18" x14ac:dyDescent="0.2">
      <c r="C1365" s="142" t="s">
        <v>1227</v>
      </c>
      <c r="G1365" s="329">
        <v>99</v>
      </c>
      <c r="H1365" s="329">
        <v>30</v>
      </c>
      <c r="I1365" s="329">
        <v>69</v>
      </c>
      <c r="J1365" s="329">
        <v>32</v>
      </c>
      <c r="K1365" s="329">
        <v>11</v>
      </c>
      <c r="L1365" s="329">
        <v>21</v>
      </c>
      <c r="M1365" s="329">
        <v>0</v>
      </c>
      <c r="N1365" s="329">
        <v>0</v>
      </c>
      <c r="O1365" s="329">
        <v>0</v>
      </c>
      <c r="P1365" s="329">
        <v>0</v>
      </c>
      <c r="Q1365" s="329">
        <v>0</v>
      </c>
      <c r="R1365" s="329">
        <v>0</v>
      </c>
    </row>
    <row r="1366" spans="2:18" x14ac:dyDescent="0.2">
      <c r="D1366" s="142" t="s">
        <v>248</v>
      </c>
      <c r="G1366" s="329">
        <v>99</v>
      </c>
      <c r="H1366" s="329">
        <v>30</v>
      </c>
      <c r="I1366" s="329">
        <v>69</v>
      </c>
      <c r="J1366" s="329">
        <v>32</v>
      </c>
      <c r="K1366" s="329">
        <v>11</v>
      </c>
      <c r="L1366" s="329">
        <v>21</v>
      </c>
      <c r="M1366" s="329">
        <v>0</v>
      </c>
      <c r="N1366" s="329">
        <v>0</v>
      </c>
      <c r="O1366" s="329">
        <v>0</v>
      </c>
      <c r="P1366" s="329">
        <v>0</v>
      </c>
      <c r="Q1366" s="329">
        <v>0</v>
      </c>
      <c r="R1366" s="329">
        <v>0</v>
      </c>
    </row>
    <row r="1367" spans="2:18" x14ac:dyDescent="0.2">
      <c r="E1367" s="142" t="s">
        <v>250</v>
      </c>
      <c r="G1367" s="329">
        <v>99</v>
      </c>
      <c r="H1367" s="329">
        <v>30</v>
      </c>
      <c r="I1367" s="329">
        <v>69</v>
      </c>
      <c r="J1367" s="329">
        <v>32</v>
      </c>
      <c r="K1367" s="329">
        <v>11</v>
      </c>
      <c r="L1367" s="329">
        <v>21</v>
      </c>
      <c r="M1367" s="329">
        <v>0</v>
      </c>
      <c r="N1367" s="329">
        <v>0</v>
      </c>
      <c r="O1367" s="329">
        <v>0</v>
      </c>
      <c r="P1367" s="329">
        <v>0</v>
      </c>
      <c r="Q1367" s="329">
        <v>0</v>
      </c>
      <c r="R1367" s="329">
        <v>0</v>
      </c>
    </row>
    <row r="1368" spans="2:18" x14ac:dyDescent="0.2">
      <c r="F1368" s="142" t="s">
        <v>784</v>
      </c>
      <c r="G1368" s="329">
        <v>99</v>
      </c>
      <c r="H1368" s="329">
        <v>30</v>
      </c>
      <c r="I1368" s="329">
        <v>69</v>
      </c>
      <c r="J1368" s="329">
        <v>32</v>
      </c>
      <c r="K1368" s="329">
        <v>11</v>
      </c>
      <c r="L1368" s="329">
        <v>21</v>
      </c>
      <c r="M1368" s="329">
        <v>0</v>
      </c>
      <c r="N1368" s="329">
        <v>0</v>
      </c>
      <c r="O1368" s="329">
        <v>0</v>
      </c>
      <c r="P1368" s="329">
        <v>0</v>
      </c>
      <c r="Q1368" s="329">
        <v>0</v>
      </c>
      <c r="R1368" s="329">
        <v>0</v>
      </c>
    </row>
    <row r="1369" spans="2:18" x14ac:dyDescent="0.2">
      <c r="B1369" s="142" t="s">
        <v>765</v>
      </c>
      <c r="G1369" s="329">
        <v>14</v>
      </c>
      <c r="H1369" s="329">
        <v>6</v>
      </c>
      <c r="I1369" s="329">
        <v>8</v>
      </c>
      <c r="J1369" s="329">
        <v>8</v>
      </c>
      <c r="K1369" s="329">
        <v>4</v>
      </c>
      <c r="L1369" s="329">
        <v>4</v>
      </c>
      <c r="M1369" s="329">
        <v>0</v>
      </c>
      <c r="N1369" s="329">
        <v>0</v>
      </c>
      <c r="O1369" s="329">
        <v>0</v>
      </c>
      <c r="P1369" s="329">
        <v>0</v>
      </c>
      <c r="Q1369" s="329">
        <v>0</v>
      </c>
      <c r="R1369" s="329">
        <v>0</v>
      </c>
    </row>
    <row r="1370" spans="2:18" x14ac:dyDescent="0.2">
      <c r="C1370" s="142" t="s">
        <v>765</v>
      </c>
      <c r="G1370" s="329">
        <v>14</v>
      </c>
      <c r="H1370" s="329">
        <v>6</v>
      </c>
      <c r="I1370" s="329">
        <v>8</v>
      </c>
      <c r="J1370" s="329">
        <v>8</v>
      </c>
      <c r="K1370" s="329">
        <v>4</v>
      </c>
      <c r="L1370" s="329">
        <v>4</v>
      </c>
      <c r="M1370" s="329">
        <v>0</v>
      </c>
      <c r="N1370" s="329">
        <v>0</v>
      </c>
      <c r="O1370" s="329">
        <v>0</v>
      </c>
      <c r="P1370" s="329">
        <v>0</v>
      </c>
      <c r="Q1370" s="329">
        <v>0</v>
      </c>
      <c r="R1370" s="329">
        <v>0</v>
      </c>
    </row>
    <row r="1371" spans="2:18" x14ac:dyDescent="0.2">
      <c r="D1371" s="142" t="s">
        <v>756</v>
      </c>
      <c r="G1371" s="329">
        <v>14</v>
      </c>
      <c r="H1371" s="329">
        <v>6</v>
      </c>
      <c r="I1371" s="329">
        <v>8</v>
      </c>
      <c r="J1371" s="329">
        <v>8</v>
      </c>
      <c r="K1371" s="329">
        <v>4</v>
      </c>
      <c r="L1371" s="329">
        <v>4</v>
      </c>
      <c r="M1371" s="329">
        <v>0</v>
      </c>
      <c r="N1371" s="329">
        <v>0</v>
      </c>
      <c r="O1371" s="329">
        <v>0</v>
      </c>
      <c r="P1371" s="329">
        <v>0</v>
      </c>
      <c r="Q1371" s="329">
        <v>0</v>
      </c>
      <c r="R1371" s="329">
        <v>0</v>
      </c>
    </row>
    <row r="1372" spans="2:18" x14ac:dyDescent="0.2">
      <c r="E1372" s="142" t="s">
        <v>250</v>
      </c>
      <c r="G1372" s="329">
        <v>14</v>
      </c>
      <c r="H1372" s="329">
        <v>6</v>
      </c>
      <c r="I1372" s="329">
        <v>8</v>
      </c>
      <c r="J1372" s="329">
        <v>8</v>
      </c>
      <c r="K1372" s="329">
        <v>4</v>
      </c>
      <c r="L1372" s="329">
        <v>4</v>
      </c>
      <c r="M1372" s="329">
        <v>0</v>
      </c>
      <c r="N1372" s="329">
        <v>0</v>
      </c>
      <c r="O1372" s="329">
        <v>0</v>
      </c>
      <c r="P1372" s="329">
        <v>0</v>
      </c>
      <c r="Q1372" s="329">
        <v>0</v>
      </c>
      <c r="R1372" s="329">
        <v>0</v>
      </c>
    </row>
    <row r="1373" spans="2:18" x14ac:dyDescent="0.2">
      <c r="F1373" s="142" t="s">
        <v>767</v>
      </c>
      <c r="G1373" s="329">
        <v>14</v>
      </c>
      <c r="H1373" s="329">
        <v>6</v>
      </c>
      <c r="I1373" s="329">
        <v>8</v>
      </c>
      <c r="J1373" s="329">
        <v>8</v>
      </c>
      <c r="K1373" s="329">
        <v>4</v>
      </c>
      <c r="L1373" s="329">
        <v>4</v>
      </c>
      <c r="M1373" s="329">
        <v>0</v>
      </c>
      <c r="N1373" s="329">
        <v>0</v>
      </c>
      <c r="O1373" s="329">
        <v>0</v>
      </c>
      <c r="P1373" s="329">
        <v>0</v>
      </c>
      <c r="Q1373" s="329">
        <v>0</v>
      </c>
      <c r="R1373" s="329">
        <v>0</v>
      </c>
    </row>
    <row r="1374" spans="2:18" x14ac:dyDescent="0.2">
      <c r="B1374" s="142" t="s">
        <v>696</v>
      </c>
      <c r="G1374" s="329">
        <v>89</v>
      </c>
      <c r="H1374" s="329">
        <v>24</v>
      </c>
      <c r="I1374" s="329">
        <v>65</v>
      </c>
      <c r="J1374" s="329">
        <v>0</v>
      </c>
      <c r="K1374" s="329">
        <v>0</v>
      </c>
      <c r="L1374" s="329">
        <v>0</v>
      </c>
      <c r="M1374" s="329">
        <v>12</v>
      </c>
      <c r="N1374" s="329">
        <v>2</v>
      </c>
      <c r="O1374" s="329">
        <v>10</v>
      </c>
      <c r="P1374" s="329">
        <v>12</v>
      </c>
      <c r="Q1374" s="329">
        <v>2</v>
      </c>
      <c r="R1374" s="329">
        <v>10</v>
      </c>
    </row>
    <row r="1375" spans="2:18" x14ac:dyDescent="0.2">
      <c r="C1375" s="142" t="s">
        <v>696</v>
      </c>
      <c r="G1375" s="329">
        <v>89</v>
      </c>
      <c r="H1375" s="329">
        <v>24</v>
      </c>
      <c r="I1375" s="329">
        <v>65</v>
      </c>
      <c r="J1375" s="329">
        <v>0</v>
      </c>
      <c r="K1375" s="329">
        <v>0</v>
      </c>
      <c r="L1375" s="329">
        <v>0</v>
      </c>
      <c r="M1375" s="329">
        <v>12</v>
      </c>
      <c r="N1375" s="329">
        <v>2</v>
      </c>
      <c r="O1375" s="329">
        <v>10</v>
      </c>
      <c r="P1375" s="329">
        <v>12</v>
      </c>
      <c r="Q1375" s="329">
        <v>2</v>
      </c>
      <c r="R1375" s="329">
        <v>10</v>
      </c>
    </row>
    <row r="1376" spans="2:18" x14ac:dyDescent="0.2">
      <c r="D1376" s="142" t="s">
        <v>248</v>
      </c>
      <c r="G1376" s="329">
        <v>89</v>
      </c>
      <c r="H1376" s="329">
        <v>24</v>
      </c>
      <c r="I1376" s="329">
        <v>65</v>
      </c>
      <c r="J1376" s="329">
        <v>0</v>
      </c>
      <c r="K1376" s="329">
        <v>0</v>
      </c>
      <c r="L1376" s="329">
        <v>0</v>
      </c>
      <c r="M1376" s="329">
        <v>12</v>
      </c>
      <c r="N1376" s="329">
        <v>2</v>
      </c>
      <c r="O1376" s="329">
        <v>10</v>
      </c>
      <c r="P1376" s="329">
        <v>12</v>
      </c>
      <c r="Q1376" s="329">
        <v>2</v>
      </c>
      <c r="R1376" s="329">
        <v>10</v>
      </c>
    </row>
    <row r="1377" spans="2:18" x14ac:dyDescent="0.2">
      <c r="E1377" s="142" t="s">
        <v>250</v>
      </c>
      <c r="G1377" s="329">
        <v>77</v>
      </c>
      <c r="H1377" s="329">
        <v>20</v>
      </c>
      <c r="I1377" s="329">
        <v>57</v>
      </c>
      <c r="J1377" s="329">
        <v>0</v>
      </c>
      <c r="K1377" s="329">
        <v>0</v>
      </c>
      <c r="L1377" s="329">
        <v>0</v>
      </c>
      <c r="M1377" s="329">
        <v>0</v>
      </c>
      <c r="N1377" s="329">
        <v>0</v>
      </c>
      <c r="O1377" s="329">
        <v>0</v>
      </c>
      <c r="P1377" s="329">
        <v>0</v>
      </c>
      <c r="Q1377" s="329">
        <v>0</v>
      </c>
      <c r="R1377" s="329">
        <v>0</v>
      </c>
    </row>
    <row r="1378" spans="2:18" x14ac:dyDescent="0.2">
      <c r="F1378" s="142" t="s">
        <v>698</v>
      </c>
      <c r="G1378" s="329">
        <v>56</v>
      </c>
      <c r="H1378" s="329">
        <v>15</v>
      </c>
      <c r="I1378" s="329">
        <v>41</v>
      </c>
      <c r="J1378" s="329">
        <v>0</v>
      </c>
      <c r="K1378" s="329">
        <v>0</v>
      </c>
      <c r="L1378" s="329">
        <v>0</v>
      </c>
      <c r="M1378" s="329">
        <v>0</v>
      </c>
      <c r="N1378" s="329">
        <v>0</v>
      </c>
      <c r="O1378" s="329">
        <v>0</v>
      </c>
      <c r="P1378" s="329">
        <v>0</v>
      </c>
      <c r="Q1378" s="329">
        <v>0</v>
      </c>
      <c r="R1378" s="329">
        <v>0</v>
      </c>
    </row>
    <row r="1379" spans="2:18" x14ac:dyDescent="0.2">
      <c r="F1379" s="142" t="s">
        <v>699</v>
      </c>
      <c r="G1379" s="329">
        <v>21</v>
      </c>
      <c r="H1379" s="329">
        <v>5</v>
      </c>
      <c r="I1379" s="329">
        <v>16</v>
      </c>
      <c r="J1379" s="329">
        <v>0</v>
      </c>
      <c r="K1379" s="329">
        <v>0</v>
      </c>
      <c r="L1379" s="329">
        <v>0</v>
      </c>
      <c r="M1379" s="329">
        <v>0</v>
      </c>
      <c r="N1379" s="329">
        <v>0</v>
      </c>
      <c r="O1379" s="329">
        <v>0</v>
      </c>
      <c r="P1379" s="329">
        <v>0</v>
      </c>
      <c r="Q1379" s="329">
        <v>0</v>
      </c>
      <c r="R1379" s="329">
        <v>0</v>
      </c>
    </row>
    <row r="1380" spans="2:18" x14ac:dyDescent="0.2">
      <c r="E1380" s="142" t="s">
        <v>697</v>
      </c>
      <c r="G1380" s="329">
        <v>12</v>
      </c>
      <c r="H1380" s="329">
        <v>4</v>
      </c>
      <c r="I1380" s="329">
        <v>8</v>
      </c>
      <c r="J1380" s="329">
        <v>0</v>
      </c>
      <c r="K1380" s="329">
        <v>0</v>
      </c>
      <c r="L1380" s="329">
        <v>0</v>
      </c>
      <c r="M1380" s="329">
        <v>12</v>
      </c>
      <c r="N1380" s="329">
        <v>2</v>
      </c>
      <c r="O1380" s="329">
        <v>10</v>
      </c>
      <c r="P1380" s="329">
        <v>12</v>
      </c>
      <c r="Q1380" s="329">
        <v>2</v>
      </c>
      <c r="R1380" s="329">
        <v>10</v>
      </c>
    </row>
    <row r="1381" spans="2:18" x14ac:dyDescent="0.2">
      <c r="F1381" s="142" t="s">
        <v>832</v>
      </c>
      <c r="G1381" s="329">
        <v>0</v>
      </c>
      <c r="H1381" s="329">
        <v>0</v>
      </c>
      <c r="I1381" s="329">
        <v>0</v>
      </c>
      <c r="J1381" s="329">
        <v>0</v>
      </c>
      <c r="K1381" s="329">
        <v>0</v>
      </c>
      <c r="L1381" s="329">
        <v>0</v>
      </c>
      <c r="M1381" s="329">
        <v>12</v>
      </c>
      <c r="N1381" s="329">
        <v>2</v>
      </c>
      <c r="O1381" s="329">
        <v>10</v>
      </c>
      <c r="P1381" s="329">
        <v>12</v>
      </c>
      <c r="Q1381" s="329">
        <v>2</v>
      </c>
      <c r="R1381" s="329">
        <v>10</v>
      </c>
    </row>
    <row r="1382" spans="2:18" x14ac:dyDescent="0.2">
      <c r="F1382" s="142" t="s">
        <v>699</v>
      </c>
      <c r="G1382" s="329">
        <v>12</v>
      </c>
      <c r="H1382" s="329">
        <v>4</v>
      </c>
      <c r="I1382" s="329">
        <v>8</v>
      </c>
      <c r="J1382" s="329">
        <v>0</v>
      </c>
      <c r="K1382" s="329">
        <v>0</v>
      </c>
      <c r="L1382" s="329">
        <v>0</v>
      </c>
      <c r="M1382" s="329">
        <v>0</v>
      </c>
      <c r="N1382" s="329">
        <v>0</v>
      </c>
      <c r="O1382" s="329">
        <v>0</v>
      </c>
      <c r="P1382" s="329">
        <v>0</v>
      </c>
      <c r="Q1382" s="329">
        <v>0</v>
      </c>
      <c r="R1382" s="329">
        <v>0</v>
      </c>
    </row>
    <row r="1383" spans="2:18" x14ac:dyDescent="0.2">
      <c r="B1383" s="142" t="s">
        <v>1228</v>
      </c>
      <c r="G1383" s="329">
        <v>0</v>
      </c>
      <c r="H1383" s="329">
        <v>0</v>
      </c>
      <c r="I1383" s="329">
        <v>0</v>
      </c>
      <c r="J1383" s="329">
        <v>0</v>
      </c>
      <c r="K1383" s="329">
        <v>0</v>
      </c>
      <c r="L1383" s="329">
        <v>0</v>
      </c>
      <c r="M1383" s="329">
        <v>0</v>
      </c>
      <c r="N1383" s="329">
        <v>0</v>
      </c>
      <c r="O1383" s="329">
        <v>0</v>
      </c>
      <c r="P1383" s="329">
        <v>0</v>
      </c>
      <c r="Q1383" s="329">
        <v>0</v>
      </c>
      <c r="R1383" s="329">
        <v>0</v>
      </c>
    </row>
    <row r="1384" spans="2:18" x14ac:dyDescent="0.2">
      <c r="C1384" s="142" t="s">
        <v>1228</v>
      </c>
      <c r="G1384" s="329">
        <v>0</v>
      </c>
      <c r="H1384" s="329">
        <v>0</v>
      </c>
      <c r="I1384" s="329">
        <v>0</v>
      </c>
      <c r="J1384" s="329">
        <v>0</v>
      </c>
      <c r="K1384" s="329">
        <v>0</v>
      </c>
      <c r="L1384" s="329">
        <v>0</v>
      </c>
      <c r="M1384" s="329">
        <v>0</v>
      </c>
      <c r="N1384" s="329">
        <v>0</v>
      </c>
      <c r="O1384" s="329">
        <v>0</v>
      </c>
      <c r="P1384" s="329">
        <v>0</v>
      </c>
      <c r="Q1384" s="329">
        <v>0</v>
      </c>
      <c r="R1384" s="329">
        <v>0</v>
      </c>
    </row>
    <row r="1385" spans="2:18" x14ac:dyDescent="0.2">
      <c r="D1385" s="142" t="s">
        <v>691</v>
      </c>
      <c r="G1385" s="329">
        <v>0</v>
      </c>
      <c r="H1385" s="329">
        <v>0</v>
      </c>
      <c r="I1385" s="329">
        <v>0</v>
      </c>
      <c r="J1385" s="329">
        <v>0</v>
      </c>
      <c r="K1385" s="329">
        <v>0</v>
      </c>
      <c r="L1385" s="329">
        <v>0</v>
      </c>
      <c r="M1385" s="329">
        <v>0</v>
      </c>
      <c r="N1385" s="329">
        <v>0</v>
      </c>
      <c r="O1385" s="329">
        <v>0</v>
      </c>
      <c r="P1385" s="329">
        <v>0</v>
      </c>
      <c r="Q1385" s="329">
        <v>0</v>
      </c>
      <c r="R1385" s="329">
        <v>0</v>
      </c>
    </row>
    <row r="1386" spans="2:18" x14ac:dyDescent="0.2">
      <c r="E1386" s="142" t="s">
        <v>250</v>
      </c>
      <c r="G1386" s="329">
        <v>0</v>
      </c>
      <c r="H1386" s="329">
        <v>0</v>
      </c>
      <c r="I1386" s="329">
        <v>0</v>
      </c>
      <c r="J1386" s="329">
        <v>0</v>
      </c>
      <c r="K1386" s="329">
        <v>0</v>
      </c>
      <c r="L1386" s="329">
        <v>0</v>
      </c>
      <c r="M1386" s="329">
        <v>0</v>
      </c>
      <c r="N1386" s="329">
        <v>0</v>
      </c>
      <c r="O1386" s="329">
        <v>0</v>
      </c>
      <c r="P1386" s="329">
        <v>0</v>
      </c>
      <c r="Q1386" s="329">
        <v>0</v>
      </c>
      <c r="R1386" s="329">
        <v>0</v>
      </c>
    </row>
    <row r="1387" spans="2:18" x14ac:dyDescent="0.2">
      <c r="F1387" s="142" t="s">
        <v>1229</v>
      </c>
      <c r="G1387" s="329">
        <v>0</v>
      </c>
      <c r="H1387" s="329">
        <v>0</v>
      </c>
      <c r="I1387" s="329">
        <v>0</v>
      </c>
      <c r="J1387" s="329">
        <v>0</v>
      </c>
      <c r="K1387" s="329">
        <v>0</v>
      </c>
      <c r="L1387" s="329">
        <v>0</v>
      </c>
      <c r="M1387" s="329">
        <v>0</v>
      </c>
      <c r="N1387" s="329">
        <v>0</v>
      </c>
      <c r="O1387" s="329">
        <v>0</v>
      </c>
      <c r="P1387" s="329">
        <v>0</v>
      </c>
      <c r="Q1387" s="329">
        <v>0</v>
      </c>
      <c r="R1387" s="329">
        <v>0</v>
      </c>
    </row>
    <row r="1388" spans="2:18" x14ac:dyDescent="0.2">
      <c r="B1388" s="142" t="s">
        <v>1230</v>
      </c>
      <c r="G1388" s="329">
        <v>3028</v>
      </c>
      <c r="H1388" s="329">
        <v>1791</v>
      </c>
      <c r="I1388" s="329">
        <v>1237</v>
      </c>
      <c r="J1388" s="329">
        <v>958</v>
      </c>
      <c r="K1388" s="329">
        <v>582</v>
      </c>
      <c r="L1388" s="329">
        <v>376</v>
      </c>
      <c r="M1388" s="329">
        <v>285</v>
      </c>
      <c r="N1388" s="329">
        <v>177</v>
      </c>
      <c r="O1388" s="329">
        <v>108</v>
      </c>
      <c r="P1388" s="329">
        <v>320</v>
      </c>
      <c r="Q1388" s="329">
        <v>180</v>
      </c>
      <c r="R1388" s="329">
        <v>140</v>
      </c>
    </row>
    <row r="1389" spans="2:18" x14ac:dyDescent="0.2">
      <c r="C1389" s="142" t="s">
        <v>1230</v>
      </c>
      <c r="G1389" s="329">
        <v>3028</v>
      </c>
      <c r="H1389" s="329">
        <v>1791</v>
      </c>
      <c r="I1389" s="329">
        <v>1237</v>
      </c>
      <c r="J1389" s="329">
        <v>958</v>
      </c>
      <c r="K1389" s="329">
        <v>582</v>
      </c>
      <c r="L1389" s="329">
        <v>376</v>
      </c>
      <c r="M1389" s="329">
        <v>285</v>
      </c>
      <c r="N1389" s="329">
        <v>177</v>
      </c>
      <c r="O1389" s="329">
        <v>108</v>
      </c>
      <c r="P1389" s="329">
        <v>320</v>
      </c>
      <c r="Q1389" s="329">
        <v>180</v>
      </c>
      <c r="R1389" s="329">
        <v>140</v>
      </c>
    </row>
    <row r="1390" spans="2:18" x14ac:dyDescent="0.2">
      <c r="D1390" s="142" t="s">
        <v>248</v>
      </c>
      <c r="G1390" s="329">
        <v>3028</v>
      </c>
      <c r="H1390" s="329">
        <v>1791</v>
      </c>
      <c r="I1390" s="329">
        <v>1237</v>
      </c>
      <c r="J1390" s="329">
        <v>958</v>
      </c>
      <c r="K1390" s="329">
        <v>582</v>
      </c>
      <c r="L1390" s="329">
        <v>376</v>
      </c>
      <c r="M1390" s="329">
        <v>285</v>
      </c>
      <c r="N1390" s="329">
        <v>177</v>
      </c>
      <c r="O1390" s="329">
        <v>108</v>
      </c>
      <c r="P1390" s="329">
        <v>320</v>
      </c>
      <c r="Q1390" s="329">
        <v>180</v>
      </c>
      <c r="R1390" s="329">
        <v>140</v>
      </c>
    </row>
    <row r="1391" spans="2:18" x14ac:dyDescent="0.2">
      <c r="E1391" s="142" t="s">
        <v>250</v>
      </c>
      <c r="G1391" s="329">
        <v>2908</v>
      </c>
      <c r="H1391" s="329">
        <v>1734</v>
      </c>
      <c r="I1391" s="329">
        <v>1174</v>
      </c>
      <c r="J1391" s="329">
        <v>878</v>
      </c>
      <c r="K1391" s="329">
        <v>544</v>
      </c>
      <c r="L1391" s="329">
        <v>334</v>
      </c>
      <c r="M1391" s="329">
        <v>285</v>
      </c>
      <c r="N1391" s="329">
        <v>177</v>
      </c>
      <c r="O1391" s="329">
        <v>108</v>
      </c>
      <c r="P1391" s="329">
        <v>320</v>
      </c>
      <c r="Q1391" s="329">
        <v>180</v>
      </c>
      <c r="R1391" s="329">
        <v>140</v>
      </c>
    </row>
    <row r="1392" spans="2:18" x14ac:dyDescent="0.2">
      <c r="F1392" s="142" t="s">
        <v>914</v>
      </c>
      <c r="G1392" s="329">
        <v>323</v>
      </c>
      <c r="H1392" s="329">
        <v>176</v>
      </c>
      <c r="I1392" s="329">
        <v>147</v>
      </c>
      <c r="J1392" s="329">
        <v>71</v>
      </c>
      <c r="K1392" s="329">
        <v>39</v>
      </c>
      <c r="L1392" s="329">
        <v>32</v>
      </c>
      <c r="M1392" s="329">
        <v>46</v>
      </c>
      <c r="N1392" s="329">
        <v>26</v>
      </c>
      <c r="O1392" s="329">
        <v>20</v>
      </c>
      <c r="P1392" s="329">
        <v>39</v>
      </c>
      <c r="Q1392" s="329">
        <v>22</v>
      </c>
      <c r="R1392" s="329">
        <v>17</v>
      </c>
    </row>
    <row r="1393" spans="2:18" x14ac:dyDescent="0.2">
      <c r="F1393" s="142" t="s">
        <v>714</v>
      </c>
      <c r="G1393" s="329">
        <v>163</v>
      </c>
      <c r="H1393" s="329">
        <v>49</v>
      </c>
      <c r="I1393" s="329">
        <v>114</v>
      </c>
      <c r="J1393" s="329">
        <v>69</v>
      </c>
      <c r="K1393" s="329">
        <v>21</v>
      </c>
      <c r="L1393" s="329">
        <v>48</v>
      </c>
      <c r="M1393" s="329">
        <v>12</v>
      </c>
      <c r="N1393" s="329">
        <v>4</v>
      </c>
      <c r="O1393" s="329">
        <v>8</v>
      </c>
      <c r="P1393" s="329">
        <v>17</v>
      </c>
      <c r="Q1393" s="329">
        <v>7</v>
      </c>
      <c r="R1393" s="329">
        <v>10</v>
      </c>
    </row>
    <row r="1394" spans="2:18" x14ac:dyDescent="0.2">
      <c r="F1394" s="142" t="s">
        <v>1195</v>
      </c>
      <c r="G1394" s="329">
        <v>202</v>
      </c>
      <c r="H1394" s="329">
        <v>193</v>
      </c>
      <c r="I1394" s="329">
        <v>9</v>
      </c>
      <c r="J1394" s="329">
        <v>63</v>
      </c>
      <c r="K1394" s="329">
        <v>61</v>
      </c>
      <c r="L1394" s="329">
        <v>2</v>
      </c>
      <c r="M1394" s="329">
        <v>38</v>
      </c>
      <c r="N1394" s="329">
        <v>38</v>
      </c>
      <c r="O1394" s="329">
        <v>0</v>
      </c>
      <c r="P1394" s="329">
        <v>22</v>
      </c>
      <c r="Q1394" s="329">
        <v>21</v>
      </c>
      <c r="R1394" s="329">
        <v>1</v>
      </c>
    </row>
    <row r="1395" spans="2:18" x14ac:dyDescent="0.2">
      <c r="F1395" s="142" t="s">
        <v>916</v>
      </c>
      <c r="G1395" s="329">
        <v>250</v>
      </c>
      <c r="H1395" s="329">
        <v>116</v>
      </c>
      <c r="I1395" s="329">
        <v>134</v>
      </c>
      <c r="J1395" s="329">
        <v>85</v>
      </c>
      <c r="K1395" s="329">
        <v>45</v>
      </c>
      <c r="L1395" s="329">
        <v>40</v>
      </c>
      <c r="M1395" s="329">
        <v>28</v>
      </c>
      <c r="N1395" s="329">
        <v>9</v>
      </c>
      <c r="O1395" s="329">
        <v>19</v>
      </c>
      <c r="P1395" s="329">
        <v>34</v>
      </c>
      <c r="Q1395" s="329">
        <v>10</v>
      </c>
      <c r="R1395" s="329">
        <v>24</v>
      </c>
    </row>
    <row r="1396" spans="2:18" x14ac:dyDescent="0.2">
      <c r="F1396" s="142" t="s">
        <v>1231</v>
      </c>
      <c r="G1396" s="329">
        <v>311</v>
      </c>
      <c r="H1396" s="329">
        <v>227</v>
      </c>
      <c r="I1396" s="329">
        <v>84</v>
      </c>
      <c r="J1396" s="329">
        <v>116</v>
      </c>
      <c r="K1396" s="329">
        <v>83</v>
      </c>
      <c r="L1396" s="329">
        <v>33</v>
      </c>
      <c r="M1396" s="329">
        <v>0</v>
      </c>
      <c r="N1396" s="329">
        <v>0</v>
      </c>
      <c r="O1396" s="329">
        <v>0</v>
      </c>
      <c r="P1396" s="329">
        <v>0</v>
      </c>
      <c r="Q1396" s="329">
        <v>0</v>
      </c>
      <c r="R1396" s="329">
        <v>0</v>
      </c>
    </row>
    <row r="1397" spans="2:18" x14ac:dyDescent="0.2">
      <c r="F1397" s="142" t="s">
        <v>918</v>
      </c>
      <c r="G1397" s="329">
        <v>152</v>
      </c>
      <c r="H1397" s="329">
        <v>118</v>
      </c>
      <c r="I1397" s="329">
        <v>34</v>
      </c>
      <c r="J1397" s="329">
        <v>64</v>
      </c>
      <c r="K1397" s="329">
        <v>50</v>
      </c>
      <c r="L1397" s="329">
        <v>14</v>
      </c>
      <c r="M1397" s="329">
        <v>18</v>
      </c>
      <c r="N1397" s="329">
        <v>14</v>
      </c>
      <c r="O1397" s="329">
        <v>4</v>
      </c>
      <c r="P1397" s="329">
        <v>24</v>
      </c>
      <c r="Q1397" s="329">
        <v>15</v>
      </c>
      <c r="R1397" s="329">
        <v>9</v>
      </c>
    </row>
    <row r="1398" spans="2:18" x14ac:dyDescent="0.2">
      <c r="F1398" s="142" t="s">
        <v>1232</v>
      </c>
      <c r="G1398" s="329">
        <v>11</v>
      </c>
      <c r="H1398" s="329">
        <v>9</v>
      </c>
      <c r="I1398" s="329">
        <v>2</v>
      </c>
      <c r="J1398" s="329">
        <v>0</v>
      </c>
      <c r="K1398" s="329">
        <v>0</v>
      </c>
      <c r="L1398" s="329">
        <v>0</v>
      </c>
      <c r="M1398" s="329">
        <v>16</v>
      </c>
      <c r="N1398" s="329">
        <v>10</v>
      </c>
      <c r="O1398" s="329">
        <v>6</v>
      </c>
      <c r="P1398" s="329">
        <v>7</v>
      </c>
      <c r="Q1398" s="329">
        <v>7</v>
      </c>
      <c r="R1398" s="329">
        <v>0</v>
      </c>
    </row>
    <row r="1399" spans="2:18" x14ac:dyDescent="0.2">
      <c r="F1399" s="142" t="s">
        <v>905</v>
      </c>
      <c r="G1399" s="329">
        <v>562</v>
      </c>
      <c r="H1399" s="329">
        <v>355</v>
      </c>
      <c r="I1399" s="329">
        <v>207</v>
      </c>
      <c r="J1399" s="329">
        <v>150</v>
      </c>
      <c r="K1399" s="329">
        <v>98</v>
      </c>
      <c r="L1399" s="329">
        <v>52</v>
      </c>
      <c r="M1399" s="329">
        <v>34</v>
      </c>
      <c r="N1399" s="329">
        <v>24</v>
      </c>
      <c r="O1399" s="329">
        <v>10</v>
      </c>
      <c r="P1399" s="329">
        <v>64</v>
      </c>
      <c r="Q1399" s="329">
        <v>44</v>
      </c>
      <c r="R1399" s="329">
        <v>20</v>
      </c>
    </row>
    <row r="1400" spans="2:18" x14ac:dyDescent="0.2">
      <c r="F1400" s="142" t="s">
        <v>1166</v>
      </c>
      <c r="G1400" s="329">
        <v>242</v>
      </c>
      <c r="H1400" s="329">
        <v>205</v>
      </c>
      <c r="I1400" s="329">
        <v>37</v>
      </c>
      <c r="J1400" s="329">
        <v>71</v>
      </c>
      <c r="K1400" s="329">
        <v>58</v>
      </c>
      <c r="L1400" s="329">
        <v>13</v>
      </c>
      <c r="M1400" s="329">
        <v>29</v>
      </c>
      <c r="N1400" s="329">
        <v>28</v>
      </c>
      <c r="O1400" s="329">
        <v>1</v>
      </c>
      <c r="P1400" s="329">
        <v>22</v>
      </c>
      <c r="Q1400" s="329">
        <v>20</v>
      </c>
      <c r="R1400" s="329">
        <v>2</v>
      </c>
    </row>
    <row r="1401" spans="2:18" x14ac:dyDescent="0.2">
      <c r="F1401" s="142" t="s">
        <v>907</v>
      </c>
      <c r="G1401" s="329">
        <v>419</v>
      </c>
      <c r="H1401" s="329">
        <v>174</v>
      </c>
      <c r="I1401" s="329">
        <v>245</v>
      </c>
      <c r="J1401" s="329">
        <v>107</v>
      </c>
      <c r="K1401" s="329">
        <v>50</v>
      </c>
      <c r="L1401" s="329">
        <v>57</v>
      </c>
      <c r="M1401" s="329">
        <v>38</v>
      </c>
      <c r="N1401" s="329">
        <v>15</v>
      </c>
      <c r="O1401" s="329">
        <v>23</v>
      </c>
      <c r="P1401" s="329">
        <v>43</v>
      </c>
      <c r="Q1401" s="329">
        <v>15</v>
      </c>
      <c r="R1401" s="329">
        <v>28</v>
      </c>
    </row>
    <row r="1402" spans="2:18" x14ac:dyDescent="0.2">
      <c r="F1402" s="142" t="s">
        <v>908</v>
      </c>
      <c r="G1402" s="329">
        <v>273</v>
      </c>
      <c r="H1402" s="329">
        <v>112</v>
      </c>
      <c r="I1402" s="329">
        <v>161</v>
      </c>
      <c r="J1402" s="329">
        <v>82</v>
      </c>
      <c r="K1402" s="329">
        <v>39</v>
      </c>
      <c r="L1402" s="329">
        <v>43</v>
      </c>
      <c r="M1402" s="329">
        <v>26</v>
      </c>
      <c r="N1402" s="329">
        <v>9</v>
      </c>
      <c r="O1402" s="329">
        <v>17</v>
      </c>
      <c r="P1402" s="329">
        <v>46</v>
      </c>
      <c r="Q1402" s="329">
        <v>19</v>
      </c>
      <c r="R1402" s="329">
        <v>27</v>
      </c>
    </row>
    <row r="1403" spans="2:18" x14ac:dyDescent="0.2">
      <c r="F1403" s="142" t="s">
        <v>1167</v>
      </c>
      <c r="G1403" s="329">
        <v>0</v>
      </c>
      <c r="H1403" s="329">
        <v>0</v>
      </c>
      <c r="I1403" s="329">
        <v>0</v>
      </c>
      <c r="J1403" s="329">
        <v>0</v>
      </c>
      <c r="K1403" s="329">
        <v>0</v>
      </c>
      <c r="L1403" s="329">
        <v>0</v>
      </c>
      <c r="M1403" s="329">
        <v>0</v>
      </c>
      <c r="N1403" s="329">
        <v>0</v>
      </c>
      <c r="O1403" s="329">
        <v>0</v>
      </c>
      <c r="P1403" s="329">
        <v>2</v>
      </c>
      <c r="Q1403" s="329">
        <v>0</v>
      </c>
      <c r="R1403" s="329">
        <v>2</v>
      </c>
    </row>
    <row r="1404" spans="2:18" x14ac:dyDescent="0.2">
      <c r="E1404" s="142" t="s">
        <v>697</v>
      </c>
      <c r="G1404" s="329">
        <v>120</v>
      </c>
      <c r="H1404" s="329">
        <v>57</v>
      </c>
      <c r="I1404" s="329">
        <v>63</v>
      </c>
      <c r="J1404" s="329">
        <v>80</v>
      </c>
      <c r="K1404" s="329">
        <v>38</v>
      </c>
      <c r="L1404" s="329">
        <v>42</v>
      </c>
      <c r="M1404" s="329">
        <v>0</v>
      </c>
      <c r="N1404" s="329">
        <v>0</v>
      </c>
      <c r="O1404" s="329">
        <v>0</v>
      </c>
      <c r="P1404" s="329">
        <v>0</v>
      </c>
      <c r="Q1404" s="329">
        <v>0</v>
      </c>
      <c r="R1404" s="329">
        <v>0</v>
      </c>
    </row>
    <row r="1405" spans="2:18" x14ac:dyDescent="0.2">
      <c r="F1405" s="142" t="s">
        <v>905</v>
      </c>
      <c r="G1405" s="329">
        <v>120</v>
      </c>
      <c r="H1405" s="329">
        <v>57</v>
      </c>
      <c r="I1405" s="329">
        <v>63</v>
      </c>
      <c r="J1405" s="329">
        <v>80</v>
      </c>
      <c r="K1405" s="329">
        <v>38</v>
      </c>
      <c r="L1405" s="329">
        <v>42</v>
      </c>
      <c r="M1405" s="329">
        <v>0</v>
      </c>
      <c r="N1405" s="329">
        <v>0</v>
      </c>
      <c r="O1405" s="329">
        <v>0</v>
      </c>
      <c r="P1405" s="329">
        <v>0</v>
      </c>
      <c r="Q1405" s="329">
        <v>0</v>
      </c>
      <c r="R1405" s="329">
        <v>0</v>
      </c>
    </row>
    <row r="1406" spans="2:18" x14ac:dyDescent="0.2">
      <c r="B1406" s="142" t="s">
        <v>272</v>
      </c>
      <c r="G1406" s="329">
        <v>389</v>
      </c>
      <c r="H1406" s="329">
        <v>66</v>
      </c>
      <c r="I1406" s="329">
        <v>323</v>
      </c>
      <c r="J1406" s="329">
        <v>105</v>
      </c>
      <c r="K1406" s="329">
        <v>16</v>
      </c>
      <c r="L1406" s="329">
        <v>89</v>
      </c>
      <c r="M1406" s="329">
        <v>74</v>
      </c>
      <c r="N1406" s="329">
        <v>22</v>
      </c>
      <c r="O1406" s="329">
        <v>52</v>
      </c>
      <c r="P1406" s="329">
        <v>74</v>
      </c>
      <c r="Q1406" s="329">
        <v>22</v>
      </c>
      <c r="R1406" s="329">
        <v>52</v>
      </c>
    </row>
    <row r="1407" spans="2:18" x14ac:dyDescent="0.2">
      <c r="C1407" s="142" t="s">
        <v>1233</v>
      </c>
      <c r="G1407" s="329">
        <v>389</v>
      </c>
      <c r="H1407" s="329">
        <v>66</v>
      </c>
      <c r="I1407" s="329">
        <v>323</v>
      </c>
      <c r="J1407" s="329">
        <v>105</v>
      </c>
      <c r="K1407" s="329">
        <v>16</v>
      </c>
      <c r="L1407" s="329">
        <v>89</v>
      </c>
      <c r="M1407" s="329">
        <v>74</v>
      </c>
      <c r="N1407" s="329">
        <v>22</v>
      </c>
      <c r="O1407" s="329">
        <v>52</v>
      </c>
      <c r="P1407" s="329">
        <v>74</v>
      </c>
      <c r="Q1407" s="329">
        <v>22</v>
      </c>
      <c r="R1407" s="329">
        <v>52</v>
      </c>
    </row>
    <row r="1408" spans="2:18" x14ac:dyDescent="0.2">
      <c r="D1408" s="142" t="s">
        <v>248</v>
      </c>
      <c r="G1408" s="329">
        <v>389</v>
      </c>
      <c r="H1408" s="329">
        <v>66</v>
      </c>
      <c r="I1408" s="329">
        <v>323</v>
      </c>
      <c r="J1408" s="329">
        <v>105</v>
      </c>
      <c r="K1408" s="329">
        <v>16</v>
      </c>
      <c r="L1408" s="329">
        <v>89</v>
      </c>
      <c r="M1408" s="329">
        <v>74</v>
      </c>
      <c r="N1408" s="329">
        <v>22</v>
      </c>
      <c r="O1408" s="329">
        <v>52</v>
      </c>
      <c r="P1408" s="329">
        <v>74</v>
      </c>
      <c r="Q1408" s="329">
        <v>22</v>
      </c>
      <c r="R1408" s="329">
        <v>52</v>
      </c>
    </row>
    <row r="1409" spans="2:18" x14ac:dyDescent="0.2">
      <c r="E1409" s="142" t="s">
        <v>250</v>
      </c>
      <c r="G1409" s="329">
        <v>389</v>
      </c>
      <c r="H1409" s="329">
        <v>66</v>
      </c>
      <c r="I1409" s="329">
        <v>323</v>
      </c>
      <c r="J1409" s="329">
        <v>105</v>
      </c>
      <c r="K1409" s="329">
        <v>16</v>
      </c>
      <c r="L1409" s="329">
        <v>89</v>
      </c>
      <c r="M1409" s="329">
        <v>74</v>
      </c>
      <c r="N1409" s="329">
        <v>22</v>
      </c>
      <c r="O1409" s="329">
        <v>52</v>
      </c>
      <c r="P1409" s="329">
        <v>74</v>
      </c>
      <c r="Q1409" s="329">
        <v>22</v>
      </c>
      <c r="R1409" s="329">
        <v>52</v>
      </c>
    </row>
    <row r="1410" spans="2:18" x14ac:dyDescent="0.2">
      <c r="F1410" s="142" t="s">
        <v>846</v>
      </c>
      <c r="G1410" s="329">
        <v>117</v>
      </c>
      <c r="H1410" s="329">
        <v>0</v>
      </c>
      <c r="I1410" s="329">
        <v>117</v>
      </c>
      <c r="J1410" s="329">
        <v>30</v>
      </c>
      <c r="K1410" s="329">
        <v>0</v>
      </c>
      <c r="L1410" s="329">
        <v>30</v>
      </c>
      <c r="M1410" s="329">
        <v>28</v>
      </c>
      <c r="N1410" s="329">
        <v>1</v>
      </c>
      <c r="O1410" s="329">
        <v>27</v>
      </c>
      <c r="P1410" s="329">
        <v>28</v>
      </c>
      <c r="Q1410" s="329">
        <v>1</v>
      </c>
      <c r="R1410" s="329">
        <v>27</v>
      </c>
    </row>
    <row r="1411" spans="2:18" x14ac:dyDescent="0.2">
      <c r="F1411" s="142" t="s">
        <v>701</v>
      </c>
      <c r="G1411" s="329">
        <v>255</v>
      </c>
      <c r="H1411" s="329">
        <v>62</v>
      </c>
      <c r="I1411" s="329">
        <v>193</v>
      </c>
      <c r="J1411" s="329">
        <v>75</v>
      </c>
      <c r="K1411" s="329">
        <v>16</v>
      </c>
      <c r="L1411" s="329">
        <v>59</v>
      </c>
      <c r="M1411" s="329">
        <v>24</v>
      </c>
      <c r="N1411" s="329">
        <v>14</v>
      </c>
      <c r="O1411" s="329">
        <v>10</v>
      </c>
      <c r="P1411" s="329">
        <v>24</v>
      </c>
      <c r="Q1411" s="329">
        <v>14</v>
      </c>
      <c r="R1411" s="329">
        <v>10</v>
      </c>
    </row>
    <row r="1412" spans="2:18" x14ac:dyDescent="0.2">
      <c r="F1412" s="142" t="s">
        <v>1234</v>
      </c>
      <c r="G1412" s="329">
        <v>17</v>
      </c>
      <c r="H1412" s="329">
        <v>4</v>
      </c>
      <c r="I1412" s="329">
        <v>13</v>
      </c>
      <c r="J1412" s="329">
        <v>0</v>
      </c>
      <c r="K1412" s="329">
        <v>0</v>
      </c>
      <c r="L1412" s="329">
        <v>0</v>
      </c>
      <c r="M1412" s="329">
        <v>22</v>
      </c>
      <c r="N1412" s="329">
        <v>7</v>
      </c>
      <c r="O1412" s="329">
        <v>15</v>
      </c>
      <c r="P1412" s="329">
        <v>22</v>
      </c>
      <c r="Q1412" s="329">
        <v>7</v>
      </c>
      <c r="R1412" s="329">
        <v>15</v>
      </c>
    </row>
    <row r="1413" spans="2:18" x14ac:dyDescent="0.2">
      <c r="B1413" s="142" t="s">
        <v>712</v>
      </c>
      <c r="G1413" s="329">
        <v>1713</v>
      </c>
      <c r="H1413" s="329">
        <v>633</v>
      </c>
      <c r="I1413" s="329">
        <v>1080</v>
      </c>
      <c r="J1413" s="329">
        <v>424</v>
      </c>
      <c r="K1413" s="329">
        <v>171</v>
      </c>
      <c r="L1413" s="329">
        <v>253</v>
      </c>
      <c r="M1413" s="329">
        <v>50</v>
      </c>
      <c r="N1413" s="329">
        <v>20</v>
      </c>
      <c r="O1413" s="329">
        <v>30</v>
      </c>
      <c r="P1413" s="329">
        <v>11</v>
      </c>
      <c r="Q1413" s="329">
        <v>4</v>
      </c>
      <c r="R1413" s="329">
        <v>7</v>
      </c>
    </row>
    <row r="1414" spans="2:18" x14ac:dyDescent="0.2">
      <c r="C1414" s="142" t="s">
        <v>1235</v>
      </c>
      <c r="G1414" s="329">
        <v>31</v>
      </c>
      <c r="H1414" s="329">
        <v>10</v>
      </c>
      <c r="I1414" s="329">
        <v>21</v>
      </c>
      <c r="J1414" s="329">
        <v>11</v>
      </c>
      <c r="K1414" s="329">
        <v>2</v>
      </c>
      <c r="L1414" s="329">
        <v>9</v>
      </c>
      <c r="M1414" s="329">
        <v>2</v>
      </c>
      <c r="N1414" s="329">
        <v>1</v>
      </c>
      <c r="O1414" s="329">
        <v>1</v>
      </c>
      <c r="P1414" s="329">
        <v>0</v>
      </c>
      <c r="Q1414" s="329">
        <v>0</v>
      </c>
      <c r="R1414" s="329">
        <v>0</v>
      </c>
    </row>
    <row r="1415" spans="2:18" x14ac:dyDescent="0.2">
      <c r="D1415" s="142" t="s">
        <v>248</v>
      </c>
      <c r="G1415" s="329">
        <v>31</v>
      </c>
      <c r="H1415" s="329">
        <v>10</v>
      </c>
      <c r="I1415" s="329">
        <v>21</v>
      </c>
      <c r="J1415" s="329">
        <v>11</v>
      </c>
      <c r="K1415" s="329">
        <v>2</v>
      </c>
      <c r="L1415" s="329">
        <v>9</v>
      </c>
      <c r="M1415" s="329">
        <v>2</v>
      </c>
      <c r="N1415" s="329">
        <v>1</v>
      </c>
      <c r="O1415" s="329">
        <v>1</v>
      </c>
      <c r="P1415" s="329">
        <v>0</v>
      </c>
      <c r="Q1415" s="329">
        <v>0</v>
      </c>
      <c r="R1415" s="329">
        <v>0</v>
      </c>
    </row>
    <row r="1416" spans="2:18" x14ac:dyDescent="0.2">
      <c r="E1416" s="142" t="s">
        <v>250</v>
      </c>
      <c r="G1416" s="329">
        <v>31</v>
      </c>
      <c r="H1416" s="329">
        <v>10</v>
      </c>
      <c r="I1416" s="329">
        <v>21</v>
      </c>
      <c r="J1416" s="329">
        <v>11</v>
      </c>
      <c r="K1416" s="329">
        <v>2</v>
      </c>
      <c r="L1416" s="329">
        <v>9</v>
      </c>
      <c r="M1416" s="329">
        <v>2</v>
      </c>
      <c r="N1416" s="329">
        <v>1</v>
      </c>
      <c r="O1416" s="329">
        <v>1</v>
      </c>
      <c r="P1416" s="329">
        <v>0</v>
      </c>
      <c r="Q1416" s="329">
        <v>0</v>
      </c>
      <c r="R1416" s="329">
        <v>0</v>
      </c>
    </row>
    <row r="1417" spans="2:18" x14ac:dyDescent="0.2">
      <c r="F1417" s="142" t="s">
        <v>943</v>
      </c>
      <c r="G1417" s="329">
        <v>31</v>
      </c>
      <c r="H1417" s="329">
        <v>10</v>
      </c>
      <c r="I1417" s="329">
        <v>21</v>
      </c>
      <c r="J1417" s="329">
        <v>11</v>
      </c>
      <c r="K1417" s="329">
        <v>2</v>
      </c>
      <c r="L1417" s="329">
        <v>9</v>
      </c>
      <c r="M1417" s="329">
        <v>2</v>
      </c>
      <c r="N1417" s="329">
        <v>1</v>
      </c>
      <c r="O1417" s="329">
        <v>1</v>
      </c>
      <c r="P1417" s="329">
        <v>0</v>
      </c>
      <c r="Q1417" s="329">
        <v>0</v>
      </c>
      <c r="R1417" s="329">
        <v>0</v>
      </c>
    </row>
    <row r="1418" spans="2:18" x14ac:dyDescent="0.2">
      <c r="C1418" s="142" t="s">
        <v>1236</v>
      </c>
      <c r="G1418" s="329">
        <v>130</v>
      </c>
      <c r="H1418" s="329">
        <v>42</v>
      </c>
      <c r="I1418" s="329">
        <v>88</v>
      </c>
      <c r="J1418" s="329">
        <v>33</v>
      </c>
      <c r="K1418" s="329">
        <v>11</v>
      </c>
      <c r="L1418" s="329">
        <v>22</v>
      </c>
      <c r="M1418" s="329">
        <v>0</v>
      </c>
      <c r="N1418" s="329">
        <v>0</v>
      </c>
      <c r="O1418" s="329">
        <v>0</v>
      </c>
      <c r="P1418" s="329">
        <v>0</v>
      </c>
      <c r="Q1418" s="329">
        <v>0</v>
      </c>
      <c r="R1418" s="329">
        <v>0</v>
      </c>
    </row>
    <row r="1419" spans="2:18" x14ac:dyDescent="0.2">
      <c r="D1419" s="142" t="s">
        <v>248</v>
      </c>
      <c r="G1419" s="329">
        <v>130</v>
      </c>
      <c r="H1419" s="329">
        <v>42</v>
      </c>
      <c r="I1419" s="329">
        <v>88</v>
      </c>
      <c r="J1419" s="329">
        <v>33</v>
      </c>
      <c r="K1419" s="329">
        <v>11</v>
      </c>
      <c r="L1419" s="329">
        <v>22</v>
      </c>
      <c r="M1419" s="329">
        <v>0</v>
      </c>
      <c r="N1419" s="329">
        <v>0</v>
      </c>
      <c r="O1419" s="329">
        <v>0</v>
      </c>
      <c r="P1419" s="329">
        <v>0</v>
      </c>
      <c r="Q1419" s="329">
        <v>0</v>
      </c>
      <c r="R1419" s="329">
        <v>0</v>
      </c>
    </row>
    <row r="1420" spans="2:18" x14ac:dyDescent="0.2">
      <c r="E1420" s="142" t="s">
        <v>250</v>
      </c>
      <c r="G1420" s="329">
        <v>130</v>
      </c>
      <c r="H1420" s="329">
        <v>42</v>
      </c>
      <c r="I1420" s="329">
        <v>88</v>
      </c>
      <c r="J1420" s="329">
        <v>33</v>
      </c>
      <c r="K1420" s="329">
        <v>11</v>
      </c>
      <c r="L1420" s="329">
        <v>22</v>
      </c>
      <c r="M1420" s="329">
        <v>0</v>
      </c>
      <c r="N1420" s="329">
        <v>0</v>
      </c>
      <c r="O1420" s="329">
        <v>0</v>
      </c>
      <c r="P1420" s="329">
        <v>0</v>
      </c>
      <c r="Q1420" s="329">
        <v>0</v>
      </c>
      <c r="R1420" s="329">
        <v>0</v>
      </c>
    </row>
    <row r="1421" spans="2:18" x14ac:dyDescent="0.2">
      <c r="F1421" s="142" t="s">
        <v>714</v>
      </c>
      <c r="G1421" s="329">
        <v>25</v>
      </c>
      <c r="H1421" s="329">
        <v>7</v>
      </c>
      <c r="I1421" s="329">
        <v>18</v>
      </c>
      <c r="J1421" s="329">
        <v>7</v>
      </c>
      <c r="K1421" s="329">
        <v>3</v>
      </c>
      <c r="L1421" s="329">
        <v>4</v>
      </c>
      <c r="M1421" s="329">
        <v>0</v>
      </c>
      <c r="N1421" s="329">
        <v>0</v>
      </c>
      <c r="O1421" s="329">
        <v>0</v>
      </c>
      <c r="P1421" s="329">
        <v>0</v>
      </c>
      <c r="Q1421" s="329">
        <v>0</v>
      </c>
      <c r="R1421" s="329">
        <v>0</v>
      </c>
    </row>
    <row r="1422" spans="2:18" x14ac:dyDescent="0.2">
      <c r="F1422" s="142" t="s">
        <v>676</v>
      </c>
      <c r="G1422" s="329">
        <v>21</v>
      </c>
      <c r="H1422" s="329">
        <v>7</v>
      </c>
      <c r="I1422" s="329">
        <v>14</v>
      </c>
      <c r="J1422" s="329">
        <v>9</v>
      </c>
      <c r="K1422" s="329">
        <v>1</v>
      </c>
      <c r="L1422" s="329">
        <v>8</v>
      </c>
      <c r="M1422" s="329">
        <v>0</v>
      </c>
      <c r="N1422" s="329">
        <v>0</v>
      </c>
      <c r="O1422" s="329">
        <v>0</v>
      </c>
      <c r="P1422" s="329">
        <v>0</v>
      </c>
      <c r="Q1422" s="329">
        <v>0</v>
      </c>
      <c r="R1422" s="329">
        <v>0</v>
      </c>
    </row>
    <row r="1423" spans="2:18" x14ac:dyDescent="0.2">
      <c r="F1423" s="142" t="s">
        <v>933</v>
      </c>
      <c r="G1423" s="329">
        <v>45</v>
      </c>
      <c r="H1423" s="329">
        <v>15</v>
      </c>
      <c r="I1423" s="329">
        <v>30</v>
      </c>
      <c r="J1423" s="329">
        <v>9</v>
      </c>
      <c r="K1423" s="329">
        <v>5</v>
      </c>
      <c r="L1423" s="329">
        <v>4</v>
      </c>
      <c r="M1423" s="329">
        <v>0</v>
      </c>
      <c r="N1423" s="329">
        <v>0</v>
      </c>
      <c r="O1423" s="329">
        <v>0</v>
      </c>
      <c r="P1423" s="329">
        <v>0</v>
      </c>
      <c r="Q1423" s="329">
        <v>0</v>
      </c>
      <c r="R1423" s="329">
        <v>0</v>
      </c>
    </row>
    <row r="1424" spans="2:18" x14ac:dyDescent="0.2">
      <c r="F1424" s="142" t="s">
        <v>975</v>
      </c>
      <c r="G1424" s="329">
        <v>39</v>
      </c>
      <c r="H1424" s="329">
        <v>13</v>
      </c>
      <c r="I1424" s="329">
        <v>26</v>
      </c>
      <c r="J1424" s="329">
        <v>8</v>
      </c>
      <c r="K1424" s="329">
        <v>2</v>
      </c>
      <c r="L1424" s="329">
        <v>6</v>
      </c>
      <c r="M1424" s="329">
        <v>0</v>
      </c>
      <c r="N1424" s="329">
        <v>0</v>
      </c>
      <c r="O1424" s="329">
        <v>0</v>
      </c>
      <c r="P1424" s="329">
        <v>0</v>
      </c>
      <c r="Q1424" s="329">
        <v>0</v>
      </c>
      <c r="R1424" s="329">
        <v>0</v>
      </c>
    </row>
    <row r="1425" spans="3:18" x14ac:dyDescent="0.2">
      <c r="C1425" s="142" t="s">
        <v>1237</v>
      </c>
      <c r="G1425" s="329">
        <v>420</v>
      </c>
      <c r="H1425" s="329">
        <v>158</v>
      </c>
      <c r="I1425" s="329">
        <v>262</v>
      </c>
      <c r="J1425" s="329">
        <v>110</v>
      </c>
      <c r="K1425" s="329">
        <v>38</v>
      </c>
      <c r="L1425" s="329">
        <v>72</v>
      </c>
      <c r="M1425" s="329">
        <v>7</v>
      </c>
      <c r="N1425" s="329">
        <v>2</v>
      </c>
      <c r="O1425" s="329">
        <v>5</v>
      </c>
      <c r="P1425" s="329">
        <v>2</v>
      </c>
      <c r="Q1425" s="329">
        <v>1</v>
      </c>
      <c r="R1425" s="329">
        <v>1</v>
      </c>
    </row>
    <row r="1426" spans="3:18" x14ac:dyDescent="0.2">
      <c r="D1426" s="142" t="s">
        <v>248</v>
      </c>
      <c r="G1426" s="329">
        <v>420</v>
      </c>
      <c r="H1426" s="329">
        <v>158</v>
      </c>
      <c r="I1426" s="329">
        <v>262</v>
      </c>
      <c r="J1426" s="329">
        <v>110</v>
      </c>
      <c r="K1426" s="329">
        <v>38</v>
      </c>
      <c r="L1426" s="329">
        <v>72</v>
      </c>
      <c r="M1426" s="329">
        <v>7</v>
      </c>
      <c r="N1426" s="329">
        <v>2</v>
      </c>
      <c r="O1426" s="329">
        <v>5</v>
      </c>
      <c r="P1426" s="329">
        <v>2</v>
      </c>
      <c r="Q1426" s="329">
        <v>1</v>
      </c>
      <c r="R1426" s="329">
        <v>1</v>
      </c>
    </row>
    <row r="1427" spans="3:18" x14ac:dyDescent="0.2">
      <c r="E1427" s="142" t="s">
        <v>250</v>
      </c>
      <c r="G1427" s="329">
        <v>420</v>
      </c>
      <c r="H1427" s="329">
        <v>158</v>
      </c>
      <c r="I1427" s="329">
        <v>262</v>
      </c>
      <c r="J1427" s="329">
        <v>110</v>
      </c>
      <c r="K1427" s="329">
        <v>38</v>
      </c>
      <c r="L1427" s="329">
        <v>72</v>
      </c>
      <c r="M1427" s="329">
        <v>7</v>
      </c>
      <c r="N1427" s="329">
        <v>2</v>
      </c>
      <c r="O1427" s="329">
        <v>5</v>
      </c>
      <c r="P1427" s="329">
        <v>2</v>
      </c>
      <c r="Q1427" s="329">
        <v>1</v>
      </c>
      <c r="R1427" s="329">
        <v>1</v>
      </c>
    </row>
    <row r="1428" spans="3:18" x14ac:dyDescent="0.2">
      <c r="F1428" s="142" t="s">
        <v>679</v>
      </c>
      <c r="G1428" s="329">
        <v>420</v>
      </c>
      <c r="H1428" s="329">
        <v>158</v>
      </c>
      <c r="I1428" s="329">
        <v>262</v>
      </c>
      <c r="J1428" s="329">
        <v>110</v>
      </c>
      <c r="K1428" s="329">
        <v>38</v>
      </c>
      <c r="L1428" s="329">
        <v>72</v>
      </c>
      <c r="M1428" s="329">
        <v>7</v>
      </c>
      <c r="N1428" s="329">
        <v>2</v>
      </c>
      <c r="O1428" s="329">
        <v>5</v>
      </c>
      <c r="P1428" s="329">
        <v>2</v>
      </c>
      <c r="Q1428" s="329">
        <v>1</v>
      </c>
      <c r="R1428" s="329">
        <v>1</v>
      </c>
    </row>
    <row r="1429" spans="3:18" x14ac:dyDescent="0.2">
      <c r="C1429" s="142" t="s">
        <v>1238</v>
      </c>
      <c r="G1429" s="329">
        <v>245</v>
      </c>
      <c r="H1429" s="329">
        <v>103</v>
      </c>
      <c r="I1429" s="329">
        <v>142</v>
      </c>
      <c r="J1429" s="329">
        <v>84</v>
      </c>
      <c r="K1429" s="329">
        <v>46</v>
      </c>
      <c r="L1429" s="329">
        <v>38</v>
      </c>
      <c r="M1429" s="329">
        <v>41</v>
      </c>
      <c r="N1429" s="329">
        <v>17</v>
      </c>
      <c r="O1429" s="329">
        <v>24</v>
      </c>
      <c r="P1429" s="329">
        <v>9</v>
      </c>
      <c r="Q1429" s="329">
        <v>3</v>
      </c>
      <c r="R1429" s="329">
        <v>6</v>
      </c>
    </row>
    <row r="1430" spans="3:18" x14ac:dyDescent="0.2">
      <c r="D1430" s="142" t="s">
        <v>248</v>
      </c>
      <c r="G1430" s="329">
        <v>229</v>
      </c>
      <c r="H1430" s="329">
        <v>98</v>
      </c>
      <c r="I1430" s="329">
        <v>131</v>
      </c>
      <c r="J1430" s="329">
        <v>81</v>
      </c>
      <c r="K1430" s="329">
        <v>44</v>
      </c>
      <c r="L1430" s="329">
        <v>37</v>
      </c>
      <c r="M1430" s="329">
        <v>41</v>
      </c>
      <c r="N1430" s="329">
        <v>17</v>
      </c>
      <c r="O1430" s="329">
        <v>24</v>
      </c>
      <c r="P1430" s="329">
        <v>9</v>
      </c>
      <c r="Q1430" s="329">
        <v>3</v>
      </c>
      <c r="R1430" s="329">
        <v>6</v>
      </c>
    </row>
    <row r="1431" spans="3:18" x14ac:dyDescent="0.2">
      <c r="E1431" s="142" t="s">
        <v>250</v>
      </c>
      <c r="G1431" s="329">
        <v>229</v>
      </c>
      <c r="H1431" s="329">
        <v>98</v>
      </c>
      <c r="I1431" s="329">
        <v>131</v>
      </c>
      <c r="J1431" s="329">
        <v>81</v>
      </c>
      <c r="K1431" s="329">
        <v>44</v>
      </c>
      <c r="L1431" s="329">
        <v>37</v>
      </c>
      <c r="M1431" s="329">
        <v>41</v>
      </c>
      <c r="N1431" s="329">
        <v>17</v>
      </c>
      <c r="O1431" s="329">
        <v>24</v>
      </c>
      <c r="P1431" s="329">
        <v>9</v>
      </c>
      <c r="Q1431" s="329">
        <v>3</v>
      </c>
      <c r="R1431" s="329">
        <v>6</v>
      </c>
    </row>
    <row r="1432" spans="3:18" x14ac:dyDescent="0.2">
      <c r="F1432" s="142" t="s">
        <v>991</v>
      </c>
      <c r="G1432" s="329">
        <v>84</v>
      </c>
      <c r="H1432" s="329">
        <v>39</v>
      </c>
      <c r="I1432" s="329">
        <v>45</v>
      </c>
      <c r="J1432" s="329">
        <v>20</v>
      </c>
      <c r="K1432" s="329">
        <v>13</v>
      </c>
      <c r="L1432" s="329">
        <v>7</v>
      </c>
      <c r="M1432" s="329">
        <v>28</v>
      </c>
      <c r="N1432" s="329">
        <v>10</v>
      </c>
      <c r="O1432" s="329">
        <v>18</v>
      </c>
      <c r="P1432" s="329">
        <v>3</v>
      </c>
      <c r="Q1432" s="329">
        <v>2</v>
      </c>
      <c r="R1432" s="329">
        <v>1</v>
      </c>
    </row>
    <row r="1433" spans="3:18" x14ac:dyDescent="0.2">
      <c r="F1433" s="142" t="s">
        <v>992</v>
      </c>
      <c r="G1433" s="329">
        <v>145</v>
      </c>
      <c r="H1433" s="329">
        <v>59</v>
      </c>
      <c r="I1433" s="329">
        <v>86</v>
      </c>
      <c r="J1433" s="329">
        <v>61</v>
      </c>
      <c r="K1433" s="329">
        <v>31</v>
      </c>
      <c r="L1433" s="329">
        <v>30</v>
      </c>
      <c r="M1433" s="329">
        <v>13</v>
      </c>
      <c r="N1433" s="329">
        <v>7</v>
      </c>
      <c r="O1433" s="329">
        <v>6</v>
      </c>
      <c r="P1433" s="329">
        <v>6</v>
      </c>
      <c r="Q1433" s="329">
        <v>1</v>
      </c>
      <c r="R1433" s="329">
        <v>5</v>
      </c>
    </row>
    <row r="1434" spans="3:18" x14ac:dyDescent="0.2">
      <c r="D1434" s="142" t="s">
        <v>709</v>
      </c>
      <c r="G1434" s="329">
        <v>16</v>
      </c>
      <c r="H1434" s="329">
        <v>5</v>
      </c>
      <c r="I1434" s="329">
        <v>11</v>
      </c>
      <c r="J1434" s="329">
        <v>3</v>
      </c>
      <c r="K1434" s="329">
        <v>2</v>
      </c>
      <c r="L1434" s="329">
        <v>1</v>
      </c>
      <c r="M1434" s="329">
        <v>0</v>
      </c>
      <c r="N1434" s="329">
        <v>0</v>
      </c>
      <c r="O1434" s="329">
        <v>0</v>
      </c>
      <c r="P1434" s="329">
        <v>0</v>
      </c>
      <c r="Q1434" s="329">
        <v>0</v>
      </c>
      <c r="R1434" s="329">
        <v>0</v>
      </c>
    </row>
    <row r="1435" spans="3:18" x14ac:dyDescent="0.2">
      <c r="E1435" s="142" t="s">
        <v>250</v>
      </c>
      <c r="G1435" s="329">
        <v>16</v>
      </c>
      <c r="H1435" s="329">
        <v>5</v>
      </c>
      <c r="I1435" s="329">
        <v>11</v>
      </c>
      <c r="J1435" s="329">
        <v>3</v>
      </c>
      <c r="K1435" s="329">
        <v>2</v>
      </c>
      <c r="L1435" s="329">
        <v>1</v>
      </c>
      <c r="M1435" s="329">
        <v>0</v>
      </c>
      <c r="N1435" s="329">
        <v>0</v>
      </c>
      <c r="O1435" s="329">
        <v>0</v>
      </c>
      <c r="P1435" s="329">
        <v>0</v>
      </c>
      <c r="Q1435" s="329">
        <v>0</v>
      </c>
      <c r="R1435" s="329">
        <v>0</v>
      </c>
    </row>
    <row r="1436" spans="3:18" x14ac:dyDescent="0.2">
      <c r="F1436" s="142" t="s">
        <v>1239</v>
      </c>
      <c r="G1436" s="329">
        <v>16</v>
      </c>
      <c r="H1436" s="329">
        <v>5</v>
      </c>
      <c r="I1436" s="329">
        <v>11</v>
      </c>
      <c r="J1436" s="329">
        <v>3</v>
      </c>
      <c r="K1436" s="329">
        <v>2</v>
      </c>
      <c r="L1436" s="329">
        <v>1</v>
      </c>
      <c r="M1436" s="329">
        <v>0</v>
      </c>
      <c r="N1436" s="329">
        <v>0</v>
      </c>
      <c r="O1436" s="329">
        <v>0</v>
      </c>
      <c r="P1436" s="329">
        <v>0</v>
      </c>
      <c r="Q1436" s="329">
        <v>0</v>
      </c>
      <c r="R1436" s="329">
        <v>0</v>
      </c>
    </row>
    <row r="1437" spans="3:18" x14ac:dyDescent="0.2">
      <c r="C1437" s="142" t="s">
        <v>1240</v>
      </c>
      <c r="G1437" s="329">
        <v>487</v>
      </c>
      <c r="H1437" s="329">
        <v>120</v>
      </c>
      <c r="I1437" s="329">
        <v>367</v>
      </c>
      <c r="J1437" s="329">
        <v>102</v>
      </c>
      <c r="K1437" s="329">
        <v>24</v>
      </c>
      <c r="L1437" s="329">
        <v>78</v>
      </c>
      <c r="M1437" s="329">
        <v>0</v>
      </c>
      <c r="N1437" s="329">
        <v>0</v>
      </c>
      <c r="O1437" s="329">
        <v>0</v>
      </c>
      <c r="P1437" s="329">
        <v>0</v>
      </c>
      <c r="Q1437" s="329">
        <v>0</v>
      </c>
      <c r="R1437" s="329">
        <v>0</v>
      </c>
    </row>
    <row r="1438" spans="3:18" x14ac:dyDescent="0.2">
      <c r="D1438" s="142" t="s">
        <v>248</v>
      </c>
      <c r="G1438" s="329">
        <v>487</v>
      </c>
      <c r="H1438" s="329">
        <v>120</v>
      </c>
      <c r="I1438" s="329">
        <v>367</v>
      </c>
      <c r="J1438" s="329">
        <v>102</v>
      </c>
      <c r="K1438" s="329">
        <v>24</v>
      </c>
      <c r="L1438" s="329">
        <v>78</v>
      </c>
      <c r="M1438" s="329">
        <v>0</v>
      </c>
      <c r="N1438" s="329">
        <v>0</v>
      </c>
      <c r="O1438" s="329">
        <v>0</v>
      </c>
      <c r="P1438" s="329">
        <v>0</v>
      </c>
      <c r="Q1438" s="329">
        <v>0</v>
      </c>
      <c r="R1438" s="329">
        <v>0</v>
      </c>
    </row>
    <row r="1439" spans="3:18" x14ac:dyDescent="0.2">
      <c r="E1439" s="142" t="s">
        <v>250</v>
      </c>
      <c r="G1439" s="329">
        <v>487</v>
      </c>
      <c r="H1439" s="329">
        <v>120</v>
      </c>
      <c r="I1439" s="329">
        <v>367</v>
      </c>
      <c r="J1439" s="329">
        <v>102</v>
      </c>
      <c r="K1439" s="329">
        <v>24</v>
      </c>
      <c r="L1439" s="329">
        <v>78</v>
      </c>
      <c r="M1439" s="329">
        <v>0</v>
      </c>
      <c r="N1439" s="329">
        <v>0</v>
      </c>
      <c r="O1439" s="329">
        <v>0</v>
      </c>
      <c r="P1439" s="329">
        <v>0</v>
      </c>
      <c r="Q1439" s="329">
        <v>0</v>
      </c>
      <c r="R1439" s="329">
        <v>0</v>
      </c>
    </row>
    <row r="1440" spans="3:18" x14ac:dyDescent="0.2">
      <c r="F1440" s="142" t="s">
        <v>994</v>
      </c>
      <c r="G1440" s="329">
        <v>362</v>
      </c>
      <c r="H1440" s="329">
        <v>95</v>
      </c>
      <c r="I1440" s="329">
        <v>267</v>
      </c>
      <c r="J1440" s="329">
        <v>63</v>
      </c>
      <c r="K1440" s="329">
        <v>16</v>
      </c>
      <c r="L1440" s="329">
        <v>47</v>
      </c>
      <c r="M1440" s="329">
        <v>0</v>
      </c>
      <c r="N1440" s="329">
        <v>0</v>
      </c>
      <c r="O1440" s="329">
        <v>0</v>
      </c>
      <c r="P1440" s="329">
        <v>0</v>
      </c>
      <c r="Q1440" s="329">
        <v>0</v>
      </c>
      <c r="R1440" s="329">
        <v>0</v>
      </c>
    </row>
    <row r="1441" spans="2:18" x14ac:dyDescent="0.2">
      <c r="F1441" s="142" t="s">
        <v>995</v>
      </c>
      <c r="G1441" s="329">
        <v>125</v>
      </c>
      <c r="H1441" s="329">
        <v>25</v>
      </c>
      <c r="I1441" s="329">
        <v>100</v>
      </c>
      <c r="J1441" s="329">
        <v>39</v>
      </c>
      <c r="K1441" s="329">
        <v>8</v>
      </c>
      <c r="L1441" s="329">
        <v>31</v>
      </c>
      <c r="M1441" s="329">
        <v>0</v>
      </c>
      <c r="N1441" s="329">
        <v>0</v>
      </c>
      <c r="O1441" s="329">
        <v>0</v>
      </c>
      <c r="P1441" s="329">
        <v>0</v>
      </c>
      <c r="Q1441" s="329">
        <v>0</v>
      </c>
      <c r="R1441" s="329">
        <v>0</v>
      </c>
    </row>
    <row r="1442" spans="2:18" x14ac:dyDescent="0.2">
      <c r="C1442" s="142" t="s">
        <v>1241</v>
      </c>
      <c r="G1442" s="329">
        <v>122</v>
      </c>
      <c r="H1442" s="329">
        <v>89</v>
      </c>
      <c r="I1442" s="329">
        <v>33</v>
      </c>
      <c r="J1442" s="329">
        <v>62</v>
      </c>
      <c r="K1442" s="329">
        <v>45</v>
      </c>
      <c r="L1442" s="329">
        <v>17</v>
      </c>
      <c r="M1442" s="329">
        <v>0</v>
      </c>
      <c r="N1442" s="329">
        <v>0</v>
      </c>
      <c r="O1442" s="329">
        <v>0</v>
      </c>
      <c r="P1442" s="329">
        <v>0</v>
      </c>
      <c r="Q1442" s="329">
        <v>0</v>
      </c>
      <c r="R1442" s="329">
        <v>0</v>
      </c>
    </row>
    <row r="1443" spans="2:18" x14ac:dyDescent="0.2">
      <c r="D1443" s="142" t="s">
        <v>248</v>
      </c>
      <c r="G1443" s="329">
        <v>122</v>
      </c>
      <c r="H1443" s="329">
        <v>89</v>
      </c>
      <c r="I1443" s="329">
        <v>33</v>
      </c>
      <c r="J1443" s="329">
        <v>62</v>
      </c>
      <c r="K1443" s="329">
        <v>45</v>
      </c>
      <c r="L1443" s="329">
        <v>17</v>
      </c>
      <c r="M1443" s="329">
        <v>0</v>
      </c>
      <c r="N1443" s="329">
        <v>0</v>
      </c>
      <c r="O1443" s="329">
        <v>0</v>
      </c>
      <c r="P1443" s="329">
        <v>0</v>
      </c>
      <c r="Q1443" s="329">
        <v>0</v>
      </c>
      <c r="R1443" s="329">
        <v>0</v>
      </c>
    </row>
    <row r="1444" spans="2:18" x14ac:dyDescent="0.2">
      <c r="E1444" s="142" t="s">
        <v>250</v>
      </c>
      <c r="G1444" s="329">
        <v>122</v>
      </c>
      <c r="H1444" s="329">
        <v>89</v>
      </c>
      <c r="I1444" s="329">
        <v>33</v>
      </c>
      <c r="J1444" s="329">
        <v>62</v>
      </c>
      <c r="K1444" s="329">
        <v>45</v>
      </c>
      <c r="L1444" s="329">
        <v>17</v>
      </c>
      <c r="M1444" s="329">
        <v>0</v>
      </c>
      <c r="N1444" s="329">
        <v>0</v>
      </c>
      <c r="O1444" s="329">
        <v>0</v>
      </c>
      <c r="P1444" s="329">
        <v>0</v>
      </c>
      <c r="Q1444" s="329">
        <v>0</v>
      </c>
      <c r="R1444" s="329">
        <v>0</v>
      </c>
    </row>
    <row r="1445" spans="2:18" x14ac:dyDescent="0.2">
      <c r="F1445" s="142" t="s">
        <v>928</v>
      </c>
      <c r="G1445" s="329">
        <v>122</v>
      </c>
      <c r="H1445" s="329">
        <v>89</v>
      </c>
      <c r="I1445" s="329">
        <v>33</v>
      </c>
      <c r="J1445" s="329">
        <v>62</v>
      </c>
      <c r="K1445" s="329">
        <v>45</v>
      </c>
      <c r="L1445" s="329">
        <v>17</v>
      </c>
      <c r="M1445" s="329">
        <v>0</v>
      </c>
      <c r="N1445" s="329">
        <v>0</v>
      </c>
      <c r="O1445" s="329">
        <v>0</v>
      </c>
      <c r="P1445" s="329">
        <v>0</v>
      </c>
      <c r="Q1445" s="329">
        <v>0</v>
      </c>
      <c r="R1445" s="329">
        <v>0</v>
      </c>
    </row>
    <row r="1446" spans="2:18" x14ac:dyDescent="0.2">
      <c r="C1446" s="142" t="s">
        <v>1242</v>
      </c>
      <c r="G1446" s="329">
        <v>278</v>
      </c>
      <c r="H1446" s="329">
        <v>111</v>
      </c>
      <c r="I1446" s="329">
        <v>167</v>
      </c>
      <c r="J1446" s="329">
        <v>22</v>
      </c>
      <c r="K1446" s="329">
        <v>5</v>
      </c>
      <c r="L1446" s="329">
        <v>17</v>
      </c>
      <c r="M1446" s="329">
        <v>0</v>
      </c>
      <c r="N1446" s="329">
        <v>0</v>
      </c>
      <c r="O1446" s="329">
        <v>0</v>
      </c>
      <c r="P1446" s="329">
        <v>0</v>
      </c>
      <c r="Q1446" s="329">
        <v>0</v>
      </c>
      <c r="R1446" s="329">
        <v>0</v>
      </c>
    </row>
    <row r="1447" spans="2:18" x14ac:dyDescent="0.2">
      <c r="D1447" s="142" t="s">
        <v>248</v>
      </c>
      <c r="G1447" s="329">
        <v>278</v>
      </c>
      <c r="H1447" s="329">
        <v>111</v>
      </c>
      <c r="I1447" s="329">
        <v>167</v>
      </c>
      <c r="J1447" s="329">
        <v>22</v>
      </c>
      <c r="K1447" s="329">
        <v>5</v>
      </c>
      <c r="L1447" s="329">
        <v>17</v>
      </c>
      <c r="M1447" s="329">
        <v>0</v>
      </c>
      <c r="N1447" s="329">
        <v>0</v>
      </c>
      <c r="O1447" s="329">
        <v>0</v>
      </c>
      <c r="P1447" s="329">
        <v>0</v>
      </c>
      <c r="Q1447" s="329">
        <v>0</v>
      </c>
      <c r="R1447" s="329">
        <v>0</v>
      </c>
    </row>
    <row r="1448" spans="2:18" x14ac:dyDescent="0.2">
      <c r="E1448" s="142" t="s">
        <v>250</v>
      </c>
      <c r="G1448" s="329">
        <v>278</v>
      </c>
      <c r="H1448" s="329">
        <v>111</v>
      </c>
      <c r="I1448" s="329">
        <v>167</v>
      </c>
      <c r="J1448" s="329">
        <v>22</v>
      </c>
      <c r="K1448" s="329">
        <v>5</v>
      </c>
      <c r="L1448" s="329">
        <v>17</v>
      </c>
      <c r="M1448" s="329">
        <v>0</v>
      </c>
      <c r="N1448" s="329">
        <v>0</v>
      </c>
      <c r="O1448" s="329">
        <v>0</v>
      </c>
      <c r="P1448" s="329">
        <v>0</v>
      </c>
      <c r="Q1448" s="329">
        <v>0</v>
      </c>
      <c r="R1448" s="329">
        <v>0</v>
      </c>
    </row>
    <row r="1449" spans="2:18" x14ac:dyDescent="0.2">
      <c r="F1449" s="142" t="s">
        <v>1046</v>
      </c>
      <c r="G1449" s="329">
        <v>278</v>
      </c>
      <c r="H1449" s="329">
        <v>111</v>
      </c>
      <c r="I1449" s="329">
        <v>167</v>
      </c>
      <c r="J1449" s="329">
        <v>22</v>
      </c>
      <c r="K1449" s="329">
        <v>5</v>
      </c>
      <c r="L1449" s="329">
        <v>17</v>
      </c>
      <c r="M1449" s="329">
        <v>0</v>
      </c>
      <c r="N1449" s="329">
        <v>0</v>
      </c>
      <c r="O1449" s="329">
        <v>0</v>
      </c>
      <c r="P1449" s="329">
        <v>0</v>
      </c>
      <c r="Q1449" s="329">
        <v>0</v>
      </c>
      <c r="R1449" s="329">
        <v>0</v>
      </c>
    </row>
    <row r="1450" spans="2:18" x14ac:dyDescent="0.2">
      <c r="B1450" s="142" t="s">
        <v>1243</v>
      </c>
      <c r="G1450" s="329">
        <v>40</v>
      </c>
      <c r="H1450" s="329">
        <v>18</v>
      </c>
      <c r="I1450" s="329">
        <v>22</v>
      </c>
      <c r="J1450" s="329">
        <v>14</v>
      </c>
      <c r="K1450" s="329">
        <v>5</v>
      </c>
      <c r="L1450" s="329">
        <v>9</v>
      </c>
      <c r="M1450" s="329">
        <v>15</v>
      </c>
      <c r="N1450" s="329">
        <v>5</v>
      </c>
      <c r="O1450" s="329">
        <v>10</v>
      </c>
      <c r="P1450" s="329">
        <v>20</v>
      </c>
      <c r="Q1450" s="329">
        <v>4</v>
      </c>
      <c r="R1450" s="329">
        <v>16</v>
      </c>
    </row>
    <row r="1451" spans="2:18" x14ac:dyDescent="0.2">
      <c r="C1451" s="142" t="s">
        <v>1243</v>
      </c>
      <c r="G1451" s="329">
        <v>40</v>
      </c>
      <c r="H1451" s="329">
        <v>18</v>
      </c>
      <c r="I1451" s="329">
        <v>22</v>
      </c>
      <c r="J1451" s="329">
        <v>14</v>
      </c>
      <c r="K1451" s="329">
        <v>5</v>
      </c>
      <c r="L1451" s="329">
        <v>9</v>
      </c>
      <c r="M1451" s="329">
        <v>15</v>
      </c>
      <c r="N1451" s="329">
        <v>5</v>
      </c>
      <c r="O1451" s="329">
        <v>10</v>
      </c>
      <c r="P1451" s="329">
        <v>20</v>
      </c>
      <c r="Q1451" s="329">
        <v>4</v>
      </c>
      <c r="R1451" s="329">
        <v>16</v>
      </c>
    </row>
    <row r="1452" spans="2:18" x14ac:dyDescent="0.2">
      <c r="D1452" s="142" t="s">
        <v>248</v>
      </c>
      <c r="G1452" s="329">
        <v>40</v>
      </c>
      <c r="H1452" s="329">
        <v>18</v>
      </c>
      <c r="I1452" s="329">
        <v>22</v>
      </c>
      <c r="J1452" s="329">
        <v>14</v>
      </c>
      <c r="K1452" s="329">
        <v>5</v>
      </c>
      <c r="L1452" s="329">
        <v>9</v>
      </c>
      <c r="M1452" s="329">
        <v>15</v>
      </c>
      <c r="N1452" s="329">
        <v>5</v>
      </c>
      <c r="O1452" s="329">
        <v>10</v>
      </c>
      <c r="P1452" s="329">
        <v>20</v>
      </c>
      <c r="Q1452" s="329">
        <v>4</v>
      </c>
      <c r="R1452" s="329">
        <v>16</v>
      </c>
    </row>
    <row r="1453" spans="2:18" x14ac:dyDescent="0.2">
      <c r="E1453" s="142" t="s">
        <v>250</v>
      </c>
      <c r="G1453" s="329">
        <v>40</v>
      </c>
      <c r="H1453" s="329">
        <v>18</v>
      </c>
      <c r="I1453" s="329">
        <v>22</v>
      </c>
      <c r="J1453" s="329">
        <v>14</v>
      </c>
      <c r="K1453" s="329">
        <v>5</v>
      </c>
      <c r="L1453" s="329">
        <v>9</v>
      </c>
      <c r="M1453" s="329">
        <v>15</v>
      </c>
      <c r="N1453" s="329">
        <v>5</v>
      </c>
      <c r="O1453" s="329">
        <v>10</v>
      </c>
      <c r="P1453" s="329">
        <v>20</v>
      </c>
      <c r="Q1453" s="329">
        <v>4</v>
      </c>
      <c r="R1453" s="329">
        <v>16</v>
      </c>
    </row>
    <row r="1454" spans="2:18" x14ac:dyDescent="0.2">
      <c r="F1454" s="142" t="s">
        <v>914</v>
      </c>
      <c r="G1454" s="329">
        <v>3</v>
      </c>
      <c r="H1454" s="329">
        <v>3</v>
      </c>
      <c r="I1454" s="329">
        <v>0</v>
      </c>
      <c r="J1454" s="329">
        <v>3</v>
      </c>
      <c r="K1454" s="329">
        <v>3</v>
      </c>
      <c r="L1454" s="329">
        <v>0</v>
      </c>
      <c r="M1454" s="329">
        <v>0</v>
      </c>
      <c r="N1454" s="329">
        <v>0</v>
      </c>
      <c r="O1454" s="329">
        <v>0</v>
      </c>
      <c r="P1454" s="329">
        <v>1</v>
      </c>
      <c r="Q1454" s="329">
        <v>1</v>
      </c>
      <c r="R1454" s="329">
        <v>0</v>
      </c>
    </row>
    <row r="1455" spans="2:18" x14ac:dyDescent="0.2">
      <c r="F1455" s="142" t="s">
        <v>1244</v>
      </c>
      <c r="G1455" s="329">
        <v>29</v>
      </c>
      <c r="H1455" s="329">
        <v>15</v>
      </c>
      <c r="I1455" s="329">
        <v>14</v>
      </c>
      <c r="J1455" s="329">
        <v>6</v>
      </c>
      <c r="K1455" s="329">
        <v>2</v>
      </c>
      <c r="L1455" s="329">
        <v>4</v>
      </c>
      <c r="M1455" s="329">
        <v>10</v>
      </c>
      <c r="N1455" s="329">
        <v>5</v>
      </c>
      <c r="O1455" s="329">
        <v>5</v>
      </c>
      <c r="P1455" s="329">
        <v>10</v>
      </c>
      <c r="Q1455" s="329">
        <v>3</v>
      </c>
      <c r="R1455" s="329">
        <v>7</v>
      </c>
    </row>
    <row r="1456" spans="2:18" x14ac:dyDescent="0.2">
      <c r="F1456" s="142" t="s">
        <v>1245</v>
      </c>
      <c r="G1456" s="329">
        <v>8</v>
      </c>
      <c r="H1456" s="329">
        <v>0</v>
      </c>
      <c r="I1456" s="329">
        <v>8</v>
      </c>
      <c r="J1456" s="329">
        <v>5</v>
      </c>
      <c r="K1456" s="329">
        <v>0</v>
      </c>
      <c r="L1456" s="329">
        <v>5</v>
      </c>
      <c r="M1456" s="329">
        <v>5</v>
      </c>
      <c r="N1456" s="329">
        <v>0</v>
      </c>
      <c r="O1456" s="329">
        <v>5</v>
      </c>
      <c r="P1456" s="329">
        <v>9</v>
      </c>
      <c r="Q1456" s="329">
        <v>0</v>
      </c>
      <c r="R1456" s="329">
        <v>9</v>
      </c>
    </row>
    <row r="1457" spans="2:18" x14ac:dyDescent="0.2">
      <c r="B1457" s="142" t="s">
        <v>704</v>
      </c>
      <c r="G1457" s="329">
        <v>296</v>
      </c>
      <c r="H1457" s="329">
        <v>59</v>
      </c>
      <c r="I1457" s="329">
        <v>237</v>
      </c>
      <c r="J1457" s="329">
        <v>147</v>
      </c>
      <c r="K1457" s="329">
        <v>30</v>
      </c>
      <c r="L1457" s="329">
        <v>117</v>
      </c>
      <c r="M1457" s="329">
        <v>93</v>
      </c>
      <c r="N1457" s="329">
        <v>13</v>
      </c>
      <c r="O1457" s="329">
        <v>80</v>
      </c>
      <c r="P1457" s="329">
        <v>38</v>
      </c>
      <c r="Q1457" s="329">
        <v>15</v>
      </c>
      <c r="R1457" s="329">
        <v>23</v>
      </c>
    </row>
    <row r="1458" spans="2:18" x14ac:dyDescent="0.2">
      <c r="C1458" s="142" t="s">
        <v>1246</v>
      </c>
      <c r="G1458" s="329">
        <v>296</v>
      </c>
      <c r="H1458" s="329">
        <v>59</v>
      </c>
      <c r="I1458" s="329">
        <v>237</v>
      </c>
      <c r="J1458" s="329">
        <v>147</v>
      </c>
      <c r="K1458" s="329">
        <v>30</v>
      </c>
      <c r="L1458" s="329">
        <v>117</v>
      </c>
      <c r="M1458" s="329">
        <v>93</v>
      </c>
      <c r="N1458" s="329">
        <v>13</v>
      </c>
      <c r="O1458" s="329">
        <v>80</v>
      </c>
      <c r="P1458" s="329">
        <v>38</v>
      </c>
      <c r="Q1458" s="329">
        <v>15</v>
      </c>
      <c r="R1458" s="329">
        <v>23</v>
      </c>
    </row>
    <row r="1459" spans="2:18" x14ac:dyDescent="0.2">
      <c r="D1459" s="142" t="s">
        <v>248</v>
      </c>
      <c r="G1459" s="329">
        <v>171</v>
      </c>
      <c r="H1459" s="329">
        <v>24</v>
      </c>
      <c r="I1459" s="329">
        <v>147</v>
      </c>
      <c r="J1459" s="329">
        <v>80</v>
      </c>
      <c r="K1459" s="329">
        <v>10</v>
      </c>
      <c r="L1459" s="329">
        <v>70</v>
      </c>
      <c r="M1459" s="329">
        <v>42</v>
      </c>
      <c r="N1459" s="329">
        <v>3</v>
      </c>
      <c r="O1459" s="329">
        <v>39</v>
      </c>
      <c r="P1459" s="329">
        <v>12</v>
      </c>
      <c r="Q1459" s="329">
        <v>4</v>
      </c>
      <c r="R1459" s="329">
        <v>8</v>
      </c>
    </row>
    <row r="1460" spans="2:18" x14ac:dyDescent="0.2">
      <c r="E1460" s="142" t="s">
        <v>250</v>
      </c>
      <c r="G1460" s="329">
        <v>171</v>
      </c>
      <c r="H1460" s="329">
        <v>24</v>
      </c>
      <c r="I1460" s="329">
        <v>147</v>
      </c>
      <c r="J1460" s="329">
        <v>80</v>
      </c>
      <c r="K1460" s="329">
        <v>10</v>
      </c>
      <c r="L1460" s="329">
        <v>70</v>
      </c>
      <c r="M1460" s="329">
        <v>42</v>
      </c>
      <c r="N1460" s="329">
        <v>3</v>
      </c>
      <c r="O1460" s="329">
        <v>39</v>
      </c>
      <c r="P1460" s="329">
        <v>12</v>
      </c>
      <c r="Q1460" s="329">
        <v>4</v>
      </c>
      <c r="R1460" s="329">
        <v>8</v>
      </c>
    </row>
    <row r="1461" spans="2:18" x14ac:dyDescent="0.2">
      <c r="F1461" s="142" t="s">
        <v>707</v>
      </c>
      <c r="G1461" s="329">
        <v>87</v>
      </c>
      <c r="H1461" s="329">
        <v>15</v>
      </c>
      <c r="I1461" s="329">
        <v>72</v>
      </c>
      <c r="J1461" s="329">
        <v>31</v>
      </c>
      <c r="K1461" s="329">
        <v>5</v>
      </c>
      <c r="L1461" s="329">
        <v>26</v>
      </c>
      <c r="M1461" s="329">
        <v>42</v>
      </c>
      <c r="N1461" s="329">
        <v>3</v>
      </c>
      <c r="O1461" s="329">
        <v>39</v>
      </c>
      <c r="P1461" s="329">
        <v>12</v>
      </c>
      <c r="Q1461" s="329">
        <v>4</v>
      </c>
      <c r="R1461" s="329">
        <v>8</v>
      </c>
    </row>
    <row r="1462" spans="2:18" x14ac:dyDescent="0.2">
      <c r="F1462" s="142" t="s">
        <v>683</v>
      </c>
      <c r="G1462" s="329">
        <v>84</v>
      </c>
      <c r="H1462" s="329">
        <v>9</v>
      </c>
      <c r="I1462" s="329">
        <v>75</v>
      </c>
      <c r="J1462" s="329">
        <v>49</v>
      </c>
      <c r="K1462" s="329">
        <v>5</v>
      </c>
      <c r="L1462" s="329">
        <v>44</v>
      </c>
      <c r="M1462" s="329">
        <v>0</v>
      </c>
      <c r="N1462" s="329">
        <v>0</v>
      </c>
      <c r="O1462" s="329">
        <v>0</v>
      </c>
      <c r="P1462" s="329">
        <v>0</v>
      </c>
      <c r="Q1462" s="329">
        <v>0</v>
      </c>
      <c r="R1462" s="329">
        <v>0</v>
      </c>
    </row>
    <row r="1463" spans="2:18" x14ac:dyDescent="0.2">
      <c r="D1463" s="142" t="s">
        <v>738</v>
      </c>
      <c r="G1463" s="329">
        <v>12</v>
      </c>
      <c r="H1463" s="329">
        <v>4</v>
      </c>
      <c r="I1463" s="329">
        <v>8</v>
      </c>
      <c r="J1463" s="329">
        <v>12</v>
      </c>
      <c r="K1463" s="329">
        <v>4</v>
      </c>
      <c r="L1463" s="329">
        <v>8</v>
      </c>
      <c r="M1463" s="329">
        <v>0</v>
      </c>
      <c r="N1463" s="329">
        <v>0</v>
      </c>
      <c r="O1463" s="329">
        <v>0</v>
      </c>
      <c r="P1463" s="329">
        <v>0</v>
      </c>
      <c r="Q1463" s="329">
        <v>0</v>
      </c>
      <c r="R1463" s="329">
        <v>0</v>
      </c>
    </row>
    <row r="1464" spans="2:18" x14ac:dyDescent="0.2">
      <c r="E1464" s="142" t="s">
        <v>250</v>
      </c>
      <c r="G1464" s="329">
        <v>12</v>
      </c>
      <c r="H1464" s="329">
        <v>4</v>
      </c>
      <c r="I1464" s="329">
        <v>8</v>
      </c>
      <c r="J1464" s="329">
        <v>12</v>
      </c>
      <c r="K1464" s="329">
        <v>4</v>
      </c>
      <c r="L1464" s="329">
        <v>8</v>
      </c>
      <c r="M1464" s="329">
        <v>0</v>
      </c>
      <c r="N1464" s="329">
        <v>0</v>
      </c>
      <c r="O1464" s="329">
        <v>0</v>
      </c>
      <c r="P1464" s="329">
        <v>0</v>
      </c>
      <c r="Q1464" s="329">
        <v>0</v>
      </c>
      <c r="R1464" s="329">
        <v>0</v>
      </c>
    </row>
    <row r="1465" spans="2:18" x14ac:dyDescent="0.2">
      <c r="F1465" s="142" t="s">
        <v>1247</v>
      </c>
      <c r="G1465" s="329">
        <v>12</v>
      </c>
      <c r="H1465" s="329">
        <v>4</v>
      </c>
      <c r="I1465" s="329">
        <v>8</v>
      </c>
      <c r="J1465" s="329">
        <v>12</v>
      </c>
      <c r="K1465" s="329">
        <v>4</v>
      </c>
      <c r="L1465" s="329">
        <v>8</v>
      </c>
      <c r="M1465" s="329">
        <v>0</v>
      </c>
      <c r="N1465" s="329">
        <v>0</v>
      </c>
      <c r="O1465" s="329">
        <v>0</v>
      </c>
      <c r="P1465" s="329">
        <v>0</v>
      </c>
      <c r="Q1465" s="329">
        <v>0</v>
      </c>
      <c r="R1465" s="329">
        <v>0</v>
      </c>
    </row>
    <row r="1466" spans="2:18" x14ac:dyDescent="0.2">
      <c r="D1466" s="142" t="s">
        <v>709</v>
      </c>
      <c r="G1466" s="329">
        <v>105</v>
      </c>
      <c r="H1466" s="329">
        <v>29</v>
      </c>
      <c r="I1466" s="329">
        <v>76</v>
      </c>
      <c r="J1466" s="329">
        <v>55</v>
      </c>
      <c r="K1466" s="329">
        <v>16</v>
      </c>
      <c r="L1466" s="329">
        <v>39</v>
      </c>
      <c r="M1466" s="329">
        <v>51</v>
      </c>
      <c r="N1466" s="329">
        <v>10</v>
      </c>
      <c r="O1466" s="329">
        <v>41</v>
      </c>
      <c r="P1466" s="329">
        <v>26</v>
      </c>
      <c r="Q1466" s="329">
        <v>11</v>
      </c>
      <c r="R1466" s="329">
        <v>15</v>
      </c>
    </row>
    <row r="1467" spans="2:18" x14ac:dyDescent="0.2">
      <c r="E1467" s="142" t="s">
        <v>250</v>
      </c>
      <c r="G1467" s="329">
        <v>75</v>
      </c>
      <c r="H1467" s="329">
        <v>21</v>
      </c>
      <c r="I1467" s="329">
        <v>54</v>
      </c>
      <c r="J1467" s="329">
        <v>43</v>
      </c>
      <c r="K1467" s="329">
        <v>12</v>
      </c>
      <c r="L1467" s="329">
        <v>31</v>
      </c>
      <c r="M1467" s="329">
        <v>31</v>
      </c>
      <c r="N1467" s="329">
        <v>6</v>
      </c>
      <c r="O1467" s="329">
        <v>25</v>
      </c>
      <c r="P1467" s="329">
        <v>17</v>
      </c>
      <c r="Q1467" s="329">
        <v>7</v>
      </c>
      <c r="R1467" s="329">
        <v>10</v>
      </c>
    </row>
    <row r="1468" spans="2:18" x14ac:dyDescent="0.2">
      <c r="F1468" s="142" t="s">
        <v>768</v>
      </c>
      <c r="G1468" s="329">
        <v>45</v>
      </c>
      <c r="H1468" s="329">
        <v>13</v>
      </c>
      <c r="I1468" s="329">
        <v>32</v>
      </c>
      <c r="J1468" s="329">
        <v>31</v>
      </c>
      <c r="K1468" s="329">
        <v>8</v>
      </c>
      <c r="L1468" s="329">
        <v>23</v>
      </c>
      <c r="M1468" s="329">
        <v>11</v>
      </c>
      <c r="N1468" s="329">
        <v>2</v>
      </c>
      <c r="O1468" s="329">
        <v>9</v>
      </c>
      <c r="P1468" s="329">
        <v>8</v>
      </c>
      <c r="Q1468" s="329">
        <v>3</v>
      </c>
      <c r="R1468" s="329">
        <v>5</v>
      </c>
    </row>
    <row r="1469" spans="2:18" x14ac:dyDescent="0.2">
      <c r="F1469" s="142" t="s">
        <v>710</v>
      </c>
      <c r="G1469" s="329">
        <v>30</v>
      </c>
      <c r="H1469" s="329">
        <v>8</v>
      </c>
      <c r="I1469" s="329">
        <v>22</v>
      </c>
      <c r="J1469" s="329">
        <v>12</v>
      </c>
      <c r="K1469" s="329">
        <v>4</v>
      </c>
      <c r="L1469" s="329">
        <v>8</v>
      </c>
      <c r="M1469" s="329">
        <v>20</v>
      </c>
      <c r="N1469" s="329">
        <v>4</v>
      </c>
      <c r="O1469" s="329">
        <v>16</v>
      </c>
      <c r="P1469" s="329">
        <v>9</v>
      </c>
      <c r="Q1469" s="329">
        <v>4</v>
      </c>
      <c r="R1469" s="329">
        <v>5</v>
      </c>
    </row>
    <row r="1470" spans="2:18" x14ac:dyDescent="0.2">
      <c r="E1470" s="142" t="s">
        <v>697</v>
      </c>
      <c r="G1470" s="329">
        <v>30</v>
      </c>
      <c r="H1470" s="329">
        <v>8</v>
      </c>
      <c r="I1470" s="329">
        <v>22</v>
      </c>
      <c r="J1470" s="329">
        <v>12</v>
      </c>
      <c r="K1470" s="329">
        <v>4</v>
      </c>
      <c r="L1470" s="329">
        <v>8</v>
      </c>
      <c r="M1470" s="329">
        <v>20</v>
      </c>
      <c r="N1470" s="329">
        <v>4</v>
      </c>
      <c r="O1470" s="329">
        <v>16</v>
      </c>
      <c r="P1470" s="329">
        <v>9</v>
      </c>
      <c r="Q1470" s="329">
        <v>4</v>
      </c>
      <c r="R1470" s="329">
        <v>5</v>
      </c>
    </row>
    <row r="1471" spans="2:18" x14ac:dyDescent="0.2">
      <c r="F1471" s="142" t="s">
        <v>710</v>
      </c>
      <c r="G1471" s="329">
        <v>30</v>
      </c>
      <c r="H1471" s="329">
        <v>8</v>
      </c>
      <c r="I1471" s="329">
        <v>22</v>
      </c>
      <c r="J1471" s="329">
        <v>12</v>
      </c>
      <c r="K1471" s="329">
        <v>4</v>
      </c>
      <c r="L1471" s="329">
        <v>8</v>
      </c>
      <c r="M1471" s="329">
        <v>20</v>
      </c>
      <c r="N1471" s="329">
        <v>4</v>
      </c>
      <c r="O1471" s="329">
        <v>16</v>
      </c>
      <c r="P1471" s="329">
        <v>9</v>
      </c>
      <c r="Q1471" s="329">
        <v>4</v>
      </c>
      <c r="R1471" s="329">
        <v>5</v>
      </c>
    </row>
    <row r="1472" spans="2:18" x14ac:dyDescent="0.2">
      <c r="D1472" s="142" t="s">
        <v>756</v>
      </c>
      <c r="G1472" s="329">
        <v>8</v>
      </c>
      <c r="H1472" s="329">
        <v>2</v>
      </c>
      <c r="I1472" s="329">
        <v>6</v>
      </c>
      <c r="J1472" s="329">
        <v>0</v>
      </c>
      <c r="K1472" s="329">
        <v>0</v>
      </c>
      <c r="L1472" s="329">
        <v>0</v>
      </c>
      <c r="M1472" s="329">
        <v>0</v>
      </c>
      <c r="N1472" s="329">
        <v>0</v>
      </c>
      <c r="O1472" s="329">
        <v>0</v>
      </c>
      <c r="P1472" s="329">
        <v>0</v>
      </c>
      <c r="Q1472" s="329">
        <v>0</v>
      </c>
      <c r="R1472" s="329">
        <v>0</v>
      </c>
    </row>
    <row r="1473" spans="2:18" x14ac:dyDescent="0.2">
      <c r="E1473" s="142" t="s">
        <v>250</v>
      </c>
      <c r="G1473" s="329">
        <v>4</v>
      </c>
      <c r="H1473" s="329">
        <v>1</v>
      </c>
      <c r="I1473" s="329">
        <v>3</v>
      </c>
      <c r="J1473" s="329">
        <v>0</v>
      </c>
      <c r="K1473" s="329">
        <v>0</v>
      </c>
      <c r="L1473" s="329">
        <v>0</v>
      </c>
      <c r="M1473" s="329">
        <v>0</v>
      </c>
      <c r="N1473" s="329">
        <v>0</v>
      </c>
      <c r="O1473" s="329">
        <v>0</v>
      </c>
      <c r="P1473" s="329">
        <v>0</v>
      </c>
      <c r="Q1473" s="329">
        <v>0</v>
      </c>
      <c r="R1473" s="329">
        <v>0</v>
      </c>
    </row>
    <row r="1474" spans="2:18" x14ac:dyDescent="0.2">
      <c r="F1474" s="142" t="s">
        <v>1062</v>
      </c>
      <c r="G1474" s="329">
        <v>4</v>
      </c>
      <c r="H1474" s="329">
        <v>1</v>
      </c>
      <c r="I1474" s="329">
        <v>3</v>
      </c>
      <c r="J1474" s="329">
        <v>0</v>
      </c>
      <c r="K1474" s="329">
        <v>0</v>
      </c>
      <c r="L1474" s="329">
        <v>0</v>
      </c>
      <c r="M1474" s="329">
        <v>0</v>
      </c>
      <c r="N1474" s="329">
        <v>0</v>
      </c>
      <c r="O1474" s="329">
        <v>0</v>
      </c>
      <c r="P1474" s="329">
        <v>0</v>
      </c>
      <c r="Q1474" s="329">
        <v>0</v>
      </c>
      <c r="R1474" s="329">
        <v>0</v>
      </c>
    </row>
    <row r="1475" spans="2:18" x14ac:dyDescent="0.2">
      <c r="E1475" s="142" t="s">
        <v>697</v>
      </c>
      <c r="G1475" s="329">
        <v>4</v>
      </c>
      <c r="H1475" s="329">
        <v>1</v>
      </c>
      <c r="I1475" s="329">
        <v>3</v>
      </c>
      <c r="J1475" s="329">
        <v>0</v>
      </c>
      <c r="K1475" s="329">
        <v>0</v>
      </c>
      <c r="L1475" s="329">
        <v>0</v>
      </c>
      <c r="M1475" s="329">
        <v>0</v>
      </c>
      <c r="N1475" s="329">
        <v>0</v>
      </c>
      <c r="O1475" s="329">
        <v>0</v>
      </c>
      <c r="P1475" s="329">
        <v>0</v>
      </c>
      <c r="Q1475" s="329">
        <v>0</v>
      </c>
      <c r="R1475" s="329">
        <v>0</v>
      </c>
    </row>
    <row r="1476" spans="2:18" x14ac:dyDescent="0.2">
      <c r="F1476" s="142" t="s">
        <v>1062</v>
      </c>
      <c r="G1476" s="329">
        <v>4</v>
      </c>
      <c r="H1476" s="329">
        <v>1</v>
      </c>
      <c r="I1476" s="329">
        <v>3</v>
      </c>
      <c r="J1476" s="329">
        <v>0</v>
      </c>
      <c r="K1476" s="329">
        <v>0</v>
      </c>
      <c r="L1476" s="329">
        <v>0</v>
      </c>
      <c r="M1476" s="329">
        <v>0</v>
      </c>
      <c r="N1476" s="329">
        <v>0</v>
      </c>
      <c r="O1476" s="329">
        <v>0</v>
      </c>
      <c r="P1476" s="329">
        <v>0</v>
      </c>
      <c r="Q1476" s="329">
        <v>0</v>
      </c>
      <c r="R1476" s="329">
        <v>0</v>
      </c>
    </row>
    <row r="1477" spans="2:18" x14ac:dyDescent="0.2">
      <c r="B1477" s="142" t="s">
        <v>1119</v>
      </c>
      <c r="G1477" s="329">
        <v>12</v>
      </c>
      <c r="H1477" s="329">
        <v>2</v>
      </c>
      <c r="I1477" s="329">
        <v>10</v>
      </c>
      <c r="J1477" s="329">
        <v>0</v>
      </c>
      <c r="K1477" s="329">
        <v>0</v>
      </c>
      <c r="L1477" s="329">
        <v>0</v>
      </c>
      <c r="M1477" s="329">
        <v>23</v>
      </c>
      <c r="N1477" s="329">
        <v>6</v>
      </c>
      <c r="O1477" s="329">
        <v>17</v>
      </c>
      <c r="P1477" s="329">
        <v>23</v>
      </c>
      <c r="Q1477" s="329">
        <v>6</v>
      </c>
      <c r="R1477" s="329">
        <v>17</v>
      </c>
    </row>
    <row r="1478" spans="2:18" x14ac:dyDescent="0.2">
      <c r="C1478" s="142" t="s">
        <v>1248</v>
      </c>
      <c r="G1478" s="329">
        <v>12</v>
      </c>
      <c r="H1478" s="329">
        <v>2</v>
      </c>
      <c r="I1478" s="329">
        <v>10</v>
      </c>
      <c r="J1478" s="329">
        <v>0</v>
      </c>
      <c r="K1478" s="329">
        <v>0</v>
      </c>
      <c r="L1478" s="329">
        <v>0</v>
      </c>
      <c r="M1478" s="329">
        <v>23</v>
      </c>
      <c r="N1478" s="329">
        <v>6</v>
      </c>
      <c r="O1478" s="329">
        <v>17</v>
      </c>
      <c r="P1478" s="329">
        <v>23</v>
      </c>
      <c r="Q1478" s="329">
        <v>6</v>
      </c>
      <c r="R1478" s="329">
        <v>17</v>
      </c>
    </row>
    <row r="1479" spans="2:18" x14ac:dyDescent="0.2">
      <c r="D1479" s="142" t="s">
        <v>709</v>
      </c>
      <c r="G1479" s="329">
        <v>12</v>
      </c>
      <c r="H1479" s="329">
        <v>2</v>
      </c>
      <c r="I1479" s="329">
        <v>10</v>
      </c>
      <c r="J1479" s="329">
        <v>0</v>
      </c>
      <c r="K1479" s="329">
        <v>0</v>
      </c>
      <c r="L1479" s="329">
        <v>0</v>
      </c>
      <c r="M1479" s="329">
        <v>23</v>
      </c>
      <c r="N1479" s="329">
        <v>6</v>
      </c>
      <c r="O1479" s="329">
        <v>17</v>
      </c>
      <c r="P1479" s="329">
        <v>23</v>
      </c>
      <c r="Q1479" s="329">
        <v>6</v>
      </c>
      <c r="R1479" s="329">
        <v>17</v>
      </c>
    </row>
    <row r="1480" spans="2:18" x14ac:dyDescent="0.2">
      <c r="E1480" s="142" t="s">
        <v>250</v>
      </c>
      <c r="G1480" s="329">
        <v>12</v>
      </c>
      <c r="H1480" s="329">
        <v>2</v>
      </c>
      <c r="I1480" s="329">
        <v>10</v>
      </c>
      <c r="J1480" s="329">
        <v>0</v>
      </c>
      <c r="K1480" s="329">
        <v>0</v>
      </c>
      <c r="L1480" s="329">
        <v>0</v>
      </c>
      <c r="M1480" s="329">
        <v>23</v>
      </c>
      <c r="N1480" s="329">
        <v>6</v>
      </c>
      <c r="O1480" s="329">
        <v>17</v>
      </c>
      <c r="P1480" s="329">
        <v>23</v>
      </c>
      <c r="Q1480" s="329">
        <v>6</v>
      </c>
      <c r="R1480" s="329">
        <v>17</v>
      </c>
    </row>
    <row r="1481" spans="2:18" x14ac:dyDescent="0.2">
      <c r="F1481" s="142" t="s">
        <v>881</v>
      </c>
      <c r="G1481" s="329">
        <v>11</v>
      </c>
      <c r="H1481" s="329">
        <v>1</v>
      </c>
      <c r="I1481" s="329">
        <v>10</v>
      </c>
      <c r="J1481" s="329">
        <v>0</v>
      </c>
      <c r="K1481" s="329">
        <v>0</v>
      </c>
      <c r="L1481" s="329">
        <v>0</v>
      </c>
      <c r="M1481" s="329">
        <v>16</v>
      </c>
      <c r="N1481" s="329">
        <v>2</v>
      </c>
      <c r="O1481" s="329">
        <v>14</v>
      </c>
      <c r="P1481" s="329">
        <v>16</v>
      </c>
      <c r="Q1481" s="329">
        <v>2</v>
      </c>
      <c r="R1481" s="329">
        <v>14</v>
      </c>
    </row>
    <row r="1482" spans="2:18" x14ac:dyDescent="0.2">
      <c r="F1482" s="142" t="s">
        <v>1181</v>
      </c>
      <c r="G1482" s="329">
        <v>1</v>
      </c>
      <c r="H1482" s="329">
        <v>1</v>
      </c>
      <c r="I1482" s="329">
        <v>0</v>
      </c>
      <c r="J1482" s="329">
        <v>0</v>
      </c>
      <c r="K1482" s="329">
        <v>0</v>
      </c>
      <c r="L1482" s="329">
        <v>0</v>
      </c>
      <c r="M1482" s="329">
        <v>7</v>
      </c>
      <c r="N1482" s="329">
        <v>4</v>
      </c>
      <c r="O1482" s="329">
        <v>3</v>
      </c>
      <c r="P1482" s="329">
        <v>7</v>
      </c>
      <c r="Q1482" s="329">
        <v>4</v>
      </c>
      <c r="R1482" s="329">
        <v>3</v>
      </c>
    </row>
    <row r="1483" spans="2:18" x14ac:dyDescent="0.2">
      <c r="B1483" s="142" t="s">
        <v>687</v>
      </c>
      <c r="G1483" s="329">
        <v>988</v>
      </c>
      <c r="H1483" s="329">
        <v>653</v>
      </c>
      <c r="I1483" s="329">
        <v>335</v>
      </c>
      <c r="J1483" s="329">
        <v>369</v>
      </c>
      <c r="K1483" s="329">
        <v>252</v>
      </c>
      <c r="L1483" s="329">
        <v>117</v>
      </c>
      <c r="M1483" s="329">
        <v>218</v>
      </c>
      <c r="N1483" s="329">
        <v>144</v>
      </c>
      <c r="O1483" s="329">
        <v>74</v>
      </c>
      <c r="P1483" s="329">
        <v>218</v>
      </c>
      <c r="Q1483" s="329">
        <v>144</v>
      </c>
      <c r="R1483" s="329">
        <v>74</v>
      </c>
    </row>
    <row r="1484" spans="2:18" x14ac:dyDescent="0.2">
      <c r="C1484" s="142" t="s">
        <v>687</v>
      </c>
      <c r="G1484" s="329">
        <v>988</v>
      </c>
      <c r="H1484" s="329">
        <v>653</v>
      </c>
      <c r="I1484" s="329">
        <v>335</v>
      </c>
      <c r="J1484" s="329">
        <v>369</v>
      </c>
      <c r="K1484" s="329">
        <v>252</v>
      </c>
      <c r="L1484" s="329">
        <v>117</v>
      </c>
      <c r="M1484" s="329">
        <v>218</v>
      </c>
      <c r="N1484" s="329">
        <v>144</v>
      </c>
      <c r="O1484" s="329">
        <v>74</v>
      </c>
      <c r="P1484" s="329">
        <v>218</v>
      </c>
      <c r="Q1484" s="329">
        <v>144</v>
      </c>
      <c r="R1484" s="329">
        <v>74</v>
      </c>
    </row>
    <row r="1485" spans="2:18" x14ac:dyDescent="0.2">
      <c r="D1485" s="142" t="s">
        <v>248</v>
      </c>
      <c r="G1485" s="329">
        <v>383</v>
      </c>
      <c r="H1485" s="329">
        <v>244</v>
      </c>
      <c r="I1485" s="329">
        <v>139</v>
      </c>
      <c r="J1485" s="329">
        <v>0</v>
      </c>
      <c r="K1485" s="329">
        <v>0</v>
      </c>
      <c r="L1485" s="329">
        <v>0</v>
      </c>
      <c r="M1485" s="329">
        <v>16</v>
      </c>
      <c r="N1485" s="329">
        <v>10</v>
      </c>
      <c r="O1485" s="329">
        <v>6</v>
      </c>
      <c r="P1485" s="329">
        <v>16</v>
      </c>
      <c r="Q1485" s="329">
        <v>10</v>
      </c>
      <c r="R1485" s="329">
        <v>6</v>
      </c>
    </row>
    <row r="1486" spans="2:18" x14ac:dyDescent="0.2">
      <c r="E1486" s="142" t="s">
        <v>250</v>
      </c>
      <c r="G1486" s="329">
        <v>383</v>
      </c>
      <c r="H1486" s="329">
        <v>244</v>
      </c>
      <c r="I1486" s="329">
        <v>139</v>
      </c>
      <c r="J1486" s="329">
        <v>0</v>
      </c>
      <c r="K1486" s="329">
        <v>0</v>
      </c>
      <c r="L1486" s="329">
        <v>0</v>
      </c>
      <c r="M1486" s="329">
        <v>16</v>
      </c>
      <c r="N1486" s="329">
        <v>10</v>
      </c>
      <c r="O1486" s="329">
        <v>6</v>
      </c>
      <c r="P1486" s="329">
        <v>16</v>
      </c>
      <c r="Q1486" s="329">
        <v>10</v>
      </c>
      <c r="R1486" s="329">
        <v>6</v>
      </c>
    </row>
    <row r="1487" spans="2:18" x14ac:dyDescent="0.2">
      <c r="F1487" s="142" t="s">
        <v>690</v>
      </c>
      <c r="G1487" s="329">
        <v>66</v>
      </c>
      <c r="H1487" s="329">
        <v>13</v>
      </c>
      <c r="I1487" s="329">
        <v>53</v>
      </c>
      <c r="J1487" s="329">
        <v>0</v>
      </c>
      <c r="K1487" s="329">
        <v>0</v>
      </c>
      <c r="L1487" s="329">
        <v>0</v>
      </c>
      <c r="M1487" s="329">
        <v>6</v>
      </c>
      <c r="N1487" s="329">
        <v>2</v>
      </c>
      <c r="O1487" s="329">
        <v>4</v>
      </c>
      <c r="P1487" s="329">
        <v>6</v>
      </c>
      <c r="Q1487" s="329">
        <v>2</v>
      </c>
      <c r="R1487" s="329">
        <v>4</v>
      </c>
    </row>
    <row r="1488" spans="2:18" x14ac:dyDescent="0.2">
      <c r="F1488" s="142" t="s">
        <v>1139</v>
      </c>
      <c r="G1488" s="329">
        <v>130</v>
      </c>
      <c r="H1488" s="329">
        <v>116</v>
      </c>
      <c r="I1488" s="329">
        <v>14</v>
      </c>
      <c r="J1488" s="329">
        <v>0</v>
      </c>
      <c r="K1488" s="329">
        <v>0</v>
      </c>
      <c r="L1488" s="329">
        <v>0</v>
      </c>
      <c r="M1488" s="329">
        <v>7</v>
      </c>
      <c r="N1488" s="329">
        <v>7</v>
      </c>
      <c r="O1488" s="329">
        <v>0</v>
      </c>
      <c r="P1488" s="329">
        <v>7</v>
      </c>
      <c r="Q1488" s="329">
        <v>7</v>
      </c>
      <c r="R1488" s="329">
        <v>0</v>
      </c>
    </row>
    <row r="1489" spans="1:18" x14ac:dyDescent="0.2">
      <c r="F1489" s="142" t="s">
        <v>1231</v>
      </c>
      <c r="G1489" s="329">
        <v>63</v>
      </c>
      <c r="H1489" s="329">
        <v>37</v>
      </c>
      <c r="I1489" s="329">
        <v>26</v>
      </c>
      <c r="J1489" s="329">
        <v>0</v>
      </c>
      <c r="K1489" s="329">
        <v>0</v>
      </c>
      <c r="L1489" s="329">
        <v>0</v>
      </c>
      <c r="M1489" s="329">
        <v>0</v>
      </c>
      <c r="N1489" s="329">
        <v>0</v>
      </c>
      <c r="O1489" s="329">
        <v>0</v>
      </c>
      <c r="P1489" s="329">
        <v>0</v>
      </c>
      <c r="Q1489" s="329">
        <v>0</v>
      </c>
      <c r="R1489" s="329">
        <v>0</v>
      </c>
    </row>
    <row r="1490" spans="1:18" x14ac:dyDescent="0.2">
      <c r="F1490" s="142" t="s">
        <v>1249</v>
      </c>
      <c r="G1490" s="329">
        <v>82</v>
      </c>
      <c r="H1490" s="329">
        <v>46</v>
      </c>
      <c r="I1490" s="329">
        <v>36</v>
      </c>
      <c r="J1490" s="329">
        <v>0</v>
      </c>
      <c r="K1490" s="329">
        <v>0</v>
      </c>
      <c r="L1490" s="329">
        <v>0</v>
      </c>
      <c r="M1490" s="329">
        <v>1</v>
      </c>
      <c r="N1490" s="329">
        <v>1</v>
      </c>
      <c r="O1490" s="329">
        <v>0</v>
      </c>
      <c r="P1490" s="329">
        <v>1</v>
      </c>
      <c r="Q1490" s="329">
        <v>1</v>
      </c>
      <c r="R1490" s="329">
        <v>0</v>
      </c>
    </row>
    <row r="1491" spans="1:18" x14ac:dyDescent="0.2">
      <c r="F1491" s="142" t="s">
        <v>1250</v>
      </c>
      <c r="G1491" s="329">
        <v>42</v>
      </c>
      <c r="H1491" s="329">
        <v>32</v>
      </c>
      <c r="I1491" s="329">
        <v>10</v>
      </c>
      <c r="J1491" s="329">
        <v>0</v>
      </c>
      <c r="K1491" s="329">
        <v>0</v>
      </c>
      <c r="L1491" s="329">
        <v>0</v>
      </c>
      <c r="M1491" s="329">
        <v>2</v>
      </c>
      <c r="N1491" s="329">
        <v>0</v>
      </c>
      <c r="O1491" s="329">
        <v>2</v>
      </c>
      <c r="P1491" s="329">
        <v>2</v>
      </c>
      <c r="Q1491" s="329">
        <v>0</v>
      </c>
      <c r="R1491" s="329">
        <v>2</v>
      </c>
    </row>
    <row r="1492" spans="1:18" x14ac:dyDescent="0.2">
      <c r="D1492" s="142" t="s">
        <v>691</v>
      </c>
      <c r="G1492" s="329">
        <v>605</v>
      </c>
      <c r="H1492" s="329">
        <v>409</v>
      </c>
      <c r="I1492" s="329">
        <v>196</v>
      </c>
      <c r="J1492" s="329">
        <v>369</v>
      </c>
      <c r="K1492" s="329">
        <v>252</v>
      </c>
      <c r="L1492" s="329">
        <v>117</v>
      </c>
      <c r="M1492" s="329">
        <v>202</v>
      </c>
      <c r="N1492" s="329">
        <v>134</v>
      </c>
      <c r="O1492" s="329">
        <v>68</v>
      </c>
      <c r="P1492" s="329">
        <v>202</v>
      </c>
      <c r="Q1492" s="329">
        <v>134</v>
      </c>
      <c r="R1492" s="329">
        <v>68</v>
      </c>
    </row>
    <row r="1493" spans="1:18" x14ac:dyDescent="0.2">
      <c r="E1493" s="142" t="s">
        <v>250</v>
      </c>
      <c r="G1493" s="329">
        <v>605</v>
      </c>
      <c r="H1493" s="329">
        <v>409</v>
      </c>
      <c r="I1493" s="329">
        <v>196</v>
      </c>
      <c r="J1493" s="329">
        <v>369</v>
      </c>
      <c r="K1493" s="329">
        <v>252</v>
      </c>
      <c r="L1493" s="329">
        <v>117</v>
      </c>
      <c r="M1493" s="329">
        <v>202</v>
      </c>
      <c r="N1493" s="329">
        <v>134</v>
      </c>
      <c r="O1493" s="329">
        <v>68</v>
      </c>
      <c r="P1493" s="329">
        <v>202</v>
      </c>
      <c r="Q1493" s="329">
        <v>134</v>
      </c>
      <c r="R1493" s="329">
        <v>68</v>
      </c>
    </row>
    <row r="1494" spans="1:18" x14ac:dyDescent="0.2">
      <c r="F1494" s="142" t="s">
        <v>692</v>
      </c>
      <c r="G1494" s="329">
        <v>72</v>
      </c>
      <c r="H1494" s="329">
        <v>22</v>
      </c>
      <c r="I1494" s="329">
        <v>50</v>
      </c>
      <c r="J1494" s="329">
        <v>49</v>
      </c>
      <c r="K1494" s="329">
        <v>15</v>
      </c>
      <c r="L1494" s="329">
        <v>34</v>
      </c>
      <c r="M1494" s="329">
        <v>0</v>
      </c>
      <c r="N1494" s="329">
        <v>0</v>
      </c>
      <c r="O1494" s="329">
        <v>0</v>
      </c>
      <c r="P1494" s="329">
        <v>0</v>
      </c>
      <c r="Q1494" s="329">
        <v>0</v>
      </c>
      <c r="R1494" s="329">
        <v>0</v>
      </c>
    </row>
    <row r="1495" spans="1:18" x14ac:dyDescent="0.2">
      <c r="F1495" s="142" t="s">
        <v>693</v>
      </c>
      <c r="G1495" s="329">
        <v>14</v>
      </c>
      <c r="H1495" s="329">
        <v>3</v>
      </c>
      <c r="I1495" s="329">
        <v>11</v>
      </c>
      <c r="J1495" s="329">
        <v>0</v>
      </c>
      <c r="K1495" s="329">
        <v>0</v>
      </c>
      <c r="L1495" s="329">
        <v>0</v>
      </c>
      <c r="M1495" s="329">
        <v>33</v>
      </c>
      <c r="N1495" s="329">
        <v>7</v>
      </c>
      <c r="O1495" s="329">
        <v>26</v>
      </c>
      <c r="P1495" s="329">
        <v>33</v>
      </c>
      <c r="Q1495" s="329">
        <v>7</v>
      </c>
      <c r="R1495" s="329">
        <v>26</v>
      </c>
    </row>
    <row r="1496" spans="1:18" x14ac:dyDescent="0.2">
      <c r="F1496" s="142" t="s">
        <v>1251</v>
      </c>
      <c r="G1496" s="329">
        <v>174</v>
      </c>
      <c r="H1496" s="329">
        <v>164</v>
      </c>
      <c r="I1496" s="329">
        <v>10</v>
      </c>
      <c r="J1496" s="329">
        <v>115</v>
      </c>
      <c r="K1496" s="329">
        <v>108</v>
      </c>
      <c r="L1496" s="329">
        <v>7</v>
      </c>
      <c r="M1496" s="329">
        <v>70</v>
      </c>
      <c r="N1496" s="329">
        <v>65</v>
      </c>
      <c r="O1496" s="329">
        <v>5</v>
      </c>
      <c r="P1496" s="329">
        <v>70</v>
      </c>
      <c r="Q1496" s="329">
        <v>65</v>
      </c>
      <c r="R1496" s="329">
        <v>5</v>
      </c>
    </row>
    <row r="1497" spans="1:18" x14ac:dyDescent="0.2">
      <c r="F1497" s="142" t="s">
        <v>1252</v>
      </c>
      <c r="G1497" s="329">
        <v>196</v>
      </c>
      <c r="H1497" s="329">
        <v>135</v>
      </c>
      <c r="I1497" s="329">
        <v>61</v>
      </c>
      <c r="J1497" s="329">
        <v>135</v>
      </c>
      <c r="K1497" s="329">
        <v>93</v>
      </c>
      <c r="L1497" s="329">
        <v>42</v>
      </c>
      <c r="M1497" s="329">
        <v>60</v>
      </c>
      <c r="N1497" s="329">
        <v>35</v>
      </c>
      <c r="O1497" s="329">
        <v>25</v>
      </c>
      <c r="P1497" s="329">
        <v>60</v>
      </c>
      <c r="Q1497" s="329">
        <v>35</v>
      </c>
      <c r="R1497" s="329">
        <v>25</v>
      </c>
    </row>
    <row r="1498" spans="1:18" x14ac:dyDescent="0.2">
      <c r="F1498" s="142" t="s">
        <v>1146</v>
      </c>
      <c r="G1498" s="329">
        <v>67</v>
      </c>
      <c r="H1498" s="329">
        <v>31</v>
      </c>
      <c r="I1498" s="329">
        <v>36</v>
      </c>
      <c r="J1498" s="329">
        <v>25</v>
      </c>
      <c r="K1498" s="329">
        <v>10</v>
      </c>
      <c r="L1498" s="329">
        <v>15</v>
      </c>
      <c r="M1498" s="329">
        <v>19</v>
      </c>
      <c r="N1498" s="329">
        <v>12</v>
      </c>
      <c r="O1498" s="329">
        <v>7</v>
      </c>
      <c r="P1498" s="329">
        <v>19</v>
      </c>
      <c r="Q1498" s="329">
        <v>12</v>
      </c>
      <c r="R1498" s="329">
        <v>7</v>
      </c>
    </row>
    <row r="1499" spans="1:18" x14ac:dyDescent="0.2">
      <c r="F1499" s="142" t="s">
        <v>695</v>
      </c>
      <c r="G1499" s="329">
        <v>45</v>
      </c>
      <c r="H1499" s="329">
        <v>26</v>
      </c>
      <c r="I1499" s="329">
        <v>19</v>
      </c>
      <c r="J1499" s="329">
        <v>45</v>
      </c>
      <c r="K1499" s="329">
        <v>26</v>
      </c>
      <c r="L1499" s="329">
        <v>19</v>
      </c>
      <c r="M1499" s="329">
        <v>0</v>
      </c>
      <c r="N1499" s="329">
        <v>0</v>
      </c>
      <c r="O1499" s="329">
        <v>0</v>
      </c>
      <c r="P1499" s="329">
        <v>0</v>
      </c>
      <c r="Q1499" s="329">
        <v>0</v>
      </c>
      <c r="R1499" s="329">
        <v>0</v>
      </c>
    </row>
    <row r="1500" spans="1:18" x14ac:dyDescent="0.2">
      <c r="F1500" s="142" t="s">
        <v>732</v>
      </c>
      <c r="G1500" s="329">
        <v>37</v>
      </c>
      <c r="H1500" s="329">
        <v>28</v>
      </c>
      <c r="I1500" s="329">
        <v>9</v>
      </c>
      <c r="J1500" s="329">
        <v>0</v>
      </c>
      <c r="K1500" s="329">
        <v>0</v>
      </c>
      <c r="L1500" s="329">
        <v>0</v>
      </c>
      <c r="M1500" s="329">
        <v>20</v>
      </c>
      <c r="N1500" s="329">
        <v>15</v>
      </c>
      <c r="O1500" s="329">
        <v>5</v>
      </c>
      <c r="P1500" s="329">
        <v>20</v>
      </c>
      <c r="Q1500" s="329">
        <v>15</v>
      </c>
      <c r="R1500" s="329">
        <v>5</v>
      </c>
    </row>
    <row r="1501" spans="1:18" x14ac:dyDescent="0.2">
      <c r="A1501" s="142" t="s">
        <v>1253</v>
      </c>
      <c r="G1501" s="329">
        <v>888</v>
      </c>
      <c r="H1501" s="329">
        <v>534</v>
      </c>
      <c r="I1501" s="329">
        <v>354</v>
      </c>
      <c r="J1501" s="329">
        <v>285</v>
      </c>
      <c r="K1501" s="329">
        <v>169</v>
      </c>
      <c r="L1501" s="329">
        <v>116</v>
      </c>
      <c r="M1501" s="329">
        <v>113</v>
      </c>
      <c r="N1501" s="329">
        <v>59</v>
      </c>
      <c r="O1501" s="329">
        <v>54</v>
      </c>
      <c r="P1501" s="329">
        <v>61</v>
      </c>
      <c r="Q1501" s="329">
        <v>38</v>
      </c>
      <c r="R1501" s="329">
        <v>23</v>
      </c>
    </row>
    <row r="1502" spans="1:18" x14ac:dyDescent="0.2">
      <c r="B1502" s="142" t="s">
        <v>1254</v>
      </c>
      <c r="G1502" s="329">
        <v>888</v>
      </c>
      <c r="H1502" s="329">
        <v>534</v>
      </c>
      <c r="I1502" s="329">
        <v>354</v>
      </c>
      <c r="J1502" s="329">
        <v>285</v>
      </c>
      <c r="K1502" s="329">
        <v>169</v>
      </c>
      <c r="L1502" s="329">
        <v>116</v>
      </c>
      <c r="M1502" s="329">
        <v>113</v>
      </c>
      <c r="N1502" s="329">
        <v>59</v>
      </c>
      <c r="O1502" s="329">
        <v>54</v>
      </c>
      <c r="P1502" s="329">
        <v>61</v>
      </c>
      <c r="Q1502" s="329">
        <v>38</v>
      </c>
      <c r="R1502" s="329">
        <v>23</v>
      </c>
    </row>
    <row r="1503" spans="1:18" x14ac:dyDescent="0.2">
      <c r="C1503" s="142" t="s">
        <v>1254</v>
      </c>
      <c r="G1503" s="329">
        <v>888</v>
      </c>
      <c r="H1503" s="329">
        <v>534</v>
      </c>
      <c r="I1503" s="329">
        <v>354</v>
      </c>
      <c r="J1503" s="329">
        <v>285</v>
      </c>
      <c r="K1503" s="329">
        <v>169</v>
      </c>
      <c r="L1503" s="329">
        <v>116</v>
      </c>
      <c r="M1503" s="329">
        <v>113</v>
      </c>
      <c r="N1503" s="329">
        <v>59</v>
      </c>
      <c r="O1503" s="329">
        <v>54</v>
      </c>
      <c r="P1503" s="329">
        <v>61</v>
      </c>
      <c r="Q1503" s="329">
        <v>38</v>
      </c>
      <c r="R1503" s="329">
        <v>23</v>
      </c>
    </row>
    <row r="1504" spans="1:18" x14ac:dyDescent="0.2">
      <c r="D1504" s="142" t="s">
        <v>248</v>
      </c>
      <c r="G1504" s="329">
        <v>888</v>
      </c>
      <c r="H1504" s="329">
        <v>534</v>
      </c>
      <c r="I1504" s="329">
        <v>354</v>
      </c>
      <c r="J1504" s="329">
        <v>285</v>
      </c>
      <c r="K1504" s="329">
        <v>169</v>
      </c>
      <c r="L1504" s="329">
        <v>116</v>
      </c>
      <c r="M1504" s="329">
        <v>113</v>
      </c>
      <c r="N1504" s="329">
        <v>59</v>
      </c>
      <c r="O1504" s="329">
        <v>54</v>
      </c>
      <c r="P1504" s="329">
        <v>61</v>
      </c>
      <c r="Q1504" s="329">
        <v>38</v>
      </c>
      <c r="R1504" s="329">
        <v>23</v>
      </c>
    </row>
    <row r="1505" spans="1:18" x14ac:dyDescent="0.2">
      <c r="E1505" s="142" t="s">
        <v>250</v>
      </c>
      <c r="G1505" s="329">
        <v>783</v>
      </c>
      <c r="H1505" s="329">
        <v>470</v>
      </c>
      <c r="I1505" s="329">
        <v>313</v>
      </c>
      <c r="J1505" s="329">
        <v>232</v>
      </c>
      <c r="K1505" s="329">
        <v>135</v>
      </c>
      <c r="L1505" s="329">
        <v>97</v>
      </c>
      <c r="M1505" s="329">
        <v>97</v>
      </c>
      <c r="N1505" s="329">
        <v>52</v>
      </c>
      <c r="O1505" s="329">
        <v>45</v>
      </c>
      <c r="P1505" s="329">
        <v>56</v>
      </c>
      <c r="Q1505" s="329">
        <v>36</v>
      </c>
      <c r="R1505" s="329">
        <v>20</v>
      </c>
    </row>
    <row r="1506" spans="1:18" x14ac:dyDescent="0.2">
      <c r="F1506" s="142" t="s">
        <v>714</v>
      </c>
      <c r="G1506" s="329">
        <v>167</v>
      </c>
      <c r="H1506" s="329">
        <v>56</v>
      </c>
      <c r="I1506" s="329">
        <v>111</v>
      </c>
      <c r="J1506" s="329">
        <v>60</v>
      </c>
      <c r="K1506" s="329">
        <v>16</v>
      </c>
      <c r="L1506" s="329">
        <v>44</v>
      </c>
      <c r="M1506" s="329">
        <v>18</v>
      </c>
      <c r="N1506" s="329">
        <v>4</v>
      </c>
      <c r="O1506" s="329">
        <v>14</v>
      </c>
      <c r="P1506" s="329">
        <v>7</v>
      </c>
      <c r="Q1506" s="329">
        <v>1</v>
      </c>
      <c r="R1506" s="329">
        <v>6</v>
      </c>
    </row>
    <row r="1507" spans="1:18" x14ac:dyDescent="0.2">
      <c r="F1507" s="142" t="s">
        <v>903</v>
      </c>
      <c r="G1507" s="329">
        <v>46</v>
      </c>
      <c r="H1507" s="329">
        <v>41</v>
      </c>
      <c r="I1507" s="329">
        <v>5</v>
      </c>
      <c r="J1507" s="329">
        <v>15</v>
      </c>
      <c r="K1507" s="329">
        <v>14</v>
      </c>
      <c r="L1507" s="329">
        <v>1</v>
      </c>
      <c r="M1507" s="329">
        <v>4</v>
      </c>
      <c r="N1507" s="329">
        <v>4</v>
      </c>
      <c r="O1507" s="329">
        <v>0</v>
      </c>
      <c r="P1507" s="329">
        <v>3</v>
      </c>
      <c r="Q1507" s="329">
        <v>3</v>
      </c>
      <c r="R1507" s="329">
        <v>0</v>
      </c>
    </row>
    <row r="1508" spans="1:18" x14ac:dyDescent="0.2">
      <c r="F1508" s="142" t="s">
        <v>916</v>
      </c>
      <c r="G1508" s="329">
        <v>152</v>
      </c>
      <c r="H1508" s="329">
        <v>71</v>
      </c>
      <c r="I1508" s="329">
        <v>81</v>
      </c>
      <c r="J1508" s="329">
        <v>41</v>
      </c>
      <c r="K1508" s="329">
        <v>26</v>
      </c>
      <c r="L1508" s="329">
        <v>15</v>
      </c>
      <c r="M1508" s="329">
        <v>24</v>
      </c>
      <c r="N1508" s="329">
        <v>10</v>
      </c>
      <c r="O1508" s="329">
        <v>14</v>
      </c>
      <c r="P1508" s="329">
        <v>11</v>
      </c>
      <c r="Q1508" s="329">
        <v>5</v>
      </c>
      <c r="R1508" s="329">
        <v>6</v>
      </c>
    </row>
    <row r="1509" spans="1:18" x14ac:dyDescent="0.2">
      <c r="F1509" s="142" t="s">
        <v>918</v>
      </c>
      <c r="G1509" s="329">
        <v>83</v>
      </c>
      <c r="H1509" s="329">
        <v>60</v>
      </c>
      <c r="I1509" s="329">
        <v>23</v>
      </c>
      <c r="J1509" s="329">
        <v>22</v>
      </c>
      <c r="K1509" s="329">
        <v>17</v>
      </c>
      <c r="L1509" s="329">
        <v>5</v>
      </c>
      <c r="M1509" s="329">
        <v>10</v>
      </c>
      <c r="N1509" s="329">
        <v>4</v>
      </c>
      <c r="O1509" s="329">
        <v>6</v>
      </c>
      <c r="P1509" s="329">
        <v>5</v>
      </c>
      <c r="Q1509" s="329">
        <v>5</v>
      </c>
      <c r="R1509" s="329">
        <v>0</v>
      </c>
    </row>
    <row r="1510" spans="1:18" x14ac:dyDescent="0.2">
      <c r="F1510" s="142" t="s">
        <v>905</v>
      </c>
      <c r="G1510" s="329">
        <v>223</v>
      </c>
      <c r="H1510" s="329">
        <v>150</v>
      </c>
      <c r="I1510" s="329">
        <v>73</v>
      </c>
      <c r="J1510" s="329">
        <v>63</v>
      </c>
      <c r="K1510" s="329">
        <v>41</v>
      </c>
      <c r="L1510" s="329">
        <v>22</v>
      </c>
      <c r="M1510" s="329">
        <v>23</v>
      </c>
      <c r="N1510" s="329">
        <v>13</v>
      </c>
      <c r="O1510" s="329">
        <v>10</v>
      </c>
      <c r="P1510" s="329">
        <v>17</v>
      </c>
      <c r="Q1510" s="329">
        <v>10</v>
      </c>
      <c r="R1510" s="329">
        <v>7</v>
      </c>
    </row>
    <row r="1511" spans="1:18" x14ac:dyDescent="0.2">
      <c r="F1511" s="142" t="s">
        <v>1166</v>
      </c>
      <c r="G1511" s="329">
        <v>112</v>
      </c>
      <c r="H1511" s="329">
        <v>92</v>
      </c>
      <c r="I1511" s="329">
        <v>20</v>
      </c>
      <c r="J1511" s="329">
        <v>31</v>
      </c>
      <c r="K1511" s="329">
        <v>21</v>
      </c>
      <c r="L1511" s="329">
        <v>10</v>
      </c>
      <c r="M1511" s="329">
        <v>18</v>
      </c>
      <c r="N1511" s="329">
        <v>17</v>
      </c>
      <c r="O1511" s="329">
        <v>1</v>
      </c>
      <c r="P1511" s="329">
        <v>13</v>
      </c>
      <c r="Q1511" s="329">
        <v>12</v>
      </c>
      <c r="R1511" s="329">
        <v>1</v>
      </c>
    </row>
    <row r="1512" spans="1:18" x14ac:dyDescent="0.2">
      <c r="E1512" s="142" t="s">
        <v>82</v>
      </c>
      <c r="G1512" s="329">
        <v>105</v>
      </c>
      <c r="H1512" s="329">
        <v>64</v>
      </c>
      <c r="I1512" s="329">
        <v>41</v>
      </c>
      <c r="J1512" s="329">
        <v>53</v>
      </c>
      <c r="K1512" s="329">
        <v>34</v>
      </c>
      <c r="L1512" s="329">
        <v>19</v>
      </c>
      <c r="M1512" s="329">
        <v>16</v>
      </c>
      <c r="N1512" s="329">
        <v>7</v>
      </c>
      <c r="O1512" s="329">
        <v>9</v>
      </c>
      <c r="P1512" s="329">
        <v>5</v>
      </c>
      <c r="Q1512" s="329">
        <v>2</v>
      </c>
      <c r="R1512" s="329">
        <v>3</v>
      </c>
    </row>
    <row r="1513" spans="1:18" x14ac:dyDescent="0.2">
      <c r="F1513" s="142" t="s">
        <v>916</v>
      </c>
      <c r="G1513" s="329">
        <v>41</v>
      </c>
      <c r="H1513" s="329">
        <v>22</v>
      </c>
      <c r="I1513" s="329">
        <v>19</v>
      </c>
      <c r="J1513" s="329">
        <v>28</v>
      </c>
      <c r="K1513" s="329">
        <v>14</v>
      </c>
      <c r="L1513" s="329">
        <v>14</v>
      </c>
      <c r="M1513" s="329">
        <v>13</v>
      </c>
      <c r="N1513" s="329">
        <v>5</v>
      </c>
      <c r="O1513" s="329">
        <v>8</v>
      </c>
      <c r="P1513" s="329">
        <v>3</v>
      </c>
      <c r="Q1513" s="329">
        <v>1</v>
      </c>
      <c r="R1513" s="329">
        <v>2</v>
      </c>
    </row>
    <row r="1514" spans="1:18" x14ac:dyDescent="0.2">
      <c r="F1514" s="142" t="s">
        <v>918</v>
      </c>
      <c r="G1514" s="329">
        <v>12</v>
      </c>
      <c r="H1514" s="329">
        <v>8</v>
      </c>
      <c r="I1514" s="329">
        <v>4</v>
      </c>
      <c r="J1514" s="329">
        <v>3</v>
      </c>
      <c r="K1514" s="329">
        <v>2</v>
      </c>
      <c r="L1514" s="329">
        <v>1</v>
      </c>
      <c r="M1514" s="329">
        <v>0</v>
      </c>
      <c r="N1514" s="329">
        <v>0</v>
      </c>
      <c r="O1514" s="329">
        <v>0</v>
      </c>
      <c r="P1514" s="329">
        <v>0</v>
      </c>
      <c r="Q1514" s="329">
        <v>0</v>
      </c>
      <c r="R1514" s="329">
        <v>0</v>
      </c>
    </row>
    <row r="1515" spans="1:18" x14ac:dyDescent="0.2">
      <c r="F1515" s="142" t="s">
        <v>905</v>
      </c>
      <c r="G1515" s="329">
        <v>52</v>
      </c>
      <c r="H1515" s="329">
        <v>34</v>
      </c>
      <c r="I1515" s="329">
        <v>18</v>
      </c>
      <c r="J1515" s="329">
        <v>22</v>
      </c>
      <c r="K1515" s="329">
        <v>18</v>
      </c>
      <c r="L1515" s="329">
        <v>4</v>
      </c>
      <c r="M1515" s="329">
        <v>3</v>
      </c>
      <c r="N1515" s="329">
        <v>2</v>
      </c>
      <c r="O1515" s="329">
        <v>1</v>
      </c>
      <c r="P1515" s="329">
        <v>2</v>
      </c>
      <c r="Q1515" s="329">
        <v>1</v>
      </c>
      <c r="R1515" s="329">
        <v>1</v>
      </c>
    </row>
    <row r="1516" spans="1:18" x14ac:dyDescent="0.2">
      <c r="A1516" s="142" t="s">
        <v>259</v>
      </c>
      <c r="G1516" s="329">
        <v>58813</v>
      </c>
      <c r="H1516" s="329">
        <v>29537</v>
      </c>
      <c r="I1516" s="329">
        <v>29276</v>
      </c>
      <c r="J1516" s="329">
        <v>13903</v>
      </c>
      <c r="K1516" s="329">
        <v>7153</v>
      </c>
      <c r="L1516" s="329">
        <v>6750</v>
      </c>
      <c r="M1516" s="329">
        <v>8063</v>
      </c>
      <c r="N1516" s="329">
        <v>3888</v>
      </c>
      <c r="O1516" s="329">
        <v>4175</v>
      </c>
      <c r="P1516" s="329">
        <v>6663</v>
      </c>
      <c r="Q1516" s="329">
        <v>3116</v>
      </c>
      <c r="R1516" s="329">
        <v>3547</v>
      </c>
    </row>
    <row r="1517" spans="1:18" x14ac:dyDescent="0.2">
      <c r="B1517" s="142" t="s">
        <v>277</v>
      </c>
      <c r="G1517" s="329">
        <v>24</v>
      </c>
      <c r="H1517" s="329">
        <v>7</v>
      </c>
      <c r="I1517" s="329">
        <v>17</v>
      </c>
      <c r="J1517" s="329">
        <v>0</v>
      </c>
      <c r="K1517" s="329">
        <v>0</v>
      </c>
      <c r="L1517" s="329">
        <v>0</v>
      </c>
      <c r="M1517" s="329">
        <v>15</v>
      </c>
      <c r="N1517" s="329">
        <v>4</v>
      </c>
      <c r="O1517" s="329">
        <v>11</v>
      </c>
      <c r="P1517" s="329">
        <v>22</v>
      </c>
      <c r="Q1517" s="329">
        <v>2</v>
      </c>
      <c r="R1517" s="329">
        <v>20</v>
      </c>
    </row>
    <row r="1518" spans="1:18" x14ac:dyDescent="0.2">
      <c r="C1518" s="142" t="s">
        <v>277</v>
      </c>
      <c r="G1518" s="329">
        <v>24</v>
      </c>
      <c r="H1518" s="329">
        <v>7</v>
      </c>
      <c r="I1518" s="329">
        <v>17</v>
      </c>
      <c r="J1518" s="329">
        <v>0</v>
      </c>
      <c r="K1518" s="329">
        <v>0</v>
      </c>
      <c r="L1518" s="329">
        <v>0</v>
      </c>
      <c r="M1518" s="329">
        <v>15</v>
      </c>
      <c r="N1518" s="329">
        <v>4</v>
      </c>
      <c r="O1518" s="329">
        <v>11</v>
      </c>
      <c r="P1518" s="329">
        <v>22</v>
      </c>
      <c r="Q1518" s="329">
        <v>2</v>
      </c>
      <c r="R1518" s="329">
        <v>20</v>
      </c>
    </row>
    <row r="1519" spans="1:18" x14ac:dyDescent="0.2">
      <c r="D1519" s="142" t="s">
        <v>709</v>
      </c>
      <c r="G1519" s="329">
        <v>24</v>
      </c>
      <c r="H1519" s="329">
        <v>7</v>
      </c>
      <c r="I1519" s="329">
        <v>17</v>
      </c>
      <c r="J1519" s="329">
        <v>0</v>
      </c>
      <c r="K1519" s="329">
        <v>0</v>
      </c>
      <c r="L1519" s="329">
        <v>0</v>
      </c>
      <c r="M1519" s="329">
        <v>15</v>
      </c>
      <c r="N1519" s="329">
        <v>4</v>
      </c>
      <c r="O1519" s="329">
        <v>11</v>
      </c>
      <c r="P1519" s="329">
        <v>22</v>
      </c>
      <c r="Q1519" s="329">
        <v>2</v>
      </c>
      <c r="R1519" s="329">
        <v>20</v>
      </c>
    </row>
    <row r="1520" spans="1:18" x14ac:dyDescent="0.2">
      <c r="E1520" s="142" t="s">
        <v>697</v>
      </c>
      <c r="G1520" s="329">
        <v>24</v>
      </c>
      <c r="H1520" s="329">
        <v>7</v>
      </c>
      <c r="I1520" s="329">
        <v>17</v>
      </c>
      <c r="J1520" s="329">
        <v>0</v>
      </c>
      <c r="K1520" s="329">
        <v>0</v>
      </c>
      <c r="L1520" s="329">
        <v>0</v>
      </c>
      <c r="M1520" s="329">
        <v>15</v>
      </c>
      <c r="N1520" s="329">
        <v>4</v>
      </c>
      <c r="O1520" s="329">
        <v>11</v>
      </c>
      <c r="P1520" s="329">
        <v>22</v>
      </c>
      <c r="Q1520" s="329">
        <v>2</v>
      </c>
      <c r="R1520" s="329">
        <v>20</v>
      </c>
    </row>
    <row r="1521" spans="2:18" x14ac:dyDescent="0.2">
      <c r="F1521" s="142" t="s">
        <v>733</v>
      </c>
      <c r="G1521" s="329">
        <v>24</v>
      </c>
      <c r="H1521" s="329">
        <v>7</v>
      </c>
      <c r="I1521" s="329">
        <v>17</v>
      </c>
      <c r="J1521" s="329">
        <v>0</v>
      </c>
      <c r="K1521" s="329">
        <v>0</v>
      </c>
      <c r="L1521" s="329">
        <v>0</v>
      </c>
      <c r="M1521" s="329">
        <v>15</v>
      </c>
      <c r="N1521" s="329">
        <v>4</v>
      </c>
      <c r="O1521" s="329">
        <v>11</v>
      </c>
      <c r="P1521" s="329">
        <v>22</v>
      </c>
      <c r="Q1521" s="329">
        <v>2</v>
      </c>
      <c r="R1521" s="329">
        <v>20</v>
      </c>
    </row>
    <row r="1522" spans="2:18" x14ac:dyDescent="0.2">
      <c r="B1522" s="142" t="s">
        <v>674</v>
      </c>
      <c r="G1522" s="329">
        <v>4230</v>
      </c>
      <c r="H1522" s="329">
        <v>1923</v>
      </c>
      <c r="I1522" s="329">
        <v>2307</v>
      </c>
      <c r="J1522" s="329">
        <v>1684</v>
      </c>
      <c r="K1522" s="329">
        <v>773</v>
      </c>
      <c r="L1522" s="329">
        <v>911</v>
      </c>
      <c r="M1522" s="329">
        <v>434</v>
      </c>
      <c r="N1522" s="329">
        <v>253</v>
      </c>
      <c r="O1522" s="329">
        <v>181</v>
      </c>
      <c r="P1522" s="329">
        <v>339</v>
      </c>
      <c r="Q1522" s="329">
        <v>178</v>
      </c>
      <c r="R1522" s="329">
        <v>161</v>
      </c>
    </row>
    <row r="1523" spans="2:18" x14ac:dyDescent="0.2">
      <c r="C1523" s="142" t="s">
        <v>674</v>
      </c>
      <c r="G1523" s="329">
        <v>4230</v>
      </c>
      <c r="H1523" s="329">
        <v>1923</v>
      </c>
      <c r="I1523" s="329">
        <v>2307</v>
      </c>
      <c r="J1523" s="329">
        <v>1684</v>
      </c>
      <c r="K1523" s="329">
        <v>773</v>
      </c>
      <c r="L1523" s="329">
        <v>911</v>
      </c>
      <c r="M1523" s="329">
        <v>434</v>
      </c>
      <c r="N1523" s="329">
        <v>253</v>
      </c>
      <c r="O1523" s="329">
        <v>181</v>
      </c>
      <c r="P1523" s="329">
        <v>339</v>
      </c>
      <c r="Q1523" s="329">
        <v>178</v>
      </c>
      <c r="R1523" s="329">
        <v>161</v>
      </c>
    </row>
    <row r="1524" spans="2:18" x14ac:dyDescent="0.2">
      <c r="D1524" s="142" t="s">
        <v>248</v>
      </c>
      <c r="G1524" s="329">
        <v>3904</v>
      </c>
      <c r="H1524" s="329">
        <v>1746</v>
      </c>
      <c r="I1524" s="329">
        <v>2158</v>
      </c>
      <c r="J1524" s="329">
        <v>1501</v>
      </c>
      <c r="K1524" s="329">
        <v>675</v>
      </c>
      <c r="L1524" s="329">
        <v>826</v>
      </c>
      <c r="M1524" s="329">
        <v>396</v>
      </c>
      <c r="N1524" s="329">
        <v>224</v>
      </c>
      <c r="O1524" s="329">
        <v>172</v>
      </c>
      <c r="P1524" s="329">
        <v>301</v>
      </c>
      <c r="Q1524" s="329">
        <v>149</v>
      </c>
      <c r="R1524" s="329">
        <v>152</v>
      </c>
    </row>
    <row r="1525" spans="2:18" x14ac:dyDescent="0.2">
      <c r="E1525" s="142" t="s">
        <v>250</v>
      </c>
      <c r="G1525" s="329">
        <v>3904</v>
      </c>
      <c r="H1525" s="329">
        <v>1746</v>
      </c>
      <c r="I1525" s="329">
        <v>2158</v>
      </c>
      <c r="J1525" s="329">
        <v>1501</v>
      </c>
      <c r="K1525" s="329">
        <v>675</v>
      </c>
      <c r="L1525" s="329">
        <v>826</v>
      </c>
      <c r="M1525" s="329">
        <v>396</v>
      </c>
      <c r="N1525" s="329">
        <v>224</v>
      </c>
      <c r="O1525" s="329">
        <v>172</v>
      </c>
      <c r="P1525" s="329">
        <v>301</v>
      </c>
      <c r="Q1525" s="329">
        <v>149</v>
      </c>
      <c r="R1525" s="329">
        <v>152</v>
      </c>
    </row>
    <row r="1526" spans="2:18" x14ac:dyDescent="0.2">
      <c r="F1526" s="142" t="s">
        <v>676</v>
      </c>
      <c r="G1526" s="329">
        <v>570</v>
      </c>
      <c r="H1526" s="329">
        <v>219</v>
      </c>
      <c r="I1526" s="329">
        <v>351</v>
      </c>
      <c r="J1526" s="329">
        <v>229</v>
      </c>
      <c r="K1526" s="329">
        <v>85</v>
      </c>
      <c r="L1526" s="329">
        <v>144</v>
      </c>
      <c r="M1526" s="329">
        <v>129</v>
      </c>
      <c r="N1526" s="329">
        <v>75</v>
      </c>
      <c r="O1526" s="329">
        <v>54</v>
      </c>
      <c r="P1526" s="329">
        <v>99</v>
      </c>
      <c r="Q1526" s="329">
        <v>54</v>
      </c>
      <c r="R1526" s="329">
        <v>45</v>
      </c>
    </row>
    <row r="1527" spans="2:18" x14ac:dyDescent="0.2">
      <c r="F1527" s="142" t="s">
        <v>747</v>
      </c>
      <c r="G1527" s="329">
        <v>141</v>
      </c>
      <c r="H1527" s="329">
        <v>40</v>
      </c>
      <c r="I1527" s="329">
        <v>101</v>
      </c>
      <c r="J1527" s="329">
        <v>35</v>
      </c>
      <c r="K1527" s="329">
        <v>13</v>
      </c>
      <c r="L1527" s="329">
        <v>22</v>
      </c>
      <c r="M1527" s="329">
        <v>21</v>
      </c>
      <c r="N1527" s="329">
        <v>7</v>
      </c>
      <c r="O1527" s="329">
        <v>14</v>
      </c>
      <c r="P1527" s="329">
        <v>0</v>
      </c>
      <c r="Q1527" s="329">
        <v>0</v>
      </c>
      <c r="R1527" s="329">
        <v>0</v>
      </c>
    </row>
    <row r="1528" spans="2:18" x14ac:dyDescent="0.2">
      <c r="F1528" s="142" t="s">
        <v>678</v>
      </c>
      <c r="G1528" s="329">
        <v>204</v>
      </c>
      <c r="H1528" s="329">
        <v>96</v>
      </c>
      <c r="I1528" s="329">
        <v>108</v>
      </c>
      <c r="J1528" s="329">
        <v>0</v>
      </c>
      <c r="K1528" s="329">
        <v>0</v>
      </c>
      <c r="L1528" s="329">
        <v>0</v>
      </c>
      <c r="M1528" s="329">
        <v>131</v>
      </c>
      <c r="N1528" s="329">
        <v>71</v>
      </c>
      <c r="O1528" s="329">
        <v>60</v>
      </c>
      <c r="P1528" s="329">
        <v>108</v>
      </c>
      <c r="Q1528" s="329">
        <v>55</v>
      </c>
      <c r="R1528" s="329">
        <v>53</v>
      </c>
    </row>
    <row r="1529" spans="2:18" x14ac:dyDescent="0.2">
      <c r="F1529" s="142" t="s">
        <v>679</v>
      </c>
      <c r="G1529" s="329">
        <v>409</v>
      </c>
      <c r="H1529" s="329">
        <v>184</v>
      </c>
      <c r="I1529" s="329">
        <v>225</v>
      </c>
      <c r="J1529" s="329">
        <v>130</v>
      </c>
      <c r="K1529" s="329">
        <v>60</v>
      </c>
      <c r="L1529" s="329">
        <v>70</v>
      </c>
      <c r="M1529" s="329">
        <v>18</v>
      </c>
      <c r="N1529" s="329">
        <v>7</v>
      </c>
      <c r="O1529" s="329">
        <v>11</v>
      </c>
      <c r="P1529" s="329">
        <v>45</v>
      </c>
      <c r="Q1529" s="329">
        <v>18</v>
      </c>
      <c r="R1529" s="329">
        <v>27</v>
      </c>
    </row>
    <row r="1530" spans="2:18" x14ac:dyDescent="0.2">
      <c r="F1530" s="142" t="s">
        <v>681</v>
      </c>
      <c r="G1530" s="329">
        <v>128</v>
      </c>
      <c r="H1530" s="329">
        <v>59</v>
      </c>
      <c r="I1530" s="329">
        <v>69</v>
      </c>
      <c r="J1530" s="329">
        <v>42</v>
      </c>
      <c r="K1530" s="329">
        <v>23</v>
      </c>
      <c r="L1530" s="329">
        <v>19</v>
      </c>
      <c r="M1530" s="329">
        <v>0</v>
      </c>
      <c r="N1530" s="329">
        <v>0</v>
      </c>
      <c r="O1530" s="329">
        <v>0</v>
      </c>
      <c r="P1530" s="329">
        <v>0</v>
      </c>
      <c r="Q1530" s="329">
        <v>0</v>
      </c>
      <c r="R1530" s="329">
        <v>0</v>
      </c>
    </row>
    <row r="1531" spans="2:18" x14ac:dyDescent="0.2">
      <c r="F1531" s="142" t="s">
        <v>1255</v>
      </c>
      <c r="G1531" s="329">
        <v>560</v>
      </c>
      <c r="H1531" s="329">
        <v>390</v>
      </c>
      <c r="I1531" s="329">
        <v>170</v>
      </c>
      <c r="J1531" s="329">
        <v>175</v>
      </c>
      <c r="K1531" s="329">
        <v>115</v>
      </c>
      <c r="L1531" s="329">
        <v>60</v>
      </c>
      <c r="M1531" s="329">
        <v>35</v>
      </c>
      <c r="N1531" s="329">
        <v>26</v>
      </c>
      <c r="O1531" s="329">
        <v>9</v>
      </c>
      <c r="P1531" s="329">
        <v>35</v>
      </c>
      <c r="Q1531" s="329">
        <v>20</v>
      </c>
      <c r="R1531" s="329">
        <v>15</v>
      </c>
    </row>
    <row r="1532" spans="2:18" x14ac:dyDescent="0.2">
      <c r="F1532" s="142" t="s">
        <v>683</v>
      </c>
      <c r="G1532" s="329">
        <v>284</v>
      </c>
      <c r="H1532" s="329">
        <v>43</v>
      </c>
      <c r="I1532" s="329">
        <v>241</v>
      </c>
      <c r="J1532" s="329">
        <v>110</v>
      </c>
      <c r="K1532" s="329">
        <v>21</v>
      </c>
      <c r="L1532" s="329">
        <v>89</v>
      </c>
      <c r="M1532" s="329">
        <v>11</v>
      </c>
      <c r="N1532" s="329">
        <v>1</v>
      </c>
      <c r="O1532" s="329">
        <v>10</v>
      </c>
      <c r="P1532" s="329">
        <v>14</v>
      </c>
      <c r="Q1532" s="329">
        <v>2</v>
      </c>
      <c r="R1532" s="329">
        <v>12</v>
      </c>
    </row>
    <row r="1533" spans="2:18" x14ac:dyDescent="0.2">
      <c r="F1533" s="142" t="s">
        <v>784</v>
      </c>
      <c r="G1533" s="329">
        <v>780</v>
      </c>
      <c r="H1533" s="329">
        <v>339</v>
      </c>
      <c r="I1533" s="329">
        <v>441</v>
      </c>
      <c r="J1533" s="329">
        <v>380</v>
      </c>
      <c r="K1533" s="329">
        <v>172</v>
      </c>
      <c r="L1533" s="329">
        <v>208</v>
      </c>
      <c r="M1533" s="329">
        <v>0</v>
      </c>
      <c r="N1533" s="329">
        <v>0</v>
      </c>
      <c r="O1533" s="329">
        <v>0</v>
      </c>
      <c r="P1533" s="329">
        <v>0</v>
      </c>
      <c r="Q1533" s="329">
        <v>0</v>
      </c>
      <c r="R1533" s="329">
        <v>0</v>
      </c>
    </row>
    <row r="1534" spans="2:18" x14ac:dyDescent="0.2">
      <c r="F1534" s="142" t="s">
        <v>857</v>
      </c>
      <c r="G1534" s="329">
        <v>48</v>
      </c>
      <c r="H1534" s="329">
        <v>37</v>
      </c>
      <c r="I1534" s="329">
        <v>11</v>
      </c>
      <c r="J1534" s="329">
        <v>20</v>
      </c>
      <c r="K1534" s="329">
        <v>14</v>
      </c>
      <c r="L1534" s="329">
        <v>6</v>
      </c>
      <c r="M1534" s="329">
        <v>51</v>
      </c>
      <c r="N1534" s="329">
        <v>37</v>
      </c>
      <c r="O1534" s="329">
        <v>14</v>
      </c>
      <c r="P1534" s="329">
        <v>0</v>
      </c>
      <c r="Q1534" s="329">
        <v>0</v>
      </c>
      <c r="R1534" s="329">
        <v>0</v>
      </c>
    </row>
    <row r="1535" spans="2:18" x14ac:dyDescent="0.2">
      <c r="F1535" s="142" t="s">
        <v>1256</v>
      </c>
      <c r="G1535" s="329">
        <v>780</v>
      </c>
      <c r="H1535" s="329">
        <v>339</v>
      </c>
      <c r="I1535" s="329">
        <v>441</v>
      </c>
      <c r="J1535" s="329">
        <v>380</v>
      </c>
      <c r="K1535" s="329">
        <v>172</v>
      </c>
      <c r="L1535" s="329">
        <v>208</v>
      </c>
      <c r="M1535" s="329">
        <v>0</v>
      </c>
      <c r="N1535" s="329">
        <v>0</v>
      </c>
      <c r="O1535" s="329">
        <v>0</v>
      </c>
      <c r="P1535" s="329">
        <v>0</v>
      </c>
      <c r="Q1535" s="329">
        <v>0</v>
      </c>
      <c r="R1535" s="329">
        <v>0</v>
      </c>
    </row>
    <row r="1536" spans="2:18" x14ac:dyDescent="0.2">
      <c r="D1536" s="142" t="s">
        <v>709</v>
      </c>
      <c r="G1536" s="329">
        <v>326</v>
      </c>
      <c r="H1536" s="329">
        <v>177</v>
      </c>
      <c r="I1536" s="329">
        <v>149</v>
      </c>
      <c r="J1536" s="329">
        <v>183</v>
      </c>
      <c r="K1536" s="329">
        <v>98</v>
      </c>
      <c r="L1536" s="329">
        <v>85</v>
      </c>
      <c r="M1536" s="329">
        <v>38</v>
      </c>
      <c r="N1536" s="329">
        <v>29</v>
      </c>
      <c r="O1536" s="329">
        <v>9</v>
      </c>
      <c r="P1536" s="329">
        <v>38</v>
      </c>
      <c r="Q1536" s="329">
        <v>29</v>
      </c>
      <c r="R1536" s="329">
        <v>9</v>
      </c>
    </row>
    <row r="1537" spans="2:18" x14ac:dyDescent="0.2">
      <c r="E1537" s="142" t="s">
        <v>250</v>
      </c>
      <c r="G1537" s="329">
        <v>326</v>
      </c>
      <c r="H1537" s="329">
        <v>177</v>
      </c>
      <c r="I1537" s="329">
        <v>149</v>
      </c>
      <c r="J1537" s="329">
        <v>183</v>
      </c>
      <c r="K1537" s="329">
        <v>98</v>
      </c>
      <c r="L1537" s="329">
        <v>85</v>
      </c>
      <c r="M1537" s="329">
        <v>38</v>
      </c>
      <c r="N1537" s="329">
        <v>29</v>
      </c>
      <c r="O1537" s="329">
        <v>9</v>
      </c>
      <c r="P1537" s="329">
        <v>38</v>
      </c>
      <c r="Q1537" s="329">
        <v>29</v>
      </c>
      <c r="R1537" s="329">
        <v>9</v>
      </c>
    </row>
    <row r="1538" spans="2:18" x14ac:dyDescent="0.2">
      <c r="F1538" s="142" t="s">
        <v>1257</v>
      </c>
      <c r="G1538" s="329">
        <v>106</v>
      </c>
      <c r="H1538" s="329">
        <v>53</v>
      </c>
      <c r="I1538" s="329">
        <v>53</v>
      </c>
      <c r="J1538" s="329">
        <v>73</v>
      </c>
      <c r="K1538" s="329">
        <v>33</v>
      </c>
      <c r="L1538" s="329">
        <v>40</v>
      </c>
      <c r="M1538" s="329">
        <v>16</v>
      </c>
      <c r="N1538" s="329">
        <v>9</v>
      </c>
      <c r="O1538" s="329">
        <v>7</v>
      </c>
      <c r="P1538" s="329">
        <v>16</v>
      </c>
      <c r="Q1538" s="329">
        <v>9</v>
      </c>
      <c r="R1538" s="329">
        <v>7</v>
      </c>
    </row>
    <row r="1539" spans="2:18" x14ac:dyDescent="0.2">
      <c r="F1539" s="142" t="s">
        <v>1258</v>
      </c>
      <c r="G1539" s="329">
        <v>32</v>
      </c>
      <c r="H1539" s="329">
        <v>16</v>
      </c>
      <c r="I1539" s="329">
        <v>16</v>
      </c>
      <c r="J1539" s="329">
        <v>20</v>
      </c>
      <c r="K1539" s="329">
        <v>11</v>
      </c>
      <c r="L1539" s="329">
        <v>9</v>
      </c>
      <c r="M1539" s="329">
        <v>0</v>
      </c>
      <c r="N1539" s="329">
        <v>0</v>
      </c>
      <c r="O1539" s="329">
        <v>0</v>
      </c>
      <c r="P1539" s="329">
        <v>0</v>
      </c>
      <c r="Q1539" s="329">
        <v>0</v>
      </c>
      <c r="R1539" s="329">
        <v>0</v>
      </c>
    </row>
    <row r="1540" spans="2:18" x14ac:dyDescent="0.2">
      <c r="F1540" s="142" t="s">
        <v>1259</v>
      </c>
      <c r="G1540" s="329">
        <v>94</v>
      </c>
      <c r="H1540" s="329">
        <v>54</v>
      </c>
      <c r="I1540" s="329">
        <v>40</v>
      </c>
      <c r="J1540" s="329">
        <v>45</v>
      </c>
      <c r="K1540" s="329">
        <v>27</v>
      </c>
      <c r="L1540" s="329">
        <v>18</v>
      </c>
      <c r="M1540" s="329">
        <v>11</v>
      </c>
      <c r="N1540" s="329">
        <v>10</v>
      </c>
      <c r="O1540" s="329">
        <v>1</v>
      </c>
      <c r="P1540" s="329">
        <v>11</v>
      </c>
      <c r="Q1540" s="329">
        <v>10</v>
      </c>
      <c r="R1540" s="329">
        <v>1</v>
      </c>
    </row>
    <row r="1541" spans="2:18" x14ac:dyDescent="0.2">
      <c r="F1541" s="142" t="s">
        <v>1260</v>
      </c>
      <c r="G1541" s="329">
        <v>94</v>
      </c>
      <c r="H1541" s="329">
        <v>54</v>
      </c>
      <c r="I1541" s="329">
        <v>40</v>
      </c>
      <c r="J1541" s="329">
        <v>45</v>
      </c>
      <c r="K1541" s="329">
        <v>27</v>
      </c>
      <c r="L1541" s="329">
        <v>18</v>
      </c>
      <c r="M1541" s="329">
        <v>11</v>
      </c>
      <c r="N1541" s="329">
        <v>10</v>
      </c>
      <c r="O1541" s="329">
        <v>1</v>
      </c>
      <c r="P1541" s="329">
        <v>11</v>
      </c>
      <c r="Q1541" s="329">
        <v>10</v>
      </c>
      <c r="R1541" s="329">
        <v>1</v>
      </c>
    </row>
    <row r="1542" spans="2:18" x14ac:dyDescent="0.2">
      <c r="B1542" s="142" t="s">
        <v>1261</v>
      </c>
      <c r="G1542" s="329">
        <v>0</v>
      </c>
      <c r="H1542" s="329">
        <v>0</v>
      </c>
      <c r="I1542" s="329">
        <v>0</v>
      </c>
      <c r="J1542" s="329">
        <v>0</v>
      </c>
      <c r="K1542" s="329">
        <v>0</v>
      </c>
      <c r="L1542" s="329">
        <v>0</v>
      </c>
      <c r="M1542" s="329">
        <v>0</v>
      </c>
      <c r="N1542" s="329">
        <v>0</v>
      </c>
      <c r="O1542" s="329">
        <v>0</v>
      </c>
      <c r="P1542" s="329">
        <v>0</v>
      </c>
      <c r="Q1542" s="329">
        <v>0</v>
      </c>
      <c r="R1542" s="329">
        <v>0</v>
      </c>
    </row>
    <row r="1543" spans="2:18" x14ac:dyDescent="0.2">
      <c r="C1543" s="142" t="s">
        <v>1261</v>
      </c>
      <c r="G1543" s="329">
        <v>0</v>
      </c>
      <c r="H1543" s="329">
        <v>0</v>
      </c>
      <c r="I1543" s="329">
        <v>0</v>
      </c>
      <c r="J1543" s="329">
        <v>0</v>
      </c>
      <c r="K1543" s="329">
        <v>0</v>
      </c>
      <c r="L1543" s="329">
        <v>0</v>
      </c>
      <c r="M1543" s="329">
        <v>0</v>
      </c>
      <c r="N1543" s="329">
        <v>0</v>
      </c>
      <c r="O1543" s="329">
        <v>0</v>
      </c>
      <c r="P1543" s="329">
        <v>0</v>
      </c>
      <c r="Q1543" s="329">
        <v>0</v>
      </c>
      <c r="R1543" s="329">
        <v>0</v>
      </c>
    </row>
    <row r="1544" spans="2:18" x14ac:dyDescent="0.2">
      <c r="D1544" s="142" t="s">
        <v>248</v>
      </c>
      <c r="G1544" s="329">
        <v>0</v>
      </c>
      <c r="H1544" s="329">
        <v>0</v>
      </c>
      <c r="I1544" s="329">
        <v>0</v>
      </c>
      <c r="J1544" s="329">
        <v>0</v>
      </c>
      <c r="K1544" s="329">
        <v>0</v>
      </c>
      <c r="L1544" s="329">
        <v>0</v>
      </c>
      <c r="M1544" s="329">
        <v>0</v>
      </c>
      <c r="N1544" s="329">
        <v>0</v>
      </c>
      <c r="O1544" s="329">
        <v>0</v>
      </c>
      <c r="P1544" s="329">
        <v>0</v>
      </c>
      <c r="Q1544" s="329">
        <v>0</v>
      </c>
      <c r="R1544" s="329">
        <v>0</v>
      </c>
    </row>
    <row r="1545" spans="2:18" x14ac:dyDescent="0.2">
      <c r="E1545" s="142" t="s">
        <v>250</v>
      </c>
      <c r="G1545" s="329">
        <v>0</v>
      </c>
      <c r="H1545" s="329">
        <v>0</v>
      </c>
      <c r="I1545" s="329">
        <v>0</v>
      </c>
      <c r="J1545" s="329">
        <v>0</v>
      </c>
      <c r="K1545" s="329">
        <v>0</v>
      </c>
      <c r="L1545" s="329">
        <v>0</v>
      </c>
      <c r="M1545" s="329">
        <v>0</v>
      </c>
      <c r="N1545" s="329">
        <v>0</v>
      </c>
      <c r="O1545" s="329">
        <v>0</v>
      </c>
      <c r="P1545" s="329">
        <v>0</v>
      </c>
      <c r="Q1545" s="329">
        <v>0</v>
      </c>
      <c r="R1545" s="329">
        <v>0</v>
      </c>
    </row>
    <row r="1546" spans="2:18" x14ac:dyDescent="0.2">
      <c r="F1546" s="142" t="s">
        <v>1262</v>
      </c>
      <c r="G1546" s="329">
        <v>0</v>
      </c>
      <c r="H1546" s="329">
        <v>0</v>
      </c>
      <c r="I1546" s="329">
        <v>0</v>
      </c>
      <c r="J1546" s="329">
        <v>0</v>
      </c>
      <c r="K1546" s="329">
        <v>0</v>
      </c>
      <c r="L1546" s="329">
        <v>0</v>
      </c>
      <c r="M1546" s="329">
        <v>0</v>
      </c>
      <c r="N1546" s="329">
        <v>0</v>
      </c>
      <c r="O1546" s="329">
        <v>0</v>
      </c>
      <c r="P1546" s="329">
        <v>0</v>
      </c>
      <c r="Q1546" s="329">
        <v>0</v>
      </c>
      <c r="R1546" s="329">
        <v>0</v>
      </c>
    </row>
    <row r="1547" spans="2:18" x14ac:dyDescent="0.2">
      <c r="B1547" s="142" t="s">
        <v>1263</v>
      </c>
      <c r="G1547" s="329">
        <v>53</v>
      </c>
      <c r="H1547" s="329">
        <v>25</v>
      </c>
      <c r="I1547" s="329">
        <v>28</v>
      </c>
      <c r="J1547" s="329">
        <v>12</v>
      </c>
      <c r="K1547" s="329">
        <v>4</v>
      </c>
      <c r="L1547" s="329">
        <v>8</v>
      </c>
      <c r="M1547" s="329">
        <v>34</v>
      </c>
      <c r="N1547" s="329">
        <v>18</v>
      </c>
      <c r="O1547" s="329">
        <v>16</v>
      </c>
      <c r="P1547" s="329">
        <v>0</v>
      </c>
      <c r="Q1547" s="329">
        <v>0</v>
      </c>
      <c r="R1547" s="329">
        <v>0</v>
      </c>
    </row>
    <row r="1548" spans="2:18" x14ac:dyDescent="0.2">
      <c r="C1548" s="142" t="s">
        <v>1263</v>
      </c>
      <c r="G1548" s="329">
        <v>53</v>
      </c>
      <c r="H1548" s="329">
        <v>25</v>
      </c>
      <c r="I1548" s="329">
        <v>28</v>
      </c>
      <c r="J1548" s="329">
        <v>12</v>
      </c>
      <c r="K1548" s="329">
        <v>4</v>
      </c>
      <c r="L1548" s="329">
        <v>8</v>
      </c>
      <c r="M1548" s="329">
        <v>34</v>
      </c>
      <c r="N1548" s="329">
        <v>18</v>
      </c>
      <c r="O1548" s="329">
        <v>16</v>
      </c>
      <c r="P1548" s="329">
        <v>0</v>
      </c>
      <c r="Q1548" s="329">
        <v>0</v>
      </c>
      <c r="R1548" s="329">
        <v>0</v>
      </c>
    </row>
    <row r="1549" spans="2:18" x14ac:dyDescent="0.2">
      <c r="D1549" s="142" t="s">
        <v>738</v>
      </c>
      <c r="G1549" s="329">
        <v>0</v>
      </c>
      <c r="H1549" s="329">
        <v>0</v>
      </c>
      <c r="I1549" s="329">
        <v>0</v>
      </c>
      <c r="J1549" s="329">
        <v>0</v>
      </c>
      <c r="K1549" s="329">
        <v>0</v>
      </c>
      <c r="L1549" s="329">
        <v>0</v>
      </c>
      <c r="M1549" s="329">
        <v>0</v>
      </c>
      <c r="N1549" s="329">
        <v>0</v>
      </c>
      <c r="O1549" s="329">
        <v>0</v>
      </c>
      <c r="P1549" s="329">
        <v>0</v>
      </c>
      <c r="Q1549" s="329">
        <v>0</v>
      </c>
      <c r="R1549" s="329">
        <v>0</v>
      </c>
    </row>
    <row r="1550" spans="2:18" x14ac:dyDescent="0.2">
      <c r="E1550" s="142" t="s">
        <v>697</v>
      </c>
      <c r="G1550" s="329">
        <v>0</v>
      </c>
      <c r="H1550" s="329">
        <v>0</v>
      </c>
      <c r="I1550" s="329">
        <v>0</v>
      </c>
      <c r="J1550" s="329">
        <v>0</v>
      </c>
      <c r="K1550" s="329">
        <v>0</v>
      </c>
      <c r="L1550" s="329">
        <v>0</v>
      </c>
      <c r="M1550" s="329">
        <v>0</v>
      </c>
      <c r="N1550" s="329">
        <v>0</v>
      </c>
      <c r="O1550" s="329">
        <v>0</v>
      </c>
      <c r="P1550" s="329">
        <v>0</v>
      </c>
      <c r="Q1550" s="329">
        <v>0</v>
      </c>
      <c r="R1550" s="329">
        <v>0</v>
      </c>
    </row>
    <row r="1551" spans="2:18" x14ac:dyDescent="0.2">
      <c r="F1551" s="142" t="s">
        <v>1264</v>
      </c>
      <c r="G1551" s="329">
        <v>0</v>
      </c>
      <c r="H1551" s="329">
        <v>0</v>
      </c>
      <c r="I1551" s="329">
        <v>0</v>
      </c>
      <c r="J1551" s="329">
        <v>0</v>
      </c>
      <c r="K1551" s="329">
        <v>0</v>
      </c>
      <c r="L1551" s="329">
        <v>0</v>
      </c>
      <c r="M1551" s="329">
        <v>0</v>
      </c>
      <c r="N1551" s="329">
        <v>0</v>
      </c>
      <c r="O1551" s="329">
        <v>0</v>
      </c>
      <c r="P1551" s="329">
        <v>0</v>
      </c>
      <c r="Q1551" s="329">
        <v>0</v>
      </c>
      <c r="R1551" s="329">
        <v>0</v>
      </c>
    </row>
    <row r="1552" spans="2:18" x14ac:dyDescent="0.2">
      <c r="D1552" s="142" t="s">
        <v>709</v>
      </c>
      <c r="G1552" s="329">
        <v>53</v>
      </c>
      <c r="H1552" s="329">
        <v>25</v>
      </c>
      <c r="I1552" s="329">
        <v>28</v>
      </c>
      <c r="J1552" s="329">
        <v>12</v>
      </c>
      <c r="K1552" s="329">
        <v>4</v>
      </c>
      <c r="L1552" s="329">
        <v>8</v>
      </c>
      <c r="M1552" s="329">
        <v>34</v>
      </c>
      <c r="N1552" s="329">
        <v>18</v>
      </c>
      <c r="O1552" s="329">
        <v>16</v>
      </c>
      <c r="P1552" s="329">
        <v>0</v>
      </c>
      <c r="Q1552" s="329">
        <v>0</v>
      </c>
      <c r="R1552" s="329">
        <v>0</v>
      </c>
    </row>
    <row r="1553" spans="2:18" x14ac:dyDescent="0.2">
      <c r="E1553" s="142" t="s">
        <v>697</v>
      </c>
      <c r="G1553" s="329">
        <v>53</v>
      </c>
      <c r="H1553" s="329">
        <v>25</v>
      </c>
      <c r="I1553" s="329">
        <v>28</v>
      </c>
      <c r="J1553" s="329">
        <v>12</v>
      </c>
      <c r="K1553" s="329">
        <v>4</v>
      </c>
      <c r="L1553" s="329">
        <v>8</v>
      </c>
      <c r="M1553" s="329">
        <v>34</v>
      </c>
      <c r="N1553" s="329">
        <v>18</v>
      </c>
      <c r="O1553" s="329">
        <v>16</v>
      </c>
      <c r="P1553" s="329">
        <v>0</v>
      </c>
      <c r="Q1553" s="329">
        <v>0</v>
      </c>
      <c r="R1553" s="329">
        <v>0</v>
      </c>
    </row>
    <row r="1554" spans="2:18" x14ac:dyDescent="0.2">
      <c r="F1554" s="142" t="s">
        <v>1265</v>
      </c>
      <c r="G1554" s="329">
        <v>53</v>
      </c>
      <c r="H1554" s="329">
        <v>25</v>
      </c>
      <c r="I1554" s="329">
        <v>28</v>
      </c>
      <c r="J1554" s="329">
        <v>12</v>
      </c>
      <c r="K1554" s="329">
        <v>4</v>
      </c>
      <c r="L1554" s="329">
        <v>8</v>
      </c>
      <c r="M1554" s="329">
        <v>34</v>
      </c>
      <c r="N1554" s="329">
        <v>18</v>
      </c>
      <c r="O1554" s="329">
        <v>16</v>
      </c>
      <c r="P1554" s="329">
        <v>0</v>
      </c>
      <c r="Q1554" s="329">
        <v>0</v>
      </c>
      <c r="R1554" s="329">
        <v>0</v>
      </c>
    </row>
    <row r="1555" spans="2:18" x14ac:dyDescent="0.2">
      <c r="B1555" s="142" t="s">
        <v>1266</v>
      </c>
      <c r="G1555" s="329">
        <v>4</v>
      </c>
      <c r="H1555" s="329">
        <v>2</v>
      </c>
      <c r="I1555" s="329">
        <v>2</v>
      </c>
      <c r="J1555" s="329">
        <v>4</v>
      </c>
      <c r="K1555" s="329">
        <v>2</v>
      </c>
      <c r="L1555" s="329">
        <v>2</v>
      </c>
      <c r="M1555" s="329">
        <v>4</v>
      </c>
      <c r="N1555" s="329">
        <v>2</v>
      </c>
      <c r="O1555" s="329">
        <v>2</v>
      </c>
      <c r="P1555" s="329">
        <v>0</v>
      </c>
      <c r="Q1555" s="329">
        <v>0</v>
      </c>
      <c r="R1555" s="329">
        <v>0</v>
      </c>
    </row>
    <row r="1556" spans="2:18" x14ac:dyDescent="0.2">
      <c r="C1556" s="142" t="s">
        <v>1266</v>
      </c>
      <c r="G1556" s="329">
        <v>4</v>
      </c>
      <c r="H1556" s="329">
        <v>2</v>
      </c>
      <c r="I1556" s="329">
        <v>2</v>
      </c>
      <c r="J1556" s="329">
        <v>4</v>
      </c>
      <c r="K1556" s="329">
        <v>2</v>
      </c>
      <c r="L1556" s="329">
        <v>2</v>
      </c>
      <c r="M1556" s="329">
        <v>4</v>
      </c>
      <c r="N1556" s="329">
        <v>2</v>
      </c>
      <c r="O1556" s="329">
        <v>2</v>
      </c>
      <c r="P1556" s="329">
        <v>0</v>
      </c>
      <c r="Q1556" s="329">
        <v>0</v>
      </c>
      <c r="R1556" s="329">
        <v>0</v>
      </c>
    </row>
    <row r="1557" spans="2:18" x14ac:dyDescent="0.2">
      <c r="D1557" s="142" t="s">
        <v>248</v>
      </c>
      <c r="G1557" s="329">
        <v>4</v>
      </c>
      <c r="H1557" s="329">
        <v>2</v>
      </c>
      <c r="I1557" s="329">
        <v>2</v>
      </c>
      <c r="J1557" s="329">
        <v>4</v>
      </c>
      <c r="K1557" s="329">
        <v>2</v>
      </c>
      <c r="L1557" s="329">
        <v>2</v>
      </c>
      <c r="M1557" s="329">
        <v>4</v>
      </c>
      <c r="N1557" s="329">
        <v>2</v>
      </c>
      <c r="O1557" s="329">
        <v>2</v>
      </c>
      <c r="P1557" s="329">
        <v>0</v>
      </c>
      <c r="Q1557" s="329">
        <v>0</v>
      </c>
      <c r="R1557" s="329">
        <v>0</v>
      </c>
    </row>
    <row r="1558" spans="2:18" x14ac:dyDescent="0.2">
      <c r="E1558" s="142" t="s">
        <v>250</v>
      </c>
      <c r="G1558" s="329">
        <v>4</v>
      </c>
      <c r="H1558" s="329">
        <v>2</v>
      </c>
      <c r="I1558" s="329">
        <v>2</v>
      </c>
      <c r="J1558" s="329">
        <v>4</v>
      </c>
      <c r="K1558" s="329">
        <v>2</v>
      </c>
      <c r="L1558" s="329">
        <v>2</v>
      </c>
      <c r="M1558" s="329">
        <v>4</v>
      </c>
      <c r="N1558" s="329">
        <v>2</v>
      </c>
      <c r="O1558" s="329">
        <v>2</v>
      </c>
      <c r="P1558" s="329">
        <v>0</v>
      </c>
      <c r="Q1558" s="329">
        <v>0</v>
      </c>
      <c r="R1558" s="329">
        <v>0</v>
      </c>
    </row>
    <row r="1559" spans="2:18" x14ac:dyDescent="0.2">
      <c r="F1559" s="142" t="s">
        <v>784</v>
      </c>
      <c r="G1559" s="329">
        <v>4</v>
      </c>
      <c r="H1559" s="329">
        <v>2</v>
      </c>
      <c r="I1559" s="329">
        <v>2</v>
      </c>
      <c r="J1559" s="329">
        <v>4</v>
      </c>
      <c r="K1559" s="329">
        <v>2</v>
      </c>
      <c r="L1559" s="329">
        <v>2</v>
      </c>
      <c r="M1559" s="329">
        <v>4</v>
      </c>
      <c r="N1559" s="329">
        <v>2</v>
      </c>
      <c r="O1559" s="329">
        <v>2</v>
      </c>
      <c r="P1559" s="329">
        <v>0</v>
      </c>
      <c r="Q1559" s="329">
        <v>0</v>
      </c>
      <c r="R1559" s="329">
        <v>0</v>
      </c>
    </row>
    <row r="1560" spans="2:18" x14ac:dyDescent="0.2">
      <c r="B1560" s="142" t="s">
        <v>1267</v>
      </c>
      <c r="G1560" s="329">
        <v>1004</v>
      </c>
      <c r="H1560" s="329">
        <v>473</v>
      </c>
      <c r="I1560" s="329">
        <v>531</v>
      </c>
      <c r="J1560" s="329">
        <v>151</v>
      </c>
      <c r="K1560" s="329">
        <v>77</v>
      </c>
      <c r="L1560" s="329">
        <v>74</v>
      </c>
      <c r="M1560" s="329">
        <v>726</v>
      </c>
      <c r="N1560" s="329">
        <v>347</v>
      </c>
      <c r="O1560" s="329">
        <v>379</v>
      </c>
      <c r="P1560" s="329">
        <v>602</v>
      </c>
      <c r="Q1560" s="329">
        <v>277</v>
      </c>
      <c r="R1560" s="329">
        <v>325</v>
      </c>
    </row>
    <row r="1561" spans="2:18" x14ac:dyDescent="0.2">
      <c r="C1561" s="142" t="s">
        <v>1267</v>
      </c>
      <c r="G1561" s="329">
        <v>1004</v>
      </c>
      <c r="H1561" s="329">
        <v>473</v>
      </c>
      <c r="I1561" s="329">
        <v>531</v>
      </c>
      <c r="J1561" s="329">
        <v>151</v>
      </c>
      <c r="K1561" s="329">
        <v>77</v>
      </c>
      <c r="L1561" s="329">
        <v>74</v>
      </c>
      <c r="M1561" s="329">
        <v>726</v>
      </c>
      <c r="N1561" s="329">
        <v>347</v>
      </c>
      <c r="O1561" s="329">
        <v>379</v>
      </c>
      <c r="P1561" s="329">
        <v>602</v>
      </c>
      <c r="Q1561" s="329">
        <v>277</v>
      </c>
      <c r="R1561" s="329">
        <v>325</v>
      </c>
    </row>
    <row r="1562" spans="2:18" x14ac:dyDescent="0.2">
      <c r="D1562" s="142" t="s">
        <v>248</v>
      </c>
      <c r="G1562" s="329">
        <v>1004</v>
      </c>
      <c r="H1562" s="329">
        <v>473</v>
      </c>
      <c r="I1562" s="329">
        <v>531</v>
      </c>
      <c r="J1562" s="329">
        <v>151</v>
      </c>
      <c r="K1562" s="329">
        <v>77</v>
      </c>
      <c r="L1562" s="329">
        <v>74</v>
      </c>
      <c r="M1562" s="329">
        <v>726</v>
      </c>
      <c r="N1562" s="329">
        <v>347</v>
      </c>
      <c r="O1562" s="329">
        <v>379</v>
      </c>
      <c r="P1562" s="329">
        <v>602</v>
      </c>
      <c r="Q1562" s="329">
        <v>277</v>
      </c>
      <c r="R1562" s="329">
        <v>325</v>
      </c>
    </row>
    <row r="1563" spans="2:18" x14ac:dyDescent="0.2">
      <c r="E1563" s="142" t="s">
        <v>250</v>
      </c>
      <c r="G1563" s="329">
        <v>1004</v>
      </c>
      <c r="H1563" s="329">
        <v>473</v>
      </c>
      <c r="I1563" s="329">
        <v>531</v>
      </c>
      <c r="J1563" s="329">
        <v>151</v>
      </c>
      <c r="K1563" s="329">
        <v>77</v>
      </c>
      <c r="L1563" s="329">
        <v>74</v>
      </c>
      <c r="M1563" s="329">
        <v>726</v>
      </c>
      <c r="N1563" s="329">
        <v>347</v>
      </c>
      <c r="O1563" s="329">
        <v>379</v>
      </c>
      <c r="P1563" s="329">
        <v>602</v>
      </c>
      <c r="Q1563" s="329">
        <v>277</v>
      </c>
      <c r="R1563" s="329">
        <v>325</v>
      </c>
    </row>
    <row r="1564" spans="2:18" x14ac:dyDescent="0.2">
      <c r="F1564" s="142" t="s">
        <v>1268</v>
      </c>
      <c r="G1564" s="329">
        <v>230</v>
      </c>
      <c r="H1564" s="329">
        <v>110</v>
      </c>
      <c r="I1564" s="329">
        <v>120</v>
      </c>
      <c r="J1564" s="329">
        <v>0</v>
      </c>
      <c r="K1564" s="329">
        <v>0</v>
      </c>
      <c r="L1564" s="329">
        <v>0</v>
      </c>
      <c r="M1564" s="329">
        <v>268</v>
      </c>
      <c r="N1564" s="329">
        <v>126</v>
      </c>
      <c r="O1564" s="329">
        <v>142</v>
      </c>
      <c r="P1564" s="329">
        <v>233</v>
      </c>
      <c r="Q1564" s="329">
        <v>117</v>
      </c>
      <c r="R1564" s="329">
        <v>116</v>
      </c>
    </row>
    <row r="1565" spans="2:18" x14ac:dyDescent="0.2">
      <c r="F1565" s="142" t="s">
        <v>676</v>
      </c>
      <c r="G1565" s="329">
        <v>80</v>
      </c>
      <c r="H1565" s="329">
        <v>35</v>
      </c>
      <c r="I1565" s="329">
        <v>45</v>
      </c>
      <c r="J1565" s="329">
        <v>0</v>
      </c>
      <c r="K1565" s="329">
        <v>0</v>
      </c>
      <c r="L1565" s="329">
        <v>0</v>
      </c>
      <c r="M1565" s="329">
        <v>133</v>
      </c>
      <c r="N1565" s="329">
        <v>59</v>
      </c>
      <c r="O1565" s="329">
        <v>74</v>
      </c>
      <c r="P1565" s="329">
        <v>104</v>
      </c>
      <c r="Q1565" s="329">
        <v>48</v>
      </c>
      <c r="R1565" s="329">
        <v>56</v>
      </c>
    </row>
    <row r="1566" spans="2:18" x14ac:dyDescent="0.2">
      <c r="F1566" s="142" t="s">
        <v>679</v>
      </c>
      <c r="G1566" s="329">
        <v>409</v>
      </c>
      <c r="H1566" s="329">
        <v>186</v>
      </c>
      <c r="I1566" s="329">
        <v>223</v>
      </c>
      <c r="J1566" s="329">
        <v>0</v>
      </c>
      <c r="K1566" s="329">
        <v>0</v>
      </c>
      <c r="L1566" s="329">
        <v>0</v>
      </c>
      <c r="M1566" s="329">
        <v>325</v>
      </c>
      <c r="N1566" s="329">
        <v>162</v>
      </c>
      <c r="O1566" s="329">
        <v>163</v>
      </c>
      <c r="P1566" s="329">
        <v>265</v>
      </c>
      <c r="Q1566" s="329">
        <v>112</v>
      </c>
      <c r="R1566" s="329">
        <v>153</v>
      </c>
    </row>
    <row r="1567" spans="2:18" x14ac:dyDescent="0.2">
      <c r="F1567" s="142" t="s">
        <v>775</v>
      </c>
      <c r="G1567" s="329">
        <v>285</v>
      </c>
      <c r="H1567" s="329">
        <v>142</v>
      </c>
      <c r="I1567" s="329">
        <v>143</v>
      </c>
      <c r="J1567" s="329">
        <v>151</v>
      </c>
      <c r="K1567" s="329">
        <v>77</v>
      </c>
      <c r="L1567" s="329">
        <v>74</v>
      </c>
      <c r="M1567" s="329">
        <v>0</v>
      </c>
      <c r="N1567" s="329">
        <v>0</v>
      </c>
      <c r="O1567" s="329">
        <v>0</v>
      </c>
      <c r="P1567" s="329">
        <v>0</v>
      </c>
      <c r="Q1567" s="329">
        <v>0</v>
      </c>
      <c r="R1567" s="329">
        <v>0</v>
      </c>
    </row>
    <row r="1568" spans="2:18" x14ac:dyDescent="0.2">
      <c r="B1568" s="142" t="s">
        <v>1269</v>
      </c>
      <c r="G1568" s="329">
        <v>205</v>
      </c>
      <c r="H1568" s="329">
        <v>97</v>
      </c>
      <c r="I1568" s="329">
        <v>108</v>
      </c>
      <c r="J1568" s="329">
        <v>86</v>
      </c>
      <c r="K1568" s="329">
        <v>39</v>
      </c>
      <c r="L1568" s="329">
        <v>47</v>
      </c>
      <c r="M1568" s="329">
        <v>83</v>
      </c>
      <c r="N1568" s="329">
        <v>31</v>
      </c>
      <c r="O1568" s="329">
        <v>52</v>
      </c>
      <c r="P1568" s="329">
        <v>0</v>
      </c>
      <c r="Q1568" s="329">
        <v>0</v>
      </c>
      <c r="R1568" s="329">
        <v>0</v>
      </c>
    </row>
    <row r="1569" spans="2:18" x14ac:dyDescent="0.2">
      <c r="C1569" s="142" t="s">
        <v>1269</v>
      </c>
      <c r="G1569" s="329">
        <v>205</v>
      </c>
      <c r="H1569" s="329">
        <v>97</v>
      </c>
      <c r="I1569" s="329">
        <v>108</v>
      </c>
      <c r="J1569" s="329">
        <v>86</v>
      </c>
      <c r="K1569" s="329">
        <v>39</v>
      </c>
      <c r="L1569" s="329">
        <v>47</v>
      </c>
      <c r="M1569" s="329">
        <v>83</v>
      </c>
      <c r="N1569" s="329">
        <v>31</v>
      </c>
      <c r="O1569" s="329">
        <v>52</v>
      </c>
      <c r="P1569" s="329">
        <v>0</v>
      </c>
      <c r="Q1569" s="329">
        <v>0</v>
      </c>
      <c r="R1569" s="329">
        <v>0</v>
      </c>
    </row>
    <row r="1570" spans="2:18" x14ac:dyDescent="0.2">
      <c r="D1570" s="142" t="s">
        <v>248</v>
      </c>
      <c r="G1570" s="329">
        <v>205</v>
      </c>
      <c r="H1570" s="329">
        <v>97</v>
      </c>
      <c r="I1570" s="329">
        <v>108</v>
      </c>
      <c r="J1570" s="329">
        <v>86</v>
      </c>
      <c r="K1570" s="329">
        <v>39</v>
      </c>
      <c r="L1570" s="329">
        <v>47</v>
      </c>
      <c r="M1570" s="329">
        <v>83</v>
      </c>
      <c r="N1570" s="329">
        <v>31</v>
      </c>
      <c r="O1570" s="329">
        <v>52</v>
      </c>
      <c r="P1570" s="329">
        <v>0</v>
      </c>
      <c r="Q1570" s="329">
        <v>0</v>
      </c>
      <c r="R1570" s="329">
        <v>0</v>
      </c>
    </row>
    <row r="1571" spans="2:18" x14ac:dyDescent="0.2">
      <c r="E1571" s="142" t="s">
        <v>697</v>
      </c>
      <c r="G1571" s="329">
        <v>205</v>
      </c>
      <c r="H1571" s="329">
        <v>97</v>
      </c>
      <c r="I1571" s="329">
        <v>108</v>
      </c>
      <c r="J1571" s="329">
        <v>86</v>
      </c>
      <c r="K1571" s="329">
        <v>39</v>
      </c>
      <c r="L1571" s="329">
        <v>47</v>
      </c>
      <c r="M1571" s="329">
        <v>83</v>
      </c>
      <c r="N1571" s="329">
        <v>31</v>
      </c>
      <c r="O1571" s="329">
        <v>52</v>
      </c>
      <c r="P1571" s="329">
        <v>0</v>
      </c>
      <c r="Q1571" s="329">
        <v>0</v>
      </c>
      <c r="R1571" s="329">
        <v>0</v>
      </c>
    </row>
    <row r="1572" spans="2:18" x14ac:dyDescent="0.2">
      <c r="F1572" s="142" t="s">
        <v>676</v>
      </c>
      <c r="G1572" s="329">
        <v>75</v>
      </c>
      <c r="H1572" s="329">
        <v>28</v>
      </c>
      <c r="I1572" s="329">
        <v>47</v>
      </c>
      <c r="J1572" s="329">
        <v>35</v>
      </c>
      <c r="K1572" s="329">
        <v>13</v>
      </c>
      <c r="L1572" s="329">
        <v>22</v>
      </c>
      <c r="M1572" s="329">
        <v>40</v>
      </c>
      <c r="N1572" s="329">
        <v>15</v>
      </c>
      <c r="O1572" s="329">
        <v>25</v>
      </c>
      <c r="P1572" s="329">
        <v>0</v>
      </c>
      <c r="Q1572" s="329">
        <v>0</v>
      </c>
      <c r="R1572" s="329">
        <v>0</v>
      </c>
    </row>
    <row r="1573" spans="2:18" x14ac:dyDescent="0.2">
      <c r="F1573" s="142" t="s">
        <v>747</v>
      </c>
      <c r="G1573" s="329">
        <v>61</v>
      </c>
      <c r="H1573" s="329">
        <v>25</v>
      </c>
      <c r="I1573" s="329">
        <v>36</v>
      </c>
      <c r="J1573" s="329">
        <v>25</v>
      </c>
      <c r="K1573" s="329">
        <v>10</v>
      </c>
      <c r="L1573" s="329">
        <v>15</v>
      </c>
      <c r="M1573" s="329">
        <v>10</v>
      </c>
      <c r="N1573" s="329">
        <v>1</v>
      </c>
      <c r="O1573" s="329">
        <v>9</v>
      </c>
      <c r="P1573" s="329">
        <v>0</v>
      </c>
      <c r="Q1573" s="329">
        <v>0</v>
      </c>
      <c r="R1573" s="329">
        <v>0</v>
      </c>
    </row>
    <row r="1574" spans="2:18" x14ac:dyDescent="0.2">
      <c r="F1574" s="142" t="s">
        <v>679</v>
      </c>
      <c r="G1574" s="329">
        <v>69</v>
      </c>
      <c r="H1574" s="329">
        <v>44</v>
      </c>
      <c r="I1574" s="329">
        <v>25</v>
      </c>
      <c r="J1574" s="329">
        <v>26</v>
      </c>
      <c r="K1574" s="329">
        <v>16</v>
      </c>
      <c r="L1574" s="329">
        <v>10</v>
      </c>
      <c r="M1574" s="329">
        <v>33</v>
      </c>
      <c r="N1574" s="329">
        <v>15</v>
      </c>
      <c r="O1574" s="329">
        <v>18</v>
      </c>
      <c r="P1574" s="329">
        <v>0</v>
      </c>
      <c r="Q1574" s="329">
        <v>0</v>
      </c>
      <c r="R1574" s="329">
        <v>0</v>
      </c>
    </row>
    <row r="1575" spans="2:18" x14ac:dyDescent="0.2">
      <c r="B1575" s="142" t="s">
        <v>1270</v>
      </c>
      <c r="G1575" s="329">
        <v>17</v>
      </c>
      <c r="H1575" s="329">
        <v>12</v>
      </c>
      <c r="I1575" s="329">
        <v>5</v>
      </c>
      <c r="J1575" s="329">
        <v>7</v>
      </c>
      <c r="K1575" s="329">
        <v>5</v>
      </c>
      <c r="L1575" s="329">
        <v>2</v>
      </c>
      <c r="M1575" s="329">
        <v>0</v>
      </c>
      <c r="N1575" s="329">
        <v>0</v>
      </c>
      <c r="O1575" s="329">
        <v>0</v>
      </c>
      <c r="P1575" s="329">
        <v>0</v>
      </c>
      <c r="Q1575" s="329">
        <v>0</v>
      </c>
      <c r="R1575" s="329">
        <v>0</v>
      </c>
    </row>
    <row r="1576" spans="2:18" x14ac:dyDescent="0.2">
      <c r="C1576" s="142" t="s">
        <v>1270</v>
      </c>
      <c r="G1576" s="329">
        <v>17</v>
      </c>
      <c r="H1576" s="329">
        <v>12</v>
      </c>
      <c r="I1576" s="329">
        <v>5</v>
      </c>
      <c r="J1576" s="329">
        <v>7</v>
      </c>
      <c r="K1576" s="329">
        <v>5</v>
      </c>
      <c r="L1576" s="329">
        <v>2</v>
      </c>
      <c r="M1576" s="329">
        <v>0</v>
      </c>
      <c r="N1576" s="329">
        <v>0</v>
      </c>
      <c r="O1576" s="329">
        <v>0</v>
      </c>
      <c r="P1576" s="329">
        <v>0</v>
      </c>
      <c r="Q1576" s="329">
        <v>0</v>
      </c>
      <c r="R1576" s="329">
        <v>0</v>
      </c>
    </row>
    <row r="1577" spans="2:18" x14ac:dyDescent="0.2">
      <c r="D1577" s="142" t="s">
        <v>248</v>
      </c>
      <c r="G1577" s="329">
        <v>17</v>
      </c>
      <c r="H1577" s="329">
        <v>12</v>
      </c>
      <c r="I1577" s="329">
        <v>5</v>
      </c>
      <c r="J1577" s="329">
        <v>7</v>
      </c>
      <c r="K1577" s="329">
        <v>5</v>
      </c>
      <c r="L1577" s="329">
        <v>2</v>
      </c>
      <c r="M1577" s="329">
        <v>0</v>
      </c>
      <c r="N1577" s="329">
        <v>0</v>
      </c>
      <c r="O1577" s="329">
        <v>0</v>
      </c>
      <c r="P1577" s="329">
        <v>0</v>
      </c>
      <c r="Q1577" s="329">
        <v>0</v>
      </c>
      <c r="R1577" s="329">
        <v>0</v>
      </c>
    </row>
    <row r="1578" spans="2:18" x14ac:dyDescent="0.2">
      <c r="E1578" s="142" t="s">
        <v>250</v>
      </c>
      <c r="G1578" s="329">
        <v>17</v>
      </c>
      <c r="H1578" s="329">
        <v>12</v>
      </c>
      <c r="I1578" s="329">
        <v>5</v>
      </c>
      <c r="J1578" s="329">
        <v>7</v>
      </c>
      <c r="K1578" s="329">
        <v>5</v>
      </c>
      <c r="L1578" s="329">
        <v>2</v>
      </c>
      <c r="M1578" s="329">
        <v>0</v>
      </c>
      <c r="N1578" s="329">
        <v>0</v>
      </c>
      <c r="O1578" s="329">
        <v>0</v>
      </c>
      <c r="P1578" s="329">
        <v>0</v>
      </c>
      <c r="Q1578" s="329">
        <v>0</v>
      </c>
      <c r="R1578" s="329">
        <v>0</v>
      </c>
    </row>
    <row r="1579" spans="2:18" x14ac:dyDescent="0.2">
      <c r="F1579" s="142" t="s">
        <v>681</v>
      </c>
      <c r="G1579" s="329">
        <v>17</v>
      </c>
      <c r="H1579" s="329">
        <v>12</v>
      </c>
      <c r="I1579" s="329">
        <v>5</v>
      </c>
      <c r="J1579" s="329">
        <v>7</v>
      </c>
      <c r="K1579" s="329">
        <v>5</v>
      </c>
      <c r="L1579" s="329">
        <v>2</v>
      </c>
      <c r="M1579" s="329">
        <v>0</v>
      </c>
      <c r="N1579" s="329">
        <v>0</v>
      </c>
      <c r="O1579" s="329">
        <v>0</v>
      </c>
      <c r="P1579" s="329">
        <v>0</v>
      </c>
      <c r="Q1579" s="329">
        <v>0</v>
      </c>
      <c r="R1579" s="329">
        <v>0</v>
      </c>
    </row>
    <row r="1580" spans="2:18" x14ac:dyDescent="0.2">
      <c r="B1580" s="142" t="s">
        <v>1271</v>
      </c>
      <c r="G1580" s="329">
        <v>4</v>
      </c>
      <c r="H1580" s="329">
        <v>2</v>
      </c>
      <c r="I1580" s="329">
        <v>2</v>
      </c>
      <c r="J1580" s="329">
        <v>0</v>
      </c>
      <c r="K1580" s="329">
        <v>0</v>
      </c>
      <c r="L1580" s="329">
        <v>0</v>
      </c>
      <c r="M1580" s="329">
        <v>7</v>
      </c>
      <c r="N1580" s="329">
        <v>3</v>
      </c>
      <c r="O1580" s="329">
        <v>4</v>
      </c>
      <c r="P1580" s="329">
        <v>2</v>
      </c>
      <c r="Q1580" s="329">
        <v>0</v>
      </c>
      <c r="R1580" s="329">
        <v>2</v>
      </c>
    </row>
    <row r="1581" spans="2:18" x14ac:dyDescent="0.2">
      <c r="C1581" s="142" t="s">
        <v>1271</v>
      </c>
      <c r="G1581" s="329">
        <v>4</v>
      </c>
      <c r="H1581" s="329">
        <v>2</v>
      </c>
      <c r="I1581" s="329">
        <v>2</v>
      </c>
      <c r="J1581" s="329">
        <v>0</v>
      </c>
      <c r="K1581" s="329">
        <v>0</v>
      </c>
      <c r="L1581" s="329">
        <v>0</v>
      </c>
      <c r="M1581" s="329">
        <v>7</v>
      </c>
      <c r="N1581" s="329">
        <v>3</v>
      </c>
      <c r="O1581" s="329">
        <v>4</v>
      </c>
      <c r="P1581" s="329">
        <v>2</v>
      </c>
      <c r="Q1581" s="329">
        <v>0</v>
      </c>
      <c r="R1581" s="329">
        <v>2</v>
      </c>
    </row>
    <row r="1582" spans="2:18" x14ac:dyDescent="0.2">
      <c r="D1582" s="142" t="s">
        <v>709</v>
      </c>
      <c r="G1582" s="329">
        <v>4</v>
      </c>
      <c r="H1582" s="329">
        <v>2</v>
      </c>
      <c r="I1582" s="329">
        <v>2</v>
      </c>
      <c r="J1582" s="329">
        <v>0</v>
      </c>
      <c r="K1582" s="329">
        <v>0</v>
      </c>
      <c r="L1582" s="329">
        <v>0</v>
      </c>
      <c r="M1582" s="329">
        <v>7</v>
      </c>
      <c r="N1582" s="329">
        <v>3</v>
      </c>
      <c r="O1582" s="329">
        <v>4</v>
      </c>
      <c r="P1582" s="329">
        <v>2</v>
      </c>
      <c r="Q1582" s="329">
        <v>0</v>
      </c>
      <c r="R1582" s="329">
        <v>2</v>
      </c>
    </row>
    <row r="1583" spans="2:18" x14ac:dyDescent="0.2">
      <c r="E1583" s="142" t="s">
        <v>250</v>
      </c>
      <c r="G1583" s="329">
        <v>4</v>
      </c>
      <c r="H1583" s="329">
        <v>2</v>
      </c>
      <c r="I1583" s="329">
        <v>2</v>
      </c>
      <c r="J1583" s="329">
        <v>0</v>
      </c>
      <c r="K1583" s="329">
        <v>0</v>
      </c>
      <c r="L1583" s="329">
        <v>0</v>
      </c>
      <c r="M1583" s="329">
        <v>7</v>
      </c>
      <c r="N1583" s="329">
        <v>3</v>
      </c>
      <c r="O1583" s="329">
        <v>4</v>
      </c>
      <c r="P1583" s="329">
        <v>2</v>
      </c>
      <c r="Q1583" s="329">
        <v>0</v>
      </c>
      <c r="R1583" s="329">
        <v>2</v>
      </c>
    </row>
    <row r="1584" spans="2:18" x14ac:dyDescent="0.2">
      <c r="F1584" s="142" t="s">
        <v>1272</v>
      </c>
      <c r="G1584" s="329">
        <v>4</v>
      </c>
      <c r="H1584" s="329">
        <v>2</v>
      </c>
      <c r="I1584" s="329">
        <v>2</v>
      </c>
      <c r="J1584" s="329">
        <v>0</v>
      </c>
      <c r="K1584" s="329">
        <v>0</v>
      </c>
      <c r="L1584" s="329">
        <v>0</v>
      </c>
      <c r="M1584" s="329">
        <v>7</v>
      </c>
      <c r="N1584" s="329">
        <v>3</v>
      </c>
      <c r="O1584" s="329">
        <v>4</v>
      </c>
      <c r="P1584" s="329">
        <v>2</v>
      </c>
      <c r="Q1584" s="329">
        <v>0</v>
      </c>
      <c r="R1584" s="329">
        <v>2</v>
      </c>
    </row>
    <row r="1585" spans="2:18" x14ac:dyDescent="0.2">
      <c r="B1585" s="142" t="s">
        <v>696</v>
      </c>
      <c r="G1585" s="329">
        <v>355</v>
      </c>
      <c r="H1585" s="329">
        <v>105</v>
      </c>
      <c r="I1585" s="329">
        <v>250</v>
      </c>
      <c r="J1585" s="329">
        <v>92</v>
      </c>
      <c r="K1585" s="329">
        <v>29</v>
      </c>
      <c r="L1585" s="329">
        <v>63</v>
      </c>
      <c r="M1585" s="329">
        <v>74</v>
      </c>
      <c r="N1585" s="329">
        <v>18</v>
      </c>
      <c r="O1585" s="329">
        <v>56</v>
      </c>
      <c r="P1585" s="329">
        <v>21</v>
      </c>
      <c r="Q1585" s="329">
        <v>5</v>
      </c>
      <c r="R1585" s="329">
        <v>16</v>
      </c>
    </row>
    <row r="1586" spans="2:18" x14ac:dyDescent="0.2">
      <c r="C1586" s="142" t="s">
        <v>696</v>
      </c>
      <c r="G1586" s="329">
        <v>355</v>
      </c>
      <c r="H1586" s="329">
        <v>105</v>
      </c>
      <c r="I1586" s="329">
        <v>250</v>
      </c>
      <c r="J1586" s="329">
        <v>92</v>
      </c>
      <c r="K1586" s="329">
        <v>29</v>
      </c>
      <c r="L1586" s="329">
        <v>63</v>
      </c>
      <c r="M1586" s="329">
        <v>74</v>
      </c>
      <c r="N1586" s="329">
        <v>18</v>
      </c>
      <c r="O1586" s="329">
        <v>56</v>
      </c>
      <c r="P1586" s="329">
        <v>21</v>
      </c>
      <c r="Q1586" s="329">
        <v>5</v>
      </c>
      <c r="R1586" s="329">
        <v>16</v>
      </c>
    </row>
    <row r="1587" spans="2:18" x14ac:dyDescent="0.2">
      <c r="D1587" s="142" t="s">
        <v>248</v>
      </c>
      <c r="G1587" s="329">
        <v>355</v>
      </c>
      <c r="H1587" s="329">
        <v>105</v>
      </c>
      <c r="I1587" s="329">
        <v>250</v>
      </c>
      <c r="J1587" s="329">
        <v>92</v>
      </c>
      <c r="K1587" s="329">
        <v>29</v>
      </c>
      <c r="L1587" s="329">
        <v>63</v>
      </c>
      <c r="M1587" s="329">
        <v>74</v>
      </c>
      <c r="N1587" s="329">
        <v>18</v>
      </c>
      <c r="O1587" s="329">
        <v>56</v>
      </c>
      <c r="P1587" s="329">
        <v>21</v>
      </c>
      <c r="Q1587" s="329">
        <v>5</v>
      </c>
      <c r="R1587" s="329">
        <v>16</v>
      </c>
    </row>
    <row r="1588" spans="2:18" x14ac:dyDescent="0.2">
      <c r="E1588" s="142" t="s">
        <v>250</v>
      </c>
      <c r="G1588" s="329">
        <v>277</v>
      </c>
      <c r="H1588" s="329">
        <v>74</v>
      </c>
      <c r="I1588" s="329">
        <v>203</v>
      </c>
      <c r="J1588" s="329">
        <v>92</v>
      </c>
      <c r="K1588" s="329">
        <v>29</v>
      </c>
      <c r="L1588" s="329">
        <v>63</v>
      </c>
      <c r="M1588" s="329">
        <v>53</v>
      </c>
      <c r="N1588" s="329">
        <v>13</v>
      </c>
      <c r="O1588" s="329">
        <v>40</v>
      </c>
      <c r="P1588" s="329">
        <v>0</v>
      </c>
      <c r="Q1588" s="329">
        <v>0</v>
      </c>
      <c r="R1588" s="329">
        <v>0</v>
      </c>
    </row>
    <row r="1589" spans="2:18" x14ac:dyDescent="0.2">
      <c r="F1589" s="142" t="s">
        <v>827</v>
      </c>
      <c r="G1589" s="329">
        <v>41</v>
      </c>
      <c r="H1589" s="329">
        <v>9</v>
      </c>
      <c r="I1589" s="329">
        <v>32</v>
      </c>
      <c r="J1589" s="329">
        <v>0</v>
      </c>
      <c r="K1589" s="329">
        <v>0</v>
      </c>
      <c r="L1589" s="329">
        <v>0</v>
      </c>
      <c r="M1589" s="329">
        <v>0</v>
      </c>
      <c r="N1589" s="329">
        <v>0</v>
      </c>
      <c r="O1589" s="329">
        <v>0</v>
      </c>
      <c r="P1589" s="329">
        <v>0</v>
      </c>
      <c r="Q1589" s="329">
        <v>0</v>
      </c>
      <c r="R1589" s="329">
        <v>0</v>
      </c>
    </row>
    <row r="1590" spans="2:18" x14ac:dyDescent="0.2">
      <c r="F1590" s="142" t="s">
        <v>698</v>
      </c>
      <c r="G1590" s="329">
        <v>74</v>
      </c>
      <c r="H1590" s="329">
        <v>11</v>
      </c>
      <c r="I1590" s="329">
        <v>63</v>
      </c>
      <c r="J1590" s="329">
        <v>33</v>
      </c>
      <c r="K1590" s="329">
        <v>3</v>
      </c>
      <c r="L1590" s="329">
        <v>30</v>
      </c>
      <c r="M1590" s="329">
        <v>0</v>
      </c>
      <c r="N1590" s="329">
        <v>0</v>
      </c>
      <c r="O1590" s="329">
        <v>0</v>
      </c>
      <c r="P1590" s="329">
        <v>0</v>
      </c>
      <c r="Q1590" s="329">
        <v>0</v>
      </c>
      <c r="R1590" s="329">
        <v>0</v>
      </c>
    </row>
    <row r="1591" spans="2:18" x14ac:dyDescent="0.2">
      <c r="F1591" s="142" t="s">
        <v>828</v>
      </c>
      <c r="G1591" s="329">
        <v>7</v>
      </c>
      <c r="H1591" s="329">
        <v>2</v>
      </c>
      <c r="I1591" s="329">
        <v>5</v>
      </c>
      <c r="J1591" s="329">
        <v>0</v>
      </c>
      <c r="K1591" s="329">
        <v>0</v>
      </c>
      <c r="L1591" s="329">
        <v>0</v>
      </c>
      <c r="M1591" s="329">
        <v>0</v>
      </c>
      <c r="N1591" s="329">
        <v>0</v>
      </c>
      <c r="O1591" s="329">
        <v>0</v>
      </c>
      <c r="P1591" s="329">
        <v>0</v>
      </c>
      <c r="Q1591" s="329">
        <v>0</v>
      </c>
      <c r="R1591" s="329">
        <v>0</v>
      </c>
    </row>
    <row r="1592" spans="2:18" x14ac:dyDescent="0.2">
      <c r="F1592" s="142" t="s">
        <v>830</v>
      </c>
      <c r="G1592" s="329">
        <v>16</v>
      </c>
      <c r="H1592" s="329">
        <v>7</v>
      </c>
      <c r="I1592" s="329">
        <v>9</v>
      </c>
      <c r="J1592" s="329">
        <v>0</v>
      </c>
      <c r="K1592" s="329">
        <v>0</v>
      </c>
      <c r="L1592" s="329">
        <v>0</v>
      </c>
      <c r="M1592" s="329">
        <v>26</v>
      </c>
      <c r="N1592" s="329">
        <v>3</v>
      </c>
      <c r="O1592" s="329">
        <v>23</v>
      </c>
      <c r="P1592" s="329">
        <v>0</v>
      </c>
      <c r="Q1592" s="329">
        <v>0</v>
      </c>
      <c r="R1592" s="329">
        <v>0</v>
      </c>
    </row>
    <row r="1593" spans="2:18" x14ac:dyDescent="0.2">
      <c r="F1593" s="142" t="s">
        <v>831</v>
      </c>
      <c r="G1593" s="329">
        <v>39</v>
      </c>
      <c r="H1593" s="329">
        <v>16</v>
      </c>
      <c r="I1593" s="329">
        <v>23</v>
      </c>
      <c r="J1593" s="329">
        <v>23</v>
      </c>
      <c r="K1593" s="329">
        <v>13</v>
      </c>
      <c r="L1593" s="329">
        <v>10</v>
      </c>
      <c r="M1593" s="329">
        <v>0</v>
      </c>
      <c r="N1593" s="329">
        <v>0</v>
      </c>
      <c r="O1593" s="329">
        <v>0</v>
      </c>
      <c r="P1593" s="329">
        <v>0</v>
      </c>
      <c r="Q1593" s="329">
        <v>0</v>
      </c>
      <c r="R1593" s="329">
        <v>0</v>
      </c>
    </row>
    <row r="1594" spans="2:18" x14ac:dyDescent="0.2">
      <c r="F1594" s="142" t="s">
        <v>832</v>
      </c>
      <c r="G1594" s="329">
        <v>72</v>
      </c>
      <c r="H1594" s="329">
        <v>21</v>
      </c>
      <c r="I1594" s="329">
        <v>51</v>
      </c>
      <c r="J1594" s="329">
        <v>18</v>
      </c>
      <c r="K1594" s="329">
        <v>8</v>
      </c>
      <c r="L1594" s="329">
        <v>10</v>
      </c>
      <c r="M1594" s="329">
        <v>0</v>
      </c>
      <c r="N1594" s="329">
        <v>0</v>
      </c>
      <c r="O1594" s="329">
        <v>0</v>
      </c>
      <c r="P1594" s="329">
        <v>0</v>
      </c>
      <c r="Q1594" s="329">
        <v>0</v>
      </c>
      <c r="R1594" s="329">
        <v>0</v>
      </c>
    </row>
    <row r="1595" spans="2:18" x14ac:dyDescent="0.2">
      <c r="F1595" s="142" t="s">
        <v>699</v>
      </c>
      <c r="G1595" s="329">
        <v>28</v>
      </c>
      <c r="H1595" s="329">
        <v>8</v>
      </c>
      <c r="I1595" s="329">
        <v>20</v>
      </c>
      <c r="J1595" s="329">
        <v>18</v>
      </c>
      <c r="K1595" s="329">
        <v>5</v>
      </c>
      <c r="L1595" s="329">
        <v>13</v>
      </c>
      <c r="M1595" s="329">
        <v>27</v>
      </c>
      <c r="N1595" s="329">
        <v>10</v>
      </c>
      <c r="O1595" s="329">
        <v>17</v>
      </c>
      <c r="P1595" s="329">
        <v>0</v>
      </c>
      <c r="Q1595" s="329">
        <v>0</v>
      </c>
      <c r="R1595" s="329">
        <v>0</v>
      </c>
    </row>
    <row r="1596" spans="2:18" x14ac:dyDescent="0.2">
      <c r="E1596" s="142" t="s">
        <v>697</v>
      </c>
      <c r="G1596" s="329">
        <v>78</v>
      </c>
      <c r="H1596" s="329">
        <v>31</v>
      </c>
      <c r="I1596" s="329">
        <v>47</v>
      </c>
      <c r="J1596" s="329">
        <v>0</v>
      </c>
      <c r="K1596" s="329">
        <v>0</v>
      </c>
      <c r="L1596" s="329">
        <v>0</v>
      </c>
      <c r="M1596" s="329">
        <v>21</v>
      </c>
      <c r="N1596" s="329">
        <v>5</v>
      </c>
      <c r="O1596" s="329">
        <v>16</v>
      </c>
      <c r="P1596" s="329">
        <v>21</v>
      </c>
      <c r="Q1596" s="329">
        <v>5</v>
      </c>
      <c r="R1596" s="329">
        <v>16</v>
      </c>
    </row>
    <row r="1597" spans="2:18" x14ac:dyDescent="0.2">
      <c r="F1597" s="142" t="s">
        <v>698</v>
      </c>
      <c r="G1597" s="329">
        <v>25</v>
      </c>
      <c r="H1597" s="329">
        <v>7</v>
      </c>
      <c r="I1597" s="329">
        <v>18</v>
      </c>
      <c r="J1597" s="329">
        <v>0</v>
      </c>
      <c r="K1597" s="329">
        <v>0</v>
      </c>
      <c r="L1597" s="329">
        <v>0</v>
      </c>
      <c r="M1597" s="329">
        <v>13</v>
      </c>
      <c r="N1597" s="329">
        <v>2</v>
      </c>
      <c r="O1597" s="329">
        <v>11</v>
      </c>
      <c r="P1597" s="329">
        <v>13</v>
      </c>
      <c r="Q1597" s="329">
        <v>2</v>
      </c>
      <c r="R1597" s="329">
        <v>11</v>
      </c>
    </row>
    <row r="1598" spans="2:18" x14ac:dyDescent="0.2">
      <c r="F1598" s="142" t="s">
        <v>829</v>
      </c>
      <c r="G1598" s="329">
        <v>27</v>
      </c>
      <c r="H1598" s="329">
        <v>11</v>
      </c>
      <c r="I1598" s="329">
        <v>16</v>
      </c>
      <c r="J1598" s="329">
        <v>0</v>
      </c>
      <c r="K1598" s="329">
        <v>0</v>
      </c>
      <c r="L1598" s="329">
        <v>0</v>
      </c>
      <c r="M1598" s="329">
        <v>8</v>
      </c>
      <c r="N1598" s="329">
        <v>3</v>
      </c>
      <c r="O1598" s="329">
        <v>5</v>
      </c>
      <c r="P1598" s="329">
        <v>8</v>
      </c>
      <c r="Q1598" s="329">
        <v>3</v>
      </c>
      <c r="R1598" s="329">
        <v>5</v>
      </c>
    </row>
    <row r="1599" spans="2:18" x14ac:dyDescent="0.2">
      <c r="F1599" s="142" t="s">
        <v>831</v>
      </c>
      <c r="G1599" s="329">
        <v>5</v>
      </c>
      <c r="H1599" s="329">
        <v>1</v>
      </c>
      <c r="I1599" s="329">
        <v>4</v>
      </c>
      <c r="J1599" s="329">
        <v>0</v>
      </c>
      <c r="K1599" s="329">
        <v>0</v>
      </c>
      <c r="L1599" s="329">
        <v>0</v>
      </c>
      <c r="M1599" s="329">
        <v>0</v>
      </c>
      <c r="N1599" s="329">
        <v>0</v>
      </c>
      <c r="O1599" s="329">
        <v>0</v>
      </c>
      <c r="P1599" s="329">
        <v>0</v>
      </c>
      <c r="Q1599" s="329">
        <v>0</v>
      </c>
      <c r="R1599" s="329">
        <v>0</v>
      </c>
    </row>
    <row r="1600" spans="2:18" x14ac:dyDescent="0.2">
      <c r="F1600" s="142" t="s">
        <v>832</v>
      </c>
      <c r="G1600" s="329">
        <v>21</v>
      </c>
      <c r="H1600" s="329">
        <v>12</v>
      </c>
      <c r="I1600" s="329">
        <v>9</v>
      </c>
      <c r="J1600" s="329">
        <v>0</v>
      </c>
      <c r="K1600" s="329">
        <v>0</v>
      </c>
      <c r="L1600" s="329">
        <v>0</v>
      </c>
      <c r="M1600" s="329">
        <v>0</v>
      </c>
      <c r="N1600" s="329">
        <v>0</v>
      </c>
      <c r="O1600" s="329">
        <v>0</v>
      </c>
      <c r="P1600" s="329">
        <v>0</v>
      </c>
      <c r="Q1600" s="329">
        <v>0</v>
      </c>
      <c r="R1600" s="329">
        <v>0</v>
      </c>
    </row>
    <row r="1601" spans="2:18" x14ac:dyDescent="0.2">
      <c r="B1601" s="142" t="s">
        <v>1273</v>
      </c>
      <c r="G1601" s="329">
        <v>242</v>
      </c>
      <c r="H1601" s="329">
        <v>61</v>
      </c>
      <c r="I1601" s="329">
        <v>181</v>
      </c>
      <c r="J1601" s="329">
        <v>82</v>
      </c>
      <c r="K1601" s="329">
        <v>26</v>
      </c>
      <c r="L1601" s="329">
        <v>56</v>
      </c>
      <c r="M1601" s="329">
        <v>45</v>
      </c>
      <c r="N1601" s="329">
        <v>9</v>
      </c>
      <c r="O1601" s="329">
        <v>36</v>
      </c>
      <c r="P1601" s="329">
        <v>74</v>
      </c>
      <c r="Q1601" s="329">
        <v>15</v>
      </c>
      <c r="R1601" s="329">
        <v>59</v>
      </c>
    </row>
    <row r="1602" spans="2:18" x14ac:dyDescent="0.2">
      <c r="C1602" s="142" t="s">
        <v>1273</v>
      </c>
      <c r="G1602" s="329">
        <v>242</v>
      </c>
      <c r="H1602" s="329">
        <v>61</v>
      </c>
      <c r="I1602" s="329">
        <v>181</v>
      </c>
      <c r="J1602" s="329">
        <v>82</v>
      </c>
      <c r="K1602" s="329">
        <v>26</v>
      </c>
      <c r="L1602" s="329">
        <v>56</v>
      </c>
      <c r="M1602" s="329">
        <v>45</v>
      </c>
      <c r="N1602" s="329">
        <v>9</v>
      </c>
      <c r="O1602" s="329">
        <v>36</v>
      </c>
      <c r="P1602" s="329">
        <v>74</v>
      </c>
      <c r="Q1602" s="329">
        <v>15</v>
      </c>
      <c r="R1602" s="329">
        <v>59</v>
      </c>
    </row>
    <row r="1603" spans="2:18" x14ac:dyDescent="0.2">
      <c r="D1603" s="142" t="s">
        <v>248</v>
      </c>
      <c r="G1603" s="329">
        <v>195</v>
      </c>
      <c r="H1603" s="329">
        <v>47</v>
      </c>
      <c r="I1603" s="329">
        <v>148</v>
      </c>
      <c r="J1603" s="329">
        <v>56</v>
      </c>
      <c r="K1603" s="329">
        <v>17</v>
      </c>
      <c r="L1603" s="329">
        <v>39</v>
      </c>
      <c r="M1603" s="329">
        <v>30</v>
      </c>
      <c r="N1603" s="329">
        <v>6</v>
      </c>
      <c r="O1603" s="329">
        <v>24</v>
      </c>
      <c r="P1603" s="329">
        <v>60</v>
      </c>
      <c r="Q1603" s="329">
        <v>12</v>
      </c>
      <c r="R1603" s="329">
        <v>48</v>
      </c>
    </row>
    <row r="1604" spans="2:18" x14ac:dyDescent="0.2">
      <c r="E1604" s="142" t="s">
        <v>250</v>
      </c>
      <c r="G1604" s="329">
        <v>195</v>
      </c>
      <c r="H1604" s="329">
        <v>47</v>
      </c>
      <c r="I1604" s="329">
        <v>148</v>
      </c>
      <c r="J1604" s="329">
        <v>56</v>
      </c>
      <c r="K1604" s="329">
        <v>17</v>
      </c>
      <c r="L1604" s="329">
        <v>39</v>
      </c>
      <c r="M1604" s="329">
        <v>30</v>
      </c>
      <c r="N1604" s="329">
        <v>6</v>
      </c>
      <c r="O1604" s="329">
        <v>24</v>
      </c>
      <c r="P1604" s="329">
        <v>60</v>
      </c>
      <c r="Q1604" s="329">
        <v>12</v>
      </c>
      <c r="R1604" s="329">
        <v>48</v>
      </c>
    </row>
    <row r="1605" spans="2:18" x14ac:dyDescent="0.2">
      <c r="F1605" s="142" t="s">
        <v>784</v>
      </c>
      <c r="G1605" s="329">
        <v>195</v>
      </c>
      <c r="H1605" s="329">
        <v>47</v>
      </c>
      <c r="I1605" s="329">
        <v>148</v>
      </c>
      <c r="J1605" s="329">
        <v>56</v>
      </c>
      <c r="K1605" s="329">
        <v>17</v>
      </c>
      <c r="L1605" s="329">
        <v>39</v>
      </c>
      <c r="M1605" s="329">
        <v>30</v>
      </c>
      <c r="N1605" s="329">
        <v>6</v>
      </c>
      <c r="O1605" s="329">
        <v>24</v>
      </c>
      <c r="P1605" s="329">
        <v>60</v>
      </c>
      <c r="Q1605" s="329">
        <v>12</v>
      </c>
      <c r="R1605" s="329">
        <v>48</v>
      </c>
    </row>
    <row r="1606" spans="2:18" x14ac:dyDescent="0.2">
      <c r="D1606" s="142" t="s">
        <v>709</v>
      </c>
      <c r="G1606" s="329">
        <v>47</v>
      </c>
      <c r="H1606" s="329">
        <v>14</v>
      </c>
      <c r="I1606" s="329">
        <v>33</v>
      </c>
      <c r="J1606" s="329">
        <v>26</v>
      </c>
      <c r="K1606" s="329">
        <v>9</v>
      </c>
      <c r="L1606" s="329">
        <v>17</v>
      </c>
      <c r="M1606" s="329">
        <v>15</v>
      </c>
      <c r="N1606" s="329">
        <v>3</v>
      </c>
      <c r="O1606" s="329">
        <v>12</v>
      </c>
      <c r="P1606" s="329">
        <v>14</v>
      </c>
      <c r="Q1606" s="329">
        <v>3</v>
      </c>
      <c r="R1606" s="329">
        <v>11</v>
      </c>
    </row>
    <row r="1607" spans="2:18" x14ac:dyDescent="0.2">
      <c r="E1607" s="142" t="s">
        <v>250</v>
      </c>
      <c r="G1607" s="329">
        <v>47</v>
      </c>
      <c r="H1607" s="329">
        <v>14</v>
      </c>
      <c r="I1607" s="329">
        <v>33</v>
      </c>
      <c r="J1607" s="329">
        <v>26</v>
      </c>
      <c r="K1607" s="329">
        <v>9</v>
      </c>
      <c r="L1607" s="329">
        <v>17</v>
      </c>
      <c r="M1607" s="329">
        <v>15</v>
      </c>
      <c r="N1607" s="329">
        <v>3</v>
      </c>
      <c r="O1607" s="329">
        <v>12</v>
      </c>
      <c r="P1607" s="329">
        <v>14</v>
      </c>
      <c r="Q1607" s="329">
        <v>3</v>
      </c>
      <c r="R1607" s="329">
        <v>11</v>
      </c>
    </row>
    <row r="1608" spans="2:18" x14ac:dyDescent="0.2">
      <c r="F1608" s="142" t="s">
        <v>1274</v>
      </c>
      <c r="G1608" s="329">
        <v>47</v>
      </c>
      <c r="H1608" s="329">
        <v>14</v>
      </c>
      <c r="I1608" s="329">
        <v>33</v>
      </c>
      <c r="J1608" s="329">
        <v>26</v>
      </c>
      <c r="K1608" s="329">
        <v>9</v>
      </c>
      <c r="L1608" s="329">
        <v>17</v>
      </c>
      <c r="M1608" s="329">
        <v>15</v>
      </c>
      <c r="N1608" s="329">
        <v>3</v>
      </c>
      <c r="O1608" s="329">
        <v>12</v>
      </c>
      <c r="P1608" s="329">
        <v>14</v>
      </c>
      <c r="Q1608" s="329">
        <v>3</v>
      </c>
      <c r="R1608" s="329">
        <v>11</v>
      </c>
    </row>
    <row r="1609" spans="2:18" x14ac:dyDescent="0.2">
      <c r="B1609" s="142" t="s">
        <v>1275</v>
      </c>
      <c r="G1609" s="329">
        <v>133</v>
      </c>
      <c r="H1609" s="329">
        <v>42</v>
      </c>
      <c r="I1609" s="329">
        <v>91</v>
      </c>
      <c r="J1609" s="329">
        <v>58</v>
      </c>
      <c r="K1609" s="329">
        <v>21</v>
      </c>
      <c r="L1609" s="329">
        <v>37</v>
      </c>
      <c r="M1609" s="329">
        <v>38</v>
      </c>
      <c r="N1609" s="329">
        <v>10</v>
      </c>
      <c r="O1609" s="329">
        <v>28</v>
      </c>
      <c r="P1609" s="329">
        <v>0</v>
      </c>
      <c r="Q1609" s="329">
        <v>0</v>
      </c>
      <c r="R1609" s="329">
        <v>0</v>
      </c>
    </row>
    <row r="1610" spans="2:18" x14ac:dyDescent="0.2">
      <c r="C1610" s="142" t="s">
        <v>1275</v>
      </c>
      <c r="G1610" s="329">
        <v>133</v>
      </c>
      <c r="H1610" s="329">
        <v>42</v>
      </c>
      <c r="I1610" s="329">
        <v>91</v>
      </c>
      <c r="J1610" s="329">
        <v>58</v>
      </c>
      <c r="K1610" s="329">
        <v>21</v>
      </c>
      <c r="L1610" s="329">
        <v>37</v>
      </c>
      <c r="M1610" s="329">
        <v>38</v>
      </c>
      <c r="N1610" s="329">
        <v>10</v>
      </c>
      <c r="O1610" s="329">
        <v>28</v>
      </c>
      <c r="P1610" s="329">
        <v>0</v>
      </c>
      <c r="Q1610" s="329">
        <v>0</v>
      </c>
      <c r="R1610" s="329">
        <v>0</v>
      </c>
    </row>
    <row r="1611" spans="2:18" x14ac:dyDescent="0.2">
      <c r="D1611" s="142" t="s">
        <v>248</v>
      </c>
      <c r="G1611" s="329">
        <v>133</v>
      </c>
      <c r="H1611" s="329">
        <v>42</v>
      </c>
      <c r="I1611" s="329">
        <v>91</v>
      </c>
      <c r="J1611" s="329">
        <v>58</v>
      </c>
      <c r="K1611" s="329">
        <v>21</v>
      </c>
      <c r="L1611" s="329">
        <v>37</v>
      </c>
      <c r="M1611" s="329">
        <v>38</v>
      </c>
      <c r="N1611" s="329">
        <v>10</v>
      </c>
      <c r="O1611" s="329">
        <v>28</v>
      </c>
      <c r="P1611" s="329">
        <v>0</v>
      </c>
      <c r="Q1611" s="329">
        <v>0</v>
      </c>
      <c r="R1611" s="329">
        <v>0</v>
      </c>
    </row>
    <row r="1612" spans="2:18" x14ac:dyDescent="0.2">
      <c r="E1612" s="142" t="s">
        <v>697</v>
      </c>
      <c r="G1612" s="329">
        <v>133</v>
      </c>
      <c r="H1612" s="329">
        <v>42</v>
      </c>
      <c r="I1612" s="329">
        <v>91</v>
      </c>
      <c r="J1612" s="329">
        <v>58</v>
      </c>
      <c r="K1612" s="329">
        <v>21</v>
      </c>
      <c r="L1612" s="329">
        <v>37</v>
      </c>
      <c r="M1612" s="329">
        <v>38</v>
      </c>
      <c r="N1612" s="329">
        <v>10</v>
      </c>
      <c r="O1612" s="329">
        <v>28</v>
      </c>
      <c r="P1612" s="329">
        <v>0</v>
      </c>
      <c r="Q1612" s="329">
        <v>0</v>
      </c>
      <c r="R1612" s="329">
        <v>0</v>
      </c>
    </row>
    <row r="1613" spans="2:18" x14ac:dyDescent="0.2">
      <c r="F1613" s="142" t="s">
        <v>1276</v>
      </c>
      <c r="G1613" s="329">
        <v>40</v>
      </c>
      <c r="H1613" s="329">
        <v>12</v>
      </c>
      <c r="I1613" s="329">
        <v>28</v>
      </c>
      <c r="J1613" s="329">
        <v>16</v>
      </c>
      <c r="K1613" s="329">
        <v>5</v>
      </c>
      <c r="L1613" s="329">
        <v>11</v>
      </c>
      <c r="M1613" s="329">
        <v>15</v>
      </c>
      <c r="N1613" s="329">
        <v>7</v>
      </c>
      <c r="O1613" s="329">
        <v>8</v>
      </c>
      <c r="P1613" s="329">
        <v>0</v>
      </c>
      <c r="Q1613" s="329">
        <v>0</v>
      </c>
      <c r="R1613" s="329">
        <v>0</v>
      </c>
    </row>
    <row r="1614" spans="2:18" x14ac:dyDescent="0.2">
      <c r="F1614" s="142" t="s">
        <v>1277</v>
      </c>
      <c r="G1614" s="329">
        <v>17</v>
      </c>
      <c r="H1614" s="329">
        <v>7</v>
      </c>
      <c r="I1614" s="329">
        <v>10</v>
      </c>
      <c r="J1614" s="329">
        <v>7</v>
      </c>
      <c r="K1614" s="329">
        <v>3</v>
      </c>
      <c r="L1614" s="329">
        <v>4</v>
      </c>
      <c r="M1614" s="329">
        <v>0</v>
      </c>
      <c r="N1614" s="329">
        <v>0</v>
      </c>
      <c r="O1614" s="329">
        <v>0</v>
      </c>
      <c r="P1614" s="329">
        <v>0</v>
      </c>
      <c r="Q1614" s="329">
        <v>0</v>
      </c>
      <c r="R1614" s="329">
        <v>0</v>
      </c>
    </row>
    <row r="1615" spans="2:18" x14ac:dyDescent="0.2">
      <c r="F1615" s="142" t="s">
        <v>1278</v>
      </c>
      <c r="G1615" s="329">
        <v>52</v>
      </c>
      <c r="H1615" s="329">
        <v>17</v>
      </c>
      <c r="I1615" s="329">
        <v>35</v>
      </c>
      <c r="J1615" s="329">
        <v>23</v>
      </c>
      <c r="K1615" s="329">
        <v>10</v>
      </c>
      <c r="L1615" s="329">
        <v>13</v>
      </c>
      <c r="M1615" s="329">
        <v>17</v>
      </c>
      <c r="N1615" s="329">
        <v>2</v>
      </c>
      <c r="O1615" s="329">
        <v>15</v>
      </c>
      <c r="P1615" s="329">
        <v>0</v>
      </c>
      <c r="Q1615" s="329">
        <v>0</v>
      </c>
      <c r="R1615" s="329">
        <v>0</v>
      </c>
    </row>
    <row r="1616" spans="2:18" x14ac:dyDescent="0.2">
      <c r="F1616" s="142" t="s">
        <v>679</v>
      </c>
      <c r="G1616" s="329">
        <v>24</v>
      </c>
      <c r="H1616" s="329">
        <v>6</v>
      </c>
      <c r="I1616" s="329">
        <v>18</v>
      </c>
      <c r="J1616" s="329">
        <v>12</v>
      </c>
      <c r="K1616" s="329">
        <v>3</v>
      </c>
      <c r="L1616" s="329">
        <v>9</v>
      </c>
      <c r="M1616" s="329">
        <v>6</v>
      </c>
      <c r="N1616" s="329">
        <v>1</v>
      </c>
      <c r="O1616" s="329">
        <v>5</v>
      </c>
      <c r="P1616" s="329">
        <v>0</v>
      </c>
      <c r="Q1616" s="329">
        <v>0</v>
      </c>
      <c r="R1616" s="329">
        <v>0</v>
      </c>
    </row>
    <row r="1617" spans="2:18" x14ac:dyDescent="0.2">
      <c r="B1617" s="142" t="s">
        <v>1279</v>
      </c>
      <c r="G1617" s="329">
        <v>0</v>
      </c>
      <c r="H1617" s="329">
        <v>0</v>
      </c>
      <c r="I1617" s="329">
        <v>0</v>
      </c>
      <c r="J1617" s="329">
        <v>0</v>
      </c>
      <c r="K1617" s="329">
        <v>0</v>
      </c>
      <c r="L1617" s="329">
        <v>0</v>
      </c>
      <c r="M1617" s="329">
        <v>0</v>
      </c>
      <c r="N1617" s="329">
        <v>0</v>
      </c>
      <c r="O1617" s="329">
        <v>0</v>
      </c>
      <c r="P1617" s="329">
        <v>0</v>
      </c>
      <c r="Q1617" s="329">
        <v>0</v>
      </c>
      <c r="R1617" s="329">
        <v>0</v>
      </c>
    </row>
    <row r="1618" spans="2:18" x14ac:dyDescent="0.2">
      <c r="C1618" s="142" t="s">
        <v>1279</v>
      </c>
      <c r="G1618" s="329">
        <v>0</v>
      </c>
      <c r="H1618" s="329">
        <v>0</v>
      </c>
      <c r="I1618" s="329">
        <v>0</v>
      </c>
      <c r="J1618" s="329">
        <v>0</v>
      </c>
      <c r="K1618" s="329">
        <v>0</v>
      </c>
      <c r="L1618" s="329">
        <v>0</v>
      </c>
      <c r="M1618" s="329">
        <v>0</v>
      </c>
      <c r="N1618" s="329">
        <v>0</v>
      </c>
      <c r="O1618" s="329">
        <v>0</v>
      </c>
      <c r="P1618" s="329">
        <v>0</v>
      </c>
      <c r="Q1618" s="329">
        <v>0</v>
      </c>
      <c r="R1618" s="329">
        <v>0</v>
      </c>
    </row>
    <row r="1619" spans="2:18" x14ac:dyDescent="0.2">
      <c r="D1619" s="142" t="s">
        <v>248</v>
      </c>
      <c r="G1619" s="329">
        <v>0</v>
      </c>
      <c r="H1619" s="329">
        <v>0</v>
      </c>
      <c r="I1619" s="329">
        <v>0</v>
      </c>
      <c r="J1619" s="329">
        <v>0</v>
      </c>
      <c r="K1619" s="329">
        <v>0</v>
      </c>
      <c r="L1619" s="329">
        <v>0</v>
      </c>
      <c r="M1619" s="329">
        <v>0</v>
      </c>
      <c r="N1619" s="329">
        <v>0</v>
      </c>
      <c r="O1619" s="329">
        <v>0</v>
      </c>
      <c r="P1619" s="329">
        <v>0</v>
      </c>
      <c r="Q1619" s="329">
        <v>0</v>
      </c>
      <c r="R1619" s="329">
        <v>0</v>
      </c>
    </row>
    <row r="1620" spans="2:18" x14ac:dyDescent="0.2">
      <c r="E1620" s="142" t="s">
        <v>250</v>
      </c>
      <c r="G1620" s="329">
        <v>0</v>
      </c>
      <c r="H1620" s="329">
        <v>0</v>
      </c>
      <c r="I1620" s="329">
        <v>0</v>
      </c>
      <c r="J1620" s="329">
        <v>0</v>
      </c>
      <c r="K1620" s="329">
        <v>0</v>
      </c>
      <c r="L1620" s="329">
        <v>0</v>
      </c>
      <c r="M1620" s="329">
        <v>0</v>
      </c>
      <c r="N1620" s="329">
        <v>0</v>
      </c>
      <c r="O1620" s="329">
        <v>0</v>
      </c>
      <c r="P1620" s="329">
        <v>0</v>
      </c>
      <c r="Q1620" s="329">
        <v>0</v>
      </c>
      <c r="R1620" s="329">
        <v>0</v>
      </c>
    </row>
    <row r="1621" spans="2:18" x14ac:dyDescent="0.2">
      <c r="F1621" s="142" t="s">
        <v>994</v>
      </c>
      <c r="G1621" s="329">
        <v>0</v>
      </c>
      <c r="H1621" s="329">
        <v>0</v>
      </c>
      <c r="I1621" s="329">
        <v>0</v>
      </c>
      <c r="J1621" s="329">
        <v>0</v>
      </c>
      <c r="K1621" s="329">
        <v>0</v>
      </c>
      <c r="L1621" s="329">
        <v>0</v>
      </c>
      <c r="M1621" s="329">
        <v>0</v>
      </c>
      <c r="N1621" s="329">
        <v>0</v>
      </c>
      <c r="O1621" s="329">
        <v>0</v>
      </c>
      <c r="P1621" s="329">
        <v>0</v>
      </c>
      <c r="Q1621" s="329">
        <v>0</v>
      </c>
      <c r="R1621" s="329">
        <v>0</v>
      </c>
    </row>
    <row r="1622" spans="2:18" x14ac:dyDescent="0.2">
      <c r="B1622" s="142" t="s">
        <v>860</v>
      </c>
      <c r="G1622" s="329">
        <v>37</v>
      </c>
      <c r="H1622" s="329">
        <v>9</v>
      </c>
      <c r="I1622" s="329">
        <v>28</v>
      </c>
      <c r="J1622" s="329">
        <v>14</v>
      </c>
      <c r="K1622" s="329">
        <v>3</v>
      </c>
      <c r="L1622" s="329">
        <v>11</v>
      </c>
      <c r="M1622" s="329">
        <v>8</v>
      </c>
      <c r="N1622" s="329">
        <v>1</v>
      </c>
      <c r="O1622" s="329">
        <v>7</v>
      </c>
      <c r="P1622" s="329">
        <v>19</v>
      </c>
      <c r="Q1622" s="329">
        <v>6</v>
      </c>
      <c r="R1622" s="329">
        <v>13</v>
      </c>
    </row>
    <row r="1623" spans="2:18" x14ac:dyDescent="0.2">
      <c r="C1623" s="142" t="s">
        <v>1280</v>
      </c>
      <c r="G1623" s="329">
        <v>37</v>
      </c>
      <c r="H1623" s="329">
        <v>9</v>
      </c>
      <c r="I1623" s="329">
        <v>28</v>
      </c>
      <c r="J1623" s="329">
        <v>14</v>
      </c>
      <c r="K1623" s="329">
        <v>3</v>
      </c>
      <c r="L1623" s="329">
        <v>11</v>
      </c>
      <c r="M1623" s="329">
        <v>8</v>
      </c>
      <c r="N1623" s="329">
        <v>1</v>
      </c>
      <c r="O1623" s="329">
        <v>7</v>
      </c>
      <c r="P1623" s="329">
        <v>19</v>
      </c>
      <c r="Q1623" s="329">
        <v>6</v>
      </c>
      <c r="R1623" s="329">
        <v>13</v>
      </c>
    </row>
    <row r="1624" spans="2:18" x14ac:dyDescent="0.2">
      <c r="D1624" s="142" t="s">
        <v>709</v>
      </c>
      <c r="G1624" s="329">
        <v>37</v>
      </c>
      <c r="H1624" s="329">
        <v>9</v>
      </c>
      <c r="I1624" s="329">
        <v>28</v>
      </c>
      <c r="J1624" s="329">
        <v>14</v>
      </c>
      <c r="K1624" s="329">
        <v>3</v>
      </c>
      <c r="L1624" s="329">
        <v>11</v>
      </c>
      <c r="M1624" s="329">
        <v>8</v>
      </c>
      <c r="N1624" s="329">
        <v>1</v>
      </c>
      <c r="O1624" s="329">
        <v>7</v>
      </c>
      <c r="P1624" s="329">
        <v>19</v>
      </c>
      <c r="Q1624" s="329">
        <v>6</v>
      </c>
      <c r="R1624" s="329">
        <v>13</v>
      </c>
    </row>
    <row r="1625" spans="2:18" x14ac:dyDescent="0.2">
      <c r="E1625" s="142" t="s">
        <v>697</v>
      </c>
      <c r="G1625" s="329">
        <v>37</v>
      </c>
      <c r="H1625" s="329">
        <v>9</v>
      </c>
      <c r="I1625" s="329">
        <v>28</v>
      </c>
      <c r="J1625" s="329">
        <v>14</v>
      </c>
      <c r="K1625" s="329">
        <v>3</v>
      </c>
      <c r="L1625" s="329">
        <v>11</v>
      </c>
      <c r="M1625" s="329">
        <v>8</v>
      </c>
      <c r="N1625" s="329">
        <v>1</v>
      </c>
      <c r="O1625" s="329">
        <v>7</v>
      </c>
      <c r="P1625" s="329">
        <v>19</v>
      </c>
      <c r="Q1625" s="329">
        <v>6</v>
      </c>
      <c r="R1625" s="329">
        <v>13</v>
      </c>
    </row>
    <row r="1626" spans="2:18" x14ac:dyDescent="0.2">
      <c r="F1626" s="142" t="s">
        <v>861</v>
      </c>
      <c r="G1626" s="329">
        <v>37</v>
      </c>
      <c r="H1626" s="329">
        <v>9</v>
      </c>
      <c r="I1626" s="329">
        <v>28</v>
      </c>
      <c r="J1626" s="329">
        <v>14</v>
      </c>
      <c r="K1626" s="329">
        <v>3</v>
      </c>
      <c r="L1626" s="329">
        <v>11</v>
      </c>
      <c r="M1626" s="329">
        <v>8</v>
      </c>
      <c r="N1626" s="329">
        <v>1</v>
      </c>
      <c r="O1626" s="329">
        <v>7</v>
      </c>
      <c r="P1626" s="329">
        <v>19</v>
      </c>
      <c r="Q1626" s="329">
        <v>6</v>
      </c>
      <c r="R1626" s="329">
        <v>13</v>
      </c>
    </row>
    <row r="1627" spans="2:18" x14ac:dyDescent="0.2">
      <c r="B1627" s="142" t="s">
        <v>863</v>
      </c>
      <c r="G1627" s="329">
        <v>86</v>
      </c>
      <c r="H1627" s="329">
        <v>49</v>
      </c>
      <c r="I1627" s="329">
        <v>37</v>
      </c>
      <c r="J1627" s="329">
        <v>0</v>
      </c>
      <c r="K1627" s="329">
        <v>0</v>
      </c>
      <c r="L1627" s="329">
        <v>0</v>
      </c>
      <c r="M1627" s="329">
        <v>30</v>
      </c>
      <c r="N1627" s="329">
        <v>16</v>
      </c>
      <c r="O1627" s="329">
        <v>14</v>
      </c>
      <c r="P1627" s="329">
        <v>0</v>
      </c>
      <c r="Q1627" s="329">
        <v>0</v>
      </c>
      <c r="R1627" s="329">
        <v>0</v>
      </c>
    </row>
    <row r="1628" spans="2:18" x14ac:dyDescent="0.2">
      <c r="C1628" s="142" t="s">
        <v>1281</v>
      </c>
      <c r="G1628" s="329">
        <v>86</v>
      </c>
      <c r="H1628" s="329">
        <v>49</v>
      </c>
      <c r="I1628" s="329">
        <v>37</v>
      </c>
      <c r="J1628" s="329">
        <v>0</v>
      </c>
      <c r="K1628" s="329">
        <v>0</v>
      </c>
      <c r="L1628" s="329">
        <v>0</v>
      </c>
      <c r="M1628" s="329">
        <v>30</v>
      </c>
      <c r="N1628" s="329">
        <v>16</v>
      </c>
      <c r="O1628" s="329">
        <v>14</v>
      </c>
      <c r="P1628" s="329">
        <v>0</v>
      </c>
      <c r="Q1628" s="329">
        <v>0</v>
      </c>
      <c r="R1628" s="329">
        <v>0</v>
      </c>
    </row>
    <row r="1629" spans="2:18" x14ac:dyDescent="0.2">
      <c r="D1629" s="142" t="s">
        <v>738</v>
      </c>
      <c r="G1629" s="329">
        <v>0</v>
      </c>
      <c r="H1629" s="329">
        <v>0</v>
      </c>
      <c r="I1629" s="329">
        <v>0</v>
      </c>
      <c r="J1629" s="329">
        <v>0</v>
      </c>
      <c r="K1629" s="329">
        <v>0</v>
      </c>
      <c r="L1629" s="329">
        <v>0</v>
      </c>
      <c r="M1629" s="329">
        <v>30</v>
      </c>
      <c r="N1629" s="329">
        <v>16</v>
      </c>
      <c r="O1629" s="329">
        <v>14</v>
      </c>
      <c r="P1629" s="329">
        <v>0</v>
      </c>
      <c r="Q1629" s="329">
        <v>0</v>
      </c>
      <c r="R1629" s="329">
        <v>0</v>
      </c>
    </row>
    <row r="1630" spans="2:18" x14ac:dyDescent="0.2">
      <c r="E1630" s="142" t="s">
        <v>250</v>
      </c>
      <c r="G1630" s="329">
        <v>0</v>
      </c>
      <c r="H1630" s="329">
        <v>0</v>
      </c>
      <c r="I1630" s="329">
        <v>0</v>
      </c>
      <c r="J1630" s="329">
        <v>0</v>
      </c>
      <c r="K1630" s="329">
        <v>0</v>
      </c>
      <c r="L1630" s="329">
        <v>0</v>
      </c>
      <c r="M1630" s="329">
        <v>30</v>
      </c>
      <c r="N1630" s="329">
        <v>16</v>
      </c>
      <c r="O1630" s="329">
        <v>14</v>
      </c>
      <c r="P1630" s="329">
        <v>0</v>
      </c>
      <c r="Q1630" s="329">
        <v>0</v>
      </c>
      <c r="R1630" s="329">
        <v>0</v>
      </c>
    </row>
    <row r="1631" spans="2:18" x14ac:dyDescent="0.2">
      <c r="F1631" s="142" t="s">
        <v>865</v>
      </c>
      <c r="G1631" s="329">
        <v>0</v>
      </c>
      <c r="H1631" s="329">
        <v>0</v>
      </c>
      <c r="I1631" s="329">
        <v>0</v>
      </c>
      <c r="J1631" s="329">
        <v>0</v>
      </c>
      <c r="K1631" s="329">
        <v>0</v>
      </c>
      <c r="L1631" s="329">
        <v>0</v>
      </c>
      <c r="M1631" s="329">
        <v>30</v>
      </c>
      <c r="N1631" s="329">
        <v>16</v>
      </c>
      <c r="O1631" s="329">
        <v>14</v>
      </c>
      <c r="P1631" s="329">
        <v>0</v>
      </c>
      <c r="Q1631" s="329">
        <v>0</v>
      </c>
      <c r="R1631" s="329">
        <v>0</v>
      </c>
    </row>
    <row r="1632" spans="2:18" x14ac:dyDescent="0.2">
      <c r="D1632" s="142" t="s">
        <v>709</v>
      </c>
      <c r="G1632" s="329">
        <v>54</v>
      </c>
      <c r="H1632" s="329">
        <v>29</v>
      </c>
      <c r="I1632" s="329">
        <v>25</v>
      </c>
      <c r="J1632" s="329">
        <v>0</v>
      </c>
      <c r="K1632" s="329">
        <v>0</v>
      </c>
      <c r="L1632" s="329">
        <v>0</v>
      </c>
      <c r="M1632" s="329">
        <v>0</v>
      </c>
      <c r="N1632" s="329">
        <v>0</v>
      </c>
      <c r="O1632" s="329">
        <v>0</v>
      </c>
      <c r="P1632" s="329">
        <v>0</v>
      </c>
      <c r="Q1632" s="329">
        <v>0</v>
      </c>
      <c r="R1632" s="329">
        <v>0</v>
      </c>
    </row>
    <row r="1633" spans="2:18" x14ac:dyDescent="0.2">
      <c r="E1633" s="142" t="s">
        <v>250</v>
      </c>
      <c r="G1633" s="329">
        <v>54</v>
      </c>
      <c r="H1633" s="329">
        <v>29</v>
      </c>
      <c r="I1633" s="329">
        <v>25</v>
      </c>
      <c r="J1633" s="329">
        <v>0</v>
      </c>
      <c r="K1633" s="329">
        <v>0</v>
      </c>
      <c r="L1633" s="329">
        <v>0</v>
      </c>
      <c r="M1633" s="329">
        <v>0</v>
      </c>
      <c r="N1633" s="329">
        <v>0</v>
      </c>
      <c r="O1633" s="329">
        <v>0</v>
      </c>
      <c r="P1633" s="329">
        <v>0</v>
      </c>
      <c r="Q1633" s="329">
        <v>0</v>
      </c>
      <c r="R1633" s="329">
        <v>0</v>
      </c>
    </row>
    <row r="1634" spans="2:18" x14ac:dyDescent="0.2">
      <c r="F1634" s="142" t="s">
        <v>867</v>
      </c>
      <c r="G1634" s="329">
        <v>16</v>
      </c>
      <c r="H1634" s="329">
        <v>10</v>
      </c>
      <c r="I1634" s="329">
        <v>6</v>
      </c>
      <c r="J1634" s="329">
        <v>0</v>
      </c>
      <c r="K1634" s="329">
        <v>0</v>
      </c>
      <c r="L1634" s="329">
        <v>0</v>
      </c>
      <c r="M1634" s="329">
        <v>0</v>
      </c>
      <c r="N1634" s="329">
        <v>0</v>
      </c>
      <c r="O1634" s="329">
        <v>0</v>
      </c>
      <c r="P1634" s="329">
        <v>0</v>
      </c>
      <c r="Q1634" s="329">
        <v>0</v>
      </c>
      <c r="R1634" s="329">
        <v>0</v>
      </c>
    </row>
    <row r="1635" spans="2:18" x14ac:dyDescent="0.2">
      <c r="F1635" s="142" t="s">
        <v>868</v>
      </c>
      <c r="G1635" s="329">
        <v>38</v>
      </c>
      <c r="H1635" s="329">
        <v>19</v>
      </c>
      <c r="I1635" s="329">
        <v>19</v>
      </c>
      <c r="J1635" s="329">
        <v>0</v>
      </c>
      <c r="K1635" s="329">
        <v>0</v>
      </c>
      <c r="L1635" s="329">
        <v>0</v>
      </c>
      <c r="M1635" s="329">
        <v>0</v>
      </c>
      <c r="N1635" s="329">
        <v>0</v>
      </c>
      <c r="O1635" s="329">
        <v>0</v>
      </c>
      <c r="P1635" s="329">
        <v>0</v>
      </c>
      <c r="Q1635" s="329">
        <v>0</v>
      </c>
      <c r="R1635" s="329">
        <v>0</v>
      </c>
    </row>
    <row r="1636" spans="2:18" x14ac:dyDescent="0.2">
      <c r="D1636" s="142" t="s">
        <v>756</v>
      </c>
      <c r="G1636" s="329">
        <v>32</v>
      </c>
      <c r="H1636" s="329">
        <v>20</v>
      </c>
      <c r="I1636" s="329">
        <v>12</v>
      </c>
      <c r="J1636" s="329">
        <v>0</v>
      </c>
      <c r="K1636" s="329">
        <v>0</v>
      </c>
      <c r="L1636" s="329">
        <v>0</v>
      </c>
      <c r="M1636" s="329">
        <v>0</v>
      </c>
      <c r="N1636" s="329">
        <v>0</v>
      </c>
      <c r="O1636" s="329">
        <v>0</v>
      </c>
      <c r="P1636" s="329">
        <v>0</v>
      </c>
      <c r="Q1636" s="329">
        <v>0</v>
      </c>
      <c r="R1636" s="329">
        <v>0</v>
      </c>
    </row>
    <row r="1637" spans="2:18" x14ac:dyDescent="0.2">
      <c r="E1637" s="142" t="s">
        <v>250</v>
      </c>
      <c r="G1637" s="329">
        <v>32</v>
      </c>
      <c r="H1637" s="329">
        <v>20</v>
      </c>
      <c r="I1637" s="329">
        <v>12</v>
      </c>
      <c r="J1637" s="329">
        <v>0</v>
      </c>
      <c r="K1637" s="329">
        <v>0</v>
      </c>
      <c r="L1637" s="329">
        <v>0</v>
      </c>
      <c r="M1637" s="329">
        <v>0</v>
      </c>
      <c r="N1637" s="329">
        <v>0</v>
      </c>
      <c r="O1637" s="329">
        <v>0</v>
      </c>
      <c r="P1637" s="329">
        <v>0</v>
      </c>
      <c r="Q1637" s="329">
        <v>0</v>
      </c>
      <c r="R1637" s="329">
        <v>0</v>
      </c>
    </row>
    <row r="1638" spans="2:18" x14ac:dyDescent="0.2">
      <c r="F1638" s="142" t="s">
        <v>864</v>
      </c>
      <c r="G1638" s="329">
        <v>32</v>
      </c>
      <c r="H1638" s="329">
        <v>20</v>
      </c>
      <c r="I1638" s="329">
        <v>12</v>
      </c>
      <c r="J1638" s="329">
        <v>0</v>
      </c>
      <c r="K1638" s="329">
        <v>0</v>
      </c>
      <c r="L1638" s="329">
        <v>0</v>
      </c>
      <c r="M1638" s="329">
        <v>0</v>
      </c>
      <c r="N1638" s="329">
        <v>0</v>
      </c>
      <c r="O1638" s="329">
        <v>0</v>
      </c>
      <c r="P1638" s="329">
        <v>0</v>
      </c>
      <c r="Q1638" s="329">
        <v>0</v>
      </c>
      <c r="R1638" s="329">
        <v>0</v>
      </c>
    </row>
    <row r="1639" spans="2:18" x14ac:dyDescent="0.2">
      <c r="B1639" s="142" t="s">
        <v>880</v>
      </c>
      <c r="G1639" s="329">
        <v>14</v>
      </c>
      <c r="H1639" s="329">
        <v>2</v>
      </c>
      <c r="I1639" s="329">
        <v>12</v>
      </c>
      <c r="J1639" s="329">
        <v>3</v>
      </c>
      <c r="K1639" s="329">
        <v>1</v>
      </c>
      <c r="L1639" s="329">
        <v>2</v>
      </c>
      <c r="M1639" s="329">
        <v>14</v>
      </c>
      <c r="N1639" s="329">
        <v>7</v>
      </c>
      <c r="O1639" s="329">
        <v>7</v>
      </c>
      <c r="P1639" s="329">
        <v>0</v>
      </c>
      <c r="Q1639" s="329">
        <v>0</v>
      </c>
      <c r="R1639" s="329">
        <v>0</v>
      </c>
    </row>
    <row r="1640" spans="2:18" x14ac:dyDescent="0.2">
      <c r="C1640" s="142" t="s">
        <v>880</v>
      </c>
      <c r="G1640" s="329">
        <v>14</v>
      </c>
      <c r="H1640" s="329">
        <v>2</v>
      </c>
      <c r="I1640" s="329">
        <v>12</v>
      </c>
      <c r="J1640" s="329">
        <v>3</v>
      </c>
      <c r="K1640" s="329">
        <v>1</v>
      </c>
      <c r="L1640" s="329">
        <v>2</v>
      </c>
      <c r="M1640" s="329">
        <v>14</v>
      </c>
      <c r="N1640" s="329">
        <v>7</v>
      </c>
      <c r="O1640" s="329">
        <v>7</v>
      </c>
      <c r="P1640" s="329">
        <v>0</v>
      </c>
      <c r="Q1640" s="329">
        <v>0</v>
      </c>
      <c r="R1640" s="329">
        <v>0</v>
      </c>
    </row>
    <row r="1641" spans="2:18" x14ac:dyDescent="0.2">
      <c r="D1641" s="142" t="s">
        <v>709</v>
      </c>
      <c r="G1641" s="329">
        <v>14</v>
      </c>
      <c r="H1641" s="329">
        <v>2</v>
      </c>
      <c r="I1641" s="329">
        <v>12</v>
      </c>
      <c r="J1641" s="329">
        <v>3</v>
      </c>
      <c r="K1641" s="329">
        <v>1</v>
      </c>
      <c r="L1641" s="329">
        <v>2</v>
      </c>
      <c r="M1641" s="329">
        <v>14</v>
      </c>
      <c r="N1641" s="329">
        <v>7</v>
      </c>
      <c r="O1641" s="329">
        <v>7</v>
      </c>
      <c r="P1641" s="329">
        <v>0</v>
      </c>
      <c r="Q1641" s="329">
        <v>0</v>
      </c>
      <c r="R1641" s="329">
        <v>0</v>
      </c>
    </row>
    <row r="1642" spans="2:18" x14ac:dyDescent="0.2">
      <c r="E1642" s="142" t="s">
        <v>697</v>
      </c>
      <c r="G1642" s="329">
        <v>14</v>
      </c>
      <c r="H1642" s="329">
        <v>2</v>
      </c>
      <c r="I1642" s="329">
        <v>12</v>
      </c>
      <c r="J1642" s="329">
        <v>3</v>
      </c>
      <c r="K1642" s="329">
        <v>1</v>
      </c>
      <c r="L1642" s="329">
        <v>2</v>
      </c>
      <c r="M1642" s="329">
        <v>14</v>
      </c>
      <c r="N1642" s="329">
        <v>7</v>
      </c>
      <c r="O1642" s="329">
        <v>7</v>
      </c>
      <c r="P1642" s="329">
        <v>0</v>
      </c>
      <c r="Q1642" s="329">
        <v>0</v>
      </c>
      <c r="R1642" s="329">
        <v>0</v>
      </c>
    </row>
    <row r="1643" spans="2:18" x14ac:dyDescent="0.2">
      <c r="F1643" s="142" t="s">
        <v>881</v>
      </c>
      <c r="G1643" s="329">
        <v>4</v>
      </c>
      <c r="H1643" s="329">
        <v>1</v>
      </c>
      <c r="I1643" s="329">
        <v>3</v>
      </c>
      <c r="J1643" s="329">
        <v>1</v>
      </c>
      <c r="K1643" s="329">
        <v>1</v>
      </c>
      <c r="L1643" s="329">
        <v>0</v>
      </c>
      <c r="M1643" s="329">
        <v>14</v>
      </c>
      <c r="N1643" s="329">
        <v>7</v>
      </c>
      <c r="O1643" s="329">
        <v>7</v>
      </c>
      <c r="P1643" s="329">
        <v>0</v>
      </c>
      <c r="Q1643" s="329">
        <v>0</v>
      </c>
      <c r="R1643" s="329">
        <v>0</v>
      </c>
    </row>
    <row r="1644" spans="2:18" x14ac:dyDescent="0.2">
      <c r="F1644" s="142" t="s">
        <v>882</v>
      </c>
      <c r="G1644" s="329">
        <v>10</v>
      </c>
      <c r="H1644" s="329">
        <v>1</v>
      </c>
      <c r="I1644" s="329">
        <v>9</v>
      </c>
      <c r="J1644" s="329">
        <v>2</v>
      </c>
      <c r="K1644" s="329">
        <v>0</v>
      </c>
      <c r="L1644" s="329">
        <v>2</v>
      </c>
      <c r="M1644" s="329">
        <v>0</v>
      </c>
      <c r="N1644" s="329">
        <v>0</v>
      </c>
      <c r="O1644" s="329">
        <v>0</v>
      </c>
      <c r="P1644" s="329">
        <v>0</v>
      </c>
      <c r="Q1644" s="329">
        <v>0</v>
      </c>
      <c r="R1644" s="329">
        <v>0</v>
      </c>
    </row>
    <row r="1645" spans="2:18" x14ac:dyDescent="0.2">
      <c r="B1645" s="142" t="s">
        <v>1282</v>
      </c>
      <c r="G1645" s="329">
        <v>47</v>
      </c>
      <c r="H1645" s="329">
        <v>47</v>
      </c>
      <c r="I1645" s="329">
        <v>0</v>
      </c>
      <c r="J1645" s="329">
        <v>23</v>
      </c>
      <c r="K1645" s="329">
        <v>23</v>
      </c>
      <c r="L1645" s="329">
        <v>0</v>
      </c>
      <c r="M1645" s="329">
        <v>0</v>
      </c>
      <c r="N1645" s="329">
        <v>0</v>
      </c>
      <c r="O1645" s="329">
        <v>0</v>
      </c>
      <c r="P1645" s="329">
        <v>0</v>
      </c>
      <c r="Q1645" s="329">
        <v>0</v>
      </c>
      <c r="R1645" s="329">
        <v>0</v>
      </c>
    </row>
    <row r="1646" spans="2:18" x14ac:dyDescent="0.2">
      <c r="C1646" s="142" t="s">
        <v>1282</v>
      </c>
      <c r="G1646" s="329">
        <v>47</v>
      </c>
      <c r="H1646" s="329">
        <v>47</v>
      </c>
      <c r="I1646" s="329">
        <v>0</v>
      </c>
      <c r="J1646" s="329">
        <v>23</v>
      </c>
      <c r="K1646" s="329">
        <v>23</v>
      </c>
      <c r="L1646" s="329">
        <v>0</v>
      </c>
      <c r="M1646" s="329">
        <v>0</v>
      </c>
      <c r="N1646" s="329">
        <v>0</v>
      </c>
      <c r="O1646" s="329">
        <v>0</v>
      </c>
      <c r="P1646" s="329">
        <v>0</v>
      </c>
      <c r="Q1646" s="329">
        <v>0</v>
      </c>
      <c r="R1646" s="329">
        <v>0</v>
      </c>
    </row>
    <row r="1647" spans="2:18" x14ac:dyDescent="0.2">
      <c r="D1647" s="142" t="s">
        <v>248</v>
      </c>
      <c r="G1647" s="329">
        <v>47</v>
      </c>
      <c r="H1647" s="329">
        <v>47</v>
      </c>
      <c r="I1647" s="329">
        <v>0</v>
      </c>
      <c r="J1647" s="329">
        <v>23</v>
      </c>
      <c r="K1647" s="329">
        <v>23</v>
      </c>
      <c r="L1647" s="329">
        <v>0</v>
      </c>
      <c r="M1647" s="329">
        <v>0</v>
      </c>
      <c r="N1647" s="329">
        <v>0</v>
      </c>
      <c r="O1647" s="329">
        <v>0</v>
      </c>
      <c r="P1647" s="329">
        <v>0</v>
      </c>
      <c r="Q1647" s="329">
        <v>0</v>
      </c>
      <c r="R1647" s="329">
        <v>0</v>
      </c>
    </row>
    <row r="1648" spans="2:18" x14ac:dyDescent="0.2">
      <c r="E1648" s="142" t="s">
        <v>250</v>
      </c>
      <c r="G1648" s="329">
        <v>47</v>
      </c>
      <c r="H1648" s="329">
        <v>47</v>
      </c>
      <c r="I1648" s="329">
        <v>0</v>
      </c>
      <c r="J1648" s="329">
        <v>23</v>
      </c>
      <c r="K1648" s="329">
        <v>23</v>
      </c>
      <c r="L1648" s="329">
        <v>0</v>
      </c>
      <c r="M1648" s="329">
        <v>0</v>
      </c>
      <c r="N1648" s="329">
        <v>0</v>
      </c>
      <c r="O1648" s="329">
        <v>0</v>
      </c>
      <c r="P1648" s="329">
        <v>0</v>
      </c>
      <c r="Q1648" s="329">
        <v>0</v>
      </c>
      <c r="R1648" s="329">
        <v>0</v>
      </c>
    </row>
    <row r="1649" spans="2:18" x14ac:dyDescent="0.2">
      <c r="F1649" s="142" t="s">
        <v>1002</v>
      </c>
      <c r="G1649" s="329">
        <v>47</v>
      </c>
      <c r="H1649" s="329">
        <v>47</v>
      </c>
      <c r="I1649" s="329">
        <v>0</v>
      </c>
      <c r="J1649" s="329">
        <v>23</v>
      </c>
      <c r="K1649" s="329">
        <v>23</v>
      </c>
      <c r="L1649" s="329">
        <v>0</v>
      </c>
      <c r="M1649" s="329">
        <v>0</v>
      </c>
      <c r="N1649" s="329">
        <v>0</v>
      </c>
      <c r="O1649" s="329">
        <v>0</v>
      </c>
      <c r="P1649" s="329">
        <v>0</v>
      </c>
      <c r="Q1649" s="329">
        <v>0</v>
      </c>
      <c r="R1649" s="329">
        <v>0</v>
      </c>
    </row>
    <row r="1650" spans="2:18" x14ac:dyDescent="0.2">
      <c r="B1650" s="142" t="s">
        <v>1283</v>
      </c>
      <c r="G1650" s="329">
        <v>488</v>
      </c>
      <c r="H1650" s="329">
        <v>270</v>
      </c>
      <c r="I1650" s="329">
        <v>218</v>
      </c>
      <c r="J1650" s="329">
        <v>178</v>
      </c>
      <c r="K1650" s="329">
        <v>86</v>
      </c>
      <c r="L1650" s="329">
        <v>92</v>
      </c>
      <c r="M1650" s="329">
        <v>12</v>
      </c>
      <c r="N1650" s="329">
        <v>3</v>
      </c>
      <c r="O1650" s="329">
        <v>9</v>
      </c>
      <c r="P1650" s="329">
        <v>0</v>
      </c>
      <c r="Q1650" s="329">
        <v>0</v>
      </c>
      <c r="R1650" s="329">
        <v>0</v>
      </c>
    </row>
    <row r="1651" spans="2:18" x14ac:dyDescent="0.2">
      <c r="C1651" s="142" t="s">
        <v>1283</v>
      </c>
      <c r="G1651" s="329">
        <v>488</v>
      </c>
      <c r="H1651" s="329">
        <v>270</v>
      </c>
      <c r="I1651" s="329">
        <v>218</v>
      </c>
      <c r="J1651" s="329">
        <v>178</v>
      </c>
      <c r="K1651" s="329">
        <v>86</v>
      </c>
      <c r="L1651" s="329">
        <v>92</v>
      </c>
      <c r="M1651" s="329">
        <v>12</v>
      </c>
      <c r="N1651" s="329">
        <v>3</v>
      </c>
      <c r="O1651" s="329">
        <v>9</v>
      </c>
      <c r="P1651" s="329">
        <v>0</v>
      </c>
      <c r="Q1651" s="329">
        <v>0</v>
      </c>
      <c r="R1651" s="329">
        <v>0</v>
      </c>
    </row>
    <row r="1652" spans="2:18" x14ac:dyDescent="0.2">
      <c r="D1652" s="142" t="s">
        <v>248</v>
      </c>
      <c r="G1652" s="329">
        <v>488</v>
      </c>
      <c r="H1652" s="329">
        <v>270</v>
      </c>
      <c r="I1652" s="329">
        <v>218</v>
      </c>
      <c r="J1652" s="329">
        <v>178</v>
      </c>
      <c r="K1652" s="329">
        <v>86</v>
      </c>
      <c r="L1652" s="329">
        <v>92</v>
      </c>
      <c r="M1652" s="329">
        <v>12</v>
      </c>
      <c r="N1652" s="329">
        <v>3</v>
      </c>
      <c r="O1652" s="329">
        <v>9</v>
      </c>
      <c r="P1652" s="329">
        <v>0</v>
      </c>
      <c r="Q1652" s="329">
        <v>0</v>
      </c>
      <c r="R1652" s="329">
        <v>0</v>
      </c>
    </row>
    <row r="1653" spans="2:18" x14ac:dyDescent="0.2">
      <c r="E1653" s="142" t="s">
        <v>697</v>
      </c>
      <c r="G1653" s="329">
        <v>488</v>
      </c>
      <c r="H1653" s="329">
        <v>270</v>
      </c>
      <c r="I1653" s="329">
        <v>218</v>
      </c>
      <c r="J1653" s="329">
        <v>178</v>
      </c>
      <c r="K1653" s="329">
        <v>86</v>
      </c>
      <c r="L1653" s="329">
        <v>92</v>
      </c>
      <c r="M1653" s="329">
        <v>12</v>
      </c>
      <c r="N1653" s="329">
        <v>3</v>
      </c>
      <c r="O1653" s="329">
        <v>9</v>
      </c>
      <c r="P1653" s="329">
        <v>0</v>
      </c>
      <c r="Q1653" s="329">
        <v>0</v>
      </c>
      <c r="R1653" s="329">
        <v>0</v>
      </c>
    </row>
    <row r="1654" spans="2:18" x14ac:dyDescent="0.2">
      <c r="F1654" s="142" t="s">
        <v>903</v>
      </c>
      <c r="G1654" s="329">
        <v>146</v>
      </c>
      <c r="H1654" s="329">
        <v>136</v>
      </c>
      <c r="I1654" s="329">
        <v>10</v>
      </c>
      <c r="J1654" s="329">
        <v>38</v>
      </c>
      <c r="K1654" s="329">
        <v>33</v>
      </c>
      <c r="L1654" s="329">
        <v>5</v>
      </c>
      <c r="M1654" s="329">
        <v>0</v>
      </c>
      <c r="N1654" s="329">
        <v>0</v>
      </c>
      <c r="O1654" s="329">
        <v>0</v>
      </c>
      <c r="P1654" s="329">
        <v>0</v>
      </c>
      <c r="Q1654" s="329">
        <v>0</v>
      </c>
      <c r="R1654" s="329">
        <v>0</v>
      </c>
    </row>
    <row r="1655" spans="2:18" x14ac:dyDescent="0.2">
      <c r="F1655" s="142" t="s">
        <v>908</v>
      </c>
      <c r="G1655" s="329">
        <v>196</v>
      </c>
      <c r="H1655" s="329">
        <v>79</v>
      </c>
      <c r="I1655" s="329">
        <v>117</v>
      </c>
      <c r="J1655" s="329">
        <v>71</v>
      </c>
      <c r="K1655" s="329">
        <v>26</v>
      </c>
      <c r="L1655" s="329">
        <v>45</v>
      </c>
      <c r="M1655" s="329">
        <v>0</v>
      </c>
      <c r="N1655" s="329">
        <v>0</v>
      </c>
      <c r="O1655" s="329">
        <v>0</v>
      </c>
      <c r="P1655" s="329">
        <v>0</v>
      </c>
      <c r="Q1655" s="329">
        <v>0</v>
      </c>
      <c r="R1655" s="329">
        <v>0</v>
      </c>
    </row>
    <row r="1656" spans="2:18" x14ac:dyDescent="0.2">
      <c r="F1656" s="142" t="s">
        <v>678</v>
      </c>
      <c r="G1656" s="329">
        <v>146</v>
      </c>
      <c r="H1656" s="329">
        <v>55</v>
      </c>
      <c r="I1656" s="329">
        <v>91</v>
      </c>
      <c r="J1656" s="329">
        <v>69</v>
      </c>
      <c r="K1656" s="329">
        <v>27</v>
      </c>
      <c r="L1656" s="329">
        <v>42</v>
      </c>
      <c r="M1656" s="329">
        <v>12</v>
      </c>
      <c r="N1656" s="329">
        <v>3</v>
      </c>
      <c r="O1656" s="329">
        <v>9</v>
      </c>
      <c r="P1656" s="329">
        <v>0</v>
      </c>
      <c r="Q1656" s="329">
        <v>0</v>
      </c>
      <c r="R1656" s="329">
        <v>0</v>
      </c>
    </row>
    <row r="1657" spans="2:18" x14ac:dyDescent="0.2">
      <c r="B1657" s="142" t="s">
        <v>1284</v>
      </c>
      <c r="G1657" s="329">
        <v>12</v>
      </c>
      <c r="H1657" s="329">
        <v>3</v>
      </c>
      <c r="I1657" s="329">
        <v>9</v>
      </c>
      <c r="J1657" s="329">
        <v>0</v>
      </c>
      <c r="K1657" s="329">
        <v>0</v>
      </c>
      <c r="L1657" s="329">
        <v>0</v>
      </c>
      <c r="M1657" s="329">
        <v>0</v>
      </c>
      <c r="N1657" s="329">
        <v>0</v>
      </c>
      <c r="O1657" s="329">
        <v>0</v>
      </c>
      <c r="P1657" s="329">
        <v>0</v>
      </c>
      <c r="Q1657" s="329">
        <v>0</v>
      </c>
      <c r="R1657" s="329">
        <v>0</v>
      </c>
    </row>
    <row r="1658" spans="2:18" x14ac:dyDescent="0.2">
      <c r="C1658" s="142" t="s">
        <v>1284</v>
      </c>
      <c r="G1658" s="329">
        <v>12</v>
      </c>
      <c r="H1658" s="329">
        <v>3</v>
      </c>
      <c r="I1658" s="329">
        <v>9</v>
      </c>
      <c r="J1658" s="329">
        <v>0</v>
      </c>
      <c r="K1658" s="329">
        <v>0</v>
      </c>
      <c r="L1658" s="329">
        <v>0</v>
      </c>
      <c r="M1658" s="329">
        <v>0</v>
      </c>
      <c r="N1658" s="329">
        <v>0</v>
      </c>
      <c r="O1658" s="329">
        <v>0</v>
      </c>
      <c r="P1658" s="329">
        <v>0</v>
      </c>
      <c r="Q1658" s="329">
        <v>0</v>
      </c>
      <c r="R1658" s="329">
        <v>0</v>
      </c>
    </row>
    <row r="1659" spans="2:18" x14ac:dyDescent="0.2">
      <c r="D1659" s="142" t="s">
        <v>709</v>
      </c>
      <c r="G1659" s="329">
        <v>12</v>
      </c>
      <c r="H1659" s="329">
        <v>3</v>
      </c>
      <c r="I1659" s="329">
        <v>9</v>
      </c>
      <c r="J1659" s="329">
        <v>0</v>
      </c>
      <c r="K1659" s="329">
        <v>0</v>
      </c>
      <c r="L1659" s="329">
        <v>0</v>
      </c>
      <c r="M1659" s="329">
        <v>0</v>
      </c>
      <c r="N1659" s="329">
        <v>0</v>
      </c>
      <c r="O1659" s="329">
        <v>0</v>
      </c>
      <c r="P1659" s="329">
        <v>0</v>
      </c>
      <c r="Q1659" s="329">
        <v>0</v>
      </c>
      <c r="R1659" s="329">
        <v>0</v>
      </c>
    </row>
    <row r="1660" spans="2:18" x14ac:dyDescent="0.2">
      <c r="E1660" s="142" t="s">
        <v>250</v>
      </c>
      <c r="G1660" s="329">
        <v>12</v>
      </c>
      <c r="H1660" s="329">
        <v>3</v>
      </c>
      <c r="I1660" s="329">
        <v>9</v>
      </c>
      <c r="J1660" s="329">
        <v>0</v>
      </c>
      <c r="K1660" s="329">
        <v>0</v>
      </c>
      <c r="L1660" s="329">
        <v>0</v>
      </c>
      <c r="M1660" s="329">
        <v>0</v>
      </c>
      <c r="N1660" s="329">
        <v>0</v>
      </c>
      <c r="O1660" s="329">
        <v>0</v>
      </c>
      <c r="P1660" s="329">
        <v>0</v>
      </c>
      <c r="Q1660" s="329">
        <v>0</v>
      </c>
      <c r="R1660" s="329">
        <v>0</v>
      </c>
    </row>
    <row r="1661" spans="2:18" x14ac:dyDescent="0.2">
      <c r="F1661" s="142" t="s">
        <v>890</v>
      </c>
      <c r="G1661" s="329">
        <v>12</v>
      </c>
      <c r="H1661" s="329">
        <v>3</v>
      </c>
      <c r="I1661" s="329">
        <v>9</v>
      </c>
      <c r="J1661" s="329">
        <v>0</v>
      </c>
      <c r="K1661" s="329">
        <v>0</v>
      </c>
      <c r="L1661" s="329">
        <v>0</v>
      </c>
      <c r="M1661" s="329">
        <v>0</v>
      </c>
      <c r="N1661" s="329">
        <v>0</v>
      </c>
      <c r="O1661" s="329">
        <v>0</v>
      </c>
      <c r="P1661" s="329">
        <v>0</v>
      </c>
      <c r="Q1661" s="329">
        <v>0</v>
      </c>
      <c r="R1661" s="329">
        <v>0</v>
      </c>
    </row>
    <row r="1662" spans="2:18" x14ac:dyDescent="0.2">
      <c r="B1662" s="142" t="s">
        <v>1285</v>
      </c>
      <c r="G1662" s="329">
        <v>33</v>
      </c>
      <c r="H1662" s="329">
        <v>12</v>
      </c>
      <c r="I1662" s="329">
        <v>21</v>
      </c>
      <c r="J1662" s="329">
        <v>7</v>
      </c>
      <c r="K1662" s="329">
        <v>1</v>
      </c>
      <c r="L1662" s="329">
        <v>6</v>
      </c>
      <c r="M1662" s="329">
        <v>6</v>
      </c>
      <c r="N1662" s="329">
        <v>2</v>
      </c>
      <c r="O1662" s="329">
        <v>4</v>
      </c>
      <c r="P1662" s="329">
        <v>7</v>
      </c>
      <c r="Q1662" s="329">
        <v>2</v>
      </c>
      <c r="R1662" s="329">
        <v>5</v>
      </c>
    </row>
    <row r="1663" spans="2:18" x14ac:dyDescent="0.2">
      <c r="C1663" s="142" t="s">
        <v>1285</v>
      </c>
      <c r="G1663" s="329">
        <v>33</v>
      </c>
      <c r="H1663" s="329">
        <v>12</v>
      </c>
      <c r="I1663" s="329">
        <v>21</v>
      </c>
      <c r="J1663" s="329">
        <v>7</v>
      </c>
      <c r="K1663" s="329">
        <v>1</v>
      </c>
      <c r="L1663" s="329">
        <v>6</v>
      </c>
      <c r="M1663" s="329">
        <v>6</v>
      </c>
      <c r="N1663" s="329">
        <v>2</v>
      </c>
      <c r="O1663" s="329">
        <v>4</v>
      </c>
      <c r="P1663" s="329">
        <v>7</v>
      </c>
      <c r="Q1663" s="329">
        <v>2</v>
      </c>
      <c r="R1663" s="329">
        <v>5</v>
      </c>
    </row>
    <row r="1664" spans="2:18" x14ac:dyDescent="0.2">
      <c r="D1664" s="142" t="s">
        <v>248</v>
      </c>
      <c r="G1664" s="329">
        <v>33</v>
      </c>
      <c r="H1664" s="329">
        <v>12</v>
      </c>
      <c r="I1664" s="329">
        <v>21</v>
      </c>
      <c r="J1664" s="329">
        <v>7</v>
      </c>
      <c r="K1664" s="329">
        <v>1</v>
      </c>
      <c r="L1664" s="329">
        <v>6</v>
      </c>
      <c r="M1664" s="329">
        <v>6</v>
      </c>
      <c r="N1664" s="329">
        <v>2</v>
      </c>
      <c r="O1664" s="329">
        <v>4</v>
      </c>
      <c r="P1664" s="329">
        <v>7</v>
      </c>
      <c r="Q1664" s="329">
        <v>2</v>
      </c>
      <c r="R1664" s="329">
        <v>5</v>
      </c>
    </row>
    <row r="1665" spans="2:18" x14ac:dyDescent="0.2">
      <c r="E1665" s="142" t="s">
        <v>250</v>
      </c>
      <c r="G1665" s="329">
        <v>33</v>
      </c>
      <c r="H1665" s="329">
        <v>12</v>
      </c>
      <c r="I1665" s="329">
        <v>21</v>
      </c>
      <c r="J1665" s="329">
        <v>7</v>
      </c>
      <c r="K1665" s="329">
        <v>1</v>
      </c>
      <c r="L1665" s="329">
        <v>6</v>
      </c>
      <c r="M1665" s="329">
        <v>6</v>
      </c>
      <c r="N1665" s="329">
        <v>2</v>
      </c>
      <c r="O1665" s="329">
        <v>4</v>
      </c>
      <c r="P1665" s="329">
        <v>7</v>
      </c>
      <c r="Q1665" s="329">
        <v>2</v>
      </c>
      <c r="R1665" s="329">
        <v>5</v>
      </c>
    </row>
    <row r="1666" spans="2:18" x14ac:dyDescent="0.2">
      <c r="F1666" s="142" t="s">
        <v>681</v>
      </c>
      <c r="G1666" s="329">
        <v>33</v>
      </c>
      <c r="H1666" s="329">
        <v>12</v>
      </c>
      <c r="I1666" s="329">
        <v>21</v>
      </c>
      <c r="J1666" s="329">
        <v>7</v>
      </c>
      <c r="K1666" s="329">
        <v>1</v>
      </c>
      <c r="L1666" s="329">
        <v>6</v>
      </c>
      <c r="M1666" s="329">
        <v>6</v>
      </c>
      <c r="N1666" s="329">
        <v>2</v>
      </c>
      <c r="O1666" s="329">
        <v>4</v>
      </c>
      <c r="P1666" s="329">
        <v>7</v>
      </c>
      <c r="Q1666" s="329">
        <v>2</v>
      </c>
      <c r="R1666" s="329">
        <v>5</v>
      </c>
    </row>
    <row r="1667" spans="2:18" x14ac:dyDescent="0.2">
      <c r="B1667" s="142" t="s">
        <v>1286</v>
      </c>
      <c r="G1667" s="329">
        <v>435</v>
      </c>
      <c r="H1667" s="329">
        <v>225</v>
      </c>
      <c r="I1667" s="329">
        <v>210</v>
      </c>
      <c r="J1667" s="329">
        <v>126</v>
      </c>
      <c r="K1667" s="329">
        <v>71</v>
      </c>
      <c r="L1667" s="329">
        <v>55</v>
      </c>
      <c r="M1667" s="329">
        <v>111</v>
      </c>
      <c r="N1667" s="329">
        <v>55</v>
      </c>
      <c r="O1667" s="329">
        <v>56</v>
      </c>
      <c r="P1667" s="329">
        <v>96</v>
      </c>
      <c r="Q1667" s="329">
        <v>40</v>
      </c>
      <c r="R1667" s="329">
        <v>56</v>
      </c>
    </row>
    <row r="1668" spans="2:18" x14ac:dyDescent="0.2">
      <c r="C1668" s="142" t="s">
        <v>1286</v>
      </c>
      <c r="G1668" s="329">
        <v>435</v>
      </c>
      <c r="H1668" s="329">
        <v>225</v>
      </c>
      <c r="I1668" s="329">
        <v>210</v>
      </c>
      <c r="J1668" s="329">
        <v>126</v>
      </c>
      <c r="K1668" s="329">
        <v>71</v>
      </c>
      <c r="L1668" s="329">
        <v>55</v>
      </c>
      <c r="M1668" s="329">
        <v>111</v>
      </c>
      <c r="N1668" s="329">
        <v>55</v>
      </c>
      <c r="O1668" s="329">
        <v>56</v>
      </c>
      <c r="P1668" s="329">
        <v>96</v>
      </c>
      <c r="Q1668" s="329">
        <v>40</v>
      </c>
      <c r="R1668" s="329">
        <v>56</v>
      </c>
    </row>
    <row r="1669" spans="2:18" x14ac:dyDescent="0.2">
      <c r="D1669" s="142" t="s">
        <v>248</v>
      </c>
      <c r="G1669" s="329">
        <v>435</v>
      </c>
      <c r="H1669" s="329">
        <v>225</v>
      </c>
      <c r="I1669" s="329">
        <v>210</v>
      </c>
      <c r="J1669" s="329">
        <v>126</v>
      </c>
      <c r="K1669" s="329">
        <v>71</v>
      </c>
      <c r="L1669" s="329">
        <v>55</v>
      </c>
      <c r="M1669" s="329">
        <v>111</v>
      </c>
      <c r="N1669" s="329">
        <v>55</v>
      </c>
      <c r="O1669" s="329">
        <v>56</v>
      </c>
      <c r="P1669" s="329">
        <v>96</v>
      </c>
      <c r="Q1669" s="329">
        <v>40</v>
      </c>
      <c r="R1669" s="329">
        <v>56</v>
      </c>
    </row>
    <row r="1670" spans="2:18" x14ac:dyDescent="0.2">
      <c r="E1670" s="142" t="s">
        <v>250</v>
      </c>
      <c r="G1670" s="329">
        <v>435</v>
      </c>
      <c r="H1670" s="329">
        <v>225</v>
      </c>
      <c r="I1670" s="329">
        <v>210</v>
      </c>
      <c r="J1670" s="329">
        <v>126</v>
      </c>
      <c r="K1670" s="329">
        <v>71</v>
      </c>
      <c r="L1670" s="329">
        <v>55</v>
      </c>
      <c r="M1670" s="329">
        <v>111</v>
      </c>
      <c r="N1670" s="329">
        <v>55</v>
      </c>
      <c r="O1670" s="329">
        <v>56</v>
      </c>
      <c r="P1670" s="329">
        <v>96</v>
      </c>
      <c r="Q1670" s="329">
        <v>40</v>
      </c>
      <c r="R1670" s="329">
        <v>56</v>
      </c>
    </row>
    <row r="1671" spans="2:18" x14ac:dyDescent="0.2">
      <c r="F1671" s="142" t="s">
        <v>918</v>
      </c>
      <c r="G1671" s="329">
        <v>11</v>
      </c>
      <c r="H1671" s="329">
        <v>10</v>
      </c>
      <c r="I1671" s="329">
        <v>1</v>
      </c>
      <c r="J1671" s="329">
        <v>6</v>
      </c>
      <c r="K1671" s="329">
        <v>5</v>
      </c>
      <c r="L1671" s="329">
        <v>1</v>
      </c>
      <c r="M1671" s="329">
        <v>10</v>
      </c>
      <c r="N1671" s="329">
        <v>9</v>
      </c>
      <c r="O1671" s="329">
        <v>1</v>
      </c>
      <c r="P1671" s="329">
        <v>6</v>
      </c>
      <c r="Q1671" s="329">
        <v>6</v>
      </c>
      <c r="R1671" s="329">
        <v>0</v>
      </c>
    </row>
    <row r="1672" spans="2:18" x14ac:dyDescent="0.2">
      <c r="F1672" s="142" t="s">
        <v>1287</v>
      </c>
      <c r="G1672" s="329">
        <v>58</v>
      </c>
      <c r="H1672" s="329">
        <v>40</v>
      </c>
      <c r="I1672" s="329">
        <v>18</v>
      </c>
      <c r="J1672" s="329">
        <v>14</v>
      </c>
      <c r="K1672" s="329">
        <v>8</v>
      </c>
      <c r="L1672" s="329">
        <v>6</v>
      </c>
      <c r="M1672" s="329">
        <v>7</v>
      </c>
      <c r="N1672" s="329">
        <v>4</v>
      </c>
      <c r="O1672" s="329">
        <v>3</v>
      </c>
      <c r="P1672" s="329">
        <v>18</v>
      </c>
      <c r="Q1672" s="329">
        <v>9</v>
      </c>
      <c r="R1672" s="329">
        <v>9</v>
      </c>
    </row>
    <row r="1673" spans="2:18" x14ac:dyDescent="0.2">
      <c r="F1673" s="142" t="s">
        <v>1166</v>
      </c>
      <c r="G1673" s="329">
        <v>29</v>
      </c>
      <c r="H1673" s="329">
        <v>25</v>
      </c>
      <c r="I1673" s="329">
        <v>4</v>
      </c>
      <c r="J1673" s="329">
        <v>16</v>
      </c>
      <c r="K1673" s="329">
        <v>14</v>
      </c>
      <c r="L1673" s="329">
        <v>2</v>
      </c>
      <c r="M1673" s="329">
        <v>6</v>
      </c>
      <c r="N1673" s="329">
        <v>5</v>
      </c>
      <c r="O1673" s="329">
        <v>1</v>
      </c>
      <c r="P1673" s="329">
        <v>11</v>
      </c>
      <c r="Q1673" s="329">
        <v>9</v>
      </c>
      <c r="R1673" s="329">
        <v>2</v>
      </c>
    </row>
    <row r="1674" spans="2:18" x14ac:dyDescent="0.2">
      <c r="F1674" s="142" t="s">
        <v>1288</v>
      </c>
      <c r="G1674" s="329">
        <v>97</v>
      </c>
      <c r="H1674" s="329">
        <v>42</v>
      </c>
      <c r="I1674" s="329">
        <v>55</v>
      </c>
      <c r="J1674" s="329">
        <v>17</v>
      </c>
      <c r="K1674" s="329">
        <v>7</v>
      </c>
      <c r="L1674" s="329">
        <v>10</v>
      </c>
      <c r="M1674" s="329">
        <v>31</v>
      </c>
      <c r="N1674" s="329">
        <v>12</v>
      </c>
      <c r="O1674" s="329">
        <v>19</v>
      </c>
      <c r="P1674" s="329">
        <v>32</v>
      </c>
      <c r="Q1674" s="329">
        <v>13</v>
      </c>
      <c r="R1674" s="329">
        <v>19</v>
      </c>
    </row>
    <row r="1675" spans="2:18" x14ac:dyDescent="0.2">
      <c r="F1675" s="142" t="s">
        <v>1102</v>
      </c>
      <c r="G1675" s="329">
        <v>137</v>
      </c>
      <c r="H1675" s="329">
        <v>32</v>
      </c>
      <c r="I1675" s="329">
        <v>105</v>
      </c>
      <c r="J1675" s="329">
        <v>31</v>
      </c>
      <c r="K1675" s="329">
        <v>6</v>
      </c>
      <c r="L1675" s="329">
        <v>25</v>
      </c>
      <c r="M1675" s="329">
        <v>34</v>
      </c>
      <c r="N1675" s="329">
        <v>7</v>
      </c>
      <c r="O1675" s="329">
        <v>27</v>
      </c>
      <c r="P1675" s="329">
        <v>29</v>
      </c>
      <c r="Q1675" s="329">
        <v>3</v>
      </c>
      <c r="R1675" s="329">
        <v>26</v>
      </c>
    </row>
    <row r="1676" spans="2:18" x14ac:dyDescent="0.2">
      <c r="F1676" s="142" t="s">
        <v>775</v>
      </c>
      <c r="G1676" s="329">
        <v>103</v>
      </c>
      <c r="H1676" s="329">
        <v>76</v>
      </c>
      <c r="I1676" s="329">
        <v>27</v>
      </c>
      <c r="J1676" s="329">
        <v>42</v>
      </c>
      <c r="K1676" s="329">
        <v>31</v>
      </c>
      <c r="L1676" s="329">
        <v>11</v>
      </c>
      <c r="M1676" s="329">
        <v>23</v>
      </c>
      <c r="N1676" s="329">
        <v>18</v>
      </c>
      <c r="O1676" s="329">
        <v>5</v>
      </c>
      <c r="P1676" s="329">
        <v>0</v>
      </c>
      <c r="Q1676" s="329">
        <v>0</v>
      </c>
      <c r="R1676" s="329">
        <v>0</v>
      </c>
    </row>
    <row r="1677" spans="2:18" x14ac:dyDescent="0.2">
      <c r="B1677" s="142" t="s">
        <v>1289</v>
      </c>
      <c r="G1677" s="329">
        <v>29</v>
      </c>
      <c r="H1677" s="329">
        <v>6</v>
      </c>
      <c r="I1677" s="329">
        <v>23</v>
      </c>
      <c r="J1677" s="329">
        <v>14</v>
      </c>
      <c r="K1677" s="329">
        <v>3</v>
      </c>
      <c r="L1677" s="329">
        <v>11</v>
      </c>
      <c r="M1677" s="329">
        <v>0</v>
      </c>
      <c r="N1677" s="329">
        <v>0</v>
      </c>
      <c r="O1677" s="329">
        <v>0</v>
      </c>
      <c r="P1677" s="329">
        <v>0</v>
      </c>
      <c r="Q1677" s="329">
        <v>0</v>
      </c>
      <c r="R1677" s="329">
        <v>0</v>
      </c>
    </row>
    <row r="1678" spans="2:18" x14ac:dyDescent="0.2">
      <c r="C1678" s="142" t="s">
        <v>1289</v>
      </c>
      <c r="G1678" s="329">
        <v>29</v>
      </c>
      <c r="H1678" s="329">
        <v>6</v>
      </c>
      <c r="I1678" s="329">
        <v>23</v>
      </c>
      <c r="J1678" s="329">
        <v>14</v>
      </c>
      <c r="K1678" s="329">
        <v>3</v>
      </c>
      <c r="L1678" s="329">
        <v>11</v>
      </c>
      <c r="M1678" s="329">
        <v>0</v>
      </c>
      <c r="N1678" s="329">
        <v>0</v>
      </c>
      <c r="O1678" s="329">
        <v>0</v>
      </c>
      <c r="P1678" s="329">
        <v>0</v>
      </c>
      <c r="Q1678" s="329">
        <v>0</v>
      </c>
      <c r="R1678" s="329">
        <v>0</v>
      </c>
    </row>
    <row r="1679" spans="2:18" x14ac:dyDescent="0.2">
      <c r="D1679" s="142" t="s">
        <v>248</v>
      </c>
      <c r="G1679" s="329">
        <v>29</v>
      </c>
      <c r="H1679" s="329">
        <v>6</v>
      </c>
      <c r="I1679" s="329">
        <v>23</v>
      </c>
      <c r="J1679" s="329">
        <v>14</v>
      </c>
      <c r="K1679" s="329">
        <v>3</v>
      </c>
      <c r="L1679" s="329">
        <v>11</v>
      </c>
      <c r="M1679" s="329">
        <v>0</v>
      </c>
      <c r="N1679" s="329">
        <v>0</v>
      </c>
      <c r="O1679" s="329">
        <v>0</v>
      </c>
      <c r="P1679" s="329">
        <v>0</v>
      </c>
      <c r="Q1679" s="329">
        <v>0</v>
      </c>
      <c r="R1679" s="329">
        <v>0</v>
      </c>
    </row>
    <row r="1680" spans="2:18" x14ac:dyDescent="0.2">
      <c r="E1680" s="142" t="s">
        <v>250</v>
      </c>
      <c r="G1680" s="329">
        <v>29</v>
      </c>
      <c r="H1680" s="329">
        <v>6</v>
      </c>
      <c r="I1680" s="329">
        <v>23</v>
      </c>
      <c r="J1680" s="329">
        <v>14</v>
      </c>
      <c r="K1680" s="329">
        <v>3</v>
      </c>
      <c r="L1680" s="329">
        <v>11</v>
      </c>
      <c r="M1680" s="329">
        <v>0</v>
      </c>
      <c r="N1680" s="329">
        <v>0</v>
      </c>
      <c r="O1680" s="329">
        <v>0</v>
      </c>
      <c r="P1680" s="329">
        <v>0</v>
      </c>
      <c r="Q1680" s="329">
        <v>0</v>
      </c>
      <c r="R1680" s="329">
        <v>0</v>
      </c>
    </row>
    <row r="1681" spans="2:18" x14ac:dyDescent="0.2">
      <c r="F1681" s="142" t="s">
        <v>1290</v>
      </c>
      <c r="G1681" s="329">
        <v>14</v>
      </c>
      <c r="H1681" s="329">
        <v>4</v>
      </c>
      <c r="I1681" s="329">
        <v>10</v>
      </c>
      <c r="J1681" s="329">
        <v>4</v>
      </c>
      <c r="K1681" s="329">
        <v>1</v>
      </c>
      <c r="L1681" s="329">
        <v>3</v>
      </c>
      <c r="M1681" s="329">
        <v>0</v>
      </c>
      <c r="N1681" s="329">
        <v>0</v>
      </c>
      <c r="O1681" s="329">
        <v>0</v>
      </c>
      <c r="P1681" s="329">
        <v>0</v>
      </c>
      <c r="Q1681" s="329">
        <v>0</v>
      </c>
      <c r="R1681" s="329">
        <v>0</v>
      </c>
    </row>
    <row r="1682" spans="2:18" x14ac:dyDescent="0.2">
      <c r="F1682" s="142" t="s">
        <v>680</v>
      </c>
      <c r="G1682" s="329">
        <v>0</v>
      </c>
      <c r="H1682" s="329">
        <v>0</v>
      </c>
      <c r="I1682" s="329">
        <v>0</v>
      </c>
      <c r="J1682" s="329">
        <v>0</v>
      </c>
      <c r="K1682" s="329">
        <v>0</v>
      </c>
      <c r="L1682" s="329">
        <v>0</v>
      </c>
      <c r="M1682" s="329">
        <v>0</v>
      </c>
      <c r="N1682" s="329">
        <v>0</v>
      </c>
      <c r="O1682" s="329">
        <v>0</v>
      </c>
      <c r="P1682" s="329">
        <v>0</v>
      </c>
      <c r="Q1682" s="329">
        <v>0</v>
      </c>
      <c r="R1682" s="329">
        <v>0</v>
      </c>
    </row>
    <row r="1683" spans="2:18" x14ac:dyDescent="0.2">
      <c r="F1683" s="142" t="s">
        <v>919</v>
      </c>
      <c r="G1683" s="329">
        <v>0</v>
      </c>
      <c r="H1683" s="329">
        <v>0</v>
      </c>
      <c r="I1683" s="329">
        <v>0</v>
      </c>
      <c r="J1683" s="329">
        <v>0</v>
      </c>
      <c r="K1683" s="329">
        <v>0</v>
      </c>
      <c r="L1683" s="329">
        <v>0</v>
      </c>
      <c r="M1683" s="329">
        <v>0</v>
      </c>
      <c r="N1683" s="329">
        <v>0</v>
      </c>
      <c r="O1683" s="329">
        <v>0</v>
      </c>
      <c r="P1683" s="329">
        <v>0</v>
      </c>
      <c r="Q1683" s="329">
        <v>0</v>
      </c>
      <c r="R1683" s="329">
        <v>0</v>
      </c>
    </row>
    <row r="1684" spans="2:18" x14ac:dyDescent="0.2">
      <c r="F1684" s="142" t="s">
        <v>683</v>
      </c>
      <c r="G1684" s="329">
        <v>15</v>
      </c>
      <c r="H1684" s="329">
        <v>2</v>
      </c>
      <c r="I1684" s="329">
        <v>13</v>
      </c>
      <c r="J1684" s="329">
        <v>10</v>
      </c>
      <c r="K1684" s="329">
        <v>2</v>
      </c>
      <c r="L1684" s="329">
        <v>8</v>
      </c>
      <c r="M1684" s="329">
        <v>0</v>
      </c>
      <c r="N1684" s="329">
        <v>0</v>
      </c>
      <c r="O1684" s="329">
        <v>0</v>
      </c>
      <c r="P1684" s="329">
        <v>0</v>
      </c>
      <c r="Q1684" s="329">
        <v>0</v>
      </c>
      <c r="R1684" s="329">
        <v>0</v>
      </c>
    </row>
    <row r="1685" spans="2:18" x14ac:dyDescent="0.2">
      <c r="B1685" s="142" t="s">
        <v>1291</v>
      </c>
      <c r="G1685" s="329">
        <v>7736</v>
      </c>
      <c r="H1685" s="329">
        <v>4445</v>
      </c>
      <c r="I1685" s="329">
        <v>3291</v>
      </c>
      <c r="J1685" s="329">
        <v>1762</v>
      </c>
      <c r="K1685" s="329">
        <v>1030</v>
      </c>
      <c r="L1685" s="329">
        <v>732</v>
      </c>
      <c r="M1685" s="329">
        <v>616</v>
      </c>
      <c r="N1685" s="329">
        <v>382</v>
      </c>
      <c r="O1685" s="329">
        <v>234</v>
      </c>
      <c r="P1685" s="329">
        <v>416</v>
      </c>
      <c r="Q1685" s="329">
        <v>257</v>
      </c>
      <c r="R1685" s="329">
        <v>159</v>
      </c>
    </row>
    <row r="1686" spans="2:18" x14ac:dyDescent="0.2">
      <c r="C1686" s="142" t="s">
        <v>1291</v>
      </c>
      <c r="G1686" s="329">
        <v>7736</v>
      </c>
      <c r="H1686" s="329">
        <v>4445</v>
      </c>
      <c r="I1686" s="329">
        <v>3291</v>
      </c>
      <c r="J1686" s="329">
        <v>1762</v>
      </c>
      <c r="K1686" s="329">
        <v>1030</v>
      </c>
      <c r="L1686" s="329">
        <v>732</v>
      </c>
      <c r="M1686" s="329">
        <v>616</v>
      </c>
      <c r="N1686" s="329">
        <v>382</v>
      </c>
      <c r="O1686" s="329">
        <v>234</v>
      </c>
      <c r="P1686" s="329">
        <v>416</v>
      </c>
      <c r="Q1686" s="329">
        <v>257</v>
      </c>
      <c r="R1686" s="329">
        <v>159</v>
      </c>
    </row>
    <row r="1687" spans="2:18" x14ac:dyDescent="0.2">
      <c r="D1687" s="142" t="s">
        <v>248</v>
      </c>
      <c r="G1687" s="329">
        <v>7679</v>
      </c>
      <c r="H1687" s="329">
        <v>4415</v>
      </c>
      <c r="I1687" s="329">
        <v>3264</v>
      </c>
      <c r="J1687" s="329">
        <v>1753</v>
      </c>
      <c r="K1687" s="329">
        <v>1025</v>
      </c>
      <c r="L1687" s="329">
        <v>728</v>
      </c>
      <c r="M1687" s="329">
        <v>592</v>
      </c>
      <c r="N1687" s="329">
        <v>364</v>
      </c>
      <c r="O1687" s="329">
        <v>228</v>
      </c>
      <c r="P1687" s="329">
        <v>393</v>
      </c>
      <c r="Q1687" s="329">
        <v>240</v>
      </c>
      <c r="R1687" s="329">
        <v>153</v>
      </c>
    </row>
    <row r="1688" spans="2:18" x14ac:dyDescent="0.2">
      <c r="E1688" s="142" t="s">
        <v>250</v>
      </c>
      <c r="G1688" s="329">
        <v>7356</v>
      </c>
      <c r="H1688" s="329">
        <v>4216</v>
      </c>
      <c r="I1688" s="329">
        <v>3140</v>
      </c>
      <c r="J1688" s="329">
        <v>1694</v>
      </c>
      <c r="K1688" s="329">
        <v>990</v>
      </c>
      <c r="L1688" s="329">
        <v>704</v>
      </c>
      <c r="M1688" s="329">
        <v>580</v>
      </c>
      <c r="N1688" s="329">
        <v>358</v>
      </c>
      <c r="O1688" s="329">
        <v>222</v>
      </c>
      <c r="P1688" s="329">
        <v>393</v>
      </c>
      <c r="Q1688" s="329">
        <v>240</v>
      </c>
      <c r="R1688" s="329">
        <v>153</v>
      </c>
    </row>
    <row r="1689" spans="2:18" x14ac:dyDescent="0.2">
      <c r="F1689" s="142" t="s">
        <v>714</v>
      </c>
      <c r="G1689" s="329">
        <v>613</v>
      </c>
      <c r="H1689" s="329">
        <v>210</v>
      </c>
      <c r="I1689" s="329">
        <v>403</v>
      </c>
      <c r="J1689" s="329">
        <v>128</v>
      </c>
      <c r="K1689" s="329">
        <v>45</v>
      </c>
      <c r="L1689" s="329">
        <v>83</v>
      </c>
      <c r="M1689" s="329">
        <v>53</v>
      </c>
      <c r="N1689" s="329">
        <v>27</v>
      </c>
      <c r="O1689" s="329">
        <v>26</v>
      </c>
      <c r="P1689" s="329">
        <v>21</v>
      </c>
      <c r="Q1689" s="329">
        <v>7</v>
      </c>
      <c r="R1689" s="329">
        <v>14</v>
      </c>
    </row>
    <row r="1690" spans="2:18" x14ac:dyDescent="0.2">
      <c r="F1690" s="142" t="s">
        <v>1294</v>
      </c>
      <c r="G1690" s="329">
        <v>143</v>
      </c>
      <c r="H1690" s="329">
        <v>134</v>
      </c>
      <c r="I1690" s="329">
        <v>9</v>
      </c>
      <c r="J1690" s="329">
        <v>47</v>
      </c>
      <c r="K1690" s="329">
        <v>42</v>
      </c>
      <c r="L1690" s="329">
        <v>5</v>
      </c>
      <c r="M1690" s="329">
        <v>22</v>
      </c>
      <c r="N1690" s="329">
        <v>21</v>
      </c>
      <c r="O1690" s="329">
        <v>1</v>
      </c>
      <c r="P1690" s="329">
        <v>6</v>
      </c>
      <c r="Q1690" s="329">
        <v>5</v>
      </c>
      <c r="R1690" s="329">
        <v>1</v>
      </c>
    </row>
    <row r="1691" spans="2:18" x14ac:dyDescent="0.2">
      <c r="F1691" s="142" t="s">
        <v>903</v>
      </c>
      <c r="G1691" s="329">
        <v>426</v>
      </c>
      <c r="H1691" s="329">
        <v>381</v>
      </c>
      <c r="I1691" s="329">
        <v>45</v>
      </c>
      <c r="J1691" s="329">
        <v>95</v>
      </c>
      <c r="K1691" s="329">
        <v>86</v>
      </c>
      <c r="L1691" s="329">
        <v>9</v>
      </c>
      <c r="M1691" s="329">
        <v>37</v>
      </c>
      <c r="N1691" s="329">
        <v>36</v>
      </c>
      <c r="O1691" s="329">
        <v>1</v>
      </c>
      <c r="P1691" s="329">
        <v>17</v>
      </c>
      <c r="Q1691" s="329">
        <v>16</v>
      </c>
      <c r="R1691" s="329">
        <v>1</v>
      </c>
    </row>
    <row r="1692" spans="2:18" x14ac:dyDescent="0.2">
      <c r="F1692" s="142" t="s">
        <v>1295</v>
      </c>
      <c r="G1692" s="329">
        <v>162</v>
      </c>
      <c r="H1692" s="329">
        <v>144</v>
      </c>
      <c r="I1692" s="329">
        <v>18</v>
      </c>
      <c r="J1692" s="329">
        <v>50</v>
      </c>
      <c r="K1692" s="329">
        <v>47</v>
      </c>
      <c r="L1692" s="329">
        <v>3</v>
      </c>
      <c r="M1692" s="329">
        <v>18</v>
      </c>
      <c r="N1692" s="329">
        <v>17</v>
      </c>
      <c r="O1692" s="329">
        <v>1</v>
      </c>
      <c r="P1692" s="329">
        <v>12</v>
      </c>
      <c r="Q1692" s="329">
        <v>12</v>
      </c>
      <c r="R1692" s="329">
        <v>0</v>
      </c>
    </row>
    <row r="1693" spans="2:18" x14ac:dyDescent="0.2">
      <c r="F1693" s="142" t="s">
        <v>916</v>
      </c>
      <c r="G1693" s="329">
        <v>770</v>
      </c>
      <c r="H1693" s="329">
        <v>268</v>
      </c>
      <c r="I1693" s="329">
        <v>502</v>
      </c>
      <c r="J1693" s="329">
        <v>148</v>
      </c>
      <c r="K1693" s="329">
        <v>57</v>
      </c>
      <c r="L1693" s="329">
        <v>91</v>
      </c>
      <c r="M1693" s="329">
        <v>29</v>
      </c>
      <c r="N1693" s="329">
        <v>7</v>
      </c>
      <c r="O1693" s="329">
        <v>22</v>
      </c>
      <c r="P1693" s="329">
        <v>29</v>
      </c>
      <c r="Q1693" s="329">
        <v>10</v>
      </c>
      <c r="R1693" s="329">
        <v>19</v>
      </c>
    </row>
    <row r="1694" spans="2:18" x14ac:dyDescent="0.2">
      <c r="F1694" s="142" t="s">
        <v>780</v>
      </c>
      <c r="G1694" s="329">
        <v>655</v>
      </c>
      <c r="H1694" s="329">
        <v>197</v>
      </c>
      <c r="I1694" s="329">
        <v>458</v>
      </c>
      <c r="J1694" s="329">
        <v>163</v>
      </c>
      <c r="K1694" s="329">
        <v>39</v>
      </c>
      <c r="L1694" s="329">
        <v>124</v>
      </c>
      <c r="M1694" s="329">
        <v>34</v>
      </c>
      <c r="N1694" s="329">
        <v>6</v>
      </c>
      <c r="O1694" s="329">
        <v>28</v>
      </c>
      <c r="P1694" s="329">
        <v>37</v>
      </c>
      <c r="Q1694" s="329">
        <v>12</v>
      </c>
      <c r="R1694" s="329">
        <v>25</v>
      </c>
    </row>
    <row r="1695" spans="2:18" x14ac:dyDescent="0.2">
      <c r="F1695" s="142" t="s">
        <v>719</v>
      </c>
      <c r="G1695" s="329">
        <v>900</v>
      </c>
      <c r="H1695" s="329">
        <v>775</v>
      </c>
      <c r="I1695" s="329">
        <v>125</v>
      </c>
      <c r="J1695" s="329">
        <v>182</v>
      </c>
      <c r="K1695" s="329">
        <v>153</v>
      </c>
      <c r="L1695" s="329">
        <v>29</v>
      </c>
      <c r="M1695" s="329">
        <v>83</v>
      </c>
      <c r="N1695" s="329">
        <v>74</v>
      </c>
      <c r="O1695" s="329">
        <v>9</v>
      </c>
      <c r="P1695" s="329">
        <v>43</v>
      </c>
      <c r="Q1695" s="329">
        <v>40</v>
      </c>
      <c r="R1695" s="329">
        <v>3</v>
      </c>
    </row>
    <row r="1696" spans="2:18" x14ac:dyDescent="0.2">
      <c r="F1696" s="142" t="s">
        <v>918</v>
      </c>
      <c r="G1696" s="329">
        <v>810</v>
      </c>
      <c r="H1696" s="329">
        <v>613</v>
      </c>
      <c r="I1696" s="329">
        <v>197</v>
      </c>
      <c r="J1696" s="329">
        <v>213</v>
      </c>
      <c r="K1696" s="329">
        <v>164</v>
      </c>
      <c r="L1696" s="329">
        <v>49</v>
      </c>
      <c r="M1696" s="329">
        <v>91</v>
      </c>
      <c r="N1696" s="329">
        <v>60</v>
      </c>
      <c r="O1696" s="329">
        <v>31</v>
      </c>
      <c r="P1696" s="329">
        <v>83</v>
      </c>
      <c r="Q1696" s="329">
        <v>60</v>
      </c>
      <c r="R1696" s="329">
        <v>23</v>
      </c>
    </row>
    <row r="1697" spans="4:18" x14ac:dyDescent="0.2">
      <c r="F1697" s="142" t="s">
        <v>1183</v>
      </c>
      <c r="G1697" s="329">
        <v>93</v>
      </c>
      <c r="H1697" s="329">
        <v>63</v>
      </c>
      <c r="I1697" s="329">
        <v>30</v>
      </c>
      <c r="J1697" s="329">
        <v>28</v>
      </c>
      <c r="K1697" s="329">
        <v>21</v>
      </c>
      <c r="L1697" s="329">
        <v>7</v>
      </c>
      <c r="M1697" s="329">
        <v>10</v>
      </c>
      <c r="N1697" s="329">
        <v>5</v>
      </c>
      <c r="O1697" s="329">
        <v>5</v>
      </c>
      <c r="P1697" s="329">
        <v>10</v>
      </c>
      <c r="Q1697" s="329">
        <v>6</v>
      </c>
      <c r="R1697" s="329">
        <v>4</v>
      </c>
    </row>
    <row r="1698" spans="4:18" x14ac:dyDescent="0.2">
      <c r="F1698" s="142" t="s">
        <v>905</v>
      </c>
      <c r="G1698" s="329">
        <v>1526</v>
      </c>
      <c r="H1698" s="329">
        <v>963</v>
      </c>
      <c r="I1698" s="329">
        <v>563</v>
      </c>
      <c r="J1698" s="329">
        <v>365</v>
      </c>
      <c r="K1698" s="329">
        <v>224</v>
      </c>
      <c r="L1698" s="329">
        <v>141</v>
      </c>
      <c r="M1698" s="329">
        <v>111</v>
      </c>
      <c r="N1698" s="329">
        <v>67</v>
      </c>
      <c r="O1698" s="329">
        <v>44</v>
      </c>
      <c r="P1698" s="329">
        <v>77</v>
      </c>
      <c r="Q1698" s="329">
        <v>48</v>
      </c>
      <c r="R1698" s="329">
        <v>29</v>
      </c>
    </row>
    <row r="1699" spans="4:18" x14ac:dyDescent="0.2">
      <c r="F1699" s="142" t="s">
        <v>906</v>
      </c>
      <c r="G1699" s="329">
        <v>163</v>
      </c>
      <c r="H1699" s="329">
        <v>142</v>
      </c>
      <c r="I1699" s="329">
        <v>21</v>
      </c>
      <c r="J1699" s="329">
        <v>43</v>
      </c>
      <c r="K1699" s="329">
        <v>36</v>
      </c>
      <c r="L1699" s="329">
        <v>7</v>
      </c>
      <c r="M1699" s="329">
        <v>11</v>
      </c>
      <c r="N1699" s="329">
        <v>10</v>
      </c>
      <c r="O1699" s="329">
        <v>1</v>
      </c>
      <c r="P1699" s="329">
        <v>9</v>
      </c>
      <c r="Q1699" s="329">
        <v>9</v>
      </c>
      <c r="R1699" s="329">
        <v>0</v>
      </c>
    </row>
    <row r="1700" spans="4:18" x14ac:dyDescent="0.2">
      <c r="F1700" s="142" t="s">
        <v>908</v>
      </c>
      <c r="G1700" s="329">
        <v>1095</v>
      </c>
      <c r="H1700" s="329">
        <v>326</v>
      </c>
      <c r="I1700" s="329">
        <v>769</v>
      </c>
      <c r="J1700" s="329">
        <v>232</v>
      </c>
      <c r="K1700" s="329">
        <v>76</v>
      </c>
      <c r="L1700" s="329">
        <v>156</v>
      </c>
      <c r="M1700" s="329">
        <v>81</v>
      </c>
      <c r="N1700" s="329">
        <v>28</v>
      </c>
      <c r="O1700" s="329">
        <v>53</v>
      </c>
      <c r="P1700" s="329">
        <v>49</v>
      </c>
      <c r="Q1700" s="329">
        <v>15</v>
      </c>
      <c r="R1700" s="329">
        <v>34</v>
      </c>
    </row>
    <row r="1701" spans="4:18" x14ac:dyDescent="0.2">
      <c r="E1701" s="142" t="s">
        <v>697</v>
      </c>
      <c r="G1701" s="329">
        <v>94</v>
      </c>
      <c r="H1701" s="329">
        <v>53</v>
      </c>
      <c r="I1701" s="329">
        <v>41</v>
      </c>
      <c r="J1701" s="329">
        <v>21</v>
      </c>
      <c r="K1701" s="329">
        <v>15</v>
      </c>
      <c r="L1701" s="329">
        <v>6</v>
      </c>
      <c r="M1701" s="329">
        <v>0</v>
      </c>
      <c r="N1701" s="329">
        <v>0</v>
      </c>
      <c r="O1701" s="329">
        <v>0</v>
      </c>
      <c r="P1701" s="329">
        <v>0</v>
      </c>
      <c r="Q1701" s="329">
        <v>0</v>
      </c>
      <c r="R1701" s="329">
        <v>0</v>
      </c>
    </row>
    <row r="1702" spans="4:18" x14ac:dyDescent="0.2">
      <c r="F1702" s="142" t="s">
        <v>916</v>
      </c>
      <c r="G1702" s="329">
        <v>70</v>
      </c>
      <c r="H1702" s="329">
        <v>33</v>
      </c>
      <c r="I1702" s="329">
        <v>37</v>
      </c>
      <c r="J1702" s="329">
        <v>16</v>
      </c>
      <c r="K1702" s="329">
        <v>11</v>
      </c>
      <c r="L1702" s="329">
        <v>5</v>
      </c>
      <c r="M1702" s="329">
        <v>0</v>
      </c>
      <c r="N1702" s="329">
        <v>0</v>
      </c>
      <c r="O1702" s="329">
        <v>0</v>
      </c>
      <c r="P1702" s="329">
        <v>0</v>
      </c>
      <c r="Q1702" s="329">
        <v>0</v>
      </c>
      <c r="R1702" s="329">
        <v>0</v>
      </c>
    </row>
    <row r="1703" spans="4:18" x14ac:dyDescent="0.2">
      <c r="F1703" s="142" t="s">
        <v>918</v>
      </c>
      <c r="G1703" s="329">
        <v>24</v>
      </c>
      <c r="H1703" s="329">
        <v>20</v>
      </c>
      <c r="I1703" s="329">
        <v>4</v>
      </c>
      <c r="J1703" s="329">
        <v>5</v>
      </c>
      <c r="K1703" s="329">
        <v>4</v>
      </c>
      <c r="L1703" s="329">
        <v>1</v>
      </c>
      <c r="M1703" s="329">
        <v>0</v>
      </c>
      <c r="N1703" s="329">
        <v>0</v>
      </c>
      <c r="O1703" s="329">
        <v>0</v>
      </c>
      <c r="P1703" s="329">
        <v>0</v>
      </c>
      <c r="Q1703" s="329">
        <v>0</v>
      </c>
      <c r="R1703" s="329">
        <v>0</v>
      </c>
    </row>
    <row r="1704" spans="4:18" x14ac:dyDescent="0.2">
      <c r="E1704" s="142" t="s">
        <v>82</v>
      </c>
      <c r="G1704" s="329">
        <v>229</v>
      </c>
      <c r="H1704" s="329">
        <v>146</v>
      </c>
      <c r="I1704" s="329">
        <v>83</v>
      </c>
      <c r="J1704" s="329">
        <v>38</v>
      </c>
      <c r="K1704" s="329">
        <v>20</v>
      </c>
      <c r="L1704" s="329">
        <v>18</v>
      </c>
      <c r="M1704" s="329">
        <v>12</v>
      </c>
      <c r="N1704" s="329">
        <v>6</v>
      </c>
      <c r="O1704" s="329">
        <v>6</v>
      </c>
      <c r="P1704" s="329">
        <v>0</v>
      </c>
      <c r="Q1704" s="329">
        <v>0</v>
      </c>
      <c r="R1704" s="329">
        <v>0</v>
      </c>
    </row>
    <row r="1705" spans="4:18" x14ac:dyDescent="0.2">
      <c r="F1705" s="142" t="s">
        <v>905</v>
      </c>
      <c r="G1705" s="329">
        <v>229</v>
      </c>
      <c r="H1705" s="329">
        <v>146</v>
      </c>
      <c r="I1705" s="329">
        <v>83</v>
      </c>
      <c r="J1705" s="329">
        <v>38</v>
      </c>
      <c r="K1705" s="329">
        <v>20</v>
      </c>
      <c r="L1705" s="329">
        <v>18</v>
      </c>
      <c r="M1705" s="329">
        <v>12</v>
      </c>
      <c r="N1705" s="329">
        <v>6</v>
      </c>
      <c r="O1705" s="329">
        <v>6</v>
      </c>
      <c r="P1705" s="329">
        <v>0</v>
      </c>
      <c r="Q1705" s="329">
        <v>0</v>
      </c>
      <c r="R1705" s="329">
        <v>0</v>
      </c>
    </row>
    <row r="1706" spans="4:18" x14ac:dyDescent="0.2">
      <c r="D1706" s="142" t="s">
        <v>709</v>
      </c>
      <c r="G1706" s="329">
        <v>40</v>
      </c>
      <c r="H1706" s="329">
        <v>21</v>
      </c>
      <c r="I1706" s="329">
        <v>19</v>
      </c>
      <c r="J1706" s="329">
        <v>8</v>
      </c>
      <c r="K1706" s="329">
        <v>4</v>
      </c>
      <c r="L1706" s="329">
        <v>4</v>
      </c>
      <c r="M1706" s="329">
        <v>23</v>
      </c>
      <c r="N1706" s="329">
        <v>17</v>
      </c>
      <c r="O1706" s="329">
        <v>6</v>
      </c>
      <c r="P1706" s="329">
        <v>22</v>
      </c>
      <c r="Q1706" s="329">
        <v>16</v>
      </c>
      <c r="R1706" s="329">
        <v>6</v>
      </c>
    </row>
    <row r="1707" spans="4:18" x14ac:dyDescent="0.2">
      <c r="E1707" s="142" t="s">
        <v>250</v>
      </c>
      <c r="G1707" s="329">
        <v>40</v>
      </c>
      <c r="H1707" s="329">
        <v>21</v>
      </c>
      <c r="I1707" s="329">
        <v>19</v>
      </c>
      <c r="J1707" s="329">
        <v>8</v>
      </c>
      <c r="K1707" s="329">
        <v>4</v>
      </c>
      <c r="L1707" s="329">
        <v>4</v>
      </c>
      <c r="M1707" s="329">
        <v>23</v>
      </c>
      <c r="N1707" s="329">
        <v>17</v>
      </c>
      <c r="O1707" s="329">
        <v>6</v>
      </c>
      <c r="P1707" s="329">
        <v>22</v>
      </c>
      <c r="Q1707" s="329">
        <v>16</v>
      </c>
      <c r="R1707" s="329">
        <v>6</v>
      </c>
    </row>
    <row r="1708" spans="4:18" x14ac:dyDescent="0.2">
      <c r="F1708" s="142" t="s">
        <v>1296</v>
      </c>
      <c r="G1708" s="329">
        <v>4</v>
      </c>
      <c r="H1708" s="329">
        <v>1</v>
      </c>
      <c r="I1708" s="329">
        <v>3</v>
      </c>
      <c r="J1708" s="329">
        <v>0</v>
      </c>
      <c r="K1708" s="329">
        <v>0</v>
      </c>
      <c r="L1708" s="329">
        <v>0</v>
      </c>
      <c r="M1708" s="329">
        <v>3</v>
      </c>
      <c r="N1708" s="329">
        <v>1</v>
      </c>
      <c r="O1708" s="329">
        <v>2</v>
      </c>
      <c r="P1708" s="329">
        <v>3</v>
      </c>
      <c r="Q1708" s="329">
        <v>1</v>
      </c>
      <c r="R1708" s="329">
        <v>2</v>
      </c>
    </row>
    <row r="1709" spans="4:18" x14ac:dyDescent="0.2">
      <c r="F1709" s="142" t="s">
        <v>1106</v>
      </c>
      <c r="G1709" s="329">
        <v>13</v>
      </c>
      <c r="H1709" s="329">
        <v>9</v>
      </c>
      <c r="I1709" s="329">
        <v>4</v>
      </c>
      <c r="J1709" s="329">
        <v>2</v>
      </c>
      <c r="K1709" s="329">
        <v>2</v>
      </c>
      <c r="L1709" s="329">
        <v>0</v>
      </c>
      <c r="M1709" s="329">
        <v>10</v>
      </c>
      <c r="N1709" s="329">
        <v>7</v>
      </c>
      <c r="O1709" s="329">
        <v>3</v>
      </c>
      <c r="P1709" s="329">
        <v>10</v>
      </c>
      <c r="Q1709" s="329">
        <v>7</v>
      </c>
      <c r="R1709" s="329">
        <v>3</v>
      </c>
    </row>
    <row r="1710" spans="4:18" x14ac:dyDescent="0.2">
      <c r="F1710" s="142" t="s">
        <v>920</v>
      </c>
      <c r="G1710" s="329">
        <v>23</v>
      </c>
      <c r="H1710" s="329">
        <v>11</v>
      </c>
      <c r="I1710" s="329">
        <v>12</v>
      </c>
      <c r="J1710" s="329">
        <v>6</v>
      </c>
      <c r="K1710" s="329">
        <v>2</v>
      </c>
      <c r="L1710" s="329">
        <v>4</v>
      </c>
      <c r="M1710" s="329">
        <v>10</v>
      </c>
      <c r="N1710" s="329">
        <v>9</v>
      </c>
      <c r="O1710" s="329">
        <v>1</v>
      </c>
      <c r="P1710" s="329">
        <v>9</v>
      </c>
      <c r="Q1710" s="329">
        <v>8</v>
      </c>
      <c r="R1710" s="329">
        <v>1</v>
      </c>
    </row>
    <row r="1711" spans="4:18" x14ac:dyDescent="0.2">
      <c r="D1711" s="142" t="s">
        <v>756</v>
      </c>
      <c r="G1711" s="329">
        <v>17</v>
      </c>
      <c r="H1711" s="329">
        <v>9</v>
      </c>
      <c r="I1711" s="329">
        <v>8</v>
      </c>
      <c r="J1711" s="329">
        <v>1</v>
      </c>
      <c r="K1711" s="329">
        <v>1</v>
      </c>
      <c r="L1711" s="329">
        <v>0</v>
      </c>
      <c r="M1711" s="329">
        <v>1</v>
      </c>
      <c r="N1711" s="329">
        <v>1</v>
      </c>
      <c r="O1711" s="329">
        <v>0</v>
      </c>
      <c r="P1711" s="329">
        <v>1</v>
      </c>
      <c r="Q1711" s="329">
        <v>1</v>
      </c>
      <c r="R1711" s="329">
        <v>0</v>
      </c>
    </row>
    <row r="1712" spans="4:18" x14ac:dyDescent="0.2">
      <c r="E1712" s="142" t="s">
        <v>250</v>
      </c>
      <c r="G1712" s="329">
        <v>17</v>
      </c>
      <c r="H1712" s="329">
        <v>9</v>
      </c>
      <c r="I1712" s="329">
        <v>8</v>
      </c>
      <c r="J1712" s="329">
        <v>1</v>
      </c>
      <c r="K1712" s="329">
        <v>1</v>
      </c>
      <c r="L1712" s="329">
        <v>0</v>
      </c>
      <c r="M1712" s="329">
        <v>1</v>
      </c>
      <c r="N1712" s="329">
        <v>1</v>
      </c>
      <c r="O1712" s="329">
        <v>0</v>
      </c>
      <c r="P1712" s="329">
        <v>1</v>
      </c>
      <c r="Q1712" s="329">
        <v>1</v>
      </c>
      <c r="R1712" s="329">
        <v>0</v>
      </c>
    </row>
    <row r="1713" spans="2:18" x14ac:dyDescent="0.2">
      <c r="F1713" s="142" t="s">
        <v>1292</v>
      </c>
      <c r="G1713" s="329">
        <v>12</v>
      </c>
      <c r="H1713" s="329">
        <v>6</v>
      </c>
      <c r="I1713" s="329">
        <v>6</v>
      </c>
      <c r="J1713" s="329">
        <v>1</v>
      </c>
      <c r="K1713" s="329">
        <v>1</v>
      </c>
      <c r="L1713" s="329">
        <v>0</v>
      </c>
      <c r="M1713" s="329">
        <v>0</v>
      </c>
      <c r="N1713" s="329">
        <v>0</v>
      </c>
      <c r="O1713" s="329">
        <v>0</v>
      </c>
      <c r="P1713" s="329">
        <v>0</v>
      </c>
      <c r="Q1713" s="329">
        <v>0</v>
      </c>
      <c r="R1713" s="329">
        <v>0</v>
      </c>
    </row>
    <row r="1714" spans="2:18" x14ac:dyDescent="0.2">
      <c r="F1714" s="142" t="s">
        <v>1293</v>
      </c>
      <c r="G1714" s="329">
        <v>5</v>
      </c>
      <c r="H1714" s="329">
        <v>3</v>
      </c>
      <c r="I1714" s="329">
        <v>2</v>
      </c>
      <c r="J1714" s="329">
        <v>0</v>
      </c>
      <c r="K1714" s="329">
        <v>0</v>
      </c>
      <c r="L1714" s="329">
        <v>0</v>
      </c>
      <c r="M1714" s="329">
        <v>1</v>
      </c>
      <c r="N1714" s="329">
        <v>1</v>
      </c>
      <c r="O1714" s="329">
        <v>0</v>
      </c>
      <c r="P1714" s="329">
        <v>1</v>
      </c>
      <c r="Q1714" s="329">
        <v>1</v>
      </c>
      <c r="R1714" s="329">
        <v>0</v>
      </c>
    </row>
    <row r="1715" spans="2:18" x14ac:dyDescent="0.2">
      <c r="B1715" s="142" t="s">
        <v>1297</v>
      </c>
      <c r="G1715" s="329">
        <v>286</v>
      </c>
      <c r="H1715" s="329">
        <v>175</v>
      </c>
      <c r="I1715" s="329">
        <v>111</v>
      </c>
      <c r="J1715" s="329">
        <v>81</v>
      </c>
      <c r="K1715" s="329">
        <v>49</v>
      </c>
      <c r="L1715" s="329">
        <v>32</v>
      </c>
      <c r="M1715" s="329">
        <v>35</v>
      </c>
      <c r="N1715" s="329">
        <v>19</v>
      </c>
      <c r="O1715" s="329">
        <v>16</v>
      </c>
      <c r="P1715" s="329">
        <v>35</v>
      </c>
      <c r="Q1715" s="329">
        <v>19</v>
      </c>
      <c r="R1715" s="329">
        <v>16</v>
      </c>
    </row>
    <row r="1716" spans="2:18" x14ac:dyDescent="0.2">
      <c r="C1716" s="142" t="s">
        <v>1297</v>
      </c>
      <c r="G1716" s="329">
        <v>286</v>
      </c>
      <c r="H1716" s="329">
        <v>175</v>
      </c>
      <c r="I1716" s="329">
        <v>111</v>
      </c>
      <c r="J1716" s="329">
        <v>81</v>
      </c>
      <c r="K1716" s="329">
        <v>49</v>
      </c>
      <c r="L1716" s="329">
        <v>32</v>
      </c>
      <c r="M1716" s="329">
        <v>35</v>
      </c>
      <c r="N1716" s="329">
        <v>19</v>
      </c>
      <c r="O1716" s="329">
        <v>16</v>
      </c>
      <c r="P1716" s="329">
        <v>35</v>
      </c>
      <c r="Q1716" s="329">
        <v>19</v>
      </c>
      <c r="R1716" s="329">
        <v>16</v>
      </c>
    </row>
    <row r="1717" spans="2:18" x14ac:dyDescent="0.2">
      <c r="D1717" s="142" t="s">
        <v>248</v>
      </c>
      <c r="G1717" s="329">
        <v>286</v>
      </c>
      <c r="H1717" s="329">
        <v>175</v>
      </c>
      <c r="I1717" s="329">
        <v>111</v>
      </c>
      <c r="J1717" s="329">
        <v>81</v>
      </c>
      <c r="K1717" s="329">
        <v>49</v>
      </c>
      <c r="L1717" s="329">
        <v>32</v>
      </c>
      <c r="M1717" s="329">
        <v>35</v>
      </c>
      <c r="N1717" s="329">
        <v>19</v>
      </c>
      <c r="O1717" s="329">
        <v>16</v>
      </c>
      <c r="P1717" s="329">
        <v>35</v>
      </c>
      <c r="Q1717" s="329">
        <v>19</v>
      </c>
      <c r="R1717" s="329">
        <v>16</v>
      </c>
    </row>
    <row r="1718" spans="2:18" x14ac:dyDescent="0.2">
      <c r="E1718" s="142" t="s">
        <v>250</v>
      </c>
      <c r="G1718" s="329">
        <v>286</v>
      </c>
      <c r="H1718" s="329">
        <v>175</v>
      </c>
      <c r="I1718" s="329">
        <v>111</v>
      </c>
      <c r="J1718" s="329">
        <v>81</v>
      </c>
      <c r="K1718" s="329">
        <v>49</v>
      </c>
      <c r="L1718" s="329">
        <v>32</v>
      </c>
      <c r="M1718" s="329">
        <v>35</v>
      </c>
      <c r="N1718" s="329">
        <v>19</v>
      </c>
      <c r="O1718" s="329">
        <v>16</v>
      </c>
      <c r="P1718" s="329">
        <v>35</v>
      </c>
      <c r="Q1718" s="329">
        <v>19</v>
      </c>
      <c r="R1718" s="329">
        <v>16</v>
      </c>
    </row>
    <row r="1719" spans="2:18" x14ac:dyDescent="0.2">
      <c r="F1719" s="142" t="s">
        <v>804</v>
      </c>
      <c r="G1719" s="329">
        <v>1</v>
      </c>
      <c r="H1719" s="329">
        <v>0</v>
      </c>
      <c r="I1719" s="329">
        <v>1</v>
      </c>
      <c r="J1719" s="329">
        <v>0</v>
      </c>
      <c r="K1719" s="329">
        <v>0</v>
      </c>
      <c r="L1719" s="329">
        <v>0</v>
      </c>
      <c r="M1719" s="329">
        <v>0</v>
      </c>
      <c r="N1719" s="329">
        <v>0</v>
      </c>
      <c r="O1719" s="329">
        <v>0</v>
      </c>
      <c r="P1719" s="329">
        <v>0</v>
      </c>
      <c r="Q1719" s="329">
        <v>0</v>
      </c>
      <c r="R1719" s="329">
        <v>0</v>
      </c>
    </row>
    <row r="1720" spans="2:18" x14ac:dyDescent="0.2">
      <c r="F1720" s="142" t="s">
        <v>719</v>
      </c>
      <c r="G1720" s="329">
        <v>70</v>
      </c>
      <c r="H1720" s="329">
        <v>55</v>
      </c>
      <c r="I1720" s="329">
        <v>15</v>
      </c>
      <c r="J1720" s="329">
        <v>0</v>
      </c>
      <c r="K1720" s="329">
        <v>0</v>
      </c>
      <c r="L1720" s="329">
        <v>0</v>
      </c>
      <c r="M1720" s="329">
        <v>18</v>
      </c>
      <c r="N1720" s="329">
        <v>16</v>
      </c>
      <c r="O1720" s="329">
        <v>2</v>
      </c>
      <c r="P1720" s="329">
        <v>18</v>
      </c>
      <c r="Q1720" s="329">
        <v>16</v>
      </c>
      <c r="R1720" s="329">
        <v>2</v>
      </c>
    </row>
    <row r="1721" spans="2:18" x14ac:dyDescent="0.2">
      <c r="F1721" s="142" t="s">
        <v>931</v>
      </c>
      <c r="G1721" s="329">
        <v>5</v>
      </c>
      <c r="H1721" s="329">
        <v>3</v>
      </c>
      <c r="I1721" s="329">
        <v>2</v>
      </c>
      <c r="J1721" s="329">
        <v>0</v>
      </c>
      <c r="K1721" s="329">
        <v>0</v>
      </c>
      <c r="L1721" s="329">
        <v>0</v>
      </c>
      <c r="M1721" s="329">
        <v>1</v>
      </c>
      <c r="N1721" s="329">
        <v>0</v>
      </c>
      <c r="O1721" s="329">
        <v>1</v>
      </c>
      <c r="P1721" s="329">
        <v>1</v>
      </c>
      <c r="Q1721" s="329">
        <v>0</v>
      </c>
      <c r="R1721" s="329">
        <v>1</v>
      </c>
    </row>
    <row r="1722" spans="2:18" x14ac:dyDescent="0.2">
      <c r="F1722" s="142" t="s">
        <v>934</v>
      </c>
      <c r="G1722" s="329">
        <v>2</v>
      </c>
      <c r="H1722" s="329">
        <v>0</v>
      </c>
      <c r="I1722" s="329">
        <v>2</v>
      </c>
      <c r="J1722" s="329">
        <v>0</v>
      </c>
      <c r="K1722" s="329">
        <v>0</v>
      </c>
      <c r="L1722" s="329">
        <v>0</v>
      </c>
      <c r="M1722" s="329">
        <v>2</v>
      </c>
      <c r="N1722" s="329">
        <v>0</v>
      </c>
      <c r="O1722" s="329">
        <v>2</v>
      </c>
      <c r="P1722" s="329">
        <v>2</v>
      </c>
      <c r="Q1722" s="329">
        <v>0</v>
      </c>
      <c r="R1722" s="329">
        <v>2</v>
      </c>
    </row>
    <row r="1723" spans="2:18" x14ac:dyDescent="0.2">
      <c r="F1723" s="142" t="s">
        <v>935</v>
      </c>
      <c r="G1723" s="329">
        <v>1</v>
      </c>
      <c r="H1723" s="329">
        <v>1</v>
      </c>
      <c r="I1723" s="329">
        <v>0</v>
      </c>
      <c r="J1723" s="329">
        <v>0</v>
      </c>
      <c r="K1723" s="329">
        <v>0</v>
      </c>
      <c r="L1723" s="329">
        <v>0</v>
      </c>
      <c r="M1723" s="329">
        <v>0</v>
      </c>
      <c r="N1723" s="329">
        <v>0</v>
      </c>
      <c r="O1723" s="329">
        <v>0</v>
      </c>
      <c r="P1723" s="329">
        <v>0</v>
      </c>
      <c r="Q1723" s="329">
        <v>0</v>
      </c>
      <c r="R1723" s="329">
        <v>0</v>
      </c>
    </row>
    <row r="1724" spans="2:18" x14ac:dyDescent="0.2">
      <c r="F1724" s="142" t="s">
        <v>1298</v>
      </c>
      <c r="G1724" s="329">
        <v>1</v>
      </c>
      <c r="H1724" s="329">
        <v>0</v>
      </c>
      <c r="I1724" s="329">
        <v>1</v>
      </c>
      <c r="J1724" s="329">
        <v>0</v>
      </c>
      <c r="K1724" s="329">
        <v>0</v>
      </c>
      <c r="L1724" s="329">
        <v>0</v>
      </c>
      <c r="M1724" s="329">
        <v>0</v>
      </c>
      <c r="N1724" s="329">
        <v>0</v>
      </c>
      <c r="O1724" s="329">
        <v>0</v>
      </c>
      <c r="P1724" s="329">
        <v>0</v>
      </c>
      <c r="Q1724" s="329">
        <v>0</v>
      </c>
      <c r="R1724" s="329">
        <v>0</v>
      </c>
    </row>
    <row r="1725" spans="2:18" x14ac:dyDescent="0.2">
      <c r="F1725" s="142" t="s">
        <v>1299</v>
      </c>
      <c r="G1725" s="329">
        <v>78</v>
      </c>
      <c r="H1725" s="329">
        <v>39</v>
      </c>
      <c r="I1725" s="329">
        <v>39</v>
      </c>
      <c r="J1725" s="329">
        <v>0</v>
      </c>
      <c r="K1725" s="329">
        <v>0</v>
      </c>
      <c r="L1725" s="329">
        <v>0</v>
      </c>
      <c r="M1725" s="329">
        <v>14</v>
      </c>
      <c r="N1725" s="329">
        <v>3</v>
      </c>
      <c r="O1725" s="329">
        <v>11</v>
      </c>
      <c r="P1725" s="329">
        <v>14</v>
      </c>
      <c r="Q1725" s="329">
        <v>3</v>
      </c>
      <c r="R1725" s="329">
        <v>11</v>
      </c>
    </row>
    <row r="1726" spans="2:18" x14ac:dyDescent="0.2">
      <c r="F1726" s="142" t="s">
        <v>938</v>
      </c>
      <c r="G1726" s="329">
        <v>1</v>
      </c>
      <c r="H1726" s="329">
        <v>0</v>
      </c>
      <c r="I1726" s="329">
        <v>1</v>
      </c>
      <c r="J1726" s="329">
        <v>0</v>
      </c>
      <c r="K1726" s="329">
        <v>0</v>
      </c>
      <c r="L1726" s="329">
        <v>0</v>
      </c>
      <c r="M1726" s="329">
        <v>0</v>
      </c>
      <c r="N1726" s="329">
        <v>0</v>
      </c>
      <c r="O1726" s="329">
        <v>0</v>
      </c>
      <c r="P1726" s="329">
        <v>0</v>
      </c>
      <c r="Q1726" s="329">
        <v>0</v>
      </c>
      <c r="R1726" s="329">
        <v>0</v>
      </c>
    </row>
    <row r="1727" spans="2:18" x14ac:dyDescent="0.2">
      <c r="F1727" s="142" t="s">
        <v>1300</v>
      </c>
      <c r="G1727" s="329">
        <v>58</v>
      </c>
      <c r="H1727" s="329">
        <v>41</v>
      </c>
      <c r="I1727" s="329">
        <v>17</v>
      </c>
      <c r="J1727" s="329">
        <v>35</v>
      </c>
      <c r="K1727" s="329">
        <v>22</v>
      </c>
      <c r="L1727" s="329">
        <v>13</v>
      </c>
      <c r="M1727" s="329">
        <v>0</v>
      </c>
      <c r="N1727" s="329">
        <v>0</v>
      </c>
      <c r="O1727" s="329">
        <v>0</v>
      </c>
      <c r="P1727" s="329">
        <v>0</v>
      </c>
      <c r="Q1727" s="329">
        <v>0</v>
      </c>
      <c r="R1727" s="329">
        <v>0</v>
      </c>
    </row>
    <row r="1728" spans="2:18" x14ac:dyDescent="0.2">
      <c r="F1728" s="142" t="s">
        <v>1301</v>
      </c>
      <c r="G1728" s="329">
        <v>69</v>
      </c>
      <c r="H1728" s="329">
        <v>36</v>
      </c>
      <c r="I1728" s="329">
        <v>33</v>
      </c>
      <c r="J1728" s="329">
        <v>46</v>
      </c>
      <c r="K1728" s="329">
        <v>27</v>
      </c>
      <c r="L1728" s="329">
        <v>19</v>
      </c>
      <c r="M1728" s="329">
        <v>0</v>
      </c>
      <c r="N1728" s="329">
        <v>0</v>
      </c>
      <c r="O1728" s="329">
        <v>0</v>
      </c>
      <c r="P1728" s="329">
        <v>0</v>
      </c>
      <c r="Q1728" s="329">
        <v>0</v>
      </c>
      <c r="R1728" s="329">
        <v>0</v>
      </c>
    </row>
    <row r="1729" spans="2:18" x14ac:dyDescent="0.2">
      <c r="B1729" s="142" t="s">
        <v>1302</v>
      </c>
      <c r="G1729" s="329">
        <v>30</v>
      </c>
      <c r="H1729" s="329">
        <v>16</v>
      </c>
      <c r="I1729" s="329">
        <v>14</v>
      </c>
      <c r="J1729" s="329">
        <v>11</v>
      </c>
      <c r="K1729" s="329">
        <v>4</v>
      </c>
      <c r="L1729" s="329">
        <v>7</v>
      </c>
      <c r="M1729" s="329">
        <v>16</v>
      </c>
      <c r="N1729" s="329">
        <v>2</v>
      </c>
      <c r="O1729" s="329">
        <v>14</v>
      </c>
      <c r="P1729" s="329">
        <v>1</v>
      </c>
      <c r="Q1729" s="329">
        <v>0</v>
      </c>
      <c r="R1729" s="329">
        <v>1</v>
      </c>
    </row>
    <row r="1730" spans="2:18" x14ac:dyDescent="0.2">
      <c r="C1730" s="142" t="s">
        <v>1302</v>
      </c>
      <c r="G1730" s="329">
        <v>30</v>
      </c>
      <c r="H1730" s="329">
        <v>16</v>
      </c>
      <c r="I1730" s="329">
        <v>14</v>
      </c>
      <c r="J1730" s="329">
        <v>11</v>
      </c>
      <c r="K1730" s="329">
        <v>4</v>
      </c>
      <c r="L1730" s="329">
        <v>7</v>
      </c>
      <c r="M1730" s="329">
        <v>16</v>
      </c>
      <c r="N1730" s="329">
        <v>2</v>
      </c>
      <c r="O1730" s="329">
        <v>14</v>
      </c>
      <c r="P1730" s="329">
        <v>1</v>
      </c>
      <c r="Q1730" s="329">
        <v>0</v>
      </c>
      <c r="R1730" s="329">
        <v>1</v>
      </c>
    </row>
    <row r="1731" spans="2:18" x14ac:dyDescent="0.2">
      <c r="D1731" s="142" t="s">
        <v>248</v>
      </c>
      <c r="G1731" s="329">
        <v>17</v>
      </c>
      <c r="H1731" s="329">
        <v>9</v>
      </c>
      <c r="I1731" s="329">
        <v>8</v>
      </c>
      <c r="J1731" s="329">
        <v>6</v>
      </c>
      <c r="K1731" s="329">
        <v>2</v>
      </c>
      <c r="L1731" s="329">
        <v>4</v>
      </c>
      <c r="M1731" s="329">
        <v>10</v>
      </c>
      <c r="N1731" s="329">
        <v>1</v>
      </c>
      <c r="O1731" s="329">
        <v>9</v>
      </c>
      <c r="P1731" s="329">
        <v>1</v>
      </c>
      <c r="Q1731" s="329">
        <v>0</v>
      </c>
      <c r="R1731" s="329">
        <v>1</v>
      </c>
    </row>
    <row r="1732" spans="2:18" x14ac:dyDescent="0.2">
      <c r="E1732" s="142" t="s">
        <v>697</v>
      </c>
      <c r="G1732" s="329">
        <v>17</v>
      </c>
      <c r="H1732" s="329">
        <v>9</v>
      </c>
      <c r="I1732" s="329">
        <v>8</v>
      </c>
      <c r="J1732" s="329">
        <v>6</v>
      </c>
      <c r="K1732" s="329">
        <v>2</v>
      </c>
      <c r="L1732" s="329">
        <v>4</v>
      </c>
      <c r="M1732" s="329">
        <v>10</v>
      </c>
      <c r="N1732" s="329">
        <v>1</v>
      </c>
      <c r="O1732" s="329">
        <v>9</v>
      </c>
      <c r="P1732" s="329">
        <v>1</v>
      </c>
      <c r="Q1732" s="329">
        <v>0</v>
      </c>
      <c r="R1732" s="329">
        <v>1</v>
      </c>
    </row>
    <row r="1733" spans="2:18" x14ac:dyDescent="0.2">
      <c r="F1733" s="142" t="s">
        <v>1303</v>
      </c>
      <c r="G1733" s="329">
        <v>17</v>
      </c>
      <c r="H1733" s="329">
        <v>9</v>
      </c>
      <c r="I1733" s="329">
        <v>8</v>
      </c>
      <c r="J1733" s="329">
        <v>6</v>
      </c>
      <c r="K1733" s="329">
        <v>2</v>
      </c>
      <c r="L1733" s="329">
        <v>4</v>
      </c>
      <c r="M1733" s="329">
        <v>10</v>
      </c>
      <c r="N1733" s="329">
        <v>1</v>
      </c>
      <c r="O1733" s="329">
        <v>9</v>
      </c>
      <c r="P1733" s="329">
        <v>1</v>
      </c>
      <c r="Q1733" s="329">
        <v>0</v>
      </c>
      <c r="R1733" s="329">
        <v>1</v>
      </c>
    </row>
    <row r="1734" spans="2:18" x14ac:dyDescent="0.2">
      <c r="D1734" s="142" t="s">
        <v>709</v>
      </c>
      <c r="G1734" s="329">
        <v>13</v>
      </c>
      <c r="H1734" s="329">
        <v>7</v>
      </c>
      <c r="I1734" s="329">
        <v>6</v>
      </c>
      <c r="J1734" s="329">
        <v>5</v>
      </c>
      <c r="K1734" s="329">
        <v>2</v>
      </c>
      <c r="L1734" s="329">
        <v>3</v>
      </c>
      <c r="M1734" s="329">
        <v>6</v>
      </c>
      <c r="N1734" s="329">
        <v>1</v>
      </c>
      <c r="O1734" s="329">
        <v>5</v>
      </c>
      <c r="P1734" s="329">
        <v>0</v>
      </c>
      <c r="Q1734" s="329">
        <v>0</v>
      </c>
      <c r="R1734" s="329">
        <v>0</v>
      </c>
    </row>
    <row r="1735" spans="2:18" x14ac:dyDescent="0.2">
      <c r="E1735" s="142" t="s">
        <v>697</v>
      </c>
      <c r="G1735" s="329">
        <v>13</v>
      </c>
      <c r="H1735" s="329">
        <v>7</v>
      </c>
      <c r="I1735" s="329">
        <v>6</v>
      </c>
      <c r="J1735" s="329">
        <v>5</v>
      </c>
      <c r="K1735" s="329">
        <v>2</v>
      </c>
      <c r="L1735" s="329">
        <v>3</v>
      </c>
      <c r="M1735" s="329">
        <v>6</v>
      </c>
      <c r="N1735" s="329">
        <v>1</v>
      </c>
      <c r="O1735" s="329">
        <v>5</v>
      </c>
      <c r="P1735" s="329">
        <v>0</v>
      </c>
      <c r="Q1735" s="329">
        <v>0</v>
      </c>
      <c r="R1735" s="329">
        <v>0</v>
      </c>
    </row>
    <row r="1736" spans="2:18" x14ac:dyDescent="0.2">
      <c r="F1736" s="142" t="s">
        <v>1304</v>
      </c>
      <c r="G1736" s="329">
        <v>13</v>
      </c>
      <c r="H1736" s="329">
        <v>7</v>
      </c>
      <c r="I1736" s="329">
        <v>6</v>
      </c>
      <c r="J1736" s="329">
        <v>5</v>
      </c>
      <c r="K1736" s="329">
        <v>2</v>
      </c>
      <c r="L1736" s="329">
        <v>3</v>
      </c>
      <c r="M1736" s="329">
        <v>6</v>
      </c>
      <c r="N1736" s="329">
        <v>1</v>
      </c>
      <c r="O1736" s="329">
        <v>5</v>
      </c>
      <c r="P1736" s="329">
        <v>0</v>
      </c>
      <c r="Q1736" s="329">
        <v>0</v>
      </c>
      <c r="R1736" s="329">
        <v>0</v>
      </c>
    </row>
    <row r="1737" spans="2:18" x14ac:dyDescent="0.2">
      <c r="B1737" s="142" t="s">
        <v>1169</v>
      </c>
      <c r="G1737" s="329">
        <v>30167</v>
      </c>
      <c r="H1737" s="329">
        <v>14423</v>
      </c>
      <c r="I1737" s="329">
        <v>15744</v>
      </c>
      <c r="J1737" s="329">
        <v>6387</v>
      </c>
      <c r="K1737" s="329">
        <v>3300</v>
      </c>
      <c r="L1737" s="329">
        <v>3087</v>
      </c>
      <c r="M1737" s="329">
        <v>3320</v>
      </c>
      <c r="N1737" s="329">
        <v>1360</v>
      </c>
      <c r="O1737" s="329">
        <v>1960</v>
      </c>
      <c r="P1737" s="329">
        <v>3224</v>
      </c>
      <c r="Q1737" s="329">
        <v>1325</v>
      </c>
      <c r="R1737" s="329">
        <v>1899</v>
      </c>
    </row>
    <row r="1738" spans="2:18" x14ac:dyDescent="0.2">
      <c r="C1738" s="142" t="s">
        <v>1305</v>
      </c>
      <c r="G1738" s="329">
        <v>5201</v>
      </c>
      <c r="H1738" s="329">
        <v>2395</v>
      </c>
      <c r="I1738" s="329">
        <v>2806</v>
      </c>
      <c r="J1738" s="329">
        <v>1203</v>
      </c>
      <c r="K1738" s="329">
        <v>605</v>
      </c>
      <c r="L1738" s="329">
        <v>598</v>
      </c>
      <c r="M1738" s="329">
        <v>481</v>
      </c>
      <c r="N1738" s="329">
        <v>157</v>
      </c>
      <c r="O1738" s="329">
        <v>324</v>
      </c>
      <c r="P1738" s="329">
        <v>470</v>
      </c>
      <c r="Q1738" s="329">
        <v>149</v>
      </c>
      <c r="R1738" s="329">
        <v>321</v>
      </c>
    </row>
    <row r="1739" spans="2:18" x14ac:dyDescent="0.2">
      <c r="D1739" s="142" t="s">
        <v>248</v>
      </c>
      <c r="G1739" s="329">
        <v>5201</v>
      </c>
      <c r="H1739" s="329">
        <v>2395</v>
      </c>
      <c r="I1739" s="329">
        <v>2806</v>
      </c>
      <c r="J1739" s="329">
        <v>1203</v>
      </c>
      <c r="K1739" s="329">
        <v>605</v>
      </c>
      <c r="L1739" s="329">
        <v>598</v>
      </c>
      <c r="M1739" s="329">
        <v>481</v>
      </c>
      <c r="N1739" s="329">
        <v>157</v>
      </c>
      <c r="O1739" s="329">
        <v>324</v>
      </c>
      <c r="P1739" s="329">
        <v>470</v>
      </c>
      <c r="Q1739" s="329">
        <v>149</v>
      </c>
      <c r="R1739" s="329">
        <v>321</v>
      </c>
    </row>
    <row r="1740" spans="2:18" x14ac:dyDescent="0.2">
      <c r="E1740" s="142" t="s">
        <v>250</v>
      </c>
      <c r="G1740" s="329">
        <v>5201</v>
      </c>
      <c r="H1740" s="329">
        <v>2395</v>
      </c>
      <c r="I1740" s="329">
        <v>2806</v>
      </c>
      <c r="J1740" s="329">
        <v>1203</v>
      </c>
      <c r="K1740" s="329">
        <v>605</v>
      </c>
      <c r="L1740" s="329">
        <v>598</v>
      </c>
      <c r="M1740" s="329">
        <v>481</v>
      </c>
      <c r="N1740" s="329">
        <v>157</v>
      </c>
      <c r="O1740" s="329">
        <v>324</v>
      </c>
      <c r="P1740" s="329">
        <v>470</v>
      </c>
      <c r="Q1740" s="329">
        <v>149</v>
      </c>
      <c r="R1740" s="329">
        <v>321</v>
      </c>
    </row>
    <row r="1741" spans="2:18" x14ac:dyDescent="0.2">
      <c r="F1741" s="142" t="s">
        <v>719</v>
      </c>
      <c r="G1741" s="329">
        <v>315</v>
      </c>
      <c r="H1741" s="329">
        <v>276</v>
      </c>
      <c r="I1741" s="329">
        <v>39</v>
      </c>
      <c r="J1741" s="329">
        <v>79</v>
      </c>
      <c r="K1741" s="329">
        <v>66</v>
      </c>
      <c r="L1741" s="329">
        <v>13</v>
      </c>
      <c r="M1741" s="329">
        <v>19</v>
      </c>
      <c r="N1741" s="329">
        <v>19</v>
      </c>
      <c r="O1741" s="329">
        <v>0</v>
      </c>
      <c r="P1741" s="329">
        <v>19</v>
      </c>
      <c r="Q1741" s="329">
        <v>19</v>
      </c>
      <c r="R1741" s="329">
        <v>0</v>
      </c>
    </row>
    <row r="1742" spans="2:18" x14ac:dyDescent="0.2">
      <c r="F1742" s="142" t="s">
        <v>1306</v>
      </c>
      <c r="G1742" s="329">
        <v>339</v>
      </c>
      <c r="H1742" s="329">
        <v>323</v>
      </c>
      <c r="I1742" s="329">
        <v>16</v>
      </c>
      <c r="J1742" s="329">
        <v>111</v>
      </c>
      <c r="K1742" s="329">
        <v>102</v>
      </c>
      <c r="L1742" s="329">
        <v>9</v>
      </c>
      <c r="M1742" s="329">
        <v>0</v>
      </c>
      <c r="N1742" s="329">
        <v>0</v>
      </c>
      <c r="O1742" s="329">
        <v>0</v>
      </c>
      <c r="P1742" s="329">
        <v>0</v>
      </c>
      <c r="Q1742" s="329">
        <v>0</v>
      </c>
      <c r="R1742" s="329">
        <v>0</v>
      </c>
    </row>
    <row r="1743" spans="2:18" x14ac:dyDescent="0.2">
      <c r="F1743" s="142" t="s">
        <v>918</v>
      </c>
      <c r="G1743" s="329">
        <v>289</v>
      </c>
      <c r="H1743" s="329">
        <v>238</v>
      </c>
      <c r="I1743" s="329">
        <v>51</v>
      </c>
      <c r="J1743" s="329">
        <v>83</v>
      </c>
      <c r="K1743" s="329">
        <v>69</v>
      </c>
      <c r="L1743" s="329">
        <v>14</v>
      </c>
      <c r="M1743" s="329">
        <v>20</v>
      </c>
      <c r="N1743" s="329">
        <v>15</v>
      </c>
      <c r="O1743" s="329">
        <v>5</v>
      </c>
      <c r="P1743" s="329">
        <v>20</v>
      </c>
      <c r="Q1743" s="329">
        <v>15</v>
      </c>
      <c r="R1743" s="329">
        <v>5</v>
      </c>
    </row>
    <row r="1744" spans="2:18" x14ac:dyDescent="0.2">
      <c r="F1744" s="142" t="s">
        <v>1022</v>
      </c>
      <c r="G1744" s="329">
        <v>143</v>
      </c>
      <c r="H1744" s="329">
        <v>124</v>
      </c>
      <c r="I1744" s="329">
        <v>19</v>
      </c>
      <c r="J1744" s="329">
        <v>35</v>
      </c>
      <c r="K1744" s="329">
        <v>31</v>
      </c>
      <c r="L1744" s="329">
        <v>4</v>
      </c>
      <c r="M1744" s="329">
        <v>10</v>
      </c>
      <c r="N1744" s="329">
        <v>9</v>
      </c>
      <c r="O1744" s="329">
        <v>1</v>
      </c>
      <c r="P1744" s="329">
        <v>10</v>
      </c>
      <c r="Q1744" s="329">
        <v>9</v>
      </c>
      <c r="R1744" s="329">
        <v>1</v>
      </c>
    </row>
    <row r="1745" spans="3:18" x14ac:dyDescent="0.2">
      <c r="F1745" s="142" t="s">
        <v>931</v>
      </c>
      <c r="G1745" s="329">
        <v>364</v>
      </c>
      <c r="H1745" s="329">
        <v>236</v>
      </c>
      <c r="I1745" s="329">
        <v>128</v>
      </c>
      <c r="J1745" s="329">
        <v>87</v>
      </c>
      <c r="K1745" s="329">
        <v>56</v>
      </c>
      <c r="L1745" s="329">
        <v>31</v>
      </c>
      <c r="M1745" s="329">
        <v>26</v>
      </c>
      <c r="N1745" s="329">
        <v>13</v>
      </c>
      <c r="O1745" s="329">
        <v>13</v>
      </c>
      <c r="P1745" s="329">
        <v>25</v>
      </c>
      <c r="Q1745" s="329">
        <v>12</v>
      </c>
      <c r="R1745" s="329">
        <v>13</v>
      </c>
    </row>
    <row r="1746" spans="3:18" x14ac:dyDescent="0.2">
      <c r="F1746" s="142" t="s">
        <v>676</v>
      </c>
      <c r="G1746" s="329">
        <v>566</v>
      </c>
      <c r="H1746" s="329">
        <v>242</v>
      </c>
      <c r="I1746" s="329">
        <v>324</v>
      </c>
      <c r="J1746" s="329">
        <v>106</v>
      </c>
      <c r="K1746" s="329">
        <v>50</v>
      </c>
      <c r="L1746" s="329">
        <v>56</v>
      </c>
      <c r="M1746" s="329">
        <v>37</v>
      </c>
      <c r="N1746" s="329">
        <v>9</v>
      </c>
      <c r="O1746" s="329">
        <v>28</v>
      </c>
      <c r="P1746" s="329">
        <v>38</v>
      </c>
      <c r="Q1746" s="329">
        <v>8</v>
      </c>
      <c r="R1746" s="329">
        <v>30</v>
      </c>
    </row>
    <row r="1747" spans="3:18" x14ac:dyDescent="0.2">
      <c r="F1747" s="142" t="s">
        <v>1128</v>
      </c>
      <c r="G1747" s="329">
        <v>476</v>
      </c>
      <c r="H1747" s="329">
        <v>190</v>
      </c>
      <c r="I1747" s="329">
        <v>286</v>
      </c>
      <c r="J1747" s="329">
        <v>135</v>
      </c>
      <c r="K1747" s="329">
        <v>51</v>
      </c>
      <c r="L1747" s="329">
        <v>84</v>
      </c>
      <c r="M1747" s="329">
        <v>62</v>
      </c>
      <c r="N1747" s="329">
        <v>21</v>
      </c>
      <c r="O1747" s="329">
        <v>41</v>
      </c>
      <c r="P1747" s="329">
        <v>59</v>
      </c>
      <c r="Q1747" s="329">
        <v>20</v>
      </c>
      <c r="R1747" s="329">
        <v>39</v>
      </c>
    </row>
    <row r="1748" spans="3:18" x14ac:dyDescent="0.2">
      <c r="F1748" s="142" t="s">
        <v>1167</v>
      </c>
      <c r="G1748" s="329">
        <v>255</v>
      </c>
      <c r="H1748" s="329">
        <v>93</v>
      </c>
      <c r="I1748" s="329">
        <v>162</v>
      </c>
      <c r="J1748" s="329">
        <v>70</v>
      </c>
      <c r="K1748" s="329">
        <v>29</v>
      </c>
      <c r="L1748" s="329">
        <v>41</v>
      </c>
      <c r="M1748" s="329">
        <v>9</v>
      </c>
      <c r="N1748" s="329">
        <v>1</v>
      </c>
      <c r="O1748" s="329">
        <v>8</v>
      </c>
      <c r="P1748" s="329">
        <v>8</v>
      </c>
      <c r="Q1748" s="329">
        <v>0</v>
      </c>
      <c r="R1748" s="329">
        <v>8</v>
      </c>
    </row>
    <row r="1749" spans="3:18" x14ac:dyDescent="0.2">
      <c r="F1749" s="142" t="s">
        <v>679</v>
      </c>
      <c r="G1749" s="329">
        <v>545</v>
      </c>
      <c r="H1749" s="329">
        <v>209</v>
      </c>
      <c r="I1749" s="329">
        <v>336</v>
      </c>
      <c r="J1749" s="329">
        <v>102</v>
      </c>
      <c r="K1749" s="329">
        <v>43</v>
      </c>
      <c r="L1749" s="329">
        <v>59</v>
      </c>
      <c r="M1749" s="329">
        <v>45</v>
      </c>
      <c r="N1749" s="329">
        <v>13</v>
      </c>
      <c r="O1749" s="329">
        <v>32</v>
      </c>
      <c r="P1749" s="329">
        <v>42</v>
      </c>
      <c r="Q1749" s="329">
        <v>11</v>
      </c>
      <c r="R1749" s="329">
        <v>31</v>
      </c>
    </row>
    <row r="1750" spans="3:18" x14ac:dyDescent="0.2">
      <c r="F1750" s="142" t="s">
        <v>1073</v>
      </c>
      <c r="G1750" s="329">
        <v>511</v>
      </c>
      <c r="H1750" s="329">
        <v>89</v>
      </c>
      <c r="I1750" s="329">
        <v>422</v>
      </c>
      <c r="J1750" s="329">
        <v>93</v>
      </c>
      <c r="K1750" s="329">
        <v>15</v>
      </c>
      <c r="L1750" s="329">
        <v>78</v>
      </c>
      <c r="M1750" s="329">
        <v>94</v>
      </c>
      <c r="N1750" s="329">
        <v>15</v>
      </c>
      <c r="O1750" s="329">
        <v>79</v>
      </c>
      <c r="P1750" s="329">
        <v>97</v>
      </c>
      <c r="Q1750" s="329">
        <v>17</v>
      </c>
      <c r="R1750" s="329">
        <v>80</v>
      </c>
    </row>
    <row r="1751" spans="3:18" x14ac:dyDescent="0.2">
      <c r="F1751" s="142" t="s">
        <v>1307</v>
      </c>
      <c r="G1751" s="329">
        <v>142</v>
      </c>
      <c r="H1751" s="329">
        <v>40</v>
      </c>
      <c r="I1751" s="329">
        <v>102</v>
      </c>
      <c r="J1751" s="329">
        <v>36</v>
      </c>
      <c r="K1751" s="329">
        <v>13</v>
      </c>
      <c r="L1751" s="329">
        <v>23</v>
      </c>
      <c r="M1751" s="329">
        <v>20</v>
      </c>
      <c r="N1751" s="329">
        <v>7</v>
      </c>
      <c r="O1751" s="329">
        <v>13</v>
      </c>
      <c r="P1751" s="329">
        <v>21</v>
      </c>
      <c r="Q1751" s="329">
        <v>8</v>
      </c>
      <c r="R1751" s="329">
        <v>13</v>
      </c>
    </row>
    <row r="1752" spans="3:18" x14ac:dyDescent="0.2">
      <c r="F1752" s="142" t="s">
        <v>1308</v>
      </c>
      <c r="G1752" s="329">
        <v>115</v>
      </c>
      <c r="H1752" s="329">
        <v>26</v>
      </c>
      <c r="I1752" s="329">
        <v>89</v>
      </c>
      <c r="J1752" s="329">
        <v>31</v>
      </c>
      <c r="K1752" s="329">
        <v>8</v>
      </c>
      <c r="L1752" s="329">
        <v>23</v>
      </c>
      <c r="M1752" s="329">
        <v>40</v>
      </c>
      <c r="N1752" s="329">
        <v>11</v>
      </c>
      <c r="O1752" s="329">
        <v>29</v>
      </c>
      <c r="P1752" s="329">
        <v>37</v>
      </c>
      <c r="Q1752" s="329">
        <v>8</v>
      </c>
      <c r="R1752" s="329">
        <v>29</v>
      </c>
    </row>
    <row r="1753" spans="3:18" x14ac:dyDescent="0.2">
      <c r="F1753" s="142" t="s">
        <v>1006</v>
      </c>
      <c r="G1753" s="329">
        <v>127</v>
      </c>
      <c r="H1753" s="329">
        <v>63</v>
      </c>
      <c r="I1753" s="329">
        <v>64</v>
      </c>
      <c r="J1753" s="329">
        <v>49</v>
      </c>
      <c r="K1753" s="329">
        <v>28</v>
      </c>
      <c r="L1753" s="329">
        <v>21</v>
      </c>
      <c r="M1753" s="329">
        <v>8</v>
      </c>
      <c r="N1753" s="329">
        <v>4</v>
      </c>
      <c r="O1753" s="329">
        <v>4</v>
      </c>
      <c r="P1753" s="329">
        <v>8</v>
      </c>
      <c r="Q1753" s="329">
        <v>4</v>
      </c>
      <c r="R1753" s="329">
        <v>4</v>
      </c>
    </row>
    <row r="1754" spans="3:18" x14ac:dyDescent="0.2">
      <c r="F1754" s="142" t="s">
        <v>784</v>
      </c>
      <c r="G1754" s="329">
        <v>456</v>
      </c>
      <c r="H1754" s="329">
        <v>133</v>
      </c>
      <c r="I1754" s="329">
        <v>323</v>
      </c>
      <c r="J1754" s="329">
        <v>59</v>
      </c>
      <c r="K1754" s="329">
        <v>14</v>
      </c>
      <c r="L1754" s="329">
        <v>45</v>
      </c>
      <c r="M1754" s="329">
        <v>47</v>
      </c>
      <c r="N1754" s="329">
        <v>11</v>
      </c>
      <c r="O1754" s="329">
        <v>36</v>
      </c>
      <c r="P1754" s="329">
        <v>43</v>
      </c>
      <c r="Q1754" s="329">
        <v>10</v>
      </c>
      <c r="R1754" s="329">
        <v>33</v>
      </c>
    </row>
    <row r="1755" spans="3:18" x14ac:dyDescent="0.2">
      <c r="F1755" s="142" t="s">
        <v>1309</v>
      </c>
      <c r="G1755" s="329">
        <v>223</v>
      </c>
      <c r="H1755" s="329">
        <v>81</v>
      </c>
      <c r="I1755" s="329">
        <v>142</v>
      </c>
      <c r="J1755" s="329">
        <v>55</v>
      </c>
      <c r="K1755" s="329">
        <v>21</v>
      </c>
      <c r="L1755" s="329">
        <v>34</v>
      </c>
      <c r="M1755" s="329">
        <v>12</v>
      </c>
      <c r="N1755" s="329">
        <v>6</v>
      </c>
      <c r="O1755" s="329">
        <v>6</v>
      </c>
      <c r="P1755" s="329">
        <v>14</v>
      </c>
      <c r="Q1755" s="329">
        <v>6</v>
      </c>
      <c r="R1755" s="329">
        <v>8</v>
      </c>
    </row>
    <row r="1756" spans="3:18" x14ac:dyDescent="0.2">
      <c r="F1756" s="142" t="s">
        <v>1310</v>
      </c>
      <c r="G1756" s="329">
        <v>0</v>
      </c>
      <c r="H1756" s="329">
        <v>0</v>
      </c>
      <c r="I1756" s="329">
        <v>0</v>
      </c>
      <c r="J1756" s="329">
        <v>0</v>
      </c>
      <c r="K1756" s="329">
        <v>0</v>
      </c>
      <c r="L1756" s="329">
        <v>0</v>
      </c>
      <c r="M1756" s="329">
        <v>0</v>
      </c>
      <c r="N1756" s="329">
        <v>0</v>
      </c>
      <c r="O1756" s="329">
        <v>0</v>
      </c>
      <c r="P1756" s="329">
        <v>0</v>
      </c>
      <c r="Q1756" s="329">
        <v>0</v>
      </c>
      <c r="R1756" s="329">
        <v>0</v>
      </c>
    </row>
    <row r="1757" spans="3:18" x14ac:dyDescent="0.2">
      <c r="F1757" s="142" t="s">
        <v>685</v>
      </c>
      <c r="G1757" s="329">
        <v>335</v>
      </c>
      <c r="H1757" s="329">
        <v>32</v>
      </c>
      <c r="I1757" s="329">
        <v>303</v>
      </c>
      <c r="J1757" s="329">
        <v>72</v>
      </c>
      <c r="K1757" s="329">
        <v>9</v>
      </c>
      <c r="L1757" s="329">
        <v>63</v>
      </c>
      <c r="M1757" s="329">
        <v>32</v>
      </c>
      <c r="N1757" s="329">
        <v>3</v>
      </c>
      <c r="O1757" s="329">
        <v>29</v>
      </c>
      <c r="P1757" s="329">
        <v>29</v>
      </c>
      <c r="Q1757" s="329">
        <v>2</v>
      </c>
      <c r="R1757" s="329">
        <v>27</v>
      </c>
    </row>
    <row r="1758" spans="3:18" x14ac:dyDescent="0.2">
      <c r="C1758" s="142" t="s">
        <v>1311</v>
      </c>
      <c r="G1758" s="329">
        <v>2986</v>
      </c>
      <c r="H1758" s="329">
        <v>1496</v>
      </c>
      <c r="I1758" s="329">
        <v>1490</v>
      </c>
      <c r="J1758" s="329">
        <v>674</v>
      </c>
      <c r="K1758" s="329">
        <v>373</v>
      </c>
      <c r="L1758" s="329">
        <v>301</v>
      </c>
      <c r="M1758" s="329">
        <v>240</v>
      </c>
      <c r="N1758" s="329">
        <v>92</v>
      </c>
      <c r="O1758" s="329">
        <v>148</v>
      </c>
      <c r="P1758" s="329">
        <v>252</v>
      </c>
      <c r="Q1758" s="329">
        <v>98</v>
      </c>
      <c r="R1758" s="329">
        <v>154</v>
      </c>
    </row>
    <row r="1759" spans="3:18" x14ac:dyDescent="0.2">
      <c r="D1759" s="142" t="s">
        <v>248</v>
      </c>
      <c r="G1759" s="329">
        <v>2910</v>
      </c>
      <c r="H1759" s="329">
        <v>1458</v>
      </c>
      <c r="I1759" s="329">
        <v>1452</v>
      </c>
      <c r="J1759" s="329">
        <v>634</v>
      </c>
      <c r="K1759" s="329">
        <v>357</v>
      </c>
      <c r="L1759" s="329">
        <v>277</v>
      </c>
      <c r="M1759" s="329">
        <v>207</v>
      </c>
      <c r="N1759" s="329">
        <v>77</v>
      </c>
      <c r="O1759" s="329">
        <v>130</v>
      </c>
      <c r="P1759" s="329">
        <v>212</v>
      </c>
      <c r="Q1759" s="329">
        <v>79</v>
      </c>
      <c r="R1759" s="329">
        <v>133</v>
      </c>
    </row>
    <row r="1760" spans="3:18" x14ac:dyDescent="0.2">
      <c r="E1760" s="142" t="s">
        <v>250</v>
      </c>
      <c r="G1760" s="329">
        <v>2910</v>
      </c>
      <c r="H1760" s="329">
        <v>1458</v>
      </c>
      <c r="I1760" s="329">
        <v>1452</v>
      </c>
      <c r="J1760" s="329">
        <v>634</v>
      </c>
      <c r="K1760" s="329">
        <v>357</v>
      </c>
      <c r="L1760" s="329">
        <v>277</v>
      </c>
      <c r="M1760" s="329">
        <v>207</v>
      </c>
      <c r="N1760" s="329">
        <v>77</v>
      </c>
      <c r="O1760" s="329">
        <v>130</v>
      </c>
      <c r="P1760" s="329">
        <v>212</v>
      </c>
      <c r="Q1760" s="329">
        <v>79</v>
      </c>
      <c r="R1760" s="329">
        <v>133</v>
      </c>
    </row>
    <row r="1761" spans="4:18" x14ac:dyDescent="0.2">
      <c r="F1761" s="142" t="s">
        <v>914</v>
      </c>
      <c r="G1761" s="329">
        <v>886</v>
      </c>
      <c r="H1761" s="329">
        <v>510</v>
      </c>
      <c r="I1761" s="329">
        <v>376</v>
      </c>
      <c r="J1761" s="329">
        <v>193</v>
      </c>
      <c r="K1761" s="329">
        <v>120</v>
      </c>
      <c r="L1761" s="329">
        <v>73</v>
      </c>
      <c r="M1761" s="329">
        <v>62</v>
      </c>
      <c r="N1761" s="329">
        <v>32</v>
      </c>
      <c r="O1761" s="329">
        <v>30</v>
      </c>
      <c r="P1761" s="329">
        <v>56</v>
      </c>
      <c r="Q1761" s="329">
        <v>27</v>
      </c>
      <c r="R1761" s="329">
        <v>29</v>
      </c>
    </row>
    <row r="1762" spans="4:18" x14ac:dyDescent="0.2">
      <c r="F1762" s="142" t="s">
        <v>773</v>
      </c>
      <c r="G1762" s="329">
        <v>116</v>
      </c>
      <c r="H1762" s="329">
        <v>38</v>
      </c>
      <c r="I1762" s="329">
        <v>78</v>
      </c>
      <c r="J1762" s="329">
        <v>44</v>
      </c>
      <c r="K1762" s="329">
        <v>18</v>
      </c>
      <c r="L1762" s="329">
        <v>26</v>
      </c>
      <c r="M1762" s="329">
        <v>11</v>
      </c>
      <c r="N1762" s="329">
        <v>5</v>
      </c>
      <c r="O1762" s="329">
        <v>6</v>
      </c>
      <c r="P1762" s="329">
        <v>14</v>
      </c>
      <c r="Q1762" s="329">
        <v>6</v>
      </c>
      <c r="R1762" s="329">
        <v>8</v>
      </c>
    </row>
    <row r="1763" spans="4:18" x14ac:dyDescent="0.2">
      <c r="F1763" s="142" t="s">
        <v>1314</v>
      </c>
      <c r="G1763" s="329">
        <v>214</v>
      </c>
      <c r="H1763" s="329">
        <v>17</v>
      </c>
      <c r="I1763" s="329">
        <v>197</v>
      </c>
      <c r="J1763" s="329">
        <v>33</v>
      </c>
      <c r="K1763" s="329">
        <v>6</v>
      </c>
      <c r="L1763" s="329">
        <v>27</v>
      </c>
      <c r="M1763" s="329">
        <v>30</v>
      </c>
      <c r="N1763" s="329">
        <v>3</v>
      </c>
      <c r="O1763" s="329">
        <v>27</v>
      </c>
      <c r="P1763" s="329">
        <v>30</v>
      </c>
      <c r="Q1763" s="329">
        <v>3</v>
      </c>
      <c r="R1763" s="329">
        <v>27</v>
      </c>
    </row>
    <row r="1764" spans="4:18" x14ac:dyDescent="0.2">
      <c r="F1764" s="142" t="s">
        <v>1315</v>
      </c>
      <c r="G1764" s="329">
        <v>249</v>
      </c>
      <c r="H1764" s="329">
        <v>165</v>
      </c>
      <c r="I1764" s="329">
        <v>84</v>
      </c>
      <c r="J1764" s="329">
        <v>78</v>
      </c>
      <c r="K1764" s="329">
        <v>51</v>
      </c>
      <c r="L1764" s="329">
        <v>27</v>
      </c>
      <c r="M1764" s="329">
        <v>0</v>
      </c>
      <c r="N1764" s="329">
        <v>0</v>
      </c>
      <c r="O1764" s="329">
        <v>0</v>
      </c>
      <c r="P1764" s="329">
        <v>0</v>
      </c>
      <c r="Q1764" s="329">
        <v>0</v>
      </c>
      <c r="R1764" s="329">
        <v>0</v>
      </c>
    </row>
    <row r="1765" spans="4:18" x14ac:dyDescent="0.2">
      <c r="F1765" s="142" t="s">
        <v>680</v>
      </c>
      <c r="G1765" s="329">
        <v>720</v>
      </c>
      <c r="H1765" s="329">
        <v>295</v>
      </c>
      <c r="I1765" s="329">
        <v>425</v>
      </c>
      <c r="J1765" s="329">
        <v>115</v>
      </c>
      <c r="K1765" s="329">
        <v>49</v>
      </c>
      <c r="L1765" s="329">
        <v>66</v>
      </c>
      <c r="M1765" s="329">
        <v>65</v>
      </c>
      <c r="N1765" s="329">
        <v>21</v>
      </c>
      <c r="O1765" s="329">
        <v>44</v>
      </c>
      <c r="P1765" s="329">
        <v>73</v>
      </c>
      <c r="Q1765" s="329">
        <v>26</v>
      </c>
      <c r="R1765" s="329">
        <v>47</v>
      </c>
    </row>
    <row r="1766" spans="4:18" x14ac:dyDescent="0.2">
      <c r="F1766" s="142" t="s">
        <v>937</v>
      </c>
      <c r="G1766" s="329">
        <v>436</v>
      </c>
      <c r="H1766" s="329">
        <v>228</v>
      </c>
      <c r="I1766" s="329">
        <v>208</v>
      </c>
      <c r="J1766" s="329">
        <v>74</v>
      </c>
      <c r="K1766" s="329">
        <v>42</v>
      </c>
      <c r="L1766" s="329">
        <v>32</v>
      </c>
      <c r="M1766" s="329">
        <v>26</v>
      </c>
      <c r="N1766" s="329">
        <v>12</v>
      </c>
      <c r="O1766" s="329">
        <v>14</v>
      </c>
      <c r="P1766" s="329">
        <v>27</v>
      </c>
      <c r="Q1766" s="329">
        <v>13</v>
      </c>
      <c r="R1766" s="329">
        <v>14</v>
      </c>
    </row>
    <row r="1767" spans="4:18" x14ac:dyDescent="0.2">
      <c r="F1767" s="142" t="s">
        <v>1316</v>
      </c>
      <c r="G1767" s="329">
        <v>53</v>
      </c>
      <c r="H1767" s="329">
        <v>23</v>
      </c>
      <c r="I1767" s="329">
        <v>30</v>
      </c>
      <c r="J1767" s="329">
        <v>24</v>
      </c>
      <c r="K1767" s="329">
        <v>12</v>
      </c>
      <c r="L1767" s="329">
        <v>12</v>
      </c>
      <c r="M1767" s="329">
        <v>0</v>
      </c>
      <c r="N1767" s="329">
        <v>0</v>
      </c>
      <c r="O1767" s="329">
        <v>0</v>
      </c>
      <c r="P1767" s="329">
        <v>0</v>
      </c>
      <c r="Q1767" s="329">
        <v>0</v>
      </c>
      <c r="R1767" s="329">
        <v>0</v>
      </c>
    </row>
    <row r="1768" spans="4:18" x14ac:dyDescent="0.2">
      <c r="F1768" s="142" t="s">
        <v>795</v>
      </c>
      <c r="G1768" s="329">
        <v>133</v>
      </c>
      <c r="H1768" s="329">
        <v>91</v>
      </c>
      <c r="I1768" s="329">
        <v>42</v>
      </c>
      <c r="J1768" s="329">
        <v>30</v>
      </c>
      <c r="K1768" s="329">
        <v>21</v>
      </c>
      <c r="L1768" s="329">
        <v>9</v>
      </c>
      <c r="M1768" s="329">
        <v>12</v>
      </c>
      <c r="N1768" s="329">
        <v>4</v>
      </c>
      <c r="O1768" s="329">
        <v>8</v>
      </c>
      <c r="P1768" s="329">
        <v>11</v>
      </c>
      <c r="Q1768" s="329">
        <v>4</v>
      </c>
      <c r="R1768" s="329">
        <v>7</v>
      </c>
    </row>
    <row r="1769" spans="4:18" x14ac:dyDescent="0.2">
      <c r="F1769" s="142" t="s">
        <v>1317</v>
      </c>
      <c r="G1769" s="329">
        <v>96</v>
      </c>
      <c r="H1769" s="329">
        <v>87</v>
      </c>
      <c r="I1769" s="329">
        <v>9</v>
      </c>
      <c r="J1769" s="329">
        <v>43</v>
      </c>
      <c r="K1769" s="329">
        <v>38</v>
      </c>
      <c r="L1769" s="329">
        <v>5</v>
      </c>
      <c r="M1769" s="329">
        <v>0</v>
      </c>
      <c r="N1769" s="329">
        <v>0</v>
      </c>
      <c r="O1769" s="329">
        <v>0</v>
      </c>
      <c r="P1769" s="329">
        <v>0</v>
      </c>
      <c r="Q1769" s="329">
        <v>0</v>
      </c>
      <c r="R1769" s="329">
        <v>0</v>
      </c>
    </row>
    <row r="1770" spans="4:18" x14ac:dyDescent="0.2">
      <c r="F1770" s="142" t="s">
        <v>1318</v>
      </c>
      <c r="G1770" s="329">
        <v>7</v>
      </c>
      <c r="H1770" s="329">
        <v>4</v>
      </c>
      <c r="I1770" s="329">
        <v>3</v>
      </c>
      <c r="J1770" s="329">
        <v>0</v>
      </c>
      <c r="K1770" s="329">
        <v>0</v>
      </c>
      <c r="L1770" s="329">
        <v>0</v>
      </c>
      <c r="M1770" s="329">
        <v>1</v>
      </c>
      <c r="N1770" s="329">
        <v>0</v>
      </c>
      <c r="O1770" s="329">
        <v>1</v>
      </c>
      <c r="P1770" s="329">
        <v>1</v>
      </c>
      <c r="Q1770" s="329">
        <v>0</v>
      </c>
      <c r="R1770" s="329">
        <v>1</v>
      </c>
    </row>
    <row r="1771" spans="4:18" x14ac:dyDescent="0.2">
      <c r="D1771" s="142" t="s">
        <v>709</v>
      </c>
      <c r="G1771" s="329">
        <v>59</v>
      </c>
      <c r="H1771" s="329">
        <v>30</v>
      </c>
      <c r="I1771" s="329">
        <v>29</v>
      </c>
      <c r="J1771" s="329">
        <v>31</v>
      </c>
      <c r="K1771" s="329">
        <v>13</v>
      </c>
      <c r="L1771" s="329">
        <v>18</v>
      </c>
      <c r="M1771" s="329">
        <v>23</v>
      </c>
      <c r="N1771" s="329">
        <v>11</v>
      </c>
      <c r="O1771" s="329">
        <v>12</v>
      </c>
      <c r="P1771" s="329">
        <v>39</v>
      </c>
      <c r="Q1771" s="329">
        <v>19</v>
      </c>
      <c r="R1771" s="329">
        <v>20</v>
      </c>
    </row>
    <row r="1772" spans="4:18" x14ac:dyDescent="0.2">
      <c r="E1772" s="142" t="s">
        <v>250</v>
      </c>
      <c r="G1772" s="329">
        <v>59</v>
      </c>
      <c r="H1772" s="329">
        <v>30</v>
      </c>
      <c r="I1772" s="329">
        <v>29</v>
      </c>
      <c r="J1772" s="329">
        <v>31</v>
      </c>
      <c r="K1772" s="329">
        <v>13</v>
      </c>
      <c r="L1772" s="329">
        <v>18</v>
      </c>
      <c r="M1772" s="329">
        <v>23</v>
      </c>
      <c r="N1772" s="329">
        <v>11</v>
      </c>
      <c r="O1772" s="329">
        <v>12</v>
      </c>
      <c r="P1772" s="329">
        <v>39</v>
      </c>
      <c r="Q1772" s="329">
        <v>19</v>
      </c>
      <c r="R1772" s="329">
        <v>20</v>
      </c>
    </row>
    <row r="1773" spans="4:18" x14ac:dyDescent="0.2">
      <c r="F1773" s="142" t="s">
        <v>1319</v>
      </c>
      <c r="G1773" s="329">
        <v>6</v>
      </c>
      <c r="H1773" s="329">
        <v>4</v>
      </c>
      <c r="I1773" s="329">
        <v>2</v>
      </c>
      <c r="J1773" s="329">
        <v>0</v>
      </c>
      <c r="K1773" s="329">
        <v>0</v>
      </c>
      <c r="L1773" s="329">
        <v>0</v>
      </c>
      <c r="M1773" s="329">
        <v>0</v>
      </c>
      <c r="N1773" s="329">
        <v>0</v>
      </c>
      <c r="O1773" s="329">
        <v>0</v>
      </c>
      <c r="P1773" s="329">
        <v>0</v>
      </c>
      <c r="Q1773" s="329">
        <v>0</v>
      </c>
      <c r="R1773" s="329">
        <v>0</v>
      </c>
    </row>
    <row r="1774" spans="4:18" x14ac:dyDescent="0.2">
      <c r="F1774" s="142" t="s">
        <v>1320</v>
      </c>
      <c r="G1774" s="329">
        <v>0</v>
      </c>
      <c r="H1774" s="329">
        <v>0</v>
      </c>
      <c r="I1774" s="329">
        <v>0</v>
      </c>
      <c r="J1774" s="329">
        <v>0</v>
      </c>
      <c r="K1774" s="329">
        <v>0</v>
      </c>
      <c r="L1774" s="329">
        <v>0</v>
      </c>
      <c r="M1774" s="329">
        <v>0</v>
      </c>
      <c r="N1774" s="329">
        <v>0</v>
      </c>
      <c r="O1774" s="329">
        <v>0</v>
      </c>
      <c r="P1774" s="329">
        <v>0</v>
      </c>
      <c r="Q1774" s="329">
        <v>0</v>
      </c>
      <c r="R1774" s="329">
        <v>0</v>
      </c>
    </row>
    <row r="1775" spans="4:18" x14ac:dyDescent="0.2">
      <c r="F1775" s="142" t="s">
        <v>1321</v>
      </c>
      <c r="G1775" s="329">
        <v>18</v>
      </c>
      <c r="H1775" s="329">
        <v>7</v>
      </c>
      <c r="I1775" s="329">
        <v>11</v>
      </c>
      <c r="J1775" s="329">
        <v>9</v>
      </c>
      <c r="K1775" s="329">
        <v>2</v>
      </c>
      <c r="L1775" s="329">
        <v>7</v>
      </c>
      <c r="M1775" s="329">
        <v>8</v>
      </c>
      <c r="N1775" s="329">
        <v>6</v>
      </c>
      <c r="O1775" s="329">
        <v>2</v>
      </c>
      <c r="P1775" s="329">
        <v>8</v>
      </c>
      <c r="Q1775" s="329">
        <v>7</v>
      </c>
      <c r="R1775" s="329">
        <v>1</v>
      </c>
    </row>
    <row r="1776" spans="4:18" x14ac:dyDescent="0.2">
      <c r="F1776" s="142" t="s">
        <v>1322</v>
      </c>
      <c r="G1776" s="329">
        <v>20</v>
      </c>
      <c r="H1776" s="329">
        <v>9</v>
      </c>
      <c r="I1776" s="329">
        <v>11</v>
      </c>
      <c r="J1776" s="329">
        <v>11</v>
      </c>
      <c r="K1776" s="329">
        <v>4</v>
      </c>
      <c r="L1776" s="329">
        <v>7</v>
      </c>
      <c r="M1776" s="329">
        <v>9</v>
      </c>
      <c r="N1776" s="329">
        <v>2</v>
      </c>
      <c r="O1776" s="329">
        <v>7</v>
      </c>
      <c r="P1776" s="329">
        <v>13</v>
      </c>
      <c r="Q1776" s="329">
        <v>4</v>
      </c>
      <c r="R1776" s="329">
        <v>9</v>
      </c>
    </row>
    <row r="1777" spans="3:18" x14ac:dyDescent="0.2">
      <c r="F1777" s="142" t="s">
        <v>1323</v>
      </c>
      <c r="G1777" s="329">
        <v>15</v>
      </c>
      <c r="H1777" s="329">
        <v>10</v>
      </c>
      <c r="I1777" s="329">
        <v>5</v>
      </c>
      <c r="J1777" s="329">
        <v>11</v>
      </c>
      <c r="K1777" s="329">
        <v>7</v>
      </c>
      <c r="L1777" s="329">
        <v>4</v>
      </c>
      <c r="M1777" s="329">
        <v>6</v>
      </c>
      <c r="N1777" s="329">
        <v>3</v>
      </c>
      <c r="O1777" s="329">
        <v>3</v>
      </c>
      <c r="P1777" s="329">
        <v>18</v>
      </c>
      <c r="Q1777" s="329">
        <v>8</v>
      </c>
      <c r="R1777" s="329">
        <v>10</v>
      </c>
    </row>
    <row r="1778" spans="3:18" x14ac:dyDescent="0.2">
      <c r="D1778" s="142" t="s">
        <v>756</v>
      </c>
      <c r="G1778" s="329">
        <v>17</v>
      </c>
      <c r="H1778" s="329">
        <v>8</v>
      </c>
      <c r="I1778" s="329">
        <v>9</v>
      </c>
      <c r="J1778" s="329">
        <v>9</v>
      </c>
      <c r="K1778" s="329">
        <v>3</v>
      </c>
      <c r="L1778" s="329">
        <v>6</v>
      </c>
      <c r="M1778" s="329">
        <v>10</v>
      </c>
      <c r="N1778" s="329">
        <v>4</v>
      </c>
      <c r="O1778" s="329">
        <v>6</v>
      </c>
      <c r="P1778" s="329">
        <v>1</v>
      </c>
      <c r="Q1778" s="329">
        <v>0</v>
      </c>
      <c r="R1778" s="329">
        <v>1</v>
      </c>
    </row>
    <row r="1779" spans="3:18" x14ac:dyDescent="0.2">
      <c r="E1779" s="142" t="s">
        <v>250</v>
      </c>
      <c r="G1779" s="329">
        <v>17</v>
      </c>
      <c r="H1779" s="329">
        <v>8</v>
      </c>
      <c r="I1779" s="329">
        <v>9</v>
      </c>
      <c r="J1779" s="329">
        <v>9</v>
      </c>
      <c r="K1779" s="329">
        <v>3</v>
      </c>
      <c r="L1779" s="329">
        <v>6</v>
      </c>
      <c r="M1779" s="329">
        <v>10</v>
      </c>
      <c r="N1779" s="329">
        <v>4</v>
      </c>
      <c r="O1779" s="329">
        <v>6</v>
      </c>
      <c r="P1779" s="329">
        <v>1</v>
      </c>
      <c r="Q1779" s="329">
        <v>0</v>
      </c>
      <c r="R1779" s="329">
        <v>1</v>
      </c>
    </row>
    <row r="1780" spans="3:18" x14ac:dyDescent="0.2">
      <c r="F1780" s="142" t="s">
        <v>1312</v>
      </c>
      <c r="G1780" s="329">
        <v>9</v>
      </c>
      <c r="H1780" s="329">
        <v>3</v>
      </c>
      <c r="I1780" s="329">
        <v>6</v>
      </c>
      <c r="J1780" s="329">
        <v>9</v>
      </c>
      <c r="K1780" s="329">
        <v>3</v>
      </c>
      <c r="L1780" s="329">
        <v>6</v>
      </c>
      <c r="M1780" s="329">
        <v>0</v>
      </c>
      <c r="N1780" s="329">
        <v>0</v>
      </c>
      <c r="O1780" s="329">
        <v>0</v>
      </c>
      <c r="P1780" s="329">
        <v>0</v>
      </c>
      <c r="Q1780" s="329">
        <v>0</v>
      </c>
      <c r="R1780" s="329">
        <v>0</v>
      </c>
    </row>
    <row r="1781" spans="3:18" x14ac:dyDescent="0.2">
      <c r="F1781" s="142" t="s">
        <v>1313</v>
      </c>
      <c r="G1781" s="329">
        <v>8</v>
      </c>
      <c r="H1781" s="329">
        <v>5</v>
      </c>
      <c r="I1781" s="329">
        <v>3</v>
      </c>
      <c r="J1781" s="329">
        <v>0</v>
      </c>
      <c r="K1781" s="329">
        <v>0</v>
      </c>
      <c r="L1781" s="329">
        <v>0</v>
      </c>
      <c r="M1781" s="329">
        <v>10</v>
      </c>
      <c r="N1781" s="329">
        <v>4</v>
      </c>
      <c r="O1781" s="329">
        <v>6</v>
      </c>
      <c r="P1781" s="329">
        <v>1</v>
      </c>
      <c r="Q1781" s="329">
        <v>0</v>
      </c>
      <c r="R1781" s="329">
        <v>1</v>
      </c>
    </row>
    <row r="1782" spans="3:18" x14ac:dyDescent="0.2">
      <c r="C1782" s="142" t="s">
        <v>1324</v>
      </c>
      <c r="G1782" s="329">
        <v>7942</v>
      </c>
      <c r="H1782" s="329">
        <v>3384</v>
      </c>
      <c r="I1782" s="329">
        <v>4558</v>
      </c>
      <c r="J1782" s="329">
        <v>1345</v>
      </c>
      <c r="K1782" s="329">
        <v>611</v>
      </c>
      <c r="L1782" s="329">
        <v>734</v>
      </c>
      <c r="M1782" s="329">
        <v>1043</v>
      </c>
      <c r="N1782" s="329">
        <v>385</v>
      </c>
      <c r="O1782" s="329">
        <v>658</v>
      </c>
      <c r="P1782" s="329">
        <v>961</v>
      </c>
      <c r="Q1782" s="329">
        <v>381</v>
      </c>
      <c r="R1782" s="329">
        <v>580</v>
      </c>
    </row>
    <row r="1783" spans="3:18" x14ac:dyDescent="0.2">
      <c r="D1783" s="142" t="s">
        <v>248</v>
      </c>
      <c r="G1783" s="329">
        <v>7648</v>
      </c>
      <c r="H1783" s="329">
        <v>3253</v>
      </c>
      <c r="I1783" s="329">
        <v>4395</v>
      </c>
      <c r="J1783" s="329">
        <v>1320</v>
      </c>
      <c r="K1783" s="329">
        <v>600</v>
      </c>
      <c r="L1783" s="329">
        <v>720</v>
      </c>
      <c r="M1783" s="329">
        <v>932</v>
      </c>
      <c r="N1783" s="329">
        <v>340</v>
      </c>
      <c r="O1783" s="329">
        <v>592</v>
      </c>
      <c r="P1783" s="329">
        <v>832</v>
      </c>
      <c r="Q1783" s="329">
        <v>325</v>
      </c>
      <c r="R1783" s="329">
        <v>507</v>
      </c>
    </row>
    <row r="1784" spans="3:18" x14ac:dyDescent="0.2">
      <c r="E1784" s="142" t="s">
        <v>250</v>
      </c>
      <c r="G1784" s="329">
        <v>7648</v>
      </c>
      <c r="H1784" s="329">
        <v>3253</v>
      </c>
      <c r="I1784" s="329">
        <v>4395</v>
      </c>
      <c r="J1784" s="329">
        <v>1320</v>
      </c>
      <c r="K1784" s="329">
        <v>600</v>
      </c>
      <c r="L1784" s="329">
        <v>720</v>
      </c>
      <c r="M1784" s="329">
        <v>932</v>
      </c>
      <c r="N1784" s="329">
        <v>340</v>
      </c>
      <c r="O1784" s="329">
        <v>592</v>
      </c>
      <c r="P1784" s="329">
        <v>832</v>
      </c>
      <c r="Q1784" s="329">
        <v>325</v>
      </c>
      <c r="R1784" s="329">
        <v>507</v>
      </c>
    </row>
    <row r="1785" spans="3:18" x14ac:dyDescent="0.2">
      <c r="F1785" s="142" t="s">
        <v>1048</v>
      </c>
      <c r="G1785" s="329">
        <v>1182</v>
      </c>
      <c r="H1785" s="329">
        <v>422</v>
      </c>
      <c r="I1785" s="329">
        <v>760</v>
      </c>
      <c r="J1785" s="329">
        <v>140</v>
      </c>
      <c r="K1785" s="329">
        <v>61</v>
      </c>
      <c r="L1785" s="329">
        <v>79</v>
      </c>
      <c r="M1785" s="329">
        <v>166</v>
      </c>
      <c r="N1785" s="329">
        <v>45</v>
      </c>
      <c r="O1785" s="329">
        <v>121</v>
      </c>
      <c r="P1785" s="329">
        <v>132</v>
      </c>
      <c r="Q1785" s="329">
        <v>47</v>
      </c>
      <c r="R1785" s="329">
        <v>85</v>
      </c>
    </row>
    <row r="1786" spans="3:18" x14ac:dyDescent="0.2">
      <c r="F1786" s="142" t="s">
        <v>1334</v>
      </c>
      <c r="G1786" s="329">
        <v>322</v>
      </c>
      <c r="H1786" s="329">
        <v>140</v>
      </c>
      <c r="I1786" s="329">
        <v>182</v>
      </c>
      <c r="J1786" s="329">
        <v>68</v>
      </c>
      <c r="K1786" s="329">
        <v>30</v>
      </c>
      <c r="L1786" s="329">
        <v>38</v>
      </c>
      <c r="M1786" s="329">
        <v>37</v>
      </c>
      <c r="N1786" s="329">
        <v>13</v>
      </c>
      <c r="O1786" s="329">
        <v>24</v>
      </c>
      <c r="P1786" s="329">
        <v>37</v>
      </c>
      <c r="Q1786" s="329">
        <v>14</v>
      </c>
      <c r="R1786" s="329">
        <v>23</v>
      </c>
    </row>
    <row r="1787" spans="3:18" x14ac:dyDescent="0.2">
      <c r="F1787" s="142" t="s">
        <v>1335</v>
      </c>
      <c r="G1787" s="329">
        <v>129</v>
      </c>
      <c r="H1787" s="329">
        <v>60</v>
      </c>
      <c r="I1787" s="329">
        <v>69</v>
      </c>
      <c r="J1787" s="329">
        <v>90</v>
      </c>
      <c r="K1787" s="329">
        <v>47</v>
      </c>
      <c r="L1787" s="329">
        <v>43</v>
      </c>
      <c r="M1787" s="329">
        <v>0</v>
      </c>
      <c r="N1787" s="329">
        <v>0</v>
      </c>
      <c r="O1787" s="329">
        <v>0</v>
      </c>
      <c r="P1787" s="329">
        <v>0</v>
      </c>
      <c r="Q1787" s="329">
        <v>0</v>
      </c>
      <c r="R1787" s="329">
        <v>0</v>
      </c>
    </row>
    <row r="1788" spans="3:18" x14ac:dyDescent="0.2">
      <c r="F1788" s="142" t="s">
        <v>994</v>
      </c>
      <c r="G1788" s="329">
        <v>1143</v>
      </c>
      <c r="H1788" s="329">
        <v>311</v>
      </c>
      <c r="I1788" s="329">
        <v>832</v>
      </c>
      <c r="J1788" s="329">
        <v>207</v>
      </c>
      <c r="K1788" s="329">
        <v>69</v>
      </c>
      <c r="L1788" s="329">
        <v>138</v>
      </c>
      <c r="M1788" s="329">
        <v>182</v>
      </c>
      <c r="N1788" s="329">
        <v>45</v>
      </c>
      <c r="O1788" s="329">
        <v>137</v>
      </c>
      <c r="P1788" s="329">
        <v>172</v>
      </c>
      <c r="Q1788" s="329">
        <v>41</v>
      </c>
      <c r="R1788" s="329">
        <v>131</v>
      </c>
    </row>
    <row r="1789" spans="3:18" x14ac:dyDescent="0.2">
      <c r="F1789" s="142" t="s">
        <v>1336</v>
      </c>
      <c r="G1789" s="329">
        <v>867</v>
      </c>
      <c r="H1789" s="329">
        <v>647</v>
      </c>
      <c r="I1789" s="329">
        <v>220</v>
      </c>
      <c r="J1789" s="329">
        <v>154</v>
      </c>
      <c r="K1789" s="329">
        <v>121</v>
      </c>
      <c r="L1789" s="329">
        <v>33</v>
      </c>
      <c r="M1789" s="329">
        <v>60</v>
      </c>
      <c r="N1789" s="329">
        <v>45</v>
      </c>
      <c r="O1789" s="329">
        <v>15</v>
      </c>
      <c r="P1789" s="329">
        <v>54</v>
      </c>
      <c r="Q1789" s="329">
        <v>38</v>
      </c>
      <c r="R1789" s="329">
        <v>16</v>
      </c>
    </row>
    <row r="1790" spans="3:18" x14ac:dyDescent="0.2">
      <c r="F1790" s="142" t="s">
        <v>995</v>
      </c>
      <c r="G1790" s="329">
        <v>713</v>
      </c>
      <c r="H1790" s="329">
        <v>173</v>
      </c>
      <c r="I1790" s="329">
        <v>540</v>
      </c>
      <c r="J1790" s="329">
        <v>177</v>
      </c>
      <c r="K1790" s="329">
        <v>54</v>
      </c>
      <c r="L1790" s="329">
        <v>123</v>
      </c>
      <c r="M1790" s="329">
        <v>86</v>
      </c>
      <c r="N1790" s="329">
        <v>10</v>
      </c>
      <c r="O1790" s="329">
        <v>76</v>
      </c>
      <c r="P1790" s="329">
        <v>82</v>
      </c>
      <c r="Q1790" s="329">
        <v>9</v>
      </c>
      <c r="R1790" s="329">
        <v>73</v>
      </c>
    </row>
    <row r="1791" spans="3:18" x14ac:dyDescent="0.2">
      <c r="F1791" s="142" t="s">
        <v>1337</v>
      </c>
      <c r="G1791" s="329">
        <v>304</v>
      </c>
      <c r="H1791" s="329">
        <v>135</v>
      </c>
      <c r="I1791" s="329">
        <v>169</v>
      </c>
      <c r="J1791" s="329">
        <v>68</v>
      </c>
      <c r="K1791" s="329">
        <v>31</v>
      </c>
      <c r="L1791" s="329">
        <v>37</v>
      </c>
      <c r="M1791" s="329">
        <v>29</v>
      </c>
      <c r="N1791" s="329">
        <v>11</v>
      </c>
      <c r="O1791" s="329">
        <v>18</v>
      </c>
      <c r="P1791" s="329">
        <v>28</v>
      </c>
      <c r="Q1791" s="329">
        <v>10</v>
      </c>
      <c r="R1791" s="329">
        <v>18</v>
      </c>
    </row>
    <row r="1792" spans="3:18" x14ac:dyDescent="0.2">
      <c r="F1792" s="142" t="s">
        <v>1310</v>
      </c>
      <c r="G1792" s="329">
        <v>618</v>
      </c>
      <c r="H1792" s="329">
        <v>273</v>
      </c>
      <c r="I1792" s="329">
        <v>345</v>
      </c>
      <c r="J1792" s="329">
        <v>123</v>
      </c>
      <c r="K1792" s="329">
        <v>61</v>
      </c>
      <c r="L1792" s="329">
        <v>62</v>
      </c>
      <c r="M1792" s="329">
        <v>62</v>
      </c>
      <c r="N1792" s="329">
        <v>24</v>
      </c>
      <c r="O1792" s="329">
        <v>38</v>
      </c>
      <c r="P1792" s="329">
        <v>45</v>
      </c>
      <c r="Q1792" s="329">
        <v>17</v>
      </c>
      <c r="R1792" s="329">
        <v>28</v>
      </c>
    </row>
    <row r="1793" spans="4:18" x14ac:dyDescent="0.2">
      <c r="F1793" s="142" t="s">
        <v>941</v>
      </c>
      <c r="G1793" s="329">
        <v>1304</v>
      </c>
      <c r="H1793" s="329">
        <v>677</v>
      </c>
      <c r="I1793" s="329">
        <v>627</v>
      </c>
      <c r="J1793" s="329">
        <v>107</v>
      </c>
      <c r="K1793" s="329">
        <v>54</v>
      </c>
      <c r="L1793" s="329">
        <v>53</v>
      </c>
      <c r="M1793" s="329">
        <v>218</v>
      </c>
      <c r="N1793" s="329">
        <v>109</v>
      </c>
      <c r="O1793" s="329">
        <v>109</v>
      </c>
      <c r="P1793" s="329">
        <v>217</v>
      </c>
      <c r="Q1793" s="329">
        <v>120</v>
      </c>
      <c r="R1793" s="329">
        <v>97</v>
      </c>
    </row>
    <row r="1794" spans="4:18" x14ac:dyDescent="0.2">
      <c r="F1794" s="142" t="s">
        <v>1162</v>
      </c>
      <c r="G1794" s="329">
        <v>1066</v>
      </c>
      <c r="H1794" s="329">
        <v>415</v>
      </c>
      <c r="I1794" s="329">
        <v>651</v>
      </c>
      <c r="J1794" s="329">
        <v>186</v>
      </c>
      <c r="K1794" s="329">
        <v>72</v>
      </c>
      <c r="L1794" s="329">
        <v>114</v>
      </c>
      <c r="M1794" s="329">
        <v>92</v>
      </c>
      <c r="N1794" s="329">
        <v>38</v>
      </c>
      <c r="O1794" s="329">
        <v>54</v>
      </c>
      <c r="P1794" s="329">
        <v>65</v>
      </c>
      <c r="Q1794" s="329">
        <v>29</v>
      </c>
      <c r="R1794" s="329">
        <v>36</v>
      </c>
    </row>
    <row r="1795" spans="4:18" x14ac:dyDescent="0.2">
      <c r="D1795" s="142" t="s">
        <v>738</v>
      </c>
      <c r="G1795" s="329">
        <v>238</v>
      </c>
      <c r="H1795" s="329">
        <v>109</v>
      </c>
      <c r="I1795" s="329">
        <v>129</v>
      </c>
      <c r="J1795" s="329">
        <v>9</v>
      </c>
      <c r="K1795" s="329">
        <v>4</v>
      </c>
      <c r="L1795" s="329">
        <v>5</v>
      </c>
      <c r="M1795" s="329">
        <v>94</v>
      </c>
      <c r="N1795" s="329">
        <v>35</v>
      </c>
      <c r="O1795" s="329">
        <v>59</v>
      </c>
      <c r="P1795" s="329">
        <v>101</v>
      </c>
      <c r="Q1795" s="329">
        <v>41</v>
      </c>
      <c r="R1795" s="329">
        <v>60</v>
      </c>
    </row>
    <row r="1796" spans="4:18" x14ac:dyDescent="0.2">
      <c r="E1796" s="142" t="s">
        <v>250</v>
      </c>
      <c r="G1796" s="329">
        <v>238</v>
      </c>
      <c r="H1796" s="329">
        <v>109</v>
      </c>
      <c r="I1796" s="329">
        <v>129</v>
      </c>
      <c r="J1796" s="329">
        <v>9</v>
      </c>
      <c r="K1796" s="329">
        <v>4</v>
      </c>
      <c r="L1796" s="329">
        <v>5</v>
      </c>
      <c r="M1796" s="329">
        <v>94</v>
      </c>
      <c r="N1796" s="329">
        <v>35</v>
      </c>
      <c r="O1796" s="329">
        <v>59</v>
      </c>
      <c r="P1796" s="329">
        <v>101</v>
      </c>
      <c r="Q1796" s="329">
        <v>41</v>
      </c>
      <c r="R1796" s="329">
        <v>60</v>
      </c>
    </row>
    <row r="1797" spans="4:18" x14ac:dyDescent="0.2">
      <c r="F1797" s="142" t="s">
        <v>1030</v>
      </c>
      <c r="G1797" s="329">
        <v>12</v>
      </c>
      <c r="H1797" s="329">
        <v>7</v>
      </c>
      <c r="I1797" s="329">
        <v>5</v>
      </c>
      <c r="J1797" s="329">
        <v>0</v>
      </c>
      <c r="K1797" s="329">
        <v>0</v>
      </c>
      <c r="L1797" s="329">
        <v>0</v>
      </c>
      <c r="M1797" s="329">
        <v>5</v>
      </c>
      <c r="N1797" s="329">
        <v>2</v>
      </c>
      <c r="O1797" s="329">
        <v>3</v>
      </c>
      <c r="P1797" s="329">
        <v>4</v>
      </c>
      <c r="Q1797" s="329">
        <v>2</v>
      </c>
      <c r="R1797" s="329">
        <v>2</v>
      </c>
    </row>
    <row r="1798" spans="4:18" x14ac:dyDescent="0.2">
      <c r="F1798" s="142" t="s">
        <v>1032</v>
      </c>
      <c r="G1798" s="329">
        <v>6</v>
      </c>
      <c r="H1798" s="329">
        <v>6</v>
      </c>
      <c r="I1798" s="329">
        <v>0</v>
      </c>
      <c r="J1798" s="329">
        <v>0</v>
      </c>
      <c r="K1798" s="329">
        <v>0</v>
      </c>
      <c r="L1798" s="329">
        <v>0</v>
      </c>
      <c r="M1798" s="329">
        <v>0</v>
      </c>
      <c r="N1798" s="329">
        <v>0</v>
      </c>
      <c r="O1798" s="329">
        <v>0</v>
      </c>
      <c r="P1798" s="329">
        <v>1</v>
      </c>
      <c r="Q1798" s="329">
        <v>1</v>
      </c>
      <c r="R1798" s="329">
        <v>0</v>
      </c>
    </row>
    <row r="1799" spans="4:18" x14ac:dyDescent="0.2">
      <c r="F1799" s="142" t="s">
        <v>1326</v>
      </c>
      <c r="G1799" s="329">
        <v>13</v>
      </c>
      <c r="H1799" s="329">
        <v>4</v>
      </c>
      <c r="I1799" s="329">
        <v>9</v>
      </c>
      <c r="J1799" s="329">
        <v>0</v>
      </c>
      <c r="K1799" s="329">
        <v>0</v>
      </c>
      <c r="L1799" s="329">
        <v>0</v>
      </c>
      <c r="M1799" s="329">
        <v>10</v>
      </c>
      <c r="N1799" s="329">
        <v>4</v>
      </c>
      <c r="O1799" s="329">
        <v>6</v>
      </c>
      <c r="P1799" s="329">
        <v>12</v>
      </c>
      <c r="Q1799" s="329">
        <v>4</v>
      </c>
      <c r="R1799" s="329">
        <v>8</v>
      </c>
    </row>
    <row r="1800" spans="4:18" x14ac:dyDescent="0.2">
      <c r="F1800" s="142" t="s">
        <v>1034</v>
      </c>
      <c r="G1800" s="329">
        <v>28</v>
      </c>
      <c r="H1800" s="329">
        <v>16</v>
      </c>
      <c r="I1800" s="329">
        <v>12</v>
      </c>
      <c r="J1800" s="329">
        <v>0</v>
      </c>
      <c r="K1800" s="329">
        <v>0</v>
      </c>
      <c r="L1800" s="329">
        <v>0</v>
      </c>
      <c r="M1800" s="329">
        <v>2</v>
      </c>
      <c r="N1800" s="329">
        <v>1</v>
      </c>
      <c r="O1800" s="329">
        <v>1</v>
      </c>
      <c r="P1800" s="329">
        <v>3</v>
      </c>
      <c r="Q1800" s="329">
        <v>2</v>
      </c>
      <c r="R1800" s="329">
        <v>1</v>
      </c>
    </row>
    <row r="1801" spans="4:18" x14ac:dyDescent="0.2">
      <c r="F1801" s="142" t="s">
        <v>1327</v>
      </c>
      <c r="G1801" s="329">
        <v>117</v>
      </c>
      <c r="H1801" s="329">
        <v>47</v>
      </c>
      <c r="I1801" s="329">
        <v>70</v>
      </c>
      <c r="J1801" s="329">
        <v>0</v>
      </c>
      <c r="K1801" s="329">
        <v>0</v>
      </c>
      <c r="L1801" s="329">
        <v>0</v>
      </c>
      <c r="M1801" s="329">
        <v>38</v>
      </c>
      <c r="N1801" s="329">
        <v>8</v>
      </c>
      <c r="O1801" s="329">
        <v>30</v>
      </c>
      <c r="P1801" s="329">
        <v>45</v>
      </c>
      <c r="Q1801" s="329">
        <v>15</v>
      </c>
      <c r="R1801" s="329">
        <v>30</v>
      </c>
    </row>
    <row r="1802" spans="4:18" x14ac:dyDescent="0.2">
      <c r="F1802" s="142" t="s">
        <v>1328</v>
      </c>
      <c r="G1802" s="329">
        <v>13</v>
      </c>
      <c r="H1802" s="329">
        <v>6</v>
      </c>
      <c r="I1802" s="329">
        <v>7</v>
      </c>
      <c r="J1802" s="329">
        <v>9</v>
      </c>
      <c r="K1802" s="329">
        <v>4</v>
      </c>
      <c r="L1802" s="329">
        <v>5</v>
      </c>
      <c r="M1802" s="329">
        <v>10</v>
      </c>
      <c r="N1802" s="329">
        <v>4</v>
      </c>
      <c r="O1802" s="329">
        <v>6</v>
      </c>
      <c r="P1802" s="329">
        <v>11</v>
      </c>
      <c r="Q1802" s="329">
        <v>5</v>
      </c>
      <c r="R1802" s="329">
        <v>6</v>
      </c>
    </row>
    <row r="1803" spans="4:18" x14ac:dyDescent="0.2">
      <c r="F1803" s="142" t="s">
        <v>1329</v>
      </c>
      <c r="G1803" s="329">
        <v>6</v>
      </c>
      <c r="H1803" s="329">
        <v>0</v>
      </c>
      <c r="I1803" s="329">
        <v>6</v>
      </c>
      <c r="J1803" s="329">
        <v>0</v>
      </c>
      <c r="K1803" s="329">
        <v>0</v>
      </c>
      <c r="L1803" s="329">
        <v>0</v>
      </c>
      <c r="M1803" s="329">
        <v>6</v>
      </c>
      <c r="N1803" s="329">
        <v>1</v>
      </c>
      <c r="O1803" s="329">
        <v>5</v>
      </c>
      <c r="P1803" s="329">
        <v>6</v>
      </c>
      <c r="Q1803" s="329">
        <v>1</v>
      </c>
      <c r="R1803" s="329">
        <v>5</v>
      </c>
    </row>
    <row r="1804" spans="4:18" x14ac:dyDescent="0.2">
      <c r="F1804" s="142" t="s">
        <v>1330</v>
      </c>
      <c r="G1804" s="329">
        <v>14</v>
      </c>
      <c r="H1804" s="329">
        <v>3</v>
      </c>
      <c r="I1804" s="329">
        <v>11</v>
      </c>
      <c r="J1804" s="329">
        <v>0</v>
      </c>
      <c r="K1804" s="329">
        <v>0</v>
      </c>
      <c r="L1804" s="329">
        <v>0</v>
      </c>
      <c r="M1804" s="329">
        <v>0</v>
      </c>
      <c r="N1804" s="329">
        <v>0</v>
      </c>
      <c r="O1804" s="329">
        <v>0</v>
      </c>
      <c r="P1804" s="329">
        <v>0</v>
      </c>
      <c r="Q1804" s="329">
        <v>0</v>
      </c>
      <c r="R1804" s="329">
        <v>0</v>
      </c>
    </row>
    <row r="1805" spans="4:18" x14ac:dyDescent="0.2">
      <c r="F1805" s="142" t="s">
        <v>1331</v>
      </c>
      <c r="G1805" s="329">
        <v>9</v>
      </c>
      <c r="H1805" s="329">
        <v>8</v>
      </c>
      <c r="I1805" s="329">
        <v>1</v>
      </c>
      <c r="J1805" s="329">
        <v>0</v>
      </c>
      <c r="K1805" s="329">
        <v>0</v>
      </c>
      <c r="L1805" s="329">
        <v>0</v>
      </c>
      <c r="M1805" s="329">
        <v>3</v>
      </c>
      <c r="N1805" s="329">
        <v>3</v>
      </c>
      <c r="O1805" s="329">
        <v>0</v>
      </c>
      <c r="P1805" s="329">
        <v>1</v>
      </c>
      <c r="Q1805" s="329">
        <v>1</v>
      </c>
      <c r="R1805" s="329">
        <v>0</v>
      </c>
    </row>
    <row r="1806" spans="4:18" x14ac:dyDescent="0.2">
      <c r="F1806" s="142" t="s">
        <v>1039</v>
      </c>
      <c r="G1806" s="329">
        <v>6</v>
      </c>
      <c r="H1806" s="329">
        <v>2</v>
      </c>
      <c r="I1806" s="329">
        <v>4</v>
      </c>
      <c r="J1806" s="329">
        <v>0</v>
      </c>
      <c r="K1806" s="329">
        <v>0</v>
      </c>
      <c r="L1806" s="329">
        <v>0</v>
      </c>
      <c r="M1806" s="329">
        <v>2</v>
      </c>
      <c r="N1806" s="329">
        <v>2</v>
      </c>
      <c r="O1806" s="329">
        <v>0</v>
      </c>
      <c r="P1806" s="329">
        <v>0</v>
      </c>
      <c r="Q1806" s="329">
        <v>0</v>
      </c>
      <c r="R1806" s="329">
        <v>0</v>
      </c>
    </row>
    <row r="1807" spans="4:18" x14ac:dyDescent="0.2">
      <c r="F1807" s="142" t="s">
        <v>1332</v>
      </c>
      <c r="G1807" s="329">
        <v>6</v>
      </c>
      <c r="H1807" s="329">
        <v>4</v>
      </c>
      <c r="I1807" s="329">
        <v>2</v>
      </c>
      <c r="J1807" s="329">
        <v>0</v>
      </c>
      <c r="K1807" s="329">
        <v>0</v>
      </c>
      <c r="L1807" s="329">
        <v>0</v>
      </c>
      <c r="M1807" s="329">
        <v>8</v>
      </c>
      <c r="N1807" s="329">
        <v>4</v>
      </c>
      <c r="O1807" s="329">
        <v>4</v>
      </c>
      <c r="P1807" s="329">
        <v>8</v>
      </c>
      <c r="Q1807" s="329">
        <v>4</v>
      </c>
      <c r="R1807" s="329">
        <v>4</v>
      </c>
    </row>
    <row r="1808" spans="4:18" x14ac:dyDescent="0.2">
      <c r="F1808" s="142" t="s">
        <v>1333</v>
      </c>
      <c r="G1808" s="329">
        <v>8</v>
      </c>
      <c r="H1808" s="329">
        <v>6</v>
      </c>
      <c r="I1808" s="329">
        <v>2</v>
      </c>
      <c r="J1808" s="329">
        <v>0</v>
      </c>
      <c r="K1808" s="329">
        <v>0</v>
      </c>
      <c r="L1808" s="329">
        <v>0</v>
      </c>
      <c r="M1808" s="329">
        <v>10</v>
      </c>
      <c r="N1808" s="329">
        <v>6</v>
      </c>
      <c r="O1808" s="329">
        <v>4</v>
      </c>
      <c r="P1808" s="329">
        <v>10</v>
      </c>
      <c r="Q1808" s="329">
        <v>6</v>
      </c>
      <c r="R1808" s="329">
        <v>4</v>
      </c>
    </row>
    <row r="1809" spans="3:18" x14ac:dyDescent="0.2">
      <c r="D1809" s="142" t="s">
        <v>709</v>
      </c>
      <c r="G1809" s="329">
        <v>47</v>
      </c>
      <c r="H1809" s="329">
        <v>17</v>
      </c>
      <c r="I1809" s="329">
        <v>30</v>
      </c>
      <c r="J1809" s="329">
        <v>15</v>
      </c>
      <c r="K1809" s="329">
        <v>6</v>
      </c>
      <c r="L1809" s="329">
        <v>9</v>
      </c>
      <c r="M1809" s="329">
        <v>11</v>
      </c>
      <c r="N1809" s="329">
        <v>6</v>
      </c>
      <c r="O1809" s="329">
        <v>5</v>
      </c>
      <c r="P1809" s="329">
        <v>28</v>
      </c>
      <c r="Q1809" s="329">
        <v>15</v>
      </c>
      <c r="R1809" s="329">
        <v>13</v>
      </c>
    </row>
    <row r="1810" spans="3:18" x14ac:dyDescent="0.2">
      <c r="E1810" s="142" t="s">
        <v>250</v>
      </c>
      <c r="G1810" s="329">
        <v>47</v>
      </c>
      <c r="H1810" s="329">
        <v>17</v>
      </c>
      <c r="I1810" s="329">
        <v>30</v>
      </c>
      <c r="J1810" s="329">
        <v>15</v>
      </c>
      <c r="K1810" s="329">
        <v>6</v>
      </c>
      <c r="L1810" s="329">
        <v>9</v>
      </c>
      <c r="M1810" s="329">
        <v>11</v>
      </c>
      <c r="N1810" s="329">
        <v>6</v>
      </c>
      <c r="O1810" s="329">
        <v>5</v>
      </c>
      <c r="P1810" s="329">
        <v>28</v>
      </c>
      <c r="Q1810" s="329">
        <v>15</v>
      </c>
      <c r="R1810" s="329">
        <v>13</v>
      </c>
    </row>
    <row r="1811" spans="3:18" x14ac:dyDescent="0.2">
      <c r="F1811" s="142" t="s">
        <v>1338</v>
      </c>
      <c r="G1811" s="329">
        <v>14</v>
      </c>
      <c r="H1811" s="329">
        <v>7</v>
      </c>
      <c r="I1811" s="329">
        <v>7</v>
      </c>
      <c r="J1811" s="329">
        <v>7</v>
      </c>
      <c r="K1811" s="329">
        <v>4</v>
      </c>
      <c r="L1811" s="329">
        <v>3</v>
      </c>
      <c r="M1811" s="329">
        <v>0</v>
      </c>
      <c r="N1811" s="329">
        <v>0</v>
      </c>
      <c r="O1811" s="329">
        <v>0</v>
      </c>
      <c r="P1811" s="329">
        <v>0</v>
      </c>
      <c r="Q1811" s="329">
        <v>0</v>
      </c>
      <c r="R1811" s="329">
        <v>0</v>
      </c>
    </row>
    <row r="1812" spans="3:18" x14ac:dyDescent="0.2">
      <c r="F1812" s="142" t="s">
        <v>1339</v>
      </c>
      <c r="G1812" s="329">
        <v>0</v>
      </c>
      <c r="H1812" s="329">
        <v>0</v>
      </c>
      <c r="I1812" s="329">
        <v>0</v>
      </c>
      <c r="J1812" s="329">
        <v>0</v>
      </c>
      <c r="K1812" s="329">
        <v>0</v>
      </c>
      <c r="L1812" s="329">
        <v>0</v>
      </c>
      <c r="M1812" s="329">
        <v>0</v>
      </c>
      <c r="N1812" s="329">
        <v>0</v>
      </c>
      <c r="O1812" s="329">
        <v>0</v>
      </c>
      <c r="P1812" s="329">
        <v>7</v>
      </c>
      <c r="Q1812" s="329">
        <v>4</v>
      </c>
      <c r="R1812" s="329">
        <v>3</v>
      </c>
    </row>
    <row r="1813" spans="3:18" x14ac:dyDescent="0.2">
      <c r="F1813" s="142" t="s">
        <v>1340</v>
      </c>
      <c r="G1813" s="329">
        <v>5</v>
      </c>
      <c r="H1813" s="329">
        <v>3</v>
      </c>
      <c r="I1813" s="329">
        <v>2</v>
      </c>
      <c r="J1813" s="329">
        <v>0</v>
      </c>
      <c r="K1813" s="329">
        <v>0</v>
      </c>
      <c r="L1813" s="329">
        <v>0</v>
      </c>
      <c r="M1813" s="329">
        <v>0</v>
      </c>
      <c r="N1813" s="329">
        <v>0</v>
      </c>
      <c r="O1813" s="329">
        <v>0</v>
      </c>
      <c r="P1813" s="329">
        <v>0</v>
      </c>
      <c r="Q1813" s="329">
        <v>0</v>
      </c>
      <c r="R1813" s="329">
        <v>0</v>
      </c>
    </row>
    <row r="1814" spans="3:18" x14ac:dyDescent="0.2">
      <c r="F1814" s="142" t="s">
        <v>1341</v>
      </c>
      <c r="G1814" s="329">
        <v>11</v>
      </c>
      <c r="H1814" s="329">
        <v>3</v>
      </c>
      <c r="I1814" s="329">
        <v>8</v>
      </c>
      <c r="J1814" s="329">
        <v>4</v>
      </c>
      <c r="K1814" s="329">
        <v>1</v>
      </c>
      <c r="L1814" s="329">
        <v>3</v>
      </c>
      <c r="M1814" s="329">
        <v>5</v>
      </c>
      <c r="N1814" s="329">
        <v>5</v>
      </c>
      <c r="O1814" s="329">
        <v>0</v>
      </c>
      <c r="P1814" s="329">
        <v>11</v>
      </c>
      <c r="Q1814" s="329">
        <v>7</v>
      </c>
      <c r="R1814" s="329">
        <v>4</v>
      </c>
    </row>
    <row r="1815" spans="3:18" x14ac:dyDescent="0.2">
      <c r="F1815" s="142" t="s">
        <v>1342</v>
      </c>
      <c r="G1815" s="329">
        <v>12</v>
      </c>
      <c r="H1815" s="329">
        <v>4</v>
      </c>
      <c r="I1815" s="329">
        <v>8</v>
      </c>
      <c r="J1815" s="329">
        <v>4</v>
      </c>
      <c r="K1815" s="329">
        <v>1</v>
      </c>
      <c r="L1815" s="329">
        <v>3</v>
      </c>
      <c r="M1815" s="329">
        <v>6</v>
      </c>
      <c r="N1815" s="329">
        <v>1</v>
      </c>
      <c r="O1815" s="329">
        <v>5</v>
      </c>
      <c r="P1815" s="329">
        <v>6</v>
      </c>
      <c r="Q1815" s="329">
        <v>2</v>
      </c>
      <c r="R1815" s="329">
        <v>4</v>
      </c>
    </row>
    <row r="1816" spans="3:18" x14ac:dyDescent="0.2">
      <c r="F1816" s="142" t="s">
        <v>1343</v>
      </c>
      <c r="G1816" s="329">
        <v>0</v>
      </c>
      <c r="H1816" s="329">
        <v>0</v>
      </c>
      <c r="I1816" s="329">
        <v>0</v>
      </c>
      <c r="J1816" s="329">
        <v>0</v>
      </c>
      <c r="K1816" s="329">
        <v>0</v>
      </c>
      <c r="L1816" s="329">
        <v>0</v>
      </c>
      <c r="M1816" s="329">
        <v>0</v>
      </c>
      <c r="N1816" s="329">
        <v>0</v>
      </c>
      <c r="O1816" s="329">
        <v>0</v>
      </c>
      <c r="P1816" s="329">
        <v>3</v>
      </c>
      <c r="Q1816" s="329">
        <v>1</v>
      </c>
      <c r="R1816" s="329">
        <v>2</v>
      </c>
    </row>
    <row r="1817" spans="3:18" x14ac:dyDescent="0.2">
      <c r="F1817" s="142" t="s">
        <v>1344</v>
      </c>
      <c r="G1817" s="329">
        <v>5</v>
      </c>
      <c r="H1817" s="329">
        <v>0</v>
      </c>
      <c r="I1817" s="329">
        <v>5</v>
      </c>
      <c r="J1817" s="329">
        <v>0</v>
      </c>
      <c r="K1817" s="329">
        <v>0</v>
      </c>
      <c r="L1817" s="329">
        <v>0</v>
      </c>
      <c r="M1817" s="329">
        <v>0</v>
      </c>
      <c r="N1817" s="329">
        <v>0</v>
      </c>
      <c r="O1817" s="329">
        <v>0</v>
      </c>
      <c r="P1817" s="329">
        <v>0</v>
      </c>
      <c r="Q1817" s="329">
        <v>0</v>
      </c>
      <c r="R1817" s="329">
        <v>0</v>
      </c>
    </row>
    <row r="1818" spans="3:18" x14ac:dyDescent="0.2">
      <c r="F1818" s="142" t="s">
        <v>1345</v>
      </c>
      <c r="G1818" s="329">
        <v>0</v>
      </c>
      <c r="H1818" s="329">
        <v>0</v>
      </c>
      <c r="I1818" s="329">
        <v>0</v>
      </c>
      <c r="J1818" s="329">
        <v>0</v>
      </c>
      <c r="K1818" s="329">
        <v>0</v>
      </c>
      <c r="L1818" s="329">
        <v>0</v>
      </c>
      <c r="M1818" s="329">
        <v>0</v>
      </c>
      <c r="N1818" s="329">
        <v>0</v>
      </c>
      <c r="O1818" s="329">
        <v>0</v>
      </c>
      <c r="P1818" s="329">
        <v>1</v>
      </c>
      <c r="Q1818" s="329">
        <v>1</v>
      </c>
      <c r="R1818" s="329">
        <v>0</v>
      </c>
    </row>
    <row r="1819" spans="3:18" x14ac:dyDescent="0.2">
      <c r="D1819" s="142" t="s">
        <v>756</v>
      </c>
      <c r="G1819" s="329">
        <v>9</v>
      </c>
      <c r="H1819" s="329">
        <v>5</v>
      </c>
      <c r="I1819" s="329">
        <v>4</v>
      </c>
      <c r="J1819" s="329">
        <v>1</v>
      </c>
      <c r="K1819" s="329">
        <v>1</v>
      </c>
      <c r="L1819" s="329">
        <v>0</v>
      </c>
      <c r="M1819" s="329">
        <v>6</v>
      </c>
      <c r="N1819" s="329">
        <v>4</v>
      </c>
      <c r="O1819" s="329">
        <v>2</v>
      </c>
      <c r="P1819" s="329">
        <v>0</v>
      </c>
      <c r="Q1819" s="329">
        <v>0</v>
      </c>
      <c r="R1819" s="329">
        <v>0</v>
      </c>
    </row>
    <row r="1820" spans="3:18" x14ac:dyDescent="0.2">
      <c r="E1820" s="142" t="s">
        <v>250</v>
      </c>
      <c r="G1820" s="329">
        <v>9</v>
      </c>
      <c r="H1820" s="329">
        <v>5</v>
      </c>
      <c r="I1820" s="329">
        <v>4</v>
      </c>
      <c r="J1820" s="329">
        <v>1</v>
      </c>
      <c r="K1820" s="329">
        <v>1</v>
      </c>
      <c r="L1820" s="329">
        <v>0</v>
      </c>
      <c r="M1820" s="329">
        <v>6</v>
      </c>
      <c r="N1820" s="329">
        <v>4</v>
      </c>
      <c r="O1820" s="329">
        <v>2</v>
      </c>
      <c r="P1820" s="329">
        <v>0</v>
      </c>
      <c r="Q1820" s="329">
        <v>0</v>
      </c>
      <c r="R1820" s="329">
        <v>0</v>
      </c>
    </row>
    <row r="1821" spans="3:18" x14ac:dyDescent="0.2">
      <c r="F1821" s="142" t="s">
        <v>1325</v>
      </c>
      <c r="G1821" s="329">
        <v>9</v>
      </c>
      <c r="H1821" s="329">
        <v>5</v>
      </c>
      <c r="I1821" s="329">
        <v>4</v>
      </c>
      <c r="J1821" s="329">
        <v>1</v>
      </c>
      <c r="K1821" s="329">
        <v>1</v>
      </c>
      <c r="L1821" s="329">
        <v>0</v>
      </c>
      <c r="M1821" s="329">
        <v>6</v>
      </c>
      <c r="N1821" s="329">
        <v>4</v>
      </c>
      <c r="O1821" s="329">
        <v>2</v>
      </c>
      <c r="P1821" s="329">
        <v>0</v>
      </c>
      <c r="Q1821" s="329">
        <v>0</v>
      </c>
      <c r="R1821" s="329">
        <v>0</v>
      </c>
    </row>
    <row r="1822" spans="3:18" x14ac:dyDescent="0.2">
      <c r="C1822" s="142" t="s">
        <v>1346</v>
      </c>
      <c r="G1822" s="329">
        <v>8503</v>
      </c>
      <c r="H1822" s="329">
        <v>3189</v>
      </c>
      <c r="I1822" s="329">
        <v>5314</v>
      </c>
      <c r="J1822" s="329">
        <v>1819</v>
      </c>
      <c r="K1822" s="329">
        <v>740</v>
      </c>
      <c r="L1822" s="329">
        <v>1079</v>
      </c>
      <c r="M1822" s="329">
        <v>935</v>
      </c>
      <c r="N1822" s="329">
        <v>290</v>
      </c>
      <c r="O1822" s="329">
        <v>645</v>
      </c>
      <c r="P1822" s="329">
        <v>930</v>
      </c>
      <c r="Q1822" s="329">
        <v>265</v>
      </c>
      <c r="R1822" s="329">
        <v>665</v>
      </c>
    </row>
    <row r="1823" spans="3:18" x14ac:dyDescent="0.2">
      <c r="D1823" s="142" t="s">
        <v>248</v>
      </c>
      <c r="G1823" s="329">
        <v>8226</v>
      </c>
      <c r="H1823" s="329">
        <v>3064</v>
      </c>
      <c r="I1823" s="329">
        <v>5162</v>
      </c>
      <c r="J1823" s="329">
        <v>1756</v>
      </c>
      <c r="K1823" s="329">
        <v>714</v>
      </c>
      <c r="L1823" s="329">
        <v>1042</v>
      </c>
      <c r="M1823" s="329">
        <v>840</v>
      </c>
      <c r="N1823" s="329">
        <v>256</v>
      </c>
      <c r="O1823" s="329">
        <v>584</v>
      </c>
      <c r="P1823" s="329">
        <v>827</v>
      </c>
      <c r="Q1823" s="329">
        <v>234</v>
      </c>
      <c r="R1823" s="329">
        <v>593</v>
      </c>
    </row>
    <row r="1824" spans="3:18" x14ac:dyDescent="0.2">
      <c r="E1824" s="142" t="s">
        <v>250</v>
      </c>
      <c r="G1824" s="329">
        <v>8226</v>
      </c>
      <c r="H1824" s="329">
        <v>3064</v>
      </c>
      <c r="I1824" s="329">
        <v>5162</v>
      </c>
      <c r="J1824" s="329">
        <v>1756</v>
      </c>
      <c r="K1824" s="329">
        <v>714</v>
      </c>
      <c r="L1824" s="329">
        <v>1042</v>
      </c>
      <c r="M1824" s="329">
        <v>840</v>
      </c>
      <c r="N1824" s="329">
        <v>256</v>
      </c>
      <c r="O1824" s="329">
        <v>584</v>
      </c>
      <c r="P1824" s="329">
        <v>827</v>
      </c>
      <c r="Q1824" s="329">
        <v>234</v>
      </c>
      <c r="R1824" s="329">
        <v>593</v>
      </c>
    </row>
    <row r="1825" spans="4:18" x14ac:dyDescent="0.2">
      <c r="F1825" s="142" t="s">
        <v>676</v>
      </c>
      <c r="G1825" s="329">
        <v>1193</v>
      </c>
      <c r="H1825" s="329">
        <v>570</v>
      </c>
      <c r="I1825" s="329">
        <v>623</v>
      </c>
      <c r="J1825" s="329">
        <v>240</v>
      </c>
      <c r="K1825" s="329">
        <v>114</v>
      </c>
      <c r="L1825" s="329">
        <v>126</v>
      </c>
      <c r="M1825" s="329">
        <v>168</v>
      </c>
      <c r="N1825" s="329">
        <v>72</v>
      </c>
      <c r="O1825" s="329">
        <v>96</v>
      </c>
      <c r="P1825" s="329">
        <v>176</v>
      </c>
      <c r="Q1825" s="329">
        <v>67</v>
      </c>
      <c r="R1825" s="329">
        <v>109</v>
      </c>
    </row>
    <row r="1826" spans="4:18" x14ac:dyDescent="0.2">
      <c r="F1826" s="142" t="s">
        <v>1335</v>
      </c>
      <c r="G1826" s="329">
        <v>0</v>
      </c>
      <c r="H1826" s="329">
        <v>0</v>
      </c>
      <c r="I1826" s="329">
        <v>0</v>
      </c>
      <c r="J1826" s="329">
        <v>0</v>
      </c>
      <c r="K1826" s="329">
        <v>0</v>
      </c>
      <c r="L1826" s="329">
        <v>0</v>
      </c>
      <c r="M1826" s="329">
        <v>0</v>
      </c>
      <c r="N1826" s="329">
        <v>0</v>
      </c>
      <c r="O1826" s="329">
        <v>0</v>
      </c>
      <c r="P1826" s="329">
        <v>0</v>
      </c>
      <c r="Q1826" s="329">
        <v>0</v>
      </c>
      <c r="R1826" s="329">
        <v>0</v>
      </c>
    </row>
    <row r="1827" spans="4:18" x14ac:dyDescent="0.2">
      <c r="F1827" s="142" t="s">
        <v>1350</v>
      </c>
      <c r="G1827" s="329">
        <v>0</v>
      </c>
      <c r="H1827" s="329">
        <v>0</v>
      </c>
      <c r="I1827" s="329">
        <v>0</v>
      </c>
      <c r="J1827" s="329">
        <v>0</v>
      </c>
      <c r="K1827" s="329">
        <v>0</v>
      </c>
      <c r="L1827" s="329">
        <v>0</v>
      </c>
      <c r="M1827" s="329">
        <v>0</v>
      </c>
      <c r="N1827" s="329">
        <v>0</v>
      </c>
      <c r="O1827" s="329">
        <v>0</v>
      </c>
      <c r="P1827" s="329">
        <v>0</v>
      </c>
      <c r="Q1827" s="329">
        <v>0</v>
      </c>
      <c r="R1827" s="329">
        <v>0</v>
      </c>
    </row>
    <row r="1828" spans="4:18" x14ac:dyDescent="0.2">
      <c r="F1828" s="142" t="s">
        <v>1167</v>
      </c>
      <c r="G1828" s="329">
        <v>817</v>
      </c>
      <c r="H1828" s="329">
        <v>349</v>
      </c>
      <c r="I1828" s="329">
        <v>468</v>
      </c>
      <c r="J1828" s="329">
        <v>182</v>
      </c>
      <c r="K1828" s="329">
        <v>81</v>
      </c>
      <c r="L1828" s="329">
        <v>101</v>
      </c>
      <c r="M1828" s="329">
        <v>68</v>
      </c>
      <c r="N1828" s="329">
        <v>23</v>
      </c>
      <c r="O1828" s="329">
        <v>45</v>
      </c>
      <c r="P1828" s="329">
        <v>67</v>
      </c>
      <c r="Q1828" s="329">
        <v>22</v>
      </c>
      <c r="R1828" s="329">
        <v>45</v>
      </c>
    </row>
    <row r="1829" spans="4:18" x14ac:dyDescent="0.2">
      <c r="F1829" s="142" t="s">
        <v>679</v>
      </c>
      <c r="G1829" s="329">
        <v>1719</v>
      </c>
      <c r="H1829" s="329">
        <v>749</v>
      </c>
      <c r="I1829" s="329">
        <v>970</v>
      </c>
      <c r="J1829" s="329">
        <v>352</v>
      </c>
      <c r="K1829" s="329">
        <v>157</v>
      </c>
      <c r="L1829" s="329">
        <v>195</v>
      </c>
      <c r="M1829" s="329">
        <v>145</v>
      </c>
      <c r="N1829" s="329">
        <v>63</v>
      </c>
      <c r="O1829" s="329">
        <v>82</v>
      </c>
      <c r="P1829" s="329">
        <v>148</v>
      </c>
      <c r="Q1829" s="329">
        <v>60</v>
      </c>
      <c r="R1829" s="329">
        <v>88</v>
      </c>
    </row>
    <row r="1830" spans="4:18" x14ac:dyDescent="0.2">
      <c r="F1830" s="142" t="s">
        <v>1351</v>
      </c>
      <c r="G1830" s="329">
        <v>219</v>
      </c>
      <c r="H1830" s="329">
        <v>139</v>
      </c>
      <c r="I1830" s="329">
        <v>80</v>
      </c>
      <c r="J1830" s="329">
        <v>65</v>
      </c>
      <c r="K1830" s="329">
        <v>42</v>
      </c>
      <c r="L1830" s="329">
        <v>23</v>
      </c>
      <c r="M1830" s="329">
        <v>15</v>
      </c>
      <c r="N1830" s="329">
        <v>8</v>
      </c>
      <c r="O1830" s="329">
        <v>7</v>
      </c>
      <c r="P1830" s="329">
        <v>15</v>
      </c>
      <c r="Q1830" s="329">
        <v>8</v>
      </c>
      <c r="R1830" s="329">
        <v>7</v>
      </c>
    </row>
    <row r="1831" spans="4:18" x14ac:dyDescent="0.2">
      <c r="F1831" s="142" t="s">
        <v>1073</v>
      </c>
      <c r="G1831" s="329">
        <v>1004</v>
      </c>
      <c r="H1831" s="329">
        <v>166</v>
      </c>
      <c r="I1831" s="329">
        <v>838</v>
      </c>
      <c r="J1831" s="329">
        <v>185</v>
      </c>
      <c r="K1831" s="329">
        <v>41</v>
      </c>
      <c r="L1831" s="329">
        <v>144</v>
      </c>
      <c r="M1831" s="329">
        <v>141</v>
      </c>
      <c r="N1831" s="329">
        <v>11</v>
      </c>
      <c r="O1831" s="329">
        <v>130</v>
      </c>
      <c r="P1831" s="329">
        <v>139</v>
      </c>
      <c r="Q1831" s="329">
        <v>11</v>
      </c>
      <c r="R1831" s="329">
        <v>128</v>
      </c>
    </row>
    <row r="1832" spans="4:18" x14ac:dyDescent="0.2">
      <c r="F1832" s="142" t="s">
        <v>1352</v>
      </c>
      <c r="G1832" s="329">
        <v>529</v>
      </c>
      <c r="H1832" s="329">
        <v>272</v>
      </c>
      <c r="I1832" s="329">
        <v>257</v>
      </c>
      <c r="J1832" s="329">
        <v>184</v>
      </c>
      <c r="K1832" s="329">
        <v>102</v>
      </c>
      <c r="L1832" s="329">
        <v>82</v>
      </c>
      <c r="M1832" s="329">
        <v>3</v>
      </c>
      <c r="N1832" s="329">
        <v>1</v>
      </c>
      <c r="O1832" s="329">
        <v>2</v>
      </c>
      <c r="P1832" s="329">
        <v>2</v>
      </c>
      <c r="Q1832" s="329">
        <v>1</v>
      </c>
      <c r="R1832" s="329">
        <v>1</v>
      </c>
    </row>
    <row r="1833" spans="4:18" x14ac:dyDescent="0.2">
      <c r="F1833" s="142" t="s">
        <v>1003</v>
      </c>
      <c r="G1833" s="329">
        <v>76</v>
      </c>
      <c r="H1833" s="329">
        <v>46</v>
      </c>
      <c r="I1833" s="329">
        <v>30</v>
      </c>
      <c r="J1833" s="329">
        <v>23</v>
      </c>
      <c r="K1833" s="329">
        <v>13</v>
      </c>
      <c r="L1833" s="329">
        <v>10</v>
      </c>
      <c r="M1833" s="329">
        <v>11</v>
      </c>
      <c r="N1833" s="329">
        <v>7</v>
      </c>
      <c r="O1833" s="329">
        <v>4</v>
      </c>
      <c r="P1833" s="329">
        <v>12</v>
      </c>
      <c r="Q1833" s="329">
        <v>8</v>
      </c>
      <c r="R1833" s="329">
        <v>4</v>
      </c>
    </row>
    <row r="1834" spans="4:18" x14ac:dyDescent="0.2">
      <c r="F1834" s="142" t="s">
        <v>1353</v>
      </c>
      <c r="G1834" s="329">
        <v>104</v>
      </c>
      <c r="H1834" s="329">
        <v>39</v>
      </c>
      <c r="I1834" s="329">
        <v>65</v>
      </c>
      <c r="J1834" s="329">
        <v>41</v>
      </c>
      <c r="K1834" s="329">
        <v>16</v>
      </c>
      <c r="L1834" s="329">
        <v>25</v>
      </c>
      <c r="M1834" s="329">
        <v>12</v>
      </c>
      <c r="N1834" s="329">
        <v>6</v>
      </c>
      <c r="O1834" s="329">
        <v>6</v>
      </c>
      <c r="P1834" s="329">
        <v>10</v>
      </c>
      <c r="Q1834" s="329">
        <v>3</v>
      </c>
      <c r="R1834" s="329">
        <v>7</v>
      </c>
    </row>
    <row r="1835" spans="4:18" x14ac:dyDescent="0.2">
      <c r="F1835" s="142" t="s">
        <v>784</v>
      </c>
      <c r="G1835" s="329">
        <v>1045</v>
      </c>
      <c r="H1835" s="329">
        <v>339</v>
      </c>
      <c r="I1835" s="329">
        <v>706</v>
      </c>
      <c r="J1835" s="329">
        <v>141</v>
      </c>
      <c r="K1835" s="329">
        <v>46</v>
      </c>
      <c r="L1835" s="329">
        <v>95</v>
      </c>
      <c r="M1835" s="329">
        <v>138</v>
      </c>
      <c r="N1835" s="329">
        <v>36</v>
      </c>
      <c r="O1835" s="329">
        <v>102</v>
      </c>
      <c r="P1835" s="329">
        <v>132</v>
      </c>
      <c r="Q1835" s="329">
        <v>31</v>
      </c>
      <c r="R1835" s="329">
        <v>101</v>
      </c>
    </row>
    <row r="1836" spans="4:18" x14ac:dyDescent="0.2">
      <c r="F1836" s="142" t="s">
        <v>1354</v>
      </c>
      <c r="G1836" s="329">
        <v>310</v>
      </c>
      <c r="H1836" s="329">
        <v>163</v>
      </c>
      <c r="I1836" s="329">
        <v>147</v>
      </c>
      <c r="J1836" s="329">
        <v>77</v>
      </c>
      <c r="K1836" s="329">
        <v>45</v>
      </c>
      <c r="L1836" s="329">
        <v>32</v>
      </c>
      <c r="M1836" s="329">
        <v>0</v>
      </c>
      <c r="N1836" s="329">
        <v>0</v>
      </c>
      <c r="O1836" s="329">
        <v>0</v>
      </c>
      <c r="P1836" s="329">
        <v>0</v>
      </c>
      <c r="Q1836" s="329">
        <v>0</v>
      </c>
      <c r="R1836" s="329">
        <v>0</v>
      </c>
    </row>
    <row r="1837" spans="4:18" x14ac:dyDescent="0.2">
      <c r="F1837" s="142" t="s">
        <v>1355</v>
      </c>
      <c r="G1837" s="329">
        <v>96</v>
      </c>
      <c r="H1837" s="329">
        <v>39</v>
      </c>
      <c r="I1837" s="329">
        <v>57</v>
      </c>
      <c r="J1837" s="329">
        <v>21</v>
      </c>
      <c r="K1837" s="329">
        <v>9</v>
      </c>
      <c r="L1837" s="329">
        <v>12</v>
      </c>
      <c r="M1837" s="329">
        <v>11</v>
      </c>
      <c r="N1837" s="329">
        <v>9</v>
      </c>
      <c r="O1837" s="329">
        <v>2</v>
      </c>
      <c r="P1837" s="329">
        <v>10</v>
      </c>
      <c r="Q1837" s="329">
        <v>9</v>
      </c>
      <c r="R1837" s="329">
        <v>1</v>
      </c>
    </row>
    <row r="1838" spans="4:18" x14ac:dyDescent="0.2">
      <c r="F1838" s="142" t="s">
        <v>685</v>
      </c>
      <c r="G1838" s="329">
        <v>637</v>
      </c>
      <c r="H1838" s="329">
        <v>65</v>
      </c>
      <c r="I1838" s="329">
        <v>572</v>
      </c>
      <c r="J1838" s="329">
        <v>140</v>
      </c>
      <c r="K1838" s="329">
        <v>16</v>
      </c>
      <c r="L1838" s="329">
        <v>124</v>
      </c>
      <c r="M1838" s="329">
        <v>64</v>
      </c>
      <c r="N1838" s="329">
        <v>6</v>
      </c>
      <c r="O1838" s="329">
        <v>58</v>
      </c>
      <c r="P1838" s="329">
        <v>59</v>
      </c>
      <c r="Q1838" s="329">
        <v>5</v>
      </c>
      <c r="R1838" s="329">
        <v>54</v>
      </c>
    </row>
    <row r="1839" spans="4:18" x14ac:dyDescent="0.2">
      <c r="F1839" s="142" t="s">
        <v>1356</v>
      </c>
      <c r="G1839" s="329">
        <v>477</v>
      </c>
      <c r="H1839" s="329">
        <v>128</v>
      </c>
      <c r="I1839" s="329">
        <v>349</v>
      </c>
      <c r="J1839" s="329">
        <v>105</v>
      </c>
      <c r="K1839" s="329">
        <v>32</v>
      </c>
      <c r="L1839" s="329">
        <v>73</v>
      </c>
      <c r="M1839" s="329">
        <v>64</v>
      </c>
      <c r="N1839" s="329">
        <v>14</v>
      </c>
      <c r="O1839" s="329">
        <v>50</v>
      </c>
      <c r="P1839" s="329">
        <v>57</v>
      </c>
      <c r="Q1839" s="329">
        <v>9</v>
      </c>
      <c r="R1839" s="329">
        <v>48</v>
      </c>
    </row>
    <row r="1840" spans="4:18" x14ac:dyDescent="0.2">
      <c r="D1840" s="142" t="s">
        <v>709</v>
      </c>
      <c r="G1840" s="329">
        <v>233</v>
      </c>
      <c r="H1840" s="329">
        <v>106</v>
      </c>
      <c r="I1840" s="329">
        <v>127</v>
      </c>
      <c r="J1840" s="329">
        <v>52</v>
      </c>
      <c r="K1840" s="329">
        <v>19</v>
      </c>
      <c r="L1840" s="329">
        <v>33</v>
      </c>
      <c r="M1840" s="329">
        <v>89</v>
      </c>
      <c r="N1840" s="329">
        <v>31</v>
      </c>
      <c r="O1840" s="329">
        <v>58</v>
      </c>
      <c r="P1840" s="329">
        <v>100</v>
      </c>
      <c r="Q1840" s="329">
        <v>29</v>
      </c>
      <c r="R1840" s="329">
        <v>71</v>
      </c>
    </row>
    <row r="1841" spans="4:18" x14ac:dyDescent="0.2">
      <c r="E1841" s="142" t="s">
        <v>250</v>
      </c>
      <c r="G1841" s="329">
        <v>218</v>
      </c>
      <c r="H1841" s="329">
        <v>99</v>
      </c>
      <c r="I1841" s="329">
        <v>119</v>
      </c>
      <c r="J1841" s="329">
        <v>52</v>
      </c>
      <c r="K1841" s="329">
        <v>19</v>
      </c>
      <c r="L1841" s="329">
        <v>33</v>
      </c>
      <c r="M1841" s="329">
        <v>85</v>
      </c>
      <c r="N1841" s="329">
        <v>28</v>
      </c>
      <c r="O1841" s="329">
        <v>57</v>
      </c>
      <c r="P1841" s="329">
        <v>96</v>
      </c>
      <c r="Q1841" s="329">
        <v>26</v>
      </c>
      <c r="R1841" s="329">
        <v>70</v>
      </c>
    </row>
    <row r="1842" spans="4:18" x14ac:dyDescent="0.2">
      <c r="F1842" s="142" t="s">
        <v>909</v>
      </c>
      <c r="G1842" s="329">
        <v>65</v>
      </c>
      <c r="H1842" s="329">
        <v>35</v>
      </c>
      <c r="I1842" s="329">
        <v>30</v>
      </c>
      <c r="J1842" s="329">
        <v>24</v>
      </c>
      <c r="K1842" s="329">
        <v>11</v>
      </c>
      <c r="L1842" s="329">
        <v>13</v>
      </c>
      <c r="M1842" s="329">
        <v>50</v>
      </c>
      <c r="N1842" s="329">
        <v>17</v>
      </c>
      <c r="O1842" s="329">
        <v>33</v>
      </c>
      <c r="P1842" s="329">
        <v>50</v>
      </c>
      <c r="Q1842" s="329">
        <v>17</v>
      </c>
      <c r="R1842" s="329">
        <v>33</v>
      </c>
    </row>
    <row r="1843" spans="4:18" x14ac:dyDescent="0.2">
      <c r="F1843" s="142" t="s">
        <v>1357</v>
      </c>
      <c r="G1843" s="329">
        <v>6</v>
      </c>
      <c r="H1843" s="329">
        <v>2</v>
      </c>
      <c r="I1843" s="329">
        <v>4</v>
      </c>
      <c r="J1843" s="329">
        <v>0</v>
      </c>
      <c r="K1843" s="329">
        <v>0</v>
      </c>
      <c r="L1843" s="329">
        <v>0</v>
      </c>
      <c r="M1843" s="329">
        <v>0</v>
      </c>
      <c r="N1843" s="329">
        <v>0</v>
      </c>
      <c r="O1843" s="329">
        <v>0</v>
      </c>
      <c r="P1843" s="329">
        <v>0</v>
      </c>
      <c r="Q1843" s="329">
        <v>0</v>
      </c>
      <c r="R1843" s="329">
        <v>0</v>
      </c>
    </row>
    <row r="1844" spans="4:18" x14ac:dyDescent="0.2">
      <c r="F1844" s="142" t="s">
        <v>1358</v>
      </c>
      <c r="G1844" s="329">
        <v>32</v>
      </c>
      <c r="H1844" s="329">
        <v>15</v>
      </c>
      <c r="I1844" s="329">
        <v>17</v>
      </c>
      <c r="J1844" s="329">
        <v>0</v>
      </c>
      <c r="K1844" s="329">
        <v>0</v>
      </c>
      <c r="L1844" s="329">
        <v>0</v>
      </c>
      <c r="M1844" s="329">
        <v>0</v>
      </c>
      <c r="N1844" s="329">
        <v>0</v>
      </c>
      <c r="O1844" s="329">
        <v>0</v>
      </c>
      <c r="P1844" s="329">
        <v>0</v>
      </c>
      <c r="Q1844" s="329">
        <v>0</v>
      </c>
      <c r="R1844" s="329">
        <v>0</v>
      </c>
    </row>
    <row r="1845" spans="4:18" x14ac:dyDescent="0.2">
      <c r="F1845" s="142" t="s">
        <v>1359</v>
      </c>
      <c r="G1845" s="329">
        <v>37</v>
      </c>
      <c r="H1845" s="329">
        <v>23</v>
      </c>
      <c r="I1845" s="329">
        <v>14</v>
      </c>
      <c r="J1845" s="329">
        <v>0</v>
      </c>
      <c r="K1845" s="329">
        <v>0</v>
      </c>
      <c r="L1845" s="329">
        <v>0</v>
      </c>
      <c r="M1845" s="329">
        <v>0</v>
      </c>
      <c r="N1845" s="329">
        <v>0</v>
      </c>
      <c r="O1845" s="329">
        <v>0</v>
      </c>
      <c r="P1845" s="329">
        <v>0</v>
      </c>
      <c r="Q1845" s="329">
        <v>0</v>
      </c>
      <c r="R1845" s="329">
        <v>0</v>
      </c>
    </row>
    <row r="1846" spans="4:18" x14ac:dyDescent="0.2">
      <c r="F1846" s="142" t="s">
        <v>1360</v>
      </c>
      <c r="G1846" s="329">
        <v>14</v>
      </c>
      <c r="H1846" s="329">
        <v>4</v>
      </c>
      <c r="I1846" s="329">
        <v>10</v>
      </c>
      <c r="J1846" s="329">
        <v>7</v>
      </c>
      <c r="K1846" s="329">
        <v>2</v>
      </c>
      <c r="L1846" s="329">
        <v>5</v>
      </c>
      <c r="M1846" s="329">
        <v>3</v>
      </c>
      <c r="N1846" s="329">
        <v>3</v>
      </c>
      <c r="O1846" s="329">
        <v>0</v>
      </c>
      <c r="P1846" s="329">
        <v>0</v>
      </c>
      <c r="Q1846" s="329">
        <v>0</v>
      </c>
      <c r="R1846" s="329">
        <v>0</v>
      </c>
    </row>
    <row r="1847" spans="4:18" x14ac:dyDescent="0.2">
      <c r="F1847" s="142" t="s">
        <v>1361</v>
      </c>
      <c r="G1847" s="329">
        <v>0</v>
      </c>
      <c r="H1847" s="329">
        <v>0</v>
      </c>
      <c r="I1847" s="329">
        <v>0</v>
      </c>
      <c r="J1847" s="329">
        <v>0</v>
      </c>
      <c r="K1847" s="329">
        <v>0</v>
      </c>
      <c r="L1847" s="329">
        <v>0</v>
      </c>
      <c r="M1847" s="329">
        <v>0</v>
      </c>
      <c r="N1847" s="329">
        <v>0</v>
      </c>
      <c r="O1847" s="329">
        <v>0</v>
      </c>
      <c r="P1847" s="329">
        <v>0</v>
      </c>
      <c r="Q1847" s="329">
        <v>0</v>
      </c>
      <c r="R1847" s="329">
        <v>0</v>
      </c>
    </row>
    <row r="1848" spans="4:18" x14ac:dyDescent="0.2">
      <c r="F1848" s="142" t="s">
        <v>1362</v>
      </c>
      <c r="G1848" s="329">
        <v>1</v>
      </c>
      <c r="H1848" s="329">
        <v>1</v>
      </c>
      <c r="I1848" s="329">
        <v>0</v>
      </c>
      <c r="J1848" s="329">
        <v>0</v>
      </c>
      <c r="K1848" s="329">
        <v>0</v>
      </c>
      <c r="L1848" s="329">
        <v>0</v>
      </c>
      <c r="M1848" s="329">
        <v>10</v>
      </c>
      <c r="N1848" s="329">
        <v>1</v>
      </c>
      <c r="O1848" s="329">
        <v>9</v>
      </c>
      <c r="P1848" s="329">
        <v>7</v>
      </c>
      <c r="Q1848" s="329">
        <v>1</v>
      </c>
      <c r="R1848" s="329">
        <v>6</v>
      </c>
    </row>
    <row r="1849" spans="4:18" x14ac:dyDescent="0.2">
      <c r="F1849" s="142" t="s">
        <v>1363</v>
      </c>
      <c r="G1849" s="329">
        <v>8</v>
      </c>
      <c r="H1849" s="329">
        <v>2</v>
      </c>
      <c r="I1849" s="329">
        <v>6</v>
      </c>
      <c r="J1849" s="329">
        <v>0</v>
      </c>
      <c r="K1849" s="329">
        <v>0</v>
      </c>
      <c r="L1849" s="329">
        <v>0</v>
      </c>
      <c r="M1849" s="329">
        <v>6</v>
      </c>
      <c r="N1849" s="329">
        <v>2</v>
      </c>
      <c r="O1849" s="329">
        <v>4</v>
      </c>
      <c r="P1849" s="329">
        <v>6</v>
      </c>
      <c r="Q1849" s="329">
        <v>2</v>
      </c>
      <c r="R1849" s="329">
        <v>4</v>
      </c>
    </row>
    <row r="1850" spans="4:18" x14ac:dyDescent="0.2">
      <c r="F1850" s="142" t="s">
        <v>1364</v>
      </c>
      <c r="G1850" s="329">
        <v>11</v>
      </c>
      <c r="H1850" s="329">
        <v>3</v>
      </c>
      <c r="I1850" s="329">
        <v>8</v>
      </c>
      <c r="J1850" s="329">
        <v>6</v>
      </c>
      <c r="K1850" s="329">
        <v>2</v>
      </c>
      <c r="L1850" s="329">
        <v>4</v>
      </c>
      <c r="M1850" s="329">
        <v>5</v>
      </c>
      <c r="N1850" s="329">
        <v>4</v>
      </c>
      <c r="O1850" s="329">
        <v>1</v>
      </c>
      <c r="P1850" s="329">
        <v>7</v>
      </c>
      <c r="Q1850" s="329">
        <v>2</v>
      </c>
      <c r="R1850" s="329">
        <v>5</v>
      </c>
    </row>
    <row r="1851" spans="4:18" x14ac:dyDescent="0.2">
      <c r="F1851" s="142" t="s">
        <v>1365</v>
      </c>
      <c r="G1851" s="329">
        <v>20</v>
      </c>
      <c r="H1851" s="329">
        <v>8</v>
      </c>
      <c r="I1851" s="329">
        <v>12</v>
      </c>
      <c r="J1851" s="329">
        <v>7</v>
      </c>
      <c r="K1851" s="329">
        <v>3</v>
      </c>
      <c r="L1851" s="329">
        <v>4</v>
      </c>
      <c r="M1851" s="329">
        <v>0</v>
      </c>
      <c r="N1851" s="329">
        <v>0</v>
      </c>
      <c r="O1851" s="329">
        <v>0</v>
      </c>
      <c r="P1851" s="329">
        <v>16</v>
      </c>
      <c r="Q1851" s="329">
        <v>3</v>
      </c>
      <c r="R1851" s="329">
        <v>13</v>
      </c>
    </row>
    <row r="1852" spans="4:18" x14ac:dyDescent="0.2">
      <c r="F1852" s="142" t="s">
        <v>1366</v>
      </c>
      <c r="G1852" s="329">
        <v>13</v>
      </c>
      <c r="H1852" s="329">
        <v>2</v>
      </c>
      <c r="I1852" s="329">
        <v>11</v>
      </c>
      <c r="J1852" s="329">
        <v>8</v>
      </c>
      <c r="K1852" s="329">
        <v>1</v>
      </c>
      <c r="L1852" s="329">
        <v>7</v>
      </c>
      <c r="M1852" s="329">
        <v>11</v>
      </c>
      <c r="N1852" s="329">
        <v>1</v>
      </c>
      <c r="O1852" s="329">
        <v>10</v>
      </c>
      <c r="P1852" s="329">
        <v>10</v>
      </c>
      <c r="Q1852" s="329">
        <v>1</v>
      </c>
      <c r="R1852" s="329">
        <v>9</v>
      </c>
    </row>
    <row r="1853" spans="4:18" x14ac:dyDescent="0.2">
      <c r="F1853" s="142" t="s">
        <v>1367</v>
      </c>
      <c r="G1853" s="329">
        <v>11</v>
      </c>
      <c r="H1853" s="329">
        <v>4</v>
      </c>
      <c r="I1853" s="329">
        <v>7</v>
      </c>
      <c r="J1853" s="329">
        <v>0</v>
      </c>
      <c r="K1853" s="329">
        <v>0</v>
      </c>
      <c r="L1853" s="329">
        <v>0</v>
      </c>
      <c r="M1853" s="329">
        <v>0</v>
      </c>
      <c r="N1853" s="329">
        <v>0</v>
      </c>
      <c r="O1853" s="329">
        <v>0</v>
      </c>
      <c r="P1853" s="329">
        <v>0</v>
      </c>
      <c r="Q1853" s="329">
        <v>0</v>
      </c>
      <c r="R1853" s="329">
        <v>0</v>
      </c>
    </row>
    <row r="1854" spans="4:18" x14ac:dyDescent="0.2">
      <c r="E1854" s="142" t="s">
        <v>82</v>
      </c>
      <c r="G1854" s="329">
        <v>15</v>
      </c>
      <c r="H1854" s="329">
        <v>7</v>
      </c>
      <c r="I1854" s="329">
        <v>8</v>
      </c>
      <c r="J1854" s="329">
        <v>0</v>
      </c>
      <c r="K1854" s="329">
        <v>0</v>
      </c>
      <c r="L1854" s="329">
        <v>0</v>
      </c>
      <c r="M1854" s="329">
        <v>4</v>
      </c>
      <c r="N1854" s="329">
        <v>3</v>
      </c>
      <c r="O1854" s="329">
        <v>1</v>
      </c>
      <c r="P1854" s="329">
        <v>4</v>
      </c>
      <c r="Q1854" s="329">
        <v>3</v>
      </c>
      <c r="R1854" s="329">
        <v>1</v>
      </c>
    </row>
    <row r="1855" spans="4:18" x14ac:dyDescent="0.2">
      <c r="F1855" s="142" t="s">
        <v>1368</v>
      </c>
      <c r="G1855" s="329">
        <v>15</v>
      </c>
      <c r="H1855" s="329">
        <v>7</v>
      </c>
      <c r="I1855" s="329">
        <v>8</v>
      </c>
      <c r="J1855" s="329">
        <v>0</v>
      </c>
      <c r="K1855" s="329">
        <v>0</v>
      </c>
      <c r="L1855" s="329">
        <v>0</v>
      </c>
      <c r="M1855" s="329">
        <v>4</v>
      </c>
      <c r="N1855" s="329">
        <v>3</v>
      </c>
      <c r="O1855" s="329">
        <v>1</v>
      </c>
      <c r="P1855" s="329">
        <v>4</v>
      </c>
      <c r="Q1855" s="329">
        <v>3</v>
      </c>
      <c r="R1855" s="329">
        <v>1</v>
      </c>
    </row>
    <row r="1856" spans="4:18" x14ac:dyDescent="0.2">
      <c r="D1856" s="142" t="s">
        <v>756</v>
      </c>
      <c r="G1856" s="329">
        <v>44</v>
      </c>
      <c r="H1856" s="329">
        <v>19</v>
      </c>
      <c r="I1856" s="329">
        <v>25</v>
      </c>
      <c r="J1856" s="329">
        <v>11</v>
      </c>
      <c r="K1856" s="329">
        <v>7</v>
      </c>
      <c r="L1856" s="329">
        <v>4</v>
      </c>
      <c r="M1856" s="329">
        <v>6</v>
      </c>
      <c r="N1856" s="329">
        <v>3</v>
      </c>
      <c r="O1856" s="329">
        <v>3</v>
      </c>
      <c r="P1856" s="329">
        <v>3</v>
      </c>
      <c r="Q1856" s="329">
        <v>2</v>
      </c>
      <c r="R1856" s="329">
        <v>1</v>
      </c>
    </row>
    <row r="1857" spans="3:18" x14ac:dyDescent="0.2">
      <c r="E1857" s="142" t="s">
        <v>250</v>
      </c>
      <c r="G1857" s="329">
        <v>44</v>
      </c>
      <c r="H1857" s="329">
        <v>19</v>
      </c>
      <c r="I1857" s="329">
        <v>25</v>
      </c>
      <c r="J1857" s="329">
        <v>11</v>
      </c>
      <c r="K1857" s="329">
        <v>7</v>
      </c>
      <c r="L1857" s="329">
        <v>4</v>
      </c>
      <c r="M1857" s="329">
        <v>6</v>
      </c>
      <c r="N1857" s="329">
        <v>3</v>
      </c>
      <c r="O1857" s="329">
        <v>3</v>
      </c>
      <c r="P1857" s="329">
        <v>3</v>
      </c>
      <c r="Q1857" s="329">
        <v>2</v>
      </c>
      <c r="R1857" s="329">
        <v>1</v>
      </c>
    </row>
    <row r="1858" spans="3:18" x14ac:dyDescent="0.2">
      <c r="F1858" s="142" t="s">
        <v>973</v>
      </c>
      <c r="G1858" s="329">
        <v>0</v>
      </c>
      <c r="H1858" s="329">
        <v>0</v>
      </c>
      <c r="I1858" s="329">
        <v>0</v>
      </c>
      <c r="J1858" s="329">
        <v>0</v>
      </c>
      <c r="K1858" s="329">
        <v>0</v>
      </c>
      <c r="L1858" s="329">
        <v>0</v>
      </c>
      <c r="M1858" s="329">
        <v>0</v>
      </c>
      <c r="N1858" s="329">
        <v>0</v>
      </c>
      <c r="O1858" s="329">
        <v>0</v>
      </c>
      <c r="P1858" s="329">
        <v>0</v>
      </c>
      <c r="Q1858" s="329">
        <v>0</v>
      </c>
      <c r="R1858" s="329">
        <v>0</v>
      </c>
    </row>
    <row r="1859" spans="3:18" x14ac:dyDescent="0.2">
      <c r="F1859" s="142" t="s">
        <v>1347</v>
      </c>
      <c r="G1859" s="329">
        <v>14</v>
      </c>
      <c r="H1859" s="329">
        <v>4</v>
      </c>
      <c r="I1859" s="329">
        <v>10</v>
      </c>
      <c r="J1859" s="329">
        <v>0</v>
      </c>
      <c r="K1859" s="329">
        <v>0</v>
      </c>
      <c r="L1859" s="329">
        <v>0</v>
      </c>
      <c r="M1859" s="329">
        <v>0</v>
      </c>
      <c r="N1859" s="329">
        <v>0</v>
      </c>
      <c r="O1859" s="329">
        <v>0</v>
      </c>
      <c r="P1859" s="329">
        <v>3</v>
      </c>
      <c r="Q1859" s="329">
        <v>2</v>
      </c>
      <c r="R1859" s="329">
        <v>1</v>
      </c>
    </row>
    <row r="1860" spans="3:18" x14ac:dyDescent="0.2">
      <c r="F1860" s="142" t="s">
        <v>1348</v>
      </c>
      <c r="G1860" s="329">
        <v>6</v>
      </c>
      <c r="H1860" s="329">
        <v>1</v>
      </c>
      <c r="I1860" s="329">
        <v>5</v>
      </c>
      <c r="J1860" s="329">
        <v>0</v>
      </c>
      <c r="K1860" s="329">
        <v>0</v>
      </c>
      <c r="L1860" s="329">
        <v>0</v>
      </c>
      <c r="M1860" s="329">
        <v>6</v>
      </c>
      <c r="N1860" s="329">
        <v>3</v>
      </c>
      <c r="O1860" s="329">
        <v>3</v>
      </c>
      <c r="P1860" s="329">
        <v>0</v>
      </c>
      <c r="Q1860" s="329">
        <v>0</v>
      </c>
      <c r="R1860" s="329">
        <v>0</v>
      </c>
    </row>
    <row r="1861" spans="3:18" x14ac:dyDescent="0.2">
      <c r="F1861" s="142" t="s">
        <v>1349</v>
      </c>
      <c r="G1861" s="329">
        <v>24</v>
      </c>
      <c r="H1861" s="329">
        <v>14</v>
      </c>
      <c r="I1861" s="329">
        <v>10</v>
      </c>
      <c r="J1861" s="329">
        <v>11</v>
      </c>
      <c r="K1861" s="329">
        <v>7</v>
      </c>
      <c r="L1861" s="329">
        <v>4</v>
      </c>
      <c r="M1861" s="329">
        <v>0</v>
      </c>
      <c r="N1861" s="329">
        <v>0</v>
      </c>
      <c r="O1861" s="329">
        <v>0</v>
      </c>
      <c r="P1861" s="329">
        <v>0</v>
      </c>
      <c r="Q1861" s="329">
        <v>0</v>
      </c>
      <c r="R1861" s="329">
        <v>0</v>
      </c>
    </row>
    <row r="1862" spans="3:18" x14ac:dyDescent="0.2">
      <c r="C1862" s="142" t="s">
        <v>1369</v>
      </c>
      <c r="G1862" s="329">
        <v>5535</v>
      </c>
      <c r="H1862" s="329">
        <v>3959</v>
      </c>
      <c r="I1862" s="329">
        <v>1576</v>
      </c>
      <c r="J1862" s="329">
        <v>1346</v>
      </c>
      <c r="K1862" s="329">
        <v>971</v>
      </c>
      <c r="L1862" s="329">
        <v>375</v>
      </c>
      <c r="M1862" s="329">
        <v>621</v>
      </c>
      <c r="N1862" s="329">
        <v>436</v>
      </c>
      <c r="O1862" s="329">
        <v>185</v>
      </c>
      <c r="P1862" s="329">
        <v>611</v>
      </c>
      <c r="Q1862" s="329">
        <v>432</v>
      </c>
      <c r="R1862" s="329">
        <v>179</v>
      </c>
    </row>
    <row r="1863" spans="3:18" x14ac:dyDescent="0.2">
      <c r="D1863" s="142" t="s">
        <v>248</v>
      </c>
      <c r="G1863" s="329">
        <v>5214</v>
      </c>
      <c r="H1863" s="329">
        <v>3747</v>
      </c>
      <c r="I1863" s="329">
        <v>1467</v>
      </c>
      <c r="J1863" s="329">
        <v>1248</v>
      </c>
      <c r="K1863" s="329">
        <v>900</v>
      </c>
      <c r="L1863" s="329">
        <v>348</v>
      </c>
      <c r="M1863" s="329">
        <v>545</v>
      </c>
      <c r="N1863" s="329">
        <v>385</v>
      </c>
      <c r="O1863" s="329">
        <v>160</v>
      </c>
      <c r="P1863" s="329">
        <v>541</v>
      </c>
      <c r="Q1863" s="329">
        <v>388</v>
      </c>
      <c r="R1863" s="329">
        <v>153</v>
      </c>
    </row>
    <row r="1864" spans="3:18" x14ac:dyDescent="0.2">
      <c r="E1864" s="142" t="s">
        <v>250</v>
      </c>
      <c r="G1864" s="329">
        <v>5214</v>
      </c>
      <c r="H1864" s="329">
        <v>3747</v>
      </c>
      <c r="I1864" s="329">
        <v>1467</v>
      </c>
      <c r="J1864" s="329">
        <v>1248</v>
      </c>
      <c r="K1864" s="329">
        <v>900</v>
      </c>
      <c r="L1864" s="329">
        <v>348</v>
      </c>
      <c r="M1864" s="329">
        <v>545</v>
      </c>
      <c r="N1864" s="329">
        <v>385</v>
      </c>
      <c r="O1864" s="329">
        <v>160</v>
      </c>
      <c r="P1864" s="329">
        <v>541</v>
      </c>
      <c r="Q1864" s="329">
        <v>388</v>
      </c>
      <c r="R1864" s="329">
        <v>153</v>
      </c>
    </row>
    <row r="1865" spans="3:18" x14ac:dyDescent="0.2">
      <c r="F1865" s="142" t="s">
        <v>1372</v>
      </c>
      <c r="G1865" s="329">
        <v>198</v>
      </c>
      <c r="H1865" s="329">
        <v>77</v>
      </c>
      <c r="I1865" s="329">
        <v>121</v>
      </c>
      <c r="J1865" s="329">
        <v>37</v>
      </c>
      <c r="K1865" s="329">
        <v>13</v>
      </c>
      <c r="L1865" s="329">
        <v>24</v>
      </c>
      <c r="M1865" s="329">
        <v>2</v>
      </c>
      <c r="N1865" s="329">
        <v>0</v>
      </c>
      <c r="O1865" s="329">
        <v>2</v>
      </c>
      <c r="P1865" s="329">
        <v>2</v>
      </c>
      <c r="Q1865" s="329">
        <v>0</v>
      </c>
      <c r="R1865" s="329">
        <v>2</v>
      </c>
    </row>
    <row r="1866" spans="3:18" x14ac:dyDescent="0.2">
      <c r="F1866" s="142" t="s">
        <v>1373</v>
      </c>
      <c r="G1866" s="329">
        <v>551</v>
      </c>
      <c r="H1866" s="329">
        <v>254</v>
      </c>
      <c r="I1866" s="329">
        <v>297</v>
      </c>
      <c r="J1866" s="329">
        <v>133</v>
      </c>
      <c r="K1866" s="329">
        <v>63</v>
      </c>
      <c r="L1866" s="329">
        <v>70</v>
      </c>
      <c r="M1866" s="329">
        <v>69</v>
      </c>
      <c r="N1866" s="329">
        <v>30</v>
      </c>
      <c r="O1866" s="329">
        <v>39</v>
      </c>
      <c r="P1866" s="329">
        <v>63</v>
      </c>
      <c r="Q1866" s="329">
        <v>29</v>
      </c>
      <c r="R1866" s="329">
        <v>34</v>
      </c>
    </row>
    <row r="1867" spans="3:18" x14ac:dyDescent="0.2">
      <c r="F1867" s="142" t="s">
        <v>928</v>
      </c>
      <c r="G1867" s="329">
        <v>529</v>
      </c>
      <c r="H1867" s="329">
        <v>397</v>
      </c>
      <c r="I1867" s="329">
        <v>132</v>
      </c>
      <c r="J1867" s="329">
        <v>124</v>
      </c>
      <c r="K1867" s="329">
        <v>97</v>
      </c>
      <c r="L1867" s="329">
        <v>27</v>
      </c>
      <c r="M1867" s="329">
        <v>33</v>
      </c>
      <c r="N1867" s="329">
        <v>25</v>
      </c>
      <c r="O1867" s="329">
        <v>8</v>
      </c>
      <c r="P1867" s="329">
        <v>33</v>
      </c>
      <c r="Q1867" s="329">
        <v>26</v>
      </c>
      <c r="R1867" s="329">
        <v>7</v>
      </c>
    </row>
    <row r="1868" spans="3:18" x14ac:dyDescent="0.2">
      <c r="F1868" s="142" t="s">
        <v>1374</v>
      </c>
      <c r="G1868" s="329">
        <v>56</v>
      </c>
      <c r="H1868" s="329">
        <v>33</v>
      </c>
      <c r="I1868" s="329">
        <v>23</v>
      </c>
      <c r="J1868" s="329">
        <v>26</v>
      </c>
      <c r="K1868" s="329">
        <v>21</v>
      </c>
      <c r="L1868" s="329">
        <v>5</v>
      </c>
      <c r="M1868" s="329">
        <v>0</v>
      </c>
      <c r="N1868" s="329">
        <v>0</v>
      </c>
      <c r="O1868" s="329">
        <v>0</v>
      </c>
      <c r="P1868" s="329">
        <v>0</v>
      </c>
      <c r="Q1868" s="329">
        <v>0</v>
      </c>
      <c r="R1868" s="329">
        <v>0</v>
      </c>
    </row>
    <row r="1869" spans="3:18" x14ac:dyDescent="0.2">
      <c r="F1869" s="142" t="s">
        <v>901</v>
      </c>
      <c r="G1869" s="329">
        <v>219</v>
      </c>
      <c r="H1869" s="329">
        <v>210</v>
      </c>
      <c r="I1869" s="329">
        <v>9</v>
      </c>
      <c r="J1869" s="329">
        <v>55</v>
      </c>
      <c r="K1869" s="329">
        <v>54</v>
      </c>
      <c r="L1869" s="329">
        <v>1</v>
      </c>
      <c r="M1869" s="329">
        <v>23</v>
      </c>
      <c r="N1869" s="329">
        <v>23</v>
      </c>
      <c r="O1869" s="329">
        <v>0</v>
      </c>
      <c r="P1869" s="329">
        <v>27</v>
      </c>
      <c r="Q1869" s="329">
        <v>27</v>
      </c>
      <c r="R1869" s="329">
        <v>0</v>
      </c>
    </row>
    <row r="1870" spans="3:18" x14ac:dyDescent="0.2">
      <c r="F1870" s="142" t="s">
        <v>1114</v>
      </c>
      <c r="G1870" s="329">
        <v>335</v>
      </c>
      <c r="H1870" s="329">
        <v>250</v>
      </c>
      <c r="I1870" s="329">
        <v>85</v>
      </c>
      <c r="J1870" s="329">
        <v>77</v>
      </c>
      <c r="K1870" s="329">
        <v>61</v>
      </c>
      <c r="L1870" s="329">
        <v>16</v>
      </c>
      <c r="M1870" s="329">
        <v>35</v>
      </c>
      <c r="N1870" s="329">
        <v>23</v>
      </c>
      <c r="O1870" s="329">
        <v>12</v>
      </c>
      <c r="P1870" s="329">
        <v>34</v>
      </c>
      <c r="Q1870" s="329">
        <v>22</v>
      </c>
      <c r="R1870" s="329">
        <v>12</v>
      </c>
    </row>
    <row r="1871" spans="3:18" x14ac:dyDescent="0.2">
      <c r="F1871" s="142" t="s">
        <v>1375</v>
      </c>
      <c r="G1871" s="329">
        <v>64</v>
      </c>
      <c r="H1871" s="329">
        <v>32</v>
      </c>
      <c r="I1871" s="329">
        <v>32</v>
      </c>
      <c r="J1871" s="329">
        <v>25</v>
      </c>
      <c r="K1871" s="329">
        <v>12</v>
      </c>
      <c r="L1871" s="329">
        <v>13</v>
      </c>
      <c r="M1871" s="329">
        <v>0</v>
      </c>
      <c r="N1871" s="329">
        <v>0</v>
      </c>
      <c r="O1871" s="329">
        <v>0</v>
      </c>
      <c r="P1871" s="329">
        <v>0</v>
      </c>
      <c r="Q1871" s="329">
        <v>0</v>
      </c>
      <c r="R1871" s="329">
        <v>0</v>
      </c>
    </row>
    <row r="1872" spans="3:18" x14ac:dyDescent="0.2">
      <c r="F1872" s="142" t="s">
        <v>1376</v>
      </c>
      <c r="G1872" s="329">
        <v>214</v>
      </c>
      <c r="H1872" s="329">
        <v>155</v>
      </c>
      <c r="I1872" s="329">
        <v>59</v>
      </c>
      <c r="J1872" s="329">
        <v>44</v>
      </c>
      <c r="K1872" s="329">
        <v>35</v>
      </c>
      <c r="L1872" s="329">
        <v>9</v>
      </c>
      <c r="M1872" s="329">
        <v>24</v>
      </c>
      <c r="N1872" s="329">
        <v>15</v>
      </c>
      <c r="O1872" s="329">
        <v>9</v>
      </c>
      <c r="P1872" s="329">
        <v>25</v>
      </c>
      <c r="Q1872" s="329">
        <v>16</v>
      </c>
      <c r="R1872" s="329">
        <v>9</v>
      </c>
    </row>
    <row r="1873" spans="4:18" x14ac:dyDescent="0.2">
      <c r="F1873" s="142" t="s">
        <v>719</v>
      </c>
      <c r="G1873" s="329">
        <v>890</v>
      </c>
      <c r="H1873" s="329">
        <v>763</v>
      </c>
      <c r="I1873" s="329">
        <v>127</v>
      </c>
      <c r="J1873" s="329">
        <v>193</v>
      </c>
      <c r="K1873" s="329">
        <v>164</v>
      </c>
      <c r="L1873" s="329">
        <v>29</v>
      </c>
      <c r="M1873" s="329">
        <v>98</v>
      </c>
      <c r="N1873" s="329">
        <v>82</v>
      </c>
      <c r="O1873" s="329">
        <v>16</v>
      </c>
      <c r="P1873" s="329">
        <v>89</v>
      </c>
      <c r="Q1873" s="329">
        <v>74</v>
      </c>
      <c r="R1873" s="329">
        <v>15</v>
      </c>
    </row>
    <row r="1874" spans="4:18" x14ac:dyDescent="0.2">
      <c r="F1874" s="142" t="s">
        <v>1306</v>
      </c>
      <c r="G1874" s="329">
        <v>47</v>
      </c>
      <c r="H1874" s="329">
        <v>43</v>
      </c>
      <c r="I1874" s="329">
        <v>4</v>
      </c>
      <c r="J1874" s="329">
        <v>0</v>
      </c>
      <c r="K1874" s="329">
        <v>0</v>
      </c>
      <c r="L1874" s="329">
        <v>0</v>
      </c>
      <c r="M1874" s="329">
        <v>33</v>
      </c>
      <c r="N1874" s="329">
        <v>32</v>
      </c>
      <c r="O1874" s="329">
        <v>1</v>
      </c>
      <c r="P1874" s="329">
        <v>34</v>
      </c>
      <c r="Q1874" s="329">
        <v>33</v>
      </c>
      <c r="R1874" s="329">
        <v>1</v>
      </c>
    </row>
    <row r="1875" spans="4:18" x14ac:dyDescent="0.2">
      <c r="F1875" s="142" t="s">
        <v>918</v>
      </c>
      <c r="G1875" s="329">
        <v>554</v>
      </c>
      <c r="H1875" s="329">
        <v>454</v>
      </c>
      <c r="I1875" s="329">
        <v>100</v>
      </c>
      <c r="J1875" s="329">
        <v>127</v>
      </c>
      <c r="K1875" s="329">
        <v>101</v>
      </c>
      <c r="L1875" s="329">
        <v>26</v>
      </c>
      <c r="M1875" s="329">
        <v>69</v>
      </c>
      <c r="N1875" s="329">
        <v>54</v>
      </c>
      <c r="O1875" s="329">
        <v>15</v>
      </c>
      <c r="P1875" s="329">
        <v>72</v>
      </c>
      <c r="Q1875" s="329">
        <v>55</v>
      </c>
      <c r="R1875" s="329">
        <v>17</v>
      </c>
    </row>
    <row r="1876" spans="4:18" x14ac:dyDescent="0.2">
      <c r="F1876" s="142" t="s">
        <v>1377</v>
      </c>
      <c r="G1876" s="329">
        <v>191</v>
      </c>
      <c r="H1876" s="329">
        <v>139</v>
      </c>
      <c r="I1876" s="329">
        <v>52</v>
      </c>
      <c r="J1876" s="329">
        <v>58</v>
      </c>
      <c r="K1876" s="329">
        <v>37</v>
      </c>
      <c r="L1876" s="329">
        <v>21</v>
      </c>
      <c r="M1876" s="329">
        <v>30</v>
      </c>
      <c r="N1876" s="329">
        <v>22</v>
      </c>
      <c r="O1876" s="329">
        <v>8</v>
      </c>
      <c r="P1876" s="329">
        <v>33</v>
      </c>
      <c r="Q1876" s="329">
        <v>25</v>
      </c>
      <c r="R1876" s="329">
        <v>8</v>
      </c>
    </row>
    <row r="1877" spans="4:18" x14ac:dyDescent="0.2">
      <c r="F1877" s="142" t="s">
        <v>1378</v>
      </c>
      <c r="G1877" s="329">
        <v>205</v>
      </c>
      <c r="H1877" s="329">
        <v>156</v>
      </c>
      <c r="I1877" s="329">
        <v>49</v>
      </c>
      <c r="J1877" s="329">
        <v>71</v>
      </c>
      <c r="K1877" s="329">
        <v>51</v>
      </c>
      <c r="L1877" s="329">
        <v>20</v>
      </c>
      <c r="M1877" s="329">
        <v>8</v>
      </c>
      <c r="N1877" s="329">
        <v>6</v>
      </c>
      <c r="O1877" s="329">
        <v>2</v>
      </c>
      <c r="P1877" s="329">
        <v>7</v>
      </c>
      <c r="Q1877" s="329">
        <v>5</v>
      </c>
      <c r="R1877" s="329">
        <v>2</v>
      </c>
    </row>
    <row r="1878" spans="4:18" x14ac:dyDescent="0.2">
      <c r="F1878" s="142" t="s">
        <v>931</v>
      </c>
      <c r="G1878" s="329">
        <v>897</v>
      </c>
      <c r="H1878" s="329">
        <v>600</v>
      </c>
      <c r="I1878" s="329">
        <v>297</v>
      </c>
      <c r="J1878" s="329">
        <v>196</v>
      </c>
      <c r="K1878" s="329">
        <v>134</v>
      </c>
      <c r="L1878" s="329">
        <v>62</v>
      </c>
      <c r="M1878" s="329">
        <v>110</v>
      </c>
      <c r="N1878" s="329">
        <v>65</v>
      </c>
      <c r="O1878" s="329">
        <v>45</v>
      </c>
      <c r="P1878" s="329">
        <v>113</v>
      </c>
      <c r="Q1878" s="329">
        <v>68</v>
      </c>
      <c r="R1878" s="329">
        <v>45</v>
      </c>
    </row>
    <row r="1879" spans="4:18" x14ac:dyDescent="0.2">
      <c r="F1879" s="142" t="s">
        <v>906</v>
      </c>
      <c r="G1879" s="329">
        <v>156</v>
      </c>
      <c r="H1879" s="329">
        <v>132</v>
      </c>
      <c r="I1879" s="329">
        <v>24</v>
      </c>
      <c r="J1879" s="329">
        <v>47</v>
      </c>
      <c r="K1879" s="329">
        <v>39</v>
      </c>
      <c r="L1879" s="329">
        <v>8</v>
      </c>
      <c r="M1879" s="329">
        <v>0</v>
      </c>
      <c r="N1879" s="329">
        <v>0</v>
      </c>
      <c r="O1879" s="329">
        <v>0</v>
      </c>
      <c r="P1879" s="329">
        <v>0</v>
      </c>
      <c r="Q1879" s="329">
        <v>0</v>
      </c>
      <c r="R1879" s="329">
        <v>0</v>
      </c>
    </row>
    <row r="1880" spans="4:18" x14ac:dyDescent="0.2">
      <c r="F1880" s="142" t="s">
        <v>1379</v>
      </c>
      <c r="G1880" s="329">
        <v>108</v>
      </c>
      <c r="H1880" s="329">
        <v>52</v>
      </c>
      <c r="I1880" s="329">
        <v>56</v>
      </c>
      <c r="J1880" s="329">
        <v>35</v>
      </c>
      <c r="K1880" s="329">
        <v>18</v>
      </c>
      <c r="L1880" s="329">
        <v>17</v>
      </c>
      <c r="M1880" s="329">
        <v>11</v>
      </c>
      <c r="N1880" s="329">
        <v>8</v>
      </c>
      <c r="O1880" s="329">
        <v>3</v>
      </c>
      <c r="P1880" s="329">
        <v>9</v>
      </c>
      <c r="Q1880" s="329">
        <v>8</v>
      </c>
      <c r="R1880" s="329">
        <v>1</v>
      </c>
    </row>
    <row r="1881" spans="4:18" x14ac:dyDescent="0.2">
      <c r="D1881" s="142" t="s">
        <v>709</v>
      </c>
      <c r="G1881" s="329">
        <v>257</v>
      </c>
      <c r="H1881" s="329">
        <v>171</v>
      </c>
      <c r="I1881" s="329">
        <v>86</v>
      </c>
      <c r="J1881" s="329">
        <v>85</v>
      </c>
      <c r="K1881" s="329">
        <v>62</v>
      </c>
      <c r="L1881" s="329">
        <v>23</v>
      </c>
      <c r="M1881" s="329">
        <v>73</v>
      </c>
      <c r="N1881" s="329">
        <v>48</v>
      </c>
      <c r="O1881" s="329">
        <v>25</v>
      </c>
      <c r="P1881" s="329">
        <v>68</v>
      </c>
      <c r="Q1881" s="329">
        <v>42</v>
      </c>
      <c r="R1881" s="329">
        <v>26</v>
      </c>
    </row>
    <row r="1882" spans="4:18" x14ac:dyDescent="0.2">
      <c r="E1882" s="142" t="s">
        <v>250</v>
      </c>
      <c r="G1882" s="329">
        <v>257</v>
      </c>
      <c r="H1882" s="329">
        <v>171</v>
      </c>
      <c r="I1882" s="329">
        <v>86</v>
      </c>
      <c r="J1882" s="329">
        <v>85</v>
      </c>
      <c r="K1882" s="329">
        <v>62</v>
      </c>
      <c r="L1882" s="329">
        <v>23</v>
      </c>
      <c r="M1882" s="329">
        <v>73</v>
      </c>
      <c r="N1882" s="329">
        <v>48</v>
      </c>
      <c r="O1882" s="329">
        <v>25</v>
      </c>
      <c r="P1882" s="329">
        <v>68</v>
      </c>
      <c r="Q1882" s="329">
        <v>42</v>
      </c>
      <c r="R1882" s="329">
        <v>26</v>
      </c>
    </row>
    <row r="1883" spans="4:18" x14ac:dyDescent="0.2">
      <c r="F1883" s="142" t="s">
        <v>1380</v>
      </c>
      <c r="G1883" s="329">
        <v>19</v>
      </c>
      <c r="H1883" s="329">
        <v>13</v>
      </c>
      <c r="I1883" s="329">
        <v>6</v>
      </c>
      <c r="J1883" s="329">
        <v>10</v>
      </c>
      <c r="K1883" s="329">
        <v>6</v>
      </c>
      <c r="L1883" s="329">
        <v>4</v>
      </c>
      <c r="M1883" s="329">
        <v>6</v>
      </c>
      <c r="N1883" s="329">
        <v>5</v>
      </c>
      <c r="O1883" s="329">
        <v>1</v>
      </c>
      <c r="P1883" s="329">
        <v>4</v>
      </c>
      <c r="Q1883" s="329">
        <v>2</v>
      </c>
      <c r="R1883" s="329">
        <v>2</v>
      </c>
    </row>
    <row r="1884" spans="4:18" x14ac:dyDescent="0.2">
      <c r="F1884" s="142" t="s">
        <v>1381</v>
      </c>
      <c r="G1884" s="329">
        <v>34</v>
      </c>
      <c r="H1884" s="329">
        <v>29</v>
      </c>
      <c r="I1884" s="329">
        <v>5</v>
      </c>
      <c r="J1884" s="329">
        <v>19</v>
      </c>
      <c r="K1884" s="329">
        <v>18</v>
      </c>
      <c r="L1884" s="329">
        <v>1</v>
      </c>
      <c r="M1884" s="329">
        <v>12</v>
      </c>
      <c r="N1884" s="329">
        <v>8</v>
      </c>
      <c r="O1884" s="329">
        <v>4</v>
      </c>
      <c r="P1884" s="329">
        <v>5</v>
      </c>
      <c r="Q1884" s="329">
        <v>3</v>
      </c>
      <c r="R1884" s="329">
        <v>2</v>
      </c>
    </row>
    <row r="1885" spans="4:18" x14ac:dyDescent="0.2">
      <c r="F1885" s="142" t="s">
        <v>1382</v>
      </c>
      <c r="G1885" s="329">
        <v>12</v>
      </c>
      <c r="H1885" s="329">
        <v>6</v>
      </c>
      <c r="I1885" s="329">
        <v>6</v>
      </c>
      <c r="J1885" s="329">
        <v>6</v>
      </c>
      <c r="K1885" s="329">
        <v>3</v>
      </c>
      <c r="L1885" s="329">
        <v>3</v>
      </c>
      <c r="M1885" s="329">
        <v>0</v>
      </c>
      <c r="N1885" s="329">
        <v>0</v>
      </c>
      <c r="O1885" s="329">
        <v>0</v>
      </c>
      <c r="P1885" s="329">
        <v>0</v>
      </c>
      <c r="Q1885" s="329">
        <v>0</v>
      </c>
      <c r="R1885" s="329">
        <v>0</v>
      </c>
    </row>
    <row r="1886" spans="4:18" x14ac:dyDescent="0.2">
      <c r="F1886" s="142" t="s">
        <v>1383</v>
      </c>
      <c r="G1886" s="329">
        <v>0</v>
      </c>
      <c r="H1886" s="329">
        <v>0</v>
      </c>
      <c r="I1886" s="329">
        <v>0</v>
      </c>
      <c r="J1886" s="329">
        <v>0</v>
      </c>
      <c r="K1886" s="329">
        <v>0</v>
      </c>
      <c r="L1886" s="329">
        <v>0</v>
      </c>
      <c r="M1886" s="329">
        <v>0</v>
      </c>
      <c r="N1886" s="329">
        <v>0</v>
      </c>
      <c r="O1886" s="329">
        <v>0</v>
      </c>
      <c r="P1886" s="329">
        <v>0</v>
      </c>
      <c r="Q1886" s="329">
        <v>0</v>
      </c>
      <c r="R1886" s="329">
        <v>0</v>
      </c>
    </row>
    <row r="1887" spans="4:18" x14ac:dyDescent="0.2">
      <c r="F1887" s="142" t="s">
        <v>1384</v>
      </c>
      <c r="G1887" s="329">
        <v>13</v>
      </c>
      <c r="H1887" s="329">
        <v>6</v>
      </c>
      <c r="I1887" s="329">
        <v>7</v>
      </c>
      <c r="J1887" s="329">
        <v>0</v>
      </c>
      <c r="K1887" s="329">
        <v>0</v>
      </c>
      <c r="L1887" s="329">
        <v>0</v>
      </c>
      <c r="M1887" s="329">
        <v>2</v>
      </c>
      <c r="N1887" s="329">
        <v>2</v>
      </c>
      <c r="O1887" s="329">
        <v>0</v>
      </c>
      <c r="P1887" s="329">
        <v>2</v>
      </c>
      <c r="Q1887" s="329">
        <v>2</v>
      </c>
      <c r="R1887" s="329">
        <v>0</v>
      </c>
    </row>
    <row r="1888" spans="4:18" x14ac:dyDescent="0.2">
      <c r="F1888" s="142" t="s">
        <v>1385</v>
      </c>
      <c r="G1888" s="329">
        <v>36</v>
      </c>
      <c r="H1888" s="329">
        <v>29</v>
      </c>
      <c r="I1888" s="329">
        <v>7</v>
      </c>
      <c r="J1888" s="329">
        <v>18</v>
      </c>
      <c r="K1888" s="329">
        <v>14</v>
      </c>
      <c r="L1888" s="329">
        <v>4</v>
      </c>
      <c r="M1888" s="329">
        <v>1</v>
      </c>
      <c r="N1888" s="329">
        <v>1</v>
      </c>
      <c r="O1888" s="329">
        <v>0</v>
      </c>
      <c r="P1888" s="329">
        <v>7</v>
      </c>
      <c r="Q1888" s="329">
        <v>6</v>
      </c>
      <c r="R1888" s="329">
        <v>1</v>
      </c>
    </row>
    <row r="1889" spans="2:18" x14ac:dyDescent="0.2">
      <c r="F1889" s="142" t="s">
        <v>1386</v>
      </c>
      <c r="G1889" s="329">
        <v>53</v>
      </c>
      <c r="H1889" s="329">
        <v>43</v>
      </c>
      <c r="I1889" s="329">
        <v>10</v>
      </c>
      <c r="J1889" s="329">
        <v>10</v>
      </c>
      <c r="K1889" s="329">
        <v>8</v>
      </c>
      <c r="L1889" s="329">
        <v>2</v>
      </c>
      <c r="M1889" s="329">
        <v>17</v>
      </c>
      <c r="N1889" s="329">
        <v>12</v>
      </c>
      <c r="O1889" s="329">
        <v>5</v>
      </c>
      <c r="P1889" s="329">
        <v>17</v>
      </c>
      <c r="Q1889" s="329">
        <v>12</v>
      </c>
      <c r="R1889" s="329">
        <v>5</v>
      </c>
    </row>
    <row r="1890" spans="2:18" x14ac:dyDescent="0.2">
      <c r="F1890" s="142" t="s">
        <v>920</v>
      </c>
      <c r="G1890" s="329">
        <v>46</v>
      </c>
      <c r="H1890" s="329">
        <v>18</v>
      </c>
      <c r="I1890" s="329">
        <v>28</v>
      </c>
      <c r="J1890" s="329">
        <v>8</v>
      </c>
      <c r="K1890" s="329">
        <v>2</v>
      </c>
      <c r="L1890" s="329">
        <v>6</v>
      </c>
      <c r="M1890" s="329">
        <v>24</v>
      </c>
      <c r="N1890" s="329">
        <v>10</v>
      </c>
      <c r="O1890" s="329">
        <v>14</v>
      </c>
      <c r="P1890" s="329">
        <v>24</v>
      </c>
      <c r="Q1890" s="329">
        <v>10</v>
      </c>
      <c r="R1890" s="329">
        <v>14</v>
      </c>
    </row>
    <row r="1891" spans="2:18" x14ac:dyDescent="0.2">
      <c r="F1891" s="142" t="s">
        <v>1387</v>
      </c>
      <c r="G1891" s="329">
        <v>0</v>
      </c>
      <c r="H1891" s="329">
        <v>0</v>
      </c>
      <c r="I1891" s="329">
        <v>0</v>
      </c>
      <c r="J1891" s="329">
        <v>0</v>
      </c>
      <c r="K1891" s="329">
        <v>0</v>
      </c>
      <c r="L1891" s="329">
        <v>0</v>
      </c>
      <c r="M1891" s="329">
        <v>0</v>
      </c>
      <c r="N1891" s="329">
        <v>0</v>
      </c>
      <c r="O1891" s="329">
        <v>0</v>
      </c>
      <c r="P1891" s="329">
        <v>2</v>
      </c>
      <c r="Q1891" s="329">
        <v>2</v>
      </c>
      <c r="R1891" s="329">
        <v>0</v>
      </c>
    </row>
    <row r="1892" spans="2:18" x14ac:dyDescent="0.2">
      <c r="F1892" s="142" t="s">
        <v>1388</v>
      </c>
      <c r="G1892" s="329">
        <v>15</v>
      </c>
      <c r="H1892" s="329">
        <v>5</v>
      </c>
      <c r="I1892" s="329">
        <v>10</v>
      </c>
      <c r="J1892" s="329">
        <v>0</v>
      </c>
      <c r="K1892" s="329">
        <v>0</v>
      </c>
      <c r="L1892" s="329">
        <v>0</v>
      </c>
      <c r="M1892" s="329">
        <v>0</v>
      </c>
      <c r="N1892" s="329">
        <v>0</v>
      </c>
      <c r="O1892" s="329">
        <v>0</v>
      </c>
      <c r="P1892" s="329">
        <v>4</v>
      </c>
      <c r="Q1892" s="329">
        <v>2</v>
      </c>
      <c r="R1892" s="329">
        <v>2</v>
      </c>
    </row>
    <row r="1893" spans="2:18" x14ac:dyDescent="0.2">
      <c r="F1893" s="142" t="s">
        <v>1389</v>
      </c>
      <c r="G1893" s="329">
        <v>29</v>
      </c>
      <c r="H1893" s="329">
        <v>22</v>
      </c>
      <c r="I1893" s="329">
        <v>7</v>
      </c>
      <c r="J1893" s="329">
        <v>14</v>
      </c>
      <c r="K1893" s="329">
        <v>11</v>
      </c>
      <c r="L1893" s="329">
        <v>3</v>
      </c>
      <c r="M1893" s="329">
        <v>11</v>
      </c>
      <c r="N1893" s="329">
        <v>10</v>
      </c>
      <c r="O1893" s="329">
        <v>1</v>
      </c>
      <c r="P1893" s="329">
        <v>3</v>
      </c>
      <c r="Q1893" s="329">
        <v>3</v>
      </c>
      <c r="R1893" s="329">
        <v>0</v>
      </c>
    </row>
    <row r="1894" spans="2:18" x14ac:dyDescent="0.2">
      <c r="D1894" s="142" t="s">
        <v>756</v>
      </c>
      <c r="G1894" s="329">
        <v>64</v>
      </c>
      <c r="H1894" s="329">
        <v>41</v>
      </c>
      <c r="I1894" s="329">
        <v>23</v>
      </c>
      <c r="J1894" s="329">
        <v>13</v>
      </c>
      <c r="K1894" s="329">
        <v>9</v>
      </c>
      <c r="L1894" s="329">
        <v>4</v>
      </c>
      <c r="M1894" s="329">
        <v>3</v>
      </c>
      <c r="N1894" s="329">
        <v>3</v>
      </c>
      <c r="O1894" s="329">
        <v>0</v>
      </c>
      <c r="P1894" s="329">
        <v>2</v>
      </c>
      <c r="Q1894" s="329">
        <v>2</v>
      </c>
      <c r="R1894" s="329">
        <v>0</v>
      </c>
    </row>
    <row r="1895" spans="2:18" x14ac:dyDescent="0.2">
      <c r="E1895" s="142" t="s">
        <v>250</v>
      </c>
      <c r="G1895" s="329">
        <v>64</v>
      </c>
      <c r="H1895" s="329">
        <v>41</v>
      </c>
      <c r="I1895" s="329">
        <v>23</v>
      </c>
      <c r="J1895" s="329">
        <v>13</v>
      </c>
      <c r="K1895" s="329">
        <v>9</v>
      </c>
      <c r="L1895" s="329">
        <v>4</v>
      </c>
      <c r="M1895" s="329">
        <v>3</v>
      </c>
      <c r="N1895" s="329">
        <v>3</v>
      </c>
      <c r="O1895" s="329">
        <v>0</v>
      </c>
      <c r="P1895" s="329">
        <v>2</v>
      </c>
      <c r="Q1895" s="329">
        <v>2</v>
      </c>
      <c r="R1895" s="329">
        <v>0</v>
      </c>
    </row>
    <row r="1896" spans="2:18" x14ac:dyDescent="0.2">
      <c r="F1896" s="142" t="s">
        <v>1292</v>
      </c>
      <c r="G1896" s="329">
        <v>12</v>
      </c>
      <c r="H1896" s="329">
        <v>9</v>
      </c>
      <c r="I1896" s="329">
        <v>3</v>
      </c>
      <c r="J1896" s="329">
        <v>2</v>
      </c>
      <c r="K1896" s="329">
        <v>1</v>
      </c>
      <c r="L1896" s="329">
        <v>1</v>
      </c>
      <c r="M1896" s="329">
        <v>0</v>
      </c>
      <c r="N1896" s="329">
        <v>0</v>
      </c>
      <c r="O1896" s="329">
        <v>0</v>
      </c>
      <c r="P1896" s="329">
        <v>0</v>
      </c>
      <c r="Q1896" s="329">
        <v>0</v>
      </c>
      <c r="R1896" s="329">
        <v>0</v>
      </c>
    </row>
    <row r="1897" spans="2:18" x14ac:dyDescent="0.2">
      <c r="F1897" s="142" t="s">
        <v>1370</v>
      </c>
      <c r="G1897" s="329">
        <v>11</v>
      </c>
      <c r="H1897" s="329">
        <v>6</v>
      </c>
      <c r="I1897" s="329">
        <v>5</v>
      </c>
      <c r="J1897" s="329">
        <v>5</v>
      </c>
      <c r="K1897" s="329">
        <v>4</v>
      </c>
      <c r="L1897" s="329">
        <v>1</v>
      </c>
      <c r="M1897" s="329">
        <v>3</v>
      </c>
      <c r="N1897" s="329">
        <v>3</v>
      </c>
      <c r="O1897" s="329">
        <v>0</v>
      </c>
      <c r="P1897" s="329">
        <v>2</v>
      </c>
      <c r="Q1897" s="329">
        <v>2</v>
      </c>
      <c r="R1897" s="329">
        <v>0</v>
      </c>
    </row>
    <row r="1898" spans="2:18" x14ac:dyDescent="0.2">
      <c r="F1898" s="142" t="s">
        <v>1371</v>
      </c>
      <c r="G1898" s="329">
        <v>41</v>
      </c>
      <c r="H1898" s="329">
        <v>26</v>
      </c>
      <c r="I1898" s="329">
        <v>15</v>
      </c>
      <c r="J1898" s="329">
        <v>6</v>
      </c>
      <c r="K1898" s="329">
        <v>4</v>
      </c>
      <c r="L1898" s="329">
        <v>2</v>
      </c>
      <c r="M1898" s="329">
        <v>0</v>
      </c>
      <c r="N1898" s="329">
        <v>0</v>
      </c>
      <c r="O1898" s="329">
        <v>0</v>
      </c>
      <c r="P1898" s="329">
        <v>0</v>
      </c>
      <c r="Q1898" s="329">
        <v>0</v>
      </c>
      <c r="R1898" s="329">
        <v>0</v>
      </c>
    </row>
    <row r="1899" spans="2:18" x14ac:dyDescent="0.2">
      <c r="B1899" s="142" t="s">
        <v>712</v>
      </c>
      <c r="G1899" s="329">
        <v>1500</v>
      </c>
      <c r="H1899" s="329">
        <v>645</v>
      </c>
      <c r="I1899" s="329">
        <v>855</v>
      </c>
      <c r="J1899" s="329">
        <v>390</v>
      </c>
      <c r="K1899" s="329">
        <v>160</v>
      </c>
      <c r="L1899" s="329">
        <v>230</v>
      </c>
      <c r="M1899" s="329">
        <v>188</v>
      </c>
      <c r="N1899" s="329">
        <v>83</v>
      </c>
      <c r="O1899" s="329">
        <v>105</v>
      </c>
      <c r="P1899" s="329">
        <v>176</v>
      </c>
      <c r="Q1899" s="329">
        <v>73</v>
      </c>
      <c r="R1899" s="329">
        <v>103</v>
      </c>
    </row>
    <row r="1900" spans="2:18" x14ac:dyDescent="0.2">
      <c r="C1900" s="142" t="s">
        <v>1390</v>
      </c>
      <c r="G1900" s="329">
        <v>105</v>
      </c>
      <c r="H1900" s="329">
        <v>79</v>
      </c>
      <c r="I1900" s="329">
        <v>26</v>
      </c>
      <c r="J1900" s="329">
        <v>30</v>
      </c>
      <c r="K1900" s="329">
        <v>24</v>
      </c>
      <c r="L1900" s="329">
        <v>6</v>
      </c>
      <c r="M1900" s="329">
        <v>0</v>
      </c>
      <c r="N1900" s="329">
        <v>0</v>
      </c>
      <c r="O1900" s="329">
        <v>0</v>
      </c>
      <c r="P1900" s="329">
        <v>0</v>
      </c>
      <c r="Q1900" s="329">
        <v>0</v>
      </c>
      <c r="R1900" s="329">
        <v>0</v>
      </c>
    </row>
    <row r="1901" spans="2:18" x14ac:dyDescent="0.2">
      <c r="D1901" s="142" t="s">
        <v>248</v>
      </c>
      <c r="G1901" s="329">
        <v>94</v>
      </c>
      <c r="H1901" s="329">
        <v>70</v>
      </c>
      <c r="I1901" s="329">
        <v>24</v>
      </c>
      <c r="J1901" s="329">
        <v>30</v>
      </c>
      <c r="K1901" s="329">
        <v>24</v>
      </c>
      <c r="L1901" s="329">
        <v>6</v>
      </c>
      <c r="M1901" s="329">
        <v>0</v>
      </c>
      <c r="N1901" s="329">
        <v>0</v>
      </c>
      <c r="O1901" s="329">
        <v>0</v>
      </c>
      <c r="P1901" s="329">
        <v>0</v>
      </c>
      <c r="Q1901" s="329">
        <v>0</v>
      </c>
      <c r="R1901" s="329">
        <v>0</v>
      </c>
    </row>
    <row r="1902" spans="2:18" x14ac:dyDescent="0.2">
      <c r="E1902" s="142" t="s">
        <v>250</v>
      </c>
      <c r="G1902" s="329">
        <v>94</v>
      </c>
      <c r="H1902" s="329">
        <v>70</v>
      </c>
      <c r="I1902" s="329">
        <v>24</v>
      </c>
      <c r="J1902" s="329">
        <v>30</v>
      </c>
      <c r="K1902" s="329">
        <v>24</v>
      </c>
      <c r="L1902" s="329">
        <v>6</v>
      </c>
      <c r="M1902" s="329">
        <v>0</v>
      </c>
      <c r="N1902" s="329">
        <v>0</v>
      </c>
      <c r="O1902" s="329">
        <v>0</v>
      </c>
      <c r="P1902" s="329">
        <v>0</v>
      </c>
      <c r="Q1902" s="329">
        <v>0</v>
      </c>
      <c r="R1902" s="329">
        <v>0</v>
      </c>
    </row>
    <row r="1903" spans="2:18" x14ac:dyDescent="0.2">
      <c r="F1903" s="142" t="s">
        <v>956</v>
      </c>
      <c r="G1903" s="329">
        <v>94</v>
      </c>
      <c r="H1903" s="329">
        <v>70</v>
      </c>
      <c r="I1903" s="329">
        <v>24</v>
      </c>
      <c r="J1903" s="329">
        <v>30</v>
      </c>
      <c r="K1903" s="329">
        <v>24</v>
      </c>
      <c r="L1903" s="329">
        <v>6</v>
      </c>
      <c r="M1903" s="329">
        <v>0</v>
      </c>
      <c r="N1903" s="329">
        <v>0</v>
      </c>
      <c r="O1903" s="329">
        <v>0</v>
      </c>
      <c r="P1903" s="329">
        <v>0</v>
      </c>
      <c r="Q1903" s="329">
        <v>0</v>
      </c>
      <c r="R1903" s="329">
        <v>0</v>
      </c>
    </row>
    <row r="1904" spans="2:18" x14ac:dyDescent="0.2">
      <c r="D1904" s="142" t="s">
        <v>709</v>
      </c>
      <c r="G1904" s="329">
        <v>11</v>
      </c>
      <c r="H1904" s="329">
        <v>9</v>
      </c>
      <c r="I1904" s="329">
        <v>2</v>
      </c>
      <c r="J1904" s="329">
        <v>0</v>
      </c>
      <c r="K1904" s="329">
        <v>0</v>
      </c>
      <c r="L1904" s="329">
        <v>0</v>
      </c>
      <c r="M1904" s="329">
        <v>0</v>
      </c>
      <c r="N1904" s="329">
        <v>0</v>
      </c>
      <c r="O1904" s="329">
        <v>0</v>
      </c>
      <c r="P1904" s="329">
        <v>0</v>
      </c>
      <c r="Q1904" s="329">
        <v>0</v>
      </c>
      <c r="R1904" s="329">
        <v>0</v>
      </c>
    </row>
    <row r="1905" spans="3:18" x14ac:dyDescent="0.2">
      <c r="E1905" s="142" t="s">
        <v>250</v>
      </c>
      <c r="G1905" s="329">
        <v>11</v>
      </c>
      <c r="H1905" s="329">
        <v>9</v>
      </c>
      <c r="I1905" s="329">
        <v>2</v>
      </c>
      <c r="J1905" s="329">
        <v>0</v>
      </c>
      <c r="K1905" s="329">
        <v>0</v>
      </c>
      <c r="L1905" s="329">
        <v>0</v>
      </c>
      <c r="M1905" s="329">
        <v>0</v>
      </c>
      <c r="N1905" s="329">
        <v>0</v>
      </c>
      <c r="O1905" s="329">
        <v>0</v>
      </c>
      <c r="P1905" s="329">
        <v>0</v>
      </c>
      <c r="Q1905" s="329">
        <v>0</v>
      </c>
      <c r="R1905" s="329">
        <v>0</v>
      </c>
    </row>
    <row r="1906" spans="3:18" x14ac:dyDescent="0.2">
      <c r="F1906" s="142" t="s">
        <v>959</v>
      </c>
      <c r="G1906" s="329">
        <v>7</v>
      </c>
      <c r="H1906" s="329">
        <v>5</v>
      </c>
      <c r="I1906" s="329">
        <v>2</v>
      </c>
      <c r="J1906" s="329">
        <v>0</v>
      </c>
      <c r="K1906" s="329">
        <v>0</v>
      </c>
      <c r="L1906" s="329">
        <v>0</v>
      </c>
      <c r="M1906" s="329">
        <v>0</v>
      </c>
      <c r="N1906" s="329">
        <v>0</v>
      </c>
      <c r="O1906" s="329">
        <v>0</v>
      </c>
      <c r="P1906" s="329">
        <v>0</v>
      </c>
      <c r="Q1906" s="329">
        <v>0</v>
      </c>
      <c r="R1906" s="329">
        <v>0</v>
      </c>
    </row>
    <row r="1907" spans="3:18" x14ac:dyDescent="0.2">
      <c r="F1907" s="142" t="s">
        <v>960</v>
      </c>
      <c r="G1907" s="329">
        <v>4</v>
      </c>
      <c r="H1907" s="329">
        <v>4</v>
      </c>
      <c r="I1907" s="329">
        <v>0</v>
      </c>
      <c r="J1907" s="329">
        <v>0</v>
      </c>
      <c r="K1907" s="329">
        <v>0</v>
      </c>
      <c r="L1907" s="329">
        <v>0</v>
      </c>
      <c r="M1907" s="329">
        <v>0</v>
      </c>
      <c r="N1907" s="329">
        <v>0</v>
      </c>
      <c r="O1907" s="329">
        <v>0</v>
      </c>
      <c r="P1907" s="329">
        <v>0</v>
      </c>
      <c r="Q1907" s="329">
        <v>0</v>
      </c>
      <c r="R1907" s="329">
        <v>0</v>
      </c>
    </row>
    <row r="1908" spans="3:18" x14ac:dyDescent="0.2">
      <c r="C1908" s="142" t="s">
        <v>1391</v>
      </c>
      <c r="G1908" s="329">
        <v>1395</v>
      </c>
      <c r="H1908" s="329">
        <v>566</v>
      </c>
      <c r="I1908" s="329">
        <v>829</v>
      </c>
      <c r="J1908" s="329">
        <v>360</v>
      </c>
      <c r="K1908" s="329">
        <v>136</v>
      </c>
      <c r="L1908" s="329">
        <v>224</v>
      </c>
      <c r="M1908" s="329">
        <v>188</v>
      </c>
      <c r="N1908" s="329">
        <v>83</v>
      </c>
      <c r="O1908" s="329">
        <v>105</v>
      </c>
      <c r="P1908" s="329">
        <v>176</v>
      </c>
      <c r="Q1908" s="329">
        <v>73</v>
      </c>
      <c r="R1908" s="329">
        <v>103</v>
      </c>
    </row>
    <row r="1909" spans="3:18" x14ac:dyDescent="0.2">
      <c r="D1909" s="142" t="s">
        <v>248</v>
      </c>
      <c r="G1909" s="329">
        <v>1345</v>
      </c>
      <c r="H1909" s="329">
        <v>543</v>
      </c>
      <c r="I1909" s="329">
        <v>802</v>
      </c>
      <c r="J1909" s="329">
        <v>350</v>
      </c>
      <c r="K1909" s="329">
        <v>130</v>
      </c>
      <c r="L1909" s="329">
        <v>220</v>
      </c>
      <c r="M1909" s="329">
        <v>161</v>
      </c>
      <c r="N1909" s="329">
        <v>67</v>
      </c>
      <c r="O1909" s="329">
        <v>94</v>
      </c>
      <c r="P1909" s="329">
        <v>143</v>
      </c>
      <c r="Q1909" s="329">
        <v>59</v>
      </c>
      <c r="R1909" s="329">
        <v>84</v>
      </c>
    </row>
    <row r="1910" spans="3:18" x14ac:dyDescent="0.2">
      <c r="E1910" s="142" t="s">
        <v>250</v>
      </c>
      <c r="G1910" s="329">
        <v>960</v>
      </c>
      <c r="H1910" s="329">
        <v>384</v>
      </c>
      <c r="I1910" s="329">
        <v>576</v>
      </c>
      <c r="J1910" s="329">
        <v>264</v>
      </c>
      <c r="K1910" s="329">
        <v>95</v>
      </c>
      <c r="L1910" s="329">
        <v>169</v>
      </c>
      <c r="M1910" s="329">
        <v>161</v>
      </c>
      <c r="N1910" s="329">
        <v>67</v>
      </c>
      <c r="O1910" s="329">
        <v>94</v>
      </c>
      <c r="P1910" s="329">
        <v>143</v>
      </c>
      <c r="Q1910" s="329">
        <v>59</v>
      </c>
      <c r="R1910" s="329">
        <v>84</v>
      </c>
    </row>
    <row r="1911" spans="3:18" x14ac:dyDescent="0.2">
      <c r="F1911" s="142" t="s">
        <v>1392</v>
      </c>
      <c r="G1911" s="329">
        <v>139</v>
      </c>
      <c r="H1911" s="329">
        <v>62</v>
      </c>
      <c r="I1911" s="329">
        <v>77</v>
      </c>
      <c r="J1911" s="329">
        <v>39</v>
      </c>
      <c r="K1911" s="329">
        <v>15</v>
      </c>
      <c r="L1911" s="329">
        <v>24</v>
      </c>
      <c r="M1911" s="329">
        <v>16</v>
      </c>
      <c r="N1911" s="329">
        <v>7</v>
      </c>
      <c r="O1911" s="329">
        <v>9</v>
      </c>
      <c r="P1911" s="329">
        <v>13</v>
      </c>
      <c r="Q1911" s="329">
        <v>9</v>
      </c>
      <c r="R1911" s="329">
        <v>4</v>
      </c>
    </row>
    <row r="1912" spans="3:18" x14ac:dyDescent="0.2">
      <c r="F1912" s="142" t="s">
        <v>752</v>
      </c>
      <c r="G1912" s="329">
        <v>434</v>
      </c>
      <c r="H1912" s="329">
        <v>186</v>
      </c>
      <c r="I1912" s="329">
        <v>248</v>
      </c>
      <c r="J1912" s="329">
        <v>118</v>
      </c>
      <c r="K1912" s="329">
        <v>48</v>
      </c>
      <c r="L1912" s="329">
        <v>70</v>
      </c>
      <c r="M1912" s="329">
        <v>79</v>
      </c>
      <c r="N1912" s="329">
        <v>33</v>
      </c>
      <c r="O1912" s="329">
        <v>46</v>
      </c>
      <c r="P1912" s="329">
        <v>52</v>
      </c>
      <c r="Q1912" s="329">
        <v>19</v>
      </c>
      <c r="R1912" s="329">
        <v>33</v>
      </c>
    </row>
    <row r="1913" spans="3:18" x14ac:dyDescent="0.2">
      <c r="F1913" s="142" t="s">
        <v>940</v>
      </c>
      <c r="G1913" s="329">
        <v>387</v>
      </c>
      <c r="H1913" s="329">
        <v>136</v>
      </c>
      <c r="I1913" s="329">
        <v>251</v>
      </c>
      <c r="J1913" s="329">
        <v>107</v>
      </c>
      <c r="K1913" s="329">
        <v>32</v>
      </c>
      <c r="L1913" s="329">
        <v>75</v>
      </c>
      <c r="M1913" s="329">
        <v>66</v>
      </c>
      <c r="N1913" s="329">
        <v>27</v>
      </c>
      <c r="O1913" s="329">
        <v>39</v>
      </c>
      <c r="P1913" s="329">
        <v>78</v>
      </c>
      <c r="Q1913" s="329">
        <v>31</v>
      </c>
      <c r="R1913" s="329">
        <v>47</v>
      </c>
    </row>
    <row r="1914" spans="3:18" x14ac:dyDescent="0.2">
      <c r="E1914" s="142" t="s">
        <v>82</v>
      </c>
      <c r="G1914" s="329">
        <v>385</v>
      </c>
      <c r="H1914" s="329">
        <v>159</v>
      </c>
      <c r="I1914" s="329">
        <v>226</v>
      </c>
      <c r="J1914" s="329">
        <v>86</v>
      </c>
      <c r="K1914" s="329">
        <v>35</v>
      </c>
      <c r="L1914" s="329">
        <v>51</v>
      </c>
      <c r="M1914" s="329">
        <v>0</v>
      </c>
      <c r="N1914" s="329">
        <v>0</v>
      </c>
      <c r="O1914" s="329">
        <v>0</v>
      </c>
      <c r="P1914" s="329">
        <v>0</v>
      </c>
      <c r="Q1914" s="329">
        <v>0</v>
      </c>
      <c r="R1914" s="329">
        <v>0</v>
      </c>
    </row>
    <row r="1915" spans="3:18" x14ac:dyDescent="0.2">
      <c r="F1915" s="142" t="s">
        <v>1392</v>
      </c>
      <c r="G1915" s="329">
        <v>100</v>
      </c>
      <c r="H1915" s="329">
        <v>36</v>
      </c>
      <c r="I1915" s="329">
        <v>64</v>
      </c>
      <c r="J1915" s="329">
        <v>32</v>
      </c>
      <c r="K1915" s="329">
        <v>10</v>
      </c>
      <c r="L1915" s="329">
        <v>22</v>
      </c>
      <c r="M1915" s="329">
        <v>0</v>
      </c>
      <c r="N1915" s="329">
        <v>0</v>
      </c>
      <c r="O1915" s="329">
        <v>0</v>
      </c>
      <c r="P1915" s="329">
        <v>0</v>
      </c>
      <c r="Q1915" s="329">
        <v>0</v>
      </c>
      <c r="R1915" s="329">
        <v>0</v>
      </c>
    </row>
    <row r="1916" spans="3:18" x14ac:dyDescent="0.2">
      <c r="F1916" s="142" t="s">
        <v>752</v>
      </c>
      <c r="G1916" s="329">
        <v>100</v>
      </c>
      <c r="H1916" s="329">
        <v>44</v>
      </c>
      <c r="I1916" s="329">
        <v>56</v>
      </c>
      <c r="J1916" s="329">
        <v>17</v>
      </c>
      <c r="K1916" s="329">
        <v>8</v>
      </c>
      <c r="L1916" s="329">
        <v>9</v>
      </c>
      <c r="M1916" s="329">
        <v>0</v>
      </c>
      <c r="N1916" s="329">
        <v>0</v>
      </c>
      <c r="O1916" s="329">
        <v>0</v>
      </c>
      <c r="P1916" s="329">
        <v>0</v>
      </c>
      <c r="Q1916" s="329">
        <v>0</v>
      </c>
      <c r="R1916" s="329">
        <v>0</v>
      </c>
    </row>
    <row r="1917" spans="3:18" x14ac:dyDescent="0.2">
      <c r="F1917" s="142" t="s">
        <v>940</v>
      </c>
      <c r="G1917" s="329">
        <v>185</v>
      </c>
      <c r="H1917" s="329">
        <v>79</v>
      </c>
      <c r="I1917" s="329">
        <v>106</v>
      </c>
      <c r="J1917" s="329">
        <v>37</v>
      </c>
      <c r="K1917" s="329">
        <v>17</v>
      </c>
      <c r="L1917" s="329">
        <v>20</v>
      </c>
      <c r="M1917" s="329">
        <v>0</v>
      </c>
      <c r="N1917" s="329">
        <v>0</v>
      </c>
      <c r="O1917" s="329">
        <v>0</v>
      </c>
      <c r="P1917" s="329">
        <v>0</v>
      </c>
      <c r="Q1917" s="329">
        <v>0</v>
      </c>
      <c r="R1917" s="329">
        <v>0</v>
      </c>
    </row>
    <row r="1918" spans="3:18" x14ac:dyDescent="0.2">
      <c r="D1918" s="142" t="s">
        <v>709</v>
      </c>
      <c r="G1918" s="329">
        <v>50</v>
      </c>
      <c r="H1918" s="329">
        <v>23</v>
      </c>
      <c r="I1918" s="329">
        <v>27</v>
      </c>
      <c r="J1918" s="329">
        <v>10</v>
      </c>
      <c r="K1918" s="329">
        <v>6</v>
      </c>
      <c r="L1918" s="329">
        <v>4</v>
      </c>
      <c r="M1918" s="329">
        <v>27</v>
      </c>
      <c r="N1918" s="329">
        <v>16</v>
      </c>
      <c r="O1918" s="329">
        <v>11</v>
      </c>
      <c r="P1918" s="329">
        <v>33</v>
      </c>
      <c r="Q1918" s="329">
        <v>14</v>
      </c>
      <c r="R1918" s="329">
        <v>19</v>
      </c>
    </row>
    <row r="1919" spans="3:18" x14ac:dyDescent="0.2">
      <c r="E1919" s="142" t="s">
        <v>250</v>
      </c>
      <c r="G1919" s="329">
        <v>25</v>
      </c>
      <c r="H1919" s="329">
        <v>11</v>
      </c>
      <c r="I1919" s="329">
        <v>14</v>
      </c>
      <c r="J1919" s="329">
        <v>5</v>
      </c>
      <c r="K1919" s="329">
        <v>4</v>
      </c>
      <c r="L1919" s="329">
        <v>1</v>
      </c>
      <c r="M1919" s="329">
        <v>13</v>
      </c>
      <c r="N1919" s="329">
        <v>8</v>
      </c>
      <c r="O1919" s="329">
        <v>5</v>
      </c>
      <c r="P1919" s="329">
        <v>33</v>
      </c>
      <c r="Q1919" s="329">
        <v>14</v>
      </c>
      <c r="R1919" s="329">
        <v>19</v>
      </c>
    </row>
    <row r="1920" spans="3:18" x14ac:dyDescent="0.2">
      <c r="F1920" s="142" t="s">
        <v>909</v>
      </c>
      <c r="G1920" s="329">
        <v>13</v>
      </c>
      <c r="H1920" s="329">
        <v>7</v>
      </c>
      <c r="I1920" s="329">
        <v>6</v>
      </c>
      <c r="J1920" s="329">
        <v>5</v>
      </c>
      <c r="K1920" s="329">
        <v>4</v>
      </c>
      <c r="L1920" s="329">
        <v>1</v>
      </c>
      <c r="M1920" s="329">
        <v>9</v>
      </c>
      <c r="N1920" s="329">
        <v>6</v>
      </c>
      <c r="O1920" s="329">
        <v>3</v>
      </c>
      <c r="P1920" s="329">
        <v>21</v>
      </c>
      <c r="Q1920" s="329">
        <v>10</v>
      </c>
      <c r="R1920" s="329">
        <v>11</v>
      </c>
    </row>
    <row r="1921" spans="2:18" x14ac:dyDescent="0.2">
      <c r="F1921" s="142" t="s">
        <v>715</v>
      </c>
      <c r="G1921" s="329">
        <v>9</v>
      </c>
      <c r="H1921" s="329">
        <v>3</v>
      </c>
      <c r="I1921" s="329">
        <v>6</v>
      </c>
      <c r="J1921" s="329">
        <v>0</v>
      </c>
      <c r="K1921" s="329">
        <v>0</v>
      </c>
      <c r="L1921" s="329">
        <v>0</v>
      </c>
      <c r="M1921" s="329">
        <v>3</v>
      </c>
      <c r="N1921" s="329">
        <v>2</v>
      </c>
      <c r="O1921" s="329">
        <v>1</v>
      </c>
      <c r="P1921" s="329">
        <v>9</v>
      </c>
      <c r="Q1921" s="329">
        <v>3</v>
      </c>
      <c r="R1921" s="329">
        <v>6</v>
      </c>
    </row>
    <row r="1922" spans="2:18" x14ac:dyDescent="0.2">
      <c r="F1922" s="142" t="s">
        <v>963</v>
      </c>
      <c r="G1922" s="329">
        <v>3</v>
      </c>
      <c r="H1922" s="329">
        <v>1</v>
      </c>
      <c r="I1922" s="329">
        <v>2</v>
      </c>
      <c r="J1922" s="329">
        <v>0</v>
      </c>
      <c r="K1922" s="329">
        <v>0</v>
      </c>
      <c r="L1922" s="329">
        <v>0</v>
      </c>
      <c r="M1922" s="329">
        <v>1</v>
      </c>
      <c r="N1922" s="329">
        <v>0</v>
      </c>
      <c r="O1922" s="329">
        <v>1</v>
      </c>
      <c r="P1922" s="329">
        <v>3</v>
      </c>
      <c r="Q1922" s="329">
        <v>1</v>
      </c>
      <c r="R1922" s="329">
        <v>2</v>
      </c>
    </row>
    <row r="1923" spans="2:18" x14ac:dyDescent="0.2">
      <c r="E1923" s="142" t="s">
        <v>82</v>
      </c>
      <c r="G1923" s="329">
        <v>25</v>
      </c>
      <c r="H1923" s="329">
        <v>12</v>
      </c>
      <c r="I1923" s="329">
        <v>13</v>
      </c>
      <c r="J1923" s="329">
        <v>5</v>
      </c>
      <c r="K1923" s="329">
        <v>2</v>
      </c>
      <c r="L1923" s="329">
        <v>3</v>
      </c>
      <c r="M1923" s="329">
        <v>14</v>
      </c>
      <c r="N1923" s="329">
        <v>8</v>
      </c>
      <c r="O1923" s="329">
        <v>6</v>
      </c>
      <c r="P1923" s="329">
        <v>0</v>
      </c>
      <c r="Q1923" s="329">
        <v>0</v>
      </c>
      <c r="R1923" s="329">
        <v>0</v>
      </c>
    </row>
    <row r="1924" spans="2:18" x14ac:dyDescent="0.2">
      <c r="F1924" s="142" t="s">
        <v>909</v>
      </c>
      <c r="G1924" s="329">
        <v>11</v>
      </c>
      <c r="H1924" s="329">
        <v>5</v>
      </c>
      <c r="I1924" s="329">
        <v>6</v>
      </c>
      <c r="J1924" s="329">
        <v>4</v>
      </c>
      <c r="K1924" s="329">
        <v>2</v>
      </c>
      <c r="L1924" s="329">
        <v>2</v>
      </c>
      <c r="M1924" s="329">
        <v>0</v>
      </c>
      <c r="N1924" s="329">
        <v>0</v>
      </c>
      <c r="O1924" s="329">
        <v>0</v>
      </c>
      <c r="P1924" s="329">
        <v>0</v>
      </c>
      <c r="Q1924" s="329">
        <v>0</v>
      </c>
      <c r="R1924" s="329">
        <v>0</v>
      </c>
    </row>
    <row r="1925" spans="2:18" x14ac:dyDescent="0.2">
      <c r="F1925" s="142" t="s">
        <v>715</v>
      </c>
      <c r="G1925" s="329">
        <v>6</v>
      </c>
      <c r="H1925" s="329">
        <v>1</v>
      </c>
      <c r="I1925" s="329">
        <v>5</v>
      </c>
      <c r="J1925" s="329">
        <v>0</v>
      </c>
      <c r="K1925" s="329">
        <v>0</v>
      </c>
      <c r="L1925" s="329">
        <v>0</v>
      </c>
      <c r="M1925" s="329">
        <v>14</v>
      </c>
      <c r="N1925" s="329">
        <v>8</v>
      </c>
      <c r="O1925" s="329">
        <v>6</v>
      </c>
      <c r="P1925" s="329">
        <v>0</v>
      </c>
      <c r="Q1925" s="329">
        <v>0</v>
      </c>
      <c r="R1925" s="329">
        <v>0</v>
      </c>
    </row>
    <row r="1926" spans="2:18" x14ac:dyDescent="0.2">
      <c r="F1926" s="142" t="s">
        <v>1393</v>
      </c>
      <c r="G1926" s="329">
        <v>8</v>
      </c>
      <c r="H1926" s="329">
        <v>6</v>
      </c>
      <c r="I1926" s="329">
        <v>2</v>
      </c>
      <c r="J1926" s="329">
        <v>1</v>
      </c>
      <c r="K1926" s="329">
        <v>0</v>
      </c>
      <c r="L1926" s="329">
        <v>1</v>
      </c>
      <c r="M1926" s="329">
        <v>0</v>
      </c>
      <c r="N1926" s="329">
        <v>0</v>
      </c>
      <c r="O1926" s="329">
        <v>0</v>
      </c>
      <c r="P1926" s="329">
        <v>0</v>
      </c>
      <c r="Q1926" s="329">
        <v>0</v>
      </c>
      <c r="R1926" s="329">
        <v>0</v>
      </c>
    </row>
    <row r="1927" spans="2:18" x14ac:dyDescent="0.2">
      <c r="B1927" s="142" t="s">
        <v>1394</v>
      </c>
      <c r="G1927" s="329">
        <v>658</v>
      </c>
      <c r="H1927" s="329">
        <v>309</v>
      </c>
      <c r="I1927" s="329">
        <v>349</v>
      </c>
      <c r="J1927" s="329">
        <v>212</v>
      </c>
      <c r="K1927" s="329">
        <v>93</v>
      </c>
      <c r="L1927" s="329">
        <v>119</v>
      </c>
      <c r="M1927" s="329">
        <v>31</v>
      </c>
      <c r="N1927" s="329">
        <v>11</v>
      </c>
      <c r="O1927" s="329">
        <v>20</v>
      </c>
      <c r="P1927" s="329">
        <v>15</v>
      </c>
      <c r="Q1927" s="329">
        <v>6</v>
      </c>
      <c r="R1927" s="329">
        <v>9</v>
      </c>
    </row>
    <row r="1928" spans="2:18" x14ac:dyDescent="0.2">
      <c r="C1928" s="142" t="s">
        <v>1394</v>
      </c>
      <c r="G1928" s="329">
        <v>658</v>
      </c>
      <c r="H1928" s="329">
        <v>309</v>
      </c>
      <c r="I1928" s="329">
        <v>349</v>
      </c>
      <c r="J1928" s="329">
        <v>212</v>
      </c>
      <c r="K1928" s="329">
        <v>93</v>
      </c>
      <c r="L1928" s="329">
        <v>119</v>
      </c>
      <c r="M1928" s="329">
        <v>31</v>
      </c>
      <c r="N1928" s="329">
        <v>11</v>
      </c>
      <c r="O1928" s="329">
        <v>20</v>
      </c>
      <c r="P1928" s="329">
        <v>15</v>
      </c>
      <c r="Q1928" s="329">
        <v>6</v>
      </c>
      <c r="R1928" s="329">
        <v>9</v>
      </c>
    </row>
    <row r="1929" spans="2:18" x14ac:dyDescent="0.2">
      <c r="D1929" s="142" t="s">
        <v>248</v>
      </c>
      <c r="G1929" s="329">
        <v>584</v>
      </c>
      <c r="H1929" s="329">
        <v>262</v>
      </c>
      <c r="I1929" s="329">
        <v>322</v>
      </c>
      <c r="J1929" s="329">
        <v>184</v>
      </c>
      <c r="K1929" s="329">
        <v>75</v>
      </c>
      <c r="L1929" s="329">
        <v>109</v>
      </c>
      <c r="M1929" s="329">
        <v>31</v>
      </c>
      <c r="N1929" s="329">
        <v>11</v>
      </c>
      <c r="O1929" s="329">
        <v>20</v>
      </c>
      <c r="P1929" s="329">
        <v>13</v>
      </c>
      <c r="Q1929" s="329">
        <v>5</v>
      </c>
      <c r="R1929" s="329">
        <v>8</v>
      </c>
    </row>
    <row r="1930" spans="2:18" x14ac:dyDescent="0.2">
      <c r="E1930" s="142" t="s">
        <v>250</v>
      </c>
      <c r="G1930" s="329">
        <v>584</v>
      </c>
      <c r="H1930" s="329">
        <v>262</v>
      </c>
      <c r="I1930" s="329">
        <v>322</v>
      </c>
      <c r="J1930" s="329">
        <v>184</v>
      </c>
      <c r="K1930" s="329">
        <v>75</v>
      </c>
      <c r="L1930" s="329">
        <v>109</v>
      </c>
      <c r="M1930" s="329">
        <v>31</v>
      </c>
      <c r="N1930" s="329">
        <v>11</v>
      </c>
      <c r="O1930" s="329">
        <v>20</v>
      </c>
      <c r="P1930" s="329">
        <v>13</v>
      </c>
      <c r="Q1930" s="329">
        <v>5</v>
      </c>
      <c r="R1930" s="329">
        <v>8</v>
      </c>
    </row>
    <row r="1931" spans="2:18" x14ac:dyDescent="0.2">
      <c r="F1931" s="142" t="s">
        <v>678</v>
      </c>
      <c r="G1931" s="329">
        <v>22</v>
      </c>
      <c r="H1931" s="329">
        <v>6</v>
      </c>
      <c r="I1931" s="329">
        <v>16</v>
      </c>
      <c r="J1931" s="329">
        <v>10</v>
      </c>
      <c r="K1931" s="329">
        <v>2</v>
      </c>
      <c r="L1931" s="329">
        <v>8</v>
      </c>
      <c r="M1931" s="329">
        <v>0</v>
      </c>
      <c r="N1931" s="329">
        <v>0</v>
      </c>
      <c r="O1931" s="329">
        <v>0</v>
      </c>
      <c r="P1931" s="329">
        <v>0</v>
      </c>
      <c r="Q1931" s="329">
        <v>0</v>
      </c>
      <c r="R1931" s="329">
        <v>0</v>
      </c>
    </row>
    <row r="1932" spans="2:18" x14ac:dyDescent="0.2">
      <c r="F1932" s="142" t="s">
        <v>681</v>
      </c>
      <c r="G1932" s="329">
        <v>164</v>
      </c>
      <c r="H1932" s="329">
        <v>86</v>
      </c>
      <c r="I1932" s="329">
        <v>78</v>
      </c>
      <c r="J1932" s="329">
        <v>49</v>
      </c>
      <c r="K1932" s="329">
        <v>27</v>
      </c>
      <c r="L1932" s="329">
        <v>22</v>
      </c>
      <c r="M1932" s="329">
        <v>16</v>
      </c>
      <c r="N1932" s="329">
        <v>5</v>
      </c>
      <c r="O1932" s="329">
        <v>11</v>
      </c>
      <c r="P1932" s="329">
        <v>9</v>
      </c>
      <c r="Q1932" s="329">
        <v>5</v>
      </c>
      <c r="R1932" s="329">
        <v>4</v>
      </c>
    </row>
    <row r="1933" spans="2:18" x14ac:dyDescent="0.2">
      <c r="F1933" s="142" t="s">
        <v>995</v>
      </c>
      <c r="G1933" s="329">
        <v>0</v>
      </c>
      <c r="H1933" s="329">
        <v>0</v>
      </c>
      <c r="I1933" s="329">
        <v>0</v>
      </c>
      <c r="J1933" s="329">
        <v>0</v>
      </c>
      <c r="K1933" s="329">
        <v>0</v>
      </c>
      <c r="L1933" s="329">
        <v>0</v>
      </c>
      <c r="M1933" s="329">
        <v>0</v>
      </c>
      <c r="N1933" s="329">
        <v>0</v>
      </c>
      <c r="O1933" s="329">
        <v>0</v>
      </c>
      <c r="P1933" s="329">
        <v>4</v>
      </c>
      <c r="Q1933" s="329">
        <v>0</v>
      </c>
      <c r="R1933" s="329">
        <v>4</v>
      </c>
    </row>
    <row r="1934" spans="2:18" x14ac:dyDescent="0.2">
      <c r="F1934" s="142" t="s">
        <v>1064</v>
      </c>
      <c r="G1934" s="329">
        <v>14</v>
      </c>
      <c r="H1934" s="329">
        <v>6</v>
      </c>
      <c r="I1934" s="329">
        <v>8</v>
      </c>
      <c r="J1934" s="329">
        <v>14</v>
      </c>
      <c r="K1934" s="329">
        <v>6</v>
      </c>
      <c r="L1934" s="329">
        <v>8</v>
      </c>
      <c r="M1934" s="329">
        <v>0</v>
      </c>
      <c r="N1934" s="329">
        <v>0</v>
      </c>
      <c r="O1934" s="329">
        <v>0</v>
      </c>
      <c r="P1934" s="329">
        <v>0</v>
      </c>
      <c r="Q1934" s="329">
        <v>0</v>
      </c>
      <c r="R1934" s="329">
        <v>0</v>
      </c>
    </row>
    <row r="1935" spans="2:18" x14ac:dyDescent="0.2">
      <c r="F1935" s="142" t="s">
        <v>1395</v>
      </c>
      <c r="G1935" s="329">
        <v>384</v>
      </c>
      <c r="H1935" s="329">
        <v>164</v>
      </c>
      <c r="I1935" s="329">
        <v>220</v>
      </c>
      <c r="J1935" s="329">
        <v>111</v>
      </c>
      <c r="K1935" s="329">
        <v>40</v>
      </c>
      <c r="L1935" s="329">
        <v>71</v>
      </c>
      <c r="M1935" s="329">
        <v>15</v>
      </c>
      <c r="N1935" s="329">
        <v>6</v>
      </c>
      <c r="O1935" s="329">
        <v>9</v>
      </c>
      <c r="P1935" s="329">
        <v>0</v>
      </c>
      <c r="Q1935" s="329">
        <v>0</v>
      </c>
      <c r="R1935" s="329">
        <v>0</v>
      </c>
    </row>
    <row r="1936" spans="2:18" x14ac:dyDescent="0.2">
      <c r="D1936" s="142" t="s">
        <v>709</v>
      </c>
      <c r="G1936" s="329">
        <v>63</v>
      </c>
      <c r="H1936" s="329">
        <v>41</v>
      </c>
      <c r="I1936" s="329">
        <v>22</v>
      </c>
      <c r="J1936" s="329">
        <v>28</v>
      </c>
      <c r="K1936" s="329">
        <v>18</v>
      </c>
      <c r="L1936" s="329">
        <v>10</v>
      </c>
      <c r="M1936" s="329">
        <v>0</v>
      </c>
      <c r="N1936" s="329">
        <v>0</v>
      </c>
      <c r="O1936" s="329">
        <v>0</v>
      </c>
      <c r="P1936" s="329">
        <v>1</v>
      </c>
      <c r="Q1936" s="329">
        <v>1</v>
      </c>
      <c r="R1936" s="329">
        <v>0</v>
      </c>
    </row>
    <row r="1937" spans="2:18" x14ac:dyDescent="0.2">
      <c r="E1937" s="142" t="s">
        <v>250</v>
      </c>
      <c r="G1937" s="329">
        <v>63</v>
      </c>
      <c r="H1937" s="329">
        <v>41</v>
      </c>
      <c r="I1937" s="329">
        <v>22</v>
      </c>
      <c r="J1937" s="329">
        <v>28</v>
      </c>
      <c r="K1937" s="329">
        <v>18</v>
      </c>
      <c r="L1937" s="329">
        <v>10</v>
      </c>
      <c r="M1937" s="329">
        <v>0</v>
      </c>
      <c r="N1937" s="329">
        <v>0</v>
      </c>
      <c r="O1937" s="329">
        <v>0</v>
      </c>
      <c r="P1937" s="329">
        <v>1</v>
      </c>
      <c r="Q1937" s="329">
        <v>1</v>
      </c>
      <c r="R1937" s="329">
        <v>0</v>
      </c>
    </row>
    <row r="1938" spans="2:18" x14ac:dyDescent="0.2">
      <c r="F1938" s="142" t="s">
        <v>1065</v>
      </c>
      <c r="G1938" s="329">
        <v>35</v>
      </c>
      <c r="H1938" s="329">
        <v>24</v>
      </c>
      <c r="I1938" s="329">
        <v>11</v>
      </c>
      <c r="J1938" s="329">
        <v>28</v>
      </c>
      <c r="K1938" s="329">
        <v>18</v>
      </c>
      <c r="L1938" s="329">
        <v>10</v>
      </c>
      <c r="M1938" s="329">
        <v>0</v>
      </c>
      <c r="N1938" s="329">
        <v>0</v>
      </c>
      <c r="O1938" s="329">
        <v>0</v>
      </c>
      <c r="P1938" s="329">
        <v>0</v>
      </c>
      <c r="Q1938" s="329">
        <v>0</v>
      </c>
      <c r="R1938" s="329">
        <v>0</v>
      </c>
    </row>
    <row r="1939" spans="2:18" x14ac:dyDescent="0.2">
      <c r="F1939" s="142" t="s">
        <v>768</v>
      </c>
      <c r="G1939" s="329">
        <v>5</v>
      </c>
      <c r="H1939" s="329">
        <v>1</v>
      </c>
      <c r="I1939" s="329">
        <v>4</v>
      </c>
      <c r="J1939" s="329">
        <v>0</v>
      </c>
      <c r="K1939" s="329">
        <v>0</v>
      </c>
      <c r="L1939" s="329">
        <v>0</v>
      </c>
      <c r="M1939" s="329">
        <v>0</v>
      </c>
      <c r="N1939" s="329">
        <v>0</v>
      </c>
      <c r="O1939" s="329">
        <v>0</v>
      </c>
      <c r="P1939" s="329">
        <v>0</v>
      </c>
      <c r="Q1939" s="329">
        <v>0</v>
      </c>
      <c r="R1939" s="329">
        <v>0</v>
      </c>
    </row>
    <row r="1940" spans="2:18" x14ac:dyDescent="0.2">
      <c r="F1940" s="142" t="s">
        <v>1396</v>
      </c>
      <c r="G1940" s="329">
        <v>0</v>
      </c>
      <c r="H1940" s="329">
        <v>0</v>
      </c>
      <c r="I1940" s="329">
        <v>0</v>
      </c>
      <c r="J1940" s="329">
        <v>0</v>
      </c>
      <c r="K1940" s="329">
        <v>0</v>
      </c>
      <c r="L1940" s="329">
        <v>0</v>
      </c>
      <c r="M1940" s="329">
        <v>0</v>
      </c>
      <c r="N1940" s="329">
        <v>0</v>
      </c>
      <c r="O1940" s="329">
        <v>0</v>
      </c>
      <c r="P1940" s="329">
        <v>1</v>
      </c>
      <c r="Q1940" s="329">
        <v>1</v>
      </c>
      <c r="R1940" s="329">
        <v>0</v>
      </c>
    </row>
    <row r="1941" spans="2:18" x14ac:dyDescent="0.2">
      <c r="F1941" s="142" t="s">
        <v>1397</v>
      </c>
      <c r="G1941" s="329">
        <v>23</v>
      </c>
      <c r="H1941" s="329">
        <v>16</v>
      </c>
      <c r="I1941" s="329">
        <v>7</v>
      </c>
      <c r="J1941" s="329">
        <v>0</v>
      </c>
      <c r="K1941" s="329">
        <v>0</v>
      </c>
      <c r="L1941" s="329">
        <v>0</v>
      </c>
      <c r="M1941" s="329">
        <v>0</v>
      </c>
      <c r="N1941" s="329">
        <v>0</v>
      </c>
      <c r="O1941" s="329">
        <v>0</v>
      </c>
      <c r="P1941" s="329">
        <v>0</v>
      </c>
      <c r="Q1941" s="329">
        <v>0</v>
      </c>
      <c r="R1941" s="329">
        <v>0</v>
      </c>
    </row>
    <row r="1942" spans="2:18" x14ac:dyDescent="0.2">
      <c r="D1942" s="142" t="s">
        <v>756</v>
      </c>
      <c r="G1942" s="329">
        <v>11</v>
      </c>
      <c r="H1942" s="329">
        <v>6</v>
      </c>
      <c r="I1942" s="329">
        <v>5</v>
      </c>
      <c r="J1942" s="329">
        <v>0</v>
      </c>
      <c r="K1942" s="329">
        <v>0</v>
      </c>
      <c r="L1942" s="329">
        <v>0</v>
      </c>
      <c r="M1942" s="329">
        <v>0</v>
      </c>
      <c r="N1942" s="329">
        <v>0</v>
      </c>
      <c r="O1942" s="329">
        <v>0</v>
      </c>
      <c r="P1942" s="329">
        <v>1</v>
      </c>
      <c r="Q1942" s="329">
        <v>0</v>
      </c>
      <c r="R1942" s="329">
        <v>1</v>
      </c>
    </row>
    <row r="1943" spans="2:18" x14ac:dyDescent="0.2">
      <c r="E1943" s="142" t="s">
        <v>250</v>
      </c>
      <c r="G1943" s="329">
        <v>11</v>
      </c>
      <c r="H1943" s="329">
        <v>6</v>
      </c>
      <c r="I1943" s="329">
        <v>5</v>
      </c>
      <c r="J1943" s="329">
        <v>0</v>
      </c>
      <c r="K1943" s="329">
        <v>0</v>
      </c>
      <c r="L1943" s="329">
        <v>0</v>
      </c>
      <c r="M1943" s="329">
        <v>0</v>
      </c>
      <c r="N1943" s="329">
        <v>0</v>
      </c>
      <c r="O1943" s="329">
        <v>0</v>
      </c>
      <c r="P1943" s="329">
        <v>1</v>
      </c>
      <c r="Q1943" s="329">
        <v>0</v>
      </c>
      <c r="R1943" s="329">
        <v>1</v>
      </c>
    </row>
    <row r="1944" spans="2:18" x14ac:dyDescent="0.2">
      <c r="F1944" s="142" t="s">
        <v>984</v>
      </c>
      <c r="G1944" s="329">
        <v>6</v>
      </c>
      <c r="H1944" s="329">
        <v>2</v>
      </c>
      <c r="I1944" s="329">
        <v>4</v>
      </c>
      <c r="J1944" s="329">
        <v>0</v>
      </c>
      <c r="K1944" s="329">
        <v>0</v>
      </c>
      <c r="L1944" s="329">
        <v>0</v>
      </c>
      <c r="M1944" s="329">
        <v>0</v>
      </c>
      <c r="N1944" s="329">
        <v>0</v>
      </c>
      <c r="O1944" s="329">
        <v>0</v>
      </c>
      <c r="P1944" s="329">
        <v>1</v>
      </c>
      <c r="Q1944" s="329">
        <v>0</v>
      </c>
      <c r="R1944" s="329">
        <v>1</v>
      </c>
    </row>
    <row r="1945" spans="2:18" x14ac:dyDescent="0.2">
      <c r="F1945" s="142" t="s">
        <v>1062</v>
      </c>
      <c r="G1945" s="329">
        <v>5</v>
      </c>
      <c r="H1945" s="329">
        <v>4</v>
      </c>
      <c r="I1945" s="329">
        <v>1</v>
      </c>
      <c r="J1945" s="329">
        <v>0</v>
      </c>
      <c r="K1945" s="329">
        <v>0</v>
      </c>
      <c r="L1945" s="329">
        <v>0</v>
      </c>
      <c r="M1945" s="329">
        <v>0</v>
      </c>
      <c r="N1945" s="329">
        <v>0</v>
      </c>
      <c r="O1945" s="329">
        <v>0</v>
      </c>
      <c r="P1945" s="329">
        <v>0</v>
      </c>
      <c r="Q1945" s="329">
        <v>0</v>
      </c>
      <c r="R1945" s="329">
        <v>0</v>
      </c>
    </row>
    <row r="1946" spans="2:18" x14ac:dyDescent="0.2">
      <c r="B1946" s="142" t="s">
        <v>1398</v>
      </c>
      <c r="G1946" s="329">
        <v>170</v>
      </c>
      <c r="H1946" s="329">
        <v>64</v>
      </c>
      <c r="I1946" s="329">
        <v>106</v>
      </c>
      <c r="J1946" s="329">
        <v>65</v>
      </c>
      <c r="K1946" s="329">
        <v>26</v>
      </c>
      <c r="L1946" s="329">
        <v>39</v>
      </c>
      <c r="M1946" s="329">
        <v>28</v>
      </c>
      <c r="N1946" s="329">
        <v>8</v>
      </c>
      <c r="O1946" s="329">
        <v>20</v>
      </c>
      <c r="P1946" s="329">
        <v>23</v>
      </c>
      <c r="Q1946" s="329">
        <v>5</v>
      </c>
      <c r="R1946" s="329">
        <v>18</v>
      </c>
    </row>
    <row r="1947" spans="2:18" x14ac:dyDescent="0.2">
      <c r="C1947" s="142" t="s">
        <v>1398</v>
      </c>
      <c r="G1947" s="329">
        <v>170</v>
      </c>
      <c r="H1947" s="329">
        <v>64</v>
      </c>
      <c r="I1947" s="329">
        <v>106</v>
      </c>
      <c r="J1947" s="329">
        <v>65</v>
      </c>
      <c r="K1947" s="329">
        <v>26</v>
      </c>
      <c r="L1947" s="329">
        <v>39</v>
      </c>
      <c r="M1947" s="329">
        <v>28</v>
      </c>
      <c r="N1947" s="329">
        <v>8</v>
      </c>
      <c r="O1947" s="329">
        <v>20</v>
      </c>
      <c r="P1947" s="329">
        <v>23</v>
      </c>
      <c r="Q1947" s="329">
        <v>5</v>
      </c>
      <c r="R1947" s="329">
        <v>18</v>
      </c>
    </row>
    <row r="1948" spans="2:18" x14ac:dyDescent="0.2">
      <c r="D1948" s="142" t="s">
        <v>248</v>
      </c>
      <c r="G1948" s="329">
        <v>170</v>
      </c>
      <c r="H1948" s="329">
        <v>64</v>
      </c>
      <c r="I1948" s="329">
        <v>106</v>
      </c>
      <c r="J1948" s="329">
        <v>65</v>
      </c>
      <c r="K1948" s="329">
        <v>26</v>
      </c>
      <c r="L1948" s="329">
        <v>39</v>
      </c>
      <c r="M1948" s="329">
        <v>28</v>
      </c>
      <c r="N1948" s="329">
        <v>8</v>
      </c>
      <c r="O1948" s="329">
        <v>20</v>
      </c>
      <c r="P1948" s="329">
        <v>23</v>
      </c>
      <c r="Q1948" s="329">
        <v>5</v>
      </c>
      <c r="R1948" s="329">
        <v>18</v>
      </c>
    </row>
    <row r="1949" spans="2:18" x14ac:dyDescent="0.2">
      <c r="E1949" s="142" t="s">
        <v>250</v>
      </c>
      <c r="G1949" s="329">
        <v>145</v>
      </c>
      <c r="H1949" s="329">
        <v>54</v>
      </c>
      <c r="I1949" s="329">
        <v>91</v>
      </c>
      <c r="J1949" s="329">
        <v>40</v>
      </c>
      <c r="K1949" s="329">
        <v>16</v>
      </c>
      <c r="L1949" s="329">
        <v>24</v>
      </c>
      <c r="M1949" s="329">
        <v>8</v>
      </c>
      <c r="N1949" s="329">
        <v>3</v>
      </c>
      <c r="O1949" s="329">
        <v>5</v>
      </c>
      <c r="P1949" s="329">
        <v>6</v>
      </c>
      <c r="Q1949" s="329">
        <v>2</v>
      </c>
      <c r="R1949" s="329">
        <v>4</v>
      </c>
    </row>
    <row r="1950" spans="2:18" x14ac:dyDescent="0.2">
      <c r="F1950" s="142" t="s">
        <v>1399</v>
      </c>
      <c r="G1950" s="329">
        <v>145</v>
      </c>
      <c r="H1950" s="329">
        <v>54</v>
      </c>
      <c r="I1950" s="329">
        <v>91</v>
      </c>
      <c r="J1950" s="329">
        <v>40</v>
      </c>
      <c r="K1950" s="329">
        <v>16</v>
      </c>
      <c r="L1950" s="329">
        <v>24</v>
      </c>
      <c r="M1950" s="329">
        <v>8</v>
      </c>
      <c r="N1950" s="329">
        <v>3</v>
      </c>
      <c r="O1950" s="329">
        <v>5</v>
      </c>
      <c r="P1950" s="329">
        <v>6</v>
      </c>
      <c r="Q1950" s="329">
        <v>2</v>
      </c>
      <c r="R1950" s="329">
        <v>4</v>
      </c>
    </row>
    <row r="1951" spans="2:18" x14ac:dyDescent="0.2">
      <c r="E1951" s="142" t="s">
        <v>697</v>
      </c>
      <c r="G1951" s="329">
        <v>25</v>
      </c>
      <c r="H1951" s="329">
        <v>10</v>
      </c>
      <c r="I1951" s="329">
        <v>15</v>
      </c>
      <c r="J1951" s="329">
        <v>25</v>
      </c>
      <c r="K1951" s="329">
        <v>10</v>
      </c>
      <c r="L1951" s="329">
        <v>15</v>
      </c>
      <c r="M1951" s="329">
        <v>20</v>
      </c>
      <c r="N1951" s="329">
        <v>5</v>
      </c>
      <c r="O1951" s="329">
        <v>15</v>
      </c>
      <c r="P1951" s="329">
        <v>17</v>
      </c>
      <c r="Q1951" s="329">
        <v>3</v>
      </c>
      <c r="R1951" s="329">
        <v>14</v>
      </c>
    </row>
    <row r="1952" spans="2:18" x14ac:dyDescent="0.2">
      <c r="F1952" s="142" t="s">
        <v>908</v>
      </c>
      <c r="G1952" s="329">
        <v>14</v>
      </c>
      <c r="H1952" s="329">
        <v>6</v>
      </c>
      <c r="I1952" s="329">
        <v>8</v>
      </c>
      <c r="J1952" s="329">
        <v>14</v>
      </c>
      <c r="K1952" s="329">
        <v>6</v>
      </c>
      <c r="L1952" s="329">
        <v>8</v>
      </c>
      <c r="M1952" s="329">
        <v>11</v>
      </c>
      <c r="N1952" s="329">
        <v>3</v>
      </c>
      <c r="O1952" s="329">
        <v>8</v>
      </c>
      <c r="P1952" s="329">
        <v>5</v>
      </c>
      <c r="Q1952" s="329">
        <v>1</v>
      </c>
      <c r="R1952" s="329">
        <v>4</v>
      </c>
    </row>
    <row r="1953" spans="2:18" x14ac:dyDescent="0.2">
      <c r="F1953" s="142" t="s">
        <v>1167</v>
      </c>
      <c r="G1953" s="329">
        <v>4</v>
      </c>
      <c r="H1953" s="329">
        <v>0</v>
      </c>
      <c r="I1953" s="329">
        <v>4</v>
      </c>
      <c r="J1953" s="329">
        <v>4</v>
      </c>
      <c r="K1953" s="329">
        <v>0</v>
      </c>
      <c r="L1953" s="329">
        <v>4</v>
      </c>
      <c r="M1953" s="329">
        <v>1</v>
      </c>
      <c r="N1953" s="329">
        <v>0</v>
      </c>
      <c r="O1953" s="329">
        <v>1</v>
      </c>
      <c r="P1953" s="329">
        <v>5</v>
      </c>
      <c r="Q1953" s="329">
        <v>0</v>
      </c>
      <c r="R1953" s="329">
        <v>5</v>
      </c>
    </row>
    <row r="1954" spans="2:18" x14ac:dyDescent="0.2">
      <c r="F1954" s="142" t="s">
        <v>679</v>
      </c>
      <c r="G1954" s="329">
        <v>7</v>
      </c>
      <c r="H1954" s="329">
        <v>4</v>
      </c>
      <c r="I1954" s="329">
        <v>3</v>
      </c>
      <c r="J1954" s="329">
        <v>7</v>
      </c>
      <c r="K1954" s="329">
        <v>4</v>
      </c>
      <c r="L1954" s="329">
        <v>3</v>
      </c>
      <c r="M1954" s="329">
        <v>8</v>
      </c>
      <c r="N1954" s="329">
        <v>2</v>
      </c>
      <c r="O1954" s="329">
        <v>6</v>
      </c>
      <c r="P1954" s="329">
        <v>7</v>
      </c>
      <c r="Q1954" s="329">
        <v>2</v>
      </c>
      <c r="R1954" s="329">
        <v>5</v>
      </c>
    </row>
    <row r="1955" spans="2:18" x14ac:dyDescent="0.2">
      <c r="B1955" s="142" t="s">
        <v>1400</v>
      </c>
      <c r="G1955" s="329">
        <v>171</v>
      </c>
      <c r="H1955" s="329">
        <v>51</v>
      </c>
      <c r="I1955" s="329">
        <v>120</v>
      </c>
      <c r="J1955" s="329">
        <v>42</v>
      </c>
      <c r="K1955" s="329">
        <v>14</v>
      </c>
      <c r="L1955" s="329">
        <v>28</v>
      </c>
      <c r="M1955" s="329">
        <v>16</v>
      </c>
      <c r="N1955" s="329">
        <v>9</v>
      </c>
      <c r="O1955" s="329">
        <v>7</v>
      </c>
      <c r="P1955" s="329">
        <v>12</v>
      </c>
      <c r="Q1955" s="329">
        <v>4</v>
      </c>
      <c r="R1955" s="329">
        <v>8</v>
      </c>
    </row>
    <row r="1956" spans="2:18" x14ac:dyDescent="0.2">
      <c r="C1956" s="142" t="s">
        <v>1400</v>
      </c>
      <c r="G1956" s="329">
        <v>171</v>
      </c>
      <c r="H1956" s="329">
        <v>51</v>
      </c>
      <c r="I1956" s="329">
        <v>120</v>
      </c>
      <c r="J1956" s="329">
        <v>42</v>
      </c>
      <c r="K1956" s="329">
        <v>14</v>
      </c>
      <c r="L1956" s="329">
        <v>28</v>
      </c>
      <c r="M1956" s="329">
        <v>16</v>
      </c>
      <c r="N1956" s="329">
        <v>9</v>
      </c>
      <c r="O1956" s="329">
        <v>7</v>
      </c>
      <c r="P1956" s="329">
        <v>12</v>
      </c>
      <c r="Q1956" s="329">
        <v>4</v>
      </c>
      <c r="R1956" s="329">
        <v>8</v>
      </c>
    </row>
    <row r="1957" spans="2:18" x14ac:dyDescent="0.2">
      <c r="D1957" s="142" t="s">
        <v>248</v>
      </c>
      <c r="G1957" s="329">
        <v>171</v>
      </c>
      <c r="H1957" s="329">
        <v>51</v>
      </c>
      <c r="I1957" s="329">
        <v>120</v>
      </c>
      <c r="J1957" s="329">
        <v>42</v>
      </c>
      <c r="K1957" s="329">
        <v>14</v>
      </c>
      <c r="L1957" s="329">
        <v>28</v>
      </c>
      <c r="M1957" s="329">
        <v>16</v>
      </c>
      <c r="N1957" s="329">
        <v>9</v>
      </c>
      <c r="O1957" s="329">
        <v>7</v>
      </c>
      <c r="P1957" s="329">
        <v>12</v>
      </c>
      <c r="Q1957" s="329">
        <v>4</v>
      </c>
      <c r="R1957" s="329">
        <v>8</v>
      </c>
    </row>
    <row r="1958" spans="2:18" x14ac:dyDescent="0.2">
      <c r="E1958" s="142" t="s">
        <v>250</v>
      </c>
      <c r="G1958" s="329">
        <v>171</v>
      </c>
      <c r="H1958" s="329">
        <v>51</v>
      </c>
      <c r="I1958" s="329">
        <v>120</v>
      </c>
      <c r="J1958" s="329">
        <v>42</v>
      </c>
      <c r="K1958" s="329">
        <v>14</v>
      </c>
      <c r="L1958" s="329">
        <v>28</v>
      </c>
      <c r="M1958" s="329">
        <v>16</v>
      </c>
      <c r="N1958" s="329">
        <v>9</v>
      </c>
      <c r="O1958" s="329">
        <v>7</v>
      </c>
      <c r="P1958" s="329">
        <v>12</v>
      </c>
      <c r="Q1958" s="329">
        <v>4</v>
      </c>
      <c r="R1958" s="329">
        <v>8</v>
      </c>
    </row>
    <row r="1959" spans="2:18" x14ac:dyDescent="0.2">
      <c r="F1959" s="142" t="s">
        <v>1193</v>
      </c>
      <c r="G1959" s="329">
        <v>8</v>
      </c>
      <c r="H1959" s="329">
        <v>0</v>
      </c>
      <c r="I1959" s="329">
        <v>8</v>
      </c>
      <c r="J1959" s="329">
        <v>0</v>
      </c>
      <c r="K1959" s="329">
        <v>0</v>
      </c>
      <c r="L1959" s="329">
        <v>0</v>
      </c>
      <c r="M1959" s="329">
        <v>0</v>
      </c>
      <c r="N1959" s="329">
        <v>0</v>
      </c>
      <c r="O1959" s="329">
        <v>0</v>
      </c>
      <c r="P1959" s="329">
        <v>2</v>
      </c>
      <c r="Q1959" s="329">
        <v>0</v>
      </c>
      <c r="R1959" s="329">
        <v>2</v>
      </c>
    </row>
    <row r="1960" spans="2:18" x14ac:dyDescent="0.2">
      <c r="F1960" s="142" t="s">
        <v>1045</v>
      </c>
      <c r="G1960" s="329">
        <v>163</v>
      </c>
      <c r="H1960" s="329">
        <v>51</v>
      </c>
      <c r="I1960" s="329">
        <v>112</v>
      </c>
      <c r="J1960" s="329">
        <v>42</v>
      </c>
      <c r="K1960" s="329">
        <v>14</v>
      </c>
      <c r="L1960" s="329">
        <v>28</v>
      </c>
      <c r="M1960" s="329">
        <v>16</v>
      </c>
      <c r="N1960" s="329">
        <v>9</v>
      </c>
      <c r="O1960" s="329">
        <v>7</v>
      </c>
      <c r="P1960" s="329">
        <v>10</v>
      </c>
      <c r="Q1960" s="329">
        <v>4</v>
      </c>
      <c r="R1960" s="329">
        <v>6</v>
      </c>
    </row>
    <row r="1961" spans="2:18" x14ac:dyDescent="0.2">
      <c r="B1961" s="142" t="s">
        <v>704</v>
      </c>
      <c r="G1961" s="329">
        <v>516</v>
      </c>
      <c r="H1961" s="329">
        <v>78</v>
      </c>
      <c r="I1961" s="329">
        <v>438</v>
      </c>
      <c r="J1961" s="329">
        <v>236</v>
      </c>
      <c r="K1961" s="329">
        <v>42</v>
      </c>
      <c r="L1961" s="329">
        <v>194</v>
      </c>
      <c r="M1961" s="329">
        <v>92</v>
      </c>
      <c r="N1961" s="329">
        <v>17</v>
      </c>
      <c r="O1961" s="329">
        <v>75</v>
      </c>
      <c r="P1961" s="329">
        <v>33</v>
      </c>
      <c r="Q1961" s="329">
        <v>6</v>
      </c>
      <c r="R1961" s="329">
        <v>27</v>
      </c>
    </row>
    <row r="1962" spans="2:18" x14ac:dyDescent="0.2">
      <c r="C1962" s="142" t="s">
        <v>1401</v>
      </c>
      <c r="G1962" s="329">
        <v>516</v>
      </c>
      <c r="H1962" s="329">
        <v>78</v>
      </c>
      <c r="I1962" s="329">
        <v>438</v>
      </c>
      <c r="J1962" s="329">
        <v>236</v>
      </c>
      <c r="K1962" s="329">
        <v>42</v>
      </c>
      <c r="L1962" s="329">
        <v>194</v>
      </c>
      <c r="M1962" s="329">
        <v>92</v>
      </c>
      <c r="N1962" s="329">
        <v>17</v>
      </c>
      <c r="O1962" s="329">
        <v>75</v>
      </c>
      <c r="P1962" s="329">
        <v>33</v>
      </c>
      <c r="Q1962" s="329">
        <v>6</v>
      </c>
      <c r="R1962" s="329">
        <v>27</v>
      </c>
    </row>
    <row r="1963" spans="2:18" x14ac:dyDescent="0.2">
      <c r="D1963" s="142" t="s">
        <v>248</v>
      </c>
      <c r="G1963" s="329">
        <v>307</v>
      </c>
      <c r="H1963" s="329">
        <v>26</v>
      </c>
      <c r="I1963" s="329">
        <v>281</v>
      </c>
      <c r="J1963" s="329">
        <v>108</v>
      </c>
      <c r="K1963" s="329">
        <v>9</v>
      </c>
      <c r="L1963" s="329">
        <v>99</v>
      </c>
      <c r="M1963" s="329">
        <v>50</v>
      </c>
      <c r="N1963" s="329">
        <v>8</v>
      </c>
      <c r="O1963" s="329">
        <v>42</v>
      </c>
      <c r="P1963" s="329">
        <v>5</v>
      </c>
      <c r="Q1963" s="329">
        <v>2</v>
      </c>
      <c r="R1963" s="329">
        <v>3</v>
      </c>
    </row>
    <row r="1964" spans="2:18" x14ac:dyDescent="0.2">
      <c r="E1964" s="142" t="s">
        <v>250</v>
      </c>
      <c r="G1964" s="329">
        <v>307</v>
      </c>
      <c r="H1964" s="329">
        <v>26</v>
      </c>
      <c r="I1964" s="329">
        <v>281</v>
      </c>
      <c r="J1964" s="329">
        <v>108</v>
      </c>
      <c r="K1964" s="329">
        <v>9</v>
      </c>
      <c r="L1964" s="329">
        <v>99</v>
      </c>
      <c r="M1964" s="329">
        <v>50</v>
      </c>
      <c r="N1964" s="329">
        <v>8</v>
      </c>
      <c r="O1964" s="329">
        <v>42</v>
      </c>
      <c r="P1964" s="329">
        <v>5</v>
      </c>
      <c r="Q1964" s="329">
        <v>2</v>
      </c>
      <c r="R1964" s="329">
        <v>3</v>
      </c>
    </row>
    <row r="1965" spans="2:18" x14ac:dyDescent="0.2">
      <c r="F1965" s="142" t="s">
        <v>707</v>
      </c>
      <c r="G1965" s="329">
        <v>192</v>
      </c>
      <c r="H1965" s="329">
        <v>20</v>
      </c>
      <c r="I1965" s="329">
        <v>172</v>
      </c>
      <c r="J1965" s="329">
        <v>42</v>
      </c>
      <c r="K1965" s="329">
        <v>4</v>
      </c>
      <c r="L1965" s="329">
        <v>38</v>
      </c>
      <c r="M1965" s="329">
        <v>50</v>
      </c>
      <c r="N1965" s="329">
        <v>8</v>
      </c>
      <c r="O1965" s="329">
        <v>42</v>
      </c>
      <c r="P1965" s="329">
        <v>5</v>
      </c>
      <c r="Q1965" s="329">
        <v>2</v>
      </c>
      <c r="R1965" s="329">
        <v>3</v>
      </c>
    </row>
    <row r="1966" spans="2:18" x14ac:dyDescent="0.2">
      <c r="F1966" s="142" t="s">
        <v>683</v>
      </c>
      <c r="G1966" s="329">
        <v>115</v>
      </c>
      <c r="H1966" s="329">
        <v>6</v>
      </c>
      <c r="I1966" s="329">
        <v>109</v>
      </c>
      <c r="J1966" s="329">
        <v>66</v>
      </c>
      <c r="K1966" s="329">
        <v>5</v>
      </c>
      <c r="L1966" s="329">
        <v>61</v>
      </c>
      <c r="M1966" s="329">
        <v>0</v>
      </c>
      <c r="N1966" s="329">
        <v>0</v>
      </c>
      <c r="O1966" s="329">
        <v>0</v>
      </c>
      <c r="P1966" s="329">
        <v>0</v>
      </c>
      <c r="Q1966" s="329">
        <v>0</v>
      </c>
      <c r="R1966" s="329">
        <v>0</v>
      </c>
    </row>
    <row r="1967" spans="2:18" x14ac:dyDescent="0.2">
      <c r="D1967" s="142" t="s">
        <v>709</v>
      </c>
      <c r="G1967" s="329">
        <v>209</v>
      </c>
      <c r="H1967" s="329">
        <v>52</v>
      </c>
      <c r="I1967" s="329">
        <v>157</v>
      </c>
      <c r="J1967" s="329">
        <v>128</v>
      </c>
      <c r="K1967" s="329">
        <v>33</v>
      </c>
      <c r="L1967" s="329">
        <v>95</v>
      </c>
      <c r="M1967" s="329">
        <v>42</v>
      </c>
      <c r="N1967" s="329">
        <v>9</v>
      </c>
      <c r="O1967" s="329">
        <v>33</v>
      </c>
      <c r="P1967" s="329">
        <v>28</v>
      </c>
      <c r="Q1967" s="329">
        <v>4</v>
      </c>
      <c r="R1967" s="329">
        <v>24</v>
      </c>
    </row>
    <row r="1968" spans="2:18" x14ac:dyDescent="0.2">
      <c r="E1968" s="142" t="s">
        <v>250</v>
      </c>
      <c r="G1968" s="329">
        <v>209</v>
      </c>
      <c r="H1968" s="329">
        <v>52</v>
      </c>
      <c r="I1968" s="329">
        <v>157</v>
      </c>
      <c r="J1968" s="329">
        <v>128</v>
      </c>
      <c r="K1968" s="329">
        <v>33</v>
      </c>
      <c r="L1968" s="329">
        <v>95</v>
      </c>
      <c r="M1968" s="329">
        <v>42</v>
      </c>
      <c r="N1968" s="329">
        <v>9</v>
      </c>
      <c r="O1968" s="329">
        <v>33</v>
      </c>
      <c r="P1968" s="329">
        <v>28</v>
      </c>
      <c r="Q1968" s="329">
        <v>4</v>
      </c>
      <c r="R1968" s="329">
        <v>24</v>
      </c>
    </row>
    <row r="1969" spans="2:18" x14ac:dyDescent="0.2">
      <c r="F1969" s="142" t="s">
        <v>710</v>
      </c>
      <c r="G1969" s="329">
        <v>86</v>
      </c>
      <c r="H1969" s="329">
        <v>15</v>
      </c>
      <c r="I1969" s="329">
        <v>71</v>
      </c>
      <c r="J1969" s="329">
        <v>60</v>
      </c>
      <c r="K1969" s="329">
        <v>11</v>
      </c>
      <c r="L1969" s="329">
        <v>49</v>
      </c>
      <c r="M1969" s="329">
        <v>30</v>
      </c>
      <c r="N1969" s="329">
        <v>7</v>
      </c>
      <c r="O1969" s="329">
        <v>23</v>
      </c>
      <c r="P1969" s="329">
        <v>28</v>
      </c>
      <c r="Q1969" s="329">
        <v>4</v>
      </c>
      <c r="R1969" s="329">
        <v>24</v>
      </c>
    </row>
    <row r="1970" spans="2:18" x14ac:dyDescent="0.2">
      <c r="F1970" s="142" t="s">
        <v>1402</v>
      </c>
      <c r="G1970" s="329">
        <v>49</v>
      </c>
      <c r="H1970" s="329">
        <v>13</v>
      </c>
      <c r="I1970" s="329">
        <v>36</v>
      </c>
      <c r="J1970" s="329">
        <v>25</v>
      </c>
      <c r="K1970" s="329">
        <v>6</v>
      </c>
      <c r="L1970" s="329">
        <v>19</v>
      </c>
      <c r="M1970" s="329">
        <v>0</v>
      </c>
      <c r="N1970" s="329">
        <v>0</v>
      </c>
      <c r="O1970" s="329">
        <v>0</v>
      </c>
      <c r="P1970" s="329">
        <v>0</v>
      </c>
      <c r="Q1970" s="329">
        <v>0</v>
      </c>
      <c r="R1970" s="329">
        <v>0</v>
      </c>
    </row>
    <row r="1971" spans="2:18" x14ac:dyDescent="0.2">
      <c r="F1971" s="142" t="s">
        <v>1403</v>
      </c>
      <c r="G1971" s="329">
        <v>74</v>
      </c>
      <c r="H1971" s="329">
        <v>24</v>
      </c>
      <c r="I1971" s="329">
        <v>50</v>
      </c>
      <c r="J1971" s="329">
        <v>43</v>
      </c>
      <c r="K1971" s="329">
        <v>16</v>
      </c>
      <c r="L1971" s="329">
        <v>27</v>
      </c>
      <c r="M1971" s="329">
        <v>12</v>
      </c>
      <c r="N1971" s="329">
        <v>2</v>
      </c>
      <c r="O1971" s="329">
        <v>10</v>
      </c>
      <c r="P1971" s="329">
        <v>0</v>
      </c>
      <c r="Q1971" s="329">
        <v>0</v>
      </c>
      <c r="R1971" s="329">
        <v>0</v>
      </c>
    </row>
    <row r="1972" spans="2:18" x14ac:dyDescent="0.2">
      <c r="B1972" s="142" t="s">
        <v>1404</v>
      </c>
      <c r="G1972" s="329">
        <v>593</v>
      </c>
      <c r="H1972" s="329">
        <v>293</v>
      </c>
      <c r="I1972" s="329">
        <v>300</v>
      </c>
      <c r="J1972" s="329">
        <v>161</v>
      </c>
      <c r="K1972" s="329">
        <v>78</v>
      </c>
      <c r="L1972" s="329">
        <v>83</v>
      </c>
      <c r="M1972" s="329">
        <v>91</v>
      </c>
      <c r="N1972" s="329">
        <v>50</v>
      </c>
      <c r="O1972" s="329">
        <v>41</v>
      </c>
      <c r="P1972" s="329">
        <v>26</v>
      </c>
      <c r="Q1972" s="329">
        <v>13</v>
      </c>
      <c r="R1972" s="329">
        <v>13</v>
      </c>
    </row>
    <row r="1973" spans="2:18" x14ac:dyDescent="0.2">
      <c r="C1973" s="142" t="s">
        <v>1404</v>
      </c>
      <c r="G1973" s="329">
        <v>593</v>
      </c>
      <c r="H1973" s="329">
        <v>293</v>
      </c>
      <c r="I1973" s="329">
        <v>300</v>
      </c>
      <c r="J1973" s="329">
        <v>161</v>
      </c>
      <c r="K1973" s="329">
        <v>78</v>
      </c>
      <c r="L1973" s="329">
        <v>83</v>
      </c>
      <c r="M1973" s="329">
        <v>91</v>
      </c>
      <c r="N1973" s="329">
        <v>50</v>
      </c>
      <c r="O1973" s="329">
        <v>41</v>
      </c>
      <c r="P1973" s="329">
        <v>26</v>
      </c>
      <c r="Q1973" s="329">
        <v>13</v>
      </c>
      <c r="R1973" s="329">
        <v>13</v>
      </c>
    </row>
    <row r="1974" spans="2:18" x14ac:dyDescent="0.2">
      <c r="D1974" s="142" t="s">
        <v>248</v>
      </c>
      <c r="G1974" s="329">
        <v>544</v>
      </c>
      <c r="H1974" s="329">
        <v>273</v>
      </c>
      <c r="I1974" s="329">
        <v>271</v>
      </c>
      <c r="J1974" s="329">
        <v>161</v>
      </c>
      <c r="K1974" s="329">
        <v>78</v>
      </c>
      <c r="L1974" s="329">
        <v>83</v>
      </c>
      <c r="M1974" s="329">
        <v>39</v>
      </c>
      <c r="N1974" s="329">
        <v>27</v>
      </c>
      <c r="O1974" s="329">
        <v>12</v>
      </c>
      <c r="P1974" s="329">
        <v>26</v>
      </c>
      <c r="Q1974" s="329">
        <v>13</v>
      </c>
      <c r="R1974" s="329">
        <v>13</v>
      </c>
    </row>
    <row r="1975" spans="2:18" x14ac:dyDescent="0.2">
      <c r="E1975" s="142" t="s">
        <v>250</v>
      </c>
      <c r="G1975" s="329">
        <v>544</v>
      </c>
      <c r="H1975" s="329">
        <v>273</v>
      </c>
      <c r="I1975" s="329">
        <v>271</v>
      </c>
      <c r="J1975" s="329">
        <v>161</v>
      </c>
      <c r="K1975" s="329">
        <v>78</v>
      </c>
      <c r="L1975" s="329">
        <v>83</v>
      </c>
      <c r="M1975" s="329">
        <v>39</v>
      </c>
      <c r="N1975" s="329">
        <v>27</v>
      </c>
      <c r="O1975" s="329">
        <v>12</v>
      </c>
      <c r="P1975" s="329">
        <v>26</v>
      </c>
      <c r="Q1975" s="329">
        <v>13</v>
      </c>
      <c r="R1975" s="329">
        <v>13</v>
      </c>
    </row>
    <row r="1976" spans="2:18" x14ac:dyDescent="0.2">
      <c r="F1976" s="142" t="s">
        <v>1059</v>
      </c>
      <c r="G1976" s="329">
        <v>146</v>
      </c>
      <c r="H1976" s="329">
        <v>95</v>
      </c>
      <c r="I1976" s="329">
        <v>51</v>
      </c>
      <c r="J1976" s="329">
        <v>44</v>
      </c>
      <c r="K1976" s="329">
        <v>30</v>
      </c>
      <c r="L1976" s="329">
        <v>14</v>
      </c>
      <c r="M1976" s="329">
        <v>23</v>
      </c>
      <c r="N1976" s="329">
        <v>19</v>
      </c>
      <c r="O1976" s="329">
        <v>4</v>
      </c>
      <c r="P1976" s="329">
        <v>11</v>
      </c>
      <c r="Q1976" s="329">
        <v>8</v>
      </c>
      <c r="R1976" s="329">
        <v>3</v>
      </c>
    </row>
    <row r="1977" spans="2:18" x14ac:dyDescent="0.2">
      <c r="F1977" s="142" t="s">
        <v>1405</v>
      </c>
      <c r="G1977" s="329">
        <v>134</v>
      </c>
      <c r="H1977" s="329">
        <v>61</v>
      </c>
      <c r="I1977" s="329">
        <v>73</v>
      </c>
      <c r="J1977" s="329">
        <v>48</v>
      </c>
      <c r="K1977" s="329">
        <v>24</v>
      </c>
      <c r="L1977" s="329">
        <v>24</v>
      </c>
      <c r="M1977" s="329">
        <v>5</v>
      </c>
      <c r="N1977" s="329">
        <v>1</v>
      </c>
      <c r="O1977" s="329">
        <v>4</v>
      </c>
      <c r="P1977" s="329">
        <v>4</v>
      </c>
      <c r="Q1977" s="329">
        <v>1</v>
      </c>
      <c r="R1977" s="329">
        <v>3</v>
      </c>
    </row>
    <row r="1978" spans="2:18" x14ac:dyDescent="0.2">
      <c r="F1978" s="142" t="s">
        <v>1406</v>
      </c>
      <c r="G1978" s="329">
        <v>39</v>
      </c>
      <c r="H1978" s="329">
        <v>5</v>
      </c>
      <c r="I1978" s="329">
        <v>34</v>
      </c>
      <c r="J1978" s="329">
        <v>1</v>
      </c>
      <c r="K1978" s="329">
        <v>0</v>
      </c>
      <c r="L1978" s="329">
        <v>1</v>
      </c>
      <c r="M1978" s="329">
        <v>0</v>
      </c>
      <c r="N1978" s="329">
        <v>0</v>
      </c>
      <c r="O1978" s="329">
        <v>0</v>
      </c>
      <c r="P1978" s="329">
        <v>2</v>
      </c>
      <c r="Q1978" s="329">
        <v>1</v>
      </c>
      <c r="R1978" s="329">
        <v>1</v>
      </c>
    </row>
    <row r="1979" spans="2:18" x14ac:dyDescent="0.2">
      <c r="F1979" s="142" t="s">
        <v>1128</v>
      </c>
      <c r="G1979" s="329">
        <v>142</v>
      </c>
      <c r="H1979" s="329">
        <v>75</v>
      </c>
      <c r="I1979" s="329">
        <v>67</v>
      </c>
      <c r="J1979" s="329">
        <v>39</v>
      </c>
      <c r="K1979" s="329">
        <v>11</v>
      </c>
      <c r="L1979" s="329">
        <v>28</v>
      </c>
      <c r="M1979" s="329">
        <v>11</v>
      </c>
      <c r="N1979" s="329">
        <v>7</v>
      </c>
      <c r="O1979" s="329">
        <v>4</v>
      </c>
      <c r="P1979" s="329">
        <v>8</v>
      </c>
      <c r="Q1979" s="329">
        <v>2</v>
      </c>
      <c r="R1979" s="329">
        <v>6</v>
      </c>
    </row>
    <row r="1980" spans="2:18" x14ac:dyDescent="0.2">
      <c r="F1980" s="142" t="s">
        <v>679</v>
      </c>
      <c r="G1980" s="329">
        <v>60</v>
      </c>
      <c r="H1980" s="329">
        <v>27</v>
      </c>
      <c r="I1980" s="329">
        <v>33</v>
      </c>
      <c r="J1980" s="329">
        <v>17</v>
      </c>
      <c r="K1980" s="329">
        <v>6</v>
      </c>
      <c r="L1980" s="329">
        <v>11</v>
      </c>
      <c r="M1980" s="329">
        <v>0</v>
      </c>
      <c r="N1980" s="329">
        <v>0</v>
      </c>
      <c r="O1980" s="329">
        <v>0</v>
      </c>
      <c r="P1980" s="329">
        <v>1</v>
      </c>
      <c r="Q1980" s="329">
        <v>1</v>
      </c>
      <c r="R1980" s="329">
        <v>0</v>
      </c>
    </row>
    <row r="1981" spans="2:18" x14ac:dyDescent="0.2">
      <c r="F1981" s="142" t="s">
        <v>680</v>
      </c>
      <c r="G1981" s="329">
        <v>16</v>
      </c>
      <c r="H1981" s="329">
        <v>7</v>
      </c>
      <c r="I1981" s="329">
        <v>9</v>
      </c>
      <c r="J1981" s="329">
        <v>12</v>
      </c>
      <c r="K1981" s="329">
        <v>7</v>
      </c>
      <c r="L1981" s="329">
        <v>5</v>
      </c>
      <c r="M1981" s="329">
        <v>0</v>
      </c>
      <c r="N1981" s="329">
        <v>0</v>
      </c>
      <c r="O1981" s="329">
        <v>0</v>
      </c>
      <c r="P1981" s="329">
        <v>0</v>
      </c>
      <c r="Q1981" s="329">
        <v>0</v>
      </c>
      <c r="R1981" s="329">
        <v>0</v>
      </c>
    </row>
    <row r="1982" spans="2:18" x14ac:dyDescent="0.2">
      <c r="F1982" s="142" t="s">
        <v>1407</v>
      </c>
      <c r="G1982" s="329">
        <v>3</v>
      </c>
      <c r="H1982" s="329">
        <v>2</v>
      </c>
      <c r="I1982" s="329">
        <v>1</v>
      </c>
      <c r="J1982" s="329">
        <v>0</v>
      </c>
      <c r="K1982" s="329">
        <v>0</v>
      </c>
      <c r="L1982" s="329">
        <v>0</v>
      </c>
      <c r="M1982" s="329">
        <v>0</v>
      </c>
      <c r="N1982" s="329">
        <v>0</v>
      </c>
      <c r="O1982" s="329">
        <v>0</v>
      </c>
      <c r="P1982" s="329">
        <v>0</v>
      </c>
      <c r="Q1982" s="329">
        <v>0</v>
      </c>
      <c r="R1982" s="329">
        <v>0</v>
      </c>
    </row>
    <row r="1983" spans="2:18" x14ac:dyDescent="0.2">
      <c r="F1983" s="142" t="s">
        <v>1060</v>
      </c>
      <c r="G1983" s="329">
        <v>4</v>
      </c>
      <c r="H1983" s="329">
        <v>1</v>
      </c>
      <c r="I1983" s="329">
        <v>3</v>
      </c>
      <c r="J1983" s="329">
        <v>0</v>
      </c>
      <c r="K1983" s="329">
        <v>0</v>
      </c>
      <c r="L1983" s="329">
        <v>0</v>
      </c>
      <c r="M1983" s="329">
        <v>0</v>
      </c>
      <c r="N1983" s="329">
        <v>0</v>
      </c>
      <c r="O1983" s="329">
        <v>0</v>
      </c>
      <c r="P1983" s="329">
        <v>0</v>
      </c>
      <c r="Q1983" s="329">
        <v>0</v>
      </c>
      <c r="R1983" s="329">
        <v>0</v>
      </c>
    </row>
    <row r="1984" spans="2:18" x14ac:dyDescent="0.2">
      <c r="D1984" s="142" t="s">
        <v>738</v>
      </c>
      <c r="G1984" s="329">
        <v>4</v>
      </c>
      <c r="H1984" s="329">
        <v>0</v>
      </c>
      <c r="I1984" s="329">
        <v>4</v>
      </c>
      <c r="J1984" s="329">
        <v>0</v>
      </c>
      <c r="K1984" s="329">
        <v>0</v>
      </c>
      <c r="L1984" s="329">
        <v>0</v>
      </c>
      <c r="M1984" s="329">
        <v>8</v>
      </c>
      <c r="N1984" s="329">
        <v>0</v>
      </c>
      <c r="O1984" s="329">
        <v>8</v>
      </c>
      <c r="P1984" s="329">
        <v>0</v>
      </c>
      <c r="Q1984" s="329">
        <v>0</v>
      </c>
      <c r="R1984" s="329">
        <v>0</v>
      </c>
    </row>
    <row r="1985" spans="2:18" x14ac:dyDescent="0.2">
      <c r="E1985" s="142" t="s">
        <v>250</v>
      </c>
      <c r="G1985" s="329">
        <v>4</v>
      </c>
      <c r="H1985" s="329">
        <v>0</v>
      </c>
      <c r="I1985" s="329">
        <v>4</v>
      </c>
      <c r="J1985" s="329">
        <v>0</v>
      </c>
      <c r="K1985" s="329">
        <v>0</v>
      </c>
      <c r="L1985" s="329">
        <v>0</v>
      </c>
      <c r="M1985" s="329">
        <v>8</v>
      </c>
      <c r="N1985" s="329">
        <v>0</v>
      </c>
      <c r="O1985" s="329">
        <v>8</v>
      </c>
      <c r="P1985" s="329">
        <v>0</v>
      </c>
      <c r="Q1985" s="329">
        <v>0</v>
      </c>
      <c r="R1985" s="329">
        <v>0</v>
      </c>
    </row>
    <row r="1986" spans="2:18" x14ac:dyDescent="0.2">
      <c r="F1986" s="142" t="s">
        <v>1121</v>
      </c>
      <c r="G1986" s="329">
        <v>4</v>
      </c>
      <c r="H1986" s="329">
        <v>0</v>
      </c>
      <c r="I1986" s="329">
        <v>4</v>
      </c>
      <c r="J1986" s="329">
        <v>0</v>
      </c>
      <c r="K1986" s="329">
        <v>0</v>
      </c>
      <c r="L1986" s="329">
        <v>0</v>
      </c>
      <c r="M1986" s="329">
        <v>8</v>
      </c>
      <c r="N1986" s="329">
        <v>0</v>
      </c>
      <c r="O1986" s="329">
        <v>8</v>
      </c>
      <c r="P1986" s="329">
        <v>0</v>
      </c>
      <c r="Q1986" s="329">
        <v>0</v>
      </c>
      <c r="R1986" s="329">
        <v>0</v>
      </c>
    </row>
    <row r="1987" spans="2:18" x14ac:dyDescent="0.2">
      <c r="D1987" s="142" t="s">
        <v>709</v>
      </c>
      <c r="G1987" s="329">
        <v>45</v>
      </c>
      <c r="H1987" s="329">
        <v>20</v>
      </c>
      <c r="I1987" s="329">
        <v>25</v>
      </c>
      <c r="J1987" s="329">
        <v>0</v>
      </c>
      <c r="K1987" s="329">
        <v>0</v>
      </c>
      <c r="L1987" s="329">
        <v>0</v>
      </c>
      <c r="M1987" s="329">
        <v>44</v>
      </c>
      <c r="N1987" s="329">
        <v>23</v>
      </c>
      <c r="O1987" s="329">
        <v>21</v>
      </c>
      <c r="P1987" s="329">
        <v>0</v>
      </c>
      <c r="Q1987" s="329">
        <v>0</v>
      </c>
      <c r="R1987" s="329">
        <v>0</v>
      </c>
    </row>
    <row r="1988" spans="2:18" x14ac:dyDescent="0.2">
      <c r="E1988" s="142" t="s">
        <v>250</v>
      </c>
      <c r="G1988" s="329">
        <v>45</v>
      </c>
      <c r="H1988" s="329">
        <v>20</v>
      </c>
      <c r="I1988" s="329">
        <v>25</v>
      </c>
      <c r="J1988" s="329">
        <v>0</v>
      </c>
      <c r="K1988" s="329">
        <v>0</v>
      </c>
      <c r="L1988" s="329">
        <v>0</v>
      </c>
      <c r="M1988" s="329">
        <v>44</v>
      </c>
      <c r="N1988" s="329">
        <v>23</v>
      </c>
      <c r="O1988" s="329">
        <v>21</v>
      </c>
      <c r="P1988" s="329">
        <v>0</v>
      </c>
      <c r="Q1988" s="329">
        <v>0</v>
      </c>
      <c r="R1988" s="329">
        <v>0</v>
      </c>
    </row>
    <row r="1989" spans="2:18" x14ac:dyDescent="0.2">
      <c r="F1989" s="142" t="s">
        <v>1134</v>
      </c>
      <c r="G1989" s="329">
        <v>15</v>
      </c>
      <c r="H1989" s="329">
        <v>12</v>
      </c>
      <c r="I1989" s="329">
        <v>3</v>
      </c>
      <c r="J1989" s="329">
        <v>0</v>
      </c>
      <c r="K1989" s="329">
        <v>0</v>
      </c>
      <c r="L1989" s="329">
        <v>0</v>
      </c>
      <c r="M1989" s="329">
        <v>14</v>
      </c>
      <c r="N1989" s="329">
        <v>13</v>
      </c>
      <c r="O1989" s="329">
        <v>1</v>
      </c>
      <c r="P1989" s="329">
        <v>0</v>
      </c>
      <c r="Q1989" s="329">
        <v>0</v>
      </c>
      <c r="R1989" s="329">
        <v>0</v>
      </c>
    </row>
    <row r="1990" spans="2:18" x14ac:dyDescent="0.2">
      <c r="F1990" s="142" t="s">
        <v>1135</v>
      </c>
      <c r="G1990" s="329">
        <v>3</v>
      </c>
      <c r="H1990" s="329">
        <v>0</v>
      </c>
      <c r="I1990" s="329">
        <v>3</v>
      </c>
      <c r="J1990" s="329">
        <v>0</v>
      </c>
      <c r="K1990" s="329">
        <v>0</v>
      </c>
      <c r="L1990" s="329">
        <v>0</v>
      </c>
      <c r="M1990" s="329">
        <v>0</v>
      </c>
      <c r="N1990" s="329">
        <v>0</v>
      </c>
      <c r="O1990" s="329">
        <v>0</v>
      </c>
      <c r="P1990" s="329">
        <v>0</v>
      </c>
      <c r="Q1990" s="329">
        <v>0</v>
      </c>
      <c r="R1990" s="329">
        <v>0</v>
      </c>
    </row>
    <row r="1991" spans="2:18" x14ac:dyDescent="0.2">
      <c r="F1991" s="142" t="s">
        <v>1180</v>
      </c>
      <c r="G1991" s="329">
        <v>15</v>
      </c>
      <c r="H1991" s="329">
        <v>5</v>
      </c>
      <c r="I1991" s="329">
        <v>10</v>
      </c>
      <c r="J1991" s="329">
        <v>0</v>
      </c>
      <c r="K1991" s="329">
        <v>0</v>
      </c>
      <c r="L1991" s="329">
        <v>0</v>
      </c>
      <c r="M1991" s="329">
        <v>8</v>
      </c>
      <c r="N1991" s="329">
        <v>4</v>
      </c>
      <c r="O1991" s="329">
        <v>4</v>
      </c>
      <c r="P1991" s="329">
        <v>0</v>
      </c>
      <c r="Q1991" s="329">
        <v>0</v>
      </c>
      <c r="R1991" s="329">
        <v>0</v>
      </c>
    </row>
    <row r="1992" spans="2:18" x14ac:dyDescent="0.2">
      <c r="F1992" s="142" t="s">
        <v>1133</v>
      </c>
      <c r="G1992" s="329">
        <v>12</v>
      </c>
      <c r="H1992" s="329">
        <v>3</v>
      </c>
      <c r="I1992" s="329">
        <v>9</v>
      </c>
      <c r="J1992" s="329">
        <v>0</v>
      </c>
      <c r="K1992" s="329">
        <v>0</v>
      </c>
      <c r="L1992" s="329">
        <v>0</v>
      </c>
      <c r="M1992" s="329">
        <v>22</v>
      </c>
      <c r="N1992" s="329">
        <v>6</v>
      </c>
      <c r="O1992" s="329">
        <v>16</v>
      </c>
      <c r="P1992" s="329">
        <v>0</v>
      </c>
      <c r="Q1992" s="329">
        <v>0</v>
      </c>
      <c r="R1992" s="329">
        <v>0</v>
      </c>
    </row>
    <row r="1993" spans="2:18" x14ac:dyDescent="0.2">
      <c r="B1993" s="142" t="s">
        <v>1408</v>
      </c>
      <c r="G1993" s="329">
        <v>8218</v>
      </c>
      <c r="H1993" s="329">
        <v>4889</v>
      </c>
      <c r="I1993" s="329">
        <v>3329</v>
      </c>
      <c r="J1993" s="329">
        <v>1664</v>
      </c>
      <c r="K1993" s="329">
        <v>988</v>
      </c>
      <c r="L1993" s="329">
        <v>676</v>
      </c>
      <c r="M1993" s="329">
        <v>1525</v>
      </c>
      <c r="N1993" s="329">
        <v>912</v>
      </c>
      <c r="O1993" s="329">
        <v>613</v>
      </c>
      <c r="P1993" s="329">
        <v>1108</v>
      </c>
      <c r="Q1993" s="329">
        <v>652</v>
      </c>
      <c r="R1993" s="329">
        <v>456</v>
      </c>
    </row>
    <row r="1994" spans="2:18" x14ac:dyDescent="0.2">
      <c r="C1994" s="142" t="s">
        <v>1408</v>
      </c>
      <c r="G1994" s="329">
        <v>8218</v>
      </c>
      <c r="H1994" s="329">
        <v>4889</v>
      </c>
      <c r="I1994" s="329">
        <v>3329</v>
      </c>
      <c r="J1994" s="329">
        <v>1664</v>
      </c>
      <c r="K1994" s="329">
        <v>988</v>
      </c>
      <c r="L1994" s="329">
        <v>676</v>
      </c>
      <c r="M1994" s="329">
        <v>1525</v>
      </c>
      <c r="N1994" s="329">
        <v>912</v>
      </c>
      <c r="O1994" s="329">
        <v>613</v>
      </c>
      <c r="P1994" s="329">
        <v>1108</v>
      </c>
      <c r="Q1994" s="329">
        <v>652</v>
      </c>
      <c r="R1994" s="329">
        <v>456</v>
      </c>
    </row>
    <row r="1995" spans="2:18" x14ac:dyDescent="0.2">
      <c r="D1995" s="142" t="s">
        <v>248</v>
      </c>
      <c r="G1995" s="329">
        <v>2585</v>
      </c>
      <c r="H1995" s="329">
        <v>1492</v>
      </c>
      <c r="I1995" s="329">
        <v>1093</v>
      </c>
      <c r="J1995" s="329">
        <v>0</v>
      </c>
      <c r="K1995" s="329">
        <v>0</v>
      </c>
      <c r="L1995" s="329">
        <v>0</v>
      </c>
      <c r="M1995" s="329">
        <v>898</v>
      </c>
      <c r="N1995" s="329">
        <v>537</v>
      </c>
      <c r="O1995" s="329">
        <v>361</v>
      </c>
      <c r="P1995" s="329">
        <v>695</v>
      </c>
      <c r="Q1995" s="329">
        <v>401</v>
      </c>
      <c r="R1995" s="329">
        <v>294</v>
      </c>
    </row>
    <row r="1996" spans="2:18" x14ac:dyDescent="0.2">
      <c r="E1996" s="142" t="s">
        <v>250</v>
      </c>
      <c r="G1996" s="329">
        <v>2585</v>
      </c>
      <c r="H1996" s="329">
        <v>1492</v>
      </c>
      <c r="I1996" s="329">
        <v>1093</v>
      </c>
      <c r="J1996" s="329">
        <v>0</v>
      </c>
      <c r="K1996" s="329">
        <v>0</v>
      </c>
      <c r="L1996" s="329">
        <v>0</v>
      </c>
      <c r="M1996" s="329">
        <v>898</v>
      </c>
      <c r="N1996" s="329">
        <v>537</v>
      </c>
      <c r="O1996" s="329">
        <v>361</v>
      </c>
      <c r="P1996" s="329">
        <v>695</v>
      </c>
      <c r="Q1996" s="329">
        <v>401</v>
      </c>
      <c r="R1996" s="329">
        <v>294</v>
      </c>
    </row>
    <row r="1997" spans="2:18" x14ac:dyDescent="0.2">
      <c r="F1997" s="142" t="s">
        <v>1138</v>
      </c>
      <c r="G1997" s="329">
        <v>56</v>
      </c>
      <c r="H1997" s="329">
        <v>41</v>
      </c>
      <c r="I1997" s="329">
        <v>15</v>
      </c>
      <c r="J1997" s="329">
        <v>0</v>
      </c>
      <c r="K1997" s="329">
        <v>0</v>
      </c>
      <c r="L1997" s="329">
        <v>0</v>
      </c>
      <c r="M1997" s="329">
        <v>10</v>
      </c>
      <c r="N1997" s="329">
        <v>8</v>
      </c>
      <c r="O1997" s="329">
        <v>2</v>
      </c>
      <c r="P1997" s="329">
        <v>8</v>
      </c>
      <c r="Q1997" s="329">
        <v>6</v>
      </c>
      <c r="R1997" s="329">
        <v>2</v>
      </c>
    </row>
    <row r="1998" spans="2:18" x14ac:dyDescent="0.2">
      <c r="F1998" s="142" t="s">
        <v>1409</v>
      </c>
      <c r="G1998" s="329">
        <v>221</v>
      </c>
      <c r="H1998" s="329">
        <v>69</v>
      </c>
      <c r="I1998" s="329">
        <v>152</v>
      </c>
      <c r="J1998" s="329">
        <v>0</v>
      </c>
      <c r="K1998" s="329">
        <v>0</v>
      </c>
      <c r="L1998" s="329">
        <v>0</v>
      </c>
      <c r="M1998" s="329">
        <v>68</v>
      </c>
      <c r="N1998" s="329">
        <v>17</v>
      </c>
      <c r="O1998" s="329">
        <v>51</v>
      </c>
      <c r="P1998" s="329">
        <v>57</v>
      </c>
      <c r="Q1998" s="329">
        <v>16</v>
      </c>
      <c r="R1998" s="329">
        <v>41</v>
      </c>
    </row>
    <row r="1999" spans="2:18" x14ac:dyDescent="0.2">
      <c r="F1999" s="142" t="s">
        <v>1154</v>
      </c>
      <c r="G1999" s="329">
        <v>531</v>
      </c>
      <c r="H1999" s="329">
        <v>194</v>
      </c>
      <c r="I1999" s="329">
        <v>337</v>
      </c>
      <c r="J1999" s="329">
        <v>0</v>
      </c>
      <c r="K1999" s="329">
        <v>0</v>
      </c>
      <c r="L1999" s="329">
        <v>0</v>
      </c>
      <c r="M1999" s="329">
        <v>244</v>
      </c>
      <c r="N1999" s="329">
        <v>76</v>
      </c>
      <c r="O1999" s="329">
        <v>168</v>
      </c>
      <c r="P1999" s="329">
        <v>201</v>
      </c>
      <c r="Q1999" s="329">
        <v>58</v>
      </c>
      <c r="R1999" s="329">
        <v>143</v>
      </c>
    </row>
    <row r="2000" spans="2:18" x14ac:dyDescent="0.2">
      <c r="F2000" s="142" t="s">
        <v>1139</v>
      </c>
      <c r="G2000" s="329">
        <v>308</v>
      </c>
      <c r="H2000" s="329">
        <v>300</v>
      </c>
      <c r="I2000" s="329">
        <v>8</v>
      </c>
      <c r="J2000" s="329">
        <v>0</v>
      </c>
      <c r="K2000" s="329">
        <v>0</v>
      </c>
      <c r="L2000" s="329">
        <v>0</v>
      </c>
      <c r="M2000" s="329">
        <v>78</v>
      </c>
      <c r="N2000" s="329">
        <v>75</v>
      </c>
      <c r="O2000" s="329">
        <v>3</v>
      </c>
      <c r="P2000" s="329">
        <v>52</v>
      </c>
      <c r="Q2000" s="329">
        <v>51</v>
      </c>
      <c r="R2000" s="329">
        <v>1</v>
      </c>
    </row>
    <row r="2001" spans="4:18" x14ac:dyDescent="0.2">
      <c r="F2001" s="142" t="s">
        <v>1155</v>
      </c>
      <c r="G2001" s="329">
        <v>22</v>
      </c>
      <c r="H2001" s="329">
        <v>10</v>
      </c>
      <c r="I2001" s="329">
        <v>12</v>
      </c>
      <c r="J2001" s="329">
        <v>0</v>
      </c>
      <c r="K2001" s="329">
        <v>0</v>
      </c>
      <c r="L2001" s="329">
        <v>0</v>
      </c>
      <c r="M2001" s="329">
        <v>12</v>
      </c>
      <c r="N2001" s="329">
        <v>9</v>
      </c>
      <c r="O2001" s="329">
        <v>3</v>
      </c>
      <c r="P2001" s="329">
        <v>8</v>
      </c>
      <c r="Q2001" s="329">
        <v>6</v>
      </c>
      <c r="R2001" s="329">
        <v>2</v>
      </c>
    </row>
    <row r="2002" spans="4:18" x14ac:dyDescent="0.2">
      <c r="F2002" s="142" t="s">
        <v>1140</v>
      </c>
      <c r="G2002" s="329">
        <v>362</v>
      </c>
      <c r="H2002" s="329">
        <v>239</v>
      </c>
      <c r="I2002" s="329">
        <v>123</v>
      </c>
      <c r="J2002" s="329">
        <v>0</v>
      </c>
      <c r="K2002" s="329">
        <v>0</v>
      </c>
      <c r="L2002" s="329">
        <v>0</v>
      </c>
      <c r="M2002" s="329">
        <v>110</v>
      </c>
      <c r="N2002" s="329">
        <v>76</v>
      </c>
      <c r="O2002" s="329">
        <v>34</v>
      </c>
      <c r="P2002" s="329">
        <v>75</v>
      </c>
      <c r="Q2002" s="329">
        <v>52</v>
      </c>
      <c r="R2002" s="329">
        <v>23</v>
      </c>
    </row>
    <row r="2003" spans="4:18" x14ac:dyDescent="0.2">
      <c r="F2003" s="142" t="s">
        <v>1232</v>
      </c>
      <c r="G2003" s="329">
        <v>221</v>
      </c>
      <c r="H2003" s="329">
        <v>171</v>
      </c>
      <c r="I2003" s="329">
        <v>50</v>
      </c>
      <c r="J2003" s="329">
        <v>0</v>
      </c>
      <c r="K2003" s="329">
        <v>0</v>
      </c>
      <c r="L2003" s="329">
        <v>0</v>
      </c>
      <c r="M2003" s="329">
        <v>115</v>
      </c>
      <c r="N2003" s="329">
        <v>83</v>
      </c>
      <c r="O2003" s="329">
        <v>32</v>
      </c>
      <c r="P2003" s="329">
        <v>92</v>
      </c>
      <c r="Q2003" s="329">
        <v>66</v>
      </c>
      <c r="R2003" s="329">
        <v>26</v>
      </c>
    </row>
    <row r="2004" spans="4:18" x14ac:dyDescent="0.2">
      <c r="F2004" s="142" t="s">
        <v>1166</v>
      </c>
      <c r="G2004" s="329">
        <v>330</v>
      </c>
      <c r="H2004" s="329">
        <v>304</v>
      </c>
      <c r="I2004" s="329">
        <v>26</v>
      </c>
      <c r="J2004" s="329">
        <v>0</v>
      </c>
      <c r="K2004" s="329">
        <v>0</v>
      </c>
      <c r="L2004" s="329">
        <v>0</v>
      </c>
      <c r="M2004" s="329">
        <v>156</v>
      </c>
      <c r="N2004" s="329">
        <v>148</v>
      </c>
      <c r="O2004" s="329">
        <v>8</v>
      </c>
      <c r="P2004" s="329">
        <v>113</v>
      </c>
      <c r="Q2004" s="329">
        <v>109</v>
      </c>
      <c r="R2004" s="329">
        <v>4</v>
      </c>
    </row>
    <row r="2005" spans="4:18" x14ac:dyDescent="0.2">
      <c r="F2005" s="142" t="s">
        <v>1410</v>
      </c>
      <c r="G2005" s="329">
        <v>280</v>
      </c>
      <c r="H2005" s="329">
        <v>101</v>
      </c>
      <c r="I2005" s="329">
        <v>179</v>
      </c>
      <c r="J2005" s="329">
        <v>0</v>
      </c>
      <c r="K2005" s="329">
        <v>0</v>
      </c>
      <c r="L2005" s="329">
        <v>0</v>
      </c>
      <c r="M2005" s="329">
        <v>101</v>
      </c>
      <c r="N2005" s="329">
        <v>43</v>
      </c>
      <c r="O2005" s="329">
        <v>58</v>
      </c>
      <c r="P2005" s="329">
        <v>85</v>
      </c>
      <c r="Q2005" s="329">
        <v>35</v>
      </c>
      <c r="R2005" s="329">
        <v>50</v>
      </c>
    </row>
    <row r="2006" spans="4:18" x14ac:dyDescent="0.2">
      <c r="F2006" s="142" t="s">
        <v>1411</v>
      </c>
      <c r="G2006" s="329">
        <v>59</v>
      </c>
      <c r="H2006" s="329">
        <v>18</v>
      </c>
      <c r="I2006" s="329">
        <v>41</v>
      </c>
      <c r="J2006" s="329">
        <v>0</v>
      </c>
      <c r="K2006" s="329">
        <v>0</v>
      </c>
      <c r="L2006" s="329">
        <v>0</v>
      </c>
      <c r="M2006" s="329">
        <v>4</v>
      </c>
      <c r="N2006" s="329">
        <v>2</v>
      </c>
      <c r="O2006" s="329">
        <v>2</v>
      </c>
      <c r="P2006" s="329">
        <v>4</v>
      </c>
      <c r="Q2006" s="329">
        <v>2</v>
      </c>
      <c r="R2006" s="329">
        <v>2</v>
      </c>
    </row>
    <row r="2007" spans="4:18" x14ac:dyDescent="0.2">
      <c r="F2007" s="142" t="s">
        <v>1412</v>
      </c>
      <c r="G2007" s="329">
        <v>195</v>
      </c>
      <c r="H2007" s="329">
        <v>45</v>
      </c>
      <c r="I2007" s="329">
        <v>150</v>
      </c>
      <c r="J2007" s="329">
        <v>0</v>
      </c>
      <c r="K2007" s="329">
        <v>0</v>
      </c>
      <c r="L2007" s="329">
        <v>0</v>
      </c>
      <c r="M2007" s="329">
        <v>0</v>
      </c>
      <c r="N2007" s="329">
        <v>0</v>
      </c>
      <c r="O2007" s="329">
        <v>0</v>
      </c>
      <c r="P2007" s="329">
        <v>0</v>
      </c>
      <c r="Q2007" s="329">
        <v>0</v>
      </c>
      <c r="R2007" s="329">
        <v>0</v>
      </c>
    </row>
    <row r="2008" spans="4:18" x14ac:dyDescent="0.2">
      <c r="D2008" s="142" t="s">
        <v>691</v>
      </c>
      <c r="G2008" s="329">
        <v>5633</v>
      </c>
      <c r="H2008" s="329">
        <v>3397</v>
      </c>
      <c r="I2008" s="329">
        <v>2236</v>
      </c>
      <c r="J2008" s="329">
        <v>1664</v>
      </c>
      <c r="K2008" s="329">
        <v>988</v>
      </c>
      <c r="L2008" s="329">
        <v>676</v>
      </c>
      <c r="M2008" s="329">
        <v>627</v>
      </c>
      <c r="N2008" s="329">
        <v>375</v>
      </c>
      <c r="O2008" s="329">
        <v>252</v>
      </c>
      <c r="P2008" s="329">
        <v>413</v>
      </c>
      <c r="Q2008" s="329">
        <v>251</v>
      </c>
      <c r="R2008" s="329">
        <v>162</v>
      </c>
    </row>
    <row r="2009" spans="4:18" x14ac:dyDescent="0.2">
      <c r="E2009" s="142" t="s">
        <v>250</v>
      </c>
      <c r="G2009" s="329">
        <v>5633</v>
      </c>
      <c r="H2009" s="329">
        <v>3397</v>
      </c>
      <c r="I2009" s="329">
        <v>2236</v>
      </c>
      <c r="J2009" s="329">
        <v>1664</v>
      </c>
      <c r="K2009" s="329">
        <v>988</v>
      </c>
      <c r="L2009" s="329">
        <v>676</v>
      </c>
      <c r="M2009" s="329">
        <v>627</v>
      </c>
      <c r="N2009" s="329">
        <v>375</v>
      </c>
      <c r="O2009" s="329">
        <v>252</v>
      </c>
      <c r="P2009" s="329">
        <v>413</v>
      </c>
      <c r="Q2009" s="329">
        <v>251</v>
      </c>
      <c r="R2009" s="329">
        <v>162</v>
      </c>
    </row>
    <row r="2010" spans="4:18" x14ac:dyDescent="0.2">
      <c r="F2010" s="142" t="s">
        <v>1413</v>
      </c>
      <c r="G2010" s="329">
        <v>408</v>
      </c>
      <c r="H2010" s="329">
        <v>139</v>
      </c>
      <c r="I2010" s="329">
        <v>269</v>
      </c>
      <c r="J2010" s="329">
        <v>118</v>
      </c>
      <c r="K2010" s="329">
        <v>36</v>
      </c>
      <c r="L2010" s="329">
        <v>82</v>
      </c>
      <c r="M2010" s="329">
        <v>52</v>
      </c>
      <c r="N2010" s="329">
        <v>19</v>
      </c>
      <c r="O2010" s="329">
        <v>33</v>
      </c>
      <c r="P2010" s="329">
        <v>34</v>
      </c>
      <c r="Q2010" s="329">
        <v>15</v>
      </c>
      <c r="R2010" s="329">
        <v>19</v>
      </c>
    </row>
    <row r="2011" spans="4:18" x14ac:dyDescent="0.2">
      <c r="F2011" s="142" t="s">
        <v>1141</v>
      </c>
      <c r="G2011" s="329">
        <v>743</v>
      </c>
      <c r="H2011" s="329">
        <v>276</v>
      </c>
      <c r="I2011" s="329">
        <v>467</v>
      </c>
      <c r="J2011" s="329">
        <v>205</v>
      </c>
      <c r="K2011" s="329">
        <v>76</v>
      </c>
      <c r="L2011" s="329">
        <v>129</v>
      </c>
      <c r="M2011" s="329">
        <v>63</v>
      </c>
      <c r="N2011" s="329">
        <v>22</v>
      </c>
      <c r="O2011" s="329">
        <v>41</v>
      </c>
      <c r="P2011" s="329">
        <v>46</v>
      </c>
      <c r="Q2011" s="329">
        <v>18</v>
      </c>
      <c r="R2011" s="329">
        <v>28</v>
      </c>
    </row>
    <row r="2012" spans="4:18" x14ac:dyDescent="0.2">
      <c r="F2012" s="142" t="s">
        <v>1414</v>
      </c>
      <c r="G2012" s="329">
        <v>102</v>
      </c>
      <c r="H2012" s="329">
        <v>79</v>
      </c>
      <c r="I2012" s="329">
        <v>23</v>
      </c>
      <c r="J2012" s="329">
        <v>48</v>
      </c>
      <c r="K2012" s="329">
        <v>36</v>
      </c>
      <c r="L2012" s="329">
        <v>12</v>
      </c>
      <c r="M2012" s="329">
        <v>13</v>
      </c>
      <c r="N2012" s="329">
        <v>8</v>
      </c>
      <c r="O2012" s="329">
        <v>5</v>
      </c>
      <c r="P2012" s="329">
        <v>11</v>
      </c>
      <c r="Q2012" s="329">
        <v>7</v>
      </c>
      <c r="R2012" s="329">
        <v>4</v>
      </c>
    </row>
    <row r="2013" spans="4:18" x14ac:dyDescent="0.2">
      <c r="F2013" s="142" t="s">
        <v>723</v>
      </c>
      <c r="G2013" s="329">
        <v>802</v>
      </c>
      <c r="H2013" s="329">
        <v>748</v>
      </c>
      <c r="I2013" s="329">
        <v>54</v>
      </c>
      <c r="J2013" s="329">
        <v>241</v>
      </c>
      <c r="K2013" s="329">
        <v>225</v>
      </c>
      <c r="L2013" s="329">
        <v>16</v>
      </c>
      <c r="M2013" s="329">
        <v>82</v>
      </c>
      <c r="N2013" s="329">
        <v>78</v>
      </c>
      <c r="O2013" s="329">
        <v>4</v>
      </c>
      <c r="P2013" s="329">
        <v>59</v>
      </c>
      <c r="Q2013" s="329">
        <v>55</v>
      </c>
      <c r="R2013" s="329">
        <v>4</v>
      </c>
    </row>
    <row r="2014" spans="4:18" x14ac:dyDescent="0.2">
      <c r="F2014" s="142" t="s">
        <v>1415</v>
      </c>
      <c r="G2014" s="329">
        <v>583</v>
      </c>
      <c r="H2014" s="329">
        <v>518</v>
      </c>
      <c r="I2014" s="329">
        <v>65</v>
      </c>
      <c r="J2014" s="329">
        <v>159</v>
      </c>
      <c r="K2014" s="329">
        <v>137</v>
      </c>
      <c r="L2014" s="329">
        <v>22</v>
      </c>
      <c r="M2014" s="329">
        <v>43</v>
      </c>
      <c r="N2014" s="329">
        <v>41</v>
      </c>
      <c r="O2014" s="329">
        <v>2</v>
      </c>
      <c r="P2014" s="329">
        <v>28</v>
      </c>
      <c r="Q2014" s="329">
        <v>27</v>
      </c>
      <c r="R2014" s="329">
        <v>1</v>
      </c>
    </row>
    <row r="2015" spans="4:18" x14ac:dyDescent="0.2">
      <c r="F2015" s="142" t="s">
        <v>1416</v>
      </c>
      <c r="G2015" s="329">
        <v>296</v>
      </c>
      <c r="H2015" s="329">
        <v>259</v>
      </c>
      <c r="I2015" s="329">
        <v>37</v>
      </c>
      <c r="J2015" s="329">
        <v>87</v>
      </c>
      <c r="K2015" s="329">
        <v>77</v>
      </c>
      <c r="L2015" s="329">
        <v>10</v>
      </c>
      <c r="M2015" s="329">
        <v>34</v>
      </c>
      <c r="N2015" s="329">
        <v>34</v>
      </c>
      <c r="O2015" s="329">
        <v>0</v>
      </c>
      <c r="P2015" s="329">
        <v>22</v>
      </c>
      <c r="Q2015" s="329">
        <v>22</v>
      </c>
      <c r="R2015" s="329">
        <v>0</v>
      </c>
    </row>
    <row r="2016" spans="4:18" x14ac:dyDescent="0.2">
      <c r="F2016" s="142" t="s">
        <v>1160</v>
      </c>
      <c r="G2016" s="329">
        <v>38</v>
      </c>
      <c r="H2016" s="329">
        <v>17</v>
      </c>
      <c r="I2016" s="329">
        <v>21</v>
      </c>
      <c r="J2016" s="329">
        <v>21</v>
      </c>
      <c r="K2016" s="329">
        <v>13</v>
      </c>
      <c r="L2016" s="329">
        <v>8</v>
      </c>
      <c r="M2016" s="329">
        <v>0</v>
      </c>
      <c r="N2016" s="329">
        <v>0</v>
      </c>
      <c r="O2016" s="329">
        <v>0</v>
      </c>
      <c r="P2016" s="329">
        <v>0</v>
      </c>
      <c r="Q2016" s="329">
        <v>0</v>
      </c>
      <c r="R2016" s="329">
        <v>0</v>
      </c>
    </row>
    <row r="2017" spans="2:18" x14ac:dyDescent="0.2">
      <c r="F2017" s="142" t="s">
        <v>1417</v>
      </c>
      <c r="G2017" s="329">
        <v>1155</v>
      </c>
      <c r="H2017" s="329">
        <v>447</v>
      </c>
      <c r="I2017" s="329">
        <v>708</v>
      </c>
      <c r="J2017" s="329">
        <v>306</v>
      </c>
      <c r="K2017" s="329">
        <v>105</v>
      </c>
      <c r="L2017" s="329">
        <v>201</v>
      </c>
      <c r="M2017" s="329">
        <v>142</v>
      </c>
      <c r="N2017" s="329">
        <v>56</v>
      </c>
      <c r="O2017" s="329">
        <v>86</v>
      </c>
      <c r="P2017" s="329">
        <v>85</v>
      </c>
      <c r="Q2017" s="329">
        <v>32</v>
      </c>
      <c r="R2017" s="329">
        <v>53</v>
      </c>
    </row>
    <row r="2018" spans="2:18" x14ac:dyDescent="0.2">
      <c r="F2018" s="142" t="s">
        <v>1185</v>
      </c>
      <c r="G2018" s="329">
        <v>154</v>
      </c>
      <c r="H2018" s="329">
        <v>43</v>
      </c>
      <c r="I2018" s="329">
        <v>111</v>
      </c>
      <c r="J2018" s="329">
        <v>75</v>
      </c>
      <c r="K2018" s="329">
        <v>19</v>
      </c>
      <c r="L2018" s="329">
        <v>56</v>
      </c>
      <c r="M2018" s="329">
        <v>30</v>
      </c>
      <c r="N2018" s="329">
        <v>8</v>
      </c>
      <c r="O2018" s="329">
        <v>22</v>
      </c>
      <c r="P2018" s="329">
        <v>14</v>
      </c>
      <c r="Q2018" s="329">
        <v>5</v>
      </c>
      <c r="R2018" s="329">
        <v>9</v>
      </c>
    </row>
    <row r="2019" spans="2:18" x14ac:dyDescent="0.2">
      <c r="F2019" s="142" t="s">
        <v>1146</v>
      </c>
      <c r="G2019" s="329">
        <v>761</v>
      </c>
      <c r="H2019" s="329">
        <v>487</v>
      </c>
      <c r="I2019" s="329">
        <v>274</v>
      </c>
      <c r="J2019" s="329">
        <v>171</v>
      </c>
      <c r="K2019" s="329">
        <v>115</v>
      </c>
      <c r="L2019" s="329">
        <v>56</v>
      </c>
      <c r="M2019" s="329">
        <v>110</v>
      </c>
      <c r="N2019" s="329">
        <v>63</v>
      </c>
      <c r="O2019" s="329">
        <v>47</v>
      </c>
      <c r="P2019" s="329">
        <v>82</v>
      </c>
      <c r="Q2019" s="329">
        <v>46</v>
      </c>
      <c r="R2019" s="329">
        <v>36</v>
      </c>
    </row>
    <row r="2020" spans="2:18" x14ac:dyDescent="0.2">
      <c r="F2020" s="142" t="s">
        <v>1418</v>
      </c>
      <c r="G2020" s="329">
        <v>127</v>
      </c>
      <c r="H2020" s="329">
        <v>104</v>
      </c>
      <c r="I2020" s="329">
        <v>23</v>
      </c>
      <c r="J2020" s="329">
        <v>113</v>
      </c>
      <c r="K2020" s="329">
        <v>92</v>
      </c>
      <c r="L2020" s="329">
        <v>21</v>
      </c>
      <c r="M2020" s="329">
        <v>0</v>
      </c>
      <c r="N2020" s="329">
        <v>0</v>
      </c>
      <c r="O2020" s="329">
        <v>0</v>
      </c>
      <c r="P2020" s="329">
        <v>0</v>
      </c>
      <c r="Q2020" s="329">
        <v>0</v>
      </c>
      <c r="R2020" s="329">
        <v>0</v>
      </c>
    </row>
    <row r="2021" spans="2:18" x14ac:dyDescent="0.2">
      <c r="F2021" s="142" t="s">
        <v>1419</v>
      </c>
      <c r="G2021" s="329">
        <v>48</v>
      </c>
      <c r="H2021" s="329">
        <v>38</v>
      </c>
      <c r="I2021" s="329">
        <v>10</v>
      </c>
      <c r="J2021" s="329">
        <v>43</v>
      </c>
      <c r="K2021" s="329">
        <v>33</v>
      </c>
      <c r="L2021" s="329">
        <v>10</v>
      </c>
      <c r="M2021" s="329">
        <v>0</v>
      </c>
      <c r="N2021" s="329">
        <v>0</v>
      </c>
      <c r="O2021" s="329">
        <v>0</v>
      </c>
      <c r="P2021" s="329">
        <v>0</v>
      </c>
      <c r="Q2021" s="329">
        <v>0</v>
      </c>
      <c r="R2021" s="329">
        <v>0</v>
      </c>
    </row>
    <row r="2022" spans="2:18" x14ac:dyDescent="0.2">
      <c r="F2022" s="142" t="s">
        <v>1420</v>
      </c>
      <c r="G2022" s="329">
        <v>166</v>
      </c>
      <c r="H2022" s="329">
        <v>127</v>
      </c>
      <c r="I2022" s="329">
        <v>39</v>
      </c>
      <c r="J2022" s="329">
        <v>0</v>
      </c>
      <c r="K2022" s="329">
        <v>0</v>
      </c>
      <c r="L2022" s="329">
        <v>0</v>
      </c>
      <c r="M2022" s="329">
        <v>33</v>
      </c>
      <c r="N2022" s="329">
        <v>26</v>
      </c>
      <c r="O2022" s="329">
        <v>7</v>
      </c>
      <c r="P2022" s="329">
        <v>19</v>
      </c>
      <c r="Q2022" s="329">
        <v>14</v>
      </c>
      <c r="R2022" s="329">
        <v>5</v>
      </c>
    </row>
    <row r="2023" spans="2:18" x14ac:dyDescent="0.2">
      <c r="F2023" s="142" t="s">
        <v>1421</v>
      </c>
      <c r="G2023" s="329">
        <v>85</v>
      </c>
      <c r="H2023" s="329">
        <v>68</v>
      </c>
      <c r="I2023" s="329">
        <v>17</v>
      </c>
      <c r="J2023" s="329">
        <v>0</v>
      </c>
      <c r="K2023" s="329">
        <v>0</v>
      </c>
      <c r="L2023" s="329">
        <v>0</v>
      </c>
      <c r="M2023" s="329">
        <v>25</v>
      </c>
      <c r="N2023" s="329">
        <v>20</v>
      </c>
      <c r="O2023" s="329">
        <v>5</v>
      </c>
      <c r="P2023" s="329">
        <v>13</v>
      </c>
      <c r="Q2023" s="329">
        <v>10</v>
      </c>
      <c r="R2023" s="329">
        <v>3</v>
      </c>
    </row>
    <row r="2024" spans="2:18" x14ac:dyDescent="0.2">
      <c r="F2024" s="142" t="s">
        <v>1422</v>
      </c>
      <c r="G2024" s="329">
        <v>165</v>
      </c>
      <c r="H2024" s="329">
        <v>47</v>
      </c>
      <c r="I2024" s="329">
        <v>118</v>
      </c>
      <c r="J2024" s="329">
        <v>77</v>
      </c>
      <c r="K2024" s="329">
        <v>24</v>
      </c>
      <c r="L2024" s="329">
        <v>53</v>
      </c>
      <c r="M2024" s="329">
        <v>0</v>
      </c>
      <c r="N2024" s="329">
        <v>0</v>
      </c>
      <c r="O2024" s="329">
        <v>0</v>
      </c>
      <c r="P2024" s="329">
        <v>0</v>
      </c>
      <c r="Q2024" s="329">
        <v>0</v>
      </c>
      <c r="R2024" s="329">
        <v>0</v>
      </c>
    </row>
    <row r="2025" spans="2:18" x14ac:dyDescent="0.2">
      <c r="B2025" s="142" t="s">
        <v>1423</v>
      </c>
      <c r="G2025" s="329">
        <v>1316</v>
      </c>
      <c r="H2025" s="329">
        <v>777</v>
      </c>
      <c r="I2025" s="329">
        <v>539</v>
      </c>
      <c r="J2025" s="329">
        <v>351</v>
      </c>
      <c r="K2025" s="329">
        <v>205</v>
      </c>
      <c r="L2025" s="329">
        <v>146</v>
      </c>
      <c r="M2025" s="329">
        <v>464</v>
      </c>
      <c r="N2025" s="329">
        <v>256</v>
      </c>
      <c r="O2025" s="329">
        <v>208</v>
      </c>
      <c r="P2025" s="329">
        <v>412</v>
      </c>
      <c r="Q2025" s="329">
        <v>231</v>
      </c>
      <c r="R2025" s="329">
        <v>181</v>
      </c>
    </row>
    <row r="2026" spans="2:18" x14ac:dyDescent="0.2">
      <c r="C2026" s="142" t="s">
        <v>1423</v>
      </c>
      <c r="G2026" s="329">
        <v>1316</v>
      </c>
      <c r="H2026" s="329">
        <v>777</v>
      </c>
      <c r="I2026" s="329">
        <v>539</v>
      </c>
      <c r="J2026" s="329">
        <v>351</v>
      </c>
      <c r="K2026" s="329">
        <v>205</v>
      </c>
      <c r="L2026" s="329">
        <v>146</v>
      </c>
      <c r="M2026" s="329">
        <v>464</v>
      </c>
      <c r="N2026" s="329">
        <v>256</v>
      </c>
      <c r="O2026" s="329">
        <v>208</v>
      </c>
      <c r="P2026" s="329">
        <v>412</v>
      </c>
      <c r="Q2026" s="329">
        <v>231</v>
      </c>
      <c r="R2026" s="329">
        <v>181</v>
      </c>
    </row>
    <row r="2027" spans="2:18" x14ac:dyDescent="0.2">
      <c r="D2027" s="142" t="s">
        <v>248</v>
      </c>
      <c r="G2027" s="329">
        <v>541</v>
      </c>
      <c r="H2027" s="329">
        <v>317</v>
      </c>
      <c r="I2027" s="329">
        <v>224</v>
      </c>
      <c r="J2027" s="329">
        <v>0</v>
      </c>
      <c r="K2027" s="329">
        <v>0</v>
      </c>
      <c r="L2027" s="329">
        <v>0</v>
      </c>
      <c r="M2027" s="329">
        <v>174</v>
      </c>
      <c r="N2027" s="329">
        <v>100</v>
      </c>
      <c r="O2027" s="329">
        <v>74</v>
      </c>
      <c r="P2027" s="329">
        <v>132</v>
      </c>
      <c r="Q2027" s="329">
        <v>82</v>
      </c>
      <c r="R2027" s="329">
        <v>50</v>
      </c>
    </row>
    <row r="2028" spans="2:18" x14ac:dyDescent="0.2">
      <c r="E2028" s="142" t="s">
        <v>250</v>
      </c>
      <c r="G2028" s="329">
        <v>541</v>
      </c>
      <c r="H2028" s="329">
        <v>317</v>
      </c>
      <c r="I2028" s="329">
        <v>224</v>
      </c>
      <c r="J2028" s="329">
        <v>0</v>
      </c>
      <c r="K2028" s="329">
        <v>0</v>
      </c>
      <c r="L2028" s="329">
        <v>0</v>
      </c>
      <c r="M2028" s="329">
        <v>174</v>
      </c>
      <c r="N2028" s="329">
        <v>100</v>
      </c>
      <c r="O2028" s="329">
        <v>74</v>
      </c>
      <c r="P2028" s="329">
        <v>132</v>
      </c>
      <c r="Q2028" s="329">
        <v>82</v>
      </c>
      <c r="R2028" s="329">
        <v>50</v>
      </c>
    </row>
    <row r="2029" spans="2:18" x14ac:dyDescent="0.2">
      <c r="F2029" s="142" t="s">
        <v>690</v>
      </c>
      <c r="G2029" s="329">
        <v>34</v>
      </c>
      <c r="H2029" s="329">
        <v>20</v>
      </c>
      <c r="I2029" s="329">
        <v>14</v>
      </c>
      <c r="J2029" s="329">
        <v>0</v>
      </c>
      <c r="K2029" s="329">
        <v>0</v>
      </c>
      <c r="L2029" s="329">
        <v>0</v>
      </c>
      <c r="M2029" s="329">
        <v>18</v>
      </c>
      <c r="N2029" s="329">
        <v>2</v>
      </c>
      <c r="O2029" s="329">
        <v>16</v>
      </c>
      <c r="P2029" s="329">
        <v>18</v>
      </c>
      <c r="Q2029" s="329">
        <v>2</v>
      </c>
      <c r="R2029" s="329">
        <v>16</v>
      </c>
    </row>
    <row r="2030" spans="2:18" x14ac:dyDescent="0.2">
      <c r="F2030" s="142" t="s">
        <v>1154</v>
      </c>
      <c r="G2030" s="329">
        <v>204</v>
      </c>
      <c r="H2030" s="329">
        <v>84</v>
      </c>
      <c r="I2030" s="329">
        <v>120</v>
      </c>
      <c r="J2030" s="329">
        <v>0</v>
      </c>
      <c r="K2030" s="329">
        <v>0</v>
      </c>
      <c r="L2030" s="329">
        <v>0</v>
      </c>
      <c r="M2030" s="329">
        <v>70</v>
      </c>
      <c r="N2030" s="329">
        <v>31</v>
      </c>
      <c r="O2030" s="329">
        <v>39</v>
      </c>
      <c r="P2030" s="329">
        <v>42</v>
      </c>
      <c r="Q2030" s="329">
        <v>18</v>
      </c>
      <c r="R2030" s="329">
        <v>24</v>
      </c>
    </row>
    <row r="2031" spans="2:18" x14ac:dyDescent="0.2">
      <c r="F2031" s="142" t="s">
        <v>719</v>
      </c>
      <c r="G2031" s="329">
        <v>88</v>
      </c>
      <c r="H2031" s="329">
        <v>78</v>
      </c>
      <c r="I2031" s="329">
        <v>10</v>
      </c>
      <c r="J2031" s="329">
        <v>0</v>
      </c>
      <c r="K2031" s="329">
        <v>0</v>
      </c>
      <c r="L2031" s="329">
        <v>0</v>
      </c>
      <c r="M2031" s="329">
        <v>14</v>
      </c>
      <c r="N2031" s="329">
        <v>14</v>
      </c>
      <c r="O2031" s="329">
        <v>0</v>
      </c>
      <c r="P2031" s="329">
        <v>13</v>
      </c>
      <c r="Q2031" s="329">
        <v>13</v>
      </c>
      <c r="R2031" s="329">
        <v>0</v>
      </c>
    </row>
    <row r="2032" spans="2:18" x14ac:dyDescent="0.2">
      <c r="F2032" s="142" t="s">
        <v>1424</v>
      </c>
      <c r="G2032" s="329">
        <v>50</v>
      </c>
      <c r="H2032" s="329">
        <v>36</v>
      </c>
      <c r="I2032" s="329">
        <v>14</v>
      </c>
      <c r="J2032" s="329">
        <v>0</v>
      </c>
      <c r="K2032" s="329">
        <v>0</v>
      </c>
      <c r="L2032" s="329">
        <v>0</v>
      </c>
      <c r="M2032" s="329">
        <v>18</v>
      </c>
      <c r="N2032" s="329">
        <v>14</v>
      </c>
      <c r="O2032" s="329">
        <v>4</v>
      </c>
      <c r="P2032" s="329">
        <v>17</v>
      </c>
      <c r="Q2032" s="329">
        <v>14</v>
      </c>
      <c r="R2032" s="329">
        <v>3</v>
      </c>
    </row>
    <row r="2033" spans="1:18" x14ac:dyDescent="0.2">
      <c r="F2033" s="142" t="s">
        <v>905</v>
      </c>
      <c r="G2033" s="329">
        <v>165</v>
      </c>
      <c r="H2033" s="329">
        <v>99</v>
      </c>
      <c r="I2033" s="329">
        <v>66</v>
      </c>
      <c r="J2033" s="329">
        <v>0</v>
      </c>
      <c r="K2033" s="329">
        <v>0</v>
      </c>
      <c r="L2033" s="329">
        <v>0</v>
      </c>
      <c r="M2033" s="329">
        <v>54</v>
      </c>
      <c r="N2033" s="329">
        <v>39</v>
      </c>
      <c r="O2033" s="329">
        <v>15</v>
      </c>
      <c r="P2033" s="329">
        <v>42</v>
      </c>
      <c r="Q2033" s="329">
        <v>35</v>
      </c>
      <c r="R2033" s="329">
        <v>7</v>
      </c>
    </row>
    <row r="2034" spans="1:18" x14ac:dyDescent="0.2">
      <c r="D2034" s="142" t="s">
        <v>691</v>
      </c>
      <c r="G2034" s="329">
        <v>775</v>
      </c>
      <c r="H2034" s="329">
        <v>460</v>
      </c>
      <c r="I2034" s="329">
        <v>315</v>
      </c>
      <c r="J2034" s="329">
        <v>351</v>
      </c>
      <c r="K2034" s="329">
        <v>205</v>
      </c>
      <c r="L2034" s="329">
        <v>146</v>
      </c>
      <c r="M2034" s="329">
        <v>290</v>
      </c>
      <c r="N2034" s="329">
        <v>156</v>
      </c>
      <c r="O2034" s="329">
        <v>134</v>
      </c>
      <c r="P2034" s="329">
        <v>280</v>
      </c>
      <c r="Q2034" s="329">
        <v>149</v>
      </c>
      <c r="R2034" s="329">
        <v>131</v>
      </c>
    </row>
    <row r="2035" spans="1:18" x14ac:dyDescent="0.2">
      <c r="E2035" s="142" t="s">
        <v>250</v>
      </c>
      <c r="G2035" s="329">
        <v>775</v>
      </c>
      <c r="H2035" s="329">
        <v>460</v>
      </c>
      <c r="I2035" s="329">
        <v>315</v>
      </c>
      <c r="J2035" s="329">
        <v>351</v>
      </c>
      <c r="K2035" s="329">
        <v>205</v>
      </c>
      <c r="L2035" s="329">
        <v>146</v>
      </c>
      <c r="M2035" s="329">
        <v>290</v>
      </c>
      <c r="N2035" s="329">
        <v>156</v>
      </c>
      <c r="O2035" s="329">
        <v>134</v>
      </c>
      <c r="P2035" s="329">
        <v>280</v>
      </c>
      <c r="Q2035" s="329">
        <v>149</v>
      </c>
      <c r="R2035" s="329">
        <v>131</v>
      </c>
    </row>
    <row r="2036" spans="1:18" x14ac:dyDescent="0.2">
      <c r="F2036" s="142" t="s">
        <v>1425</v>
      </c>
      <c r="G2036" s="329">
        <v>85</v>
      </c>
      <c r="H2036" s="329">
        <v>23</v>
      </c>
      <c r="I2036" s="329">
        <v>62</v>
      </c>
      <c r="J2036" s="329">
        <v>65</v>
      </c>
      <c r="K2036" s="329">
        <v>20</v>
      </c>
      <c r="L2036" s="329">
        <v>45</v>
      </c>
      <c r="M2036" s="329">
        <v>19</v>
      </c>
      <c r="N2036" s="329">
        <v>7</v>
      </c>
      <c r="O2036" s="329">
        <v>12</v>
      </c>
      <c r="P2036" s="329">
        <v>19</v>
      </c>
      <c r="Q2036" s="329">
        <v>7</v>
      </c>
      <c r="R2036" s="329">
        <v>12</v>
      </c>
    </row>
    <row r="2037" spans="1:18" x14ac:dyDescent="0.2">
      <c r="F2037" s="142" t="s">
        <v>724</v>
      </c>
      <c r="G2037" s="329">
        <v>120</v>
      </c>
      <c r="H2037" s="329">
        <v>110</v>
      </c>
      <c r="I2037" s="329">
        <v>10</v>
      </c>
      <c r="J2037" s="329">
        <v>61</v>
      </c>
      <c r="K2037" s="329">
        <v>56</v>
      </c>
      <c r="L2037" s="329">
        <v>5</v>
      </c>
      <c r="M2037" s="329">
        <v>32</v>
      </c>
      <c r="N2037" s="329">
        <v>25</v>
      </c>
      <c r="O2037" s="329">
        <v>7</v>
      </c>
      <c r="P2037" s="329">
        <v>29</v>
      </c>
      <c r="Q2037" s="329">
        <v>22</v>
      </c>
      <c r="R2037" s="329">
        <v>7</v>
      </c>
    </row>
    <row r="2038" spans="1:18" x14ac:dyDescent="0.2">
      <c r="F2038" s="142" t="s">
        <v>1426</v>
      </c>
      <c r="G2038" s="329">
        <v>227</v>
      </c>
      <c r="H2038" s="329">
        <v>100</v>
      </c>
      <c r="I2038" s="329">
        <v>127</v>
      </c>
      <c r="J2038" s="329">
        <v>84</v>
      </c>
      <c r="K2038" s="329">
        <v>35</v>
      </c>
      <c r="L2038" s="329">
        <v>49</v>
      </c>
      <c r="M2038" s="329">
        <v>127</v>
      </c>
      <c r="N2038" s="329">
        <v>54</v>
      </c>
      <c r="O2038" s="329">
        <v>73</v>
      </c>
      <c r="P2038" s="329">
        <v>123</v>
      </c>
      <c r="Q2038" s="329">
        <v>53</v>
      </c>
      <c r="R2038" s="329">
        <v>70</v>
      </c>
    </row>
    <row r="2039" spans="1:18" x14ac:dyDescent="0.2">
      <c r="F2039" s="142" t="s">
        <v>1427</v>
      </c>
      <c r="G2039" s="329">
        <v>286</v>
      </c>
      <c r="H2039" s="329">
        <v>184</v>
      </c>
      <c r="I2039" s="329">
        <v>102</v>
      </c>
      <c r="J2039" s="329">
        <v>111</v>
      </c>
      <c r="K2039" s="329">
        <v>73</v>
      </c>
      <c r="L2039" s="329">
        <v>38</v>
      </c>
      <c r="M2039" s="329">
        <v>93</v>
      </c>
      <c r="N2039" s="329">
        <v>60</v>
      </c>
      <c r="O2039" s="329">
        <v>33</v>
      </c>
      <c r="P2039" s="329">
        <v>90</v>
      </c>
      <c r="Q2039" s="329">
        <v>57</v>
      </c>
      <c r="R2039" s="329">
        <v>33</v>
      </c>
    </row>
    <row r="2040" spans="1:18" x14ac:dyDescent="0.2">
      <c r="F2040" s="142" t="s">
        <v>1428</v>
      </c>
      <c r="G2040" s="329">
        <v>57</v>
      </c>
      <c r="H2040" s="329">
        <v>43</v>
      </c>
      <c r="I2040" s="329">
        <v>14</v>
      </c>
      <c r="J2040" s="329">
        <v>30</v>
      </c>
      <c r="K2040" s="329">
        <v>21</v>
      </c>
      <c r="L2040" s="329">
        <v>9</v>
      </c>
      <c r="M2040" s="329">
        <v>19</v>
      </c>
      <c r="N2040" s="329">
        <v>10</v>
      </c>
      <c r="O2040" s="329">
        <v>9</v>
      </c>
      <c r="P2040" s="329">
        <v>19</v>
      </c>
      <c r="Q2040" s="329">
        <v>10</v>
      </c>
      <c r="R2040" s="329">
        <v>9</v>
      </c>
    </row>
    <row r="2041" spans="1:18" x14ac:dyDescent="0.2">
      <c r="A2041" s="142" t="s">
        <v>258</v>
      </c>
      <c r="G2041" s="329">
        <v>234</v>
      </c>
      <c r="H2041" s="329">
        <v>87</v>
      </c>
      <c r="I2041" s="329">
        <v>147</v>
      </c>
      <c r="J2041" s="329">
        <v>92</v>
      </c>
      <c r="K2041" s="329">
        <v>38</v>
      </c>
      <c r="L2041" s="329">
        <v>54</v>
      </c>
      <c r="M2041" s="329">
        <v>33</v>
      </c>
      <c r="N2041" s="329">
        <v>15</v>
      </c>
      <c r="O2041" s="329">
        <v>18</v>
      </c>
      <c r="P2041" s="329">
        <v>0</v>
      </c>
      <c r="Q2041" s="329">
        <v>0</v>
      </c>
      <c r="R2041" s="329">
        <v>0</v>
      </c>
    </row>
    <row r="2042" spans="1:18" x14ac:dyDescent="0.2">
      <c r="B2042" s="142" t="s">
        <v>712</v>
      </c>
      <c r="G2042" s="329">
        <v>8</v>
      </c>
      <c r="H2042" s="329">
        <v>3</v>
      </c>
      <c r="I2042" s="329">
        <v>5</v>
      </c>
      <c r="J2042" s="329">
        <v>1</v>
      </c>
      <c r="K2042" s="329">
        <v>1</v>
      </c>
      <c r="L2042" s="329">
        <v>0</v>
      </c>
      <c r="M2042" s="329">
        <v>0</v>
      </c>
      <c r="N2042" s="329">
        <v>0</v>
      </c>
      <c r="O2042" s="329">
        <v>0</v>
      </c>
      <c r="P2042" s="329">
        <v>0</v>
      </c>
      <c r="Q2042" s="329">
        <v>0</v>
      </c>
      <c r="R2042" s="329">
        <v>0</v>
      </c>
    </row>
    <row r="2043" spans="1:18" x14ac:dyDescent="0.2">
      <c r="C2043" s="142" t="s">
        <v>1429</v>
      </c>
      <c r="G2043" s="329">
        <v>8</v>
      </c>
      <c r="H2043" s="329">
        <v>3</v>
      </c>
      <c r="I2043" s="329">
        <v>5</v>
      </c>
      <c r="J2043" s="329">
        <v>1</v>
      </c>
      <c r="K2043" s="329">
        <v>1</v>
      </c>
      <c r="L2043" s="329">
        <v>0</v>
      </c>
      <c r="M2043" s="329">
        <v>0</v>
      </c>
      <c r="N2043" s="329">
        <v>0</v>
      </c>
      <c r="O2043" s="329">
        <v>0</v>
      </c>
      <c r="P2043" s="329">
        <v>0</v>
      </c>
      <c r="Q2043" s="329">
        <v>0</v>
      </c>
      <c r="R2043" s="329">
        <v>0</v>
      </c>
    </row>
    <row r="2044" spans="1:18" x14ac:dyDescent="0.2">
      <c r="D2044" s="142" t="s">
        <v>248</v>
      </c>
      <c r="G2044" s="329">
        <v>8</v>
      </c>
      <c r="H2044" s="329">
        <v>3</v>
      </c>
      <c r="I2044" s="329">
        <v>5</v>
      </c>
      <c r="J2044" s="329">
        <v>1</v>
      </c>
      <c r="K2044" s="329">
        <v>1</v>
      </c>
      <c r="L2044" s="329">
        <v>0</v>
      </c>
      <c r="M2044" s="329">
        <v>0</v>
      </c>
      <c r="N2044" s="329">
        <v>0</v>
      </c>
      <c r="O2044" s="329">
        <v>0</v>
      </c>
      <c r="P2044" s="329">
        <v>0</v>
      </c>
      <c r="Q2044" s="329">
        <v>0</v>
      </c>
      <c r="R2044" s="329">
        <v>0</v>
      </c>
    </row>
    <row r="2045" spans="1:18" x14ac:dyDescent="0.2">
      <c r="E2045" s="142" t="s">
        <v>82</v>
      </c>
      <c r="G2045" s="329">
        <v>8</v>
      </c>
      <c r="H2045" s="329">
        <v>3</v>
      </c>
      <c r="I2045" s="329">
        <v>5</v>
      </c>
      <c r="J2045" s="329">
        <v>1</v>
      </c>
      <c r="K2045" s="329">
        <v>1</v>
      </c>
      <c r="L2045" s="329">
        <v>0</v>
      </c>
      <c r="M2045" s="329">
        <v>0</v>
      </c>
      <c r="N2045" s="329">
        <v>0</v>
      </c>
      <c r="O2045" s="329">
        <v>0</v>
      </c>
      <c r="P2045" s="329">
        <v>0</v>
      </c>
      <c r="Q2045" s="329">
        <v>0</v>
      </c>
      <c r="R2045" s="329">
        <v>0</v>
      </c>
    </row>
    <row r="2046" spans="1:18" x14ac:dyDescent="0.2">
      <c r="F2046" s="142" t="s">
        <v>714</v>
      </c>
      <c r="G2046" s="329">
        <v>1</v>
      </c>
      <c r="H2046" s="329">
        <v>0</v>
      </c>
      <c r="I2046" s="329">
        <v>1</v>
      </c>
      <c r="J2046" s="329">
        <v>0</v>
      </c>
      <c r="K2046" s="329">
        <v>0</v>
      </c>
      <c r="L2046" s="329">
        <v>0</v>
      </c>
      <c r="M2046" s="329">
        <v>0</v>
      </c>
      <c r="N2046" s="329">
        <v>0</v>
      </c>
      <c r="O2046" s="329">
        <v>0</v>
      </c>
      <c r="P2046" s="329">
        <v>0</v>
      </c>
      <c r="Q2046" s="329">
        <v>0</v>
      </c>
      <c r="R2046" s="329">
        <v>0</v>
      </c>
    </row>
    <row r="2047" spans="1:18" x14ac:dyDescent="0.2">
      <c r="F2047" s="142" t="s">
        <v>676</v>
      </c>
      <c r="G2047" s="329">
        <v>6</v>
      </c>
      <c r="H2047" s="329">
        <v>3</v>
      </c>
      <c r="I2047" s="329">
        <v>3</v>
      </c>
      <c r="J2047" s="329">
        <v>1</v>
      </c>
      <c r="K2047" s="329">
        <v>1</v>
      </c>
      <c r="L2047" s="329">
        <v>0</v>
      </c>
      <c r="M2047" s="329">
        <v>0</v>
      </c>
      <c r="N2047" s="329">
        <v>0</v>
      </c>
      <c r="O2047" s="329">
        <v>0</v>
      </c>
      <c r="P2047" s="329">
        <v>0</v>
      </c>
      <c r="Q2047" s="329">
        <v>0</v>
      </c>
      <c r="R2047" s="329">
        <v>0</v>
      </c>
    </row>
    <row r="2048" spans="1:18" x14ac:dyDescent="0.2">
      <c r="F2048" s="142" t="s">
        <v>974</v>
      </c>
      <c r="G2048" s="329">
        <v>1</v>
      </c>
      <c r="H2048" s="329">
        <v>0</v>
      </c>
      <c r="I2048" s="329">
        <v>1</v>
      </c>
      <c r="J2048" s="329">
        <v>0</v>
      </c>
      <c r="K2048" s="329">
        <v>0</v>
      </c>
      <c r="L2048" s="329">
        <v>0</v>
      </c>
      <c r="M2048" s="329">
        <v>0</v>
      </c>
      <c r="N2048" s="329">
        <v>0</v>
      </c>
      <c r="O2048" s="329">
        <v>0</v>
      </c>
      <c r="P2048" s="329">
        <v>0</v>
      </c>
      <c r="Q2048" s="329">
        <v>0</v>
      </c>
      <c r="R2048" s="329">
        <v>0</v>
      </c>
    </row>
    <row r="2049" spans="2:18" x14ac:dyDescent="0.2">
      <c r="F2049" s="142" t="s">
        <v>933</v>
      </c>
      <c r="G2049" s="329">
        <v>0</v>
      </c>
      <c r="H2049" s="329">
        <v>0</v>
      </c>
      <c r="I2049" s="329">
        <v>0</v>
      </c>
      <c r="J2049" s="329">
        <v>0</v>
      </c>
      <c r="K2049" s="329">
        <v>0</v>
      </c>
      <c r="L2049" s="329">
        <v>0</v>
      </c>
      <c r="M2049" s="329">
        <v>0</v>
      </c>
      <c r="N2049" s="329">
        <v>0</v>
      </c>
      <c r="O2049" s="329">
        <v>0</v>
      </c>
      <c r="P2049" s="329">
        <v>0</v>
      </c>
      <c r="Q2049" s="329">
        <v>0</v>
      </c>
      <c r="R2049" s="329">
        <v>0</v>
      </c>
    </row>
    <row r="2050" spans="2:18" x14ac:dyDescent="0.2">
      <c r="F2050" s="142" t="s">
        <v>975</v>
      </c>
      <c r="G2050" s="329">
        <v>0</v>
      </c>
      <c r="H2050" s="329">
        <v>0</v>
      </c>
      <c r="I2050" s="329">
        <v>0</v>
      </c>
      <c r="J2050" s="329">
        <v>0</v>
      </c>
      <c r="K2050" s="329">
        <v>0</v>
      </c>
      <c r="L2050" s="329">
        <v>0</v>
      </c>
      <c r="M2050" s="329">
        <v>0</v>
      </c>
      <c r="N2050" s="329">
        <v>0</v>
      </c>
      <c r="O2050" s="329">
        <v>0</v>
      </c>
      <c r="P2050" s="329">
        <v>0</v>
      </c>
      <c r="Q2050" s="329">
        <v>0</v>
      </c>
      <c r="R2050" s="329">
        <v>0</v>
      </c>
    </row>
    <row r="2051" spans="2:18" x14ac:dyDescent="0.2">
      <c r="B2051" s="142" t="s">
        <v>704</v>
      </c>
      <c r="G2051" s="329">
        <v>114</v>
      </c>
      <c r="H2051" s="329">
        <v>23</v>
      </c>
      <c r="I2051" s="329">
        <v>91</v>
      </c>
      <c r="J2051" s="329">
        <v>47</v>
      </c>
      <c r="K2051" s="329">
        <v>8</v>
      </c>
      <c r="L2051" s="329">
        <v>39</v>
      </c>
      <c r="M2051" s="329">
        <v>19</v>
      </c>
      <c r="N2051" s="329">
        <v>5</v>
      </c>
      <c r="O2051" s="329">
        <v>14</v>
      </c>
      <c r="P2051" s="329">
        <v>0</v>
      </c>
      <c r="Q2051" s="329">
        <v>0</v>
      </c>
      <c r="R2051" s="329">
        <v>0</v>
      </c>
    </row>
    <row r="2052" spans="2:18" x14ac:dyDescent="0.2">
      <c r="C2052" s="142" t="s">
        <v>1430</v>
      </c>
      <c r="G2052" s="329">
        <v>114</v>
      </c>
      <c r="H2052" s="329">
        <v>23</v>
      </c>
      <c r="I2052" s="329">
        <v>91</v>
      </c>
      <c r="J2052" s="329">
        <v>47</v>
      </c>
      <c r="K2052" s="329">
        <v>8</v>
      </c>
      <c r="L2052" s="329">
        <v>39</v>
      </c>
      <c r="M2052" s="329">
        <v>19</v>
      </c>
      <c r="N2052" s="329">
        <v>5</v>
      </c>
      <c r="O2052" s="329">
        <v>14</v>
      </c>
      <c r="P2052" s="329">
        <v>0</v>
      </c>
      <c r="Q2052" s="329">
        <v>0</v>
      </c>
      <c r="R2052" s="329">
        <v>0</v>
      </c>
    </row>
    <row r="2053" spans="2:18" x14ac:dyDescent="0.2">
      <c r="D2053" s="142" t="s">
        <v>248</v>
      </c>
      <c r="G2053" s="329">
        <v>84</v>
      </c>
      <c r="H2053" s="329">
        <v>12</v>
      </c>
      <c r="I2053" s="329">
        <v>72</v>
      </c>
      <c r="J2053" s="329">
        <v>27</v>
      </c>
      <c r="K2053" s="329">
        <v>2</v>
      </c>
      <c r="L2053" s="329">
        <v>25</v>
      </c>
      <c r="M2053" s="329">
        <v>19</v>
      </c>
      <c r="N2053" s="329">
        <v>5</v>
      </c>
      <c r="O2053" s="329">
        <v>14</v>
      </c>
      <c r="P2053" s="329">
        <v>0</v>
      </c>
      <c r="Q2053" s="329">
        <v>0</v>
      </c>
      <c r="R2053" s="329">
        <v>0</v>
      </c>
    </row>
    <row r="2054" spans="2:18" x14ac:dyDescent="0.2">
      <c r="E2054" s="142" t="s">
        <v>250</v>
      </c>
      <c r="G2054" s="329">
        <v>84</v>
      </c>
      <c r="H2054" s="329">
        <v>12</v>
      </c>
      <c r="I2054" s="329">
        <v>72</v>
      </c>
      <c r="J2054" s="329">
        <v>27</v>
      </c>
      <c r="K2054" s="329">
        <v>2</v>
      </c>
      <c r="L2054" s="329">
        <v>25</v>
      </c>
      <c r="M2054" s="329">
        <v>19</v>
      </c>
      <c r="N2054" s="329">
        <v>5</v>
      </c>
      <c r="O2054" s="329">
        <v>14</v>
      </c>
      <c r="P2054" s="329">
        <v>0</v>
      </c>
      <c r="Q2054" s="329">
        <v>0</v>
      </c>
      <c r="R2054" s="329">
        <v>0</v>
      </c>
    </row>
    <row r="2055" spans="2:18" x14ac:dyDescent="0.2">
      <c r="F2055" s="142" t="s">
        <v>707</v>
      </c>
      <c r="G2055" s="329">
        <v>34</v>
      </c>
      <c r="H2055" s="329">
        <v>9</v>
      </c>
      <c r="I2055" s="329">
        <v>25</v>
      </c>
      <c r="J2055" s="329">
        <v>0</v>
      </c>
      <c r="K2055" s="329">
        <v>0</v>
      </c>
      <c r="L2055" s="329">
        <v>0</v>
      </c>
      <c r="M2055" s="329">
        <v>19</v>
      </c>
      <c r="N2055" s="329">
        <v>5</v>
      </c>
      <c r="O2055" s="329">
        <v>14</v>
      </c>
      <c r="P2055" s="329">
        <v>0</v>
      </c>
      <c r="Q2055" s="329">
        <v>0</v>
      </c>
      <c r="R2055" s="329">
        <v>0</v>
      </c>
    </row>
    <row r="2056" spans="2:18" x14ac:dyDescent="0.2">
      <c r="F2056" s="142" t="s">
        <v>683</v>
      </c>
      <c r="G2056" s="329">
        <v>50</v>
      </c>
      <c r="H2056" s="329">
        <v>3</v>
      </c>
      <c r="I2056" s="329">
        <v>47</v>
      </c>
      <c r="J2056" s="329">
        <v>27</v>
      </c>
      <c r="K2056" s="329">
        <v>2</v>
      </c>
      <c r="L2056" s="329">
        <v>25</v>
      </c>
      <c r="M2056" s="329">
        <v>0</v>
      </c>
      <c r="N2056" s="329">
        <v>0</v>
      </c>
      <c r="O2056" s="329">
        <v>0</v>
      </c>
      <c r="P2056" s="329">
        <v>0</v>
      </c>
      <c r="Q2056" s="329">
        <v>0</v>
      </c>
      <c r="R2056" s="329">
        <v>0</v>
      </c>
    </row>
    <row r="2057" spans="2:18" x14ac:dyDescent="0.2">
      <c r="D2057" s="142" t="s">
        <v>709</v>
      </c>
      <c r="G2057" s="329">
        <v>30</v>
      </c>
      <c r="H2057" s="329">
        <v>11</v>
      </c>
      <c r="I2057" s="329">
        <v>19</v>
      </c>
      <c r="J2057" s="329">
        <v>20</v>
      </c>
      <c r="K2057" s="329">
        <v>6</v>
      </c>
      <c r="L2057" s="329">
        <v>14</v>
      </c>
      <c r="M2057" s="329">
        <v>0</v>
      </c>
      <c r="N2057" s="329">
        <v>0</v>
      </c>
      <c r="O2057" s="329">
        <v>0</v>
      </c>
      <c r="P2057" s="329">
        <v>0</v>
      </c>
      <c r="Q2057" s="329">
        <v>0</v>
      </c>
      <c r="R2057" s="329">
        <v>0</v>
      </c>
    </row>
    <row r="2058" spans="2:18" x14ac:dyDescent="0.2">
      <c r="E2058" s="142" t="s">
        <v>250</v>
      </c>
      <c r="G2058" s="329">
        <v>30</v>
      </c>
      <c r="H2058" s="329">
        <v>11</v>
      </c>
      <c r="I2058" s="329">
        <v>19</v>
      </c>
      <c r="J2058" s="329">
        <v>20</v>
      </c>
      <c r="K2058" s="329">
        <v>6</v>
      </c>
      <c r="L2058" s="329">
        <v>14</v>
      </c>
      <c r="M2058" s="329">
        <v>0</v>
      </c>
      <c r="N2058" s="329">
        <v>0</v>
      </c>
      <c r="O2058" s="329">
        <v>0</v>
      </c>
      <c r="P2058" s="329">
        <v>0</v>
      </c>
      <c r="Q2058" s="329">
        <v>0</v>
      </c>
      <c r="R2058" s="329">
        <v>0</v>
      </c>
    </row>
    <row r="2059" spans="2:18" x14ac:dyDescent="0.2">
      <c r="F2059" s="142" t="s">
        <v>1112</v>
      </c>
      <c r="G2059" s="329">
        <v>10</v>
      </c>
      <c r="H2059" s="329">
        <v>5</v>
      </c>
      <c r="I2059" s="329">
        <v>5</v>
      </c>
      <c r="J2059" s="329">
        <v>0</v>
      </c>
      <c r="K2059" s="329">
        <v>0</v>
      </c>
      <c r="L2059" s="329">
        <v>0</v>
      </c>
      <c r="M2059" s="329">
        <v>0</v>
      </c>
      <c r="N2059" s="329">
        <v>0</v>
      </c>
      <c r="O2059" s="329">
        <v>0</v>
      </c>
      <c r="P2059" s="329">
        <v>0</v>
      </c>
      <c r="Q2059" s="329">
        <v>0</v>
      </c>
      <c r="R2059" s="329">
        <v>0</v>
      </c>
    </row>
    <row r="2060" spans="2:18" x14ac:dyDescent="0.2">
      <c r="F2060" s="142" t="s">
        <v>1110</v>
      </c>
      <c r="G2060" s="329">
        <v>20</v>
      </c>
      <c r="H2060" s="329">
        <v>6</v>
      </c>
      <c r="I2060" s="329">
        <v>14</v>
      </c>
      <c r="J2060" s="329">
        <v>20</v>
      </c>
      <c r="K2060" s="329">
        <v>6</v>
      </c>
      <c r="L2060" s="329">
        <v>14</v>
      </c>
      <c r="M2060" s="329">
        <v>0</v>
      </c>
      <c r="N2060" s="329">
        <v>0</v>
      </c>
      <c r="O2060" s="329">
        <v>0</v>
      </c>
      <c r="P2060" s="329">
        <v>0</v>
      </c>
      <c r="Q2060" s="329">
        <v>0</v>
      </c>
      <c r="R2060" s="329">
        <v>0</v>
      </c>
    </row>
    <row r="2061" spans="2:18" x14ac:dyDescent="0.2">
      <c r="B2061" s="142" t="s">
        <v>1431</v>
      </c>
      <c r="G2061" s="329">
        <v>112</v>
      </c>
      <c r="H2061" s="329">
        <v>61</v>
      </c>
      <c r="I2061" s="329">
        <v>51</v>
      </c>
      <c r="J2061" s="329">
        <v>44</v>
      </c>
      <c r="K2061" s="329">
        <v>29</v>
      </c>
      <c r="L2061" s="329">
        <v>15</v>
      </c>
      <c r="M2061" s="329">
        <v>14</v>
      </c>
      <c r="N2061" s="329">
        <v>10</v>
      </c>
      <c r="O2061" s="329">
        <v>4</v>
      </c>
      <c r="P2061" s="329">
        <v>0</v>
      </c>
      <c r="Q2061" s="329">
        <v>0</v>
      </c>
      <c r="R2061" s="329">
        <v>0</v>
      </c>
    </row>
    <row r="2062" spans="2:18" x14ac:dyDescent="0.2">
      <c r="C2062" s="142" t="s">
        <v>1432</v>
      </c>
      <c r="G2062" s="329">
        <v>112</v>
      </c>
      <c r="H2062" s="329">
        <v>61</v>
      </c>
      <c r="I2062" s="329">
        <v>51</v>
      </c>
      <c r="J2062" s="329">
        <v>44</v>
      </c>
      <c r="K2062" s="329">
        <v>29</v>
      </c>
      <c r="L2062" s="329">
        <v>15</v>
      </c>
      <c r="M2062" s="329">
        <v>14</v>
      </c>
      <c r="N2062" s="329">
        <v>10</v>
      </c>
      <c r="O2062" s="329">
        <v>4</v>
      </c>
      <c r="P2062" s="329">
        <v>0</v>
      </c>
      <c r="Q2062" s="329">
        <v>0</v>
      </c>
      <c r="R2062" s="329">
        <v>0</v>
      </c>
    </row>
    <row r="2063" spans="2:18" x14ac:dyDescent="0.2">
      <c r="D2063" s="142" t="s">
        <v>691</v>
      </c>
      <c r="G2063" s="329">
        <v>112</v>
      </c>
      <c r="H2063" s="329">
        <v>61</v>
      </c>
      <c r="I2063" s="329">
        <v>51</v>
      </c>
      <c r="J2063" s="329">
        <v>44</v>
      </c>
      <c r="K2063" s="329">
        <v>29</v>
      </c>
      <c r="L2063" s="329">
        <v>15</v>
      </c>
      <c r="M2063" s="329">
        <v>14</v>
      </c>
      <c r="N2063" s="329">
        <v>10</v>
      </c>
      <c r="O2063" s="329">
        <v>4</v>
      </c>
      <c r="P2063" s="329">
        <v>0</v>
      </c>
      <c r="Q2063" s="329">
        <v>0</v>
      </c>
      <c r="R2063" s="329">
        <v>0</v>
      </c>
    </row>
    <row r="2064" spans="2:18" x14ac:dyDescent="0.2">
      <c r="E2064" s="142" t="s">
        <v>250</v>
      </c>
      <c r="G2064" s="329">
        <v>112</v>
      </c>
      <c r="H2064" s="329">
        <v>61</v>
      </c>
      <c r="I2064" s="329">
        <v>51</v>
      </c>
      <c r="J2064" s="329">
        <v>44</v>
      </c>
      <c r="K2064" s="329">
        <v>29</v>
      </c>
      <c r="L2064" s="329">
        <v>15</v>
      </c>
      <c r="M2064" s="329">
        <v>14</v>
      </c>
      <c r="N2064" s="329">
        <v>10</v>
      </c>
      <c r="O2064" s="329">
        <v>4</v>
      </c>
      <c r="P2064" s="329">
        <v>0</v>
      </c>
      <c r="Q2064" s="329">
        <v>0</v>
      </c>
      <c r="R2064" s="329">
        <v>0</v>
      </c>
    </row>
    <row r="2065" spans="1:18" x14ac:dyDescent="0.2">
      <c r="F2065" s="142" t="s">
        <v>722</v>
      </c>
      <c r="G2065" s="329">
        <v>61</v>
      </c>
      <c r="H2065" s="329">
        <v>19</v>
      </c>
      <c r="I2065" s="329">
        <v>42</v>
      </c>
      <c r="J2065" s="329">
        <v>19</v>
      </c>
      <c r="K2065" s="329">
        <v>7</v>
      </c>
      <c r="L2065" s="329">
        <v>12</v>
      </c>
      <c r="M2065" s="329">
        <v>5</v>
      </c>
      <c r="N2065" s="329">
        <v>1</v>
      </c>
      <c r="O2065" s="329">
        <v>4</v>
      </c>
      <c r="P2065" s="329">
        <v>0</v>
      </c>
      <c r="Q2065" s="329">
        <v>0</v>
      </c>
      <c r="R2065" s="329">
        <v>0</v>
      </c>
    </row>
    <row r="2066" spans="1:18" x14ac:dyDescent="0.2">
      <c r="F2066" s="142" t="s">
        <v>1433</v>
      </c>
      <c r="G2066" s="329">
        <v>51</v>
      </c>
      <c r="H2066" s="329">
        <v>42</v>
      </c>
      <c r="I2066" s="329">
        <v>9</v>
      </c>
      <c r="J2066" s="329">
        <v>25</v>
      </c>
      <c r="K2066" s="329">
        <v>22</v>
      </c>
      <c r="L2066" s="329">
        <v>3</v>
      </c>
      <c r="M2066" s="329">
        <v>9</v>
      </c>
      <c r="N2066" s="329">
        <v>9</v>
      </c>
      <c r="O2066" s="329">
        <v>0</v>
      </c>
      <c r="P2066" s="329">
        <v>0</v>
      </c>
      <c r="Q2066" s="329">
        <v>0</v>
      </c>
      <c r="R2066" s="329">
        <v>0</v>
      </c>
    </row>
    <row r="2067" spans="1:18" x14ac:dyDescent="0.2">
      <c r="A2067" s="142" t="s">
        <v>1434</v>
      </c>
      <c r="G2067" s="329">
        <v>217</v>
      </c>
      <c r="H2067" s="329">
        <v>129</v>
      </c>
      <c r="I2067" s="329">
        <v>88</v>
      </c>
      <c r="J2067" s="329">
        <v>113</v>
      </c>
      <c r="K2067" s="329">
        <v>67</v>
      </c>
      <c r="L2067" s="329">
        <v>46</v>
      </c>
      <c r="M2067" s="329">
        <v>67</v>
      </c>
      <c r="N2067" s="329">
        <v>44</v>
      </c>
      <c r="O2067" s="329">
        <v>23</v>
      </c>
      <c r="P2067" s="329">
        <v>0</v>
      </c>
      <c r="Q2067" s="329">
        <v>0</v>
      </c>
      <c r="R2067" s="329">
        <v>0</v>
      </c>
    </row>
    <row r="2068" spans="1:18" x14ac:dyDescent="0.2">
      <c r="B2068" s="142" t="s">
        <v>1431</v>
      </c>
      <c r="G2068" s="329">
        <v>217</v>
      </c>
      <c r="H2068" s="329">
        <v>129</v>
      </c>
      <c r="I2068" s="329">
        <v>88</v>
      </c>
      <c r="J2068" s="329">
        <v>113</v>
      </c>
      <c r="K2068" s="329">
        <v>67</v>
      </c>
      <c r="L2068" s="329">
        <v>46</v>
      </c>
      <c r="M2068" s="329">
        <v>67</v>
      </c>
      <c r="N2068" s="329">
        <v>44</v>
      </c>
      <c r="O2068" s="329">
        <v>23</v>
      </c>
      <c r="P2068" s="329">
        <v>0</v>
      </c>
      <c r="Q2068" s="329">
        <v>0</v>
      </c>
      <c r="R2068" s="329">
        <v>0</v>
      </c>
    </row>
    <row r="2069" spans="1:18" x14ac:dyDescent="0.2">
      <c r="C2069" s="142" t="s">
        <v>1431</v>
      </c>
      <c r="G2069" s="329">
        <v>217</v>
      </c>
      <c r="H2069" s="329">
        <v>129</v>
      </c>
      <c r="I2069" s="329">
        <v>88</v>
      </c>
      <c r="J2069" s="329">
        <v>113</v>
      </c>
      <c r="K2069" s="329">
        <v>67</v>
      </c>
      <c r="L2069" s="329">
        <v>46</v>
      </c>
      <c r="M2069" s="329">
        <v>67</v>
      </c>
      <c r="N2069" s="329">
        <v>44</v>
      </c>
      <c r="O2069" s="329">
        <v>23</v>
      </c>
      <c r="P2069" s="329">
        <v>0</v>
      </c>
      <c r="Q2069" s="329">
        <v>0</v>
      </c>
      <c r="R2069" s="329">
        <v>0</v>
      </c>
    </row>
    <row r="2070" spans="1:18" x14ac:dyDescent="0.2">
      <c r="D2070" s="142" t="s">
        <v>248</v>
      </c>
      <c r="G2070" s="329">
        <v>57</v>
      </c>
      <c r="H2070" s="329">
        <v>37</v>
      </c>
      <c r="I2070" s="329">
        <v>20</v>
      </c>
      <c r="J2070" s="329">
        <v>0</v>
      </c>
      <c r="K2070" s="329">
        <v>0</v>
      </c>
      <c r="L2070" s="329">
        <v>0</v>
      </c>
      <c r="M2070" s="329">
        <v>35</v>
      </c>
      <c r="N2070" s="329">
        <v>26</v>
      </c>
      <c r="O2070" s="329">
        <v>9</v>
      </c>
      <c r="P2070" s="329">
        <v>0</v>
      </c>
      <c r="Q2070" s="329">
        <v>0</v>
      </c>
      <c r="R2070" s="329">
        <v>0</v>
      </c>
    </row>
    <row r="2071" spans="1:18" x14ac:dyDescent="0.2">
      <c r="E2071" s="142" t="s">
        <v>250</v>
      </c>
      <c r="G2071" s="329">
        <v>57</v>
      </c>
      <c r="H2071" s="329">
        <v>37</v>
      </c>
      <c r="I2071" s="329">
        <v>20</v>
      </c>
      <c r="J2071" s="329">
        <v>0</v>
      </c>
      <c r="K2071" s="329">
        <v>0</v>
      </c>
      <c r="L2071" s="329">
        <v>0</v>
      </c>
      <c r="M2071" s="329">
        <v>35</v>
      </c>
      <c r="N2071" s="329">
        <v>26</v>
      </c>
      <c r="O2071" s="329">
        <v>9</v>
      </c>
      <c r="P2071" s="329">
        <v>0</v>
      </c>
      <c r="Q2071" s="329">
        <v>0</v>
      </c>
      <c r="R2071" s="329">
        <v>0</v>
      </c>
    </row>
    <row r="2072" spans="1:18" x14ac:dyDescent="0.2">
      <c r="F2072" s="142" t="s">
        <v>689</v>
      </c>
      <c r="G2072" s="329">
        <v>19</v>
      </c>
      <c r="H2072" s="329">
        <v>14</v>
      </c>
      <c r="I2072" s="329">
        <v>5</v>
      </c>
      <c r="J2072" s="329">
        <v>0</v>
      </c>
      <c r="K2072" s="329">
        <v>0</v>
      </c>
      <c r="L2072" s="329">
        <v>0</v>
      </c>
      <c r="M2072" s="329">
        <v>12</v>
      </c>
      <c r="N2072" s="329">
        <v>8</v>
      </c>
      <c r="O2072" s="329">
        <v>4</v>
      </c>
      <c r="P2072" s="329">
        <v>0</v>
      </c>
      <c r="Q2072" s="329">
        <v>0</v>
      </c>
      <c r="R2072" s="329">
        <v>0</v>
      </c>
    </row>
    <row r="2073" spans="1:18" x14ac:dyDescent="0.2">
      <c r="F2073" s="142" t="s">
        <v>718</v>
      </c>
      <c r="G2073" s="329">
        <v>18</v>
      </c>
      <c r="H2073" s="329">
        <v>4</v>
      </c>
      <c r="I2073" s="329">
        <v>14</v>
      </c>
      <c r="J2073" s="329">
        <v>0</v>
      </c>
      <c r="K2073" s="329">
        <v>0</v>
      </c>
      <c r="L2073" s="329">
        <v>0</v>
      </c>
      <c r="M2073" s="329">
        <v>11</v>
      </c>
      <c r="N2073" s="329">
        <v>6</v>
      </c>
      <c r="O2073" s="329">
        <v>5</v>
      </c>
      <c r="P2073" s="329">
        <v>0</v>
      </c>
      <c r="Q2073" s="329">
        <v>0</v>
      </c>
      <c r="R2073" s="329">
        <v>0</v>
      </c>
    </row>
    <row r="2074" spans="1:18" x14ac:dyDescent="0.2">
      <c r="F2074" s="142" t="s">
        <v>1139</v>
      </c>
      <c r="G2074" s="329">
        <v>20</v>
      </c>
      <c r="H2074" s="329">
        <v>19</v>
      </c>
      <c r="I2074" s="329">
        <v>1</v>
      </c>
      <c r="J2074" s="329">
        <v>0</v>
      </c>
      <c r="K2074" s="329">
        <v>0</v>
      </c>
      <c r="L2074" s="329">
        <v>0</v>
      </c>
      <c r="M2074" s="329">
        <v>12</v>
      </c>
      <c r="N2074" s="329">
        <v>12</v>
      </c>
      <c r="O2074" s="329">
        <v>0</v>
      </c>
      <c r="P2074" s="329">
        <v>0</v>
      </c>
      <c r="Q2074" s="329">
        <v>0</v>
      </c>
      <c r="R2074" s="329">
        <v>0</v>
      </c>
    </row>
    <row r="2075" spans="1:18" x14ac:dyDescent="0.2">
      <c r="D2075" s="142" t="s">
        <v>691</v>
      </c>
      <c r="G2075" s="329">
        <v>160</v>
      </c>
      <c r="H2075" s="329">
        <v>92</v>
      </c>
      <c r="I2075" s="329">
        <v>68</v>
      </c>
      <c r="J2075" s="329">
        <v>113</v>
      </c>
      <c r="K2075" s="329">
        <v>67</v>
      </c>
      <c r="L2075" s="329">
        <v>46</v>
      </c>
      <c r="M2075" s="329">
        <v>32</v>
      </c>
      <c r="N2075" s="329">
        <v>18</v>
      </c>
      <c r="O2075" s="329">
        <v>14</v>
      </c>
      <c r="P2075" s="329">
        <v>0</v>
      </c>
      <c r="Q2075" s="329">
        <v>0</v>
      </c>
      <c r="R2075" s="329">
        <v>0</v>
      </c>
    </row>
    <row r="2076" spans="1:18" x14ac:dyDescent="0.2">
      <c r="E2076" s="142" t="s">
        <v>250</v>
      </c>
      <c r="G2076" s="329">
        <v>160</v>
      </c>
      <c r="H2076" s="329">
        <v>92</v>
      </c>
      <c r="I2076" s="329">
        <v>68</v>
      </c>
      <c r="J2076" s="329">
        <v>113</v>
      </c>
      <c r="K2076" s="329">
        <v>67</v>
      </c>
      <c r="L2076" s="329">
        <v>46</v>
      </c>
      <c r="M2076" s="329">
        <v>32</v>
      </c>
      <c r="N2076" s="329">
        <v>18</v>
      </c>
      <c r="O2076" s="329">
        <v>14</v>
      </c>
      <c r="P2076" s="329">
        <v>0</v>
      </c>
      <c r="Q2076" s="329">
        <v>0</v>
      </c>
      <c r="R2076" s="329">
        <v>0</v>
      </c>
    </row>
    <row r="2077" spans="1:18" x14ac:dyDescent="0.2">
      <c r="F2077" s="142" t="s">
        <v>694</v>
      </c>
      <c r="G2077" s="329">
        <v>47</v>
      </c>
      <c r="H2077" s="329">
        <v>30</v>
      </c>
      <c r="I2077" s="329">
        <v>17</v>
      </c>
      <c r="J2077" s="329">
        <v>33</v>
      </c>
      <c r="K2077" s="329">
        <v>20</v>
      </c>
      <c r="L2077" s="329">
        <v>13</v>
      </c>
      <c r="M2077" s="329">
        <v>12</v>
      </c>
      <c r="N2077" s="329">
        <v>6</v>
      </c>
      <c r="O2077" s="329">
        <v>6</v>
      </c>
      <c r="P2077" s="329">
        <v>0</v>
      </c>
      <c r="Q2077" s="329">
        <v>0</v>
      </c>
      <c r="R2077" s="329">
        <v>0</v>
      </c>
    </row>
    <row r="2078" spans="1:18" x14ac:dyDescent="0.2">
      <c r="F2078" s="142" t="s">
        <v>1141</v>
      </c>
      <c r="G2078" s="329">
        <v>69</v>
      </c>
      <c r="H2078" s="329">
        <v>20</v>
      </c>
      <c r="I2078" s="329">
        <v>49</v>
      </c>
      <c r="J2078" s="329">
        <v>45</v>
      </c>
      <c r="K2078" s="329">
        <v>14</v>
      </c>
      <c r="L2078" s="329">
        <v>31</v>
      </c>
      <c r="M2078" s="329">
        <v>11</v>
      </c>
      <c r="N2078" s="329">
        <v>3</v>
      </c>
      <c r="O2078" s="329">
        <v>8</v>
      </c>
      <c r="P2078" s="329">
        <v>0</v>
      </c>
      <c r="Q2078" s="329">
        <v>0</v>
      </c>
      <c r="R2078" s="329">
        <v>0</v>
      </c>
    </row>
    <row r="2079" spans="1:18" x14ac:dyDescent="0.2">
      <c r="F2079" s="142" t="s">
        <v>1433</v>
      </c>
      <c r="G2079" s="329">
        <v>44</v>
      </c>
      <c r="H2079" s="329">
        <v>42</v>
      </c>
      <c r="I2079" s="329">
        <v>2</v>
      </c>
      <c r="J2079" s="329">
        <v>35</v>
      </c>
      <c r="K2079" s="329">
        <v>33</v>
      </c>
      <c r="L2079" s="329">
        <v>2</v>
      </c>
      <c r="M2079" s="329">
        <v>9</v>
      </c>
      <c r="N2079" s="329">
        <v>9</v>
      </c>
      <c r="O2079" s="329">
        <v>0</v>
      </c>
      <c r="P2079" s="329">
        <v>0</v>
      </c>
      <c r="Q2079" s="329">
        <v>0</v>
      </c>
      <c r="R2079" s="329">
        <v>0</v>
      </c>
    </row>
    <row r="2080" spans="1:18" x14ac:dyDescent="0.2">
      <c r="A2080" s="142" t="s">
        <v>257</v>
      </c>
      <c r="G2080" s="329">
        <v>2888</v>
      </c>
      <c r="H2080" s="329">
        <v>1256</v>
      </c>
      <c r="I2080" s="329">
        <v>1632</v>
      </c>
      <c r="J2080" s="329">
        <v>901</v>
      </c>
      <c r="K2080" s="329">
        <v>393</v>
      </c>
      <c r="L2080" s="329">
        <v>508</v>
      </c>
      <c r="M2080" s="329">
        <v>389</v>
      </c>
      <c r="N2080" s="329">
        <v>155</v>
      </c>
      <c r="O2080" s="329">
        <v>234</v>
      </c>
      <c r="P2080" s="329">
        <v>239</v>
      </c>
      <c r="Q2080" s="329">
        <v>106</v>
      </c>
      <c r="R2080" s="329">
        <v>133</v>
      </c>
    </row>
    <row r="2081" spans="2:18" x14ac:dyDescent="0.2">
      <c r="B2081" s="142" t="s">
        <v>696</v>
      </c>
      <c r="G2081" s="329">
        <v>50</v>
      </c>
      <c r="H2081" s="329">
        <v>25</v>
      </c>
      <c r="I2081" s="329">
        <v>25</v>
      </c>
      <c r="J2081" s="329">
        <v>19</v>
      </c>
      <c r="K2081" s="329">
        <v>7</v>
      </c>
      <c r="L2081" s="329">
        <v>12</v>
      </c>
      <c r="M2081" s="329">
        <v>18</v>
      </c>
      <c r="N2081" s="329">
        <v>6</v>
      </c>
      <c r="O2081" s="329">
        <v>12</v>
      </c>
      <c r="P2081" s="329">
        <v>11</v>
      </c>
      <c r="Q2081" s="329">
        <v>5</v>
      </c>
      <c r="R2081" s="329">
        <v>6</v>
      </c>
    </row>
    <row r="2082" spans="2:18" x14ac:dyDescent="0.2">
      <c r="C2082" s="142" t="s">
        <v>696</v>
      </c>
      <c r="G2082" s="329">
        <v>50</v>
      </c>
      <c r="H2082" s="329">
        <v>25</v>
      </c>
      <c r="I2082" s="329">
        <v>25</v>
      </c>
      <c r="J2082" s="329">
        <v>19</v>
      </c>
      <c r="K2082" s="329">
        <v>7</v>
      </c>
      <c r="L2082" s="329">
        <v>12</v>
      </c>
      <c r="M2082" s="329">
        <v>18</v>
      </c>
      <c r="N2082" s="329">
        <v>6</v>
      </c>
      <c r="O2082" s="329">
        <v>12</v>
      </c>
      <c r="P2082" s="329">
        <v>11</v>
      </c>
      <c r="Q2082" s="329">
        <v>5</v>
      </c>
      <c r="R2082" s="329">
        <v>6</v>
      </c>
    </row>
    <row r="2083" spans="2:18" x14ac:dyDescent="0.2">
      <c r="D2083" s="142" t="s">
        <v>248</v>
      </c>
      <c r="G2083" s="329">
        <v>50</v>
      </c>
      <c r="H2083" s="329">
        <v>25</v>
      </c>
      <c r="I2083" s="329">
        <v>25</v>
      </c>
      <c r="J2083" s="329">
        <v>19</v>
      </c>
      <c r="K2083" s="329">
        <v>7</v>
      </c>
      <c r="L2083" s="329">
        <v>12</v>
      </c>
      <c r="M2083" s="329">
        <v>18</v>
      </c>
      <c r="N2083" s="329">
        <v>6</v>
      </c>
      <c r="O2083" s="329">
        <v>12</v>
      </c>
      <c r="P2083" s="329">
        <v>11</v>
      </c>
      <c r="Q2083" s="329">
        <v>5</v>
      </c>
      <c r="R2083" s="329">
        <v>6</v>
      </c>
    </row>
    <row r="2084" spans="2:18" x14ac:dyDescent="0.2">
      <c r="E2084" s="142" t="s">
        <v>250</v>
      </c>
      <c r="G2084" s="329">
        <v>30</v>
      </c>
      <c r="H2084" s="329">
        <v>14</v>
      </c>
      <c r="I2084" s="329">
        <v>16</v>
      </c>
      <c r="J2084" s="329">
        <v>19</v>
      </c>
      <c r="K2084" s="329">
        <v>7</v>
      </c>
      <c r="L2084" s="329">
        <v>12</v>
      </c>
      <c r="M2084" s="329">
        <v>0</v>
      </c>
      <c r="N2084" s="329">
        <v>0</v>
      </c>
      <c r="O2084" s="329">
        <v>0</v>
      </c>
      <c r="P2084" s="329">
        <v>0</v>
      </c>
      <c r="Q2084" s="329">
        <v>0</v>
      </c>
      <c r="R2084" s="329">
        <v>0</v>
      </c>
    </row>
    <row r="2085" spans="2:18" x14ac:dyDescent="0.2">
      <c r="F2085" s="142" t="s">
        <v>834</v>
      </c>
      <c r="G2085" s="329">
        <v>30</v>
      </c>
      <c r="H2085" s="329">
        <v>14</v>
      </c>
      <c r="I2085" s="329">
        <v>16</v>
      </c>
      <c r="J2085" s="329">
        <v>19</v>
      </c>
      <c r="K2085" s="329">
        <v>7</v>
      </c>
      <c r="L2085" s="329">
        <v>12</v>
      </c>
      <c r="M2085" s="329">
        <v>0</v>
      </c>
      <c r="N2085" s="329">
        <v>0</v>
      </c>
      <c r="O2085" s="329">
        <v>0</v>
      </c>
      <c r="P2085" s="329">
        <v>0</v>
      </c>
      <c r="Q2085" s="329">
        <v>0</v>
      </c>
      <c r="R2085" s="329">
        <v>0</v>
      </c>
    </row>
    <row r="2086" spans="2:18" x14ac:dyDescent="0.2">
      <c r="E2086" s="142" t="s">
        <v>697</v>
      </c>
      <c r="G2086" s="329">
        <v>20</v>
      </c>
      <c r="H2086" s="329">
        <v>11</v>
      </c>
      <c r="I2086" s="329">
        <v>9</v>
      </c>
      <c r="J2086" s="329">
        <v>0</v>
      </c>
      <c r="K2086" s="329">
        <v>0</v>
      </c>
      <c r="L2086" s="329">
        <v>0</v>
      </c>
      <c r="M2086" s="329">
        <v>18</v>
      </c>
      <c r="N2086" s="329">
        <v>6</v>
      </c>
      <c r="O2086" s="329">
        <v>12</v>
      </c>
      <c r="P2086" s="329">
        <v>11</v>
      </c>
      <c r="Q2086" s="329">
        <v>5</v>
      </c>
      <c r="R2086" s="329">
        <v>6</v>
      </c>
    </row>
    <row r="2087" spans="2:18" x14ac:dyDescent="0.2">
      <c r="F2087" s="142" t="s">
        <v>827</v>
      </c>
      <c r="G2087" s="329">
        <v>9</v>
      </c>
      <c r="H2087" s="329">
        <v>5</v>
      </c>
      <c r="I2087" s="329">
        <v>4</v>
      </c>
      <c r="J2087" s="329">
        <v>0</v>
      </c>
      <c r="K2087" s="329">
        <v>0</v>
      </c>
      <c r="L2087" s="329">
        <v>0</v>
      </c>
      <c r="M2087" s="329">
        <v>0</v>
      </c>
      <c r="N2087" s="329">
        <v>0</v>
      </c>
      <c r="O2087" s="329">
        <v>0</v>
      </c>
      <c r="P2087" s="329">
        <v>0</v>
      </c>
      <c r="Q2087" s="329">
        <v>0</v>
      </c>
      <c r="R2087" s="329">
        <v>0</v>
      </c>
    </row>
    <row r="2088" spans="2:18" x14ac:dyDescent="0.2">
      <c r="F2088" s="142" t="s">
        <v>698</v>
      </c>
      <c r="G2088" s="329">
        <v>0</v>
      </c>
      <c r="H2088" s="329">
        <v>0</v>
      </c>
      <c r="I2088" s="329">
        <v>0</v>
      </c>
      <c r="J2088" s="329">
        <v>0</v>
      </c>
      <c r="K2088" s="329">
        <v>0</v>
      </c>
      <c r="L2088" s="329">
        <v>0</v>
      </c>
      <c r="M2088" s="329">
        <v>18</v>
      </c>
      <c r="N2088" s="329">
        <v>6</v>
      </c>
      <c r="O2088" s="329">
        <v>12</v>
      </c>
      <c r="P2088" s="329">
        <v>11</v>
      </c>
      <c r="Q2088" s="329">
        <v>5</v>
      </c>
      <c r="R2088" s="329">
        <v>6</v>
      </c>
    </row>
    <row r="2089" spans="2:18" x14ac:dyDescent="0.2">
      <c r="F2089" s="142" t="s">
        <v>831</v>
      </c>
      <c r="G2089" s="329">
        <v>11</v>
      </c>
      <c r="H2089" s="329">
        <v>6</v>
      </c>
      <c r="I2089" s="329">
        <v>5</v>
      </c>
      <c r="J2089" s="329">
        <v>0</v>
      </c>
      <c r="K2089" s="329">
        <v>0</v>
      </c>
      <c r="L2089" s="329">
        <v>0</v>
      </c>
      <c r="M2089" s="329">
        <v>0</v>
      </c>
      <c r="N2089" s="329">
        <v>0</v>
      </c>
      <c r="O2089" s="329">
        <v>0</v>
      </c>
      <c r="P2089" s="329">
        <v>0</v>
      </c>
      <c r="Q2089" s="329">
        <v>0</v>
      </c>
      <c r="R2089" s="329">
        <v>0</v>
      </c>
    </row>
    <row r="2090" spans="2:18" x14ac:dyDescent="0.2">
      <c r="B2090" s="142" t="s">
        <v>1435</v>
      </c>
      <c r="G2090" s="329">
        <v>0</v>
      </c>
      <c r="H2090" s="329">
        <v>0</v>
      </c>
      <c r="I2090" s="329">
        <v>0</v>
      </c>
      <c r="J2090" s="329">
        <v>0</v>
      </c>
      <c r="K2090" s="329">
        <v>0</v>
      </c>
      <c r="L2090" s="329">
        <v>0</v>
      </c>
      <c r="M2090" s="329">
        <v>0</v>
      </c>
      <c r="N2090" s="329">
        <v>0</v>
      </c>
      <c r="O2090" s="329">
        <v>0</v>
      </c>
      <c r="P2090" s="329">
        <v>0</v>
      </c>
      <c r="Q2090" s="329">
        <v>0</v>
      </c>
      <c r="R2090" s="329">
        <v>0</v>
      </c>
    </row>
    <row r="2091" spans="2:18" x14ac:dyDescent="0.2">
      <c r="C2091" s="142" t="s">
        <v>1436</v>
      </c>
      <c r="G2091" s="329">
        <v>0</v>
      </c>
      <c r="H2091" s="329">
        <v>0</v>
      </c>
      <c r="I2091" s="329">
        <v>0</v>
      </c>
      <c r="J2091" s="329">
        <v>0</v>
      </c>
      <c r="K2091" s="329">
        <v>0</v>
      </c>
      <c r="L2091" s="329">
        <v>0</v>
      </c>
      <c r="M2091" s="329">
        <v>0</v>
      </c>
      <c r="N2091" s="329">
        <v>0</v>
      </c>
      <c r="O2091" s="329">
        <v>0</v>
      </c>
      <c r="P2091" s="329">
        <v>0</v>
      </c>
      <c r="Q2091" s="329">
        <v>0</v>
      </c>
      <c r="R2091" s="329">
        <v>0</v>
      </c>
    </row>
    <row r="2092" spans="2:18" x14ac:dyDescent="0.2">
      <c r="D2092" s="142" t="s">
        <v>248</v>
      </c>
      <c r="G2092" s="329">
        <v>0</v>
      </c>
      <c r="H2092" s="329">
        <v>0</v>
      </c>
      <c r="I2092" s="329">
        <v>0</v>
      </c>
      <c r="J2092" s="329">
        <v>0</v>
      </c>
      <c r="K2092" s="329">
        <v>0</v>
      </c>
      <c r="L2092" s="329">
        <v>0</v>
      </c>
      <c r="M2092" s="329">
        <v>0</v>
      </c>
      <c r="N2092" s="329">
        <v>0</v>
      </c>
      <c r="O2092" s="329">
        <v>0</v>
      </c>
      <c r="P2092" s="329">
        <v>0</v>
      </c>
      <c r="Q2092" s="329">
        <v>0</v>
      </c>
      <c r="R2092" s="329">
        <v>0</v>
      </c>
    </row>
    <row r="2093" spans="2:18" x14ac:dyDescent="0.2">
      <c r="E2093" s="142" t="s">
        <v>250</v>
      </c>
      <c r="G2093" s="329">
        <v>0</v>
      </c>
      <c r="H2093" s="329">
        <v>0</v>
      </c>
      <c r="I2093" s="329">
        <v>0</v>
      </c>
      <c r="J2093" s="329">
        <v>0</v>
      </c>
      <c r="K2093" s="329">
        <v>0</v>
      </c>
      <c r="L2093" s="329">
        <v>0</v>
      </c>
      <c r="M2093" s="329">
        <v>0</v>
      </c>
      <c r="N2093" s="329">
        <v>0</v>
      </c>
      <c r="O2093" s="329">
        <v>0</v>
      </c>
      <c r="P2093" s="329">
        <v>0</v>
      </c>
      <c r="Q2093" s="329">
        <v>0</v>
      </c>
      <c r="R2093" s="329">
        <v>0</v>
      </c>
    </row>
    <row r="2094" spans="2:18" x14ac:dyDescent="0.2">
      <c r="F2094" s="142" t="s">
        <v>676</v>
      </c>
      <c r="G2094" s="329">
        <v>0</v>
      </c>
      <c r="H2094" s="329">
        <v>0</v>
      </c>
      <c r="I2094" s="329">
        <v>0</v>
      </c>
      <c r="J2094" s="329">
        <v>0</v>
      </c>
      <c r="K2094" s="329">
        <v>0</v>
      </c>
      <c r="L2094" s="329">
        <v>0</v>
      </c>
      <c r="M2094" s="329">
        <v>0</v>
      </c>
      <c r="N2094" s="329">
        <v>0</v>
      </c>
      <c r="O2094" s="329">
        <v>0</v>
      </c>
      <c r="P2094" s="329">
        <v>0</v>
      </c>
      <c r="Q2094" s="329">
        <v>0</v>
      </c>
      <c r="R2094" s="329">
        <v>0</v>
      </c>
    </row>
    <row r="2095" spans="2:18" x14ac:dyDescent="0.2">
      <c r="F2095" s="142" t="s">
        <v>679</v>
      </c>
      <c r="G2095" s="329">
        <v>0</v>
      </c>
      <c r="H2095" s="329">
        <v>0</v>
      </c>
      <c r="I2095" s="329">
        <v>0</v>
      </c>
      <c r="J2095" s="329">
        <v>0</v>
      </c>
      <c r="K2095" s="329">
        <v>0</v>
      </c>
      <c r="L2095" s="329">
        <v>0</v>
      </c>
      <c r="M2095" s="329">
        <v>0</v>
      </c>
      <c r="N2095" s="329">
        <v>0</v>
      </c>
      <c r="O2095" s="329">
        <v>0</v>
      </c>
      <c r="P2095" s="329">
        <v>0</v>
      </c>
      <c r="Q2095" s="329">
        <v>0</v>
      </c>
      <c r="R2095" s="329">
        <v>0</v>
      </c>
    </row>
    <row r="2096" spans="2:18" x14ac:dyDescent="0.2">
      <c r="F2096" s="142" t="s">
        <v>681</v>
      </c>
      <c r="G2096" s="329">
        <v>0</v>
      </c>
      <c r="H2096" s="329">
        <v>0</v>
      </c>
      <c r="I2096" s="329">
        <v>0</v>
      </c>
      <c r="J2096" s="329">
        <v>0</v>
      </c>
      <c r="K2096" s="329">
        <v>0</v>
      </c>
      <c r="L2096" s="329">
        <v>0</v>
      </c>
      <c r="M2096" s="329">
        <v>0</v>
      </c>
      <c r="N2096" s="329">
        <v>0</v>
      </c>
      <c r="O2096" s="329">
        <v>0</v>
      </c>
      <c r="P2096" s="329">
        <v>0</v>
      </c>
      <c r="Q2096" s="329">
        <v>0</v>
      </c>
      <c r="R2096" s="329">
        <v>0</v>
      </c>
    </row>
    <row r="2097" spans="2:18" x14ac:dyDescent="0.2">
      <c r="F2097" s="142" t="s">
        <v>1255</v>
      </c>
      <c r="G2097" s="329">
        <v>0</v>
      </c>
      <c r="H2097" s="329">
        <v>0</v>
      </c>
      <c r="I2097" s="329">
        <v>0</v>
      </c>
      <c r="J2097" s="329">
        <v>0</v>
      </c>
      <c r="K2097" s="329">
        <v>0</v>
      </c>
      <c r="L2097" s="329">
        <v>0</v>
      </c>
      <c r="M2097" s="329">
        <v>0</v>
      </c>
      <c r="N2097" s="329">
        <v>0</v>
      </c>
      <c r="O2097" s="329">
        <v>0</v>
      </c>
      <c r="P2097" s="329">
        <v>0</v>
      </c>
      <c r="Q2097" s="329">
        <v>0</v>
      </c>
      <c r="R2097" s="329">
        <v>0</v>
      </c>
    </row>
    <row r="2098" spans="2:18" x14ac:dyDescent="0.2">
      <c r="B2098" s="142" t="s">
        <v>1437</v>
      </c>
      <c r="G2098" s="329">
        <v>24</v>
      </c>
      <c r="H2098" s="329">
        <v>14</v>
      </c>
      <c r="I2098" s="329">
        <v>10</v>
      </c>
      <c r="J2098" s="329">
        <v>4</v>
      </c>
      <c r="K2098" s="329">
        <v>2</v>
      </c>
      <c r="L2098" s="329">
        <v>2</v>
      </c>
      <c r="M2098" s="329">
        <v>0</v>
      </c>
      <c r="N2098" s="329">
        <v>0</v>
      </c>
      <c r="O2098" s="329">
        <v>0</v>
      </c>
      <c r="P2098" s="329">
        <v>2</v>
      </c>
      <c r="Q2098" s="329">
        <v>1</v>
      </c>
      <c r="R2098" s="329">
        <v>1</v>
      </c>
    </row>
    <row r="2099" spans="2:18" x14ac:dyDescent="0.2">
      <c r="C2099" s="142" t="s">
        <v>1437</v>
      </c>
      <c r="G2099" s="329">
        <v>24</v>
      </c>
      <c r="H2099" s="329">
        <v>14</v>
      </c>
      <c r="I2099" s="329">
        <v>10</v>
      </c>
      <c r="J2099" s="329">
        <v>4</v>
      </c>
      <c r="K2099" s="329">
        <v>2</v>
      </c>
      <c r="L2099" s="329">
        <v>2</v>
      </c>
      <c r="M2099" s="329">
        <v>0</v>
      </c>
      <c r="N2099" s="329">
        <v>0</v>
      </c>
      <c r="O2099" s="329">
        <v>0</v>
      </c>
      <c r="P2099" s="329">
        <v>2</v>
      </c>
      <c r="Q2099" s="329">
        <v>1</v>
      </c>
      <c r="R2099" s="329">
        <v>1</v>
      </c>
    </row>
    <row r="2100" spans="2:18" x14ac:dyDescent="0.2">
      <c r="D2100" s="142" t="s">
        <v>248</v>
      </c>
      <c r="G2100" s="329">
        <v>24</v>
      </c>
      <c r="H2100" s="329">
        <v>14</v>
      </c>
      <c r="I2100" s="329">
        <v>10</v>
      </c>
      <c r="J2100" s="329">
        <v>4</v>
      </c>
      <c r="K2100" s="329">
        <v>2</v>
      </c>
      <c r="L2100" s="329">
        <v>2</v>
      </c>
      <c r="M2100" s="329">
        <v>0</v>
      </c>
      <c r="N2100" s="329">
        <v>0</v>
      </c>
      <c r="O2100" s="329">
        <v>0</v>
      </c>
      <c r="P2100" s="329">
        <v>2</v>
      </c>
      <c r="Q2100" s="329">
        <v>1</v>
      </c>
      <c r="R2100" s="329">
        <v>1</v>
      </c>
    </row>
    <row r="2101" spans="2:18" x14ac:dyDescent="0.2">
      <c r="E2101" s="142" t="s">
        <v>250</v>
      </c>
      <c r="G2101" s="329">
        <v>24</v>
      </c>
      <c r="H2101" s="329">
        <v>14</v>
      </c>
      <c r="I2101" s="329">
        <v>10</v>
      </c>
      <c r="J2101" s="329">
        <v>4</v>
      </c>
      <c r="K2101" s="329">
        <v>2</v>
      </c>
      <c r="L2101" s="329">
        <v>2</v>
      </c>
      <c r="M2101" s="329">
        <v>0</v>
      </c>
      <c r="N2101" s="329">
        <v>0</v>
      </c>
      <c r="O2101" s="329">
        <v>0</v>
      </c>
      <c r="P2101" s="329">
        <v>2</v>
      </c>
      <c r="Q2101" s="329">
        <v>1</v>
      </c>
      <c r="R2101" s="329">
        <v>1</v>
      </c>
    </row>
    <row r="2102" spans="2:18" x14ac:dyDescent="0.2">
      <c r="F2102" s="142" t="s">
        <v>1438</v>
      </c>
      <c r="G2102" s="329">
        <v>7</v>
      </c>
      <c r="H2102" s="329">
        <v>6</v>
      </c>
      <c r="I2102" s="329">
        <v>1</v>
      </c>
      <c r="J2102" s="329">
        <v>0</v>
      </c>
      <c r="K2102" s="329">
        <v>0</v>
      </c>
      <c r="L2102" s="329">
        <v>0</v>
      </c>
      <c r="M2102" s="329">
        <v>0</v>
      </c>
      <c r="N2102" s="329">
        <v>0</v>
      </c>
      <c r="O2102" s="329">
        <v>0</v>
      </c>
      <c r="P2102" s="329">
        <v>0</v>
      </c>
      <c r="Q2102" s="329">
        <v>0</v>
      </c>
      <c r="R2102" s="329">
        <v>0</v>
      </c>
    </row>
    <row r="2103" spans="2:18" x14ac:dyDescent="0.2">
      <c r="F2103" s="142" t="s">
        <v>678</v>
      </c>
      <c r="G2103" s="329">
        <v>13</v>
      </c>
      <c r="H2103" s="329">
        <v>6</v>
      </c>
      <c r="I2103" s="329">
        <v>7</v>
      </c>
      <c r="J2103" s="329">
        <v>4</v>
      </c>
      <c r="K2103" s="329">
        <v>2</v>
      </c>
      <c r="L2103" s="329">
        <v>2</v>
      </c>
      <c r="M2103" s="329">
        <v>0</v>
      </c>
      <c r="N2103" s="329">
        <v>0</v>
      </c>
      <c r="O2103" s="329">
        <v>0</v>
      </c>
      <c r="P2103" s="329">
        <v>1</v>
      </c>
      <c r="Q2103" s="329">
        <v>1</v>
      </c>
      <c r="R2103" s="329">
        <v>0</v>
      </c>
    </row>
    <row r="2104" spans="2:18" x14ac:dyDescent="0.2">
      <c r="F2104" s="142" t="s">
        <v>1439</v>
      </c>
      <c r="G2104" s="329">
        <v>4</v>
      </c>
      <c r="H2104" s="329">
        <v>2</v>
      </c>
      <c r="I2104" s="329">
        <v>2</v>
      </c>
      <c r="J2104" s="329">
        <v>0</v>
      </c>
      <c r="K2104" s="329">
        <v>0</v>
      </c>
      <c r="L2104" s="329">
        <v>0</v>
      </c>
      <c r="M2104" s="329">
        <v>0</v>
      </c>
      <c r="N2104" s="329">
        <v>0</v>
      </c>
      <c r="O2104" s="329">
        <v>0</v>
      </c>
      <c r="P2104" s="329">
        <v>1</v>
      </c>
      <c r="Q2104" s="329">
        <v>0</v>
      </c>
      <c r="R2104" s="329">
        <v>1</v>
      </c>
    </row>
    <row r="2105" spans="2:18" x14ac:dyDescent="0.2">
      <c r="B2105" s="142" t="s">
        <v>1440</v>
      </c>
      <c r="G2105" s="329">
        <v>1238</v>
      </c>
      <c r="H2105" s="329">
        <v>677</v>
      </c>
      <c r="I2105" s="329">
        <v>561</v>
      </c>
      <c r="J2105" s="329">
        <v>329</v>
      </c>
      <c r="K2105" s="329">
        <v>195</v>
      </c>
      <c r="L2105" s="329">
        <v>134</v>
      </c>
      <c r="M2105" s="329">
        <v>158</v>
      </c>
      <c r="N2105" s="329">
        <v>82</v>
      </c>
      <c r="O2105" s="329">
        <v>76</v>
      </c>
      <c r="P2105" s="329">
        <v>119</v>
      </c>
      <c r="Q2105" s="329">
        <v>64</v>
      </c>
      <c r="R2105" s="329">
        <v>55</v>
      </c>
    </row>
    <row r="2106" spans="2:18" x14ac:dyDescent="0.2">
      <c r="C2106" s="142" t="s">
        <v>1440</v>
      </c>
      <c r="G2106" s="329">
        <v>1238</v>
      </c>
      <c r="H2106" s="329">
        <v>677</v>
      </c>
      <c r="I2106" s="329">
        <v>561</v>
      </c>
      <c r="J2106" s="329">
        <v>329</v>
      </c>
      <c r="K2106" s="329">
        <v>195</v>
      </c>
      <c r="L2106" s="329">
        <v>134</v>
      </c>
      <c r="M2106" s="329">
        <v>158</v>
      </c>
      <c r="N2106" s="329">
        <v>82</v>
      </c>
      <c r="O2106" s="329">
        <v>76</v>
      </c>
      <c r="P2106" s="329">
        <v>119</v>
      </c>
      <c r="Q2106" s="329">
        <v>64</v>
      </c>
      <c r="R2106" s="329">
        <v>55</v>
      </c>
    </row>
    <row r="2107" spans="2:18" x14ac:dyDescent="0.2">
      <c r="D2107" s="142" t="s">
        <v>248</v>
      </c>
      <c r="G2107" s="329">
        <v>1238</v>
      </c>
      <c r="H2107" s="329">
        <v>677</v>
      </c>
      <c r="I2107" s="329">
        <v>561</v>
      </c>
      <c r="J2107" s="329">
        <v>329</v>
      </c>
      <c r="K2107" s="329">
        <v>195</v>
      </c>
      <c r="L2107" s="329">
        <v>134</v>
      </c>
      <c r="M2107" s="329">
        <v>158</v>
      </c>
      <c r="N2107" s="329">
        <v>82</v>
      </c>
      <c r="O2107" s="329">
        <v>76</v>
      </c>
      <c r="P2107" s="329">
        <v>119</v>
      </c>
      <c r="Q2107" s="329">
        <v>64</v>
      </c>
      <c r="R2107" s="329">
        <v>55</v>
      </c>
    </row>
    <row r="2108" spans="2:18" x14ac:dyDescent="0.2">
      <c r="E2108" s="142" t="s">
        <v>250</v>
      </c>
      <c r="G2108" s="329">
        <v>1189</v>
      </c>
      <c r="H2108" s="329">
        <v>663</v>
      </c>
      <c r="I2108" s="329">
        <v>526</v>
      </c>
      <c r="J2108" s="329">
        <v>329</v>
      </c>
      <c r="K2108" s="329">
        <v>195</v>
      </c>
      <c r="L2108" s="329">
        <v>134</v>
      </c>
      <c r="M2108" s="329">
        <v>150</v>
      </c>
      <c r="N2108" s="329">
        <v>77</v>
      </c>
      <c r="O2108" s="329">
        <v>73</v>
      </c>
      <c r="P2108" s="329">
        <v>110</v>
      </c>
      <c r="Q2108" s="329">
        <v>59</v>
      </c>
      <c r="R2108" s="329">
        <v>51</v>
      </c>
    </row>
    <row r="2109" spans="2:18" x14ac:dyDescent="0.2">
      <c r="F2109" s="142" t="s">
        <v>714</v>
      </c>
      <c r="G2109" s="329">
        <v>330</v>
      </c>
      <c r="H2109" s="329">
        <v>105</v>
      </c>
      <c r="I2109" s="329">
        <v>225</v>
      </c>
      <c r="J2109" s="329">
        <v>97</v>
      </c>
      <c r="K2109" s="329">
        <v>35</v>
      </c>
      <c r="L2109" s="329">
        <v>62</v>
      </c>
      <c r="M2109" s="329">
        <v>27</v>
      </c>
      <c r="N2109" s="329">
        <v>13</v>
      </c>
      <c r="O2109" s="329">
        <v>14</v>
      </c>
      <c r="P2109" s="329">
        <v>27</v>
      </c>
      <c r="Q2109" s="329">
        <v>12</v>
      </c>
      <c r="R2109" s="329">
        <v>15</v>
      </c>
    </row>
    <row r="2110" spans="2:18" x14ac:dyDescent="0.2">
      <c r="F2110" s="142" t="s">
        <v>1195</v>
      </c>
      <c r="G2110" s="329">
        <v>122</v>
      </c>
      <c r="H2110" s="329">
        <v>108</v>
      </c>
      <c r="I2110" s="329">
        <v>14</v>
      </c>
      <c r="J2110" s="329">
        <v>34</v>
      </c>
      <c r="K2110" s="329">
        <v>30</v>
      </c>
      <c r="L2110" s="329">
        <v>4</v>
      </c>
      <c r="M2110" s="329">
        <v>21</v>
      </c>
      <c r="N2110" s="329">
        <v>19</v>
      </c>
      <c r="O2110" s="329">
        <v>2</v>
      </c>
      <c r="P2110" s="329">
        <v>19</v>
      </c>
      <c r="Q2110" s="329">
        <v>17</v>
      </c>
      <c r="R2110" s="329">
        <v>2</v>
      </c>
    </row>
    <row r="2111" spans="2:18" x14ac:dyDescent="0.2">
      <c r="F2111" s="142" t="s">
        <v>916</v>
      </c>
      <c r="G2111" s="329">
        <v>291</v>
      </c>
      <c r="H2111" s="329">
        <v>130</v>
      </c>
      <c r="I2111" s="329">
        <v>161</v>
      </c>
      <c r="J2111" s="329">
        <v>101</v>
      </c>
      <c r="K2111" s="329">
        <v>51</v>
      </c>
      <c r="L2111" s="329">
        <v>50</v>
      </c>
      <c r="M2111" s="329">
        <v>54</v>
      </c>
      <c r="N2111" s="329">
        <v>12</v>
      </c>
      <c r="O2111" s="329">
        <v>42</v>
      </c>
      <c r="P2111" s="329">
        <v>29</v>
      </c>
      <c r="Q2111" s="329">
        <v>8</v>
      </c>
      <c r="R2111" s="329">
        <v>21</v>
      </c>
    </row>
    <row r="2112" spans="2:18" x14ac:dyDescent="0.2">
      <c r="F2112" s="142" t="s">
        <v>918</v>
      </c>
      <c r="G2112" s="329">
        <v>144</v>
      </c>
      <c r="H2112" s="329">
        <v>105</v>
      </c>
      <c r="I2112" s="329">
        <v>39</v>
      </c>
      <c r="J2112" s="329">
        <v>36</v>
      </c>
      <c r="K2112" s="329">
        <v>30</v>
      </c>
      <c r="L2112" s="329">
        <v>6</v>
      </c>
      <c r="M2112" s="329">
        <v>19</v>
      </c>
      <c r="N2112" s="329">
        <v>15</v>
      </c>
      <c r="O2112" s="329">
        <v>4</v>
      </c>
      <c r="P2112" s="329">
        <v>18</v>
      </c>
      <c r="Q2112" s="329">
        <v>12</v>
      </c>
      <c r="R2112" s="329">
        <v>6</v>
      </c>
    </row>
    <row r="2113" spans="2:18" x14ac:dyDescent="0.2">
      <c r="F2113" s="142" t="s">
        <v>905</v>
      </c>
      <c r="G2113" s="329">
        <v>157</v>
      </c>
      <c r="H2113" s="329">
        <v>98</v>
      </c>
      <c r="I2113" s="329">
        <v>59</v>
      </c>
      <c r="J2113" s="329">
        <v>41</v>
      </c>
      <c r="K2113" s="329">
        <v>35</v>
      </c>
      <c r="L2113" s="329">
        <v>6</v>
      </c>
      <c r="M2113" s="329">
        <v>20</v>
      </c>
      <c r="N2113" s="329">
        <v>11</v>
      </c>
      <c r="O2113" s="329">
        <v>9</v>
      </c>
      <c r="P2113" s="329">
        <v>8</v>
      </c>
      <c r="Q2113" s="329">
        <v>2</v>
      </c>
      <c r="R2113" s="329">
        <v>6</v>
      </c>
    </row>
    <row r="2114" spans="2:18" x14ac:dyDescent="0.2">
      <c r="F2114" s="142" t="s">
        <v>1166</v>
      </c>
      <c r="G2114" s="329">
        <v>145</v>
      </c>
      <c r="H2114" s="329">
        <v>117</v>
      </c>
      <c r="I2114" s="329">
        <v>28</v>
      </c>
      <c r="J2114" s="329">
        <v>20</v>
      </c>
      <c r="K2114" s="329">
        <v>14</v>
      </c>
      <c r="L2114" s="329">
        <v>6</v>
      </c>
      <c r="M2114" s="329">
        <v>9</v>
      </c>
      <c r="N2114" s="329">
        <v>7</v>
      </c>
      <c r="O2114" s="329">
        <v>2</v>
      </c>
      <c r="P2114" s="329">
        <v>9</v>
      </c>
      <c r="Q2114" s="329">
        <v>8</v>
      </c>
      <c r="R2114" s="329">
        <v>1</v>
      </c>
    </row>
    <row r="2115" spans="2:18" x14ac:dyDescent="0.2">
      <c r="E2115" s="142" t="s">
        <v>697</v>
      </c>
      <c r="G2115" s="329">
        <v>9</v>
      </c>
      <c r="H2115" s="329">
        <v>3</v>
      </c>
      <c r="I2115" s="329">
        <v>6</v>
      </c>
      <c r="J2115" s="329">
        <v>0</v>
      </c>
      <c r="K2115" s="329">
        <v>0</v>
      </c>
      <c r="L2115" s="329">
        <v>0</v>
      </c>
      <c r="M2115" s="329">
        <v>0</v>
      </c>
      <c r="N2115" s="329">
        <v>0</v>
      </c>
      <c r="O2115" s="329">
        <v>0</v>
      </c>
      <c r="P2115" s="329">
        <v>1</v>
      </c>
      <c r="Q2115" s="329">
        <v>0</v>
      </c>
      <c r="R2115" s="329">
        <v>1</v>
      </c>
    </row>
    <row r="2116" spans="2:18" x14ac:dyDescent="0.2">
      <c r="F2116" s="142" t="s">
        <v>905</v>
      </c>
      <c r="G2116" s="329">
        <v>9</v>
      </c>
      <c r="H2116" s="329">
        <v>3</v>
      </c>
      <c r="I2116" s="329">
        <v>6</v>
      </c>
      <c r="J2116" s="329">
        <v>0</v>
      </c>
      <c r="K2116" s="329">
        <v>0</v>
      </c>
      <c r="L2116" s="329">
        <v>0</v>
      </c>
      <c r="M2116" s="329">
        <v>0</v>
      </c>
      <c r="N2116" s="329">
        <v>0</v>
      </c>
      <c r="O2116" s="329">
        <v>0</v>
      </c>
      <c r="P2116" s="329">
        <v>1</v>
      </c>
      <c r="Q2116" s="329">
        <v>0</v>
      </c>
      <c r="R2116" s="329">
        <v>1</v>
      </c>
    </row>
    <row r="2117" spans="2:18" x14ac:dyDescent="0.2">
      <c r="E2117" s="142" t="s">
        <v>82</v>
      </c>
      <c r="G2117" s="329">
        <v>40</v>
      </c>
      <c r="H2117" s="329">
        <v>11</v>
      </c>
      <c r="I2117" s="329">
        <v>29</v>
      </c>
      <c r="J2117" s="329">
        <v>0</v>
      </c>
      <c r="K2117" s="329">
        <v>0</v>
      </c>
      <c r="L2117" s="329">
        <v>0</v>
      </c>
      <c r="M2117" s="329">
        <v>8</v>
      </c>
      <c r="N2117" s="329">
        <v>5</v>
      </c>
      <c r="O2117" s="329">
        <v>3</v>
      </c>
      <c r="P2117" s="329">
        <v>8</v>
      </c>
      <c r="Q2117" s="329">
        <v>5</v>
      </c>
      <c r="R2117" s="329">
        <v>3</v>
      </c>
    </row>
    <row r="2118" spans="2:18" x14ac:dyDescent="0.2">
      <c r="F2118" s="142" t="s">
        <v>916</v>
      </c>
      <c r="G2118" s="329">
        <v>40</v>
      </c>
      <c r="H2118" s="329">
        <v>11</v>
      </c>
      <c r="I2118" s="329">
        <v>29</v>
      </c>
      <c r="J2118" s="329">
        <v>0</v>
      </c>
      <c r="K2118" s="329">
        <v>0</v>
      </c>
      <c r="L2118" s="329">
        <v>0</v>
      </c>
      <c r="M2118" s="329">
        <v>8</v>
      </c>
      <c r="N2118" s="329">
        <v>5</v>
      </c>
      <c r="O2118" s="329">
        <v>3</v>
      </c>
      <c r="P2118" s="329">
        <v>8</v>
      </c>
      <c r="Q2118" s="329">
        <v>5</v>
      </c>
      <c r="R2118" s="329">
        <v>3</v>
      </c>
    </row>
    <row r="2119" spans="2:18" x14ac:dyDescent="0.2">
      <c r="B2119" s="142" t="s">
        <v>1169</v>
      </c>
      <c r="G2119" s="329">
        <v>1153</v>
      </c>
      <c r="H2119" s="329">
        <v>413</v>
      </c>
      <c r="I2119" s="329">
        <v>740</v>
      </c>
      <c r="J2119" s="329">
        <v>379</v>
      </c>
      <c r="K2119" s="329">
        <v>134</v>
      </c>
      <c r="L2119" s="329">
        <v>245</v>
      </c>
      <c r="M2119" s="329">
        <v>182</v>
      </c>
      <c r="N2119" s="329">
        <v>61</v>
      </c>
      <c r="O2119" s="329">
        <v>121</v>
      </c>
      <c r="P2119" s="329">
        <v>83</v>
      </c>
      <c r="Q2119" s="329">
        <v>30</v>
      </c>
      <c r="R2119" s="329">
        <v>53</v>
      </c>
    </row>
    <row r="2120" spans="2:18" x14ac:dyDescent="0.2">
      <c r="C2120" s="142" t="s">
        <v>1441</v>
      </c>
      <c r="G2120" s="329">
        <v>1153</v>
      </c>
      <c r="H2120" s="329">
        <v>413</v>
      </c>
      <c r="I2120" s="329">
        <v>740</v>
      </c>
      <c r="J2120" s="329">
        <v>379</v>
      </c>
      <c r="K2120" s="329">
        <v>134</v>
      </c>
      <c r="L2120" s="329">
        <v>245</v>
      </c>
      <c r="M2120" s="329">
        <v>182</v>
      </c>
      <c r="N2120" s="329">
        <v>61</v>
      </c>
      <c r="O2120" s="329">
        <v>121</v>
      </c>
      <c r="P2120" s="329">
        <v>83</v>
      </c>
      <c r="Q2120" s="329">
        <v>30</v>
      </c>
      <c r="R2120" s="329">
        <v>53</v>
      </c>
    </row>
    <row r="2121" spans="2:18" x14ac:dyDescent="0.2">
      <c r="D2121" s="142" t="s">
        <v>248</v>
      </c>
      <c r="G2121" s="329">
        <v>1153</v>
      </c>
      <c r="H2121" s="329">
        <v>413</v>
      </c>
      <c r="I2121" s="329">
        <v>740</v>
      </c>
      <c r="J2121" s="329">
        <v>379</v>
      </c>
      <c r="K2121" s="329">
        <v>134</v>
      </c>
      <c r="L2121" s="329">
        <v>245</v>
      </c>
      <c r="M2121" s="329">
        <v>182</v>
      </c>
      <c r="N2121" s="329">
        <v>61</v>
      </c>
      <c r="O2121" s="329">
        <v>121</v>
      </c>
      <c r="P2121" s="329">
        <v>83</v>
      </c>
      <c r="Q2121" s="329">
        <v>30</v>
      </c>
      <c r="R2121" s="329">
        <v>53</v>
      </c>
    </row>
    <row r="2122" spans="2:18" x14ac:dyDescent="0.2">
      <c r="E2122" s="142" t="s">
        <v>250</v>
      </c>
      <c r="G2122" s="329">
        <v>1153</v>
      </c>
      <c r="H2122" s="329">
        <v>413</v>
      </c>
      <c r="I2122" s="329">
        <v>740</v>
      </c>
      <c r="J2122" s="329">
        <v>379</v>
      </c>
      <c r="K2122" s="329">
        <v>134</v>
      </c>
      <c r="L2122" s="329">
        <v>245</v>
      </c>
      <c r="M2122" s="329">
        <v>182</v>
      </c>
      <c r="N2122" s="329">
        <v>61</v>
      </c>
      <c r="O2122" s="329">
        <v>121</v>
      </c>
      <c r="P2122" s="329">
        <v>83</v>
      </c>
      <c r="Q2122" s="329">
        <v>30</v>
      </c>
      <c r="R2122" s="329">
        <v>53</v>
      </c>
    </row>
    <row r="2123" spans="2:18" x14ac:dyDescent="0.2">
      <c r="F2123" s="142" t="s">
        <v>1442</v>
      </c>
      <c r="G2123" s="329">
        <v>150</v>
      </c>
      <c r="H2123" s="329">
        <v>111</v>
      </c>
      <c r="I2123" s="329">
        <v>39</v>
      </c>
      <c r="J2123" s="329">
        <v>55</v>
      </c>
      <c r="K2123" s="329">
        <v>37</v>
      </c>
      <c r="L2123" s="329">
        <v>18</v>
      </c>
      <c r="M2123" s="329">
        <v>14</v>
      </c>
      <c r="N2123" s="329">
        <v>9</v>
      </c>
      <c r="O2123" s="329">
        <v>5</v>
      </c>
      <c r="P2123" s="329">
        <v>5</v>
      </c>
      <c r="Q2123" s="329">
        <v>4</v>
      </c>
      <c r="R2123" s="329">
        <v>1</v>
      </c>
    </row>
    <row r="2124" spans="2:18" x14ac:dyDescent="0.2">
      <c r="F2124" s="142" t="s">
        <v>676</v>
      </c>
      <c r="G2124" s="329">
        <v>58</v>
      </c>
      <c r="H2124" s="329">
        <v>26</v>
      </c>
      <c r="I2124" s="329">
        <v>32</v>
      </c>
      <c r="J2124" s="329">
        <v>34</v>
      </c>
      <c r="K2124" s="329">
        <v>13</v>
      </c>
      <c r="L2124" s="329">
        <v>21</v>
      </c>
      <c r="M2124" s="329">
        <v>0</v>
      </c>
      <c r="N2124" s="329">
        <v>0</v>
      </c>
      <c r="O2124" s="329">
        <v>0</v>
      </c>
      <c r="P2124" s="329">
        <v>0</v>
      </c>
      <c r="Q2124" s="329">
        <v>0</v>
      </c>
      <c r="R2124" s="329">
        <v>0</v>
      </c>
    </row>
    <row r="2125" spans="2:18" x14ac:dyDescent="0.2">
      <c r="F2125" s="142" t="s">
        <v>1073</v>
      </c>
      <c r="G2125" s="329">
        <v>255</v>
      </c>
      <c r="H2125" s="329">
        <v>71</v>
      </c>
      <c r="I2125" s="329">
        <v>184</v>
      </c>
      <c r="J2125" s="329">
        <v>73</v>
      </c>
      <c r="K2125" s="329">
        <v>21</v>
      </c>
      <c r="L2125" s="329">
        <v>52</v>
      </c>
      <c r="M2125" s="329">
        <v>64</v>
      </c>
      <c r="N2125" s="329">
        <v>19</v>
      </c>
      <c r="O2125" s="329">
        <v>45</v>
      </c>
      <c r="P2125" s="329">
        <v>24</v>
      </c>
      <c r="Q2125" s="329">
        <v>9</v>
      </c>
      <c r="R2125" s="329">
        <v>15</v>
      </c>
    </row>
    <row r="2126" spans="2:18" x14ac:dyDescent="0.2">
      <c r="F2126" s="142" t="s">
        <v>994</v>
      </c>
      <c r="G2126" s="329">
        <v>234</v>
      </c>
      <c r="H2126" s="329">
        <v>75</v>
      </c>
      <c r="I2126" s="329">
        <v>159</v>
      </c>
      <c r="J2126" s="329">
        <v>76</v>
      </c>
      <c r="K2126" s="329">
        <v>22</v>
      </c>
      <c r="L2126" s="329">
        <v>54</v>
      </c>
      <c r="M2126" s="329">
        <v>42</v>
      </c>
      <c r="N2126" s="329">
        <v>11</v>
      </c>
      <c r="O2126" s="329">
        <v>31</v>
      </c>
      <c r="P2126" s="329">
        <v>29</v>
      </c>
      <c r="Q2126" s="329">
        <v>10</v>
      </c>
      <c r="R2126" s="329">
        <v>19</v>
      </c>
    </row>
    <row r="2127" spans="2:18" x14ac:dyDescent="0.2">
      <c r="F2127" s="142" t="s">
        <v>938</v>
      </c>
      <c r="G2127" s="329">
        <v>92</v>
      </c>
      <c r="H2127" s="329">
        <v>49</v>
      </c>
      <c r="I2127" s="329">
        <v>43</v>
      </c>
      <c r="J2127" s="329">
        <v>26</v>
      </c>
      <c r="K2127" s="329">
        <v>18</v>
      </c>
      <c r="L2127" s="329">
        <v>8</v>
      </c>
      <c r="M2127" s="329">
        <v>12</v>
      </c>
      <c r="N2127" s="329">
        <v>9</v>
      </c>
      <c r="O2127" s="329">
        <v>3</v>
      </c>
      <c r="P2127" s="329">
        <v>7</v>
      </c>
      <c r="Q2127" s="329">
        <v>4</v>
      </c>
      <c r="R2127" s="329">
        <v>3</v>
      </c>
    </row>
    <row r="2128" spans="2:18" x14ac:dyDescent="0.2">
      <c r="F2128" s="142" t="s">
        <v>995</v>
      </c>
      <c r="G2128" s="329">
        <v>81</v>
      </c>
      <c r="H2128" s="329">
        <v>23</v>
      </c>
      <c r="I2128" s="329">
        <v>58</v>
      </c>
      <c r="J2128" s="329">
        <v>32</v>
      </c>
      <c r="K2128" s="329">
        <v>11</v>
      </c>
      <c r="L2128" s="329">
        <v>21</v>
      </c>
      <c r="M2128" s="329">
        <v>14</v>
      </c>
      <c r="N2128" s="329">
        <v>2</v>
      </c>
      <c r="O2128" s="329">
        <v>12</v>
      </c>
      <c r="P2128" s="329">
        <v>11</v>
      </c>
      <c r="Q2128" s="329">
        <v>2</v>
      </c>
      <c r="R2128" s="329">
        <v>9</v>
      </c>
    </row>
    <row r="2129" spans="2:18" x14ac:dyDescent="0.2">
      <c r="F2129" s="142" t="s">
        <v>784</v>
      </c>
      <c r="G2129" s="329">
        <v>167</v>
      </c>
      <c r="H2129" s="329">
        <v>34</v>
      </c>
      <c r="I2129" s="329">
        <v>133</v>
      </c>
      <c r="J2129" s="329">
        <v>49</v>
      </c>
      <c r="K2129" s="329">
        <v>7</v>
      </c>
      <c r="L2129" s="329">
        <v>42</v>
      </c>
      <c r="M2129" s="329">
        <v>0</v>
      </c>
      <c r="N2129" s="329">
        <v>0</v>
      </c>
      <c r="O2129" s="329">
        <v>0</v>
      </c>
      <c r="P2129" s="329">
        <v>0</v>
      </c>
      <c r="Q2129" s="329">
        <v>0</v>
      </c>
      <c r="R2129" s="329">
        <v>0</v>
      </c>
    </row>
    <row r="2130" spans="2:18" x14ac:dyDescent="0.2">
      <c r="F2130" s="142" t="s">
        <v>684</v>
      </c>
      <c r="G2130" s="329">
        <v>0</v>
      </c>
      <c r="H2130" s="329">
        <v>0</v>
      </c>
      <c r="I2130" s="329">
        <v>0</v>
      </c>
      <c r="J2130" s="329">
        <v>0</v>
      </c>
      <c r="K2130" s="329">
        <v>0</v>
      </c>
      <c r="L2130" s="329">
        <v>0</v>
      </c>
      <c r="M2130" s="329">
        <v>3</v>
      </c>
      <c r="N2130" s="329">
        <v>1</v>
      </c>
      <c r="O2130" s="329">
        <v>2</v>
      </c>
      <c r="P2130" s="329">
        <v>3</v>
      </c>
      <c r="Q2130" s="329">
        <v>0</v>
      </c>
      <c r="R2130" s="329">
        <v>3</v>
      </c>
    </row>
    <row r="2131" spans="2:18" x14ac:dyDescent="0.2">
      <c r="F2131" s="142" t="s">
        <v>685</v>
      </c>
      <c r="G2131" s="329">
        <v>94</v>
      </c>
      <c r="H2131" s="329">
        <v>8</v>
      </c>
      <c r="I2131" s="329">
        <v>86</v>
      </c>
      <c r="J2131" s="329">
        <v>34</v>
      </c>
      <c r="K2131" s="329">
        <v>5</v>
      </c>
      <c r="L2131" s="329">
        <v>29</v>
      </c>
      <c r="M2131" s="329">
        <v>19</v>
      </c>
      <c r="N2131" s="329">
        <v>1</v>
      </c>
      <c r="O2131" s="329">
        <v>18</v>
      </c>
      <c r="P2131" s="329">
        <v>2</v>
      </c>
      <c r="Q2131" s="329">
        <v>0</v>
      </c>
      <c r="R2131" s="329">
        <v>2</v>
      </c>
    </row>
    <row r="2132" spans="2:18" x14ac:dyDescent="0.2">
      <c r="F2132" s="142" t="s">
        <v>1162</v>
      </c>
      <c r="G2132" s="329">
        <v>22</v>
      </c>
      <c r="H2132" s="329">
        <v>16</v>
      </c>
      <c r="I2132" s="329">
        <v>6</v>
      </c>
      <c r="J2132" s="329">
        <v>0</v>
      </c>
      <c r="K2132" s="329">
        <v>0</v>
      </c>
      <c r="L2132" s="329">
        <v>0</v>
      </c>
      <c r="M2132" s="329">
        <v>14</v>
      </c>
      <c r="N2132" s="329">
        <v>9</v>
      </c>
      <c r="O2132" s="329">
        <v>5</v>
      </c>
      <c r="P2132" s="329">
        <v>2</v>
      </c>
      <c r="Q2132" s="329">
        <v>1</v>
      </c>
      <c r="R2132" s="329">
        <v>1</v>
      </c>
    </row>
    <row r="2133" spans="2:18" x14ac:dyDescent="0.2">
      <c r="B2133" s="142" t="s">
        <v>704</v>
      </c>
      <c r="G2133" s="329">
        <v>213</v>
      </c>
      <c r="H2133" s="329">
        <v>48</v>
      </c>
      <c r="I2133" s="329">
        <v>165</v>
      </c>
      <c r="J2133" s="329">
        <v>94</v>
      </c>
      <c r="K2133" s="329">
        <v>27</v>
      </c>
      <c r="L2133" s="329">
        <v>67</v>
      </c>
      <c r="M2133" s="329">
        <v>16</v>
      </c>
      <c r="N2133" s="329">
        <v>3</v>
      </c>
      <c r="O2133" s="329">
        <v>13</v>
      </c>
      <c r="P2133" s="329">
        <v>9</v>
      </c>
      <c r="Q2133" s="329">
        <v>3</v>
      </c>
      <c r="R2133" s="329">
        <v>6</v>
      </c>
    </row>
    <row r="2134" spans="2:18" x14ac:dyDescent="0.2">
      <c r="C2134" s="142" t="s">
        <v>1443</v>
      </c>
      <c r="G2134" s="329">
        <v>213</v>
      </c>
      <c r="H2134" s="329">
        <v>48</v>
      </c>
      <c r="I2134" s="329">
        <v>165</v>
      </c>
      <c r="J2134" s="329">
        <v>94</v>
      </c>
      <c r="K2134" s="329">
        <v>27</v>
      </c>
      <c r="L2134" s="329">
        <v>67</v>
      </c>
      <c r="M2134" s="329">
        <v>16</v>
      </c>
      <c r="N2134" s="329">
        <v>3</v>
      </c>
      <c r="O2134" s="329">
        <v>13</v>
      </c>
      <c r="P2134" s="329">
        <v>9</v>
      </c>
      <c r="Q2134" s="329">
        <v>3</v>
      </c>
      <c r="R2134" s="329">
        <v>6</v>
      </c>
    </row>
    <row r="2135" spans="2:18" x14ac:dyDescent="0.2">
      <c r="D2135" s="142" t="s">
        <v>248</v>
      </c>
      <c r="G2135" s="329">
        <v>91</v>
      </c>
      <c r="H2135" s="329">
        <v>18</v>
      </c>
      <c r="I2135" s="329">
        <v>73</v>
      </c>
      <c r="J2135" s="329">
        <v>36</v>
      </c>
      <c r="K2135" s="329">
        <v>7</v>
      </c>
      <c r="L2135" s="329">
        <v>29</v>
      </c>
      <c r="M2135" s="329">
        <v>16</v>
      </c>
      <c r="N2135" s="329">
        <v>3</v>
      </c>
      <c r="O2135" s="329">
        <v>13</v>
      </c>
      <c r="P2135" s="329">
        <v>9</v>
      </c>
      <c r="Q2135" s="329">
        <v>3</v>
      </c>
      <c r="R2135" s="329">
        <v>6</v>
      </c>
    </row>
    <row r="2136" spans="2:18" x14ac:dyDescent="0.2">
      <c r="E2136" s="142" t="s">
        <v>250</v>
      </c>
      <c r="G2136" s="329">
        <v>91</v>
      </c>
      <c r="H2136" s="329">
        <v>18</v>
      </c>
      <c r="I2136" s="329">
        <v>73</v>
      </c>
      <c r="J2136" s="329">
        <v>36</v>
      </c>
      <c r="K2136" s="329">
        <v>7</v>
      </c>
      <c r="L2136" s="329">
        <v>29</v>
      </c>
      <c r="M2136" s="329">
        <v>16</v>
      </c>
      <c r="N2136" s="329">
        <v>3</v>
      </c>
      <c r="O2136" s="329">
        <v>13</v>
      </c>
      <c r="P2136" s="329">
        <v>9</v>
      </c>
      <c r="Q2136" s="329">
        <v>3</v>
      </c>
      <c r="R2136" s="329">
        <v>6</v>
      </c>
    </row>
    <row r="2137" spans="2:18" x14ac:dyDescent="0.2">
      <c r="F2137" s="142" t="s">
        <v>707</v>
      </c>
      <c r="G2137" s="329">
        <v>60</v>
      </c>
      <c r="H2137" s="329">
        <v>11</v>
      </c>
      <c r="I2137" s="329">
        <v>49</v>
      </c>
      <c r="J2137" s="329">
        <v>11</v>
      </c>
      <c r="K2137" s="329">
        <v>1</v>
      </c>
      <c r="L2137" s="329">
        <v>10</v>
      </c>
      <c r="M2137" s="329">
        <v>16</v>
      </c>
      <c r="N2137" s="329">
        <v>3</v>
      </c>
      <c r="O2137" s="329">
        <v>13</v>
      </c>
      <c r="P2137" s="329">
        <v>9</v>
      </c>
      <c r="Q2137" s="329">
        <v>3</v>
      </c>
      <c r="R2137" s="329">
        <v>6</v>
      </c>
    </row>
    <row r="2138" spans="2:18" x14ac:dyDescent="0.2">
      <c r="F2138" s="142" t="s">
        <v>683</v>
      </c>
      <c r="G2138" s="329">
        <v>31</v>
      </c>
      <c r="H2138" s="329">
        <v>7</v>
      </c>
      <c r="I2138" s="329">
        <v>24</v>
      </c>
      <c r="J2138" s="329">
        <v>25</v>
      </c>
      <c r="K2138" s="329">
        <v>6</v>
      </c>
      <c r="L2138" s="329">
        <v>19</v>
      </c>
      <c r="M2138" s="329">
        <v>0</v>
      </c>
      <c r="N2138" s="329">
        <v>0</v>
      </c>
      <c r="O2138" s="329">
        <v>0</v>
      </c>
      <c r="P2138" s="329">
        <v>0</v>
      </c>
      <c r="Q2138" s="329">
        <v>0</v>
      </c>
      <c r="R2138" s="329">
        <v>0</v>
      </c>
    </row>
    <row r="2139" spans="2:18" x14ac:dyDescent="0.2">
      <c r="D2139" s="142" t="s">
        <v>709</v>
      </c>
      <c r="G2139" s="329">
        <v>122</v>
      </c>
      <c r="H2139" s="329">
        <v>30</v>
      </c>
      <c r="I2139" s="329">
        <v>92</v>
      </c>
      <c r="J2139" s="329">
        <v>58</v>
      </c>
      <c r="K2139" s="329">
        <v>20</v>
      </c>
      <c r="L2139" s="329">
        <v>38</v>
      </c>
      <c r="M2139" s="329">
        <v>0</v>
      </c>
      <c r="N2139" s="329">
        <v>0</v>
      </c>
      <c r="O2139" s="329">
        <v>0</v>
      </c>
      <c r="P2139" s="329">
        <v>0</v>
      </c>
      <c r="Q2139" s="329">
        <v>0</v>
      </c>
      <c r="R2139" s="329">
        <v>0</v>
      </c>
    </row>
    <row r="2140" spans="2:18" x14ac:dyDescent="0.2">
      <c r="E2140" s="142" t="s">
        <v>250</v>
      </c>
      <c r="G2140" s="329">
        <v>122</v>
      </c>
      <c r="H2140" s="329">
        <v>30</v>
      </c>
      <c r="I2140" s="329">
        <v>92</v>
      </c>
      <c r="J2140" s="329">
        <v>58</v>
      </c>
      <c r="K2140" s="329">
        <v>20</v>
      </c>
      <c r="L2140" s="329">
        <v>38</v>
      </c>
      <c r="M2140" s="329">
        <v>0</v>
      </c>
      <c r="N2140" s="329">
        <v>0</v>
      </c>
      <c r="O2140" s="329">
        <v>0</v>
      </c>
      <c r="P2140" s="329">
        <v>0</v>
      </c>
      <c r="Q2140" s="329">
        <v>0</v>
      </c>
      <c r="R2140" s="329">
        <v>0</v>
      </c>
    </row>
    <row r="2141" spans="2:18" x14ac:dyDescent="0.2">
      <c r="F2141" s="142" t="s">
        <v>1112</v>
      </c>
      <c r="G2141" s="329">
        <v>30</v>
      </c>
      <c r="H2141" s="329">
        <v>7</v>
      </c>
      <c r="I2141" s="329">
        <v>23</v>
      </c>
      <c r="J2141" s="329">
        <v>16</v>
      </c>
      <c r="K2141" s="329">
        <v>6</v>
      </c>
      <c r="L2141" s="329">
        <v>10</v>
      </c>
      <c r="M2141" s="329">
        <v>0</v>
      </c>
      <c r="N2141" s="329">
        <v>0</v>
      </c>
      <c r="O2141" s="329">
        <v>0</v>
      </c>
      <c r="P2141" s="329">
        <v>0</v>
      </c>
      <c r="Q2141" s="329">
        <v>0</v>
      </c>
      <c r="R2141" s="329">
        <v>0</v>
      </c>
    </row>
    <row r="2142" spans="2:18" x14ac:dyDescent="0.2">
      <c r="F2142" s="142" t="s">
        <v>1110</v>
      </c>
      <c r="G2142" s="329">
        <v>65</v>
      </c>
      <c r="H2142" s="329">
        <v>15</v>
      </c>
      <c r="I2142" s="329">
        <v>50</v>
      </c>
      <c r="J2142" s="329">
        <v>30</v>
      </c>
      <c r="K2142" s="329">
        <v>9</v>
      </c>
      <c r="L2142" s="329">
        <v>21</v>
      </c>
      <c r="M2142" s="329">
        <v>0</v>
      </c>
      <c r="N2142" s="329">
        <v>0</v>
      </c>
      <c r="O2142" s="329">
        <v>0</v>
      </c>
      <c r="P2142" s="329">
        <v>0</v>
      </c>
      <c r="Q2142" s="329">
        <v>0</v>
      </c>
      <c r="R2142" s="329">
        <v>0</v>
      </c>
    </row>
    <row r="2143" spans="2:18" x14ac:dyDescent="0.2">
      <c r="F2143" s="142" t="s">
        <v>1403</v>
      </c>
      <c r="G2143" s="329">
        <v>27</v>
      </c>
      <c r="H2143" s="329">
        <v>8</v>
      </c>
      <c r="I2143" s="329">
        <v>19</v>
      </c>
      <c r="J2143" s="329">
        <v>12</v>
      </c>
      <c r="K2143" s="329">
        <v>5</v>
      </c>
      <c r="L2143" s="329">
        <v>7</v>
      </c>
      <c r="M2143" s="329">
        <v>0</v>
      </c>
      <c r="N2143" s="329">
        <v>0</v>
      </c>
      <c r="O2143" s="329">
        <v>0</v>
      </c>
      <c r="P2143" s="329">
        <v>0</v>
      </c>
      <c r="Q2143" s="329">
        <v>0</v>
      </c>
      <c r="R2143" s="329">
        <v>0</v>
      </c>
    </row>
    <row r="2144" spans="2:18" x14ac:dyDescent="0.2">
      <c r="B2144" s="142" t="s">
        <v>1119</v>
      </c>
      <c r="G2144" s="329">
        <v>210</v>
      </c>
      <c r="H2144" s="329">
        <v>79</v>
      </c>
      <c r="I2144" s="329">
        <v>131</v>
      </c>
      <c r="J2144" s="329">
        <v>76</v>
      </c>
      <c r="K2144" s="329">
        <v>28</v>
      </c>
      <c r="L2144" s="329">
        <v>48</v>
      </c>
      <c r="M2144" s="329">
        <v>15</v>
      </c>
      <c r="N2144" s="329">
        <v>3</v>
      </c>
      <c r="O2144" s="329">
        <v>12</v>
      </c>
      <c r="P2144" s="329">
        <v>15</v>
      </c>
      <c r="Q2144" s="329">
        <v>3</v>
      </c>
      <c r="R2144" s="329">
        <v>12</v>
      </c>
    </row>
    <row r="2145" spans="1:18" x14ac:dyDescent="0.2">
      <c r="C2145" s="142" t="s">
        <v>1444</v>
      </c>
      <c r="G2145" s="329">
        <v>210</v>
      </c>
      <c r="H2145" s="329">
        <v>79</v>
      </c>
      <c r="I2145" s="329">
        <v>131</v>
      </c>
      <c r="J2145" s="329">
        <v>76</v>
      </c>
      <c r="K2145" s="329">
        <v>28</v>
      </c>
      <c r="L2145" s="329">
        <v>48</v>
      </c>
      <c r="M2145" s="329">
        <v>15</v>
      </c>
      <c r="N2145" s="329">
        <v>3</v>
      </c>
      <c r="O2145" s="329">
        <v>12</v>
      </c>
      <c r="P2145" s="329">
        <v>15</v>
      </c>
      <c r="Q2145" s="329">
        <v>3</v>
      </c>
      <c r="R2145" s="329">
        <v>12</v>
      </c>
    </row>
    <row r="2146" spans="1:18" x14ac:dyDescent="0.2">
      <c r="D2146" s="142" t="s">
        <v>248</v>
      </c>
      <c r="G2146" s="329">
        <v>168</v>
      </c>
      <c r="H2146" s="329">
        <v>72</v>
      </c>
      <c r="I2146" s="329">
        <v>96</v>
      </c>
      <c r="J2146" s="329">
        <v>60</v>
      </c>
      <c r="K2146" s="329">
        <v>28</v>
      </c>
      <c r="L2146" s="329">
        <v>32</v>
      </c>
      <c r="M2146" s="329">
        <v>0</v>
      </c>
      <c r="N2146" s="329">
        <v>0</v>
      </c>
      <c r="O2146" s="329">
        <v>0</v>
      </c>
      <c r="P2146" s="329">
        <v>0</v>
      </c>
      <c r="Q2146" s="329">
        <v>0</v>
      </c>
      <c r="R2146" s="329">
        <v>0</v>
      </c>
    </row>
    <row r="2147" spans="1:18" x14ac:dyDescent="0.2">
      <c r="E2147" s="142" t="s">
        <v>250</v>
      </c>
      <c r="G2147" s="329">
        <v>168</v>
      </c>
      <c r="H2147" s="329">
        <v>72</v>
      </c>
      <c r="I2147" s="329">
        <v>96</v>
      </c>
      <c r="J2147" s="329">
        <v>60</v>
      </c>
      <c r="K2147" s="329">
        <v>28</v>
      </c>
      <c r="L2147" s="329">
        <v>32</v>
      </c>
      <c r="M2147" s="329">
        <v>0</v>
      </c>
      <c r="N2147" s="329">
        <v>0</v>
      </c>
      <c r="O2147" s="329">
        <v>0</v>
      </c>
      <c r="P2147" s="329">
        <v>0</v>
      </c>
      <c r="Q2147" s="329">
        <v>0</v>
      </c>
      <c r="R2147" s="329">
        <v>0</v>
      </c>
    </row>
    <row r="2148" spans="1:18" x14ac:dyDescent="0.2">
      <c r="F2148" s="142" t="s">
        <v>679</v>
      </c>
      <c r="G2148" s="329">
        <v>142</v>
      </c>
      <c r="H2148" s="329">
        <v>58</v>
      </c>
      <c r="I2148" s="329">
        <v>84</v>
      </c>
      <c r="J2148" s="329">
        <v>49</v>
      </c>
      <c r="K2148" s="329">
        <v>22</v>
      </c>
      <c r="L2148" s="329">
        <v>27</v>
      </c>
      <c r="M2148" s="329">
        <v>0</v>
      </c>
      <c r="N2148" s="329">
        <v>0</v>
      </c>
      <c r="O2148" s="329">
        <v>0</v>
      </c>
      <c r="P2148" s="329">
        <v>0</v>
      </c>
      <c r="Q2148" s="329">
        <v>0</v>
      </c>
      <c r="R2148" s="329">
        <v>0</v>
      </c>
    </row>
    <row r="2149" spans="1:18" x14ac:dyDescent="0.2">
      <c r="F2149" s="142" t="s">
        <v>992</v>
      </c>
      <c r="G2149" s="329">
        <v>26</v>
      </c>
      <c r="H2149" s="329">
        <v>14</v>
      </c>
      <c r="I2149" s="329">
        <v>12</v>
      </c>
      <c r="J2149" s="329">
        <v>11</v>
      </c>
      <c r="K2149" s="329">
        <v>6</v>
      </c>
      <c r="L2149" s="329">
        <v>5</v>
      </c>
      <c r="M2149" s="329">
        <v>0</v>
      </c>
      <c r="N2149" s="329">
        <v>0</v>
      </c>
      <c r="O2149" s="329">
        <v>0</v>
      </c>
      <c r="P2149" s="329">
        <v>0</v>
      </c>
      <c r="Q2149" s="329">
        <v>0</v>
      </c>
      <c r="R2149" s="329">
        <v>0</v>
      </c>
    </row>
    <row r="2150" spans="1:18" x14ac:dyDescent="0.2">
      <c r="D2150" s="142" t="s">
        <v>709</v>
      </c>
      <c r="G2150" s="329">
        <v>42</v>
      </c>
      <c r="H2150" s="329">
        <v>7</v>
      </c>
      <c r="I2150" s="329">
        <v>35</v>
      </c>
      <c r="J2150" s="329">
        <v>16</v>
      </c>
      <c r="K2150" s="329">
        <v>0</v>
      </c>
      <c r="L2150" s="329">
        <v>16</v>
      </c>
      <c r="M2150" s="329">
        <v>15</v>
      </c>
      <c r="N2150" s="329">
        <v>3</v>
      </c>
      <c r="O2150" s="329">
        <v>12</v>
      </c>
      <c r="P2150" s="329">
        <v>15</v>
      </c>
      <c r="Q2150" s="329">
        <v>3</v>
      </c>
      <c r="R2150" s="329">
        <v>12</v>
      </c>
    </row>
    <row r="2151" spans="1:18" x14ac:dyDescent="0.2">
      <c r="E2151" s="142" t="s">
        <v>250</v>
      </c>
      <c r="G2151" s="329">
        <v>42</v>
      </c>
      <c r="H2151" s="329">
        <v>7</v>
      </c>
      <c r="I2151" s="329">
        <v>35</v>
      </c>
      <c r="J2151" s="329">
        <v>16</v>
      </c>
      <c r="K2151" s="329">
        <v>0</v>
      </c>
      <c r="L2151" s="329">
        <v>16</v>
      </c>
      <c r="M2151" s="329">
        <v>15</v>
      </c>
      <c r="N2151" s="329">
        <v>3</v>
      </c>
      <c r="O2151" s="329">
        <v>12</v>
      </c>
      <c r="P2151" s="329">
        <v>15</v>
      </c>
      <c r="Q2151" s="329">
        <v>3</v>
      </c>
      <c r="R2151" s="329">
        <v>12</v>
      </c>
    </row>
    <row r="2152" spans="1:18" x14ac:dyDescent="0.2">
      <c r="F2152" s="142" t="s">
        <v>881</v>
      </c>
      <c r="G2152" s="329">
        <v>5</v>
      </c>
      <c r="H2152" s="329">
        <v>0</v>
      </c>
      <c r="I2152" s="329">
        <v>5</v>
      </c>
      <c r="J2152" s="329">
        <v>5</v>
      </c>
      <c r="K2152" s="329">
        <v>0</v>
      </c>
      <c r="L2152" s="329">
        <v>5</v>
      </c>
      <c r="M2152" s="329">
        <v>15</v>
      </c>
      <c r="N2152" s="329">
        <v>3</v>
      </c>
      <c r="O2152" s="329">
        <v>12</v>
      </c>
      <c r="P2152" s="329">
        <v>15</v>
      </c>
      <c r="Q2152" s="329">
        <v>3</v>
      </c>
      <c r="R2152" s="329">
        <v>12</v>
      </c>
    </row>
    <row r="2153" spans="1:18" x14ac:dyDescent="0.2">
      <c r="F2153" s="142" t="s">
        <v>1133</v>
      </c>
      <c r="G2153" s="329">
        <v>37</v>
      </c>
      <c r="H2153" s="329">
        <v>7</v>
      </c>
      <c r="I2153" s="329">
        <v>30</v>
      </c>
      <c r="J2153" s="329">
        <v>11</v>
      </c>
      <c r="K2153" s="329">
        <v>0</v>
      </c>
      <c r="L2153" s="329">
        <v>11</v>
      </c>
      <c r="M2153" s="329">
        <v>0</v>
      </c>
      <c r="N2153" s="329">
        <v>0</v>
      </c>
      <c r="O2153" s="329">
        <v>0</v>
      </c>
      <c r="P2153" s="329">
        <v>0</v>
      </c>
      <c r="Q2153" s="329">
        <v>0</v>
      </c>
      <c r="R2153" s="329">
        <v>0</v>
      </c>
    </row>
    <row r="2154" spans="1:18" x14ac:dyDescent="0.2">
      <c r="A2154" s="142" t="s">
        <v>1445</v>
      </c>
      <c r="G2154" s="329">
        <v>192</v>
      </c>
      <c r="H2154" s="329">
        <v>99</v>
      </c>
      <c r="I2154" s="329">
        <v>93</v>
      </c>
      <c r="J2154" s="329">
        <v>46</v>
      </c>
      <c r="K2154" s="329">
        <v>29</v>
      </c>
      <c r="L2154" s="329">
        <v>17</v>
      </c>
      <c r="M2154" s="329">
        <v>59</v>
      </c>
      <c r="N2154" s="329">
        <v>32</v>
      </c>
      <c r="O2154" s="329">
        <v>27</v>
      </c>
      <c r="P2154" s="329">
        <v>58</v>
      </c>
      <c r="Q2154" s="329">
        <v>32</v>
      </c>
      <c r="R2154" s="329">
        <v>26</v>
      </c>
    </row>
    <row r="2155" spans="1:18" x14ac:dyDescent="0.2">
      <c r="B2155" s="142" t="s">
        <v>712</v>
      </c>
      <c r="G2155" s="329">
        <v>37</v>
      </c>
      <c r="H2155" s="329">
        <v>7</v>
      </c>
      <c r="I2155" s="329">
        <v>30</v>
      </c>
      <c r="J2155" s="329">
        <v>2</v>
      </c>
      <c r="K2155" s="329">
        <v>1</v>
      </c>
      <c r="L2155" s="329">
        <v>1</v>
      </c>
      <c r="M2155" s="329">
        <v>0</v>
      </c>
      <c r="N2155" s="329">
        <v>0</v>
      </c>
      <c r="O2155" s="329">
        <v>0</v>
      </c>
      <c r="P2155" s="329">
        <v>0</v>
      </c>
      <c r="Q2155" s="329">
        <v>0</v>
      </c>
      <c r="R2155" s="329">
        <v>0</v>
      </c>
    </row>
    <row r="2156" spans="1:18" x14ac:dyDescent="0.2">
      <c r="C2156" s="142" t="s">
        <v>1446</v>
      </c>
      <c r="G2156" s="329">
        <v>7</v>
      </c>
      <c r="H2156" s="329">
        <v>2</v>
      </c>
      <c r="I2156" s="329">
        <v>5</v>
      </c>
      <c r="J2156" s="329">
        <v>2</v>
      </c>
      <c r="K2156" s="329">
        <v>1</v>
      </c>
      <c r="L2156" s="329">
        <v>1</v>
      </c>
      <c r="M2156" s="329">
        <v>0</v>
      </c>
      <c r="N2156" s="329">
        <v>0</v>
      </c>
      <c r="O2156" s="329">
        <v>0</v>
      </c>
      <c r="P2156" s="329">
        <v>0</v>
      </c>
      <c r="Q2156" s="329">
        <v>0</v>
      </c>
      <c r="R2156" s="329">
        <v>0</v>
      </c>
    </row>
    <row r="2157" spans="1:18" x14ac:dyDescent="0.2">
      <c r="D2157" s="142" t="s">
        <v>248</v>
      </c>
      <c r="G2157" s="329">
        <v>7</v>
      </c>
      <c r="H2157" s="329">
        <v>2</v>
      </c>
      <c r="I2157" s="329">
        <v>5</v>
      </c>
      <c r="J2157" s="329">
        <v>2</v>
      </c>
      <c r="K2157" s="329">
        <v>1</v>
      </c>
      <c r="L2157" s="329">
        <v>1</v>
      </c>
      <c r="M2157" s="329">
        <v>0</v>
      </c>
      <c r="N2157" s="329">
        <v>0</v>
      </c>
      <c r="O2157" s="329">
        <v>0</v>
      </c>
      <c r="P2157" s="329">
        <v>0</v>
      </c>
      <c r="Q2157" s="329">
        <v>0</v>
      </c>
      <c r="R2157" s="329">
        <v>0</v>
      </c>
    </row>
    <row r="2158" spans="1:18" x14ac:dyDescent="0.2">
      <c r="E2158" s="142" t="s">
        <v>82</v>
      </c>
      <c r="G2158" s="329">
        <v>7</v>
      </c>
      <c r="H2158" s="329">
        <v>2</v>
      </c>
      <c r="I2158" s="329">
        <v>5</v>
      </c>
      <c r="J2158" s="329">
        <v>2</v>
      </c>
      <c r="K2158" s="329">
        <v>1</v>
      </c>
      <c r="L2158" s="329">
        <v>1</v>
      </c>
      <c r="M2158" s="329">
        <v>0</v>
      </c>
      <c r="N2158" s="329">
        <v>0</v>
      </c>
      <c r="O2158" s="329">
        <v>0</v>
      </c>
      <c r="P2158" s="329">
        <v>0</v>
      </c>
      <c r="Q2158" s="329">
        <v>0</v>
      </c>
      <c r="R2158" s="329">
        <v>0</v>
      </c>
    </row>
    <row r="2159" spans="1:18" x14ac:dyDescent="0.2">
      <c r="F2159" s="142" t="s">
        <v>714</v>
      </c>
      <c r="G2159" s="329">
        <v>0</v>
      </c>
      <c r="H2159" s="329">
        <v>0</v>
      </c>
      <c r="I2159" s="329">
        <v>0</v>
      </c>
      <c r="J2159" s="329">
        <v>0</v>
      </c>
      <c r="K2159" s="329">
        <v>0</v>
      </c>
      <c r="L2159" s="329">
        <v>0</v>
      </c>
      <c r="M2159" s="329">
        <v>0</v>
      </c>
      <c r="N2159" s="329">
        <v>0</v>
      </c>
      <c r="O2159" s="329">
        <v>0</v>
      </c>
      <c r="P2159" s="329">
        <v>0</v>
      </c>
      <c r="Q2159" s="329">
        <v>0</v>
      </c>
      <c r="R2159" s="329">
        <v>0</v>
      </c>
    </row>
    <row r="2160" spans="1:18" x14ac:dyDescent="0.2">
      <c r="F2160" s="142" t="s">
        <v>676</v>
      </c>
      <c r="G2160" s="329">
        <v>6</v>
      </c>
      <c r="H2160" s="329">
        <v>1</v>
      </c>
      <c r="I2160" s="329">
        <v>5</v>
      </c>
      <c r="J2160" s="329">
        <v>1</v>
      </c>
      <c r="K2160" s="329">
        <v>0</v>
      </c>
      <c r="L2160" s="329">
        <v>1</v>
      </c>
      <c r="M2160" s="329">
        <v>0</v>
      </c>
      <c r="N2160" s="329">
        <v>0</v>
      </c>
      <c r="O2160" s="329">
        <v>0</v>
      </c>
      <c r="P2160" s="329">
        <v>0</v>
      </c>
      <c r="Q2160" s="329">
        <v>0</v>
      </c>
      <c r="R2160" s="329">
        <v>0</v>
      </c>
    </row>
    <row r="2161" spans="2:18" x14ac:dyDescent="0.2">
      <c r="F2161" s="142" t="s">
        <v>974</v>
      </c>
      <c r="G2161" s="329">
        <v>1</v>
      </c>
      <c r="H2161" s="329">
        <v>1</v>
      </c>
      <c r="I2161" s="329">
        <v>0</v>
      </c>
      <c r="J2161" s="329">
        <v>1</v>
      </c>
      <c r="K2161" s="329">
        <v>1</v>
      </c>
      <c r="L2161" s="329">
        <v>0</v>
      </c>
      <c r="M2161" s="329">
        <v>0</v>
      </c>
      <c r="N2161" s="329">
        <v>0</v>
      </c>
      <c r="O2161" s="329">
        <v>0</v>
      </c>
      <c r="P2161" s="329">
        <v>0</v>
      </c>
      <c r="Q2161" s="329">
        <v>0</v>
      </c>
      <c r="R2161" s="329">
        <v>0</v>
      </c>
    </row>
    <row r="2162" spans="2:18" x14ac:dyDescent="0.2">
      <c r="F2162" s="142" t="s">
        <v>933</v>
      </c>
      <c r="G2162" s="329">
        <v>0</v>
      </c>
      <c r="H2162" s="329">
        <v>0</v>
      </c>
      <c r="I2162" s="329">
        <v>0</v>
      </c>
      <c r="J2162" s="329">
        <v>0</v>
      </c>
      <c r="K2162" s="329">
        <v>0</v>
      </c>
      <c r="L2162" s="329">
        <v>0</v>
      </c>
      <c r="M2162" s="329">
        <v>0</v>
      </c>
      <c r="N2162" s="329">
        <v>0</v>
      </c>
      <c r="O2162" s="329">
        <v>0</v>
      </c>
      <c r="P2162" s="329">
        <v>0</v>
      </c>
      <c r="Q2162" s="329">
        <v>0</v>
      </c>
      <c r="R2162" s="329">
        <v>0</v>
      </c>
    </row>
    <row r="2163" spans="2:18" x14ac:dyDescent="0.2">
      <c r="C2163" s="142" t="s">
        <v>1447</v>
      </c>
      <c r="G2163" s="329">
        <v>30</v>
      </c>
      <c r="H2163" s="329">
        <v>5</v>
      </c>
      <c r="I2163" s="329">
        <v>25</v>
      </c>
      <c r="J2163" s="329">
        <v>0</v>
      </c>
      <c r="K2163" s="329">
        <v>0</v>
      </c>
      <c r="L2163" s="329">
        <v>0</v>
      </c>
      <c r="M2163" s="329">
        <v>0</v>
      </c>
      <c r="N2163" s="329">
        <v>0</v>
      </c>
      <c r="O2163" s="329">
        <v>0</v>
      </c>
      <c r="P2163" s="329">
        <v>0</v>
      </c>
      <c r="Q2163" s="329">
        <v>0</v>
      </c>
      <c r="R2163" s="329">
        <v>0</v>
      </c>
    </row>
    <row r="2164" spans="2:18" x14ac:dyDescent="0.2">
      <c r="D2164" s="142" t="s">
        <v>248</v>
      </c>
      <c r="G2164" s="329">
        <v>30</v>
      </c>
      <c r="H2164" s="329">
        <v>5</v>
      </c>
      <c r="I2164" s="329">
        <v>25</v>
      </c>
      <c r="J2164" s="329">
        <v>0</v>
      </c>
      <c r="K2164" s="329">
        <v>0</v>
      </c>
      <c r="L2164" s="329">
        <v>0</v>
      </c>
      <c r="M2164" s="329">
        <v>0</v>
      </c>
      <c r="N2164" s="329">
        <v>0</v>
      </c>
      <c r="O2164" s="329">
        <v>0</v>
      </c>
      <c r="P2164" s="329">
        <v>0</v>
      </c>
      <c r="Q2164" s="329">
        <v>0</v>
      </c>
      <c r="R2164" s="329">
        <v>0</v>
      </c>
    </row>
    <row r="2165" spans="2:18" x14ac:dyDescent="0.2">
      <c r="E2165" s="142" t="s">
        <v>250</v>
      </c>
      <c r="G2165" s="329">
        <v>30</v>
      </c>
      <c r="H2165" s="329">
        <v>5</v>
      </c>
      <c r="I2165" s="329">
        <v>25</v>
      </c>
      <c r="J2165" s="329">
        <v>0</v>
      </c>
      <c r="K2165" s="329">
        <v>0</v>
      </c>
      <c r="L2165" s="329">
        <v>0</v>
      </c>
      <c r="M2165" s="329">
        <v>0</v>
      </c>
      <c r="N2165" s="329">
        <v>0</v>
      </c>
      <c r="O2165" s="329">
        <v>0</v>
      </c>
      <c r="P2165" s="329">
        <v>0</v>
      </c>
      <c r="Q2165" s="329">
        <v>0</v>
      </c>
      <c r="R2165" s="329">
        <v>0</v>
      </c>
    </row>
    <row r="2166" spans="2:18" x14ac:dyDescent="0.2">
      <c r="F2166" s="142" t="s">
        <v>1448</v>
      </c>
      <c r="G2166" s="329">
        <v>30</v>
      </c>
      <c r="H2166" s="329">
        <v>5</v>
      </c>
      <c r="I2166" s="329">
        <v>25</v>
      </c>
      <c r="J2166" s="329">
        <v>0</v>
      </c>
      <c r="K2166" s="329">
        <v>0</v>
      </c>
      <c r="L2166" s="329">
        <v>0</v>
      </c>
      <c r="M2166" s="329">
        <v>0</v>
      </c>
      <c r="N2166" s="329">
        <v>0</v>
      </c>
      <c r="O2166" s="329">
        <v>0</v>
      </c>
      <c r="P2166" s="329">
        <v>0</v>
      </c>
      <c r="Q2166" s="329">
        <v>0</v>
      </c>
      <c r="R2166" s="329">
        <v>0</v>
      </c>
    </row>
    <row r="2167" spans="2:18" x14ac:dyDescent="0.2">
      <c r="B2167" s="142" t="s">
        <v>1137</v>
      </c>
      <c r="G2167" s="329">
        <v>155</v>
      </c>
      <c r="H2167" s="329">
        <v>92</v>
      </c>
      <c r="I2167" s="329">
        <v>63</v>
      </c>
      <c r="J2167" s="329">
        <v>44</v>
      </c>
      <c r="K2167" s="329">
        <v>28</v>
      </c>
      <c r="L2167" s="329">
        <v>16</v>
      </c>
      <c r="M2167" s="329">
        <v>59</v>
      </c>
      <c r="N2167" s="329">
        <v>32</v>
      </c>
      <c r="O2167" s="329">
        <v>27</v>
      </c>
      <c r="P2167" s="329">
        <v>58</v>
      </c>
      <c r="Q2167" s="329">
        <v>32</v>
      </c>
      <c r="R2167" s="329">
        <v>26</v>
      </c>
    </row>
    <row r="2168" spans="2:18" x14ac:dyDescent="0.2">
      <c r="C2168" s="142" t="s">
        <v>1449</v>
      </c>
      <c r="G2168" s="329">
        <v>155</v>
      </c>
      <c r="H2168" s="329">
        <v>92</v>
      </c>
      <c r="I2168" s="329">
        <v>63</v>
      </c>
      <c r="J2168" s="329">
        <v>44</v>
      </c>
      <c r="K2168" s="329">
        <v>28</v>
      </c>
      <c r="L2168" s="329">
        <v>16</v>
      </c>
      <c r="M2168" s="329">
        <v>59</v>
      </c>
      <c r="N2168" s="329">
        <v>32</v>
      </c>
      <c r="O2168" s="329">
        <v>27</v>
      </c>
      <c r="P2168" s="329">
        <v>58</v>
      </c>
      <c r="Q2168" s="329">
        <v>32</v>
      </c>
      <c r="R2168" s="329">
        <v>26</v>
      </c>
    </row>
    <row r="2169" spans="2:18" x14ac:dyDescent="0.2">
      <c r="D2169" s="142" t="s">
        <v>248</v>
      </c>
      <c r="G2169" s="329">
        <v>57</v>
      </c>
      <c r="H2169" s="329">
        <v>32</v>
      </c>
      <c r="I2169" s="329">
        <v>25</v>
      </c>
      <c r="J2169" s="329">
        <v>0</v>
      </c>
      <c r="K2169" s="329">
        <v>0</v>
      </c>
      <c r="L2169" s="329">
        <v>0</v>
      </c>
      <c r="M2169" s="329">
        <v>28</v>
      </c>
      <c r="N2169" s="329">
        <v>17</v>
      </c>
      <c r="O2169" s="329">
        <v>11</v>
      </c>
      <c r="P2169" s="329">
        <v>28</v>
      </c>
      <c r="Q2169" s="329">
        <v>17</v>
      </c>
      <c r="R2169" s="329">
        <v>11</v>
      </c>
    </row>
    <row r="2170" spans="2:18" x14ac:dyDescent="0.2">
      <c r="E2170" s="142" t="s">
        <v>250</v>
      </c>
      <c r="G2170" s="329">
        <v>57</v>
      </c>
      <c r="H2170" s="329">
        <v>32</v>
      </c>
      <c r="I2170" s="329">
        <v>25</v>
      </c>
      <c r="J2170" s="329">
        <v>0</v>
      </c>
      <c r="K2170" s="329">
        <v>0</v>
      </c>
      <c r="L2170" s="329">
        <v>0</v>
      </c>
      <c r="M2170" s="329">
        <v>28</v>
      </c>
      <c r="N2170" s="329">
        <v>17</v>
      </c>
      <c r="O2170" s="329">
        <v>11</v>
      </c>
      <c r="P2170" s="329">
        <v>28</v>
      </c>
      <c r="Q2170" s="329">
        <v>17</v>
      </c>
      <c r="R2170" s="329">
        <v>11</v>
      </c>
    </row>
    <row r="2171" spans="2:18" x14ac:dyDescent="0.2">
      <c r="F2171" s="142" t="s">
        <v>718</v>
      </c>
      <c r="G2171" s="329">
        <v>23</v>
      </c>
      <c r="H2171" s="329">
        <v>6</v>
      </c>
      <c r="I2171" s="329">
        <v>17</v>
      </c>
      <c r="J2171" s="329">
        <v>0</v>
      </c>
      <c r="K2171" s="329">
        <v>0</v>
      </c>
      <c r="L2171" s="329">
        <v>0</v>
      </c>
      <c r="M2171" s="329">
        <v>17</v>
      </c>
      <c r="N2171" s="329">
        <v>7</v>
      </c>
      <c r="O2171" s="329">
        <v>10</v>
      </c>
      <c r="P2171" s="329">
        <v>17</v>
      </c>
      <c r="Q2171" s="329">
        <v>7</v>
      </c>
      <c r="R2171" s="329">
        <v>10</v>
      </c>
    </row>
    <row r="2172" spans="2:18" x14ac:dyDescent="0.2">
      <c r="F2172" s="142" t="s">
        <v>1138</v>
      </c>
      <c r="G2172" s="329">
        <v>13</v>
      </c>
      <c r="H2172" s="329">
        <v>10</v>
      </c>
      <c r="I2172" s="329">
        <v>3</v>
      </c>
      <c r="J2172" s="329">
        <v>0</v>
      </c>
      <c r="K2172" s="329">
        <v>0</v>
      </c>
      <c r="L2172" s="329">
        <v>0</v>
      </c>
      <c r="M2172" s="329">
        <v>1</v>
      </c>
      <c r="N2172" s="329">
        <v>1</v>
      </c>
      <c r="O2172" s="329">
        <v>0</v>
      </c>
      <c r="P2172" s="329">
        <v>1</v>
      </c>
      <c r="Q2172" s="329">
        <v>1</v>
      </c>
      <c r="R2172" s="329">
        <v>0</v>
      </c>
    </row>
    <row r="2173" spans="2:18" x14ac:dyDescent="0.2">
      <c r="F2173" s="142" t="s">
        <v>1139</v>
      </c>
      <c r="G2173" s="329">
        <v>12</v>
      </c>
      <c r="H2173" s="329">
        <v>10</v>
      </c>
      <c r="I2173" s="329">
        <v>2</v>
      </c>
      <c r="J2173" s="329">
        <v>0</v>
      </c>
      <c r="K2173" s="329">
        <v>0</v>
      </c>
      <c r="L2173" s="329">
        <v>0</v>
      </c>
      <c r="M2173" s="329">
        <v>10</v>
      </c>
      <c r="N2173" s="329">
        <v>9</v>
      </c>
      <c r="O2173" s="329">
        <v>1</v>
      </c>
      <c r="P2173" s="329">
        <v>10</v>
      </c>
      <c r="Q2173" s="329">
        <v>9</v>
      </c>
      <c r="R2173" s="329">
        <v>1</v>
      </c>
    </row>
    <row r="2174" spans="2:18" x14ac:dyDescent="0.2">
      <c r="F2174" s="142" t="s">
        <v>1450</v>
      </c>
      <c r="G2174" s="329">
        <v>9</v>
      </c>
      <c r="H2174" s="329">
        <v>6</v>
      </c>
      <c r="I2174" s="329">
        <v>3</v>
      </c>
      <c r="J2174" s="329">
        <v>0</v>
      </c>
      <c r="K2174" s="329">
        <v>0</v>
      </c>
      <c r="L2174" s="329">
        <v>0</v>
      </c>
      <c r="M2174" s="329">
        <v>0</v>
      </c>
      <c r="N2174" s="329">
        <v>0</v>
      </c>
      <c r="O2174" s="329">
        <v>0</v>
      </c>
      <c r="P2174" s="329">
        <v>0</v>
      </c>
      <c r="Q2174" s="329">
        <v>0</v>
      </c>
      <c r="R2174" s="329">
        <v>0</v>
      </c>
    </row>
    <row r="2175" spans="2:18" x14ac:dyDescent="0.2">
      <c r="D2175" s="142" t="s">
        <v>691</v>
      </c>
      <c r="G2175" s="329">
        <v>98</v>
      </c>
      <c r="H2175" s="329">
        <v>60</v>
      </c>
      <c r="I2175" s="329">
        <v>38</v>
      </c>
      <c r="J2175" s="329">
        <v>44</v>
      </c>
      <c r="K2175" s="329">
        <v>28</v>
      </c>
      <c r="L2175" s="329">
        <v>16</v>
      </c>
      <c r="M2175" s="329">
        <v>31</v>
      </c>
      <c r="N2175" s="329">
        <v>15</v>
      </c>
      <c r="O2175" s="329">
        <v>16</v>
      </c>
      <c r="P2175" s="329">
        <v>30</v>
      </c>
      <c r="Q2175" s="329">
        <v>15</v>
      </c>
      <c r="R2175" s="329">
        <v>15</v>
      </c>
    </row>
    <row r="2176" spans="2:18" x14ac:dyDescent="0.2">
      <c r="E2176" s="142" t="s">
        <v>250</v>
      </c>
      <c r="G2176" s="329">
        <v>98</v>
      </c>
      <c r="H2176" s="329">
        <v>60</v>
      </c>
      <c r="I2176" s="329">
        <v>38</v>
      </c>
      <c r="J2176" s="329">
        <v>44</v>
      </c>
      <c r="K2176" s="329">
        <v>28</v>
      </c>
      <c r="L2176" s="329">
        <v>16</v>
      </c>
      <c r="M2176" s="329">
        <v>31</v>
      </c>
      <c r="N2176" s="329">
        <v>15</v>
      </c>
      <c r="O2176" s="329">
        <v>16</v>
      </c>
      <c r="P2176" s="329">
        <v>30</v>
      </c>
      <c r="Q2176" s="329">
        <v>15</v>
      </c>
      <c r="R2176" s="329">
        <v>15</v>
      </c>
    </row>
    <row r="2177" spans="1:18" x14ac:dyDescent="0.2">
      <c r="F2177" s="142" t="s">
        <v>722</v>
      </c>
      <c r="G2177" s="329">
        <v>44</v>
      </c>
      <c r="H2177" s="329">
        <v>16</v>
      </c>
      <c r="I2177" s="329">
        <v>28</v>
      </c>
      <c r="J2177" s="329">
        <v>22</v>
      </c>
      <c r="K2177" s="329">
        <v>8</v>
      </c>
      <c r="L2177" s="329">
        <v>14</v>
      </c>
      <c r="M2177" s="329">
        <v>20</v>
      </c>
      <c r="N2177" s="329">
        <v>7</v>
      </c>
      <c r="O2177" s="329">
        <v>13</v>
      </c>
      <c r="P2177" s="329">
        <v>20</v>
      </c>
      <c r="Q2177" s="329">
        <v>7</v>
      </c>
      <c r="R2177" s="329">
        <v>13</v>
      </c>
    </row>
    <row r="2178" spans="1:18" x14ac:dyDescent="0.2">
      <c r="F2178" s="142" t="s">
        <v>1142</v>
      </c>
      <c r="G2178" s="329">
        <v>24</v>
      </c>
      <c r="H2178" s="329">
        <v>21</v>
      </c>
      <c r="I2178" s="329">
        <v>3</v>
      </c>
      <c r="J2178" s="329">
        <v>11</v>
      </c>
      <c r="K2178" s="329">
        <v>10</v>
      </c>
      <c r="L2178" s="329">
        <v>1</v>
      </c>
      <c r="M2178" s="329">
        <v>1</v>
      </c>
      <c r="N2178" s="329">
        <v>1</v>
      </c>
      <c r="O2178" s="329">
        <v>0</v>
      </c>
      <c r="P2178" s="329">
        <v>1</v>
      </c>
      <c r="Q2178" s="329">
        <v>1</v>
      </c>
      <c r="R2178" s="329">
        <v>0</v>
      </c>
    </row>
    <row r="2179" spans="1:18" x14ac:dyDescent="0.2">
      <c r="F2179" s="142" t="s">
        <v>723</v>
      </c>
      <c r="G2179" s="329">
        <v>20</v>
      </c>
      <c r="H2179" s="329">
        <v>18</v>
      </c>
      <c r="I2179" s="329">
        <v>2</v>
      </c>
      <c r="J2179" s="329">
        <v>11</v>
      </c>
      <c r="K2179" s="329">
        <v>10</v>
      </c>
      <c r="L2179" s="329">
        <v>1</v>
      </c>
      <c r="M2179" s="329">
        <v>9</v>
      </c>
      <c r="N2179" s="329">
        <v>7</v>
      </c>
      <c r="O2179" s="329">
        <v>2</v>
      </c>
      <c r="P2179" s="329">
        <v>9</v>
      </c>
      <c r="Q2179" s="329">
        <v>7</v>
      </c>
      <c r="R2179" s="329">
        <v>2</v>
      </c>
    </row>
    <row r="2180" spans="1:18" x14ac:dyDescent="0.2">
      <c r="F2180" s="142" t="s">
        <v>1451</v>
      </c>
      <c r="G2180" s="329">
        <v>10</v>
      </c>
      <c r="H2180" s="329">
        <v>5</v>
      </c>
      <c r="I2180" s="329">
        <v>5</v>
      </c>
      <c r="J2180" s="329">
        <v>0</v>
      </c>
      <c r="K2180" s="329">
        <v>0</v>
      </c>
      <c r="L2180" s="329">
        <v>0</v>
      </c>
      <c r="M2180" s="329">
        <v>1</v>
      </c>
      <c r="N2180" s="329">
        <v>0</v>
      </c>
      <c r="O2180" s="329">
        <v>1</v>
      </c>
      <c r="P2180" s="329">
        <v>0</v>
      </c>
      <c r="Q2180" s="329">
        <v>0</v>
      </c>
      <c r="R2180" s="329">
        <v>0</v>
      </c>
    </row>
    <row r="2181" spans="1:18" x14ac:dyDescent="0.2">
      <c r="A2181" s="142" t="s">
        <v>270</v>
      </c>
      <c r="G2181" s="329">
        <v>477</v>
      </c>
      <c r="H2181" s="329">
        <v>0</v>
      </c>
      <c r="I2181" s="329">
        <v>477</v>
      </c>
      <c r="J2181" s="329">
        <v>134</v>
      </c>
      <c r="K2181" s="329">
        <v>0</v>
      </c>
      <c r="L2181" s="329">
        <v>134</v>
      </c>
      <c r="M2181" s="329">
        <v>105</v>
      </c>
      <c r="N2181" s="329">
        <v>0</v>
      </c>
      <c r="O2181" s="329">
        <v>105</v>
      </c>
      <c r="P2181" s="329">
        <v>105</v>
      </c>
      <c r="Q2181" s="329">
        <v>0</v>
      </c>
      <c r="R2181" s="329">
        <v>105</v>
      </c>
    </row>
    <row r="2182" spans="1:18" x14ac:dyDescent="0.2">
      <c r="B2182" s="142" t="s">
        <v>1452</v>
      </c>
      <c r="G2182" s="329">
        <v>477</v>
      </c>
      <c r="H2182" s="329">
        <v>0</v>
      </c>
      <c r="I2182" s="329">
        <v>477</v>
      </c>
      <c r="J2182" s="329">
        <v>134</v>
      </c>
      <c r="K2182" s="329">
        <v>0</v>
      </c>
      <c r="L2182" s="329">
        <v>134</v>
      </c>
      <c r="M2182" s="329">
        <v>105</v>
      </c>
      <c r="N2182" s="329">
        <v>0</v>
      </c>
      <c r="O2182" s="329">
        <v>105</v>
      </c>
      <c r="P2182" s="329">
        <v>105</v>
      </c>
      <c r="Q2182" s="329">
        <v>0</v>
      </c>
      <c r="R2182" s="329">
        <v>105</v>
      </c>
    </row>
    <row r="2183" spans="1:18" x14ac:dyDescent="0.2">
      <c r="C2183" s="142" t="s">
        <v>1453</v>
      </c>
      <c r="G2183" s="329">
        <v>477</v>
      </c>
      <c r="H2183" s="329">
        <v>0</v>
      </c>
      <c r="I2183" s="329">
        <v>477</v>
      </c>
      <c r="J2183" s="329">
        <v>134</v>
      </c>
      <c r="K2183" s="329">
        <v>0</v>
      </c>
      <c r="L2183" s="329">
        <v>134</v>
      </c>
      <c r="M2183" s="329">
        <v>105</v>
      </c>
      <c r="N2183" s="329">
        <v>0</v>
      </c>
      <c r="O2183" s="329">
        <v>105</v>
      </c>
      <c r="P2183" s="329">
        <v>105</v>
      </c>
      <c r="Q2183" s="329">
        <v>0</v>
      </c>
      <c r="R2183" s="329">
        <v>105</v>
      </c>
    </row>
    <row r="2184" spans="1:18" x14ac:dyDescent="0.2">
      <c r="D2184" s="142" t="s">
        <v>248</v>
      </c>
      <c r="G2184" s="329">
        <v>477</v>
      </c>
      <c r="H2184" s="329">
        <v>0</v>
      </c>
      <c r="I2184" s="329">
        <v>477</v>
      </c>
      <c r="J2184" s="329">
        <v>134</v>
      </c>
      <c r="K2184" s="329">
        <v>0</v>
      </c>
      <c r="L2184" s="329">
        <v>134</v>
      </c>
      <c r="M2184" s="329">
        <v>105</v>
      </c>
      <c r="N2184" s="329">
        <v>0</v>
      </c>
      <c r="O2184" s="329">
        <v>105</v>
      </c>
      <c r="P2184" s="329">
        <v>105</v>
      </c>
      <c r="Q2184" s="329">
        <v>0</v>
      </c>
      <c r="R2184" s="329">
        <v>105</v>
      </c>
    </row>
    <row r="2185" spans="1:18" x14ac:dyDescent="0.2">
      <c r="E2185" s="142" t="s">
        <v>250</v>
      </c>
      <c r="G2185" s="329">
        <v>477</v>
      </c>
      <c r="H2185" s="329">
        <v>0</v>
      </c>
      <c r="I2185" s="329">
        <v>477</v>
      </c>
      <c r="J2185" s="329">
        <v>134</v>
      </c>
      <c r="K2185" s="329">
        <v>0</v>
      </c>
      <c r="L2185" s="329">
        <v>134</v>
      </c>
      <c r="M2185" s="329">
        <v>105</v>
      </c>
      <c r="N2185" s="329">
        <v>0</v>
      </c>
      <c r="O2185" s="329">
        <v>105</v>
      </c>
      <c r="P2185" s="329">
        <v>105</v>
      </c>
      <c r="Q2185" s="329">
        <v>0</v>
      </c>
      <c r="R2185" s="329">
        <v>105</v>
      </c>
    </row>
    <row r="2186" spans="1:18" x14ac:dyDescent="0.2">
      <c r="F2186" s="142" t="s">
        <v>846</v>
      </c>
      <c r="G2186" s="329">
        <v>109</v>
      </c>
      <c r="H2186" s="329">
        <v>0</v>
      </c>
      <c r="I2186" s="329">
        <v>109</v>
      </c>
      <c r="J2186" s="329">
        <v>32</v>
      </c>
      <c r="K2186" s="329">
        <v>0</v>
      </c>
      <c r="L2186" s="329">
        <v>32</v>
      </c>
      <c r="M2186" s="329">
        <v>23</v>
      </c>
      <c r="N2186" s="329">
        <v>0</v>
      </c>
      <c r="O2186" s="329">
        <v>23</v>
      </c>
      <c r="P2186" s="329">
        <v>23</v>
      </c>
      <c r="Q2186" s="329">
        <v>0</v>
      </c>
      <c r="R2186" s="329">
        <v>23</v>
      </c>
    </row>
    <row r="2187" spans="1:18" x14ac:dyDescent="0.2">
      <c r="F2187" s="142" t="s">
        <v>701</v>
      </c>
      <c r="G2187" s="329">
        <v>368</v>
      </c>
      <c r="H2187" s="329">
        <v>0</v>
      </c>
      <c r="I2187" s="329">
        <v>368</v>
      </c>
      <c r="J2187" s="329">
        <v>102</v>
      </c>
      <c r="K2187" s="329">
        <v>0</v>
      </c>
      <c r="L2187" s="329">
        <v>102</v>
      </c>
      <c r="M2187" s="329">
        <v>82</v>
      </c>
      <c r="N2187" s="329">
        <v>0</v>
      </c>
      <c r="O2187" s="329">
        <v>82</v>
      </c>
      <c r="P2187" s="329">
        <v>82</v>
      </c>
      <c r="Q2187" s="329">
        <v>0</v>
      </c>
      <c r="R2187" s="329">
        <v>82</v>
      </c>
    </row>
    <row r="2188" spans="1:18" x14ac:dyDescent="0.2">
      <c r="A2188" s="142" t="s">
        <v>2</v>
      </c>
      <c r="G2188" s="329">
        <v>139957</v>
      </c>
      <c r="H2188" s="329">
        <v>68867</v>
      </c>
      <c r="I2188" s="329">
        <v>71090</v>
      </c>
      <c r="J2188" s="329">
        <v>34923</v>
      </c>
      <c r="K2188" s="329">
        <v>17617</v>
      </c>
      <c r="L2188" s="329">
        <v>17306</v>
      </c>
      <c r="M2188" s="329">
        <v>23054</v>
      </c>
      <c r="N2188" s="329">
        <v>11101</v>
      </c>
      <c r="O2188" s="329">
        <v>11953</v>
      </c>
      <c r="P2188" s="329">
        <v>18263</v>
      </c>
      <c r="Q2188" s="329">
        <v>8593</v>
      </c>
      <c r="R2188" s="329">
        <v>9670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4"/>
  <sheetViews>
    <sheetView zoomScaleNormal="100" workbookViewId="0">
      <pane ySplit="4" topLeftCell="A5" activePane="bottomLeft" state="frozen"/>
      <selection pane="bottomLeft" activeCell="A5" sqref="A5"/>
    </sheetView>
  </sheetViews>
  <sheetFormatPr baseColWidth="10" defaultRowHeight="15" x14ac:dyDescent="0.25"/>
  <cols>
    <col min="1" max="1" width="3.7109375" customWidth="1"/>
    <col min="2" max="2" width="3.7109375" style="44" customWidth="1"/>
    <col min="3" max="3" width="30" style="44" bestFit="1" customWidth="1"/>
    <col min="4" max="10" width="8" style="44" customWidth="1"/>
    <col min="11" max="15" width="8" customWidth="1"/>
    <col min="16" max="27" width="7.42578125" customWidth="1"/>
    <col min="28" max="28" width="8.85546875" customWidth="1"/>
  </cols>
  <sheetData>
    <row r="1" spans="1:28" ht="15.75" x14ac:dyDescent="0.25">
      <c r="A1" s="1" t="s">
        <v>155</v>
      </c>
    </row>
    <row r="2" spans="1:28" ht="15.75" x14ac:dyDescent="0.25">
      <c r="A2" s="1" t="s">
        <v>142</v>
      </c>
    </row>
    <row r="4" spans="1:28" s="142" customFormat="1" ht="27" customHeight="1" x14ac:dyDescent="0.2">
      <c r="A4" s="144" t="s">
        <v>0</v>
      </c>
      <c r="B4" s="144" t="s">
        <v>144</v>
      </c>
      <c r="C4" s="144" t="s">
        <v>143</v>
      </c>
      <c r="D4" s="146" t="s">
        <v>45</v>
      </c>
      <c r="E4" s="146" t="s">
        <v>46</v>
      </c>
      <c r="F4" s="146" t="s">
        <v>156</v>
      </c>
      <c r="G4" s="146" t="s">
        <v>157</v>
      </c>
      <c r="H4" s="146" t="s">
        <v>158</v>
      </c>
      <c r="I4" s="146" t="s">
        <v>159</v>
      </c>
      <c r="J4" s="146" t="s">
        <v>160</v>
      </c>
      <c r="K4" s="146" t="s">
        <v>161</v>
      </c>
      <c r="L4" s="146" t="s">
        <v>162</v>
      </c>
      <c r="M4" s="146" t="s">
        <v>163</v>
      </c>
      <c r="N4" s="146" t="s">
        <v>164</v>
      </c>
      <c r="O4" s="146" t="s">
        <v>165</v>
      </c>
      <c r="P4" s="146" t="s">
        <v>166</v>
      </c>
      <c r="Q4" s="146" t="s">
        <v>167</v>
      </c>
      <c r="R4" s="146" t="s">
        <v>168</v>
      </c>
      <c r="S4" s="146" t="s">
        <v>169</v>
      </c>
      <c r="T4" s="146" t="s">
        <v>170</v>
      </c>
      <c r="U4" s="146" t="s">
        <v>171</v>
      </c>
      <c r="V4" s="146" t="s">
        <v>172</v>
      </c>
      <c r="W4" s="146" t="s">
        <v>173</v>
      </c>
      <c r="X4" s="146" t="s">
        <v>174</v>
      </c>
      <c r="Y4" s="146" t="s">
        <v>175</v>
      </c>
      <c r="Z4" s="146" t="s">
        <v>176</v>
      </c>
      <c r="AA4" s="146" t="s">
        <v>177</v>
      </c>
      <c r="AB4" s="146" t="s">
        <v>178</v>
      </c>
    </row>
    <row r="5" spans="1:28" s="142" customFormat="1" ht="12.75" x14ac:dyDescent="0.2">
      <c r="A5" s="142" t="s">
        <v>6</v>
      </c>
      <c r="D5" s="145">
        <v>8911</v>
      </c>
      <c r="E5" s="145">
        <v>9360</v>
      </c>
      <c r="F5" s="145">
        <v>18271</v>
      </c>
      <c r="G5" s="145">
        <v>489</v>
      </c>
      <c r="H5" s="145">
        <v>21528</v>
      </c>
      <c r="I5" s="145">
        <v>21122</v>
      </c>
      <c r="J5" s="145">
        <v>42650</v>
      </c>
      <c r="K5" s="145">
        <v>1091</v>
      </c>
      <c r="L5" s="145">
        <v>32332</v>
      </c>
      <c r="M5" s="145">
        <v>31744</v>
      </c>
      <c r="N5" s="145">
        <v>64076</v>
      </c>
      <c r="O5" s="145">
        <v>2566</v>
      </c>
      <c r="P5" s="145">
        <v>0</v>
      </c>
      <c r="Q5" s="145">
        <v>0</v>
      </c>
      <c r="R5" s="145">
        <v>0</v>
      </c>
      <c r="S5" s="145">
        <v>0</v>
      </c>
      <c r="T5" s="145">
        <v>0</v>
      </c>
      <c r="U5" s="145">
        <v>0</v>
      </c>
      <c r="V5" s="145">
        <v>0</v>
      </c>
      <c r="W5" s="145">
        <v>0</v>
      </c>
      <c r="X5" s="145">
        <v>0</v>
      </c>
      <c r="Y5" s="145">
        <v>0</v>
      </c>
      <c r="Z5" s="145">
        <v>0</v>
      </c>
      <c r="AA5" s="145">
        <v>0</v>
      </c>
      <c r="AB5" s="145">
        <v>1859</v>
      </c>
    </row>
    <row r="6" spans="1:28" s="142" customFormat="1" ht="12.75" x14ac:dyDescent="0.2">
      <c r="B6" s="142" t="s">
        <v>7</v>
      </c>
      <c r="D6" s="145">
        <v>2129</v>
      </c>
      <c r="E6" s="145">
        <v>2289</v>
      </c>
      <c r="F6" s="145">
        <v>4418</v>
      </c>
      <c r="G6" s="145">
        <v>181</v>
      </c>
      <c r="H6" s="145">
        <v>5360</v>
      </c>
      <c r="I6" s="145">
        <v>5281</v>
      </c>
      <c r="J6" s="145">
        <v>10641</v>
      </c>
      <c r="K6" s="145">
        <v>410</v>
      </c>
      <c r="L6" s="145">
        <v>7070</v>
      </c>
      <c r="M6" s="145">
        <v>6882</v>
      </c>
      <c r="N6" s="145">
        <v>13952</v>
      </c>
      <c r="O6" s="145">
        <v>608</v>
      </c>
      <c r="P6" s="145">
        <v>0</v>
      </c>
      <c r="Q6" s="145">
        <v>0</v>
      </c>
      <c r="R6" s="145">
        <v>0</v>
      </c>
      <c r="S6" s="145">
        <v>0</v>
      </c>
      <c r="T6" s="145">
        <v>0</v>
      </c>
      <c r="U6" s="145">
        <v>0</v>
      </c>
      <c r="V6" s="145">
        <v>0</v>
      </c>
      <c r="W6" s="145">
        <v>0</v>
      </c>
      <c r="X6" s="145">
        <v>0</v>
      </c>
      <c r="Y6" s="145">
        <v>0</v>
      </c>
      <c r="Z6" s="145">
        <v>0</v>
      </c>
      <c r="AA6" s="145">
        <v>0</v>
      </c>
      <c r="AB6" s="145">
        <v>98</v>
      </c>
    </row>
    <row r="7" spans="1:28" s="142" customFormat="1" ht="12.75" x14ac:dyDescent="0.2">
      <c r="C7" s="142" t="s">
        <v>47</v>
      </c>
      <c r="D7" s="145">
        <v>2129</v>
      </c>
      <c r="E7" s="145">
        <v>2289</v>
      </c>
      <c r="F7" s="145">
        <v>4418</v>
      </c>
      <c r="G7" s="145">
        <v>181</v>
      </c>
      <c r="H7" s="145">
        <v>5360</v>
      </c>
      <c r="I7" s="145">
        <v>5281</v>
      </c>
      <c r="J7" s="145">
        <v>10641</v>
      </c>
      <c r="K7" s="145">
        <v>410</v>
      </c>
      <c r="L7" s="145">
        <v>7070</v>
      </c>
      <c r="M7" s="145">
        <v>6882</v>
      </c>
      <c r="N7" s="145">
        <v>13952</v>
      </c>
      <c r="O7" s="145">
        <v>608</v>
      </c>
      <c r="P7" s="145">
        <v>0</v>
      </c>
      <c r="Q7" s="145">
        <v>0</v>
      </c>
      <c r="R7" s="145">
        <v>0</v>
      </c>
      <c r="S7" s="145">
        <v>0</v>
      </c>
      <c r="T7" s="145">
        <v>0</v>
      </c>
      <c r="U7" s="145">
        <v>0</v>
      </c>
      <c r="V7" s="145">
        <v>0</v>
      </c>
      <c r="W7" s="145">
        <v>0</v>
      </c>
      <c r="X7" s="145">
        <v>0</v>
      </c>
      <c r="Y7" s="145">
        <v>0</v>
      </c>
      <c r="Z7" s="145">
        <v>0</v>
      </c>
      <c r="AA7" s="145">
        <v>0</v>
      </c>
      <c r="AB7" s="145">
        <v>98</v>
      </c>
    </row>
    <row r="8" spans="1:28" s="142" customFormat="1" ht="12.75" x14ac:dyDescent="0.2">
      <c r="B8" s="142" t="s">
        <v>8</v>
      </c>
      <c r="D8" s="145">
        <v>3</v>
      </c>
      <c r="E8" s="145">
        <v>1</v>
      </c>
      <c r="F8" s="145">
        <v>4</v>
      </c>
      <c r="G8" s="145">
        <v>1</v>
      </c>
      <c r="H8" s="145">
        <v>0</v>
      </c>
      <c r="I8" s="145">
        <v>0</v>
      </c>
      <c r="J8" s="145">
        <v>0</v>
      </c>
      <c r="K8" s="145">
        <v>0</v>
      </c>
      <c r="L8" s="145">
        <v>1780</v>
      </c>
      <c r="M8" s="145">
        <v>1810</v>
      </c>
      <c r="N8" s="145">
        <v>3590</v>
      </c>
      <c r="O8" s="145">
        <v>491</v>
      </c>
      <c r="P8" s="145">
        <v>0</v>
      </c>
      <c r="Q8" s="145">
        <v>0</v>
      </c>
      <c r="R8" s="145">
        <v>0</v>
      </c>
      <c r="S8" s="145">
        <v>0</v>
      </c>
      <c r="T8" s="145">
        <v>0</v>
      </c>
      <c r="U8" s="145">
        <v>0</v>
      </c>
      <c r="V8" s="145">
        <v>0</v>
      </c>
      <c r="W8" s="145">
        <v>0</v>
      </c>
      <c r="X8" s="145">
        <v>0</v>
      </c>
      <c r="Y8" s="145">
        <v>0</v>
      </c>
      <c r="Z8" s="145">
        <v>0</v>
      </c>
      <c r="AA8" s="145">
        <v>0</v>
      </c>
      <c r="AB8" s="145">
        <v>491</v>
      </c>
    </row>
    <row r="9" spans="1:28" s="142" customFormat="1" ht="12.75" x14ac:dyDescent="0.2">
      <c r="C9" s="142" t="s">
        <v>47</v>
      </c>
      <c r="D9" s="145">
        <v>3</v>
      </c>
      <c r="E9" s="145">
        <v>1</v>
      </c>
      <c r="F9" s="145">
        <v>4</v>
      </c>
      <c r="G9" s="145">
        <v>1</v>
      </c>
      <c r="H9" s="145">
        <v>0</v>
      </c>
      <c r="I9" s="145">
        <v>0</v>
      </c>
      <c r="J9" s="145">
        <v>0</v>
      </c>
      <c r="K9" s="145">
        <v>0</v>
      </c>
      <c r="L9" s="145">
        <v>0</v>
      </c>
      <c r="M9" s="145">
        <v>0</v>
      </c>
      <c r="N9" s="145">
        <v>0</v>
      </c>
      <c r="O9" s="145">
        <v>0</v>
      </c>
      <c r="P9" s="145">
        <v>0</v>
      </c>
      <c r="Q9" s="145">
        <v>0</v>
      </c>
      <c r="R9" s="145">
        <v>0</v>
      </c>
      <c r="S9" s="145">
        <v>0</v>
      </c>
      <c r="T9" s="145">
        <v>0</v>
      </c>
      <c r="U9" s="145">
        <v>0</v>
      </c>
      <c r="V9" s="145">
        <v>0</v>
      </c>
      <c r="W9" s="145">
        <v>0</v>
      </c>
      <c r="X9" s="145">
        <v>0</v>
      </c>
      <c r="Y9" s="145">
        <v>0</v>
      </c>
      <c r="Z9" s="145">
        <v>0</v>
      </c>
      <c r="AA9" s="145">
        <v>0</v>
      </c>
      <c r="AB9" s="145">
        <v>0</v>
      </c>
    </row>
    <row r="10" spans="1:28" s="142" customFormat="1" ht="12.75" x14ac:dyDescent="0.2">
      <c r="C10" s="142" t="s">
        <v>131</v>
      </c>
      <c r="D10" s="145">
        <v>0</v>
      </c>
      <c r="E10" s="145">
        <v>0</v>
      </c>
      <c r="F10" s="145">
        <v>0</v>
      </c>
      <c r="G10" s="145">
        <v>0</v>
      </c>
      <c r="H10" s="145">
        <v>0</v>
      </c>
      <c r="I10" s="145">
        <v>0</v>
      </c>
      <c r="J10" s="145">
        <v>0</v>
      </c>
      <c r="K10" s="145">
        <v>0</v>
      </c>
      <c r="L10" s="145">
        <v>1780</v>
      </c>
      <c r="M10" s="145">
        <v>1810</v>
      </c>
      <c r="N10" s="145">
        <v>3590</v>
      </c>
      <c r="O10" s="145">
        <v>491</v>
      </c>
      <c r="P10" s="145">
        <v>0</v>
      </c>
      <c r="Q10" s="145">
        <v>0</v>
      </c>
      <c r="R10" s="145">
        <v>0</v>
      </c>
      <c r="S10" s="145">
        <v>0</v>
      </c>
      <c r="T10" s="145">
        <v>0</v>
      </c>
      <c r="U10" s="145">
        <v>0</v>
      </c>
      <c r="V10" s="145">
        <v>0</v>
      </c>
      <c r="W10" s="145">
        <v>0</v>
      </c>
      <c r="X10" s="145">
        <v>0</v>
      </c>
      <c r="Y10" s="145">
        <v>0</v>
      </c>
      <c r="Z10" s="145">
        <v>0</v>
      </c>
      <c r="AA10" s="145">
        <v>0</v>
      </c>
      <c r="AB10" s="145">
        <v>491</v>
      </c>
    </row>
    <row r="11" spans="1:28" s="142" customFormat="1" ht="12.75" x14ac:dyDescent="0.2">
      <c r="B11" s="142" t="s">
        <v>12</v>
      </c>
      <c r="D11" s="145">
        <v>4209</v>
      </c>
      <c r="E11" s="145">
        <v>4630</v>
      </c>
      <c r="F11" s="145">
        <v>8839</v>
      </c>
      <c r="G11" s="145">
        <v>173</v>
      </c>
      <c r="H11" s="145">
        <v>13399</v>
      </c>
      <c r="I11" s="145">
        <v>13341</v>
      </c>
      <c r="J11" s="145">
        <v>26740</v>
      </c>
      <c r="K11" s="145">
        <v>605</v>
      </c>
      <c r="L11" s="145">
        <v>20552</v>
      </c>
      <c r="M11" s="145">
        <v>20133</v>
      </c>
      <c r="N11" s="145">
        <v>40685</v>
      </c>
      <c r="O11" s="145">
        <v>1354</v>
      </c>
      <c r="P11" s="145">
        <v>0</v>
      </c>
      <c r="Q11" s="145">
        <v>0</v>
      </c>
      <c r="R11" s="145">
        <v>0</v>
      </c>
      <c r="S11" s="145">
        <v>0</v>
      </c>
      <c r="T11" s="145">
        <v>0</v>
      </c>
      <c r="U11" s="145">
        <v>0</v>
      </c>
      <c r="V11" s="145">
        <v>0</v>
      </c>
      <c r="W11" s="145">
        <v>0</v>
      </c>
      <c r="X11" s="145">
        <v>0</v>
      </c>
      <c r="Y11" s="145">
        <v>0</v>
      </c>
      <c r="Z11" s="145">
        <v>0</v>
      </c>
      <c r="AA11" s="145">
        <v>0</v>
      </c>
      <c r="AB11" s="145">
        <v>939</v>
      </c>
    </row>
    <row r="12" spans="1:28" s="142" customFormat="1" ht="12.75" x14ac:dyDescent="0.2">
      <c r="C12" s="142" t="s">
        <v>47</v>
      </c>
      <c r="D12" s="145">
        <v>3588</v>
      </c>
      <c r="E12" s="145">
        <v>3966</v>
      </c>
      <c r="F12" s="145">
        <v>7554</v>
      </c>
      <c r="G12" s="145">
        <v>149</v>
      </c>
      <c r="H12" s="145">
        <v>12483</v>
      </c>
      <c r="I12" s="145">
        <v>12487</v>
      </c>
      <c r="J12" s="145">
        <v>24970</v>
      </c>
      <c r="K12" s="145">
        <v>583</v>
      </c>
      <c r="L12" s="145">
        <v>19403</v>
      </c>
      <c r="M12" s="145">
        <v>19099</v>
      </c>
      <c r="N12" s="145">
        <v>38502</v>
      </c>
      <c r="O12" s="145">
        <v>1299</v>
      </c>
      <c r="P12" s="145">
        <v>0</v>
      </c>
      <c r="Q12" s="145">
        <v>0</v>
      </c>
      <c r="R12" s="145">
        <v>0</v>
      </c>
      <c r="S12" s="145">
        <v>0</v>
      </c>
      <c r="T12" s="145">
        <v>0</v>
      </c>
      <c r="U12" s="145">
        <v>0</v>
      </c>
      <c r="V12" s="145">
        <v>0</v>
      </c>
      <c r="W12" s="145">
        <v>0</v>
      </c>
      <c r="X12" s="145">
        <v>0</v>
      </c>
      <c r="Y12" s="145">
        <v>0</v>
      </c>
      <c r="Z12" s="145">
        <v>0</v>
      </c>
      <c r="AA12" s="145">
        <v>0</v>
      </c>
      <c r="AB12" s="145">
        <v>778</v>
      </c>
    </row>
    <row r="13" spans="1:28" s="142" customFormat="1" ht="12.75" x14ac:dyDescent="0.2">
      <c r="C13" s="142" t="s">
        <v>51</v>
      </c>
      <c r="D13" s="145">
        <v>488</v>
      </c>
      <c r="E13" s="145">
        <v>500</v>
      </c>
      <c r="F13" s="145">
        <v>988</v>
      </c>
      <c r="G13" s="145">
        <v>10</v>
      </c>
      <c r="H13" s="145">
        <v>796</v>
      </c>
      <c r="I13" s="145">
        <v>754</v>
      </c>
      <c r="J13" s="145">
        <v>1550</v>
      </c>
      <c r="K13" s="145">
        <v>12</v>
      </c>
      <c r="L13" s="145">
        <v>1021</v>
      </c>
      <c r="M13" s="145">
        <v>921</v>
      </c>
      <c r="N13" s="145">
        <v>1942</v>
      </c>
      <c r="O13" s="145">
        <v>44</v>
      </c>
      <c r="P13" s="145">
        <v>0</v>
      </c>
      <c r="Q13" s="145">
        <v>0</v>
      </c>
      <c r="R13" s="145">
        <v>0</v>
      </c>
      <c r="S13" s="145">
        <v>0</v>
      </c>
      <c r="T13" s="145">
        <v>0</v>
      </c>
      <c r="U13" s="145">
        <v>0</v>
      </c>
      <c r="V13" s="145">
        <v>0</v>
      </c>
      <c r="W13" s="145">
        <v>0</v>
      </c>
      <c r="X13" s="145">
        <v>0</v>
      </c>
      <c r="Y13" s="145">
        <v>0</v>
      </c>
      <c r="Z13" s="145">
        <v>0</v>
      </c>
      <c r="AA13" s="145">
        <v>0</v>
      </c>
      <c r="AB13" s="145">
        <v>161</v>
      </c>
    </row>
    <row r="14" spans="1:28" s="142" customFormat="1" ht="12.75" x14ac:dyDescent="0.2">
      <c r="C14" s="142" t="s">
        <v>19</v>
      </c>
      <c r="D14" s="145">
        <v>133</v>
      </c>
      <c r="E14" s="145">
        <v>164</v>
      </c>
      <c r="F14" s="145">
        <v>297</v>
      </c>
      <c r="G14" s="145">
        <v>14</v>
      </c>
      <c r="H14" s="145">
        <v>120</v>
      </c>
      <c r="I14" s="145">
        <v>100</v>
      </c>
      <c r="J14" s="145">
        <v>220</v>
      </c>
      <c r="K14" s="145">
        <v>10</v>
      </c>
      <c r="L14" s="145">
        <v>128</v>
      </c>
      <c r="M14" s="145">
        <v>113</v>
      </c>
      <c r="N14" s="145">
        <v>241</v>
      </c>
      <c r="O14" s="145">
        <v>11</v>
      </c>
      <c r="P14" s="145">
        <v>0</v>
      </c>
      <c r="Q14" s="145">
        <v>0</v>
      </c>
      <c r="R14" s="145">
        <v>0</v>
      </c>
      <c r="S14" s="145">
        <v>0</v>
      </c>
      <c r="T14" s="145">
        <v>0</v>
      </c>
      <c r="U14" s="145">
        <v>0</v>
      </c>
      <c r="V14" s="145">
        <v>0</v>
      </c>
      <c r="W14" s="145">
        <v>0</v>
      </c>
      <c r="X14" s="145">
        <v>0</v>
      </c>
      <c r="Y14" s="145">
        <v>0</v>
      </c>
      <c r="Z14" s="145">
        <v>0</v>
      </c>
      <c r="AA14" s="145">
        <v>0</v>
      </c>
      <c r="AB14" s="145">
        <v>0</v>
      </c>
    </row>
    <row r="15" spans="1:28" s="142" customFormat="1" ht="12.75" x14ac:dyDescent="0.2">
      <c r="B15" s="142" t="s">
        <v>150</v>
      </c>
      <c r="D15" s="145">
        <v>1031</v>
      </c>
      <c r="E15" s="145">
        <v>984</v>
      </c>
      <c r="F15" s="145">
        <v>2015</v>
      </c>
      <c r="G15" s="145">
        <v>55</v>
      </c>
      <c r="H15" s="145">
        <v>1984</v>
      </c>
      <c r="I15" s="145">
        <v>1816</v>
      </c>
      <c r="J15" s="145">
        <v>3800</v>
      </c>
      <c r="K15" s="145">
        <v>65</v>
      </c>
      <c r="L15" s="145">
        <v>2049</v>
      </c>
      <c r="M15" s="145">
        <v>2050</v>
      </c>
      <c r="N15" s="145">
        <v>4099</v>
      </c>
      <c r="O15" s="145">
        <v>91</v>
      </c>
      <c r="P15" s="145">
        <v>0</v>
      </c>
      <c r="Q15" s="145">
        <v>0</v>
      </c>
      <c r="R15" s="145">
        <v>0</v>
      </c>
      <c r="S15" s="145">
        <v>0</v>
      </c>
      <c r="T15" s="145">
        <v>0</v>
      </c>
      <c r="U15" s="145">
        <v>0</v>
      </c>
      <c r="V15" s="145">
        <v>0</v>
      </c>
      <c r="W15" s="145">
        <v>0</v>
      </c>
      <c r="X15" s="145">
        <v>0</v>
      </c>
      <c r="Y15" s="145">
        <v>0</v>
      </c>
      <c r="Z15" s="145">
        <v>0</v>
      </c>
      <c r="AA15" s="145">
        <v>0</v>
      </c>
      <c r="AB15" s="145">
        <v>211</v>
      </c>
    </row>
    <row r="16" spans="1:28" s="142" customFormat="1" ht="12.75" x14ac:dyDescent="0.2">
      <c r="C16" s="142" t="s">
        <v>47</v>
      </c>
      <c r="D16" s="145">
        <v>1031</v>
      </c>
      <c r="E16" s="145">
        <v>984</v>
      </c>
      <c r="F16" s="145">
        <v>2015</v>
      </c>
      <c r="G16" s="145">
        <v>55</v>
      </c>
      <c r="H16" s="145">
        <v>1984</v>
      </c>
      <c r="I16" s="145">
        <v>1816</v>
      </c>
      <c r="J16" s="145">
        <v>3800</v>
      </c>
      <c r="K16" s="145">
        <v>65</v>
      </c>
      <c r="L16" s="145">
        <v>2049</v>
      </c>
      <c r="M16" s="145">
        <v>2050</v>
      </c>
      <c r="N16" s="145">
        <v>4099</v>
      </c>
      <c r="O16" s="145">
        <v>91</v>
      </c>
      <c r="P16" s="145">
        <v>0</v>
      </c>
      <c r="Q16" s="145">
        <v>0</v>
      </c>
      <c r="R16" s="145">
        <v>0</v>
      </c>
      <c r="S16" s="145">
        <v>0</v>
      </c>
      <c r="T16" s="145">
        <v>0</v>
      </c>
      <c r="U16" s="145">
        <v>0</v>
      </c>
      <c r="V16" s="145">
        <v>0</v>
      </c>
      <c r="W16" s="145">
        <v>0</v>
      </c>
      <c r="X16" s="145">
        <v>0</v>
      </c>
      <c r="Y16" s="145">
        <v>0</v>
      </c>
      <c r="Z16" s="145">
        <v>0</v>
      </c>
      <c r="AA16" s="145">
        <v>0</v>
      </c>
      <c r="AB16" s="145">
        <v>211</v>
      </c>
    </row>
    <row r="17" spans="1:28" s="142" customFormat="1" ht="12.75" x14ac:dyDescent="0.2">
      <c r="B17" s="142" t="s">
        <v>151</v>
      </c>
      <c r="D17" s="145">
        <v>1539</v>
      </c>
      <c r="E17" s="145">
        <v>1456</v>
      </c>
      <c r="F17" s="145">
        <v>2995</v>
      </c>
      <c r="G17" s="145">
        <v>79</v>
      </c>
      <c r="H17" s="145">
        <v>785</v>
      </c>
      <c r="I17" s="145">
        <v>684</v>
      </c>
      <c r="J17" s="145">
        <v>1469</v>
      </c>
      <c r="K17" s="145">
        <v>11</v>
      </c>
      <c r="L17" s="145">
        <v>881</v>
      </c>
      <c r="M17" s="145">
        <v>869</v>
      </c>
      <c r="N17" s="145">
        <v>1750</v>
      </c>
      <c r="O17" s="145">
        <v>22</v>
      </c>
      <c r="P17" s="145">
        <v>0</v>
      </c>
      <c r="Q17" s="145">
        <v>0</v>
      </c>
      <c r="R17" s="145">
        <v>0</v>
      </c>
      <c r="S17" s="145">
        <v>0</v>
      </c>
      <c r="T17" s="145">
        <v>0</v>
      </c>
      <c r="U17" s="145">
        <v>0</v>
      </c>
      <c r="V17" s="145">
        <v>0</v>
      </c>
      <c r="W17" s="145">
        <v>0</v>
      </c>
      <c r="X17" s="145">
        <v>0</v>
      </c>
      <c r="Y17" s="145">
        <v>0</v>
      </c>
      <c r="Z17" s="145">
        <v>0</v>
      </c>
      <c r="AA17" s="145">
        <v>0</v>
      </c>
      <c r="AB17" s="145">
        <v>120</v>
      </c>
    </row>
    <row r="18" spans="1:28" s="142" customFormat="1" ht="12.75" x14ac:dyDescent="0.2">
      <c r="C18" s="142" t="s">
        <v>47</v>
      </c>
      <c r="D18" s="145">
        <v>1539</v>
      </c>
      <c r="E18" s="145">
        <v>1456</v>
      </c>
      <c r="F18" s="145">
        <v>2995</v>
      </c>
      <c r="G18" s="145">
        <v>79</v>
      </c>
      <c r="H18" s="145">
        <v>785</v>
      </c>
      <c r="I18" s="145">
        <v>684</v>
      </c>
      <c r="J18" s="145">
        <v>1469</v>
      </c>
      <c r="K18" s="145">
        <v>11</v>
      </c>
      <c r="L18" s="145">
        <v>881</v>
      </c>
      <c r="M18" s="145">
        <v>869</v>
      </c>
      <c r="N18" s="145">
        <v>1750</v>
      </c>
      <c r="O18" s="145">
        <v>22</v>
      </c>
      <c r="P18" s="145">
        <v>0</v>
      </c>
      <c r="Q18" s="145">
        <v>0</v>
      </c>
      <c r="R18" s="145">
        <v>0</v>
      </c>
      <c r="S18" s="145">
        <v>0</v>
      </c>
      <c r="T18" s="145">
        <v>0</v>
      </c>
      <c r="U18" s="145">
        <v>0</v>
      </c>
      <c r="V18" s="145">
        <v>0</v>
      </c>
      <c r="W18" s="145">
        <v>0</v>
      </c>
      <c r="X18" s="145">
        <v>0</v>
      </c>
      <c r="Y18" s="145">
        <v>0</v>
      </c>
      <c r="Z18" s="145">
        <v>0</v>
      </c>
      <c r="AA18" s="145">
        <v>0</v>
      </c>
      <c r="AB18" s="145">
        <v>120</v>
      </c>
    </row>
    <row r="19" spans="1:28" s="142" customFormat="1" ht="12.75" x14ac:dyDescent="0.2">
      <c r="A19" s="142" t="s">
        <v>9</v>
      </c>
      <c r="D19" s="145">
        <v>35012</v>
      </c>
      <c r="E19" s="145">
        <v>33646</v>
      </c>
      <c r="F19" s="145">
        <v>68658</v>
      </c>
      <c r="G19" s="145">
        <v>2401</v>
      </c>
      <c r="H19" s="145">
        <v>36042</v>
      </c>
      <c r="I19" s="145">
        <v>34565</v>
      </c>
      <c r="J19" s="145">
        <v>70607</v>
      </c>
      <c r="K19" s="145">
        <v>2400</v>
      </c>
      <c r="L19" s="145">
        <v>35313</v>
      </c>
      <c r="M19" s="145">
        <v>34097</v>
      </c>
      <c r="N19" s="145">
        <v>69410</v>
      </c>
      <c r="O19" s="145">
        <v>2394</v>
      </c>
      <c r="P19" s="145">
        <v>36257</v>
      </c>
      <c r="Q19" s="145">
        <v>34969</v>
      </c>
      <c r="R19" s="145">
        <v>71226</v>
      </c>
      <c r="S19" s="145">
        <v>2411</v>
      </c>
      <c r="T19" s="145">
        <v>36296</v>
      </c>
      <c r="U19" s="145">
        <v>34823</v>
      </c>
      <c r="V19" s="145">
        <v>71119</v>
      </c>
      <c r="W19" s="145">
        <v>2409</v>
      </c>
      <c r="X19" s="145">
        <v>35771</v>
      </c>
      <c r="Y19" s="145">
        <v>35165</v>
      </c>
      <c r="Z19" s="145">
        <v>70936</v>
      </c>
      <c r="AA19" s="145">
        <v>2441</v>
      </c>
      <c r="AB19" s="145">
        <v>2385</v>
      </c>
    </row>
    <row r="20" spans="1:28" s="142" customFormat="1" ht="12.75" x14ac:dyDescent="0.2">
      <c r="B20" s="142" t="s">
        <v>7</v>
      </c>
      <c r="D20" s="145">
        <v>7854</v>
      </c>
      <c r="E20" s="145">
        <v>7614</v>
      </c>
      <c r="F20" s="145">
        <v>15468</v>
      </c>
      <c r="G20" s="145">
        <v>619</v>
      </c>
      <c r="H20" s="145">
        <v>8158</v>
      </c>
      <c r="I20" s="145">
        <v>7864</v>
      </c>
      <c r="J20" s="145">
        <v>16022</v>
      </c>
      <c r="K20" s="145">
        <v>627</v>
      </c>
      <c r="L20" s="145">
        <v>8060</v>
      </c>
      <c r="M20" s="145">
        <v>7691</v>
      </c>
      <c r="N20" s="145">
        <v>15751</v>
      </c>
      <c r="O20" s="145">
        <v>621</v>
      </c>
      <c r="P20" s="145">
        <v>8444</v>
      </c>
      <c r="Q20" s="145">
        <v>8157</v>
      </c>
      <c r="R20" s="145">
        <v>16601</v>
      </c>
      <c r="S20" s="145">
        <v>633</v>
      </c>
      <c r="T20" s="145">
        <v>8445</v>
      </c>
      <c r="U20" s="145">
        <v>7976</v>
      </c>
      <c r="V20" s="145">
        <v>16421</v>
      </c>
      <c r="W20" s="145">
        <v>634</v>
      </c>
      <c r="X20" s="145">
        <v>8332</v>
      </c>
      <c r="Y20" s="145">
        <v>8166</v>
      </c>
      <c r="Z20" s="145">
        <v>16498</v>
      </c>
      <c r="AA20" s="145">
        <v>648</v>
      </c>
      <c r="AB20" s="145">
        <v>240</v>
      </c>
    </row>
    <row r="21" spans="1:28" s="142" customFormat="1" ht="12.75" x14ac:dyDescent="0.2">
      <c r="C21" s="142" t="s">
        <v>47</v>
      </c>
      <c r="D21" s="145">
        <v>7854</v>
      </c>
      <c r="E21" s="145">
        <v>7614</v>
      </c>
      <c r="F21" s="145">
        <v>15468</v>
      </c>
      <c r="G21" s="145">
        <v>619</v>
      </c>
      <c r="H21" s="145">
        <v>8158</v>
      </c>
      <c r="I21" s="145">
        <v>7864</v>
      </c>
      <c r="J21" s="145">
        <v>16022</v>
      </c>
      <c r="K21" s="145">
        <v>627</v>
      </c>
      <c r="L21" s="145">
        <v>8060</v>
      </c>
      <c r="M21" s="145">
        <v>7691</v>
      </c>
      <c r="N21" s="145">
        <v>15751</v>
      </c>
      <c r="O21" s="145">
        <v>621</v>
      </c>
      <c r="P21" s="145">
        <v>8444</v>
      </c>
      <c r="Q21" s="145">
        <v>8157</v>
      </c>
      <c r="R21" s="145">
        <v>16601</v>
      </c>
      <c r="S21" s="145">
        <v>633</v>
      </c>
      <c r="T21" s="145">
        <v>8445</v>
      </c>
      <c r="U21" s="145">
        <v>7976</v>
      </c>
      <c r="V21" s="145">
        <v>16421</v>
      </c>
      <c r="W21" s="145">
        <v>634</v>
      </c>
      <c r="X21" s="145">
        <v>8332</v>
      </c>
      <c r="Y21" s="145">
        <v>8166</v>
      </c>
      <c r="Z21" s="145">
        <v>16498</v>
      </c>
      <c r="AA21" s="145">
        <v>648</v>
      </c>
      <c r="AB21" s="145">
        <v>240</v>
      </c>
    </row>
    <row r="22" spans="1:28" s="142" customFormat="1" ht="12.75" x14ac:dyDescent="0.2">
      <c r="B22" s="142" t="s">
        <v>8</v>
      </c>
      <c r="D22" s="145">
        <v>183</v>
      </c>
      <c r="E22" s="145">
        <v>185</v>
      </c>
      <c r="F22" s="145">
        <v>368</v>
      </c>
      <c r="G22" s="145">
        <v>0</v>
      </c>
      <c r="H22" s="145">
        <v>247</v>
      </c>
      <c r="I22" s="145">
        <v>249</v>
      </c>
      <c r="J22" s="145">
        <v>496</v>
      </c>
      <c r="K22" s="145">
        <v>0</v>
      </c>
      <c r="L22" s="145">
        <v>221</v>
      </c>
      <c r="M22" s="145">
        <v>187</v>
      </c>
      <c r="N22" s="145">
        <v>408</v>
      </c>
      <c r="O22" s="145">
        <v>0</v>
      </c>
      <c r="P22" s="145">
        <v>211</v>
      </c>
      <c r="Q22" s="145">
        <v>217</v>
      </c>
      <c r="R22" s="145">
        <v>428</v>
      </c>
      <c r="S22" s="145">
        <v>0</v>
      </c>
      <c r="T22" s="145">
        <v>187</v>
      </c>
      <c r="U22" s="145">
        <v>215</v>
      </c>
      <c r="V22" s="145">
        <v>402</v>
      </c>
      <c r="W22" s="145">
        <v>0</v>
      </c>
      <c r="X22" s="145">
        <v>184</v>
      </c>
      <c r="Y22" s="145">
        <v>189</v>
      </c>
      <c r="Z22" s="145">
        <v>373</v>
      </c>
      <c r="AA22" s="145">
        <v>0</v>
      </c>
      <c r="AB22" s="145">
        <v>280</v>
      </c>
    </row>
    <row r="23" spans="1:28" s="142" customFormat="1" ht="12.75" x14ac:dyDescent="0.2">
      <c r="C23" s="142" t="s">
        <v>131</v>
      </c>
      <c r="D23" s="145">
        <v>183</v>
      </c>
      <c r="E23" s="145">
        <v>185</v>
      </c>
      <c r="F23" s="145">
        <v>368</v>
      </c>
      <c r="G23" s="145">
        <v>0</v>
      </c>
      <c r="H23" s="145">
        <v>247</v>
      </c>
      <c r="I23" s="145">
        <v>249</v>
      </c>
      <c r="J23" s="145">
        <v>496</v>
      </c>
      <c r="K23" s="145">
        <v>0</v>
      </c>
      <c r="L23" s="145">
        <v>221</v>
      </c>
      <c r="M23" s="145">
        <v>187</v>
      </c>
      <c r="N23" s="145">
        <v>408</v>
      </c>
      <c r="O23" s="145">
        <v>0</v>
      </c>
      <c r="P23" s="145">
        <v>211</v>
      </c>
      <c r="Q23" s="145">
        <v>217</v>
      </c>
      <c r="R23" s="145">
        <v>428</v>
      </c>
      <c r="S23" s="145">
        <v>0</v>
      </c>
      <c r="T23" s="145">
        <v>187</v>
      </c>
      <c r="U23" s="145">
        <v>215</v>
      </c>
      <c r="V23" s="145">
        <v>402</v>
      </c>
      <c r="W23" s="145">
        <v>0</v>
      </c>
      <c r="X23" s="145">
        <v>184</v>
      </c>
      <c r="Y23" s="145">
        <v>189</v>
      </c>
      <c r="Z23" s="145">
        <v>373</v>
      </c>
      <c r="AA23" s="145">
        <v>0</v>
      </c>
      <c r="AB23" s="145">
        <v>280</v>
      </c>
    </row>
    <row r="24" spans="1:28" s="142" customFormat="1" ht="12.75" x14ac:dyDescent="0.2">
      <c r="B24" s="142" t="s">
        <v>12</v>
      </c>
      <c r="D24" s="145">
        <v>23609</v>
      </c>
      <c r="E24" s="145">
        <v>22475</v>
      </c>
      <c r="F24" s="145">
        <v>46084</v>
      </c>
      <c r="G24" s="145">
        <v>1630</v>
      </c>
      <c r="H24" s="145">
        <v>24242</v>
      </c>
      <c r="I24" s="145">
        <v>23319</v>
      </c>
      <c r="J24" s="145">
        <v>47561</v>
      </c>
      <c r="K24" s="145">
        <v>1634</v>
      </c>
      <c r="L24" s="145">
        <v>23917</v>
      </c>
      <c r="M24" s="145">
        <v>23142</v>
      </c>
      <c r="N24" s="145">
        <v>47059</v>
      </c>
      <c r="O24" s="145">
        <v>1637</v>
      </c>
      <c r="P24" s="145">
        <v>24677</v>
      </c>
      <c r="Q24" s="145">
        <v>23759</v>
      </c>
      <c r="R24" s="145">
        <v>48436</v>
      </c>
      <c r="S24" s="145">
        <v>1646</v>
      </c>
      <c r="T24" s="145">
        <v>24871</v>
      </c>
      <c r="U24" s="145">
        <v>23916</v>
      </c>
      <c r="V24" s="145">
        <v>48787</v>
      </c>
      <c r="W24" s="145">
        <v>1654</v>
      </c>
      <c r="X24" s="145">
        <v>24494</v>
      </c>
      <c r="Y24" s="145">
        <v>24128</v>
      </c>
      <c r="Z24" s="145">
        <v>48622</v>
      </c>
      <c r="AA24" s="145">
        <v>1663</v>
      </c>
      <c r="AB24" s="145">
        <v>1314</v>
      </c>
    </row>
    <row r="25" spans="1:28" s="142" customFormat="1" ht="12.75" x14ac:dyDescent="0.2">
      <c r="C25" s="142" t="s">
        <v>47</v>
      </c>
      <c r="D25" s="145">
        <v>21972</v>
      </c>
      <c r="E25" s="145">
        <v>20918</v>
      </c>
      <c r="F25" s="145">
        <v>42890</v>
      </c>
      <c r="G25" s="145">
        <v>1566</v>
      </c>
      <c r="H25" s="145">
        <v>22452</v>
      </c>
      <c r="I25" s="145">
        <v>21661</v>
      </c>
      <c r="J25" s="145">
        <v>44113</v>
      </c>
      <c r="K25" s="145">
        <v>1571</v>
      </c>
      <c r="L25" s="145">
        <v>22237</v>
      </c>
      <c r="M25" s="145">
        <v>21494</v>
      </c>
      <c r="N25" s="145">
        <v>43731</v>
      </c>
      <c r="O25" s="145">
        <v>1565</v>
      </c>
      <c r="P25" s="145">
        <v>22899</v>
      </c>
      <c r="Q25" s="145">
        <v>22118</v>
      </c>
      <c r="R25" s="145">
        <v>45017</v>
      </c>
      <c r="S25" s="145">
        <v>1578</v>
      </c>
      <c r="T25" s="145">
        <v>23136</v>
      </c>
      <c r="U25" s="145">
        <v>22264</v>
      </c>
      <c r="V25" s="145">
        <v>45400</v>
      </c>
      <c r="W25" s="145">
        <v>1583</v>
      </c>
      <c r="X25" s="145">
        <v>22919</v>
      </c>
      <c r="Y25" s="145">
        <v>22605</v>
      </c>
      <c r="Z25" s="145">
        <v>45524</v>
      </c>
      <c r="AA25" s="145">
        <v>1595</v>
      </c>
      <c r="AB25" s="145">
        <v>771</v>
      </c>
    </row>
    <row r="26" spans="1:28" s="142" customFormat="1" ht="12.75" x14ac:dyDescent="0.2">
      <c r="C26" s="142" t="s">
        <v>51</v>
      </c>
      <c r="D26" s="145">
        <v>1637</v>
      </c>
      <c r="E26" s="145">
        <v>1557</v>
      </c>
      <c r="F26" s="145">
        <v>3194</v>
      </c>
      <c r="G26" s="145">
        <v>64</v>
      </c>
      <c r="H26" s="145">
        <v>1790</v>
      </c>
      <c r="I26" s="145">
        <v>1658</v>
      </c>
      <c r="J26" s="145">
        <v>3448</v>
      </c>
      <c r="K26" s="145">
        <v>63</v>
      </c>
      <c r="L26" s="145">
        <v>1680</v>
      </c>
      <c r="M26" s="145">
        <v>1648</v>
      </c>
      <c r="N26" s="145">
        <v>3328</v>
      </c>
      <c r="O26" s="145">
        <v>72</v>
      </c>
      <c r="P26" s="145">
        <v>1778</v>
      </c>
      <c r="Q26" s="145">
        <v>1641</v>
      </c>
      <c r="R26" s="145">
        <v>3419</v>
      </c>
      <c r="S26" s="145">
        <v>68</v>
      </c>
      <c r="T26" s="145">
        <v>1735</v>
      </c>
      <c r="U26" s="145">
        <v>1652</v>
      </c>
      <c r="V26" s="145">
        <v>3387</v>
      </c>
      <c r="W26" s="145">
        <v>71</v>
      </c>
      <c r="X26" s="145">
        <v>1575</v>
      </c>
      <c r="Y26" s="145">
        <v>1523</v>
      </c>
      <c r="Z26" s="145">
        <v>3098</v>
      </c>
      <c r="AA26" s="145">
        <v>68</v>
      </c>
      <c r="AB26" s="145">
        <v>543</v>
      </c>
    </row>
    <row r="27" spans="1:28" s="142" customFormat="1" ht="12.75" x14ac:dyDescent="0.2">
      <c r="B27" s="142" t="s">
        <v>150</v>
      </c>
      <c r="D27" s="145">
        <v>2763</v>
      </c>
      <c r="E27" s="145">
        <v>2756</v>
      </c>
      <c r="F27" s="145">
        <v>5519</v>
      </c>
      <c r="G27" s="145">
        <v>134</v>
      </c>
      <c r="H27" s="145">
        <v>2822</v>
      </c>
      <c r="I27" s="145">
        <v>2537</v>
      </c>
      <c r="J27" s="145">
        <v>5359</v>
      </c>
      <c r="K27" s="145">
        <v>123</v>
      </c>
      <c r="L27" s="145">
        <v>2581</v>
      </c>
      <c r="M27" s="145">
        <v>2512</v>
      </c>
      <c r="N27" s="145">
        <v>5093</v>
      </c>
      <c r="O27" s="145">
        <v>116</v>
      </c>
      <c r="P27" s="145">
        <v>2373</v>
      </c>
      <c r="Q27" s="145">
        <v>2368</v>
      </c>
      <c r="R27" s="145">
        <v>4741</v>
      </c>
      <c r="S27" s="145">
        <v>113</v>
      </c>
      <c r="T27" s="145">
        <v>2324</v>
      </c>
      <c r="U27" s="145">
        <v>2216</v>
      </c>
      <c r="V27" s="145">
        <v>4540</v>
      </c>
      <c r="W27" s="145">
        <v>103</v>
      </c>
      <c r="X27" s="145">
        <v>2320</v>
      </c>
      <c r="Y27" s="145">
        <v>2217</v>
      </c>
      <c r="Z27" s="145">
        <v>4537</v>
      </c>
      <c r="AA27" s="145">
        <v>112</v>
      </c>
      <c r="AB27" s="145">
        <v>430</v>
      </c>
    </row>
    <row r="28" spans="1:28" s="142" customFormat="1" ht="12.75" x14ac:dyDescent="0.2">
      <c r="C28" s="142" t="s">
        <v>47</v>
      </c>
      <c r="D28" s="145">
        <v>2763</v>
      </c>
      <c r="E28" s="145">
        <v>2756</v>
      </c>
      <c r="F28" s="145">
        <v>5519</v>
      </c>
      <c r="G28" s="145">
        <v>134</v>
      </c>
      <c r="H28" s="145">
        <v>2822</v>
      </c>
      <c r="I28" s="145">
        <v>2537</v>
      </c>
      <c r="J28" s="145">
        <v>5359</v>
      </c>
      <c r="K28" s="145">
        <v>123</v>
      </c>
      <c r="L28" s="145">
        <v>2581</v>
      </c>
      <c r="M28" s="145">
        <v>2512</v>
      </c>
      <c r="N28" s="145">
        <v>5093</v>
      </c>
      <c r="O28" s="145">
        <v>116</v>
      </c>
      <c r="P28" s="145">
        <v>2373</v>
      </c>
      <c r="Q28" s="145">
        <v>2368</v>
      </c>
      <c r="R28" s="145">
        <v>4741</v>
      </c>
      <c r="S28" s="145">
        <v>113</v>
      </c>
      <c r="T28" s="145">
        <v>2324</v>
      </c>
      <c r="U28" s="145">
        <v>2216</v>
      </c>
      <c r="V28" s="145">
        <v>4540</v>
      </c>
      <c r="W28" s="145">
        <v>103</v>
      </c>
      <c r="X28" s="145">
        <v>2320</v>
      </c>
      <c r="Y28" s="145">
        <v>2217</v>
      </c>
      <c r="Z28" s="145">
        <v>4537</v>
      </c>
      <c r="AA28" s="145">
        <v>112</v>
      </c>
      <c r="AB28" s="145">
        <v>430</v>
      </c>
    </row>
    <row r="29" spans="1:28" s="142" customFormat="1" ht="12.75" x14ac:dyDescent="0.2">
      <c r="B29" s="142" t="s">
        <v>151</v>
      </c>
      <c r="D29" s="145">
        <v>603</v>
      </c>
      <c r="E29" s="145">
        <v>616</v>
      </c>
      <c r="F29" s="145">
        <v>1219</v>
      </c>
      <c r="G29" s="145">
        <v>18</v>
      </c>
      <c r="H29" s="145">
        <v>573</v>
      </c>
      <c r="I29" s="145">
        <v>596</v>
      </c>
      <c r="J29" s="145">
        <v>1169</v>
      </c>
      <c r="K29" s="145">
        <v>16</v>
      </c>
      <c r="L29" s="145">
        <v>534</v>
      </c>
      <c r="M29" s="145">
        <v>565</v>
      </c>
      <c r="N29" s="145">
        <v>1099</v>
      </c>
      <c r="O29" s="145">
        <v>20</v>
      </c>
      <c r="P29" s="145">
        <v>552</v>
      </c>
      <c r="Q29" s="145">
        <v>468</v>
      </c>
      <c r="R29" s="145">
        <v>1020</v>
      </c>
      <c r="S29" s="145">
        <v>19</v>
      </c>
      <c r="T29" s="145">
        <v>469</v>
      </c>
      <c r="U29" s="145">
        <v>500</v>
      </c>
      <c r="V29" s="145">
        <v>969</v>
      </c>
      <c r="W29" s="145">
        <v>18</v>
      </c>
      <c r="X29" s="145">
        <v>441</v>
      </c>
      <c r="Y29" s="145">
        <v>465</v>
      </c>
      <c r="Z29" s="145">
        <v>906</v>
      </c>
      <c r="AA29" s="145">
        <v>18</v>
      </c>
      <c r="AB29" s="145">
        <v>121</v>
      </c>
    </row>
    <row r="30" spans="1:28" s="142" customFormat="1" ht="12.75" x14ac:dyDescent="0.2">
      <c r="C30" s="142" t="s">
        <v>47</v>
      </c>
      <c r="D30" s="145">
        <v>603</v>
      </c>
      <c r="E30" s="145">
        <v>616</v>
      </c>
      <c r="F30" s="145">
        <v>1219</v>
      </c>
      <c r="G30" s="145">
        <v>18</v>
      </c>
      <c r="H30" s="145">
        <v>572</v>
      </c>
      <c r="I30" s="145">
        <v>596</v>
      </c>
      <c r="J30" s="145">
        <v>1168</v>
      </c>
      <c r="K30" s="145">
        <v>16</v>
      </c>
      <c r="L30" s="145">
        <v>534</v>
      </c>
      <c r="M30" s="145">
        <v>564</v>
      </c>
      <c r="N30" s="145">
        <v>1098</v>
      </c>
      <c r="O30" s="145">
        <v>20</v>
      </c>
      <c r="P30" s="145">
        <v>549</v>
      </c>
      <c r="Q30" s="145">
        <v>466</v>
      </c>
      <c r="R30" s="145">
        <v>1015</v>
      </c>
      <c r="S30" s="145">
        <v>19</v>
      </c>
      <c r="T30" s="145">
        <v>468</v>
      </c>
      <c r="U30" s="145">
        <v>498</v>
      </c>
      <c r="V30" s="145">
        <v>966</v>
      </c>
      <c r="W30" s="145">
        <v>18</v>
      </c>
      <c r="X30" s="145">
        <v>440</v>
      </c>
      <c r="Y30" s="145">
        <v>463</v>
      </c>
      <c r="Z30" s="145">
        <v>903</v>
      </c>
      <c r="AA30" s="145">
        <v>18</v>
      </c>
      <c r="AB30" s="145">
        <v>120</v>
      </c>
    </row>
    <row r="31" spans="1:28" s="142" customFormat="1" ht="12.75" x14ac:dyDescent="0.2">
      <c r="C31" s="142" t="s">
        <v>51</v>
      </c>
      <c r="D31" s="145">
        <v>0</v>
      </c>
      <c r="E31" s="145">
        <v>0</v>
      </c>
      <c r="F31" s="145">
        <v>0</v>
      </c>
      <c r="G31" s="145">
        <v>0</v>
      </c>
      <c r="H31" s="145">
        <v>1</v>
      </c>
      <c r="I31" s="145">
        <v>0</v>
      </c>
      <c r="J31" s="145">
        <v>1</v>
      </c>
      <c r="K31" s="145">
        <v>0</v>
      </c>
      <c r="L31" s="145">
        <v>0</v>
      </c>
      <c r="M31" s="145">
        <v>1</v>
      </c>
      <c r="N31" s="145">
        <v>1</v>
      </c>
      <c r="O31" s="145">
        <v>0</v>
      </c>
      <c r="P31" s="145">
        <v>3</v>
      </c>
      <c r="Q31" s="145">
        <v>2</v>
      </c>
      <c r="R31" s="145">
        <v>5</v>
      </c>
      <c r="S31" s="145">
        <v>0</v>
      </c>
      <c r="T31" s="145">
        <v>1</v>
      </c>
      <c r="U31" s="145">
        <v>2</v>
      </c>
      <c r="V31" s="145">
        <v>3</v>
      </c>
      <c r="W31" s="145">
        <v>0</v>
      </c>
      <c r="X31" s="145">
        <v>1</v>
      </c>
      <c r="Y31" s="145">
        <v>2</v>
      </c>
      <c r="Z31" s="145">
        <v>3</v>
      </c>
      <c r="AA31" s="145">
        <v>0</v>
      </c>
      <c r="AB31" s="145">
        <v>1</v>
      </c>
    </row>
    <row r="32" spans="1:28" s="142" customFormat="1" ht="12.75" x14ac:dyDescent="0.2">
      <c r="A32" s="142" t="s">
        <v>10</v>
      </c>
      <c r="D32" s="145">
        <v>33851</v>
      </c>
      <c r="E32" s="145">
        <v>32724</v>
      </c>
      <c r="F32" s="145">
        <v>66575</v>
      </c>
      <c r="G32" s="145">
        <v>2152</v>
      </c>
      <c r="H32" s="145">
        <v>32147</v>
      </c>
      <c r="I32" s="145">
        <v>32092</v>
      </c>
      <c r="J32" s="145">
        <v>64239</v>
      </c>
      <c r="K32" s="145">
        <v>2143</v>
      </c>
      <c r="L32" s="145">
        <v>28510</v>
      </c>
      <c r="M32" s="145">
        <v>29442</v>
      </c>
      <c r="N32" s="145">
        <v>57952</v>
      </c>
      <c r="O32" s="145">
        <v>2083</v>
      </c>
      <c r="P32" s="145">
        <v>0</v>
      </c>
      <c r="Q32" s="145">
        <v>0</v>
      </c>
      <c r="R32" s="145">
        <v>0</v>
      </c>
      <c r="S32" s="145">
        <v>0</v>
      </c>
      <c r="T32" s="145">
        <v>0</v>
      </c>
      <c r="U32" s="145">
        <v>0</v>
      </c>
      <c r="V32" s="145">
        <v>0</v>
      </c>
      <c r="W32" s="145">
        <v>0</v>
      </c>
      <c r="X32" s="145">
        <v>0</v>
      </c>
      <c r="Y32" s="145">
        <v>0</v>
      </c>
      <c r="Z32" s="145">
        <v>0</v>
      </c>
      <c r="AA32" s="145">
        <v>0</v>
      </c>
      <c r="AB32" s="145">
        <v>126</v>
      </c>
    </row>
    <row r="33" spans="2:28" s="142" customFormat="1" ht="12.75" x14ac:dyDescent="0.2">
      <c r="B33" s="142" t="s">
        <v>7</v>
      </c>
      <c r="D33" s="145">
        <v>8096</v>
      </c>
      <c r="E33" s="145">
        <v>7554</v>
      </c>
      <c r="F33" s="145">
        <v>15650</v>
      </c>
      <c r="G33" s="145">
        <v>581</v>
      </c>
      <c r="H33" s="145">
        <v>7723</v>
      </c>
      <c r="I33" s="145">
        <v>7533</v>
      </c>
      <c r="J33" s="145">
        <v>15256</v>
      </c>
      <c r="K33" s="145">
        <v>573</v>
      </c>
      <c r="L33" s="145">
        <v>7046</v>
      </c>
      <c r="M33" s="145">
        <v>6922</v>
      </c>
      <c r="N33" s="145">
        <v>13968</v>
      </c>
      <c r="O33" s="145">
        <v>558</v>
      </c>
      <c r="P33" s="145">
        <v>0</v>
      </c>
      <c r="Q33" s="145">
        <v>0</v>
      </c>
      <c r="R33" s="145">
        <v>0</v>
      </c>
      <c r="S33" s="145">
        <v>0</v>
      </c>
      <c r="T33" s="145">
        <v>0</v>
      </c>
      <c r="U33" s="145">
        <v>0</v>
      </c>
      <c r="V33" s="145">
        <v>0</v>
      </c>
      <c r="W33" s="145">
        <v>0</v>
      </c>
      <c r="X33" s="145">
        <v>0</v>
      </c>
      <c r="Y33" s="145">
        <v>0</v>
      </c>
      <c r="Z33" s="145">
        <v>0</v>
      </c>
      <c r="AA33" s="145">
        <v>0</v>
      </c>
      <c r="AB33" s="145">
        <v>0</v>
      </c>
    </row>
    <row r="34" spans="2:28" s="142" customFormat="1" ht="12.75" x14ac:dyDescent="0.2">
      <c r="C34" s="142" t="s">
        <v>47</v>
      </c>
      <c r="D34" s="145">
        <v>6119</v>
      </c>
      <c r="E34" s="145">
        <v>5844</v>
      </c>
      <c r="F34" s="145">
        <v>11963</v>
      </c>
      <c r="G34" s="145">
        <v>359</v>
      </c>
      <c r="H34" s="145">
        <v>5974</v>
      </c>
      <c r="I34" s="145">
        <v>5922</v>
      </c>
      <c r="J34" s="145">
        <v>11896</v>
      </c>
      <c r="K34" s="145">
        <v>358</v>
      </c>
      <c r="L34" s="145">
        <v>5451</v>
      </c>
      <c r="M34" s="145">
        <v>5474</v>
      </c>
      <c r="N34" s="145">
        <v>10925</v>
      </c>
      <c r="O34" s="145">
        <v>352</v>
      </c>
      <c r="P34" s="145">
        <v>0</v>
      </c>
      <c r="Q34" s="145">
        <v>0</v>
      </c>
      <c r="R34" s="145">
        <v>0</v>
      </c>
      <c r="S34" s="145">
        <v>0</v>
      </c>
      <c r="T34" s="145">
        <v>0</v>
      </c>
      <c r="U34" s="145">
        <v>0</v>
      </c>
      <c r="V34" s="145">
        <v>0</v>
      </c>
      <c r="W34" s="145">
        <v>0</v>
      </c>
      <c r="X34" s="145">
        <v>0</v>
      </c>
      <c r="Y34" s="145">
        <v>0</v>
      </c>
      <c r="Z34" s="145">
        <v>0</v>
      </c>
      <c r="AA34" s="145">
        <v>0</v>
      </c>
      <c r="AB34" s="145">
        <v>0</v>
      </c>
    </row>
    <row r="35" spans="2:28" s="142" customFormat="1" ht="12.75" x14ac:dyDescent="0.2">
      <c r="C35" s="142" t="s">
        <v>52</v>
      </c>
      <c r="D35" s="145">
        <v>209</v>
      </c>
      <c r="E35" s="145">
        <v>162</v>
      </c>
      <c r="F35" s="145">
        <v>371</v>
      </c>
      <c r="G35" s="145">
        <v>9</v>
      </c>
      <c r="H35" s="145">
        <v>169</v>
      </c>
      <c r="I35" s="145">
        <v>161</v>
      </c>
      <c r="J35" s="145">
        <v>330</v>
      </c>
      <c r="K35" s="145">
        <v>9</v>
      </c>
      <c r="L35" s="145">
        <v>166</v>
      </c>
      <c r="M35" s="145">
        <v>163</v>
      </c>
      <c r="N35" s="145">
        <v>329</v>
      </c>
      <c r="O35" s="145">
        <v>9</v>
      </c>
      <c r="P35" s="145">
        <v>0</v>
      </c>
      <c r="Q35" s="145">
        <v>0</v>
      </c>
      <c r="R35" s="145">
        <v>0</v>
      </c>
      <c r="S35" s="145">
        <v>0</v>
      </c>
      <c r="T35" s="145">
        <v>0</v>
      </c>
      <c r="U35" s="145">
        <v>0</v>
      </c>
      <c r="V35" s="145">
        <v>0</v>
      </c>
      <c r="W35" s="145">
        <v>0</v>
      </c>
      <c r="X35" s="145">
        <v>0</v>
      </c>
      <c r="Y35" s="145">
        <v>0</v>
      </c>
      <c r="Z35" s="145">
        <v>0</v>
      </c>
      <c r="AA35" s="145">
        <v>0</v>
      </c>
      <c r="AB35" s="145">
        <v>0</v>
      </c>
    </row>
    <row r="36" spans="2:28" s="142" customFormat="1" ht="12.75" x14ac:dyDescent="0.2">
      <c r="C36" s="142" t="s">
        <v>48</v>
      </c>
      <c r="D36" s="145">
        <v>1768</v>
      </c>
      <c r="E36" s="145">
        <v>1548</v>
      </c>
      <c r="F36" s="145">
        <v>3316</v>
      </c>
      <c r="G36" s="145">
        <v>213</v>
      </c>
      <c r="H36" s="145">
        <v>1580</v>
      </c>
      <c r="I36" s="145">
        <v>1450</v>
      </c>
      <c r="J36" s="145">
        <v>3030</v>
      </c>
      <c r="K36" s="145">
        <v>206</v>
      </c>
      <c r="L36" s="145">
        <v>1429</v>
      </c>
      <c r="M36" s="145">
        <v>1285</v>
      </c>
      <c r="N36" s="145">
        <v>2714</v>
      </c>
      <c r="O36" s="145">
        <v>197</v>
      </c>
      <c r="P36" s="145">
        <v>0</v>
      </c>
      <c r="Q36" s="145">
        <v>0</v>
      </c>
      <c r="R36" s="145">
        <v>0</v>
      </c>
      <c r="S36" s="145">
        <v>0</v>
      </c>
      <c r="T36" s="145">
        <v>0</v>
      </c>
      <c r="U36" s="145">
        <v>0</v>
      </c>
      <c r="V36" s="145">
        <v>0</v>
      </c>
      <c r="W36" s="145">
        <v>0</v>
      </c>
      <c r="X36" s="145">
        <v>0</v>
      </c>
      <c r="Y36" s="145">
        <v>0</v>
      </c>
      <c r="Z36" s="145">
        <v>0</v>
      </c>
      <c r="AA36" s="145">
        <v>0</v>
      </c>
      <c r="AB36" s="145">
        <v>0</v>
      </c>
    </row>
    <row r="37" spans="2:28" s="142" customFormat="1" ht="12.75" x14ac:dyDescent="0.2">
      <c r="B37" s="142" t="s">
        <v>8</v>
      </c>
      <c r="D37" s="145">
        <v>202</v>
      </c>
      <c r="E37" s="145">
        <v>224</v>
      </c>
      <c r="F37" s="145">
        <v>426</v>
      </c>
      <c r="G37" s="145"/>
      <c r="H37" s="145">
        <v>232</v>
      </c>
      <c r="I37" s="145">
        <v>247</v>
      </c>
      <c r="J37" s="145">
        <v>479</v>
      </c>
      <c r="K37" s="145"/>
      <c r="L37" s="145">
        <v>152</v>
      </c>
      <c r="M37" s="145">
        <v>176</v>
      </c>
      <c r="N37" s="145">
        <v>328</v>
      </c>
      <c r="O37" s="145"/>
      <c r="P37" s="145">
        <v>0</v>
      </c>
      <c r="Q37" s="145">
        <v>0</v>
      </c>
      <c r="R37" s="145">
        <v>0</v>
      </c>
      <c r="S37" s="145">
        <v>0</v>
      </c>
      <c r="T37" s="145">
        <v>0</v>
      </c>
      <c r="U37" s="145">
        <v>0</v>
      </c>
      <c r="V37" s="145">
        <v>0</v>
      </c>
      <c r="W37" s="145">
        <v>0</v>
      </c>
      <c r="X37" s="145">
        <v>0</v>
      </c>
      <c r="Y37" s="145">
        <v>0</v>
      </c>
      <c r="Z37" s="145">
        <v>0</v>
      </c>
      <c r="AA37" s="145">
        <v>0</v>
      </c>
      <c r="AB37" s="145">
        <v>126</v>
      </c>
    </row>
    <row r="38" spans="2:28" s="142" customFormat="1" ht="12.75" x14ac:dyDescent="0.2">
      <c r="C38" s="142" t="s">
        <v>131</v>
      </c>
      <c r="D38" s="145">
        <v>202</v>
      </c>
      <c r="E38" s="145">
        <v>224</v>
      </c>
      <c r="F38" s="145">
        <v>426</v>
      </c>
      <c r="G38" s="145"/>
      <c r="H38" s="145">
        <v>232</v>
      </c>
      <c r="I38" s="145">
        <v>247</v>
      </c>
      <c r="J38" s="145">
        <v>479</v>
      </c>
      <c r="K38" s="145"/>
      <c r="L38" s="145">
        <v>152</v>
      </c>
      <c r="M38" s="145">
        <v>176</v>
      </c>
      <c r="N38" s="145">
        <v>328</v>
      </c>
      <c r="O38" s="145"/>
      <c r="P38" s="145">
        <v>0</v>
      </c>
      <c r="Q38" s="145">
        <v>0</v>
      </c>
      <c r="R38" s="145">
        <v>0</v>
      </c>
      <c r="S38" s="145">
        <v>0</v>
      </c>
      <c r="T38" s="145">
        <v>0</v>
      </c>
      <c r="U38" s="145">
        <v>0</v>
      </c>
      <c r="V38" s="145">
        <v>0</v>
      </c>
      <c r="W38" s="145">
        <v>0</v>
      </c>
      <c r="X38" s="145">
        <v>0</v>
      </c>
      <c r="Y38" s="145">
        <v>0</v>
      </c>
      <c r="Z38" s="145">
        <v>0</v>
      </c>
      <c r="AA38" s="145">
        <v>0</v>
      </c>
      <c r="AB38" s="145">
        <v>126</v>
      </c>
    </row>
    <row r="39" spans="2:28" s="142" customFormat="1" ht="12.75" x14ac:dyDescent="0.2">
      <c r="B39" s="142" t="s">
        <v>12</v>
      </c>
      <c r="D39" s="145">
        <v>23128</v>
      </c>
      <c r="E39" s="145">
        <v>22458</v>
      </c>
      <c r="F39" s="145">
        <v>45586</v>
      </c>
      <c r="G39" s="145">
        <v>1368</v>
      </c>
      <c r="H39" s="145">
        <v>21862</v>
      </c>
      <c r="I39" s="145">
        <v>21953</v>
      </c>
      <c r="J39" s="145">
        <v>43815</v>
      </c>
      <c r="K39" s="145">
        <v>1368</v>
      </c>
      <c r="L39" s="145">
        <v>19158</v>
      </c>
      <c r="M39" s="145">
        <v>20141</v>
      </c>
      <c r="N39" s="145">
        <v>39299</v>
      </c>
      <c r="O39" s="145">
        <v>1328</v>
      </c>
      <c r="P39" s="145">
        <v>0</v>
      </c>
      <c r="Q39" s="145">
        <v>0</v>
      </c>
      <c r="R39" s="145">
        <v>0</v>
      </c>
      <c r="S39" s="145">
        <v>0</v>
      </c>
      <c r="T39" s="145">
        <v>0</v>
      </c>
      <c r="U39" s="145">
        <v>0</v>
      </c>
      <c r="V39" s="145">
        <v>0</v>
      </c>
      <c r="W39" s="145">
        <v>0</v>
      </c>
      <c r="X39" s="145">
        <v>0</v>
      </c>
      <c r="Y39" s="145">
        <v>0</v>
      </c>
      <c r="Z39" s="145">
        <v>0</v>
      </c>
      <c r="AA39" s="145">
        <v>0</v>
      </c>
      <c r="AB39" s="145">
        <v>0</v>
      </c>
    </row>
    <row r="40" spans="2:28" s="142" customFormat="1" ht="12.75" x14ac:dyDescent="0.2">
      <c r="C40" s="142" t="s">
        <v>47</v>
      </c>
      <c r="D40" s="145">
        <v>9973</v>
      </c>
      <c r="E40" s="145">
        <v>9918</v>
      </c>
      <c r="F40" s="145">
        <v>19891</v>
      </c>
      <c r="G40" s="145">
        <v>558</v>
      </c>
      <c r="H40" s="145">
        <v>9769</v>
      </c>
      <c r="I40" s="145">
        <v>9759</v>
      </c>
      <c r="J40" s="145">
        <v>19528</v>
      </c>
      <c r="K40" s="145">
        <v>554</v>
      </c>
      <c r="L40" s="145">
        <v>8386</v>
      </c>
      <c r="M40" s="145">
        <v>8965</v>
      </c>
      <c r="N40" s="145">
        <v>17351</v>
      </c>
      <c r="O40" s="145">
        <v>540</v>
      </c>
      <c r="P40" s="145">
        <v>0</v>
      </c>
      <c r="Q40" s="145">
        <v>0</v>
      </c>
      <c r="R40" s="145">
        <v>0</v>
      </c>
      <c r="S40" s="145">
        <v>0</v>
      </c>
      <c r="T40" s="145">
        <v>0</v>
      </c>
      <c r="U40" s="145">
        <v>0</v>
      </c>
      <c r="V40" s="145">
        <v>0</v>
      </c>
      <c r="W40" s="145">
        <v>0</v>
      </c>
      <c r="X40" s="145">
        <v>0</v>
      </c>
      <c r="Y40" s="145">
        <v>0</v>
      </c>
      <c r="Z40" s="145">
        <v>0</v>
      </c>
      <c r="AA40" s="145">
        <v>0</v>
      </c>
      <c r="AB40" s="145">
        <v>0</v>
      </c>
    </row>
    <row r="41" spans="2:28" s="142" customFormat="1" ht="12.75" x14ac:dyDescent="0.2">
      <c r="C41" s="142" t="s">
        <v>52</v>
      </c>
      <c r="D41" s="145">
        <v>11363</v>
      </c>
      <c r="E41" s="145">
        <v>10885</v>
      </c>
      <c r="F41" s="145">
        <v>22248</v>
      </c>
      <c r="G41" s="145">
        <v>565</v>
      </c>
      <c r="H41" s="145">
        <v>10649</v>
      </c>
      <c r="I41" s="145">
        <v>10709</v>
      </c>
      <c r="J41" s="145">
        <v>21358</v>
      </c>
      <c r="K41" s="145">
        <v>568</v>
      </c>
      <c r="L41" s="145">
        <v>9657</v>
      </c>
      <c r="M41" s="145">
        <v>9964</v>
      </c>
      <c r="N41" s="145">
        <v>19621</v>
      </c>
      <c r="O41" s="145">
        <v>553</v>
      </c>
      <c r="P41" s="145">
        <v>0</v>
      </c>
      <c r="Q41" s="145">
        <v>0</v>
      </c>
      <c r="R41" s="145">
        <v>0</v>
      </c>
      <c r="S41" s="145">
        <v>0</v>
      </c>
      <c r="T41" s="145">
        <v>0</v>
      </c>
      <c r="U41" s="145">
        <v>0</v>
      </c>
      <c r="V41" s="145">
        <v>0</v>
      </c>
      <c r="W41" s="145">
        <v>0</v>
      </c>
      <c r="X41" s="145">
        <v>0</v>
      </c>
      <c r="Y41" s="145">
        <v>0</v>
      </c>
      <c r="Z41" s="145">
        <v>0</v>
      </c>
      <c r="AA41" s="145">
        <v>0</v>
      </c>
      <c r="AB41" s="145">
        <v>0</v>
      </c>
    </row>
    <row r="42" spans="2:28" s="142" customFormat="1" ht="12.75" x14ac:dyDescent="0.2">
      <c r="C42" s="142" t="s">
        <v>48</v>
      </c>
      <c r="D42" s="145">
        <v>1792</v>
      </c>
      <c r="E42" s="145">
        <v>1655</v>
      </c>
      <c r="F42" s="145">
        <v>3447</v>
      </c>
      <c r="G42" s="145">
        <v>245</v>
      </c>
      <c r="H42" s="145">
        <v>1444</v>
      </c>
      <c r="I42" s="145">
        <v>1485</v>
      </c>
      <c r="J42" s="145">
        <v>2929</v>
      </c>
      <c r="K42" s="145">
        <v>246</v>
      </c>
      <c r="L42" s="145">
        <v>1115</v>
      </c>
      <c r="M42" s="145">
        <v>1212</v>
      </c>
      <c r="N42" s="145">
        <v>2327</v>
      </c>
      <c r="O42" s="145">
        <v>235</v>
      </c>
      <c r="P42" s="145">
        <v>0</v>
      </c>
      <c r="Q42" s="145">
        <v>0</v>
      </c>
      <c r="R42" s="145">
        <v>0</v>
      </c>
      <c r="S42" s="145">
        <v>0</v>
      </c>
      <c r="T42" s="145">
        <v>0</v>
      </c>
      <c r="U42" s="145">
        <v>0</v>
      </c>
      <c r="V42" s="145">
        <v>0</v>
      </c>
      <c r="W42" s="145">
        <v>0</v>
      </c>
      <c r="X42" s="145">
        <v>0</v>
      </c>
      <c r="Y42" s="145">
        <v>0</v>
      </c>
      <c r="Z42" s="145">
        <v>0</v>
      </c>
      <c r="AA42" s="145">
        <v>0</v>
      </c>
      <c r="AB42" s="145">
        <v>0</v>
      </c>
    </row>
    <row r="43" spans="2:28" s="142" customFormat="1" ht="12.75" x14ac:dyDescent="0.2">
      <c r="B43" s="142" t="s">
        <v>150</v>
      </c>
      <c r="D43" s="145">
        <v>2111</v>
      </c>
      <c r="E43" s="145">
        <v>2195</v>
      </c>
      <c r="F43" s="145">
        <v>4306</v>
      </c>
      <c r="G43" s="145">
        <v>178</v>
      </c>
      <c r="H43" s="145">
        <v>2037</v>
      </c>
      <c r="I43" s="145">
        <v>2083</v>
      </c>
      <c r="J43" s="145">
        <v>4120</v>
      </c>
      <c r="K43" s="145">
        <v>177</v>
      </c>
      <c r="L43" s="145">
        <v>1869</v>
      </c>
      <c r="M43" s="145">
        <v>1917</v>
      </c>
      <c r="N43" s="145">
        <v>3786</v>
      </c>
      <c r="O43" s="145">
        <v>171</v>
      </c>
      <c r="P43" s="145">
        <v>0</v>
      </c>
      <c r="Q43" s="145">
        <v>0</v>
      </c>
      <c r="R43" s="145">
        <v>0</v>
      </c>
      <c r="S43" s="145">
        <v>0</v>
      </c>
      <c r="T43" s="145">
        <v>0</v>
      </c>
      <c r="U43" s="145">
        <v>0</v>
      </c>
      <c r="V43" s="145">
        <v>0</v>
      </c>
      <c r="W43" s="145">
        <v>0</v>
      </c>
      <c r="X43" s="145">
        <v>0</v>
      </c>
      <c r="Y43" s="145">
        <v>0</v>
      </c>
      <c r="Z43" s="145">
        <v>0</v>
      </c>
      <c r="AA43" s="145">
        <v>0</v>
      </c>
      <c r="AB43" s="145">
        <v>0</v>
      </c>
    </row>
    <row r="44" spans="2:28" s="142" customFormat="1" ht="12.75" x14ac:dyDescent="0.2">
      <c r="C44" s="142" t="s">
        <v>47</v>
      </c>
      <c r="D44" s="145">
        <v>2070</v>
      </c>
      <c r="E44" s="145">
        <v>2136</v>
      </c>
      <c r="F44" s="145">
        <v>4206</v>
      </c>
      <c r="G44" s="145">
        <v>175</v>
      </c>
      <c r="H44" s="145">
        <v>2005</v>
      </c>
      <c r="I44" s="145">
        <v>2016</v>
      </c>
      <c r="J44" s="145">
        <v>4021</v>
      </c>
      <c r="K44" s="145">
        <v>174</v>
      </c>
      <c r="L44" s="145">
        <v>1832</v>
      </c>
      <c r="M44" s="145">
        <v>1866</v>
      </c>
      <c r="N44" s="145">
        <v>3698</v>
      </c>
      <c r="O44" s="145">
        <v>168</v>
      </c>
      <c r="P44" s="145">
        <v>0</v>
      </c>
      <c r="Q44" s="145">
        <v>0</v>
      </c>
      <c r="R44" s="145">
        <v>0</v>
      </c>
      <c r="S44" s="145">
        <v>0</v>
      </c>
      <c r="T44" s="145">
        <v>0</v>
      </c>
      <c r="U44" s="145">
        <v>0</v>
      </c>
      <c r="V44" s="145">
        <v>0</v>
      </c>
      <c r="W44" s="145">
        <v>0</v>
      </c>
      <c r="X44" s="145">
        <v>0</v>
      </c>
      <c r="Y44" s="145">
        <v>0</v>
      </c>
      <c r="Z44" s="145">
        <v>0</v>
      </c>
      <c r="AA44" s="145">
        <v>0</v>
      </c>
      <c r="AB44" s="145">
        <v>0</v>
      </c>
    </row>
    <row r="45" spans="2:28" s="142" customFormat="1" ht="12.75" x14ac:dyDescent="0.2">
      <c r="C45" s="142" t="s">
        <v>52</v>
      </c>
      <c r="D45" s="145">
        <v>41</v>
      </c>
      <c r="E45" s="145">
        <v>59</v>
      </c>
      <c r="F45" s="145">
        <v>100</v>
      </c>
      <c r="G45" s="145">
        <v>3</v>
      </c>
      <c r="H45" s="145">
        <v>32</v>
      </c>
      <c r="I45" s="145">
        <v>67</v>
      </c>
      <c r="J45" s="145">
        <v>99</v>
      </c>
      <c r="K45" s="145">
        <v>3</v>
      </c>
      <c r="L45" s="145">
        <v>37</v>
      </c>
      <c r="M45" s="145">
        <v>51</v>
      </c>
      <c r="N45" s="145">
        <v>88</v>
      </c>
      <c r="O45" s="145">
        <v>3</v>
      </c>
      <c r="P45" s="145">
        <v>0</v>
      </c>
      <c r="Q45" s="145">
        <v>0</v>
      </c>
      <c r="R45" s="145">
        <v>0</v>
      </c>
      <c r="S45" s="145">
        <v>0</v>
      </c>
      <c r="T45" s="145">
        <v>0</v>
      </c>
      <c r="U45" s="145">
        <v>0</v>
      </c>
      <c r="V45" s="145">
        <v>0</v>
      </c>
      <c r="W45" s="145">
        <v>0</v>
      </c>
      <c r="X45" s="145">
        <v>0</v>
      </c>
      <c r="Y45" s="145">
        <v>0</v>
      </c>
      <c r="Z45" s="145">
        <v>0</v>
      </c>
      <c r="AA45" s="145">
        <v>0</v>
      </c>
      <c r="AB45" s="145">
        <v>0</v>
      </c>
    </row>
    <row r="46" spans="2:28" s="142" customFormat="1" ht="12.75" x14ac:dyDescent="0.2">
      <c r="B46" s="142" t="s">
        <v>151</v>
      </c>
      <c r="D46" s="145">
        <v>314</v>
      </c>
      <c r="E46" s="145">
        <v>293</v>
      </c>
      <c r="F46" s="145">
        <v>607</v>
      </c>
      <c r="G46" s="145">
        <v>25</v>
      </c>
      <c r="H46" s="145">
        <v>293</v>
      </c>
      <c r="I46" s="145">
        <v>276</v>
      </c>
      <c r="J46" s="145">
        <v>569</v>
      </c>
      <c r="K46" s="145">
        <v>25</v>
      </c>
      <c r="L46" s="145">
        <v>285</v>
      </c>
      <c r="M46" s="145">
        <v>286</v>
      </c>
      <c r="N46" s="145">
        <v>571</v>
      </c>
      <c r="O46" s="145">
        <v>26</v>
      </c>
      <c r="P46" s="145">
        <v>0</v>
      </c>
      <c r="Q46" s="145">
        <v>0</v>
      </c>
      <c r="R46" s="145">
        <v>0</v>
      </c>
      <c r="S46" s="145">
        <v>0</v>
      </c>
      <c r="T46" s="145">
        <v>0</v>
      </c>
      <c r="U46" s="145">
        <v>0</v>
      </c>
      <c r="V46" s="145">
        <v>0</v>
      </c>
      <c r="W46" s="145">
        <v>0</v>
      </c>
      <c r="X46" s="145">
        <v>0</v>
      </c>
      <c r="Y46" s="145">
        <v>0</v>
      </c>
      <c r="Z46" s="145">
        <v>0</v>
      </c>
      <c r="AA46" s="145">
        <v>0</v>
      </c>
      <c r="AB46" s="145">
        <v>0</v>
      </c>
    </row>
    <row r="47" spans="2:28" s="142" customFormat="1" ht="12.75" x14ac:dyDescent="0.2">
      <c r="C47" s="142" t="s">
        <v>47</v>
      </c>
      <c r="D47" s="145">
        <v>285</v>
      </c>
      <c r="E47" s="145">
        <v>265</v>
      </c>
      <c r="F47" s="145">
        <v>550</v>
      </c>
      <c r="G47" s="145">
        <v>23</v>
      </c>
      <c r="H47" s="145">
        <v>270</v>
      </c>
      <c r="I47" s="145">
        <v>255</v>
      </c>
      <c r="J47" s="145">
        <v>525</v>
      </c>
      <c r="K47" s="145">
        <v>23</v>
      </c>
      <c r="L47" s="145">
        <v>267</v>
      </c>
      <c r="M47" s="145">
        <v>252</v>
      </c>
      <c r="N47" s="145">
        <v>519</v>
      </c>
      <c r="O47" s="145">
        <v>24</v>
      </c>
      <c r="P47" s="145">
        <v>0</v>
      </c>
      <c r="Q47" s="145">
        <v>0</v>
      </c>
      <c r="R47" s="145">
        <v>0</v>
      </c>
      <c r="S47" s="145">
        <v>0</v>
      </c>
      <c r="T47" s="145">
        <v>0</v>
      </c>
      <c r="U47" s="145">
        <v>0</v>
      </c>
      <c r="V47" s="145">
        <v>0</v>
      </c>
      <c r="W47" s="145">
        <v>0</v>
      </c>
      <c r="X47" s="145">
        <v>0</v>
      </c>
      <c r="Y47" s="145">
        <v>0</v>
      </c>
      <c r="Z47" s="145">
        <v>0</v>
      </c>
      <c r="AA47" s="145">
        <v>0</v>
      </c>
      <c r="AB47" s="145">
        <v>0</v>
      </c>
    </row>
    <row r="48" spans="2:28" s="142" customFormat="1" ht="12.75" x14ac:dyDescent="0.2">
      <c r="C48" s="142" t="s">
        <v>52</v>
      </c>
      <c r="D48" s="145">
        <v>29</v>
      </c>
      <c r="E48" s="145">
        <v>28</v>
      </c>
      <c r="F48" s="145">
        <v>57</v>
      </c>
      <c r="G48" s="145">
        <v>2</v>
      </c>
      <c r="H48" s="145">
        <v>23</v>
      </c>
      <c r="I48" s="145">
        <v>21</v>
      </c>
      <c r="J48" s="145">
        <v>44</v>
      </c>
      <c r="K48" s="145">
        <v>2</v>
      </c>
      <c r="L48" s="145">
        <v>18</v>
      </c>
      <c r="M48" s="145">
        <v>34</v>
      </c>
      <c r="N48" s="145">
        <v>52</v>
      </c>
      <c r="O48" s="145">
        <v>2</v>
      </c>
      <c r="P48" s="145">
        <v>0</v>
      </c>
      <c r="Q48" s="145">
        <v>0</v>
      </c>
      <c r="R48" s="145">
        <v>0</v>
      </c>
      <c r="S48" s="145">
        <v>0</v>
      </c>
      <c r="T48" s="145">
        <v>0</v>
      </c>
      <c r="U48" s="145">
        <v>0</v>
      </c>
      <c r="V48" s="145">
        <v>0</v>
      </c>
      <c r="W48" s="145">
        <v>0</v>
      </c>
      <c r="X48" s="145">
        <v>0</v>
      </c>
      <c r="Y48" s="145">
        <v>0</v>
      </c>
      <c r="Z48" s="145">
        <v>0</v>
      </c>
      <c r="AA48" s="145">
        <v>0</v>
      </c>
      <c r="AB48" s="145">
        <v>0</v>
      </c>
    </row>
    <row r="49" spans="2:10" x14ac:dyDescent="0.25">
      <c r="B49"/>
      <c r="C49"/>
      <c r="D49"/>
      <c r="E49"/>
      <c r="F49"/>
      <c r="G49"/>
      <c r="H49"/>
      <c r="I49"/>
      <c r="J49"/>
    </row>
    <row r="50" spans="2:10" x14ac:dyDescent="0.25">
      <c r="B50"/>
      <c r="C50"/>
      <c r="D50"/>
      <c r="E50"/>
      <c r="F50"/>
      <c r="G50"/>
      <c r="H50"/>
      <c r="I50"/>
      <c r="J50"/>
    </row>
    <row r="51" spans="2:10" x14ac:dyDescent="0.25">
      <c r="B51"/>
      <c r="C51"/>
      <c r="D51"/>
      <c r="E51"/>
      <c r="F51"/>
      <c r="G51"/>
      <c r="H51"/>
      <c r="I51"/>
      <c r="J51"/>
    </row>
    <row r="52" spans="2:10" x14ac:dyDescent="0.25">
      <c r="B52"/>
      <c r="C52"/>
      <c r="D52"/>
      <c r="E52"/>
      <c r="F52"/>
      <c r="G52"/>
      <c r="H52"/>
      <c r="I52"/>
      <c r="J52"/>
    </row>
    <row r="53" spans="2:10" x14ac:dyDescent="0.25">
      <c r="B53"/>
      <c r="C53"/>
      <c r="D53"/>
      <c r="E53"/>
      <c r="F53"/>
      <c r="G53"/>
      <c r="H53"/>
      <c r="I53"/>
      <c r="J53"/>
    </row>
    <row r="54" spans="2:10" x14ac:dyDescent="0.25">
      <c r="B54"/>
      <c r="C54"/>
      <c r="D54"/>
      <c r="E54"/>
      <c r="F54"/>
      <c r="G54"/>
      <c r="H54"/>
      <c r="I54"/>
      <c r="J54"/>
    </row>
    <row r="55" spans="2:10" x14ac:dyDescent="0.25">
      <c r="B55"/>
      <c r="C55"/>
      <c r="D55"/>
      <c r="E55"/>
      <c r="F55"/>
      <c r="G55"/>
      <c r="H55"/>
      <c r="I55"/>
      <c r="J55"/>
    </row>
    <row r="56" spans="2:10" x14ac:dyDescent="0.25">
      <c r="B56"/>
      <c r="C56"/>
      <c r="D56"/>
      <c r="E56"/>
      <c r="F56"/>
      <c r="G56"/>
      <c r="H56"/>
      <c r="I56"/>
      <c r="J56"/>
    </row>
    <row r="57" spans="2:10" x14ac:dyDescent="0.25">
      <c r="B57"/>
      <c r="C57"/>
      <c r="D57"/>
      <c r="E57"/>
      <c r="F57"/>
      <c r="G57"/>
      <c r="H57"/>
      <c r="I57"/>
      <c r="J57"/>
    </row>
    <row r="58" spans="2:10" x14ac:dyDescent="0.25">
      <c r="B58"/>
      <c r="C58"/>
      <c r="D58"/>
      <c r="E58"/>
      <c r="F58"/>
      <c r="G58"/>
      <c r="H58"/>
      <c r="I58"/>
      <c r="J58"/>
    </row>
    <row r="59" spans="2:10" x14ac:dyDescent="0.25">
      <c r="B59"/>
      <c r="C59"/>
      <c r="D59"/>
      <c r="E59"/>
      <c r="F59"/>
      <c r="G59"/>
      <c r="H59"/>
      <c r="I59"/>
      <c r="J59"/>
    </row>
    <row r="60" spans="2:10" x14ac:dyDescent="0.25">
      <c r="B60"/>
      <c r="C60"/>
      <c r="D60"/>
      <c r="E60"/>
      <c r="F60"/>
      <c r="G60"/>
      <c r="H60"/>
      <c r="I60"/>
      <c r="J60"/>
    </row>
    <row r="61" spans="2:10" x14ac:dyDescent="0.25">
      <c r="B61"/>
      <c r="C61"/>
      <c r="D61"/>
      <c r="E61"/>
      <c r="F61"/>
      <c r="G61"/>
      <c r="H61"/>
      <c r="I61"/>
      <c r="J61"/>
    </row>
    <row r="62" spans="2:10" x14ac:dyDescent="0.25">
      <c r="B62"/>
      <c r="C62"/>
      <c r="D62"/>
      <c r="E62"/>
      <c r="F62"/>
      <c r="G62"/>
      <c r="H62"/>
      <c r="I62"/>
      <c r="J62"/>
    </row>
    <row r="63" spans="2:10" x14ac:dyDescent="0.25">
      <c r="B63"/>
      <c r="C63"/>
      <c r="D63"/>
      <c r="E63"/>
      <c r="F63"/>
      <c r="G63"/>
      <c r="H63"/>
      <c r="I63"/>
      <c r="J63"/>
    </row>
    <row r="64" spans="2:10" x14ac:dyDescent="0.25">
      <c r="B64"/>
      <c r="C64"/>
      <c r="D64"/>
      <c r="E64"/>
      <c r="F64"/>
      <c r="G64"/>
      <c r="H64"/>
      <c r="I64"/>
      <c r="J64"/>
    </row>
    <row r="65" spans="2:8" x14ac:dyDescent="0.25">
      <c r="B65"/>
      <c r="C65"/>
      <c r="D65"/>
      <c r="E65"/>
      <c r="F65"/>
      <c r="G65"/>
      <c r="H65"/>
    </row>
    <row r="66" spans="2:8" x14ac:dyDescent="0.25">
      <c r="B66"/>
      <c r="C66"/>
      <c r="D66"/>
      <c r="E66"/>
      <c r="F66"/>
      <c r="G66"/>
      <c r="H66"/>
    </row>
    <row r="67" spans="2:8" x14ac:dyDescent="0.25">
      <c r="B67"/>
      <c r="C67"/>
      <c r="D67"/>
      <c r="E67"/>
      <c r="F67"/>
      <c r="G67"/>
      <c r="H67"/>
    </row>
    <row r="68" spans="2:8" x14ac:dyDescent="0.25">
      <c r="B68"/>
      <c r="C68"/>
      <c r="D68"/>
      <c r="E68"/>
      <c r="F68"/>
      <c r="G68"/>
      <c r="H68"/>
    </row>
    <row r="69" spans="2:8" x14ac:dyDescent="0.25">
      <c r="B69"/>
      <c r="C69"/>
      <c r="D69"/>
      <c r="E69"/>
      <c r="F69"/>
      <c r="G69"/>
      <c r="H69"/>
    </row>
    <row r="70" spans="2:8" x14ac:dyDescent="0.25">
      <c r="B70"/>
      <c r="C70"/>
      <c r="D70"/>
      <c r="E70"/>
      <c r="F70"/>
      <c r="G70"/>
      <c r="H70"/>
    </row>
    <row r="71" spans="2:8" x14ac:dyDescent="0.25">
      <c r="B71"/>
      <c r="C71"/>
      <c r="D71"/>
      <c r="E71"/>
      <c r="F71"/>
      <c r="G71"/>
      <c r="H71"/>
    </row>
    <row r="72" spans="2:8" x14ac:dyDescent="0.25">
      <c r="B72"/>
      <c r="C72"/>
      <c r="D72"/>
      <c r="E72"/>
      <c r="F72"/>
      <c r="G72"/>
      <c r="H72"/>
    </row>
    <row r="73" spans="2:8" x14ac:dyDescent="0.25">
      <c r="B73"/>
      <c r="C73"/>
      <c r="D73"/>
      <c r="E73"/>
      <c r="F73"/>
      <c r="G73"/>
      <c r="H73"/>
    </row>
    <row r="74" spans="2:8" x14ac:dyDescent="0.25">
      <c r="B74"/>
      <c r="C74"/>
      <c r="D74"/>
      <c r="E74"/>
      <c r="F74"/>
      <c r="G74"/>
      <c r="H74"/>
    </row>
    <row r="75" spans="2:8" x14ac:dyDescent="0.25">
      <c r="B75"/>
      <c r="C75"/>
      <c r="D75"/>
      <c r="E75"/>
      <c r="F75"/>
      <c r="G75"/>
      <c r="H75"/>
    </row>
    <row r="76" spans="2:8" x14ac:dyDescent="0.25">
      <c r="B76"/>
      <c r="C76"/>
      <c r="D76"/>
      <c r="E76"/>
      <c r="F76"/>
      <c r="G76"/>
      <c r="H76"/>
    </row>
    <row r="77" spans="2:8" x14ac:dyDescent="0.25">
      <c r="B77"/>
      <c r="C77"/>
      <c r="D77"/>
      <c r="E77"/>
      <c r="F77"/>
      <c r="G77"/>
      <c r="H77"/>
    </row>
    <row r="78" spans="2:8" x14ac:dyDescent="0.25">
      <c r="B78"/>
      <c r="C78"/>
      <c r="D78"/>
      <c r="E78"/>
      <c r="F78"/>
      <c r="G78"/>
      <c r="H78"/>
    </row>
    <row r="79" spans="2:8" x14ac:dyDescent="0.25">
      <c r="B79"/>
      <c r="C79"/>
      <c r="D79"/>
      <c r="E79"/>
      <c r="F79"/>
      <c r="G79"/>
      <c r="H79"/>
    </row>
    <row r="80" spans="2:8" x14ac:dyDescent="0.25">
      <c r="B80"/>
      <c r="C80"/>
      <c r="D80"/>
      <c r="E80"/>
      <c r="F80"/>
      <c r="G80"/>
      <c r="H80"/>
    </row>
    <row r="81" spans="2:8" x14ac:dyDescent="0.25">
      <c r="B81"/>
      <c r="C81"/>
      <c r="D81"/>
      <c r="E81"/>
      <c r="F81"/>
      <c r="G81"/>
      <c r="H81"/>
    </row>
    <row r="82" spans="2:8" x14ac:dyDescent="0.25">
      <c r="B82"/>
      <c r="C82"/>
      <c r="D82"/>
      <c r="E82"/>
      <c r="F82"/>
      <c r="G82"/>
      <c r="H82"/>
    </row>
    <row r="83" spans="2:8" x14ac:dyDescent="0.25">
      <c r="B83"/>
      <c r="C83"/>
      <c r="D83"/>
      <c r="E83"/>
      <c r="F83"/>
      <c r="G83"/>
      <c r="H83"/>
    </row>
    <row r="84" spans="2:8" x14ac:dyDescent="0.25">
      <c r="B84"/>
      <c r="C84"/>
      <c r="D84"/>
      <c r="E84"/>
      <c r="F84"/>
      <c r="G84"/>
      <c r="H84"/>
    </row>
    <row r="85" spans="2:8" x14ac:dyDescent="0.25">
      <c r="B85"/>
      <c r="C85"/>
      <c r="D85"/>
      <c r="E85"/>
      <c r="F85"/>
      <c r="G85"/>
      <c r="H85"/>
    </row>
    <row r="86" spans="2:8" x14ac:dyDescent="0.25">
      <c r="B86"/>
      <c r="C86"/>
      <c r="D86"/>
      <c r="E86"/>
      <c r="F86"/>
      <c r="G86"/>
      <c r="H86"/>
    </row>
    <row r="87" spans="2:8" x14ac:dyDescent="0.25">
      <c r="B87"/>
      <c r="C87"/>
      <c r="D87"/>
      <c r="E87"/>
      <c r="F87"/>
      <c r="G87"/>
      <c r="H87"/>
    </row>
    <row r="88" spans="2:8" x14ac:dyDescent="0.25">
      <c r="B88"/>
      <c r="C88"/>
      <c r="D88"/>
      <c r="E88"/>
      <c r="F88"/>
      <c r="G88"/>
      <c r="H88"/>
    </row>
    <row r="89" spans="2:8" x14ac:dyDescent="0.25">
      <c r="B89"/>
      <c r="C89"/>
      <c r="D89"/>
      <c r="E89"/>
      <c r="F89"/>
      <c r="G89"/>
      <c r="H89"/>
    </row>
    <row r="90" spans="2:8" x14ac:dyDescent="0.25">
      <c r="B90"/>
      <c r="C90"/>
      <c r="D90"/>
      <c r="E90"/>
      <c r="F90"/>
      <c r="G90"/>
      <c r="H90"/>
    </row>
    <row r="91" spans="2:8" x14ac:dyDescent="0.25">
      <c r="B91"/>
      <c r="C91"/>
      <c r="D91"/>
      <c r="E91"/>
      <c r="F91"/>
      <c r="G91"/>
      <c r="H91"/>
    </row>
    <row r="92" spans="2:8" x14ac:dyDescent="0.25">
      <c r="B92"/>
      <c r="C92"/>
      <c r="D92"/>
      <c r="E92"/>
      <c r="F92"/>
      <c r="G92"/>
      <c r="H92"/>
    </row>
    <row r="93" spans="2:8" x14ac:dyDescent="0.25">
      <c r="B93"/>
      <c r="C93"/>
      <c r="D93"/>
      <c r="E93"/>
      <c r="F93"/>
      <c r="G93"/>
      <c r="H93"/>
    </row>
    <row r="94" spans="2:8" x14ac:dyDescent="0.25">
      <c r="B94"/>
      <c r="C94"/>
      <c r="D94"/>
      <c r="E94"/>
      <c r="F94"/>
      <c r="G94"/>
      <c r="H94"/>
    </row>
    <row r="95" spans="2:8" x14ac:dyDescent="0.25">
      <c r="B95"/>
      <c r="C95"/>
      <c r="D95"/>
      <c r="E95"/>
      <c r="F95"/>
      <c r="G95"/>
      <c r="H95"/>
    </row>
    <row r="96" spans="2:8" x14ac:dyDescent="0.25">
      <c r="B96"/>
      <c r="C96"/>
      <c r="D96"/>
      <c r="E96"/>
      <c r="F96"/>
      <c r="G96"/>
      <c r="H96"/>
    </row>
    <row r="97" spans="2:8" x14ac:dyDescent="0.25">
      <c r="B97"/>
      <c r="C97"/>
      <c r="D97"/>
      <c r="E97"/>
      <c r="F97"/>
      <c r="G97"/>
      <c r="H97"/>
    </row>
    <row r="98" spans="2:8" x14ac:dyDescent="0.25">
      <c r="B98"/>
      <c r="C98"/>
      <c r="D98"/>
      <c r="E98"/>
      <c r="F98"/>
      <c r="G98"/>
      <c r="H98"/>
    </row>
    <row r="99" spans="2:8" x14ac:dyDescent="0.25">
      <c r="B99"/>
      <c r="C99"/>
      <c r="D99"/>
      <c r="E99"/>
      <c r="F99"/>
      <c r="G99"/>
      <c r="H99"/>
    </row>
    <row r="100" spans="2:8" x14ac:dyDescent="0.25">
      <c r="B100"/>
      <c r="C100"/>
      <c r="D100"/>
      <c r="E100"/>
      <c r="F100"/>
      <c r="G100"/>
      <c r="H100"/>
    </row>
    <row r="101" spans="2:8" x14ac:dyDescent="0.25">
      <c r="B101"/>
      <c r="C101"/>
      <c r="D101"/>
      <c r="E101"/>
      <c r="F101"/>
      <c r="G101"/>
      <c r="H101"/>
    </row>
    <row r="102" spans="2:8" x14ac:dyDescent="0.25">
      <c r="B102"/>
      <c r="C102"/>
      <c r="D102"/>
      <c r="E102"/>
      <c r="F102"/>
      <c r="G102"/>
      <c r="H102"/>
    </row>
    <row r="103" spans="2:8" x14ac:dyDescent="0.25">
      <c r="B103"/>
      <c r="C103"/>
      <c r="D103"/>
      <c r="E103"/>
      <c r="F103"/>
      <c r="G103"/>
      <c r="H103"/>
    </row>
    <row r="104" spans="2:8" x14ac:dyDescent="0.25">
      <c r="B104"/>
      <c r="C104"/>
      <c r="D104"/>
      <c r="E104"/>
      <c r="F104"/>
      <c r="G104"/>
      <c r="H104"/>
    </row>
    <row r="105" spans="2:8" x14ac:dyDescent="0.25">
      <c r="B105"/>
      <c r="C105"/>
      <c r="D105"/>
      <c r="E105"/>
      <c r="F105"/>
      <c r="G105"/>
      <c r="H105"/>
    </row>
    <row r="106" spans="2:8" x14ac:dyDescent="0.25">
      <c r="B106"/>
      <c r="C106"/>
      <c r="D106"/>
      <c r="E106"/>
      <c r="F106"/>
      <c r="G106"/>
      <c r="H106"/>
    </row>
    <row r="107" spans="2:8" x14ac:dyDescent="0.25">
      <c r="B107"/>
      <c r="C107"/>
      <c r="D107"/>
      <c r="E107"/>
      <c r="F107"/>
      <c r="G107"/>
      <c r="H107"/>
    </row>
    <row r="108" spans="2:8" x14ac:dyDescent="0.25">
      <c r="B108"/>
      <c r="C108"/>
      <c r="D108"/>
      <c r="E108"/>
      <c r="F108"/>
      <c r="G108"/>
      <c r="H108"/>
    </row>
    <row r="109" spans="2:8" x14ac:dyDescent="0.25">
      <c r="B109"/>
      <c r="C109"/>
      <c r="D109"/>
      <c r="E109"/>
      <c r="F109"/>
      <c r="G109"/>
      <c r="H109"/>
    </row>
    <row r="110" spans="2:8" x14ac:dyDescent="0.25">
      <c r="B110"/>
      <c r="C110"/>
      <c r="D110"/>
      <c r="E110"/>
      <c r="F110"/>
      <c r="G110"/>
      <c r="H110"/>
    </row>
    <row r="111" spans="2:8" x14ac:dyDescent="0.25">
      <c r="B111"/>
      <c r="C111"/>
      <c r="D111"/>
      <c r="E111"/>
      <c r="F111"/>
      <c r="G111"/>
      <c r="H111"/>
    </row>
    <row r="112" spans="2:8" x14ac:dyDescent="0.25">
      <c r="B112"/>
      <c r="C112"/>
      <c r="D112"/>
      <c r="E112"/>
      <c r="F112"/>
      <c r="G112"/>
      <c r="H112"/>
    </row>
    <row r="113" spans="2:8" x14ac:dyDescent="0.25">
      <c r="B113"/>
      <c r="C113"/>
      <c r="D113"/>
      <c r="E113"/>
      <c r="F113"/>
      <c r="G113"/>
      <c r="H113"/>
    </row>
    <row r="114" spans="2:8" x14ac:dyDescent="0.25">
      <c r="B114"/>
      <c r="C114"/>
      <c r="D114"/>
      <c r="E114"/>
      <c r="F114"/>
      <c r="G114"/>
      <c r="H114"/>
    </row>
    <row r="115" spans="2:8" x14ac:dyDescent="0.25">
      <c r="B115"/>
      <c r="C115"/>
      <c r="D115"/>
      <c r="E115"/>
      <c r="F115"/>
      <c r="G115"/>
      <c r="H115"/>
    </row>
    <row r="116" spans="2:8" x14ac:dyDescent="0.25">
      <c r="B116"/>
      <c r="C116"/>
      <c r="D116"/>
      <c r="E116"/>
      <c r="F116"/>
      <c r="G116"/>
      <c r="H116"/>
    </row>
    <row r="117" spans="2:8" x14ac:dyDescent="0.25">
      <c r="B117"/>
      <c r="C117"/>
      <c r="D117"/>
      <c r="E117"/>
      <c r="F117"/>
      <c r="G117"/>
      <c r="H117"/>
    </row>
    <row r="118" spans="2:8" x14ac:dyDescent="0.25">
      <c r="B118"/>
      <c r="C118"/>
      <c r="D118"/>
      <c r="E118"/>
      <c r="F118"/>
      <c r="G118"/>
      <c r="H118"/>
    </row>
    <row r="119" spans="2:8" x14ac:dyDescent="0.25">
      <c r="B119"/>
      <c r="C119"/>
      <c r="D119"/>
      <c r="E119"/>
      <c r="F119"/>
      <c r="G119"/>
      <c r="H119"/>
    </row>
    <row r="120" spans="2:8" x14ac:dyDescent="0.25">
      <c r="B120"/>
      <c r="C120"/>
      <c r="D120"/>
      <c r="E120"/>
      <c r="F120"/>
      <c r="G120"/>
      <c r="H120"/>
    </row>
    <row r="121" spans="2:8" x14ac:dyDescent="0.25">
      <c r="B121"/>
      <c r="C121"/>
      <c r="D121"/>
      <c r="E121"/>
      <c r="F121"/>
      <c r="G121"/>
      <c r="H121"/>
    </row>
    <row r="122" spans="2:8" x14ac:dyDescent="0.25">
      <c r="B122"/>
      <c r="C122"/>
      <c r="D122"/>
      <c r="E122"/>
      <c r="F122"/>
      <c r="G122"/>
      <c r="H122"/>
    </row>
    <row r="123" spans="2:8" x14ac:dyDescent="0.25">
      <c r="B123"/>
      <c r="C123"/>
      <c r="D123"/>
      <c r="E123"/>
      <c r="F123"/>
      <c r="G123"/>
      <c r="H123"/>
    </row>
    <row r="124" spans="2:8" x14ac:dyDescent="0.25">
      <c r="B124"/>
      <c r="C124"/>
      <c r="D124"/>
      <c r="E124"/>
      <c r="F124"/>
      <c r="G124"/>
      <c r="H124"/>
    </row>
    <row r="125" spans="2:8" x14ac:dyDescent="0.25">
      <c r="B125"/>
      <c r="C125"/>
      <c r="D125"/>
      <c r="E125"/>
      <c r="F125"/>
      <c r="G125"/>
      <c r="H125"/>
    </row>
    <row r="126" spans="2:8" x14ac:dyDescent="0.25">
      <c r="B126"/>
      <c r="C126"/>
      <c r="D126"/>
      <c r="E126"/>
      <c r="F126"/>
      <c r="G126"/>
      <c r="H126"/>
    </row>
    <row r="127" spans="2:8" x14ac:dyDescent="0.25">
      <c r="B127"/>
      <c r="C127"/>
      <c r="D127"/>
      <c r="E127"/>
      <c r="F127"/>
      <c r="G127"/>
      <c r="H127"/>
    </row>
    <row r="128" spans="2:8" x14ac:dyDescent="0.25">
      <c r="B128"/>
      <c r="C128"/>
      <c r="D128"/>
      <c r="E128"/>
      <c r="F128"/>
      <c r="G128"/>
      <c r="H128"/>
    </row>
    <row r="129" spans="2:8" x14ac:dyDescent="0.25">
      <c r="B129"/>
      <c r="C129"/>
      <c r="D129"/>
      <c r="E129"/>
      <c r="F129"/>
      <c r="G129"/>
      <c r="H129"/>
    </row>
    <row r="130" spans="2:8" x14ac:dyDescent="0.25">
      <c r="B130"/>
      <c r="C130"/>
      <c r="D130"/>
      <c r="E130"/>
      <c r="F130"/>
      <c r="G130"/>
      <c r="H130"/>
    </row>
    <row r="131" spans="2:8" x14ac:dyDescent="0.25">
      <c r="B131"/>
      <c r="C131"/>
      <c r="D131"/>
      <c r="E131"/>
      <c r="F131"/>
      <c r="G131"/>
      <c r="H131"/>
    </row>
    <row r="132" spans="2:8" x14ac:dyDescent="0.25">
      <c r="B132"/>
      <c r="C132"/>
      <c r="D132"/>
      <c r="E132"/>
      <c r="F132"/>
      <c r="G132"/>
      <c r="H132"/>
    </row>
    <row r="133" spans="2:8" x14ac:dyDescent="0.25">
      <c r="B133"/>
      <c r="C133"/>
      <c r="D133"/>
      <c r="E133"/>
      <c r="F133"/>
      <c r="G133"/>
      <c r="H133"/>
    </row>
    <row r="134" spans="2:8" x14ac:dyDescent="0.25">
      <c r="B134"/>
      <c r="C134"/>
      <c r="D134"/>
      <c r="E134"/>
      <c r="F134"/>
      <c r="G134"/>
      <c r="H134"/>
    </row>
    <row r="135" spans="2:8" x14ac:dyDescent="0.25">
      <c r="B135"/>
      <c r="C135"/>
      <c r="D135"/>
      <c r="E135"/>
      <c r="F135"/>
      <c r="G135"/>
      <c r="H135"/>
    </row>
    <row r="136" spans="2:8" x14ac:dyDescent="0.25">
      <c r="B136"/>
      <c r="C136"/>
      <c r="D136"/>
      <c r="E136"/>
      <c r="F136"/>
      <c r="G136"/>
      <c r="H136"/>
    </row>
    <row r="137" spans="2:8" x14ac:dyDescent="0.25">
      <c r="B137"/>
      <c r="C137"/>
      <c r="D137"/>
      <c r="E137"/>
      <c r="F137"/>
      <c r="G137"/>
      <c r="H137"/>
    </row>
    <row r="138" spans="2:8" x14ac:dyDescent="0.25">
      <c r="B138"/>
      <c r="C138"/>
      <c r="D138"/>
      <c r="E138"/>
      <c r="F138"/>
      <c r="G138"/>
      <c r="H138"/>
    </row>
    <row r="139" spans="2:8" x14ac:dyDescent="0.25">
      <c r="B139"/>
      <c r="C139"/>
      <c r="D139"/>
      <c r="E139"/>
      <c r="F139"/>
      <c r="G139"/>
      <c r="H139"/>
    </row>
    <row r="140" spans="2:8" x14ac:dyDescent="0.25">
      <c r="B140"/>
      <c r="C140"/>
      <c r="D140"/>
      <c r="E140"/>
      <c r="F140"/>
      <c r="G140"/>
      <c r="H140"/>
    </row>
    <row r="141" spans="2:8" x14ac:dyDescent="0.25">
      <c r="B141"/>
      <c r="C141"/>
      <c r="D141"/>
      <c r="E141"/>
      <c r="F141"/>
      <c r="G141"/>
      <c r="H141"/>
    </row>
    <row r="142" spans="2:8" x14ac:dyDescent="0.25">
      <c r="B142"/>
      <c r="C142"/>
      <c r="D142"/>
      <c r="E142"/>
      <c r="F142"/>
      <c r="G142"/>
      <c r="H142"/>
    </row>
    <row r="143" spans="2:8" x14ac:dyDescent="0.25">
      <c r="B143"/>
      <c r="C143"/>
      <c r="D143"/>
      <c r="E143"/>
      <c r="F143"/>
      <c r="G143"/>
      <c r="H143"/>
    </row>
    <row r="144" spans="2:8" x14ac:dyDescent="0.25">
      <c r="B144"/>
      <c r="C144"/>
      <c r="D144"/>
      <c r="E144"/>
      <c r="F144"/>
      <c r="G144"/>
      <c r="H144"/>
    </row>
    <row r="145" spans="2:8" x14ac:dyDescent="0.25">
      <c r="B145"/>
      <c r="C145"/>
      <c r="D145"/>
      <c r="E145"/>
      <c r="F145"/>
      <c r="G145"/>
      <c r="H145"/>
    </row>
    <row r="146" spans="2:8" x14ac:dyDescent="0.25">
      <c r="B146"/>
      <c r="C146"/>
      <c r="D146"/>
      <c r="E146"/>
      <c r="F146"/>
      <c r="G146"/>
      <c r="H146"/>
    </row>
    <row r="147" spans="2:8" x14ac:dyDescent="0.25">
      <c r="B147"/>
      <c r="C147"/>
      <c r="D147"/>
      <c r="E147"/>
      <c r="F147"/>
      <c r="G147"/>
      <c r="H147"/>
    </row>
    <row r="148" spans="2:8" x14ac:dyDescent="0.25">
      <c r="B148"/>
      <c r="C148"/>
      <c r="D148"/>
      <c r="E148"/>
      <c r="F148"/>
      <c r="G148"/>
      <c r="H148"/>
    </row>
    <row r="149" spans="2:8" x14ac:dyDescent="0.25">
      <c r="B149"/>
      <c r="C149"/>
      <c r="D149"/>
      <c r="E149"/>
      <c r="F149"/>
      <c r="G149"/>
      <c r="H149"/>
    </row>
    <row r="150" spans="2:8" x14ac:dyDescent="0.25">
      <c r="B150"/>
      <c r="C150"/>
      <c r="D150"/>
      <c r="E150"/>
      <c r="F150"/>
      <c r="G150"/>
      <c r="H150"/>
    </row>
    <row r="151" spans="2:8" x14ac:dyDescent="0.25">
      <c r="B151"/>
      <c r="C151"/>
      <c r="D151"/>
      <c r="E151"/>
      <c r="F151"/>
      <c r="G151"/>
      <c r="H151"/>
    </row>
    <row r="152" spans="2:8" x14ac:dyDescent="0.25">
      <c r="B152"/>
      <c r="C152"/>
      <c r="D152"/>
      <c r="E152"/>
      <c r="F152"/>
      <c r="G152"/>
      <c r="H152"/>
    </row>
    <row r="153" spans="2:8" x14ac:dyDescent="0.25">
      <c r="B153"/>
      <c r="C153"/>
      <c r="D153"/>
      <c r="E153"/>
      <c r="F153"/>
      <c r="G153"/>
      <c r="H153"/>
    </row>
    <row r="154" spans="2:8" x14ac:dyDescent="0.25">
      <c r="B154"/>
      <c r="C154"/>
      <c r="D154"/>
      <c r="E154"/>
      <c r="F154"/>
      <c r="G154"/>
      <c r="H154"/>
    </row>
    <row r="155" spans="2:8" x14ac:dyDescent="0.25">
      <c r="B155"/>
      <c r="C155"/>
      <c r="D155"/>
      <c r="E155"/>
      <c r="F155"/>
      <c r="G155"/>
      <c r="H155"/>
    </row>
    <row r="156" spans="2:8" x14ac:dyDescent="0.25">
      <c r="B156"/>
      <c r="C156"/>
      <c r="D156"/>
      <c r="E156"/>
      <c r="F156"/>
      <c r="G156"/>
      <c r="H156"/>
    </row>
    <row r="157" spans="2:8" x14ac:dyDescent="0.25">
      <c r="B157"/>
      <c r="C157"/>
      <c r="D157"/>
      <c r="E157"/>
      <c r="F157"/>
      <c r="G157"/>
      <c r="H157"/>
    </row>
    <row r="158" spans="2:8" x14ac:dyDescent="0.25">
      <c r="B158"/>
      <c r="C158"/>
      <c r="D158"/>
      <c r="E158"/>
      <c r="F158"/>
      <c r="G158"/>
      <c r="H158"/>
    </row>
    <row r="159" spans="2:8" x14ac:dyDescent="0.25">
      <c r="B159"/>
      <c r="C159"/>
      <c r="D159"/>
      <c r="E159"/>
      <c r="F159"/>
      <c r="G159"/>
      <c r="H159"/>
    </row>
    <row r="160" spans="2:8" x14ac:dyDescent="0.25">
      <c r="B160"/>
      <c r="C160"/>
      <c r="D160"/>
      <c r="E160"/>
      <c r="F160"/>
      <c r="G160"/>
      <c r="H160"/>
    </row>
    <row r="161" spans="2:8" x14ac:dyDescent="0.25">
      <c r="B161"/>
      <c r="C161"/>
      <c r="D161"/>
      <c r="E161"/>
      <c r="F161"/>
      <c r="G161"/>
      <c r="H161"/>
    </row>
    <row r="162" spans="2:8" x14ac:dyDescent="0.25">
      <c r="B162"/>
      <c r="C162"/>
      <c r="D162"/>
      <c r="E162"/>
      <c r="F162"/>
      <c r="G162"/>
      <c r="H162"/>
    </row>
    <row r="163" spans="2:8" x14ac:dyDescent="0.25">
      <c r="B163"/>
      <c r="C163"/>
      <c r="D163"/>
      <c r="E163"/>
      <c r="F163"/>
      <c r="G163"/>
      <c r="H163"/>
    </row>
    <row r="164" spans="2:8" x14ac:dyDescent="0.25">
      <c r="B164"/>
      <c r="C164"/>
      <c r="D164"/>
      <c r="E164"/>
      <c r="F164"/>
      <c r="G164"/>
      <c r="H164"/>
    </row>
  </sheetData>
  <pageMargins left="0" right="0" top="0.19685039370078741" bottom="0" header="0.31496062992125984" footer="0.31496062992125984"/>
  <pageSetup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65"/>
  <sheetViews>
    <sheetView zoomScaleNormal="100" workbookViewId="0">
      <pane ySplit="3" topLeftCell="A4" activePane="bottomLeft" state="frozen"/>
      <selection activeCell="M1" sqref="M1"/>
      <selection pane="bottomLeft" activeCell="A3" sqref="A3"/>
    </sheetView>
  </sheetViews>
  <sheetFormatPr baseColWidth="10" defaultColWidth="11.5703125" defaultRowHeight="12.75" x14ac:dyDescent="0.2"/>
  <cols>
    <col min="1" max="1" width="5" style="404" bestFit="1" customWidth="1"/>
    <col min="2" max="2" width="14.42578125" style="399" customWidth="1"/>
    <col min="3" max="3" width="58.28515625" style="399" bestFit="1" customWidth="1"/>
    <col min="4" max="4" width="12.5703125" style="405" customWidth="1"/>
    <col min="5" max="5" width="33.28515625" style="399" bestFit="1" customWidth="1"/>
    <col min="6" max="6" width="20" style="399" customWidth="1"/>
    <col min="7" max="7" width="35.28515625" style="399" bestFit="1" customWidth="1"/>
    <col min="8" max="8" width="47.5703125" style="399" bestFit="1" customWidth="1"/>
    <col min="9" max="9" width="7.140625" style="475" bestFit="1" customWidth="1"/>
    <col min="10" max="10" width="6.140625" style="476" customWidth="1"/>
    <col min="11" max="11" width="22.7109375" style="477" bestFit="1" customWidth="1"/>
    <col min="12" max="12" width="55.42578125" style="478" bestFit="1" customWidth="1"/>
    <col min="13" max="13" width="44.5703125" style="478" bestFit="1" customWidth="1"/>
    <col min="14" max="14" width="10.140625" style="479" customWidth="1"/>
    <col min="15" max="15" width="12.42578125" style="479" customWidth="1"/>
    <col min="16" max="17" width="10.140625" style="404" customWidth="1"/>
    <col min="18" max="18" width="11.28515625" style="404" customWidth="1"/>
    <col min="19" max="24" width="10.140625" style="404" customWidth="1"/>
    <col min="25" max="25" width="10.85546875" style="404" customWidth="1"/>
    <col min="26" max="34" width="10.140625" style="404" customWidth="1"/>
    <col min="35" max="36" width="11" style="404" customWidth="1"/>
    <col min="37" max="37" width="10.5703125" style="404" customWidth="1"/>
    <col min="38" max="39" width="10.140625" style="404" customWidth="1"/>
    <col min="40" max="40" width="10.85546875" style="404" customWidth="1"/>
    <col min="41" max="43" width="9.42578125" style="404" customWidth="1"/>
    <col min="44" max="46" width="11.42578125" style="404" customWidth="1"/>
    <col min="47" max="52" width="7.28515625" style="404" customWidth="1"/>
    <col min="53" max="54" width="10.42578125" style="404" customWidth="1"/>
    <col min="55" max="57" width="8.5703125" style="404" customWidth="1"/>
    <col min="58" max="59" width="10.28515625" style="404" customWidth="1"/>
    <col min="60" max="61" width="10.140625" style="404" customWidth="1"/>
    <col min="62" max="65" width="12.42578125" style="404" customWidth="1"/>
    <col min="66" max="67" width="9.42578125" style="404" customWidth="1"/>
    <col min="68" max="68" width="9.28515625" style="404" customWidth="1"/>
    <col min="69" max="69" width="8.85546875" style="404" customWidth="1"/>
    <col min="70" max="70" width="13.7109375" style="404" bestFit="1" customWidth="1"/>
    <col min="71" max="76" width="6.140625" style="404" customWidth="1"/>
    <col min="77" max="78" width="10.5703125" style="404" customWidth="1"/>
    <col min="79" max="79" width="9.140625" style="404" customWidth="1"/>
    <col min="80" max="81" width="10.28515625" style="404" customWidth="1"/>
    <col min="82" max="82" width="9.85546875" style="404" customWidth="1"/>
    <col min="83" max="83" width="11.5703125" style="404" customWidth="1"/>
    <col min="84" max="84" width="12.42578125" style="404" customWidth="1"/>
    <col min="85" max="85" width="8.28515625" style="404" customWidth="1"/>
    <col min="86" max="86" width="8.140625" style="404" customWidth="1"/>
    <col min="87" max="88" width="7.42578125" style="404" customWidth="1"/>
    <col min="89" max="89" width="9.42578125" style="404" customWidth="1"/>
    <col min="90" max="256" width="11.5703125" style="399"/>
    <col min="257" max="257" width="5" style="399" bestFit="1" customWidth="1"/>
    <col min="258" max="258" width="14.42578125" style="399" customWidth="1"/>
    <col min="259" max="259" width="58.28515625" style="399" bestFit="1" customWidth="1"/>
    <col min="260" max="260" width="12.5703125" style="399" customWidth="1"/>
    <col min="261" max="261" width="33.28515625" style="399" bestFit="1" customWidth="1"/>
    <col min="262" max="262" width="20" style="399" customWidth="1"/>
    <col min="263" max="263" width="35.28515625" style="399" bestFit="1" customWidth="1"/>
    <col min="264" max="264" width="47.5703125" style="399" bestFit="1" customWidth="1"/>
    <col min="265" max="265" width="7.140625" style="399" bestFit="1" customWidth="1"/>
    <col min="266" max="266" width="6.140625" style="399" customWidth="1"/>
    <col min="267" max="267" width="22.7109375" style="399" bestFit="1" customWidth="1"/>
    <col min="268" max="268" width="55.42578125" style="399" bestFit="1" customWidth="1"/>
    <col min="269" max="269" width="44.5703125" style="399" bestFit="1" customWidth="1"/>
    <col min="270" max="270" width="10.140625" style="399" customWidth="1"/>
    <col min="271" max="271" width="12.42578125" style="399" customWidth="1"/>
    <col min="272" max="273" width="10.140625" style="399" customWidth="1"/>
    <col min="274" max="274" width="11.28515625" style="399" customWidth="1"/>
    <col min="275" max="280" width="10.140625" style="399" customWidth="1"/>
    <col min="281" max="281" width="10.85546875" style="399" customWidth="1"/>
    <col min="282" max="290" width="10.140625" style="399" customWidth="1"/>
    <col min="291" max="292" width="11" style="399" customWidth="1"/>
    <col min="293" max="293" width="10.5703125" style="399" customWidth="1"/>
    <col min="294" max="295" width="10.140625" style="399" customWidth="1"/>
    <col min="296" max="296" width="10.85546875" style="399" customWidth="1"/>
    <col min="297" max="299" width="9.42578125" style="399" customWidth="1"/>
    <col min="300" max="302" width="11.42578125" style="399" customWidth="1"/>
    <col min="303" max="308" width="7.28515625" style="399" customWidth="1"/>
    <col min="309" max="310" width="10.42578125" style="399" customWidth="1"/>
    <col min="311" max="313" width="8.5703125" style="399" customWidth="1"/>
    <col min="314" max="315" width="10.28515625" style="399" customWidth="1"/>
    <col min="316" max="317" width="10.140625" style="399" customWidth="1"/>
    <col min="318" max="321" width="12.42578125" style="399" customWidth="1"/>
    <col min="322" max="323" width="9.42578125" style="399" customWidth="1"/>
    <col min="324" max="324" width="9.28515625" style="399" customWidth="1"/>
    <col min="325" max="325" width="8.85546875" style="399" customWidth="1"/>
    <col min="326" max="326" width="13.7109375" style="399" bestFit="1" customWidth="1"/>
    <col min="327" max="332" width="6.140625" style="399" customWidth="1"/>
    <col min="333" max="334" width="10.5703125" style="399" customWidth="1"/>
    <col min="335" max="335" width="9.140625" style="399" customWidth="1"/>
    <col min="336" max="337" width="10.28515625" style="399" customWidth="1"/>
    <col min="338" max="338" width="9.85546875" style="399" customWidth="1"/>
    <col min="339" max="339" width="11.5703125" style="399" customWidth="1"/>
    <col min="340" max="340" width="12.42578125" style="399" customWidth="1"/>
    <col min="341" max="341" width="8.28515625" style="399" customWidth="1"/>
    <col min="342" max="342" width="8.140625" style="399" customWidth="1"/>
    <col min="343" max="344" width="7.42578125" style="399" customWidth="1"/>
    <col min="345" max="345" width="9.42578125" style="399" customWidth="1"/>
    <col min="346" max="512" width="11.5703125" style="399"/>
    <col min="513" max="513" width="5" style="399" bestFit="1" customWidth="1"/>
    <col min="514" max="514" width="14.42578125" style="399" customWidth="1"/>
    <col min="515" max="515" width="58.28515625" style="399" bestFit="1" customWidth="1"/>
    <col min="516" max="516" width="12.5703125" style="399" customWidth="1"/>
    <col min="517" max="517" width="33.28515625" style="399" bestFit="1" customWidth="1"/>
    <col min="518" max="518" width="20" style="399" customWidth="1"/>
    <col min="519" max="519" width="35.28515625" style="399" bestFit="1" customWidth="1"/>
    <col min="520" max="520" width="47.5703125" style="399" bestFit="1" customWidth="1"/>
    <col min="521" max="521" width="7.140625" style="399" bestFit="1" customWidth="1"/>
    <col min="522" max="522" width="6.140625" style="399" customWidth="1"/>
    <col min="523" max="523" width="22.7109375" style="399" bestFit="1" customWidth="1"/>
    <col min="524" max="524" width="55.42578125" style="399" bestFit="1" customWidth="1"/>
    <col min="525" max="525" width="44.5703125" style="399" bestFit="1" customWidth="1"/>
    <col min="526" max="526" width="10.140625" style="399" customWidth="1"/>
    <col min="527" max="527" width="12.42578125" style="399" customWidth="1"/>
    <col min="528" max="529" width="10.140625" style="399" customWidth="1"/>
    <col min="530" max="530" width="11.28515625" style="399" customWidth="1"/>
    <col min="531" max="536" width="10.140625" style="399" customWidth="1"/>
    <col min="537" max="537" width="10.85546875" style="399" customWidth="1"/>
    <col min="538" max="546" width="10.140625" style="399" customWidth="1"/>
    <col min="547" max="548" width="11" style="399" customWidth="1"/>
    <col min="549" max="549" width="10.5703125" style="399" customWidth="1"/>
    <col min="550" max="551" width="10.140625" style="399" customWidth="1"/>
    <col min="552" max="552" width="10.85546875" style="399" customWidth="1"/>
    <col min="553" max="555" width="9.42578125" style="399" customWidth="1"/>
    <col min="556" max="558" width="11.42578125" style="399" customWidth="1"/>
    <col min="559" max="564" width="7.28515625" style="399" customWidth="1"/>
    <col min="565" max="566" width="10.42578125" style="399" customWidth="1"/>
    <col min="567" max="569" width="8.5703125" style="399" customWidth="1"/>
    <col min="570" max="571" width="10.28515625" style="399" customWidth="1"/>
    <col min="572" max="573" width="10.140625" style="399" customWidth="1"/>
    <col min="574" max="577" width="12.42578125" style="399" customWidth="1"/>
    <col min="578" max="579" width="9.42578125" style="399" customWidth="1"/>
    <col min="580" max="580" width="9.28515625" style="399" customWidth="1"/>
    <col min="581" max="581" width="8.85546875" style="399" customWidth="1"/>
    <col min="582" max="582" width="13.7109375" style="399" bestFit="1" customWidth="1"/>
    <col min="583" max="588" width="6.140625" style="399" customWidth="1"/>
    <col min="589" max="590" width="10.5703125" style="399" customWidth="1"/>
    <col min="591" max="591" width="9.140625" style="399" customWidth="1"/>
    <col min="592" max="593" width="10.28515625" style="399" customWidth="1"/>
    <col min="594" max="594" width="9.85546875" style="399" customWidth="1"/>
    <col min="595" max="595" width="11.5703125" style="399" customWidth="1"/>
    <col min="596" max="596" width="12.42578125" style="399" customWidth="1"/>
    <col min="597" max="597" width="8.28515625" style="399" customWidth="1"/>
    <col min="598" max="598" width="8.140625" style="399" customWidth="1"/>
    <col min="599" max="600" width="7.42578125" style="399" customWidth="1"/>
    <col min="601" max="601" width="9.42578125" style="399" customWidth="1"/>
    <col min="602" max="768" width="11.5703125" style="399"/>
    <col min="769" max="769" width="5" style="399" bestFit="1" customWidth="1"/>
    <col min="770" max="770" width="14.42578125" style="399" customWidth="1"/>
    <col min="771" max="771" width="58.28515625" style="399" bestFit="1" customWidth="1"/>
    <col min="772" max="772" width="12.5703125" style="399" customWidth="1"/>
    <col min="773" max="773" width="33.28515625" style="399" bestFit="1" customWidth="1"/>
    <col min="774" max="774" width="20" style="399" customWidth="1"/>
    <col min="775" max="775" width="35.28515625" style="399" bestFit="1" customWidth="1"/>
    <col min="776" max="776" width="47.5703125" style="399" bestFit="1" customWidth="1"/>
    <col min="777" max="777" width="7.140625" style="399" bestFit="1" customWidth="1"/>
    <col min="778" max="778" width="6.140625" style="399" customWidth="1"/>
    <col min="779" max="779" width="22.7109375" style="399" bestFit="1" customWidth="1"/>
    <col min="780" max="780" width="55.42578125" style="399" bestFit="1" customWidth="1"/>
    <col min="781" max="781" width="44.5703125" style="399" bestFit="1" customWidth="1"/>
    <col min="782" max="782" width="10.140625" style="399" customWidth="1"/>
    <col min="783" max="783" width="12.42578125" style="399" customWidth="1"/>
    <col min="784" max="785" width="10.140625" style="399" customWidth="1"/>
    <col min="786" max="786" width="11.28515625" style="399" customWidth="1"/>
    <col min="787" max="792" width="10.140625" style="399" customWidth="1"/>
    <col min="793" max="793" width="10.85546875" style="399" customWidth="1"/>
    <col min="794" max="802" width="10.140625" style="399" customWidth="1"/>
    <col min="803" max="804" width="11" style="399" customWidth="1"/>
    <col min="805" max="805" width="10.5703125" style="399" customWidth="1"/>
    <col min="806" max="807" width="10.140625" style="399" customWidth="1"/>
    <col min="808" max="808" width="10.85546875" style="399" customWidth="1"/>
    <col min="809" max="811" width="9.42578125" style="399" customWidth="1"/>
    <col min="812" max="814" width="11.42578125" style="399" customWidth="1"/>
    <col min="815" max="820" width="7.28515625" style="399" customWidth="1"/>
    <col min="821" max="822" width="10.42578125" style="399" customWidth="1"/>
    <col min="823" max="825" width="8.5703125" style="399" customWidth="1"/>
    <col min="826" max="827" width="10.28515625" style="399" customWidth="1"/>
    <col min="828" max="829" width="10.140625" style="399" customWidth="1"/>
    <col min="830" max="833" width="12.42578125" style="399" customWidth="1"/>
    <col min="834" max="835" width="9.42578125" style="399" customWidth="1"/>
    <col min="836" max="836" width="9.28515625" style="399" customWidth="1"/>
    <col min="837" max="837" width="8.85546875" style="399" customWidth="1"/>
    <col min="838" max="838" width="13.7109375" style="399" bestFit="1" customWidth="1"/>
    <col min="839" max="844" width="6.140625" style="399" customWidth="1"/>
    <col min="845" max="846" width="10.5703125" style="399" customWidth="1"/>
    <col min="847" max="847" width="9.140625" style="399" customWidth="1"/>
    <col min="848" max="849" width="10.28515625" style="399" customWidth="1"/>
    <col min="850" max="850" width="9.85546875" style="399" customWidth="1"/>
    <col min="851" max="851" width="11.5703125" style="399" customWidth="1"/>
    <col min="852" max="852" width="12.42578125" style="399" customWidth="1"/>
    <col min="853" max="853" width="8.28515625" style="399" customWidth="1"/>
    <col min="854" max="854" width="8.140625" style="399" customWidth="1"/>
    <col min="855" max="856" width="7.42578125" style="399" customWidth="1"/>
    <col min="857" max="857" width="9.42578125" style="399" customWidth="1"/>
    <col min="858" max="1024" width="11.5703125" style="399"/>
    <col min="1025" max="1025" width="5" style="399" bestFit="1" customWidth="1"/>
    <col min="1026" max="1026" width="14.42578125" style="399" customWidth="1"/>
    <col min="1027" max="1027" width="58.28515625" style="399" bestFit="1" customWidth="1"/>
    <col min="1028" max="1028" width="12.5703125" style="399" customWidth="1"/>
    <col min="1029" max="1029" width="33.28515625" style="399" bestFit="1" customWidth="1"/>
    <col min="1030" max="1030" width="20" style="399" customWidth="1"/>
    <col min="1031" max="1031" width="35.28515625" style="399" bestFit="1" customWidth="1"/>
    <col min="1032" max="1032" width="47.5703125" style="399" bestFit="1" customWidth="1"/>
    <col min="1033" max="1033" width="7.140625" style="399" bestFit="1" customWidth="1"/>
    <col min="1034" max="1034" width="6.140625" style="399" customWidth="1"/>
    <col min="1035" max="1035" width="22.7109375" style="399" bestFit="1" customWidth="1"/>
    <col min="1036" max="1036" width="55.42578125" style="399" bestFit="1" customWidth="1"/>
    <col min="1037" max="1037" width="44.5703125" style="399" bestFit="1" customWidth="1"/>
    <col min="1038" max="1038" width="10.140625" style="399" customWidth="1"/>
    <col min="1039" max="1039" width="12.42578125" style="399" customWidth="1"/>
    <col min="1040" max="1041" width="10.140625" style="399" customWidth="1"/>
    <col min="1042" max="1042" width="11.28515625" style="399" customWidth="1"/>
    <col min="1043" max="1048" width="10.140625" style="399" customWidth="1"/>
    <col min="1049" max="1049" width="10.85546875" style="399" customWidth="1"/>
    <col min="1050" max="1058" width="10.140625" style="399" customWidth="1"/>
    <col min="1059" max="1060" width="11" style="399" customWidth="1"/>
    <col min="1061" max="1061" width="10.5703125" style="399" customWidth="1"/>
    <col min="1062" max="1063" width="10.140625" style="399" customWidth="1"/>
    <col min="1064" max="1064" width="10.85546875" style="399" customWidth="1"/>
    <col min="1065" max="1067" width="9.42578125" style="399" customWidth="1"/>
    <col min="1068" max="1070" width="11.42578125" style="399" customWidth="1"/>
    <col min="1071" max="1076" width="7.28515625" style="399" customWidth="1"/>
    <col min="1077" max="1078" width="10.42578125" style="399" customWidth="1"/>
    <col min="1079" max="1081" width="8.5703125" style="399" customWidth="1"/>
    <col min="1082" max="1083" width="10.28515625" style="399" customWidth="1"/>
    <col min="1084" max="1085" width="10.140625" style="399" customWidth="1"/>
    <col min="1086" max="1089" width="12.42578125" style="399" customWidth="1"/>
    <col min="1090" max="1091" width="9.42578125" style="399" customWidth="1"/>
    <col min="1092" max="1092" width="9.28515625" style="399" customWidth="1"/>
    <col min="1093" max="1093" width="8.85546875" style="399" customWidth="1"/>
    <col min="1094" max="1094" width="13.7109375" style="399" bestFit="1" customWidth="1"/>
    <col min="1095" max="1100" width="6.140625" style="399" customWidth="1"/>
    <col min="1101" max="1102" width="10.5703125" style="399" customWidth="1"/>
    <col min="1103" max="1103" width="9.140625" style="399" customWidth="1"/>
    <col min="1104" max="1105" width="10.28515625" style="399" customWidth="1"/>
    <col min="1106" max="1106" width="9.85546875" style="399" customWidth="1"/>
    <col min="1107" max="1107" width="11.5703125" style="399" customWidth="1"/>
    <col min="1108" max="1108" width="12.42578125" style="399" customWidth="1"/>
    <col min="1109" max="1109" width="8.28515625" style="399" customWidth="1"/>
    <col min="1110" max="1110" width="8.140625" style="399" customWidth="1"/>
    <col min="1111" max="1112" width="7.42578125" style="399" customWidth="1"/>
    <col min="1113" max="1113" width="9.42578125" style="399" customWidth="1"/>
    <col min="1114" max="1280" width="11.5703125" style="399"/>
    <col min="1281" max="1281" width="5" style="399" bestFit="1" customWidth="1"/>
    <col min="1282" max="1282" width="14.42578125" style="399" customWidth="1"/>
    <col min="1283" max="1283" width="58.28515625" style="399" bestFit="1" customWidth="1"/>
    <col min="1284" max="1284" width="12.5703125" style="399" customWidth="1"/>
    <col min="1285" max="1285" width="33.28515625" style="399" bestFit="1" customWidth="1"/>
    <col min="1286" max="1286" width="20" style="399" customWidth="1"/>
    <col min="1287" max="1287" width="35.28515625" style="399" bestFit="1" customWidth="1"/>
    <col min="1288" max="1288" width="47.5703125" style="399" bestFit="1" customWidth="1"/>
    <col min="1289" max="1289" width="7.140625" style="399" bestFit="1" customWidth="1"/>
    <col min="1290" max="1290" width="6.140625" style="399" customWidth="1"/>
    <col min="1291" max="1291" width="22.7109375" style="399" bestFit="1" customWidth="1"/>
    <col min="1292" max="1292" width="55.42578125" style="399" bestFit="1" customWidth="1"/>
    <col min="1293" max="1293" width="44.5703125" style="399" bestFit="1" customWidth="1"/>
    <col min="1294" max="1294" width="10.140625" style="399" customWidth="1"/>
    <col min="1295" max="1295" width="12.42578125" style="399" customWidth="1"/>
    <col min="1296" max="1297" width="10.140625" style="399" customWidth="1"/>
    <col min="1298" max="1298" width="11.28515625" style="399" customWidth="1"/>
    <col min="1299" max="1304" width="10.140625" style="399" customWidth="1"/>
    <col min="1305" max="1305" width="10.85546875" style="399" customWidth="1"/>
    <col min="1306" max="1314" width="10.140625" style="399" customWidth="1"/>
    <col min="1315" max="1316" width="11" style="399" customWidth="1"/>
    <col min="1317" max="1317" width="10.5703125" style="399" customWidth="1"/>
    <col min="1318" max="1319" width="10.140625" style="399" customWidth="1"/>
    <col min="1320" max="1320" width="10.85546875" style="399" customWidth="1"/>
    <col min="1321" max="1323" width="9.42578125" style="399" customWidth="1"/>
    <col min="1324" max="1326" width="11.42578125" style="399" customWidth="1"/>
    <col min="1327" max="1332" width="7.28515625" style="399" customWidth="1"/>
    <col min="1333" max="1334" width="10.42578125" style="399" customWidth="1"/>
    <col min="1335" max="1337" width="8.5703125" style="399" customWidth="1"/>
    <col min="1338" max="1339" width="10.28515625" style="399" customWidth="1"/>
    <col min="1340" max="1341" width="10.140625" style="399" customWidth="1"/>
    <col min="1342" max="1345" width="12.42578125" style="399" customWidth="1"/>
    <col min="1346" max="1347" width="9.42578125" style="399" customWidth="1"/>
    <col min="1348" max="1348" width="9.28515625" style="399" customWidth="1"/>
    <col min="1349" max="1349" width="8.85546875" style="399" customWidth="1"/>
    <col min="1350" max="1350" width="13.7109375" style="399" bestFit="1" customWidth="1"/>
    <col min="1351" max="1356" width="6.140625" style="399" customWidth="1"/>
    <col min="1357" max="1358" width="10.5703125" style="399" customWidth="1"/>
    <col min="1359" max="1359" width="9.140625" style="399" customWidth="1"/>
    <col min="1360" max="1361" width="10.28515625" style="399" customWidth="1"/>
    <col min="1362" max="1362" width="9.85546875" style="399" customWidth="1"/>
    <col min="1363" max="1363" width="11.5703125" style="399" customWidth="1"/>
    <col min="1364" max="1364" width="12.42578125" style="399" customWidth="1"/>
    <col min="1365" max="1365" width="8.28515625" style="399" customWidth="1"/>
    <col min="1366" max="1366" width="8.140625" style="399" customWidth="1"/>
    <col min="1367" max="1368" width="7.42578125" style="399" customWidth="1"/>
    <col min="1369" max="1369" width="9.42578125" style="399" customWidth="1"/>
    <col min="1370" max="1536" width="11.5703125" style="399"/>
    <col min="1537" max="1537" width="5" style="399" bestFit="1" customWidth="1"/>
    <col min="1538" max="1538" width="14.42578125" style="399" customWidth="1"/>
    <col min="1539" max="1539" width="58.28515625" style="399" bestFit="1" customWidth="1"/>
    <col min="1540" max="1540" width="12.5703125" style="399" customWidth="1"/>
    <col min="1541" max="1541" width="33.28515625" style="399" bestFit="1" customWidth="1"/>
    <col min="1542" max="1542" width="20" style="399" customWidth="1"/>
    <col min="1543" max="1543" width="35.28515625" style="399" bestFit="1" customWidth="1"/>
    <col min="1544" max="1544" width="47.5703125" style="399" bestFit="1" customWidth="1"/>
    <col min="1545" max="1545" width="7.140625" style="399" bestFit="1" customWidth="1"/>
    <col min="1546" max="1546" width="6.140625" style="399" customWidth="1"/>
    <col min="1547" max="1547" width="22.7109375" style="399" bestFit="1" customWidth="1"/>
    <col min="1548" max="1548" width="55.42578125" style="399" bestFit="1" customWidth="1"/>
    <col min="1549" max="1549" width="44.5703125" style="399" bestFit="1" customWidth="1"/>
    <col min="1550" max="1550" width="10.140625" style="399" customWidth="1"/>
    <col min="1551" max="1551" width="12.42578125" style="399" customWidth="1"/>
    <col min="1552" max="1553" width="10.140625" style="399" customWidth="1"/>
    <col min="1554" max="1554" width="11.28515625" style="399" customWidth="1"/>
    <col min="1555" max="1560" width="10.140625" style="399" customWidth="1"/>
    <col min="1561" max="1561" width="10.85546875" style="399" customWidth="1"/>
    <col min="1562" max="1570" width="10.140625" style="399" customWidth="1"/>
    <col min="1571" max="1572" width="11" style="399" customWidth="1"/>
    <col min="1573" max="1573" width="10.5703125" style="399" customWidth="1"/>
    <col min="1574" max="1575" width="10.140625" style="399" customWidth="1"/>
    <col min="1576" max="1576" width="10.85546875" style="399" customWidth="1"/>
    <col min="1577" max="1579" width="9.42578125" style="399" customWidth="1"/>
    <col min="1580" max="1582" width="11.42578125" style="399" customWidth="1"/>
    <col min="1583" max="1588" width="7.28515625" style="399" customWidth="1"/>
    <col min="1589" max="1590" width="10.42578125" style="399" customWidth="1"/>
    <col min="1591" max="1593" width="8.5703125" style="399" customWidth="1"/>
    <col min="1594" max="1595" width="10.28515625" style="399" customWidth="1"/>
    <col min="1596" max="1597" width="10.140625" style="399" customWidth="1"/>
    <col min="1598" max="1601" width="12.42578125" style="399" customWidth="1"/>
    <col min="1602" max="1603" width="9.42578125" style="399" customWidth="1"/>
    <col min="1604" max="1604" width="9.28515625" style="399" customWidth="1"/>
    <col min="1605" max="1605" width="8.85546875" style="399" customWidth="1"/>
    <col min="1606" max="1606" width="13.7109375" style="399" bestFit="1" customWidth="1"/>
    <col min="1607" max="1612" width="6.140625" style="399" customWidth="1"/>
    <col min="1613" max="1614" width="10.5703125" style="399" customWidth="1"/>
    <col min="1615" max="1615" width="9.140625" style="399" customWidth="1"/>
    <col min="1616" max="1617" width="10.28515625" style="399" customWidth="1"/>
    <col min="1618" max="1618" width="9.85546875" style="399" customWidth="1"/>
    <col min="1619" max="1619" width="11.5703125" style="399" customWidth="1"/>
    <col min="1620" max="1620" width="12.42578125" style="399" customWidth="1"/>
    <col min="1621" max="1621" width="8.28515625" style="399" customWidth="1"/>
    <col min="1622" max="1622" width="8.140625" style="399" customWidth="1"/>
    <col min="1623" max="1624" width="7.42578125" style="399" customWidth="1"/>
    <col min="1625" max="1625" width="9.42578125" style="399" customWidth="1"/>
    <col min="1626" max="1792" width="11.5703125" style="399"/>
    <col min="1793" max="1793" width="5" style="399" bestFit="1" customWidth="1"/>
    <col min="1794" max="1794" width="14.42578125" style="399" customWidth="1"/>
    <col min="1795" max="1795" width="58.28515625" style="399" bestFit="1" customWidth="1"/>
    <col min="1796" max="1796" width="12.5703125" style="399" customWidth="1"/>
    <col min="1797" max="1797" width="33.28515625" style="399" bestFit="1" customWidth="1"/>
    <col min="1798" max="1798" width="20" style="399" customWidth="1"/>
    <col min="1799" max="1799" width="35.28515625" style="399" bestFit="1" customWidth="1"/>
    <col min="1800" max="1800" width="47.5703125" style="399" bestFit="1" customWidth="1"/>
    <col min="1801" max="1801" width="7.140625" style="399" bestFit="1" customWidth="1"/>
    <col min="1802" max="1802" width="6.140625" style="399" customWidth="1"/>
    <col min="1803" max="1803" width="22.7109375" style="399" bestFit="1" customWidth="1"/>
    <col min="1804" max="1804" width="55.42578125" style="399" bestFit="1" customWidth="1"/>
    <col min="1805" max="1805" width="44.5703125" style="399" bestFit="1" customWidth="1"/>
    <col min="1806" max="1806" width="10.140625" style="399" customWidth="1"/>
    <col min="1807" max="1807" width="12.42578125" style="399" customWidth="1"/>
    <col min="1808" max="1809" width="10.140625" style="399" customWidth="1"/>
    <col min="1810" max="1810" width="11.28515625" style="399" customWidth="1"/>
    <col min="1811" max="1816" width="10.140625" style="399" customWidth="1"/>
    <col min="1817" max="1817" width="10.85546875" style="399" customWidth="1"/>
    <col min="1818" max="1826" width="10.140625" style="399" customWidth="1"/>
    <col min="1827" max="1828" width="11" style="399" customWidth="1"/>
    <col min="1829" max="1829" width="10.5703125" style="399" customWidth="1"/>
    <col min="1830" max="1831" width="10.140625" style="399" customWidth="1"/>
    <col min="1832" max="1832" width="10.85546875" style="399" customWidth="1"/>
    <col min="1833" max="1835" width="9.42578125" style="399" customWidth="1"/>
    <col min="1836" max="1838" width="11.42578125" style="399" customWidth="1"/>
    <col min="1839" max="1844" width="7.28515625" style="399" customWidth="1"/>
    <col min="1845" max="1846" width="10.42578125" style="399" customWidth="1"/>
    <col min="1847" max="1849" width="8.5703125" style="399" customWidth="1"/>
    <col min="1850" max="1851" width="10.28515625" style="399" customWidth="1"/>
    <col min="1852" max="1853" width="10.140625" style="399" customWidth="1"/>
    <col min="1854" max="1857" width="12.42578125" style="399" customWidth="1"/>
    <col min="1858" max="1859" width="9.42578125" style="399" customWidth="1"/>
    <col min="1860" max="1860" width="9.28515625" style="399" customWidth="1"/>
    <col min="1861" max="1861" width="8.85546875" style="399" customWidth="1"/>
    <col min="1862" max="1862" width="13.7109375" style="399" bestFit="1" customWidth="1"/>
    <col min="1863" max="1868" width="6.140625" style="399" customWidth="1"/>
    <col min="1869" max="1870" width="10.5703125" style="399" customWidth="1"/>
    <col min="1871" max="1871" width="9.140625" style="399" customWidth="1"/>
    <col min="1872" max="1873" width="10.28515625" style="399" customWidth="1"/>
    <col min="1874" max="1874" width="9.85546875" style="399" customWidth="1"/>
    <col min="1875" max="1875" width="11.5703125" style="399" customWidth="1"/>
    <col min="1876" max="1876" width="12.42578125" style="399" customWidth="1"/>
    <col min="1877" max="1877" width="8.28515625" style="399" customWidth="1"/>
    <col min="1878" max="1878" width="8.140625" style="399" customWidth="1"/>
    <col min="1879" max="1880" width="7.42578125" style="399" customWidth="1"/>
    <col min="1881" max="1881" width="9.42578125" style="399" customWidth="1"/>
    <col min="1882" max="2048" width="11.5703125" style="399"/>
    <col min="2049" max="2049" width="5" style="399" bestFit="1" customWidth="1"/>
    <col min="2050" max="2050" width="14.42578125" style="399" customWidth="1"/>
    <col min="2051" max="2051" width="58.28515625" style="399" bestFit="1" customWidth="1"/>
    <col min="2052" max="2052" width="12.5703125" style="399" customWidth="1"/>
    <col min="2053" max="2053" width="33.28515625" style="399" bestFit="1" customWidth="1"/>
    <col min="2054" max="2054" width="20" style="399" customWidth="1"/>
    <col min="2055" max="2055" width="35.28515625" style="399" bestFit="1" customWidth="1"/>
    <col min="2056" max="2056" width="47.5703125" style="399" bestFit="1" customWidth="1"/>
    <col min="2057" max="2057" width="7.140625" style="399" bestFit="1" customWidth="1"/>
    <col min="2058" max="2058" width="6.140625" style="399" customWidth="1"/>
    <col min="2059" max="2059" width="22.7109375" style="399" bestFit="1" customWidth="1"/>
    <col min="2060" max="2060" width="55.42578125" style="399" bestFit="1" customWidth="1"/>
    <col min="2061" max="2061" width="44.5703125" style="399" bestFit="1" customWidth="1"/>
    <col min="2062" max="2062" width="10.140625" style="399" customWidth="1"/>
    <col min="2063" max="2063" width="12.42578125" style="399" customWidth="1"/>
    <col min="2064" max="2065" width="10.140625" style="399" customWidth="1"/>
    <col min="2066" max="2066" width="11.28515625" style="399" customWidth="1"/>
    <col min="2067" max="2072" width="10.140625" style="399" customWidth="1"/>
    <col min="2073" max="2073" width="10.85546875" style="399" customWidth="1"/>
    <col min="2074" max="2082" width="10.140625" style="399" customWidth="1"/>
    <col min="2083" max="2084" width="11" style="399" customWidth="1"/>
    <col min="2085" max="2085" width="10.5703125" style="399" customWidth="1"/>
    <col min="2086" max="2087" width="10.140625" style="399" customWidth="1"/>
    <col min="2088" max="2088" width="10.85546875" style="399" customWidth="1"/>
    <col min="2089" max="2091" width="9.42578125" style="399" customWidth="1"/>
    <col min="2092" max="2094" width="11.42578125" style="399" customWidth="1"/>
    <col min="2095" max="2100" width="7.28515625" style="399" customWidth="1"/>
    <col min="2101" max="2102" width="10.42578125" style="399" customWidth="1"/>
    <col min="2103" max="2105" width="8.5703125" style="399" customWidth="1"/>
    <col min="2106" max="2107" width="10.28515625" style="399" customWidth="1"/>
    <col min="2108" max="2109" width="10.140625" style="399" customWidth="1"/>
    <col min="2110" max="2113" width="12.42578125" style="399" customWidth="1"/>
    <col min="2114" max="2115" width="9.42578125" style="399" customWidth="1"/>
    <col min="2116" max="2116" width="9.28515625" style="399" customWidth="1"/>
    <col min="2117" max="2117" width="8.85546875" style="399" customWidth="1"/>
    <col min="2118" max="2118" width="13.7109375" style="399" bestFit="1" customWidth="1"/>
    <col min="2119" max="2124" width="6.140625" style="399" customWidth="1"/>
    <col min="2125" max="2126" width="10.5703125" style="399" customWidth="1"/>
    <col min="2127" max="2127" width="9.140625" style="399" customWidth="1"/>
    <col min="2128" max="2129" width="10.28515625" style="399" customWidth="1"/>
    <col min="2130" max="2130" width="9.85546875" style="399" customWidth="1"/>
    <col min="2131" max="2131" width="11.5703125" style="399" customWidth="1"/>
    <col min="2132" max="2132" width="12.42578125" style="399" customWidth="1"/>
    <col min="2133" max="2133" width="8.28515625" style="399" customWidth="1"/>
    <col min="2134" max="2134" width="8.140625" style="399" customWidth="1"/>
    <col min="2135" max="2136" width="7.42578125" style="399" customWidth="1"/>
    <col min="2137" max="2137" width="9.42578125" style="399" customWidth="1"/>
    <col min="2138" max="2304" width="11.5703125" style="399"/>
    <col min="2305" max="2305" width="5" style="399" bestFit="1" customWidth="1"/>
    <col min="2306" max="2306" width="14.42578125" style="399" customWidth="1"/>
    <col min="2307" max="2307" width="58.28515625" style="399" bestFit="1" customWidth="1"/>
    <col min="2308" max="2308" width="12.5703125" style="399" customWidth="1"/>
    <col min="2309" max="2309" width="33.28515625" style="399" bestFit="1" customWidth="1"/>
    <col min="2310" max="2310" width="20" style="399" customWidth="1"/>
    <col min="2311" max="2311" width="35.28515625" style="399" bestFit="1" customWidth="1"/>
    <col min="2312" max="2312" width="47.5703125" style="399" bestFit="1" customWidth="1"/>
    <col min="2313" max="2313" width="7.140625" style="399" bestFit="1" customWidth="1"/>
    <col min="2314" max="2314" width="6.140625" style="399" customWidth="1"/>
    <col min="2315" max="2315" width="22.7109375" style="399" bestFit="1" customWidth="1"/>
    <col min="2316" max="2316" width="55.42578125" style="399" bestFit="1" customWidth="1"/>
    <col min="2317" max="2317" width="44.5703125" style="399" bestFit="1" customWidth="1"/>
    <col min="2318" max="2318" width="10.140625" style="399" customWidth="1"/>
    <col min="2319" max="2319" width="12.42578125" style="399" customWidth="1"/>
    <col min="2320" max="2321" width="10.140625" style="399" customWidth="1"/>
    <col min="2322" max="2322" width="11.28515625" style="399" customWidth="1"/>
    <col min="2323" max="2328" width="10.140625" style="399" customWidth="1"/>
    <col min="2329" max="2329" width="10.85546875" style="399" customWidth="1"/>
    <col min="2330" max="2338" width="10.140625" style="399" customWidth="1"/>
    <col min="2339" max="2340" width="11" style="399" customWidth="1"/>
    <col min="2341" max="2341" width="10.5703125" style="399" customWidth="1"/>
    <col min="2342" max="2343" width="10.140625" style="399" customWidth="1"/>
    <col min="2344" max="2344" width="10.85546875" style="399" customWidth="1"/>
    <col min="2345" max="2347" width="9.42578125" style="399" customWidth="1"/>
    <col min="2348" max="2350" width="11.42578125" style="399" customWidth="1"/>
    <col min="2351" max="2356" width="7.28515625" style="399" customWidth="1"/>
    <col min="2357" max="2358" width="10.42578125" style="399" customWidth="1"/>
    <col min="2359" max="2361" width="8.5703125" style="399" customWidth="1"/>
    <col min="2362" max="2363" width="10.28515625" style="399" customWidth="1"/>
    <col min="2364" max="2365" width="10.140625" style="399" customWidth="1"/>
    <col min="2366" max="2369" width="12.42578125" style="399" customWidth="1"/>
    <col min="2370" max="2371" width="9.42578125" style="399" customWidth="1"/>
    <col min="2372" max="2372" width="9.28515625" style="399" customWidth="1"/>
    <col min="2373" max="2373" width="8.85546875" style="399" customWidth="1"/>
    <col min="2374" max="2374" width="13.7109375" style="399" bestFit="1" customWidth="1"/>
    <col min="2375" max="2380" width="6.140625" style="399" customWidth="1"/>
    <col min="2381" max="2382" width="10.5703125" style="399" customWidth="1"/>
    <col min="2383" max="2383" width="9.140625" style="399" customWidth="1"/>
    <col min="2384" max="2385" width="10.28515625" style="399" customWidth="1"/>
    <col min="2386" max="2386" width="9.85546875" style="399" customWidth="1"/>
    <col min="2387" max="2387" width="11.5703125" style="399" customWidth="1"/>
    <col min="2388" max="2388" width="12.42578125" style="399" customWidth="1"/>
    <col min="2389" max="2389" width="8.28515625" style="399" customWidth="1"/>
    <col min="2390" max="2390" width="8.140625" style="399" customWidth="1"/>
    <col min="2391" max="2392" width="7.42578125" style="399" customWidth="1"/>
    <col min="2393" max="2393" width="9.42578125" style="399" customWidth="1"/>
    <col min="2394" max="2560" width="11.5703125" style="399"/>
    <col min="2561" max="2561" width="5" style="399" bestFit="1" customWidth="1"/>
    <col min="2562" max="2562" width="14.42578125" style="399" customWidth="1"/>
    <col min="2563" max="2563" width="58.28515625" style="399" bestFit="1" customWidth="1"/>
    <col min="2564" max="2564" width="12.5703125" style="399" customWidth="1"/>
    <col min="2565" max="2565" width="33.28515625" style="399" bestFit="1" customWidth="1"/>
    <col min="2566" max="2566" width="20" style="399" customWidth="1"/>
    <col min="2567" max="2567" width="35.28515625" style="399" bestFit="1" customWidth="1"/>
    <col min="2568" max="2568" width="47.5703125" style="399" bestFit="1" customWidth="1"/>
    <col min="2569" max="2569" width="7.140625" style="399" bestFit="1" customWidth="1"/>
    <col min="2570" max="2570" width="6.140625" style="399" customWidth="1"/>
    <col min="2571" max="2571" width="22.7109375" style="399" bestFit="1" customWidth="1"/>
    <col min="2572" max="2572" width="55.42578125" style="399" bestFit="1" customWidth="1"/>
    <col min="2573" max="2573" width="44.5703125" style="399" bestFit="1" customWidth="1"/>
    <col min="2574" max="2574" width="10.140625" style="399" customWidth="1"/>
    <col min="2575" max="2575" width="12.42578125" style="399" customWidth="1"/>
    <col min="2576" max="2577" width="10.140625" style="399" customWidth="1"/>
    <col min="2578" max="2578" width="11.28515625" style="399" customWidth="1"/>
    <col min="2579" max="2584" width="10.140625" style="399" customWidth="1"/>
    <col min="2585" max="2585" width="10.85546875" style="399" customWidth="1"/>
    <col min="2586" max="2594" width="10.140625" style="399" customWidth="1"/>
    <col min="2595" max="2596" width="11" style="399" customWidth="1"/>
    <col min="2597" max="2597" width="10.5703125" style="399" customWidth="1"/>
    <col min="2598" max="2599" width="10.140625" style="399" customWidth="1"/>
    <col min="2600" max="2600" width="10.85546875" style="399" customWidth="1"/>
    <col min="2601" max="2603" width="9.42578125" style="399" customWidth="1"/>
    <col min="2604" max="2606" width="11.42578125" style="399" customWidth="1"/>
    <col min="2607" max="2612" width="7.28515625" style="399" customWidth="1"/>
    <col min="2613" max="2614" width="10.42578125" style="399" customWidth="1"/>
    <col min="2615" max="2617" width="8.5703125" style="399" customWidth="1"/>
    <col min="2618" max="2619" width="10.28515625" style="399" customWidth="1"/>
    <col min="2620" max="2621" width="10.140625" style="399" customWidth="1"/>
    <col min="2622" max="2625" width="12.42578125" style="399" customWidth="1"/>
    <col min="2626" max="2627" width="9.42578125" style="399" customWidth="1"/>
    <col min="2628" max="2628" width="9.28515625" style="399" customWidth="1"/>
    <col min="2629" max="2629" width="8.85546875" style="399" customWidth="1"/>
    <col min="2630" max="2630" width="13.7109375" style="399" bestFit="1" customWidth="1"/>
    <col min="2631" max="2636" width="6.140625" style="399" customWidth="1"/>
    <col min="2637" max="2638" width="10.5703125" style="399" customWidth="1"/>
    <col min="2639" max="2639" width="9.140625" style="399" customWidth="1"/>
    <col min="2640" max="2641" width="10.28515625" style="399" customWidth="1"/>
    <col min="2642" max="2642" width="9.85546875" style="399" customWidth="1"/>
    <col min="2643" max="2643" width="11.5703125" style="399" customWidth="1"/>
    <col min="2644" max="2644" width="12.42578125" style="399" customWidth="1"/>
    <col min="2645" max="2645" width="8.28515625" style="399" customWidth="1"/>
    <col min="2646" max="2646" width="8.140625" style="399" customWidth="1"/>
    <col min="2647" max="2648" width="7.42578125" style="399" customWidth="1"/>
    <col min="2649" max="2649" width="9.42578125" style="399" customWidth="1"/>
    <col min="2650" max="2816" width="11.5703125" style="399"/>
    <col min="2817" max="2817" width="5" style="399" bestFit="1" customWidth="1"/>
    <col min="2818" max="2818" width="14.42578125" style="399" customWidth="1"/>
    <col min="2819" max="2819" width="58.28515625" style="399" bestFit="1" customWidth="1"/>
    <col min="2820" max="2820" width="12.5703125" style="399" customWidth="1"/>
    <col min="2821" max="2821" width="33.28515625" style="399" bestFit="1" customWidth="1"/>
    <col min="2822" max="2822" width="20" style="399" customWidth="1"/>
    <col min="2823" max="2823" width="35.28515625" style="399" bestFit="1" customWidth="1"/>
    <col min="2824" max="2824" width="47.5703125" style="399" bestFit="1" customWidth="1"/>
    <col min="2825" max="2825" width="7.140625" style="399" bestFit="1" customWidth="1"/>
    <col min="2826" max="2826" width="6.140625" style="399" customWidth="1"/>
    <col min="2827" max="2827" width="22.7109375" style="399" bestFit="1" customWidth="1"/>
    <col min="2828" max="2828" width="55.42578125" style="399" bestFit="1" customWidth="1"/>
    <col min="2829" max="2829" width="44.5703125" style="399" bestFit="1" customWidth="1"/>
    <col min="2830" max="2830" width="10.140625" style="399" customWidth="1"/>
    <col min="2831" max="2831" width="12.42578125" style="399" customWidth="1"/>
    <col min="2832" max="2833" width="10.140625" style="399" customWidth="1"/>
    <col min="2834" max="2834" width="11.28515625" style="399" customWidth="1"/>
    <col min="2835" max="2840" width="10.140625" style="399" customWidth="1"/>
    <col min="2841" max="2841" width="10.85546875" style="399" customWidth="1"/>
    <col min="2842" max="2850" width="10.140625" style="399" customWidth="1"/>
    <col min="2851" max="2852" width="11" style="399" customWidth="1"/>
    <col min="2853" max="2853" width="10.5703125" style="399" customWidth="1"/>
    <col min="2854" max="2855" width="10.140625" style="399" customWidth="1"/>
    <col min="2856" max="2856" width="10.85546875" style="399" customWidth="1"/>
    <col min="2857" max="2859" width="9.42578125" style="399" customWidth="1"/>
    <col min="2860" max="2862" width="11.42578125" style="399" customWidth="1"/>
    <col min="2863" max="2868" width="7.28515625" style="399" customWidth="1"/>
    <col min="2869" max="2870" width="10.42578125" style="399" customWidth="1"/>
    <col min="2871" max="2873" width="8.5703125" style="399" customWidth="1"/>
    <col min="2874" max="2875" width="10.28515625" style="399" customWidth="1"/>
    <col min="2876" max="2877" width="10.140625" style="399" customWidth="1"/>
    <col min="2878" max="2881" width="12.42578125" style="399" customWidth="1"/>
    <col min="2882" max="2883" width="9.42578125" style="399" customWidth="1"/>
    <col min="2884" max="2884" width="9.28515625" style="399" customWidth="1"/>
    <col min="2885" max="2885" width="8.85546875" style="399" customWidth="1"/>
    <col min="2886" max="2886" width="13.7109375" style="399" bestFit="1" customWidth="1"/>
    <col min="2887" max="2892" width="6.140625" style="399" customWidth="1"/>
    <col min="2893" max="2894" width="10.5703125" style="399" customWidth="1"/>
    <col min="2895" max="2895" width="9.140625" style="399" customWidth="1"/>
    <col min="2896" max="2897" width="10.28515625" style="399" customWidth="1"/>
    <col min="2898" max="2898" width="9.85546875" style="399" customWidth="1"/>
    <col min="2899" max="2899" width="11.5703125" style="399" customWidth="1"/>
    <col min="2900" max="2900" width="12.42578125" style="399" customWidth="1"/>
    <col min="2901" max="2901" width="8.28515625" style="399" customWidth="1"/>
    <col min="2902" max="2902" width="8.140625" style="399" customWidth="1"/>
    <col min="2903" max="2904" width="7.42578125" style="399" customWidth="1"/>
    <col min="2905" max="2905" width="9.42578125" style="399" customWidth="1"/>
    <col min="2906" max="3072" width="11.5703125" style="399"/>
    <col min="3073" max="3073" width="5" style="399" bestFit="1" customWidth="1"/>
    <col min="3074" max="3074" width="14.42578125" style="399" customWidth="1"/>
    <col min="3075" max="3075" width="58.28515625" style="399" bestFit="1" customWidth="1"/>
    <col min="3076" max="3076" width="12.5703125" style="399" customWidth="1"/>
    <col min="3077" max="3077" width="33.28515625" style="399" bestFit="1" customWidth="1"/>
    <col min="3078" max="3078" width="20" style="399" customWidth="1"/>
    <col min="3079" max="3079" width="35.28515625" style="399" bestFit="1" customWidth="1"/>
    <col min="3080" max="3080" width="47.5703125" style="399" bestFit="1" customWidth="1"/>
    <col min="3081" max="3081" width="7.140625" style="399" bestFit="1" customWidth="1"/>
    <col min="3082" max="3082" width="6.140625" style="399" customWidth="1"/>
    <col min="3083" max="3083" width="22.7109375" style="399" bestFit="1" customWidth="1"/>
    <col min="3084" max="3084" width="55.42578125" style="399" bestFit="1" customWidth="1"/>
    <col min="3085" max="3085" width="44.5703125" style="399" bestFit="1" customWidth="1"/>
    <col min="3086" max="3086" width="10.140625" style="399" customWidth="1"/>
    <col min="3087" max="3087" width="12.42578125" style="399" customWidth="1"/>
    <col min="3088" max="3089" width="10.140625" style="399" customWidth="1"/>
    <col min="3090" max="3090" width="11.28515625" style="399" customWidth="1"/>
    <col min="3091" max="3096" width="10.140625" style="399" customWidth="1"/>
    <col min="3097" max="3097" width="10.85546875" style="399" customWidth="1"/>
    <col min="3098" max="3106" width="10.140625" style="399" customWidth="1"/>
    <col min="3107" max="3108" width="11" style="399" customWidth="1"/>
    <col min="3109" max="3109" width="10.5703125" style="399" customWidth="1"/>
    <col min="3110" max="3111" width="10.140625" style="399" customWidth="1"/>
    <col min="3112" max="3112" width="10.85546875" style="399" customWidth="1"/>
    <col min="3113" max="3115" width="9.42578125" style="399" customWidth="1"/>
    <col min="3116" max="3118" width="11.42578125" style="399" customWidth="1"/>
    <col min="3119" max="3124" width="7.28515625" style="399" customWidth="1"/>
    <col min="3125" max="3126" width="10.42578125" style="399" customWidth="1"/>
    <col min="3127" max="3129" width="8.5703125" style="399" customWidth="1"/>
    <col min="3130" max="3131" width="10.28515625" style="399" customWidth="1"/>
    <col min="3132" max="3133" width="10.140625" style="399" customWidth="1"/>
    <col min="3134" max="3137" width="12.42578125" style="399" customWidth="1"/>
    <col min="3138" max="3139" width="9.42578125" style="399" customWidth="1"/>
    <col min="3140" max="3140" width="9.28515625" style="399" customWidth="1"/>
    <col min="3141" max="3141" width="8.85546875" style="399" customWidth="1"/>
    <col min="3142" max="3142" width="13.7109375" style="399" bestFit="1" customWidth="1"/>
    <col min="3143" max="3148" width="6.140625" style="399" customWidth="1"/>
    <col min="3149" max="3150" width="10.5703125" style="399" customWidth="1"/>
    <col min="3151" max="3151" width="9.140625" style="399" customWidth="1"/>
    <col min="3152" max="3153" width="10.28515625" style="399" customWidth="1"/>
    <col min="3154" max="3154" width="9.85546875" style="399" customWidth="1"/>
    <col min="3155" max="3155" width="11.5703125" style="399" customWidth="1"/>
    <col min="3156" max="3156" width="12.42578125" style="399" customWidth="1"/>
    <col min="3157" max="3157" width="8.28515625" style="399" customWidth="1"/>
    <col min="3158" max="3158" width="8.140625" style="399" customWidth="1"/>
    <col min="3159" max="3160" width="7.42578125" style="399" customWidth="1"/>
    <col min="3161" max="3161" width="9.42578125" style="399" customWidth="1"/>
    <col min="3162" max="3328" width="11.5703125" style="399"/>
    <col min="3329" max="3329" width="5" style="399" bestFit="1" customWidth="1"/>
    <col min="3330" max="3330" width="14.42578125" style="399" customWidth="1"/>
    <col min="3331" max="3331" width="58.28515625" style="399" bestFit="1" customWidth="1"/>
    <col min="3332" max="3332" width="12.5703125" style="399" customWidth="1"/>
    <col min="3333" max="3333" width="33.28515625" style="399" bestFit="1" customWidth="1"/>
    <col min="3334" max="3334" width="20" style="399" customWidth="1"/>
    <col min="3335" max="3335" width="35.28515625" style="399" bestFit="1" customWidth="1"/>
    <col min="3336" max="3336" width="47.5703125" style="399" bestFit="1" customWidth="1"/>
    <col min="3337" max="3337" width="7.140625" style="399" bestFit="1" customWidth="1"/>
    <col min="3338" max="3338" width="6.140625" style="399" customWidth="1"/>
    <col min="3339" max="3339" width="22.7109375" style="399" bestFit="1" customWidth="1"/>
    <col min="3340" max="3340" width="55.42578125" style="399" bestFit="1" customWidth="1"/>
    <col min="3341" max="3341" width="44.5703125" style="399" bestFit="1" customWidth="1"/>
    <col min="3342" max="3342" width="10.140625" style="399" customWidth="1"/>
    <col min="3343" max="3343" width="12.42578125" style="399" customWidth="1"/>
    <col min="3344" max="3345" width="10.140625" style="399" customWidth="1"/>
    <col min="3346" max="3346" width="11.28515625" style="399" customWidth="1"/>
    <col min="3347" max="3352" width="10.140625" style="399" customWidth="1"/>
    <col min="3353" max="3353" width="10.85546875" style="399" customWidth="1"/>
    <col min="3354" max="3362" width="10.140625" style="399" customWidth="1"/>
    <col min="3363" max="3364" width="11" style="399" customWidth="1"/>
    <col min="3365" max="3365" width="10.5703125" style="399" customWidth="1"/>
    <col min="3366" max="3367" width="10.140625" style="399" customWidth="1"/>
    <col min="3368" max="3368" width="10.85546875" style="399" customWidth="1"/>
    <col min="3369" max="3371" width="9.42578125" style="399" customWidth="1"/>
    <col min="3372" max="3374" width="11.42578125" style="399" customWidth="1"/>
    <col min="3375" max="3380" width="7.28515625" style="399" customWidth="1"/>
    <col min="3381" max="3382" width="10.42578125" style="399" customWidth="1"/>
    <col min="3383" max="3385" width="8.5703125" style="399" customWidth="1"/>
    <col min="3386" max="3387" width="10.28515625" style="399" customWidth="1"/>
    <col min="3388" max="3389" width="10.140625" style="399" customWidth="1"/>
    <col min="3390" max="3393" width="12.42578125" style="399" customWidth="1"/>
    <col min="3394" max="3395" width="9.42578125" style="399" customWidth="1"/>
    <col min="3396" max="3396" width="9.28515625" style="399" customWidth="1"/>
    <col min="3397" max="3397" width="8.85546875" style="399" customWidth="1"/>
    <col min="3398" max="3398" width="13.7109375" style="399" bestFit="1" customWidth="1"/>
    <col min="3399" max="3404" width="6.140625" style="399" customWidth="1"/>
    <col min="3405" max="3406" width="10.5703125" style="399" customWidth="1"/>
    <col min="3407" max="3407" width="9.140625" style="399" customWidth="1"/>
    <col min="3408" max="3409" width="10.28515625" style="399" customWidth="1"/>
    <col min="3410" max="3410" width="9.85546875" style="399" customWidth="1"/>
    <col min="3411" max="3411" width="11.5703125" style="399" customWidth="1"/>
    <col min="3412" max="3412" width="12.42578125" style="399" customWidth="1"/>
    <col min="3413" max="3413" width="8.28515625" style="399" customWidth="1"/>
    <col min="3414" max="3414" width="8.140625" style="399" customWidth="1"/>
    <col min="3415" max="3416" width="7.42578125" style="399" customWidth="1"/>
    <col min="3417" max="3417" width="9.42578125" style="399" customWidth="1"/>
    <col min="3418" max="3584" width="11.5703125" style="399"/>
    <col min="3585" max="3585" width="5" style="399" bestFit="1" customWidth="1"/>
    <col min="3586" max="3586" width="14.42578125" style="399" customWidth="1"/>
    <col min="3587" max="3587" width="58.28515625" style="399" bestFit="1" customWidth="1"/>
    <col min="3588" max="3588" width="12.5703125" style="399" customWidth="1"/>
    <col min="3589" max="3589" width="33.28515625" style="399" bestFit="1" customWidth="1"/>
    <col min="3590" max="3590" width="20" style="399" customWidth="1"/>
    <col min="3591" max="3591" width="35.28515625" style="399" bestFit="1" customWidth="1"/>
    <col min="3592" max="3592" width="47.5703125" style="399" bestFit="1" customWidth="1"/>
    <col min="3593" max="3593" width="7.140625" style="399" bestFit="1" customWidth="1"/>
    <col min="3594" max="3594" width="6.140625" style="399" customWidth="1"/>
    <col min="3595" max="3595" width="22.7109375" style="399" bestFit="1" customWidth="1"/>
    <col min="3596" max="3596" width="55.42578125" style="399" bestFit="1" customWidth="1"/>
    <col min="3597" max="3597" width="44.5703125" style="399" bestFit="1" customWidth="1"/>
    <col min="3598" max="3598" width="10.140625" style="399" customWidth="1"/>
    <col min="3599" max="3599" width="12.42578125" style="399" customWidth="1"/>
    <col min="3600" max="3601" width="10.140625" style="399" customWidth="1"/>
    <col min="3602" max="3602" width="11.28515625" style="399" customWidth="1"/>
    <col min="3603" max="3608" width="10.140625" style="399" customWidth="1"/>
    <col min="3609" max="3609" width="10.85546875" style="399" customWidth="1"/>
    <col min="3610" max="3618" width="10.140625" style="399" customWidth="1"/>
    <col min="3619" max="3620" width="11" style="399" customWidth="1"/>
    <col min="3621" max="3621" width="10.5703125" style="399" customWidth="1"/>
    <col min="3622" max="3623" width="10.140625" style="399" customWidth="1"/>
    <col min="3624" max="3624" width="10.85546875" style="399" customWidth="1"/>
    <col min="3625" max="3627" width="9.42578125" style="399" customWidth="1"/>
    <col min="3628" max="3630" width="11.42578125" style="399" customWidth="1"/>
    <col min="3631" max="3636" width="7.28515625" style="399" customWidth="1"/>
    <col min="3637" max="3638" width="10.42578125" style="399" customWidth="1"/>
    <col min="3639" max="3641" width="8.5703125" style="399" customWidth="1"/>
    <col min="3642" max="3643" width="10.28515625" style="399" customWidth="1"/>
    <col min="3644" max="3645" width="10.140625" style="399" customWidth="1"/>
    <col min="3646" max="3649" width="12.42578125" style="399" customWidth="1"/>
    <col min="3650" max="3651" width="9.42578125" style="399" customWidth="1"/>
    <col min="3652" max="3652" width="9.28515625" style="399" customWidth="1"/>
    <col min="3653" max="3653" width="8.85546875" style="399" customWidth="1"/>
    <col min="3654" max="3654" width="13.7109375" style="399" bestFit="1" customWidth="1"/>
    <col min="3655" max="3660" width="6.140625" style="399" customWidth="1"/>
    <col min="3661" max="3662" width="10.5703125" style="399" customWidth="1"/>
    <col min="3663" max="3663" width="9.140625" style="399" customWidth="1"/>
    <col min="3664" max="3665" width="10.28515625" style="399" customWidth="1"/>
    <col min="3666" max="3666" width="9.85546875" style="399" customWidth="1"/>
    <col min="3667" max="3667" width="11.5703125" style="399" customWidth="1"/>
    <col min="3668" max="3668" width="12.42578125" style="399" customWidth="1"/>
    <col min="3669" max="3669" width="8.28515625" style="399" customWidth="1"/>
    <col min="3670" max="3670" width="8.140625" style="399" customWidth="1"/>
    <col min="3671" max="3672" width="7.42578125" style="399" customWidth="1"/>
    <col min="3673" max="3673" width="9.42578125" style="399" customWidth="1"/>
    <col min="3674" max="3840" width="11.5703125" style="399"/>
    <col min="3841" max="3841" width="5" style="399" bestFit="1" customWidth="1"/>
    <col min="3842" max="3842" width="14.42578125" style="399" customWidth="1"/>
    <col min="3843" max="3843" width="58.28515625" style="399" bestFit="1" customWidth="1"/>
    <col min="3844" max="3844" width="12.5703125" style="399" customWidth="1"/>
    <col min="3845" max="3845" width="33.28515625" style="399" bestFit="1" customWidth="1"/>
    <col min="3846" max="3846" width="20" style="399" customWidth="1"/>
    <col min="3847" max="3847" width="35.28515625" style="399" bestFit="1" customWidth="1"/>
    <col min="3848" max="3848" width="47.5703125" style="399" bestFit="1" customWidth="1"/>
    <col min="3849" max="3849" width="7.140625" style="399" bestFit="1" customWidth="1"/>
    <col min="3850" max="3850" width="6.140625" style="399" customWidth="1"/>
    <col min="3851" max="3851" width="22.7109375" style="399" bestFit="1" customWidth="1"/>
    <col min="3852" max="3852" width="55.42578125" style="399" bestFit="1" customWidth="1"/>
    <col min="3853" max="3853" width="44.5703125" style="399" bestFit="1" customWidth="1"/>
    <col min="3854" max="3854" width="10.140625" style="399" customWidth="1"/>
    <col min="3855" max="3855" width="12.42578125" style="399" customWidth="1"/>
    <col min="3856" max="3857" width="10.140625" style="399" customWidth="1"/>
    <col min="3858" max="3858" width="11.28515625" style="399" customWidth="1"/>
    <col min="3859" max="3864" width="10.140625" style="399" customWidth="1"/>
    <col min="3865" max="3865" width="10.85546875" style="399" customWidth="1"/>
    <col min="3866" max="3874" width="10.140625" style="399" customWidth="1"/>
    <col min="3875" max="3876" width="11" style="399" customWidth="1"/>
    <col min="3877" max="3877" width="10.5703125" style="399" customWidth="1"/>
    <col min="3878" max="3879" width="10.140625" style="399" customWidth="1"/>
    <col min="3880" max="3880" width="10.85546875" style="399" customWidth="1"/>
    <col min="3881" max="3883" width="9.42578125" style="399" customWidth="1"/>
    <col min="3884" max="3886" width="11.42578125" style="399" customWidth="1"/>
    <col min="3887" max="3892" width="7.28515625" style="399" customWidth="1"/>
    <col min="3893" max="3894" width="10.42578125" style="399" customWidth="1"/>
    <col min="3895" max="3897" width="8.5703125" style="399" customWidth="1"/>
    <col min="3898" max="3899" width="10.28515625" style="399" customWidth="1"/>
    <col min="3900" max="3901" width="10.140625" style="399" customWidth="1"/>
    <col min="3902" max="3905" width="12.42578125" style="399" customWidth="1"/>
    <col min="3906" max="3907" width="9.42578125" style="399" customWidth="1"/>
    <col min="3908" max="3908" width="9.28515625" style="399" customWidth="1"/>
    <col min="3909" max="3909" width="8.85546875" style="399" customWidth="1"/>
    <col min="3910" max="3910" width="13.7109375" style="399" bestFit="1" customWidth="1"/>
    <col min="3911" max="3916" width="6.140625" style="399" customWidth="1"/>
    <col min="3917" max="3918" width="10.5703125" style="399" customWidth="1"/>
    <col min="3919" max="3919" width="9.140625" style="399" customWidth="1"/>
    <col min="3920" max="3921" width="10.28515625" style="399" customWidth="1"/>
    <col min="3922" max="3922" width="9.85546875" style="399" customWidth="1"/>
    <col min="3923" max="3923" width="11.5703125" style="399" customWidth="1"/>
    <col min="3924" max="3924" width="12.42578125" style="399" customWidth="1"/>
    <col min="3925" max="3925" width="8.28515625" style="399" customWidth="1"/>
    <col min="3926" max="3926" width="8.140625" style="399" customWidth="1"/>
    <col min="3927" max="3928" width="7.42578125" style="399" customWidth="1"/>
    <col min="3929" max="3929" width="9.42578125" style="399" customWidth="1"/>
    <col min="3930" max="4096" width="11.5703125" style="399"/>
    <col min="4097" max="4097" width="5" style="399" bestFit="1" customWidth="1"/>
    <col min="4098" max="4098" width="14.42578125" style="399" customWidth="1"/>
    <col min="4099" max="4099" width="58.28515625" style="399" bestFit="1" customWidth="1"/>
    <col min="4100" max="4100" width="12.5703125" style="399" customWidth="1"/>
    <col min="4101" max="4101" width="33.28515625" style="399" bestFit="1" customWidth="1"/>
    <col min="4102" max="4102" width="20" style="399" customWidth="1"/>
    <col min="4103" max="4103" width="35.28515625" style="399" bestFit="1" customWidth="1"/>
    <col min="4104" max="4104" width="47.5703125" style="399" bestFit="1" customWidth="1"/>
    <col min="4105" max="4105" width="7.140625" style="399" bestFit="1" customWidth="1"/>
    <col min="4106" max="4106" width="6.140625" style="399" customWidth="1"/>
    <col min="4107" max="4107" width="22.7109375" style="399" bestFit="1" customWidth="1"/>
    <col min="4108" max="4108" width="55.42578125" style="399" bestFit="1" customWidth="1"/>
    <col min="4109" max="4109" width="44.5703125" style="399" bestFit="1" customWidth="1"/>
    <col min="4110" max="4110" width="10.140625" style="399" customWidth="1"/>
    <col min="4111" max="4111" width="12.42578125" style="399" customWidth="1"/>
    <col min="4112" max="4113" width="10.140625" style="399" customWidth="1"/>
    <col min="4114" max="4114" width="11.28515625" style="399" customWidth="1"/>
    <col min="4115" max="4120" width="10.140625" style="399" customWidth="1"/>
    <col min="4121" max="4121" width="10.85546875" style="399" customWidth="1"/>
    <col min="4122" max="4130" width="10.140625" style="399" customWidth="1"/>
    <col min="4131" max="4132" width="11" style="399" customWidth="1"/>
    <col min="4133" max="4133" width="10.5703125" style="399" customWidth="1"/>
    <col min="4134" max="4135" width="10.140625" style="399" customWidth="1"/>
    <col min="4136" max="4136" width="10.85546875" style="399" customWidth="1"/>
    <col min="4137" max="4139" width="9.42578125" style="399" customWidth="1"/>
    <col min="4140" max="4142" width="11.42578125" style="399" customWidth="1"/>
    <col min="4143" max="4148" width="7.28515625" style="399" customWidth="1"/>
    <col min="4149" max="4150" width="10.42578125" style="399" customWidth="1"/>
    <col min="4151" max="4153" width="8.5703125" style="399" customWidth="1"/>
    <col min="4154" max="4155" width="10.28515625" style="399" customWidth="1"/>
    <col min="4156" max="4157" width="10.140625" style="399" customWidth="1"/>
    <col min="4158" max="4161" width="12.42578125" style="399" customWidth="1"/>
    <col min="4162" max="4163" width="9.42578125" style="399" customWidth="1"/>
    <col min="4164" max="4164" width="9.28515625" style="399" customWidth="1"/>
    <col min="4165" max="4165" width="8.85546875" style="399" customWidth="1"/>
    <col min="4166" max="4166" width="13.7109375" style="399" bestFit="1" customWidth="1"/>
    <col min="4167" max="4172" width="6.140625" style="399" customWidth="1"/>
    <col min="4173" max="4174" width="10.5703125" style="399" customWidth="1"/>
    <col min="4175" max="4175" width="9.140625" style="399" customWidth="1"/>
    <col min="4176" max="4177" width="10.28515625" style="399" customWidth="1"/>
    <col min="4178" max="4178" width="9.85546875" style="399" customWidth="1"/>
    <col min="4179" max="4179" width="11.5703125" style="399" customWidth="1"/>
    <col min="4180" max="4180" width="12.42578125" style="399" customWidth="1"/>
    <col min="4181" max="4181" width="8.28515625" style="399" customWidth="1"/>
    <col min="4182" max="4182" width="8.140625" style="399" customWidth="1"/>
    <col min="4183" max="4184" width="7.42578125" style="399" customWidth="1"/>
    <col min="4185" max="4185" width="9.42578125" style="399" customWidth="1"/>
    <col min="4186" max="4352" width="11.5703125" style="399"/>
    <col min="4353" max="4353" width="5" style="399" bestFit="1" customWidth="1"/>
    <col min="4354" max="4354" width="14.42578125" style="399" customWidth="1"/>
    <col min="4355" max="4355" width="58.28515625" style="399" bestFit="1" customWidth="1"/>
    <col min="4356" max="4356" width="12.5703125" style="399" customWidth="1"/>
    <col min="4357" max="4357" width="33.28515625" style="399" bestFit="1" customWidth="1"/>
    <col min="4358" max="4358" width="20" style="399" customWidth="1"/>
    <col min="4359" max="4359" width="35.28515625" style="399" bestFit="1" customWidth="1"/>
    <col min="4360" max="4360" width="47.5703125" style="399" bestFit="1" customWidth="1"/>
    <col min="4361" max="4361" width="7.140625" style="399" bestFit="1" customWidth="1"/>
    <col min="4362" max="4362" width="6.140625" style="399" customWidth="1"/>
    <col min="4363" max="4363" width="22.7109375" style="399" bestFit="1" customWidth="1"/>
    <col min="4364" max="4364" width="55.42578125" style="399" bestFit="1" customWidth="1"/>
    <col min="4365" max="4365" width="44.5703125" style="399" bestFit="1" customWidth="1"/>
    <col min="4366" max="4366" width="10.140625" style="399" customWidth="1"/>
    <col min="4367" max="4367" width="12.42578125" style="399" customWidth="1"/>
    <col min="4368" max="4369" width="10.140625" style="399" customWidth="1"/>
    <col min="4370" max="4370" width="11.28515625" style="399" customWidth="1"/>
    <col min="4371" max="4376" width="10.140625" style="399" customWidth="1"/>
    <col min="4377" max="4377" width="10.85546875" style="399" customWidth="1"/>
    <col min="4378" max="4386" width="10.140625" style="399" customWidth="1"/>
    <col min="4387" max="4388" width="11" style="399" customWidth="1"/>
    <col min="4389" max="4389" width="10.5703125" style="399" customWidth="1"/>
    <col min="4390" max="4391" width="10.140625" style="399" customWidth="1"/>
    <col min="4392" max="4392" width="10.85546875" style="399" customWidth="1"/>
    <col min="4393" max="4395" width="9.42578125" style="399" customWidth="1"/>
    <col min="4396" max="4398" width="11.42578125" style="399" customWidth="1"/>
    <col min="4399" max="4404" width="7.28515625" style="399" customWidth="1"/>
    <col min="4405" max="4406" width="10.42578125" style="399" customWidth="1"/>
    <col min="4407" max="4409" width="8.5703125" style="399" customWidth="1"/>
    <col min="4410" max="4411" width="10.28515625" style="399" customWidth="1"/>
    <col min="4412" max="4413" width="10.140625" style="399" customWidth="1"/>
    <col min="4414" max="4417" width="12.42578125" style="399" customWidth="1"/>
    <col min="4418" max="4419" width="9.42578125" style="399" customWidth="1"/>
    <col min="4420" max="4420" width="9.28515625" style="399" customWidth="1"/>
    <col min="4421" max="4421" width="8.85546875" style="399" customWidth="1"/>
    <col min="4422" max="4422" width="13.7109375" style="399" bestFit="1" customWidth="1"/>
    <col min="4423" max="4428" width="6.140625" style="399" customWidth="1"/>
    <col min="4429" max="4430" width="10.5703125" style="399" customWidth="1"/>
    <col min="4431" max="4431" width="9.140625" style="399" customWidth="1"/>
    <col min="4432" max="4433" width="10.28515625" style="399" customWidth="1"/>
    <col min="4434" max="4434" width="9.85546875" style="399" customWidth="1"/>
    <col min="4435" max="4435" width="11.5703125" style="399" customWidth="1"/>
    <col min="4436" max="4436" width="12.42578125" style="399" customWidth="1"/>
    <col min="4437" max="4437" width="8.28515625" style="399" customWidth="1"/>
    <col min="4438" max="4438" width="8.140625" style="399" customWidth="1"/>
    <col min="4439" max="4440" width="7.42578125" style="399" customWidth="1"/>
    <col min="4441" max="4441" width="9.42578125" style="399" customWidth="1"/>
    <col min="4442" max="4608" width="11.5703125" style="399"/>
    <col min="4609" max="4609" width="5" style="399" bestFit="1" customWidth="1"/>
    <col min="4610" max="4610" width="14.42578125" style="399" customWidth="1"/>
    <col min="4611" max="4611" width="58.28515625" style="399" bestFit="1" customWidth="1"/>
    <col min="4612" max="4612" width="12.5703125" style="399" customWidth="1"/>
    <col min="4613" max="4613" width="33.28515625" style="399" bestFit="1" customWidth="1"/>
    <col min="4614" max="4614" width="20" style="399" customWidth="1"/>
    <col min="4615" max="4615" width="35.28515625" style="399" bestFit="1" customWidth="1"/>
    <col min="4616" max="4616" width="47.5703125" style="399" bestFit="1" customWidth="1"/>
    <col min="4617" max="4617" width="7.140625" style="399" bestFit="1" customWidth="1"/>
    <col min="4618" max="4618" width="6.140625" style="399" customWidth="1"/>
    <col min="4619" max="4619" width="22.7109375" style="399" bestFit="1" customWidth="1"/>
    <col min="4620" max="4620" width="55.42578125" style="399" bestFit="1" customWidth="1"/>
    <col min="4621" max="4621" width="44.5703125" style="399" bestFit="1" customWidth="1"/>
    <col min="4622" max="4622" width="10.140625" style="399" customWidth="1"/>
    <col min="4623" max="4623" width="12.42578125" style="399" customWidth="1"/>
    <col min="4624" max="4625" width="10.140625" style="399" customWidth="1"/>
    <col min="4626" max="4626" width="11.28515625" style="399" customWidth="1"/>
    <col min="4627" max="4632" width="10.140625" style="399" customWidth="1"/>
    <col min="4633" max="4633" width="10.85546875" style="399" customWidth="1"/>
    <col min="4634" max="4642" width="10.140625" style="399" customWidth="1"/>
    <col min="4643" max="4644" width="11" style="399" customWidth="1"/>
    <col min="4645" max="4645" width="10.5703125" style="399" customWidth="1"/>
    <col min="4646" max="4647" width="10.140625" style="399" customWidth="1"/>
    <col min="4648" max="4648" width="10.85546875" style="399" customWidth="1"/>
    <col min="4649" max="4651" width="9.42578125" style="399" customWidth="1"/>
    <col min="4652" max="4654" width="11.42578125" style="399" customWidth="1"/>
    <col min="4655" max="4660" width="7.28515625" style="399" customWidth="1"/>
    <col min="4661" max="4662" width="10.42578125" style="399" customWidth="1"/>
    <col min="4663" max="4665" width="8.5703125" style="399" customWidth="1"/>
    <col min="4666" max="4667" width="10.28515625" style="399" customWidth="1"/>
    <col min="4668" max="4669" width="10.140625" style="399" customWidth="1"/>
    <col min="4670" max="4673" width="12.42578125" style="399" customWidth="1"/>
    <col min="4674" max="4675" width="9.42578125" style="399" customWidth="1"/>
    <col min="4676" max="4676" width="9.28515625" style="399" customWidth="1"/>
    <col min="4677" max="4677" width="8.85546875" style="399" customWidth="1"/>
    <col min="4678" max="4678" width="13.7109375" style="399" bestFit="1" customWidth="1"/>
    <col min="4679" max="4684" width="6.140625" style="399" customWidth="1"/>
    <col min="4685" max="4686" width="10.5703125" style="399" customWidth="1"/>
    <col min="4687" max="4687" width="9.140625" style="399" customWidth="1"/>
    <col min="4688" max="4689" width="10.28515625" style="399" customWidth="1"/>
    <col min="4690" max="4690" width="9.85546875" style="399" customWidth="1"/>
    <col min="4691" max="4691" width="11.5703125" style="399" customWidth="1"/>
    <col min="4692" max="4692" width="12.42578125" style="399" customWidth="1"/>
    <col min="4693" max="4693" width="8.28515625" style="399" customWidth="1"/>
    <col min="4694" max="4694" width="8.140625" style="399" customWidth="1"/>
    <col min="4695" max="4696" width="7.42578125" style="399" customWidth="1"/>
    <col min="4697" max="4697" width="9.42578125" style="399" customWidth="1"/>
    <col min="4698" max="4864" width="11.5703125" style="399"/>
    <col min="4865" max="4865" width="5" style="399" bestFit="1" customWidth="1"/>
    <col min="4866" max="4866" width="14.42578125" style="399" customWidth="1"/>
    <col min="4867" max="4867" width="58.28515625" style="399" bestFit="1" customWidth="1"/>
    <col min="4868" max="4868" width="12.5703125" style="399" customWidth="1"/>
    <col min="4869" max="4869" width="33.28515625" style="399" bestFit="1" customWidth="1"/>
    <col min="4870" max="4870" width="20" style="399" customWidth="1"/>
    <col min="4871" max="4871" width="35.28515625" style="399" bestFit="1" customWidth="1"/>
    <col min="4872" max="4872" width="47.5703125" style="399" bestFit="1" customWidth="1"/>
    <col min="4873" max="4873" width="7.140625" style="399" bestFit="1" customWidth="1"/>
    <col min="4874" max="4874" width="6.140625" style="399" customWidth="1"/>
    <col min="4875" max="4875" width="22.7109375" style="399" bestFit="1" customWidth="1"/>
    <col min="4876" max="4876" width="55.42578125" style="399" bestFit="1" customWidth="1"/>
    <col min="4877" max="4877" width="44.5703125" style="399" bestFit="1" customWidth="1"/>
    <col min="4878" max="4878" width="10.140625" style="399" customWidth="1"/>
    <col min="4879" max="4879" width="12.42578125" style="399" customWidth="1"/>
    <col min="4880" max="4881" width="10.140625" style="399" customWidth="1"/>
    <col min="4882" max="4882" width="11.28515625" style="399" customWidth="1"/>
    <col min="4883" max="4888" width="10.140625" style="399" customWidth="1"/>
    <col min="4889" max="4889" width="10.85546875" style="399" customWidth="1"/>
    <col min="4890" max="4898" width="10.140625" style="399" customWidth="1"/>
    <col min="4899" max="4900" width="11" style="399" customWidth="1"/>
    <col min="4901" max="4901" width="10.5703125" style="399" customWidth="1"/>
    <col min="4902" max="4903" width="10.140625" style="399" customWidth="1"/>
    <col min="4904" max="4904" width="10.85546875" style="399" customWidth="1"/>
    <col min="4905" max="4907" width="9.42578125" style="399" customWidth="1"/>
    <col min="4908" max="4910" width="11.42578125" style="399" customWidth="1"/>
    <col min="4911" max="4916" width="7.28515625" style="399" customWidth="1"/>
    <col min="4917" max="4918" width="10.42578125" style="399" customWidth="1"/>
    <col min="4919" max="4921" width="8.5703125" style="399" customWidth="1"/>
    <col min="4922" max="4923" width="10.28515625" style="399" customWidth="1"/>
    <col min="4924" max="4925" width="10.140625" style="399" customWidth="1"/>
    <col min="4926" max="4929" width="12.42578125" style="399" customWidth="1"/>
    <col min="4930" max="4931" width="9.42578125" style="399" customWidth="1"/>
    <col min="4932" max="4932" width="9.28515625" style="399" customWidth="1"/>
    <col min="4933" max="4933" width="8.85546875" style="399" customWidth="1"/>
    <col min="4934" max="4934" width="13.7109375" style="399" bestFit="1" customWidth="1"/>
    <col min="4935" max="4940" width="6.140625" style="399" customWidth="1"/>
    <col min="4941" max="4942" width="10.5703125" style="399" customWidth="1"/>
    <col min="4943" max="4943" width="9.140625" style="399" customWidth="1"/>
    <col min="4944" max="4945" width="10.28515625" style="399" customWidth="1"/>
    <col min="4946" max="4946" width="9.85546875" style="399" customWidth="1"/>
    <col min="4947" max="4947" width="11.5703125" style="399" customWidth="1"/>
    <col min="4948" max="4948" width="12.42578125" style="399" customWidth="1"/>
    <col min="4949" max="4949" width="8.28515625" style="399" customWidth="1"/>
    <col min="4950" max="4950" width="8.140625" style="399" customWidth="1"/>
    <col min="4951" max="4952" width="7.42578125" style="399" customWidth="1"/>
    <col min="4953" max="4953" width="9.42578125" style="399" customWidth="1"/>
    <col min="4954" max="5120" width="11.5703125" style="399"/>
    <col min="5121" max="5121" width="5" style="399" bestFit="1" customWidth="1"/>
    <col min="5122" max="5122" width="14.42578125" style="399" customWidth="1"/>
    <col min="5123" max="5123" width="58.28515625" style="399" bestFit="1" customWidth="1"/>
    <col min="5124" max="5124" width="12.5703125" style="399" customWidth="1"/>
    <col min="5125" max="5125" width="33.28515625" style="399" bestFit="1" customWidth="1"/>
    <col min="5126" max="5126" width="20" style="399" customWidth="1"/>
    <col min="5127" max="5127" width="35.28515625" style="399" bestFit="1" customWidth="1"/>
    <col min="5128" max="5128" width="47.5703125" style="399" bestFit="1" customWidth="1"/>
    <col min="5129" max="5129" width="7.140625" style="399" bestFit="1" customWidth="1"/>
    <col min="5130" max="5130" width="6.140625" style="399" customWidth="1"/>
    <col min="5131" max="5131" width="22.7109375" style="399" bestFit="1" customWidth="1"/>
    <col min="5132" max="5132" width="55.42578125" style="399" bestFit="1" customWidth="1"/>
    <col min="5133" max="5133" width="44.5703125" style="399" bestFit="1" customWidth="1"/>
    <col min="5134" max="5134" width="10.140625" style="399" customWidth="1"/>
    <col min="5135" max="5135" width="12.42578125" style="399" customWidth="1"/>
    <col min="5136" max="5137" width="10.140625" style="399" customWidth="1"/>
    <col min="5138" max="5138" width="11.28515625" style="399" customWidth="1"/>
    <col min="5139" max="5144" width="10.140625" style="399" customWidth="1"/>
    <col min="5145" max="5145" width="10.85546875" style="399" customWidth="1"/>
    <col min="5146" max="5154" width="10.140625" style="399" customWidth="1"/>
    <col min="5155" max="5156" width="11" style="399" customWidth="1"/>
    <col min="5157" max="5157" width="10.5703125" style="399" customWidth="1"/>
    <col min="5158" max="5159" width="10.140625" style="399" customWidth="1"/>
    <col min="5160" max="5160" width="10.85546875" style="399" customWidth="1"/>
    <col min="5161" max="5163" width="9.42578125" style="399" customWidth="1"/>
    <col min="5164" max="5166" width="11.42578125" style="399" customWidth="1"/>
    <col min="5167" max="5172" width="7.28515625" style="399" customWidth="1"/>
    <col min="5173" max="5174" width="10.42578125" style="399" customWidth="1"/>
    <col min="5175" max="5177" width="8.5703125" style="399" customWidth="1"/>
    <col min="5178" max="5179" width="10.28515625" style="399" customWidth="1"/>
    <col min="5180" max="5181" width="10.140625" style="399" customWidth="1"/>
    <col min="5182" max="5185" width="12.42578125" style="399" customWidth="1"/>
    <col min="5186" max="5187" width="9.42578125" style="399" customWidth="1"/>
    <col min="5188" max="5188" width="9.28515625" style="399" customWidth="1"/>
    <col min="5189" max="5189" width="8.85546875" style="399" customWidth="1"/>
    <col min="5190" max="5190" width="13.7109375" style="399" bestFit="1" customWidth="1"/>
    <col min="5191" max="5196" width="6.140625" style="399" customWidth="1"/>
    <col min="5197" max="5198" width="10.5703125" style="399" customWidth="1"/>
    <col min="5199" max="5199" width="9.140625" style="399" customWidth="1"/>
    <col min="5200" max="5201" width="10.28515625" style="399" customWidth="1"/>
    <col min="5202" max="5202" width="9.85546875" style="399" customWidth="1"/>
    <col min="5203" max="5203" width="11.5703125" style="399" customWidth="1"/>
    <col min="5204" max="5204" width="12.42578125" style="399" customWidth="1"/>
    <col min="5205" max="5205" width="8.28515625" style="399" customWidth="1"/>
    <col min="5206" max="5206" width="8.140625" style="399" customWidth="1"/>
    <col min="5207" max="5208" width="7.42578125" style="399" customWidth="1"/>
    <col min="5209" max="5209" width="9.42578125" style="399" customWidth="1"/>
    <col min="5210" max="5376" width="11.5703125" style="399"/>
    <col min="5377" max="5377" width="5" style="399" bestFit="1" customWidth="1"/>
    <col min="5378" max="5378" width="14.42578125" style="399" customWidth="1"/>
    <col min="5379" max="5379" width="58.28515625" style="399" bestFit="1" customWidth="1"/>
    <col min="5380" max="5380" width="12.5703125" style="399" customWidth="1"/>
    <col min="5381" max="5381" width="33.28515625" style="399" bestFit="1" customWidth="1"/>
    <col min="5382" max="5382" width="20" style="399" customWidth="1"/>
    <col min="5383" max="5383" width="35.28515625" style="399" bestFit="1" customWidth="1"/>
    <col min="5384" max="5384" width="47.5703125" style="399" bestFit="1" customWidth="1"/>
    <col min="5385" max="5385" width="7.140625" style="399" bestFit="1" customWidth="1"/>
    <col min="5386" max="5386" width="6.140625" style="399" customWidth="1"/>
    <col min="5387" max="5387" width="22.7109375" style="399" bestFit="1" customWidth="1"/>
    <col min="5388" max="5388" width="55.42578125" style="399" bestFit="1" customWidth="1"/>
    <col min="5389" max="5389" width="44.5703125" style="399" bestFit="1" customWidth="1"/>
    <col min="5390" max="5390" width="10.140625" style="399" customWidth="1"/>
    <col min="5391" max="5391" width="12.42578125" style="399" customWidth="1"/>
    <col min="5392" max="5393" width="10.140625" style="399" customWidth="1"/>
    <col min="5394" max="5394" width="11.28515625" style="399" customWidth="1"/>
    <col min="5395" max="5400" width="10.140625" style="399" customWidth="1"/>
    <col min="5401" max="5401" width="10.85546875" style="399" customWidth="1"/>
    <col min="5402" max="5410" width="10.140625" style="399" customWidth="1"/>
    <col min="5411" max="5412" width="11" style="399" customWidth="1"/>
    <col min="5413" max="5413" width="10.5703125" style="399" customWidth="1"/>
    <col min="5414" max="5415" width="10.140625" style="399" customWidth="1"/>
    <col min="5416" max="5416" width="10.85546875" style="399" customWidth="1"/>
    <col min="5417" max="5419" width="9.42578125" style="399" customWidth="1"/>
    <col min="5420" max="5422" width="11.42578125" style="399" customWidth="1"/>
    <col min="5423" max="5428" width="7.28515625" style="399" customWidth="1"/>
    <col min="5429" max="5430" width="10.42578125" style="399" customWidth="1"/>
    <col min="5431" max="5433" width="8.5703125" style="399" customWidth="1"/>
    <col min="5434" max="5435" width="10.28515625" style="399" customWidth="1"/>
    <col min="5436" max="5437" width="10.140625" style="399" customWidth="1"/>
    <col min="5438" max="5441" width="12.42578125" style="399" customWidth="1"/>
    <col min="5442" max="5443" width="9.42578125" style="399" customWidth="1"/>
    <col min="5444" max="5444" width="9.28515625" style="399" customWidth="1"/>
    <col min="5445" max="5445" width="8.85546875" style="399" customWidth="1"/>
    <col min="5446" max="5446" width="13.7109375" style="399" bestFit="1" customWidth="1"/>
    <col min="5447" max="5452" width="6.140625" style="399" customWidth="1"/>
    <col min="5453" max="5454" width="10.5703125" style="399" customWidth="1"/>
    <col min="5455" max="5455" width="9.140625" style="399" customWidth="1"/>
    <col min="5456" max="5457" width="10.28515625" style="399" customWidth="1"/>
    <col min="5458" max="5458" width="9.85546875" style="399" customWidth="1"/>
    <col min="5459" max="5459" width="11.5703125" style="399" customWidth="1"/>
    <col min="5460" max="5460" width="12.42578125" style="399" customWidth="1"/>
    <col min="5461" max="5461" width="8.28515625" style="399" customWidth="1"/>
    <col min="5462" max="5462" width="8.140625" style="399" customWidth="1"/>
    <col min="5463" max="5464" width="7.42578125" style="399" customWidth="1"/>
    <col min="5465" max="5465" width="9.42578125" style="399" customWidth="1"/>
    <col min="5466" max="5632" width="11.5703125" style="399"/>
    <col min="5633" max="5633" width="5" style="399" bestFit="1" customWidth="1"/>
    <col min="5634" max="5634" width="14.42578125" style="399" customWidth="1"/>
    <col min="5635" max="5635" width="58.28515625" style="399" bestFit="1" customWidth="1"/>
    <col min="5636" max="5636" width="12.5703125" style="399" customWidth="1"/>
    <col min="5637" max="5637" width="33.28515625" style="399" bestFit="1" customWidth="1"/>
    <col min="5638" max="5638" width="20" style="399" customWidth="1"/>
    <col min="5639" max="5639" width="35.28515625" style="399" bestFit="1" customWidth="1"/>
    <col min="5640" max="5640" width="47.5703125" style="399" bestFit="1" customWidth="1"/>
    <col min="5641" max="5641" width="7.140625" style="399" bestFit="1" customWidth="1"/>
    <col min="5642" max="5642" width="6.140625" style="399" customWidth="1"/>
    <col min="5643" max="5643" width="22.7109375" style="399" bestFit="1" customWidth="1"/>
    <col min="5644" max="5644" width="55.42578125" style="399" bestFit="1" customWidth="1"/>
    <col min="5645" max="5645" width="44.5703125" style="399" bestFit="1" customWidth="1"/>
    <col min="5646" max="5646" width="10.140625" style="399" customWidth="1"/>
    <col min="5647" max="5647" width="12.42578125" style="399" customWidth="1"/>
    <col min="5648" max="5649" width="10.140625" style="399" customWidth="1"/>
    <col min="5650" max="5650" width="11.28515625" style="399" customWidth="1"/>
    <col min="5651" max="5656" width="10.140625" style="399" customWidth="1"/>
    <col min="5657" max="5657" width="10.85546875" style="399" customWidth="1"/>
    <col min="5658" max="5666" width="10.140625" style="399" customWidth="1"/>
    <col min="5667" max="5668" width="11" style="399" customWidth="1"/>
    <col min="5669" max="5669" width="10.5703125" style="399" customWidth="1"/>
    <col min="5670" max="5671" width="10.140625" style="399" customWidth="1"/>
    <col min="5672" max="5672" width="10.85546875" style="399" customWidth="1"/>
    <col min="5673" max="5675" width="9.42578125" style="399" customWidth="1"/>
    <col min="5676" max="5678" width="11.42578125" style="399" customWidth="1"/>
    <col min="5679" max="5684" width="7.28515625" style="399" customWidth="1"/>
    <col min="5685" max="5686" width="10.42578125" style="399" customWidth="1"/>
    <col min="5687" max="5689" width="8.5703125" style="399" customWidth="1"/>
    <col min="5690" max="5691" width="10.28515625" style="399" customWidth="1"/>
    <col min="5692" max="5693" width="10.140625" style="399" customWidth="1"/>
    <col min="5694" max="5697" width="12.42578125" style="399" customWidth="1"/>
    <col min="5698" max="5699" width="9.42578125" style="399" customWidth="1"/>
    <col min="5700" max="5700" width="9.28515625" style="399" customWidth="1"/>
    <col min="5701" max="5701" width="8.85546875" style="399" customWidth="1"/>
    <col min="5702" max="5702" width="13.7109375" style="399" bestFit="1" customWidth="1"/>
    <col min="5703" max="5708" width="6.140625" style="399" customWidth="1"/>
    <col min="5709" max="5710" width="10.5703125" style="399" customWidth="1"/>
    <col min="5711" max="5711" width="9.140625" style="399" customWidth="1"/>
    <col min="5712" max="5713" width="10.28515625" style="399" customWidth="1"/>
    <col min="5714" max="5714" width="9.85546875" style="399" customWidth="1"/>
    <col min="5715" max="5715" width="11.5703125" style="399" customWidth="1"/>
    <col min="5716" max="5716" width="12.42578125" style="399" customWidth="1"/>
    <col min="5717" max="5717" width="8.28515625" style="399" customWidth="1"/>
    <col min="5718" max="5718" width="8.140625" style="399" customWidth="1"/>
    <col min="5719" max="5720" width="7.42578125" style="399" customWidth="1"/>
    <col min="5721" max="5721" width="9.42578125" style="399" customWidth="1"/>
    <col min="5722" max="5888" width="11.5703125" style="399"/>
    <col min="5889" max="5889" width="5" style="399" bestFit="1" customWidth="1"/>
    <col min="5890" max="5890" width="14.42578125" style="399" customWidth="1"/>
    <col min="5891" max="5891" width="58.28515625" style="399" bestFit="1" customWidth="1"/>
    <col min="5892" max="5892" width="12.5703125" style="399" customWidth="1"/>
    <col min="5893" max="5893" width="33.28515625" style="399" bestFit="1" customWidth="1"/>
    <col min="5894" max="5894" width="20" style="399" customWidth="1"/>
    <col min="5895" max="5895" width="35.28515625" style="399" bestFit="1" customWidth="1"/>
    <col min="5896" max="5896" width="47.5703125" style="399" bestFit="1" customWidth="1"/>
    <col min="5897" max="5897" width="7.140625" style="399" bestFit="1" customWidth="1"/>
    <col min="5898" max="5898" width="6.140625" style="399" customWidth="1"/>
    <col min="5899" max="5899" width="22.7109375" style="399" bestFit="1" customWidth="1"/>
    <col min="5900" max="5900" width="55.42578125" style="399" bestFit="1" customWidth="1"/>
    <col min="5901" max="5901" width="44.5703125" style="399" bestFit="1" customWidth="1"/>
    <col min="5902" max="5902" width="10.140625" style="399" customWidth="1"/>
    <col min="5903" max="5903" width="12.42578125" style="399" customWidth="1"/>
    <col min="5904" max="5905" width="10.140625" style="399" customWidth="1"/>
    <col min="5906" max="5906" width="11.28515625" style="399" customWidth="1"/>
    <col min="5907" max="5912" width="10.140625" style="399" customWidth="1"/>
    <col min="5913" max="5913" width="10.85546875" style="399" customWidth="1"/>
    <col min="5914" max="5922" width="10.140625" style="399" customWidth="1"/>
    <col min="5923" max="5924" width="11" style="399" customWidth="1"/>
    <col min="5925" max="5925" width="10.5703125" style="399" customWidth="1"/>
    <col min="5926" max="5927" width="10.140625" style="399" customWidth="1"/>
    <col min="5928" max="5928" width="10.85546875" style="399" customWidth="1"/>
    <col min="5929" max="5931" width="9.42578125" style="399" customWidth="1"/>
    <col min="5932" max="5934" width="11.42578125" style="399" customWidth="1"/>
    <col min="5935" max="5940" width="7.28515625" style="399" customWidth="1"/>
    <col min="5941" max="5942" width="10.42578125" style="399" customWidth="1"/>
    <col min="5943" max="5945" width="8.5703125" style="399" customWidth="1"/>
    <col min="5946" max="5947" width="10.28515625" style="399" customWidth="1"/>
    <col min="5948" max="5949" width="10.140625" style="399" customWidth="1"/>
    <col min="5950" max="5953" width="12.42578125" style="399" customWidth="1"/>
    <col min="5954" max="5955" width="9.42578125" style="399" customWidth="1"/>
    <col min="5956" max="5956" width="9.28515625" style="399" customWidth="1"/>
    <col min="5957" max="5957" width="8.85546875" style="399" customWidth="1"/>
    <col min="5958" max="5958" width="13.7109375" style="399" bestFit="1" customWidth="1"/>
    <col min="5959" max="5964" width="6.140625" style="399" customWidth="1"/>
    <col min="5965" max="5966" width="10.5703125" style="399" customWidth="1"/>
    <col min="5967" max="5967" width="9.140625" style="399" customWidth="1"/>
    <col min="5968" max="5969" width="10.28515625" style="399" customWidth="1"/>
    <col min="5970" max="5970" width="9.85546875" style="399" customWidth="1"/>
    <col min="5971" max="5971" width="11.5703125" style="399" customWidth="1"/>
    <col min="5972" max="5972" width="12.42578125" style="399" customWidth="1"/>
    <col min="5973" max="5973" width="8.28515625" style="399" customWidth="1"/>
    <col min="5974" max="5974" width="8.140625" style="399" customWidth="1"/>
    <col min="5975" max="5976" width="7.42578125" style="399" customWidth="1"/>
    <col min="5977" max="5977" width="9.42578125" style="399" customWidth="1"/>
    <col min="5978" max="6144" width="11.5703125" style="399"/>
    <col min="6145" max="6145" width="5" style="399" bestFit="1" customWidth="1"/>
    <col min="6146" max="6146" width="14.42578125" style="399" customWidth="1"/>
    <col min="6147" max="6147" width="58.28515625" style="399" bestFit="1" customWidth="1"/>
    <col min="6148" max="6148" width="12.5703125" style="399" customWidth="1"/>
    <col min="6149" max="6149" width="33.28515625" style="399" bestFit="1" customWidth="1"/>
    <col min="6150" max="6150" width="20" style="399" customWidth="1"/>
    <col min="6151" max="6151" width="35.28515625" style="399" bestFit="1" customWidth="1"/>
    <col min="6152" max="6152" width="47.5703125" style="399" bestFit="1" customWidth="1"/>
    <col min="6153" max="6153" width="7.140625" style="399" bestFit="1" customWidth="1"/>
    <col min="6154" max="6154" width="6.140625" style="399" customWidth="1"/>
    <col min="6155" max="6155" width="22.7109375" style="399" bestFit="1" customWidth="1"/>
    <col min="6156" max="6156" width="55.42578125" style="399" bestFit="1" customWidth="1"/>
    <col min="6157" max="6157" width="44.5703125" style="399" bestFit="1" customWidth="1"/>
    <col min="6158" max="6158" width="10.140625" style="399" customWidth="1"/>
    <col min="6159" max="6159" width="12.42578125" style="399" customWidth="1"/>
    <col min="6160" max="6161" width="10.140625" style="399" customWidth="1"/>
    <col min="6162" max="6162" width="11.28515625" style="399" customWidth="1"/>
    <col min="6163" max="6168" width="10.140625" style="399" customWidth="1"/>
    <col min="6169" max="6169" width="10.85546875" style="399" customWidth="1"/>
    <col min="6170" max="6178" width="10.140625" style="399" customWidth="1"/>
    <col min="6179" max="6180" width="11" style="399" customWidth="1"/>
    <col min="6181" max="6181" width="10.5703125" style="399" customWidth="1"/>
    <col min="6182" max="6183" width="10.140625" style="399" customWidth="1"/>
    <col min="6184" max="6184" width="10.85546875" style="399" customWidth="1"/>
    <col min="6185" max="6187" width="9.42578125" style="399" customWidth="1"/>
    <col min="6188" max="6190" width="11.42578125" style="399" customWidth="1"/>
    <col min="6191" max="6196" width="7.28515625" style="399" customWidth="1"/>
    <col min="6197" max="6198" width="10.42578125" style="399" customWidth="1"/>
    <col min="6199" max="6201" width="8.5703125" style="399" customWidth="1"/>
    <col min="6202" max="6203" width="10.28515625" style="399" customWidth="1"/>
    <col min="6204" max="6205" width="10.140625" style="399" customWidth="1"/>
    <col min="6206" max="6209" width="12.42578125" style="399" customWidth="1"/>
    <col min="6210" max="6211" width="9.42578125" style="399" customWidth="1"/>
    <col min="6212" max="6212" width="9.28515625" style="399" customWidth="1"/>
    <col min="6213" max="6213" width="8.85546875" style="399" customWidth="1"/>
    <col min="6214" max="6214" width="13.7109375" style="399" bestFit="1" customWidth="1"/>
    <col min="6215" max="6220" width="6.140625" style="399" customWidth="1"/>
    <col min="6221" max="6222" width="10.5703125" style="399" customWidth="1"/>
    <col min="6223" max="6223" width="9.140625" style="399" customWidth="1"/>
    <col min="6224" max="6225" width="10.28515625" style="399" customWidth="1"/>
    <col min="6226" max="6226" width="9.85546875" style="399" customWidth="1"/>
    <col min="6227" max="6227" width="11.5703125" style="399" customWidth="1"/>
    <col min="6228" max="6228" width="12.42578125" style="399" customWidth="1"/>
    <col min="6229" max="6229" width="8.28515625" style="399" customWidth="1"/>
    <col min="6230" max="6230" width="8.140625" style="399" customWidth="1"/>
    <col min="6231" max="6232" width="7.42578125" style="399" customWidth="1"/>
    <col min="6233" max="6233" width="9.42578125" style="399" customWidth="1"/>
    <col min="6234" max="6400" width="11.5703125" style="399"/>
    <col min="6401" max="6401" width="5" style="399" bestFit="1" customWidth="1"/>
    <col min="6402" max="6402" width="14.42578125" style="399" customWidth="1"/>
    <col min="6403" max="6403" width="58.28515625" style="399" bestFit="1" customWidth="1"/>
    <col min="6404" max="6404" width="12.5703125" style="399" customWidth="1"/>
    <col min="6405" max="6405" width="33.28515625" style="399" bestFit="1" customWidth="1"/>
    <col min="6406" max="6406" width="20" style="399" customWidth="1"/>
    <col min="6407" max="6407" width="35.28515625" style="399" bestFit="1" customWidth="1"/>
    <col min="6408" max="6408" width="47.5703125" style="399" bestFit="1" customWidth="1"/>
    <col min="6409" max="6409" width="7.140625" style="399" bestFit="1" customWidth="1"/>
    <col min="6410" max="6410" width="6.140625" style="399" customWidth="1"/>
    <col min="6411" max="6411" width="22.7109375" style="399" bestFit="1" customWidth="1"/>
    <col min="6412" max="6412" width="55.42578125" style="399" bestFit="1" customWidth="1"/>
    <col min="6413" max="6413" width="44.5703125" style="399" bestFit="1" customWidth="1"/>
    <col min="6414" max="6414" width="10.140625" style="399" customWidth="1"/>
    <col min="6415" max="6415" width="12.42578125" style="399" customWidth="1"/>
    <col min="6416" max="6417" width="10.140625" style="399" customWidth="1"/>
    <col min="6418" max="6418" width="11.28515625" style="399" customWidth="1"/>
    <col min="6419" max="6424" width="10.140625" style="399" customWidth="1"/>
    <col min="6425" max="6425" width="10.85546875" style="399" customWidth="1"/>
    <col min="6426" max="6434" width="10.140625" style="399" customWidth="1"/>
    <col min="6435" max="6436" width="11" style="399" customWidth="1"/>
    <col min="6437" max="6437" width="10.5703125" style="399" customWidth="1"/>
    <col min="6438" max="6439" width="10.140625" style="399" customWidth="1"/>
    <col min="6440" max="6440" width="10.85546875" style="399" customWidth="1"/>
    <col min="6441" max="6443" width="9.42578125" style="399" customWidth="1"/>
    <col min="6444" max="6446" width="11.42578125" style="399" customWidth="1"/>
    <col min="6447" max="6452" width="7.28515625" style="399" customWidth="1"/>
    <col min="6453" max="6454" width="10.42578125" style="399" customWidth="1"/>
    <col min="6455" max="6457" width="8.5703125" style="399" customWidth="1"/>
    <col min="6458" max="6459" width="10.28515625" style="399" customWidth="1"/>
    <col min="6460" max="6461" width="10.140625" style="399" customWidth="1"/>
    <col min="6462" max="6465" width="12.42578125" style="399" customWidth="1"/>
    <col min="6466" max="6467" width="9.42578125" style="399" customWidth="1"/>
    <col min="6468" max="6468" width="9.28515625" style="399" customWidth="1"/>
    <col min="6469" max="6469" width="8.85546875" style="399" customWidth="1"/>
    <col min="6470" max="6470" width="13.7109375" style="399" bestFit="1" customWidth="1"/>
    <col min="6471" max="6476" width="6.140625" style="399" customWidth="1"/>
    <col min="6477" max="6478" width="10.5703125" style="399" customWidth="1"/>
    <col min="6479" max="6479" width="9.140625" style="399" customWidth="1"/>
    <col min="6480" max="6481" width="10.28515625" style="399" customWidth="1"/>
    <col min="6482" max="6482" width="9.85546875" style="399" customWidth="1"/>
    <col min="6483" max="6483" width="11.5703125" style="399" customWidth="1"/>
    <col min="6484" max="6484" width="12.42578125" style="399" customWidth="1"/>
    <col min="6485" max="6485" width="8.28515625" style="399" customWidth="1"/>
    <col min="6486" max="6486" width="8.140625" style="399" customWidth="1"/>
    <col min="6487" max="6488" width="7.42578125" style="399" customWidth="1"/>
    <col min="6489" max="6489" width="9.42578125" style="399" customWidth="1"/>
    <col min="6490" max="6656" width="11.5703125" style="399"/>
    <col min="6657" max="6657" width="5" style="399" bestFit="1" customWidth="1"/>
    <col min="6658" max="6658" width="14.42578125" style="399" customWidth="1"/>
    <col min="6659" max="6659" width="58.28515625" style="399" bestFit="1" customWidth="1"/>
    <col min="6660" max="6660" width="12.5703125" style="399" customWidth="1"/>
    <col min="6661" max="6661" width="33.28515625" style="399" bestFit="1" customWidth="1"/>
    <col min="6662" max="6662" width="20" style="399" customWidth="1"/>
    <col min="6663" max="6663" width="35.28515625" style="399" bestFit="1" customWidth="1"/>
    <col min="6664" max="6664" width="47.5703125" style="399" bestFit="1" customWidth="1"/>
    <col min="6665" max="6665" width="7.140625" style="399" bestFit="1" customWidth="1"/>
    <col min="6666" max="6666" width="6.140625" style="399" customWidth="1"/>
    <col min="6667" max="6667" width="22.7109375" style="399" bestFit="1" customWidth="1"/>
    <col min="6668" max="6668" width="55.42578125" style="399" bestFit="1" customWidth="1"/>
    <col min="6669" max="6669" width="44.5703125" style="399" bestFit="1" customWidth="1"/>
    <col min="6670" max="6670" width="10.140625" style="399" customWidth="1"/>
    <col min="6671" max="6671" width="12.42578125" style="399" customWidth="1"/>
    <col min="6672" max="6673" width="10.140625" style="399" customWidth="1"/>
    <col min="6674" max="6674" width="11.28515625" style="399" customWidth="1"/>
    <col min="6675" max="6680" width="10.140625" style="399" customWidth="1"/>
    <col min="6681" max="6681" width="10.85546875" style="399" customWidth="1"/>
    <col min="6682" max="6690" width="10.140625" style="399" customWidth="1"/>
    <col min="6691" max="6692" width="11" style="399" customWidth="1"/>
    <col min="6693" max="6693" width="10.5703125" style="399" customWidth="1"/>
    <col min="6694" max="6695" width="10.140625" style="399" customWidth="1"/>
    <col min="6696" max="6696" width="10.85546875" style="399" customWidth="1"/>
    <col min="6697" max="6699" width="9.42578125" style="399" customWidth="1"/>
    <col min="6700" max="6702" width="11.42578125" style="399" customWidth="1"/>
    <col min="6703" max="6708" width="7.28515625" style="399" customWidth="1"/>
    <col min="6709" max="6710" width="10.42578125" style="399" customWidth="1"/>
    <col min="6711" max="6713" width="8.5703125" style="399" customWidth="1"/>
    <col min="6714" max="6715" width="10.28515625" style="399" customWidth="1"/>
    <col min="6716" max="6717" width="10.140625" style="399" customWidth="1"/>
    <col min="6718" max="6721" width="12.42578125" style="399" customWidth="1"/>
    <col min="6722" max="6723" width="9.42578125" style="399" customWidth="1"/>
    <col min="6724" max="6724" width="9.28515625" style="399" customWidth="1"/>
    <col min="6725" max="6725" width="8.85546875" style="399" customWidth="1"/>
    <col min="6726" max="6726" width="13.7109375" style="399" bestFit="1" customWidth="1"/>
    <col min="6727" max="6732" width="6.140625" style="399" customWidth="1"/>
    <col min="6733" max="6734" width="10.5703125" style="399" customWidth="1"/>
    <col min="6735" max="6735" width="9.140625" style="399" customWidth="1"/>
    <col min="6736" max="6737" width="10.28515625" style="399" customWidth="1"/>
    <col min="6738" max="6738" width="9.85546875" style="399" customWidth="1"/>
    <col min="6739" max="6739" width="11.5703125" style="399" customWidth="1"/>
    <col min="6740" max="6740" width="12.42578125" style="399" customWidth="1"/>
    <col min="6741" max="6741" width="8.28515625" style="399" customWidth="1"/>
    <col min="6742" max="6742" width="8.140625" style="399" customWidth="1"/>
    <col min="6743" max="6744" width="7.42578125" style="399" customWidth="1"/>
    <col min="6745" max="6745" width="9.42578125" style="399" customWidth="1"/>
    <col min="6746" max="6912" width="11.5703125" style="399"/>
    <col min="6913" max="6913" width="5" style="399" bestFit="1" customWidth="1"/>
    <col min="6914" max="6914" width="14.42578125" style="399" customWidth="1"/>
    <col min="6915" max="6915" width="58.28515625" style="399" bestFit="1" customWidth="1"/>
    <col min="6916" max="6916" width="12.5703125" style="399" customWidth="1"/>
    <col min="6917" max="6917" width="33.28515625" style="399" bestFit="1" customWidth="1"/>
    <col min="6918" max="6918" width="20" style="399" customWidth="1"/>
    <col min="6919" max="6919" width="35.28515625" style="399" bestFit="1" customWidth="1"/>
    <col min="6920" max="6920" width="47.5703125" style="399" bestFit="1" customWidth="1"/>
    <col min="6921" max="6921" width="7.140625" style="399" bestFit="1" customWidth="1"/>
    <col min="6922" max="6922" width="6.140625" style="399" customWidth="1"/>
    <col min="6923" max="6923" width="22.7109375" style="399" bestFit="1" customWidth="1"/>
    <col min="6924" max="6924" width="55.42578125" style="399" bestFit="1" customWidth="1"/>
    <col min="6925" max="6925" width="44.5703125" style="399" bestFit="1" customWidth="1"/>
    <col min="6926" max="6926" width="10.140625" style="399" customWidth="1"/>
    <col min="6927" max="6927" width="12.42578125" style="399" customWidth="1"/>
    <col min="6928" max="6929" width="10.140625" style="399" customWidth="1"/>
    <col min="6930" max="6930" width="11.28515625" style="399" customWidth="1"/>
    <col min="6931" max="6936" width="10.140625" style="399" customWidth="1"/>
    <col min="6937" max="6937" width="10.85546875" style="399" customWidth="1"/>
    <col min="6938" max="6946" width="10.140625" style="399" customWidth="1"/>
    <col min="6947" max="6948" width="11" style="399" customWidth="1"/>
    <col min="6949" max="6949" width="10.5703125" style="399" customWidth="1"/>
    <col min="6950" max="6951" width="10.140625" style="399" customWidth="1"/>
    <col min="6952" max="6952" width="10.85546875" style="399" customWidth="1"/>
    <col min="6953" max="6955" width="9.42578125" style="399" customWidth="1"/>
    <col min="6956" max="6958" width="11.42578125" style="399" customWidth="1"/>
    <col min="6959" max="6964" width="7.28515625" style="399" customWidth="1"/>
    <col min="6965" max="6966" width="10.42578125" style="399" customWidth="1"/>
    <col min="6967" max="6969" width="8.5703125" style="399" customWidth="1"/>
    <col min="6970" max="6971" width="10.28515625" style="399" customWidth="1"/>
    <col min="6972" max="6973" width="10.140625" style="399" customWidth="1"/>
    <col min="6974" max="6977" width="12.42578125" style="399" customWidth="1"/>
    <col min="6978" max="6979" width="9.42578125" style="399" customWidth="1"/>
    <col min="6980" max="6980" width="9.28515625" style="399" customWidth="1"/>
    <col min="6981" max="6981" width="8.85546875" style="399" customWidth="1"/>
    <col min="6982" max="6982" width="13.7109375" style="399" bestFit="1" customWidth="1"/>
    <col min="6983" max="6988" width="6.140625" style="399" customWidth="1"/>
    <col min="6989" max="6990" width="10.5703125" style="399" customWidth="1"/>
    <col min="6991" max="6991" width="9.140625" style="399" customWidth="1"/>
    <col min="6992" max="6993" width="10.28515625" style="399" customWidth="1"/>
    <col min="6994" max="6994" width="9.85546875" style="399" customWidth="1"/>
    <col min="6995" max="6995" width="11.5703125" style="399" customWidth="1"/>
    <col min="6996" max="6996" width="12.42578125" style="399" customWidth="1"/>
    <col min="6997" max="6997" width="8.28515625" style="399" customWidth="1"/>
    <col min="6998" max="6998" width="8.140625" style="399" customWidth="1"/>
    <col min="6999" max="7000" width="7.42578125" style="399" customWidth="1"/>
    <col min="7001" max="7001" width="9.42578125" style="399" customWidth="1"/>
    <col min="7002" max="7168" width="11.5703125" style="399"/>
    <col min="7169" max="7169" width="5" style="399" bestFit="1" customWidth="1"/>
    <col min="7170" max="7170" width="14.42578125" style="399" customWidth="1"/>
    <col min="7171" max="7171" width="58.28515625" style="399" bestFit="1" customWidth="1"/>
    <col min="7172" max="7172" width="12.5703125" style="399" customWidth="1"/>
    <col min="7173" max="7173" width="33.28515625" style="399" bestFit="1" customWidth="1"/>
    <col min="7174" max="7174" width="20" style="399" customWidth="1"/>
    <col min="7175" max="7175" width="35.28515625" style="399" bestFit="1" customWidth="1"/>
    <col min="7176" max="7176" width="47.5703125" style="399" bestFit="1" customWidth="1"/>
    <col min="7177" max="7177" width="7.140625" style="399" bestFit="1" customWidth="1"/>
    <col min="7178" max="7178" width="6.140625" style="399" customWidth="1"/>
    <col min="7179" max="7179" width="22.7109375" style="399" bestFit="1" customWidth="1"/>
    <col min="7180" max="7180" width="55.42578125" style="399" bestFit="1" customWidth="1"/>
    <col min="7181" max="7181" width="44.5703125" style="399" bestFit="1" customWidth="1"/>
    <col min="7182" max="7182" width="10.140625" style="399" customWidth="1"/>
    <col min="7183" max="7183" width="12.42578125" style="399" customWidth="1"/>
    <col min="7184" max="7185" width="10.140625" style="399" customWidth="1"/>
    <col min="7186" max="7186" width="11.28515625" style="399" customWidth="1"/>
    <col min="7187" max="7192" width="10.140625" style="399" customWidth="1"/>
    <col min="7193" max="7193" width="10.85546875" style="399" customWidth="1"/>
    <col min="7194" max="7202" width="10.140625" style="399" customWidth="1"/>
    <col min="7203" max="7204" width="11" style="399" customWidth="1"/>
    <col min="7205" max="7205" width="10.5703125" style="399" customWidth="1"/>
    <col min="7206" max="7207" width="10.140625" style="399" customWidth="1"/>
    <col min="7208" max="7208" width="10.85546875" style="399" customWidth="1"/>
    <col min="7209" max="7211" width="9.42578125" style="399" customWidth="1"/>
    <col min="7212" max="7214" width="11.42578125" style="399" customWidth="1"/>
    <col min="7215" max="7220" width="7.28515625" style="399" customWidth="1"/>
    <col min="7221" max="7222" width="10.42578125" style="399" customWidth="1"/>
    <col min="7223" max="7225" width="8.5703125" style="399" customWidth="1"/>
    <col min="7226" max="7227" width="10.28515625" style="399" customWidth="1"/>
    <col min="7228" max="7229" width="10.140625" style="399" customWidth="1"/>
    <col min="7230" max="7233" width="12.42578125" style="399" customWidth="1"/>
    <col min="7234" max="7235" width="9.42578125" style="399" customWidth="1"/>
    <col min="7236" max="7236" width="9.28515625" style="399" customWidth="1"/>
    <col min="7237" max="7237" width="8.85546875" style="399" customWidth="1"/>
    <col min="7238" max="7238" width="13.7109375" style="399" bestFit="1" customWidth="1"/>
    <col min="7239" max="7244" width="6.140625" style="399" customWidth="1"/>
    <col min="7245" max="7246" width="10.5703125" style="399" customWidth="1"/>
    <col min="7247" max="7247" width="9.140625" style="399" customWidth="1"/>
    <col min="7248" max="7249" width="10.28515625" style="399" customWidth="1"/>
    <col min="7250" max="7250" width="9.85546875" style="399" customWidth="1"/>
    <col min="7251" max="7251" width="11.5703125" style="399" customWidth="1"/>
    <col min="7252" max="7252" width="12.42578125" style="399" customWidth="1"/>
    <col min="7253" max="7253" width="8.28515625" style="399" customWidth="1"/>
    <col min="7254" max="7254" width="8.140625" style="399" customWidth="1"/>
    <col min="7255" max="7256" width="7.42578125" style="399" customWidth="1"/>
    <col min="7257" max="7257" width="9.42578125" style="399" customWidth="1"/>
    <col min="7258" max="7424" width="11.5703125" style="399"/>
    <col min="7425" max="7425" width="5" style="399" bestFit="1" customWidth="1"/>
    <col min="7426" max="7426" width="14.42578125" style="399" customWidth="1"/>
    <col min="7427" max="7427" width="58.28515625" style="399" bestFit="1" customWidth="1"/>
    <col min="7428" max="7428" width="12.5703125" style="399" customWidth="1"/>
    <col min="7429" max="7429" width="33.28515625" style="399" bestFit="1" customWidth="1"/>
    <col min="7430" max="7430" width="20" style="399" customWidth="1"/>
    <col min="7431" max="7431" width="35.28515625" style="399" bestFit="1" customWidth="1"/>
    <col min="7432" max="7432" width="47.5703125" style="399" bestFit="1" customWidth="1"/>
    <col min="7433" max="7433" width="7.140625" style="399" bestFit="1" customWidth="1"/>
    <col min="7434" max="7434" width="6.140625" style="399" customWidth="1"/>
    <col min="7435" max="7435" width="22.7109375" style="399" bestFit="1" customWidth="1"/>
    <col min="7436" max="7436" width="55.42578125" style="399" bestFit="1" customWidth="1"/>
    <col min="7437" max="7437" width="44.5703125" style="399" bestFit="1" customWidth="1"/>
    <col min="7438" max="7438" width="10.140625" style="399" customWidth="1"/>
    <col min="7439" max="7439" width="12.42578125" style="399" customWidth="1"/>
    <col min="7440" max="7441" width="10.140625" style="399" customWidth="1"/>
    <col min="7442" max="7442" width="11.28515625" style="399" customWidth="1"/>
    <col min="7443" max="7448" width="10.140625" style="399" customWidth="1"/>
    <col min="7449" max="7449" width="10.85546875" style="399" customWidth="1"/>
    <col min="7450" max="7458" width="10.140625" style="399" customWidth="1"/>
    <col min="7459" max="7460" width="11" style="399" customWidth="1"/>
    <col min="7461" max="7461" width="10.5703125" style="399" customWidth="1"/>
    <col min="7462" max="7463" width="10.140625" style="399" customWidth="1"/>
    <col min="7464" max="7464" width="10.85546875" style="399" customWidth="1"/>
    <col min="7465" max="7467" width="9.42578125" style="399" customWidth="1"/>
    <col min="7468" max="7470" width="11.42578125" style="399" customWidth="1"/>
    <col min="7471" max="7476" width="7.28515625" style="399" customWidth="1"/>
    <col min="7477" max="7478" width="10.42578125" style="399" customWidth="1"/>
    <col min="7479" max="7481" width="8.5703125" style="399" customWidth="1"/>
    <col min="7482" max="7483" width="10.28515625" style="399" customWidth="1"/>
    <col min="7484" max="7485" width="10.140625" style="399" customWidth="1"/>
    <col min="7486" max="7489" width="12.42578125" style="399" customWidth="1"/>
    <col min="7490" max="7491" width="9.42578125" style="399" customWidth="1"/>
    <col min="7492" max="7492" width="9.28515625" style="399" customWidth="1"/>
    <col min="7493" max="7493" width="8.85546875" style="399" customWidth="1"/>
    <col min="7494" max="7494" width="13.7109375" style="399" bestFit="1" customWidth="1"/>
    <col min="7495" max="7500" width="6.140625" style="399" customWidth="1"/>
    <col min="7501" max="7502" width="10.5703125" style="399" customWidth="1"/>
    <col min="7503" max="7503" width="9.140625" style="399" customWidth="1"/>
    <col min="7504" max="7505" width="10.28515625" style="399" customWidth="1"/>
    <col min="7506" max="7506" width="9.85546875" style="399" customWidth="1"/>
    <col min="7507" max="7507" width="11.5703125" style="399" customWidth="1"/>
    <col min="7508" max="7508" width="12.42578125" style="399" customWidth="1"/>
    <col min="7509" max="7509" width="8.28515625" style="399" customWidth="1"/>
    <col min="7510" max="7510" width="8.140625" style="399" customWidth="1"/>
    <col min="7511" max="7512" width="7.42578125" style="399" customWidth="1"/>
    <col min="7513" max="7513" width="9.42578125" style="399" customWidth="1"/>
    <col min="7514" max="7680" width="11.5703125" style="399"/>
    <col min="7681" max="7681" width="5" style="399" bestFit="1" customWidth="1"/>
    <col min="7682" max="7682" width="14.42578125" style="399" customWidth="1"/>
    <col min="7683" max="7683" width="58.28515625" style="399" bestFit="1" customWidth="1"/>
    <col min="7684" max="7684" width="12.5703125" style="399" customWidth="1"/>
    <col min="7685" max="7685" width="33.28515625" style="399" bestFit="1" customWidth="1"/>
    <col min="7686" max="7686" width="20" style="399" customWidth="1"/>
    <col min="7687" max="7687" width="35.28515625" style="399" bestFit="1" customWidth="1"/>
    <col min="7688" max="7688" width="47.5703125" style="399" bestFit="1" customWidth="1"/>
    <col min="7689" max="7689" width="7.140625" style="399" bestFit="1" customWidth="1"/>
    <col min="7690" max="7690" width="6.140625" style="399" customWidth="1"/>
    <col min="7691" max="7691" width="22.7109375" style="399" bestFit="1" customWidth="1"/>
    <col min="7692" max="7692" width="55.42578125" style="399" bestFit="1" customWidth="1"/>
    <col min="7693" max="7693" width="44.5703125" style="399" bestFit="1" customWidth="1"/>
    <col min="7694" max="7694" width="10.140625" style="399" customWidth="1"/>
    <col min="7695" max="7695" width="12.42578125" style="399" customWidth="1"/>
    <col min="7696" max="7697" width="10.140625" style="399" customWidth="1"/>
    <col min="7698" max="7698" width="11.28515625" style="399" customWidth="1"/>
    <col min="7699" max="7704" width="10.140625" style="399" customWidth="1"/>
    <col min="7705" max="7705" width="10.85546875" style="399" customWidth="1"/>
    <col min="7706" max="7714" width="10.140625" style="399" customWidth="1"/>
    <col min="7715" max="7716" width="11" style="399" customWidth="1"/>
    <col min="7717" max="7717" width="10.5703125" style="399" customWidth="1"/>
    <col min="7718" max="7719" width="10.140625" style="399" customWidth="1"/>
    <col min="7720" max="7720" width="10.85546875" style="399" customWidth="1"/>
    <col min="7721" max="7723" width="9.42578125" style="399" customWidth="1"/>
    <col min="7724" max="7726" width="11.42578125" style="399" customWidth="1"/>
    <col min="7727" max="7732" width="7.28515625" style="399" customWidth="1"/>
    <col min="7733" max="7734" width="10.42578125" style="399" customWidth="1"/>
    <col min="7735" max="7737" width="8.5703125" style="399" customWidth="1"/>
    <col min="7738" max="7739" width="10.28515625" style="399" customWidth="1"/>
    <col min="7740" max="7741" width="10.140625" style="399" customWidth="1"/>
    <col min="7742" max="7745" width="12.42578125" style="399" customWidth="1"/>
    <col min="7746" max="7747" width="9.42578125" style="399" customWidth="1"/>
    <col min="7748" max="7748" width="9.28515625" style="399" customWidth="1"/>
    <col min="7749" max="7749" width="8.85546875" style="399" customWidth="1"/>
    <col min="7750" max="7750" width="13.7109375" style="399" bestFit="1" customWidth="1"/>
    <col min="7751" max="7756" width="6.140625" style="399" customWidth="1"/>
    <col min="7757" max="7758" width="10.5703125" style="399" customWidth="1"/>
    <col min="7759" max="7759" width="9.140625" style="399" customWidth="1"/>
    <col min="7760" max="7761" width="10.28515625" style="399" customWidth="1"/>
    <col min="7762" max="7762" width="9.85546875" style="399" customWidth="1"/>
    <col min="7763" max="7763" width="11.5703125" style="399" customWidth="1"/>
    <col min="7764" max="7764" width="12.42578125" style="399" customWidth="1"/>
    <col min="7765" max="7765" width="8.28515625" style="399" customWidth="1"/>
    <col min="7766" max="7766" width="8.140625" style="399" customWidth="1"/>
    <col min="7767" max="7768" width="7.42578125" style="399" customWidth="1"/>
    <col min="7769" max="7769" width="9.42578125" style="399" customWidth="1"/>
    <col min="7770" max="7936" width="11.5703125" style="399"/>
    <col min="7937" max="7937" width="5" style="399" bestFit="1" customWidth="1"/>
    <col min="7938" max="7938" width="14.42578125" style="399" customWidth="1"/>
    <col min="7939" max="7939" width="58.28515625" style="399" bestFit="1" customWidth="1"/>
    <col min="7940" max="7940" width="12.5703125" style="399" customWidth="1"/>
    <col min="7941" max="7941" width="33.28515625" style="399" bestFit="1" customWidth="1"/>
    <col min="7942" max="7942" width="20" style="399" customWidth="1"/>
    <col min="7943" max="7943" width="35.28515625" style="399" bestFit="1" customWidth="1"/>
    <col min="7944" max="7944" width="47.5703125" style="399" bestFit="1" customWidth="1"/>
    <col min="7945" max="7945" width="7.140625" style="399" bestFit="1" customWidth="1"/>
    <col min="7946" max="7946" width="6.140625" style="399" customWidth="1"/>
    <col min="7947" max="7947" width="22.7109375" style="399" bestFit="1" customWidth="1"/>
    <col min="7948" max="7948" width="55.42578125" style="399" bestFit="1" customWidth="1"/>
    <col min="7949" max="7949" width="44.5703125" style="399" bestFit="1" customWidth="1"/>
    <col min="7950" max="7950" width="10.140625" style="399" customWidth="1"/>
    <col min="7951" max="7951" width="12.42578125" style="399" customWidth="1"/>
    <col min="7952" max="7953" width="10.140625" style="399" customWidth="1"/>
    <col min="7954" max="7954" width="11.28515625" style="399" customWidth="1"/>
    <col min="7955" max="7960" width="10.140625" style="399" customWidth="1"/>
    <col min="7961" max="7961" width="10.85546875" style="399" customWidth="1"/>
    <col min="7962" max="7970" width="10.140625" style="399" customWidth="1"/>
    <col min="7971" max="7972" width="11" style="399" customWidth="1"/>
    <col min="7973" max="7973" width="10.5703125" style="399" customWidth="1"/>
    <col min="7974" max="7975" width="10.140625" style="399" customWidth="1"/>
    <col min="7976" max="7976" width="10.85546875" style="399" customWidth="1"/>
    <col min="7977" max="7979" width="9.42578125" style="399" customWidth="1"/>
    <col min="7980" max="7982" width="11.42578125" style="399" customWidth="1"/>
    <col min="7983" max="7988" width="7.28515625" style="399" customWidth="1"/>
    <col min="7989" max="7990" width="10.42578125" style="399" customWidth="1"/>
    <col min="7991" max="7993" width="8.5703125" style="399" customWidth="1"/>
    <col min="7994" max="7995" width="10.28515625" style="399" customWidth="1"/>
    <col min="7996" max="7997" width="10.140625" style="399" customWidth="1"/>
    <col min="7998" max="8001" width="12.42578125" style="399" customWidth="1"/>
    <col min="8002" max="8003" width="9.42578125" style="399" customWidth="1"/>
    <col min="8004" max="8004" width="9.28515625" style="399" customWidth="1"/>
    <col min="8005" max="8005" width="8.85546875" style="399" customWidth="1"/>
    <col min="8006" max="8006" width="13.7109375" style="399" bestFit="1" customWidth="1"/>
    <col min="8007" max="8012" width="6.140625" style="399" customWidth="1"/>
    <col min="8013" max="8014" width="10.5703125" style="399" customWidth="1"/>
    <col min="8015" max="8015" width="9.140625" style="399" customWidth="1"/>
    <col min="8016" max="8017" width="10.28515625" style="399" customWidth="1"/>
    <col min="8018" max="8018" width="9.85546875" style="399" customWidth="1"/>
    <col min="8019" max="8019" width="11.5703125" style="399" customWidth="1"/>
    <col min="8020" max="8020" width="12.42578125" style="399" customWidth="1"/>
    <col min="8021" max="8021" width="8.28515625" style="399" customWidth="1"/>
    <col min="8022" max="8022" width="8.140625" style="399" customWidth="1"/>
    <col min="8023" max="8024" width="7.42578125" style="399" customWidth="1"/>
    <col min="8025" max="8025" width="9.42578125" style="399" customWidth="1"/>
    <col min="8026" max="8192" width="11.5703125" style="399"/>
    <col min="8193" max="8193" width="5" style="399" bestFit="1" customWidth="1"/>
    <col min="8194" max="8194" width="14.42578125" style="399" customWidth="1"/>
    <col min="8195" max="8195" width="58.28515625" style="399" bestFit="1" customWidth="1"/>
    <col min="8196" max="8196" width="12.5703125" style="399" customWidth="1"/>
    <col min="8197" max="8197" width="33.28515625" style="399" bestFit="1" customWidth="1"/>
    <col min="8198" max="8198" width="20" style="399" customWidth="1"/>
    <col min="8199" max="8199" width="35.28515625" style="399" bestFit="1" customWidth="1"/>
    <col min="8200" max="8200" width="47.5703125" style="399" bestFit="1" customWidth="1"/>
    <col min="8201" max="8201" width="7.140625" style="399" bestFit="1" customWidth="1"/>
    <col min="8202" max="8202" width="6.140625" style="399" customWidth="1"/>
    <col min="8203" max="8203" width="22.7109375" style="399" bestFit="1" customWidth="1"/>
    <col min="8204" max="8204" width="55.42578125" style="399" bestFit="1" customWidth="1"/>
    <col min="8205" max="8205" width="44.5703125" style="399" bestFit="1" customWidth="1"/>
    <col min="8206" max="8206" width="10.140625" style="399" customWidth="1"/>
    <col min="8207" max="8207" width="12.42578125" style="399" customWidth="1"/>
    <col min="8208" max="8209" width="10.140625" style="399" customWidth="1"/>
    <col min="8210" max="8210" width="11.28515625" style="399" customWidth="1"/>
    <col min="8211" max="8216" width="10.140625" style="399" customWidth="1"/>
    <col min="8217" max="8217" width="10.85546875" style="399" customWidth="1"/>
    <col min="8218" max="8226" width="10.140625" style="399" customWidth="1"/>
    <col min="8227" max="8228" width="11" style="399" customWidth="1"/>
    <col min="8229" max="8229" width="10.5703125" style="399" customWidth="1"/>
    <col min="8230" max="8231" width="10.140625" style="399" customWidth="1"/>
    <col min="8232" max="8232" width="10.85546875" style="399" customWidth="1"/>
    <col min="8233" max="8235" width="9.42578125" style="399" customWidth="1"/>
    <col min="8236" max="8238" width="11.42578125" style="399" customWidth="1"/>
    <col min="8239" max="8244" width="7.28515625" style="399" customWidth="1"/>
    <col min="8245" max="8246" width="10.42578125" style="399" customWidth="1"/>
    <col min="8247" max="8249" width="8.5703125" style="399" customWidth="1"/>
    <col min="8250" max="8251" width="10.28515625" style="399" customWidth="1"/>
    <col min="8252" max="8253" width="10.140625" style="399" customWidth="1"/>
    <col min="8254" max="8257" width="12.42578125" style="399" customWidth="1"/>
    <col min="8258" max="8259" width="9.42578125" style="399" customWidth="1"/>
    <col min="8260" max="8260" width="9.28515625" style="399" customWidth="1"/>
    <col min="8261" max="8261" width="8.85546875" style="399" customWidth="1"/>
    <col min="8262" max="8262" width="13.7109375" style="399" bestFit="1" customWidth="1"/>
    <col min="8263" max="8268" width="6.140625" style="399" customWidth="1"/>
    <col min="8269" max="8270" width="10.5703125" style="399" customWidth="1"/>
    <col min="8271" max="8271" width="9.140625" style="399" customWidth="1"/>
    <col min="8272" max="8273" width="10.28515625" style="399" customWidth="1"/>
    <col min="8274" max="8274" width="9.85546875" style="399" customWidth="1"/>
    <col min="8275" max="8275" width="11.5703125" style="399" customWidth="1"/>
    <col min="8276" max="8276" width="12.42578125" style="399" customWidth="1"/>
    <col min="8277" max="8277" width="8.28515625" style="399" customWidth="1"/>
    <col min="8278" max="8278" width="8.140625" style="399" customWidth="1"/>
    <col min="8279" max="8280" width="7.42578125" style="399" customWidth="1"/>
    <col min="8281" max="8281" width="9.42578125" style="399" customWidth="1"/>
    <col min="8282" max="8448" width="11.5703125" style="399"/>
    <col min="8449" max="8449" width="5" style="399" bestFit="1" customWidth="1"/>
    <col min="8450" max="8450" width="14.42578125" style="399" customWidth="1"/>
    <col min="8451" max="8451" width="58.28515625" style="399" bestFit="1" customWidth="1"/>
    <col min="8452" max="8452" width="12.5703125" style="399" customWidth="1"/>
    <col min="8453" max="8453" width="33.28515625" style="399" bestFit="1" customWidth="1"/>
    <col min="8454" max="8454" width="20" style="399" customWidth="1"/>
    <col min="8455" max="8455" width="35.28515625" style="399" bestFit="1" customWidth="1"/>
    <col min="8456" max="8456" width="47.5703125" style="399" bestFit="1" customWidth="1"/>
    <col min="8457" max="8457" width="7.140625" style="399" bestFit="1" customWidth="1"/>
    <col min="8458" max="8458" width="6.140625" style="399" customWidth="1"/>
    <col min="8459" max="8459" width="22.7109375" style="399" bestFit="1" customWidth="1"/>
    <col min="8460" max="8460" width="55.42578125" style="399" bestFit="1" customWidth="1"/>
    <col min="8461" max="8461" width="44.5703125" style="399" bestFit="1" customWidth="1"/>
    <col min="8462" max="8462" width="10.140625" style="399" customWidth="1"/>
    <col min="8463" max="8463" width="12.42578125" style="399" customWidth="1"/>
    <col min="8464" max="8465" width="10.140625" style="399" customWidth="1"/>
    <col min="8466" max="8466" width="11.28515625" style="399" customWidth="1"/>
    <col min="8467" max="8472" width="10.140625" style="399" customWidth="1"/>
    <col min="8473" max="8473" width="10.85546875" style="399" customWidth="1"/>
    <col min="8474" max="8482" width="10.140625" style="399" customWidth="1"/>
    <col min="8483" max="8484" width="11" style="399" customWidth="1"/>
    <col min="8485" max="8485" width="10.5703125" style="399" customWidth="1"/>
    <col min="8486" max="8487" width="10.140625" style="399" customWidth="1"/>
    <col min="8488" max="8488" width="10.85546875" style="399" customWidth="1"/>
    <col min="8489" max="8491" width="9.42578125" style="399" customWidth="1"/>
    <col min="8492" max="8494" width="11.42578125" style="399" customWidth="1"/>
    <col min="8495" max="8500" width="7.28515625" style="399" customWidth="1"/>
    <col min="8501" max="8502" width="10.42578125" style="399" customWidth="1"/>
    <col min="8503" max="8505" width="8.5703125" style="399" customWidth="1"/>
    <col min="8506" max="8507" width="10.28515625" style="399" customWidth="1"/>
    <col min="8508" max="8509" width="10.140625" style="399" customWidth="1"/>
    <col min="8510" max="8513" width="12.42578125" style="399" customWidth="1"/>
    <col min="8514" max="8515" width="9.42578125" style="399" customWidth="1"/>
    <col min="8516" max="8516" width="9.28515625" style="399" customWidth="1"/>
    <col min="8517" max="8517" width="8.85546875" style="399" customWidth="1"/>
    <col min="8518" max="8518" width="13.7109375" style="399" bestFit="1" customWidth="1"/>
    <col min="8519" max="8524" width="6.140625" style="399" customWidth="1"/>
    <col min="8525" max="8526" width="10.5703125" style="399" customWidth="1"/>
    <col min="8527" max="8527" width="9.140625" style="399" customWidth="1"/>
    <col min="8528" max="8529" width="10.28515625" style="399" customWidth="1"/>
    <col min="8530" max="8530" width="9.85546875" style="399" customWidth="1"/>
    <col min="8531" max="8531" width="11.5703125" style="399" customWidth="1"/>
    <col min="8532" max="8532" width="12.42578125" style="399" customWidth="1"/>
    <col min="8533" max="8533" width="8.28515625" style="399" customWidth="1"/>
    <col min="8534" max="8534" width="8.140625" style="399" customWidth="1"/>
    <col min="8535" max="8536" width="7.42578125" style="399" customWidth="1"/>
    <col min="8537" max="8537" width="9.42578125" style="399" customWidth="1"/>
    <col min="8538" max="8704" width="11.5703125" style="399"/>
    <col min="8705" max="8705" width="5" style="399" bestFit="1" customWidth="1"/>
    <col min="8706" max="8706" width="14.42578125" style="399" customWidth="1"/>
    <col min="8707" max="8707" width="58.28515625" style="399" bestFit="1" customWidth="1"/>
    <col min="8708" max="8708" width="12.5703125" style="399" customWidth="1"/>
    <col min="8709" max="8709" width="33.28515625" style="399" bestFit="1" customWidth="1"/>
    <col min="8710" max="8710" width="20" style="399" customWidth="1"/>
    <col min="8711" max="8711" width="35.28515625" style="399" bestFit="1" customWidth="1"/>
    <col min="8712" max="8712" width="47.5703125" style="399" bestFit="1" customWidth="1"/>
    <col min="8713" max="8713" width="7.140625" style="399" bestFit="1" customWidth="1"/>
    <col min="8714" max="8714" width="6.140625" style="399" customWidth="1"/>
    <col min="8715" max="8715" width="22.7109375" style="399" bestFit="1" customWidth="1"/>
    <col min="8716" max="8716" width="55.42578125" style="399" bestFit="1" customWidth="1"/>
    <col min="8717" max="8717" width="44.5703125" style="399" bestFit="1" customWidth="1"/>
    <col min="8718" max="8718" width="10.140625" style="399" customWidth="1"/>
    <col min="8719" max="8719" width="12.42578125" style="399" customWidth="1"/>
    <col min="8720" max="8721" width="10.140625" style="399" customWidth="1"/>
    <col min="8722" max="8722" width="11.28515625" style="399" customWidth="1"/>
    <col min="8723" max="8728" width="10.140625" style="399" customWidth="1"/>
    <col min="8729" max="8729" width="10.85546875" style="399" customWidth="1"/>
    <col min="8730" max="8738" width="10.140625" style="399" customWidth="1"/>
    <col min="8739" max="8740" width="11" style="399" customWidth="1"/>
    <col min="8741" max="8741" width="10.5703125" style="399" customWidth="1"/>
    <col min="8742" max="8743" width="10.140625" style="399" customWidth="1"/>
    <col min="8744" max="8744" width="10.85546875" style="399" customWidth="1"/>
    <col min="8745" max="8747" width="9.42578125" style="399" customWidth="1"/>
    <col min="8748" max="8750" width="11.42578125" style="399" customWidth="1"/>
    <col min="8751" max="8756" width="7.28515625" style="399" customWidth="1"/>
    <col min="8757" max="8758" width="10.42578125" style="399" customWidth="1"/>
    <col min="8759" max="8761" width="8.5703125" style="399" customWidth="1"/>
    <col min="8762" max="8763" width="10.28515625" style="399" customWidth="1"/>
    <col min="8764" max="8765" width="10.140625" style="399" customWidth="1"/>
    <col min="8766" max="8769" width="12.42578125" style="399" customWidth="1"/>
    <col min="8770" max="8771" width="9.42578125" style="399" customWidth="1"/>
    <col min="8772" max="8772" width="9.28515625" style="399" customWidth="1"/>
    <col min="8773" max="8773" width="8.85546875" style="399" customWidth="1"/>
    <col min="8774" max="8774" width="13.7109375" style="399" bestFit="1" customWidth="1"/>
    <col min="8775" max="8780" width="6.140625" style="399" customWidth="1"/>
    <col min="8781" max="8782" width="10.5703125" style="399" customWidth="1"/>
    <col min="8783" max="8783" width="9.140625" style="399" customWidth="1"/>
    <col min="8784" max="8785" width="10.28515625" style="399" customWidth="1"/>
    <col min="8786" max="8786" width="9.85546875" style="399" customWidth="1"/>
    <col min="8787" max="8787" width="11.5703125" style="399" customWidth="1"/>
    <col min="8788" max="8788" width="12.42578125" style="399" customWidth="1"/>
    <col min="8789" max="8789" width="8.28515625" style="399" customWidth="1"/>
    <col min="8790" max="8790" width="8.140625" style="399" customWidth="1"/>
    <col min="8791" max="8792" width="7.42578125" style="399" customWidth="1"/>
    <col min="8793" max="8793" width="9.42578125" style="399" customWidth="1"/>
    <col min="8794" max="8960" width="11.5703125" style="399"/>
    <col min="8961" max="8961" width="5" style="399" bestFit="1" customWidth="1"/>
    <col min="8962" max="8962" width="14.42578125" style="399" customWidth="1"/>
    <col min="8963" max="8963" width="58.28515625" style="399" bestFit="1" customWidth="1"/>
    <col min="8964" max="8964" width="12.5703125" style="399" customWidth="1"/>
    <col min="8965" max="8965" width="33.28515625" style="399" bestFit="1" customWidth="1"/>
    <col min="8966" max="8966" width="20" style="399" customWidth="1"/>
    <col min="8967" max="8967" width="35.28515625" style="399" bestFit="1" customWidth="1"/>
    <col min="8968" max="8968" width="47.5703125" style="399" bestFit="1" customWidth="1"/>
    <col min="8969" max="8969" width="7.140625" style="399" bestFit="1" customWidth="1"/>
    <col min="8970" max="8970" width="6.140625" style="399" customWidth="1"/>
    <col min="8971" max="8971" width="22.7109375" style="399" bestFit="1" customWidth="1"/>
    <col min="8972" max="8972" width="55.42578125" style="399" bestFit="1" customWidth="1"/>
    <col min="8973" max="8973" width="44.5703125" style="399" bestFit="1" customWidth="1"/>
    <col min="8974" max="8974" width="10.140625" style="399" customWidth="1"/>
    <col min="8975" max="8975" width="12.42578125" style="399" customWidth="1"/>
    <col min="8976" max="8977" width="10.140625" style="399" customWidth="1"/>
    <col min="8978" max="8978" width="11.28515625" style="399" customWidth="1"/>
    <col min="8979" max="8984" width="10.140625" style="399" customWidth="1"/>
    <col min="8985" max="8985" width="10.85546875" style="399" customWidth="1"/>
    <col min="8986" max="8994" width="10.140625" style="399" customWidth="1"/>
    <col min="8995" max="8996" width="11" style="399" customWidth="1"/>
    <col min="8997" max="8997" width="10.5703125" style="399" customWidth="1"/>
    <col min="8998" max="8999" width="10.140625" style="399" customWidth="1"/>
    <col min="9000" max="9000" width="10.85546875" style="399" customWidth="1"/>
    <col min="9001" max="9003" width="9.42578125" style="399" customWidth="1"/>
    <col min="9004" max="9006" width="11.42578125" style="399" customWidth="1"/>
    <col min="9007" max="9012" width="7.28515625" style="399" customWidth="1"/>
    <col min="9013" max="9014" width="10.42578125" style="399" customWidth="1"/>
    <col min="9015" max="9017" width="8.5703125" style="399" customWidth="1"/>
    <col min="9018" max="9019" width="10.28515625" style="399" customWidth="1"/>
    <col min="9020" max="9021" width="10.140625" style="399" customWidth="1"/>
    <col min="9022" max="9025" width="12.42578125" style="399" customWidth="1"/>
    <col min="9026" max="9027" width="9.42578125" style="399" customWidth="1"/>
    <col min="9028" max="9028" width="9.28515625" style="399" customWidth="1"/>
    <col min="9029" max="9029" width="8.85546875" style="399" customWidth="1"/>
    <col min="9030" max="9030" width="13.7109375" style="399" bestFit="1" customWidth="1"/>
    <col min="9031" max="9036" width="6.140625" style="399" customWidth="1"/>
    <col min="9037" max="9038" width="10.5703125" style="399" customWidth="1"/>
    <col min="9039" max="9039" width="9.140625" style="399" customWidth="1"/>
    <col min="9040" max="9041" width="10.28515625" style="399" customWidth="1"/>
    <col min="9042" max="9042" width="9.85546875" style="399" customWidth="1"/>
    <col min="9043" max="9043" width="11.5703125" style="399" customWidth="1"/>
    <col min="9044" max="9044" width="12.42578125" style="399" customWidth="1"/>
    <col min="9045" max="9045" width="8.28515625" style="399" customWidth="1"/>
    <col min="9046" max="9046" width="8.140625" style="399" customWidth="1"/>
    <col min="9047" max="9048" width="7.42578125" style="399" customWidth="1"/>
    <col min="9049" max="9049" width="9.42578125" style="399" customWidth="1"/>
    <col min="9050" max="9216" width="11.5703125" style="399"/>
    <col min="9217" max="9217" width="5" style="399" bestFit="1" customWidth="1"/>
    <col min="9218" max="9218" width="14.42578125" style="399" customWidth="1"/>
    <col min="9219" max="9219" width="58.28515625" style="399" bestFit="1" customWidth="1"/>
    <col min="9220" max="9220" width="12.5703125" style="399" customWidth="1"/>
    <col min="9221" max="9221" width="33.28515625" style="399" bestFit="1" customWidth="1"/>
    <col min="9222" max="9222" width="20" style="399" customWidth="1"/>
    <col min="9223" max="9223" width="35.28515625" style="399" bestFit="1" customWidth="1"/>
    <col min="9224" max="9224" width="47.5703125" style="399" bestFit="1" customWidth="1"/>
    <col min="9225" max="9225" width="7.140625" style="399" bestFit="1" customWidth="1"/>
    <col min="9226" max="9226" width="6.140625" style="399" customWidth="1"/>
    <col min="9227" max="9227" width="22.7109375" style="399" bestFit="1" customWidth="1"/>
    <col min="9228" max="9228" width="55.42578125" style="399" bestFit="1" customWidth="1"/>
    <col min="9229" max="9229" width="44.5703125" style="399" bestFit="1" customWidth="1"/>
    <col min="9230" max="9230" width="10.140625" style="399" customWidth="1"/>
    <col min="9231" max="9231" width="12.42578125" style="399" customWidth="1"/>
    <col min="9232" max="9233" width="10.140625" style="399" customWidth="1"/>
    <col min="9234" max="9234" width="11.28515625" style="399" customWidth="1"/>
    <col min="9235" max="9240" width="10.140625" style="399" customWidth="1"/>
    <col min="9241" max="9241" width="10.85546875" style="399" customWidth="1"/>
    <col min="9242" max="9250" width="10.140625" style="399" customWidth="1"/>
    <col min="9251" max="9252" width="11" style="399" customWidth="1"/>
    <col min="9253" max="9253" width="10.5703125" style="399" customWidth="1"/>
    <col min="9254" max="9255" width="10.140625" style="399" customWidth="1"/>
    <col min="9256" max="9256" width="10.85546875" style="399" customWidth="1"/>
    <col min="9257" max="9259" width="9.42578125" style="399" customWidth="1"/>
    <col min="9260" max="9262" width="11.42578125" style="399" customWidth="1"/>
    <col min="9263" max="9268" width="7.28515625" style="399" customWidth="1"/>
    <col min="9269" max="9270" width="10.42578125" style="399" customWidth="1"/>
    <col min="9271" max="9273" width="8.5703125" style="399" customWidth="1"/>
    <col min="9274" max="9275" width="10.28515625" style="399" customWidth="1"/>
    <col min="9276" max="9277" width="10.140625" style="399" customWidth="1"/>
    <col min="9278" max="9281" width="12.42578125" style="399" customWidth="1"/>
    <col min="9282" max="9283" width="9.42578125" style="399" customWidth="1"/>
    <col min="9284" max="9284" width="9.28515625" style="399" customWidth="1"/>
    <col min="9285" max="9285" width="8.85546875" style="399" customWidth="1"/>
    <col min="9286" max="9286" width="13.7109375" style="399" bestFit="1" customWidth="1"/>
    <col min="9287" max="9292" width="6.140625" style="399" customWidth="1"/>
    <col min="9293" max="9294" width="10.5703125" style="399" customWidth="1"/>
    <col min="9295" max="9295" width="9.140625" style="399" customWidth="1"/>
    <col min="9296" max="9297" width="10.28515625" style="399" customWidth="1"/>
    <col min="9298" max="9298" width="9.85546875" style="399" customWidth="1"/>
    <col min="9299" max="9299" width="11.5703125" style="399" customWidth="1"/>
    <col min="9300" max="9300" width="12.42578125" style="399" customWidth="1"/>
    <col min="9301" max="9301" width="8.28515625" style="399" customWidth="1"/>
    <col min="9302" max="9302" width="8.140625" style="399" customWidth="1"/>
    <col min="9303" max="9304" width="7.42578125" style="399" customWidth="1"/>
    <col min="9305" max="9305" width="9.42578125" style="399" customWidth="1"/>
    <col min="9306" max="9472" width="11.5703125" style="399"/>
    <col min="9473" max="9473" width="5" style="399" bestFit="1" customWidth="1"/>
    <col min="9474" max="9474" width="14.42578125" style="399" customWidth="1"/>
    <col min="9475" max="9475" width="58.28515625" style="399" bestFit="1" customWidth="1"/>
    <col min="9476" max="9476" width="12.5703125" style="399" customWidth="1"/>
    <col min="9477" max="9477" width="33.28515625" style="399" bestFit="1" customWidth="1"/>
    <col min="9478" max="9478" width="20" style="399" customWidth="1"/>
    <col min="9479" max="9479" width="35.28515625" style="399" bestFit="1" customWidth="1"/>
    <col min="9480" max="9480" width="47.5703125" style="399" bestFit="1" customWidth="1"/>
    <col min="9481" max="9481" width="7.140625" style="399" bestFit="1" customWidth="1"/>
    <col min="9482" max="9482" width="6.140625" style="399" customWidth="1"/>
    <col min="9483" max="9483" width="22.7109375" style="399" bestFit="1" customWidth="1"/>
    <col min="9484" max="9484" width="55.42578125" style="399" bestFit="1" customWidth="1"/>
    <col min="9485" max="9485" width="44.5703125" style="399" bestFit="1" customWidth="1"/>
    <col min="9486" max="9486" width="10.140625" style="399" customWidth="1"/>
    <col min="9487" max="9487" width="12.42578125" style="399" customWidth="1"/>
    <col min="9488" max="9489" width="10.140625" style="399" customWidth="1"/>
    <col min="9490" max="9490" width="11.28515625" style="399" customWidth="1"/>
    <col min="9491" max="9496" width="10.140625" style="399" customWidth="1"/>
    <col min="9497" max="9497" width="10.85546875" style="399" customWidth="1"/>
    <col min="9498" max="9506" width="10.140625" style="399" customWidth="1"/>
    <col min="9507" max="9508" width="11" style="399" customWidth="1"/>
    <col min="9509" max="9509" width="10.5703125" style="399" customWidth="1"/>
    <col min="9510" max="9511" width="10.140625" style="399" customWidth="1"/>
    <col min="9512" max="9512" width="10.85546875" style="399" customWidth="1"/>
    <col min="9513" max="9515" width="9.42578125" style="399" customWidth="1"/>
    <col min="9516" max="9518" width="11.42578125" style="399" customWidth="1"/>
    <col min="9519" max="9524" width="7.28515625" style="399" customWidth="1"/>
    <col min="9525" max="9526" width="10.42578125" style="399" customWidth="1"/>
    <col min="9527" max="9529" width="8.5703125" style="399" customWidth="1"/>
    <col min="9530" max="9531" width="10.28515625" style="399" customWidth="1"/>
    <col min="9532" max="9533" width="10.140625" style="399" customWidth="1"/>
    <col min="9534" max="9537" width="12.42578125" style="399" customWidth="1"/>
    <col min="9538" max="9539" width="9.42578125" style="399" customWidth="1"/>
    <col min="9540" max="9540" width="9.28515625" style="399" customWidth="1"/>
    <col min="9541" max="9541" width="8.85546875" style="399" customWidth="1"/>
    <col min="9542" max="9542" width="13.7109375" style="399" bestFit="1" customWidth="1"/>
    <col min="9543" max="9548" width="6.140625" style="399" customWidth="1"/>
    <col min="9549" max="9550" width="10.5703125" style="399" customWidth="1"/>
    <col min="9551" max="9551" width="9.140625" style="399" customWidth="1"/>
    <col min="9552" max="9553" width="10.28515625" style="399" customWidth="1"/>
    <col min="9554" max="9554" width="9.85546875" style="399" customWidth="1"/>
    <col min="9555" max="9555" width="11.5703125" style="399" customWidth="1"/>
    <col min="9556" max="9556" width="12.42578125" style="399" customWidth="1"/>
    <col min="9557" max="9557" width="8.28515625" style="399" customWidth="1"/>
    <col min="9558" max="9558" width="8.140625" style="399" customWidth="1"/>
    <col min="9559" max="9560" width="7.42578125" style="399" customWidth="1"/>
    <col min="9561" max="9561" width="9.42578125" style="399" customWidth="1"/>
    <col min="9562" max="9728" width="11.5703125" style="399"/>
    <col min="9729" max="9729" width="5" style="399" bestFit="1" customWidth="1"/>
    <col min="9730" max="9730" width="14.42578125" style="399" customWidth="1"/>
    <col min="9731" max="9731" width="58.28515625" style="399" bestFit="1" customWidth="1"/>
    <col min="9732" max="9732" width="12.5703125" style="399" customWidth="1"/>
    <col min="9733" max="9733" width="33.28515625" style="399" bestFit="1" customWidth="1"/>
    <col min="9734" max="9734" width="20" style="399" customWidth="1"/>
    <col min="9735" max="9735" width="35.28515625" style="399" bestFit="1" customWidth="1"/>
    <col min="9736" max="9736" width="47.5703125" style="399" bestFit="1" customWidth="1"/>
    <col min="9737" max="9737" width="7.140625" style="399" bestFit="1" customWidth="1"/>
    <col min="9738" max="9738" width="6.140625" style="399" customWidth="1"/>
    <col min="9739" max="9739" width="22.7109375" style="399" bestFit="1" customWidth="1"/>
    <col min="9740" max="9740" width="55.42578125" style="399" bestFit="1" customWidth="1"/>
    <col min="9741" max="9741" width="44.5703125" style="399" bestFit="1" customWidth="1"/>
    <col min="9742" max="9742" width="10.140625" style="399" customWidth="1"/>
    <col min="9743" max="9743" width="12.42578125" style="399" customWidth="1"/>
    <col min="9744" max="9745" width="10.140625" style="399" customWidth="1"/>
    <col min="9746" max="9746" width="11.28515625" style="399" customWidth="1"/>
    <col min="9747" max="9752" width="10.140625" style="399" customWidth="1"/>
    <col min="9753" max="9753" width="10.85546875" style="399" customWidth="1"/>
    <col min="9754" max="9762" width="10.140625" style="399" customWidth="1"/>
    <col min="9763" max="9764" width="11" style="399" customWidth="1"/>
    <col min="9765" max="9765" width="10.5703125" style="399" customWidth="1"/>
    <col min="9766" max="9767" width="10.140625" style="399" customWidth="1"/>
    <col min="9768" max="9768" width="10.85546875" style="399" customWidth="1"/>
    <col min="9769" max="9771" width="9.42578125" style="399" customWidth="1"/>
    <col min="9772" max="9774" width="11.42578125" style="399" customWidth="1"/>
    <col min="9775" max="9780" width="7.28515625" style="399" customWidth="1"/>
    <col min="9781" max="9782" width="10.42578125" style="399" customWidth="1"/>
    <col min="9783" max="9785" width="8.5703125" style="399" customWidth="1"/>
    <col min="9786" max="9787" width="10.28515625" style="399" customWidth="1"/>
    <col min="9788" max="9789" width="10.140625" style="399" customWidth="1"/>
    <col min="9790" max="9793" width="12.42578125" style="399" customWidth="1"/>
    <col min="9794" max="9795" width="9.42578125" style="399" customWidth="1"/>
    <col min="9796" max="9796" width="9.28515625" style="399" customWidth="1"/>
    <col min="9797" max="9797" width="8.85546875" style="399" customWidth="1"/>
    <col min="9798" max="9798" width="13.7109375" style="399" bestFit="1" customWidth="1"/>
    <col min="9799" max="9804" width="6.140625" style="399" customWidth="1"/>
    <col min="9805" max="9806" width="10.5703125" style="399" customWidth="1"/>
    <col min="9807" max="9807" width="9.140625" style="399" customWidth="1"/>
    <col min="9808" max="9809" width="10.28515625" style="399" customWidth="1"/>
    <col min="9810" max="9810" width="9.85546875" style="399" customWidth="1"/>
    <col min="9811" max="9811" width="11.5703125" style="399" customWidth="1"/>
    <col min="9812" max="9812" width="12.42578125" style="399" customWidth="1"/>
    <col min="9813" max="9813" width="8.28515625" style="399" customWidth="1"/>
    <col min="9814" max="9814" width="8.140625" style="399" customWidth="1"/>
    <col min="9815" max="9816" width="7.42578125" style="399" customWidth="1"/>
    <col min="9817" max="9817" width="9.42578125" style="399" customWidth="1"/>
    <col min="9818" max="9984" width="11.5703125" style="399"/>
    <col min="9985" max="9985" width="5" style="399" bestFit="1" customWidth="1"/>
    <col min="9986" max="9986" width="14.42578125" style="399" customWidth="1"/>
    <col min="9987" max="9987" width="58.28515625" style="399" bestFit="1" customWidth="1"/>
    <col min="9988" max="9988" width="12.5703125" style="399" customWidth="1"/>
    <col min="9989" max="9989" width="33.28515625" style="399" bestFit="1" customWidth="1"/>
    <col min="9990" max="9990" width="20" style="399" customWidth="1"/>
    <col min="9991" max="9991" width="35.28515625" style="399" bestFit="1" customWidth="1"/>
    <col min="9992" max="9992" width="47.5703125" style="399" bestFit="1" customWidth="1"/>
    <col min="9993" max="9993" width="7.140625" style="399" bestFit="1" customWidth="1"/>
    <col min="9994" max="9994" width="6.140625" style="399" customWidth="1"/>
    <col min="9995" max="9995" width="22.7109375" style="399" bestFit="1" customWidth="1"/>
    <col min="9996" max="9996" width="55.42578125" style="399" bestFit="1" customWidth="1"/>
    <col min="9997" max="9997" width="44.5703125" style="399" bestFit="1" customWidth="1"/>
    <col min="9998" max="9998" width="10.140625" style="399" customWidth="1"/>
    <col min="9999" max="9999" width="12.42578125" style="399" customWidth="1"/>
    <col min="10000" max="10001" width="10.140625" style="399" customWidth="1"/>
    <col min="10002" max="10002" width="11.28515625" style="399" customWidth="1"/>
    <col min="10003" max="10008" width="10.140625" style="399" customWidth="1"/>
    <col min="10009" max="10009" width="10.85546875" style="399" customWidth="1"/>
    <col min="10010" max="10018" width="10.140625" style="399" customWidth="1"/>
    <col min="10019" max="10020" width="11" style="399" customWidth="1"/>
    <col min="10021" max="10021" width="10.5703125" style="399" customWidth="1"/>
    <col min="10022" max="10023" width="10.140625" style="399" customWidth="1"/>
    <col min="10024" max="10024" width="10.85546875" style="399" customWidth="1"/>
    <col min="10025" max="10027" width="9.42578125" style="399" customWidth="1"/>
    <col min="10028" max="10030" width="11.42578125" style="399" customWidth="1"/>
    <col min="10031" max="10036" width="7.28515625" style="399" customWidth="1"/>
    <col min="10037" max="10038" width="10.42578125" style="399" customWidth="1"/>
    <col min="10039" max="10041" width="8.5703125" style="399" customWidth="1"/>
    <col min="10042" max="10043" width="10.28515625" style="399" customWidth="1"/>
    <col min="10044" max="10045" width="10.140625" style="399" customWidth="1"/>
    <col min="10046" max="10049" width="12.42578125" style="399" customWidth="1"/>
    <col min="10050" max="10051" width="9.42578125" style="399" customWidth="1"/>
    <col min="10052" max="10052" width="9.28515625" style="399" customWidth="1"/>
    <col min="10053" max="10053" width="8.85546875" style="399" customWidth="1"/>
    <col min="10054" max="10054" width="13.7109375" style="399" bestFit="1" customWidth="1"/>
    <col min="10055" max="10060" width="6.140625" style="399" customWidth="1"/>
    <col min="10061" max="10062" width="10.5703125" style="399" customWidth="1"/>
    <col min="10063" max="10063" width="9.140625" style="399" customWidth="1"/>
    <col min="10064" max="10065" width="10.28515625" style="399" customWidth="1"/>
    <col min="10066" max="10066" width="9.85546875" style="399" customWidth="1"/>
    <col min="10067" max="10067" width="11.5703125" style="399" customWidth="1"/>
    <col min="10068" max="10068" width="12.42578125" style="399" customWidth="1"/>
    <col min="10069" max="10069" width="8.28515625" style="399" customWidth="1"/>
    <col min="10070" max="10070" width="8.140625" style="399" customWidth="1"/>
    <col min="10071" max="10072" width="7.42578125" style="399" customWidth="1"/>
    <col min="10073" max="10073" width="9.42578125" style="399" customWidth="1"/>
    <col min="10074" max="10240" width="11.5703125" style="399"/>
    <col min="10241" max="10241" width="5" style="399" bestFit="1" customWidth="1"/>
    <col min="10242" max="10242" width="14.42578125" style="399" customWidth="1"/>
    <col min="10243" max="10243" width="58.28515625" style="399" bestFit="1" customWidth="1"/>
    <col min="10244" max="10244" width="12.5703125" style="399" customWidth="1"/>
    <col min="10245" max="10245" width="33.28515625" style="399" bestFit="1" customWidth="1"/>
    <col min="10246" max="10246" width="20" style="399" customWidth="1"/>
    <col min="10247" max="10247" width="35.28515625" style="399" bestFit="1" customWidth="1"/>
    <col min="10248" max="10248" width="47.5703125" style="399" bestFit="1" customWidth="1"/>
    <col min="10249" max="10249" width="7.140625" style="399" bestFit="1" customWidth="1"/>
    <col min="10250" max="10250" width="6.140625" style="399" customWidth="1"/>
    <col min="10251" max="10251" width="22.7109375" style="399" bestFit="1" customWidth="1"/>
    <col min="10252" max="10252" width="55.42578125" style="399" bestFit="1" customWidth="1"/>
    <col min="10253" max="10253" width="44.5703125" style="399" bestFit="1" customWidth="1"/>
    <col min="10254" max="10254" width="10.140625" style="399" customWidth="1"/>
    <col min="10255" max="10255" width="12.42578125" style="399" customWidth="1"/>
    <col min="10256" max="10257" width="10.140625" style="399" customWidth="1"/>
    <col min="10258" max="10258" width="11.28515625" style="399" customWidth="1"/>
    <col min="10259" max="10264" width="10.140625" style="399" customWidth="1"/>
    <col min="10265" max="10265" width="10.85546875" style="399" customWidth="1"/>
    <col min="10266" max="10274" width="10.140625" style="399" customWidth="1"/>
    <col min="10275" max="10276" width="11" style="399" customWidth="1"/>
    <col min="10277" max="10277" width="10.5703125" style="399" customWidth="1"/>
    <col min="10278" max="10279" width="10.140625" style="399" customWidth="1"/>
    <col min="10280" max="10280" width="10.85546875" style="399" customWidth="1"/>
    <col min="10281" max="10283" width="9.42578125" style="399" customWidth="1"/>
    <col min="10284" max="10286" width="11.42578125" style="399" customWidth="1"/>
    <col min="10287" max="10292" width="7.28515625" style="399" customWidth="1"/>
    <col min="10293" max="10294" width="10.42578125" style="399" customWidth="1"/>
    <col min="10295" max="10297" width="8.5703125" style="399" customWidth="1"/>
    <col min="10298" max="10299" width="10.28515625" style="399" customWidth="1"/>
    <col min="10300" max="10301" width="10.140625" style="399" customWidth="1"/>
    <col min="10302" max="10305" width="12.42578125" style="399" customWidth="1"/>
    <col min="10306" max="10307" width="9.42578125" style="399" customWidth="1"/>
    <col min="10308" max="10308" width="9.28515625" style="399" customWidth="1"/>
    <col min="10309" max="10309" width="8.85546875" style="399" customWidth="1"/>
    <col min="10310" max="10310" width="13.7109375" style="399" bestFit="1" customWidth="1"/>
    <col min="10311" max="10316" width="6.140625" style="399" customWidth="1"/>
    <col min="10317" max="10318" width="10.5703125" style="399" customWidth="1"/>
    <col min="10319" max="10319" width="9.140625" style="399" customWidth="1"/>
    <col min="10320" max="10321" width="10.28515625" style="399" customWidth="1"/>
    <col min="10322" max="10322" width="9.85546875" style="399" customWidth="1"/>
    <col min="10323" max="10323" width="11.5703125" style="399" customWidth="1"/>
    <col min="10324" max="10324" width="12.42578125" style="399" customWidth="1"/>
    <col min="10325" max="10325" width="8.28515625" style="399" customWidth="1"/>
    <col min="10326" max="10326" width="8.140625" style="399" customWidth="1"/>
    <col min="10327" max="10328" width="7.42578125" style="399" customWidth="1"/>
    <col min="10329" max="10329" width="9.42578125" style="399" customWidth="1"/>
    <col min="10330" max="10496" width="11.5703125" style="399"/>
    <col min="10497" max="10497" width="5" style="399" bestFit="1" customWidth="1"/>
    <col min="10498" max="10498" width="14.42578125" style="399" customWidth="1"/>
    <col min="10499" max="10499" width="58.28515625" style="399" bestFit="1" customWidth="1"/>
    <col min="10500" max="10500" width="12.5703125" style="399" customWidth="1"/>
    <col min="10501" max="10501" width="33.28515625" style="399" bestFit="1" customWidth="1"/>
    <col min="10502" max="10502" width="20" style="399" customWidth="1"/>
    <col min="10503" max="10503" width="35.28515625" style="399" bestFit="1" customWidth="1"/>
    <col min="10504" max="10504" width="47.5703125" style="399" bestFit="1" customWidth="1"/>
    <col min="10505" max="10505" width="7.140625" style="399" bestFit="1" customWidth="1"/>
    <col min="10506" max="10506" width="6.140625" style="399" customWidth="1"/>
    <col min="10507" max="10507" width="22.7109375" style="399" bestFit="1" customWidth="1"/>
    <col min="10508" max="10508" width="55.42578125" style="399" bestFit="1" customWidth="1"/>
    <col min="10509" max="10509" width="44.5703125" style="399" bestFit="1" customWidth="1"/>
    <col min="10510" max="10510" width="10.140625" style="399" customWidth="1"/>
    <col min="10511" max="10511" width="12.42578125" style="399" customWidth="1"/>
    <col min="10512" max="10513" width="10.140625" style="399" customWidth="1"/>
    <col min="10514" max="10514" width="11.28515625" style="399" customWidth="1"/>
    <col min="10515" max="10520" width="10.140625" style="399" customWidth="1"/>
    <col min="10521" max="10521" width="10.85546875" style="399" customWidth="1"/>
    <col min="10522" max="10530" width="10.140625" style="399" customWidth="1"/>
    <col min="10531" max="10532" width="11" style="399" customWidth="1"/>
    <col min="10533" max="10533" width="10.5703125" style="399" customWidth="1"/>
    <col min="10534" max="10535" width="10.140625" style="399" customWidth="1"/>
    <col min="10536" max="10536" width="10.85546875" style="399" customWidth="1"/>
    <col min="10537" max="10539" width="9.42578125" style="399" customWidth="1"/>
    <col min="10540" max="10542" width="11.42578125" style="399" customWidth="1"/>
    <col min="10543" max="10548" width="7.28515625" style="399" customWidth="1"/>
    <col min="10549" max="10550" width="10.42578125" style="399" customWidth="1"/>
    <col min="10551" max="10553" width="8.5703125" style="399" customWidth="1"/>
    <col min="10554" max="10555" width="10.28515625" style="399" customWidth="1"/>
    <col min="10556" max="10557" width="10.140625" style="399" customWidth="1"/>
    <col min="10558" max="10561" width="12.42578125" style="399" customWidth="1"/>
    <col min="10562" max="10563" width="9.42578125" style="399" customWidth="1"/>
    <col min="10564" max="10564" width="9.28515625" style="399" customWidth="1"/>
    <col min="10565" max="10565" width="8.85546875" style="399" customWidth="1"/>
    <col min="10566" max="10566" width="13.7109375" style="399" bestFit="1" customWidth="1"/>
    <col min="10567" max="10572" width="6.140625" style="399" customWidth="1"/>
    <col min="10573" max="10574" width="10.5703125" style="399" customWidth="1"/>
    <col min="10575" max="10575" width="9.140625" style="399" customWidth="1"/>
    <col min="10576" max="10577" width="10.28515625" style="399" customWidth="1"/>
    <col min="10578" max="10578" width="9.85546875" style="399" customWidth="1"/>
    <col min="10579" max="10579" width="11.5703125" style="399" customWidth="1"/>
    <col min="10580" max="10580" width="12.42578125" style="399" customWidth="1"/>
    <col min="10581" max="10581" width="8.28515625" style="399" customWidth="1"/>
    <col min="10582" max="10582" width="8.140625" style="399" customWidth="1"/>
    <col min="10583" max="10584" width="7.42578125" style="399" customWidth="1"/>
    <col min="10585" max="10585" width="9.42578125" style="399" customWidth="1"/>
    <col min="10586" max="10752" width="11.5703125" style="399"/>
    <col min="10753" max="10753" width="5" style="399" bestFit="1" customWidth="1"/>
    <col min="10754" max="10754" width="14.42578125" style="399" customWidth="1"/>
    <col min="10755" max="10755" width="58.28515625" style="399" bestFit="1" customWidth="1"/>
    <col min="10756" max="10756" width="12.5703125" style="399" customWidth="1"/>
    <col min="10757" max="10757" width="33.28515625" style="399" bestFit="1" customWidth="1"/>
    <col min="10758" max="10758" width="20" style="399" customWidth="1"/>
    <col min="10759" max="10759" width="35.28515625" style="399" bestFit="1" customWidth="1"/>
    <col min="10760" max="10760" width="47.5703125" style="399" bestFit="1" customWidth="1"/>
    <col min="10761" max="10761" width="7.140625" style="399" bestFit="1" customWidth="1"/>
    <col min="10762" max="10762" width="6.140625" style="399" customWidth="1"/>
    <col min="10763" max="10763" width="22.7109375" style="399" bestFit="1" customWidth="1"/>
    <col min="10764" max="10764" width="55.42578125" style="399" bestFit="1" customWidth="1"/>
    <col min="10765" max="10765" width="44.5703125" style="399" bestFit="1" customWidth="1"/>
    <col min="10766" max="10766" width="10.140625" style="399" customWidth="1"/>
    <col min="10767" max="10767" width="12.42578125" style="399" customWidth="1"/>
    <col min="10768" max="10769" width="10.140625" style="399" customWidth="1"/>
    <col min="10770" max="10770" width="11.28515625" style="399" customWidth="1"/>
    <col min="10771" max="10776" width="10.140625" style="399" customWidth="1"/>
    <col min="10777" max="10777" width="10.85546875" style="399" customWidth="1"/>
    <col min="10778" max="10786" width="10.140625" style="399" customWidth="1"/>
    <col min="10787" max="10788" width="11" style="399" customWidth="1"/>
    <col min="10789" max="10789" width="10.5703125" style="399" customWidth="1"/>
    <col min="10790" max="10791" width="10.140625" style="399" customWidth="1"/>
    <col min="10792" max="10792" width="10.85546875" style="399" customWidth="1"/>
    <col min="10793" max="10795" width="9.42578125" style="399" customWidth="1"/>
    <col min="10796" max="10798" width="11.42578125" style="399" customWidth="1"/>
    <col min="10799" max="10804" width="7.28515625" style="399" customWidth="1"/>
    <col min="10805" max="10806" width="10.42578125" style="399" customWidth="1"/>
    <col min="10807" max="10809" width="8.5703125" style="399" customWidth="1"/>
    <col min="10810" max="10811" width="10.28515625" style="399" customWidth="1"/>
    <col min="10812" max="10813" width="10.140625" style="399" customWidth="1"/>
    <col min="10814" max="10817" width="12.42578125" style="399" customWidth="1"/>
    <col min="10818" max="10819" width="9.42578125" style="399" customWidth="1"/>
    <col min="10820" max="10820" width="9.28515625" style="399" customWidth="1"/>
    <col min="10821" max="10821" width="8.85546875" style="399" customWidth="1"/>
    <col min="10822" max="10822" width="13.7109375" style="399" bestFit="1" customWidth="1"/>
    <col min="10823" max="10828" width="6.140625" style="399" customWidth="1"/>
    <col min="10829" max="10830" width="10.5703125" style="399" customWidth="1"/>
    <col min="10831" max="10831" width="9.140625" style="399" customWidth="1"/>
    <col min="10832" max="10833" width="10.28515625" style="399" customWidth="1"/>
    <col min="10834" max="10834" width="9.85546875" style="399" customWidth="1"/>
    <col min="10835" max="10835" width="11.5703125" style="399" customWidth="1"/>
    <col min="10836" max="10836" width="12.42578125" style="399" customWidth="1"/>
    <col min="10837" max="10837" width="8.28515625" style="399" customWidth="1"/>
    <col min="10838" max="10838" width="8.140625" style="399" customWidth="1"/>
    <col min="10839" max="10840" width="7.42578125" style="399" customWidth="1"/>
    <col min="10841" max="10841" width="9.42578125" style="399" customWidth="1"/>
    <col min="10842" max="11008" width="11.5703125" style="399"/>
    <col min="11009" max="11009" width="5" style="399" bestFit="1" customWidth="1"/>
    <col min="11010" max="11010" width="14.42578125" style="399" customWidth="1"/>
    <col min="11011" max="11011" width="58.28515625" style="399" bestFit="1" customWidth="1"/>
    <col min="11012" max="11012" width="12.5703125" style="399" customWidth="1"/>
    <col min="11013" max="11013" width="33.28515625" style="399" bestFit="1" customWidth="1"/>
    <col min="11014" max="11014" width="20" style="399" customWidth="1"/>
    <col min="11015" max="11015" width="35.28515625" style="399" bestFit="1" customWidth="1"/>
    <col min="11016" max="11016" width="47.5703125" style="399" bestFit="1" customWidth="1"/>
    <col min="11017" max="11017" width="7.140625" style="399" bestFit="1" customWidth="1"/>
    <col min="11018" max="11018" width="6.140625" style="399" customWidth="1"/>
    <col min="11019" max="11019" width="22.7109375" style="399" bestFit="1" customWidth="1"/>
    <col min="11020" max="11020" width="55.42578125" style="399" bestFit="1" customWidth="1"/>
    <col min="11021" max="11021" width="44.5703125" style="399" bestFit="1" customWidth="1"/>
    <col min="11022" max="11022" width="10.140625" style="399" customWidth="1"/>
    <col min="11023" max="11023" width="12.42578125" style="399" customWidth="1"/>
    <col min="11024" max="11025" width="10.140625" style="399" customWidth="1"/>
    <col min="11026" max="11026" width="11.28515625" style="399" customWidth="1"/>
    <col min="11027" max="11032" width="10.140625" style="399" customWidth="1"/>
    <col min="11033" max="11033" width="10.85546875" style="399" customWidth="1"/>
    <col min="11034" max="11042" width="10.140625" style="399" customWidth="1"/>
    <col min="11043" max="11044" width="11" style="399" customWidth="1"/>
    <col min="11045" max="11045" width="10.5703125" style="399" customWidth="1"/>
    <col min="11046" max="11047" width="10.140625" style="399" customWidth="1"/>
    <col min="11048" max="11048" width="10.85546875" style="399" customWidth="1"/>
    <col min="11049" max="11051" width="9.42578125" style="399" customWidth="1"/>
    <col min="11052" max="11054" width="11.42578125" style="399" customWidth="1"/>
    <col min="11055" max="11060" width="7.28515625" style="399" customWidth="1"/>
    <col min="11061" max="11062" width="10.42578125" style="399" customWidth="1"/>
    <col min="11063" max="11065" width="8.5703125" style="399" customWidth="1"/>
    <col min="11066" max="11067" width="10.28515625" style="399" customWidth="1"/>
    <col min="11068" max="11069" width="10.140625" style="399" customWidth="1"/>
    <col min="11070" max="11073" width="12.42578125" style="399" customWidth="1"/>
    <col min="11074" max="11075" width="9.42578125" style="399" customWidth="1"/>
    <col min="11076" max="11076" width="9.28515625" style="399" customWidth="1"/>
    <col min="11077" max="11077" width="8.85546875" style="399" customWidth="1"/>
    <col min="11078" max="11078" width="13.7109375" style="399" bestFit="1" customWidth="1"/>
    <col min="11079" max="11084" width="6.140625" style="399" customWidth="1"/>
    <col min="11085" max="11086" width="10.5703125" style="399" customWidth="1"/>
    <col min="11087" max="11087" width="9.140625" style="399" customWidth="1"/>
    <col min="11088" max="11089" width="10.28515625" style="399" customWidth="1"/>
    <col min="11090" max="11090" width="9.85546875" style="399" customWidth="1"/>
    <col min="11091" max="11091" width="11.5703125" style="399" customWidth="1"/>
    <col min="11092" max="11092" width="12.42578125" style="399" customWidth="1"/>
    <col min="11093" max="11093" width="8.28515625" style="399" customWidth="1"/>
    <col min="11094" max="11094" width="8.140625" style="399" customWidth="1"/>
    <col min="11095" max="11096" width="7.42578125" style="399" customWidth="1"/>
    <col min="11097" max="11097" width="9.42578125" style="399" customWidth="1"/>
    <col min="11098" max="11264" width="11.5703125" style="399"/>
    <col min="11265" max="11265" width="5" style="399" bestFit="1" customWidth="1"/>
    <col min="11266" max="11266" width="14.42578125" style="399" customWidth="1"/>
    <col min="11267" max="11267" width="58.28515625" style="399" bestFit="1" customWidth="1"/>
    <col min="11268" max="11268" width="12.5703125" style="399" customWidth="1"/>
    <col min="11269" max="11269" width="33.28515625" style="399" bestFit="1" customWidth="1"/>
    <col min="11270" max="11270" width="20" style="399" customWidth="1"/>
    <col min="11271" max="11271" width="35.28515625" style="399" bestFit="1" customWidth="1"/>
    <col min="11272" max="11272" width="47.5703125" style="399" bestFit="1" customWidth="1"/>
    <col min="11273" max="11273" width="7.140625" style="399" bestFit="1" customWidth="1"/>
    <col min="11274" max="11274" width="6.140625" style="399" customWidth="1"/>
    <col min="11275" max="11275" width="22.7109375" style="399" bestFit="1" customWidth="1"/>
    <col min="11276" max="11276" width="55.42578125" style="399" bestFit="1" customWidth="1"/>
    <col min="11277" max="11277" width="44.5703125" style="399" bestFit="1" customWidth="1"/>
    <col min="11278" max="11278" width="10.140625" style="399" customWidth="1"/>
    <col min="11279" max="11279" width="12.42578125" style="399" customWidth="1"/>
    <col min="11280" max="11281" width="10.140625" style="399" customWidth="1"/>
    <col min="11282" max="11282" width="11.28515625" style="399" customWidth="1"/>
    <col min="11283" max="11288" width="10.140625" style="399" customWidth="1"/>
    <col min="11289" max="11289" width="10.85546875" style="399" customWidth="1"/>
    <col min="11290" max="11298" width="10.140625" style="399" customWidth="1"/>
    <col min="11299" max="11300" width="11" style="399" customWidth="1"/>
    <col min="11301" max="11301" width="10.5703125" style="399" customWidth="1"/>
    <col min="11302" max="11303" width="10.140625" style="399" customWidth="1"/>
    <col min="11304" max="11304" width="10.85546875" style="399" customWidth="1"/>
    <col min="11305" max="11307" width="9.42578125" style="399" customWidth="1"/>
    <col min="11308" max="11310" width="11.42578125" style="399" customWidth="1"/>
    <col min="11311" max="11316" width="7.28515625" style="399" customWidth="1"/>
    <col min="11317" max="11318" width="10.42578125" style="399" customWidth="1"/>
    <col min="11319" max="11321" width="8.5703125" style="399" customWidth="1"/>
    <col min="11322" max="11323" width="10.28515625" style="399" customWidth="1"/>
    <col min="11324" max="11325" width="10.140625" style="399" customWidth="1"/>
    <col min="11326" max="11329" width="12.42578125" style="399" customWidth="1"/>
    <col min="11330" max="11331" width="9.42578125" style="399" customWidth="1"/>
    <col min="11332" max="11332" width="9.28515625" style="399" customWidth="1"/>
    <col min="11333" max="11333" width="8.85546875" style="399" customWidth="1"/>
    <col min="11334" max="11334" width="13.7109375" style="399" bestFit="1" customWidth="1"/>
    <col min="11335" max="11340" width="6.140625" style="399" customWidth="1"/>
    <col min="11341" max="11342" width="10.5703125" style="399" customWidth="1"/>
    <col min="11343" max="11343" width="9.140625" style="399" customWidth="1"/>
    <col min="11344" max="11345" width="10.28515625" style="399" customWidth="1"/>
    <col min="11346" max="11346" width="9.85546875" style="399" customWidth="1"/>
    <col min="11347" max="11347" width="11.5703125" style="399" customWidth="1"/>
    <col min="11348" max="11348" width="12.42578125" style="399" customWidth="1"/>
    <col min="11349" max="11349" width="8.28515625" style="399" customWidth="1"/>
    <col min="11350" max="11350" width="8.140625" style="399" customWidth="1"/>
    <col min="11351" max="11352" width="7.42578125" style="399" customWidth="1"/>
    <col min="11353" max="11353" width="9.42578125" style="399" customWidth="1"/>
    <col min="11354" max="11520" width="11.5703125" style="399"/>
    <col min="11521" max="11521" width="5" style="399" bestFit="1" customWidth="1"/>
    <col min="11522" max="11522" width="14.42578125" style="399" customWidth="1"/>
    <col min="11523" max="11523" width="58.28515625" style="399" bestFit="1" customWidth="1"/>
    <col min="11524" max="11524" width="12.5703125" style="399" customWidth="1"/>
    <col min="11525" max="11525" width="33.28515625" style="399" bestFit="1" customWidth="1"/>
    <col min="11526" max="11526" width="20" style="399" customWidth="1"/>
    <col min="11527" max="11527" width="35.28515625" style="399" bestFit="1" customWidth="1"/>
    <col min="11528" max="11528" width="47.5703125" style="399" bestFit="1" customWidth="1"/>
    <col min="11529" max="11529" width="7.140625" style="399" bestFit="1" customWidth="1"/>
    <col min="11530" max="11530" width="6.140625" style="399" customWidth="1"/>
    <col min="11531" max="11531" width="22.7109375" style="399" bestFit="1" customWidth="1"/>
    <col min="11532" max="11532" width="55.42578125" style="399" bestFit="1" customWidth="1"/>
    <col min="11533" max="11533" width="44.5703125" style="399" bestFit="1" customWidth="1"/>
    <col min="11534" max="11534" width="10.140625" style="399" customWidth="1"/>
    <col min="11535" max="11535" width="12.42578125" style="399" customWidth="1"/>
    <col min="11536" max="11537" width="10.140625" style="399" customWidth="1"/>
    <col min="11538" max="11538" width="11.28515625" style="399" customWidth="1"/>
    <col min="11539" max="11544" width="10.140625" style="399" customWidth="1"/>
    <col min="11545" max="11545" width="10.85546875" style="399" customWidth="1"/>
    <col min="11546" max="11554" width="10.140625" style="399" customWidth="1"/>
    <col min="11555" max="11556" width="11" style="399" customWidth="1"/>
    <col min="11557" max="11557" width="10.5703125" style="399" customWidth="1"/>
    <col min="11558" max="11559" width="10.140625" style="399" customWidth="1"/>
    <col min="11560" max="11560" width="10.85546875" style="399" customWidth="1"/>
    <col min="11561" max="11563" width="9.42578125" style="399" customWidth="1"/>
    <col min="11564" max="11566" width="11.42578125" style="399" customWidth="1"/>
    <col min="11567" max="11572" width="7.28515625" style="399" customWidth="1"/>
    <col min="11573" max="11574" width="10.42578125" style="399" customWidth="1"/>
    <col min="11575" max="11577" width="8.5703125" style="399" customWidth="1"/>
    <col min="11578" max="11579" width="10.28515625" style="399" customWidth="1"/>
    <col min="11580" max="11581" width="10.140625" style="399" customWidth="1"/>
    <col min="11582" max="11585" width="12.42578125" style="399" customWidth="1"/>
    <col min="11586" max="11587" width="9.42578125" style="399" customWidth="1"/>
    <col min="11588" max="11588" width="9.28515625" style="399" customWidth="1"/>
    <col min="11589" max="11589" width="8.85546875" style="399" customWidth="1"/>
    <col min="11590" max="11590" width="13.7109375" style="399" bestFit="1" customWidth="1"/>
    <col min="11591" max="11596" width="6.140625" style="399" customWidth="1"/>
    <col min="11597" max="11598" width="10.5703125" style="399" customWidth="1"/>
    <col min="11599" max="11599" width="9.140625" style="399" customWidth="1"/>
    <col min="11600" max="11601" width="10.28515625" style="399" customWidth="1"/>
    <col min="11602" max="11602" width="9.85546875" style="399" customWidth="1"/>
    <col min="11603" max="11603" width="11.5703125" style="399" customWidth="1"/>
    <col min="11604" max="11604" width="12.42578125" style="399" customWidth="1"/>
    <col min="11605" max="11605" width="8.28515625" style="399" customWidth="1"/>
    <col min="11606" max="11606" width="8.140625" style="399" customWidth="1"/>
    <col min="11607" max="11608" width="7.42578125" style="399" customWidth="1"/>
    <col min="11609" max="11609" width="9.42578125" style="399" customWidth="1"/>
    <col min="11610" max="11776" width="11.5703125" style="399"/>
    <col min="11777" max="11777" width="5" style="399" bestFit="1" customWidth="1"/>
    <col min="11778" max="11778" width="14.42578125" style="399" customWidth="1"/>
    <col min="11779" max="11779" width="58.28515625" style="399" bestFit="1" customWidth="1"/>
    <col min="11780" max="11780" width="12.5703125" style="399" customWidth="1"/>
    <col min="11781" max="11781" width="33.28515625" style="399" bestFit="1" customWidth="1"/>
    <col min="11782" max="11782" width="20" style="399" customWidth="1"/>
    <col min="11783" max="11783" width="35.28515625" style="399" bestFit="1" customWidth="1"/>
    <col min="11784" max="11784" width="47.5703125" style="399" bestFit="1" customWidth="1"/>
    <col min="11785" max="11785" width="7.140625" style="399" bestFit="1" customWidth="1"/>
    <col min="11786" max="11786" width="6.140625" style="399" customWidth="1"/>
    <col min="11787" max="11787" width="22.7109375" style="399" bestFit="1" customWidth="1"/>
    <col min="11788" max="11788" width="55.42578125" style="399" bestFit="1" customWidth="1"/>
    <col min="11789" max="11789" width="44.5703125" style="399" bestFit="1" customWidth="1"/>
    <col min="11790" max="11790" width="10.140625" style="399" customWidth="1"/>
    <col min="11791" max="11791" width="12.42578125" style="399" customWidth="1"/>
    <col min="11792" max="11793" width="10.140625" style="399" customWidth="1"/>
    <col min="11794" max="11794" width="11.28515625" style="399" customWidth="1"/>
    <col min="11795" max="11800" width="10.140625" style="399" customWidth="1"/>
    <col min="11801" max="11801" width="10.85546875" style="399" customWidth="1"/>
    <col min="11802" max="11810" width="10.140625" style="399" customWidth="1"/>
    <col min="11811" max="11812" width="11" style="399" customWidth="1"/>
    <col min="11813" max="11813" width="10.5703125" style="399" customWidth="1"/>
    <col min="11814" max="11815" width="10.140625" style="399" customWidth="1"/>
    <col min="11816" max="11816" width="10.85546875" style="399" customWidth="1"/>
    <col min="11817" max="11819" width="9.42578125" style="399" customWidth="1"/>
    <col min="11820" max="11822" width="11.42578125" style="399" customWidth="1"/>
    <col min="11823" max="11828" width="7.28515625" style="399" customWidth="1"/>
    <col min="11829" max="11830" width="10.42578125" style="399" customWidth="1"/>
    <col min="11831" max="11833" width="8.5703125" style="399" customWidth="1"/>
    <col min="11834" max="11835" width="10.28515625" style="399" customWidth="1"/>
    <col min="11836" max="11837" width="10.140625" style="399" customWidth="1"/>
    <col min="11838" max="11841" width="12.42578125" style="399" customWidth="1"/>
    <col min="11842" max="11843" width="9.42578125" style="399" customWidth="1"/>
    <col min="11844" max="11844" width="9.28515625" style="399" customWidth="1"/>
    <col min="11845" max="11845" width="8.85546875" style="399" customWidth="1"/>
    <col min="11846" max="11846" width="13.7109375" style="399" bestFit="1" customWidth="1"/>
    <col min="11847" max="11852" width="6.140625" style="399" customWidth="1"/>
    <col min="11853" max="11854" width="10.5703125" style="399" customWidth="1"/>
    <col min="11855" max="11855" width="9.140625" style="399" customWidth="1"/>
    <col min="11856" max="11857" width="10.28515625" style="399" customWidth="1"/>
    <col min="11858" max="11858" width="9.85546875" style="399" customWidth="1"/>
    <col min="11859" max="11859" width="11.5703125" style="399" customWidth="1"/>
    <col min="11860" max="11860" width="12.42578125" style="399" customWidth="1"/>
    <col min="11861" max="11861" width="8.28515625" style="399" customWidth="1"/>
    <col min="11862" max="11862" width="8.140625" style="399" customWidth="1"/>
    <col min="11863" max="11864" width="7.42578125" style="399" customWidth="1"/>
    <col min="11865" max="11865" width="9.42578125" style="399" customWidth="1"/>
    <col min="11866" max="12032" width="11.5703125" style="399"/>
    <col min="12033" max="12033" width="5" style="399" bestFit="1" customWidth="1"/>
    <col min="12034" max="12034" width="14.42578125" style="399" customWidth="1"/>
    <col min="12035" max="12035" width="58.28515625" style="399" bestFit="1" customWidth="1"/>
    <col min="12036" max="12036" width="12.5703125" style="399" customWidth="1"/>
    <col min="12037" max="12037" width="33.28515625" style="399" bestFit="1" customWidth="1"/>
    <col min="12038" max="12038" width="20" style="399" customWidth="1"/>
    <col min="12039" max="12039" width="35.28515625" style="399" bestFit="1" customWidth="1"/>
    <col min="12040" max="12040" width="47.5703125" style="399" bestFit="1" customWidth="1"/>
    <col min="12041" max="12041" width="7.140625" style="399" bestFit="1" customWidth="1"/>
    <col min="12042" max="12042" width="6.140625" style="399" customWidth="1"/>
    <col min="12043" max="12043" width="22.7109375" style="399" bestFit="1" customWidth="1"/>
    <col min="12044" max="12044" width="55.42578125" style="399" bestFit="1" customWidth="1"/>
    <col min="12045" max="12045" width="44.5703125" style="399" bestFit="1" customWidth="1"/>
    <col min="12046" max="12046" width="10.140625" style="399" customWidth="1"/>
    <col min="12047" max="12047" width="12.42578125" style="399" customWidth="1"/>
    <col min="12048" max="12049" width="10.140625" style="399" customWidth="1"/>
    <col min="12050" max="12050" width="11.28515625" style="399" customWidth="1"/>
    <col min="12051" max="12056" width="10.140625" style="399" customWidth="1"/>
    <col min="12057" max="12057" width="10.85546875" style="399" customWidth="1"/>
    <col min="12058" max="12066" width="10.140625" style="399" customWidth="1"/>
    <col min="12067" max="12068" width="11" style="399" customWidth="1"/>
    <col min="12069" max="12069" width="10.5703125" style="399" customWidth="1"/>
    <col min="12070" max="12071" width="10.140625" style="399" customWidth="1"/>
    <col min="12072" max="12072" width="10.85546875" style="399" customWidth="1"/>
    <col min="12073" max="12075" width="9.42578125" style="399" customWidth="1"/>
    <col min="12076" max="12078" width="11.42578125" style="399" customWidth="1"/>
    <col min="12079" max="12084" width="7.28515625" style="399" customWidth="1"/>
    <col min="12085" max="12086" width="10.42578125" style="399" customWidth="1"/>
    <col min="12087" max="12089" width="8.5703125" style="399" customWidth="1"/>
    <col min="12090" max="12091" width="10.28515625" style="399" customWidth="1"/>
    <col min="12092" max="12093" width="10.140625" style="399" customWidth="1"/>
    <col min="12094" max="12097" width="12.42578125" style="399" customWidth="1"/>
    <col min="12098" max="12099" width="9.42578125" style="399" customWidth="1"/>
    <col min="12100" max="12100" width="9.28515625" style="399" customWidth="1"/>
    <col min="12101" max="12101" width="8.85546875" style="399" customWidth="1"/>
    <col min="12102" max="12102" width="13.7109375" style="399" bestFit="1" customWidth="1"/>
    <col min="12103" max="12108" width="6.140625" style="399" customWidth="1"/>
    <col min="12109" max="12110" width="10.5703125" style="399" customWidth="1"/>
    <col min="12111" max="12111" width="9.140625" style="399" customWidth="1"/>
    <col min="12112" max="12113" width="10.28515625" style="399" customWidth="1"/>
    <col min="12114" max="12114" width="9.85546875" style="399" customWidth="1"/>
    <col min="12115" max="12115" width="11.5703125" style="399" customWidth="1"/>
    <col min="12116" max="12116" width="12.42578125" style="399" customWidth="1"/>
    <col min="12117" max="12117" width="8.28515625" style="399" customWidth="1"/>
    <col min="12118" max="12118" width="8.140625" style="399" customWidth="1"/>
    <col min="12119" max="12120" width="7.42578125" style="399" customWidth="1"/>
    <col min="12121" max="12121" width="9.42578125" style="399" customWidth="1"/>
    <col min="12122" max="12288" width="11.5703125" style="399"/>
    <col min="12289" max="12289" width="5" style="399" bestFit="1" customWidth="1"/>
    <col min="12290" max="12290" width="14.42578125" style="399" customWidth="1"/>
    <col min="12291" max="12291" width="58.28515625" style="399" bestFit="1" customWidth="1"/>
    <col min="12292" max="12292" width="12.5703125" style="399" customWidth="1"/>
    <col min="12293" max="12293" width="33.28515625" style="399" bestFit="1" customWidth="1"/>
    <col min="12294" max="12294" width="20" style="399" customWidth="1"/>
    <col min="12295" max="12295" width="35.28515625" style="399" bestFit="1" customWidth="1"/>
    <col min="12296" max="12296" width="47.5703125" style="399" bestFit="1" customWidth="1"/>
    <col min="12297" max="12297" width="7.140625" style="399" bestFit="1" customWidth="1"/>
    <col min="12298" max="12298" width="6.140625" style="399" customWidth="1"/>
    <col min="12299" max="12299" width="22.7109375" style="399" bestFit="1" customWidth="1"/>
    <col min="12300" max="12300" width="55.42578125" style="399" bestFit="1" customWidth="1"/>
    <col min="12301" max="12301" width="44.5703125" style="399" bestFit="1" customWidth="1"/>
    <col min="12302" max="12302" width="10.140625" style="399" customWidth="1"/>
    <col min="12303" max="12303" width="12.42578125" style="399" customWidth="1"/>
    <col min="12304" max="12305" width="10.140625" style="399" customWidth="1"/>
    <col min="12306" max="12306" width="11.28515625" style="399" customWidth="1"/>
    <col min="12307" max="12312" width="10.140625" style="399" customWidth="1"/>
    <col min="12313" max="12313" width="10.85546875" style="399" customWidth="1"/>
    <col min="12314" max="12322" width="10.140625" style="399" customWidth="1"/>
    <col min="12323" max="12324" width="11" style="399" customWidth="1"/>
    <col min="12325" max="12325" width="10.5703125" style="399" customWidth="1"/>
    <col min="12326" max="12327" width="10.140625" style="399" customWidth="1"/>
    <col min="12328" max="12328" width="10.85546875" style="399" customWidth="1"/>
    <col min="12329" max="12331" width="9.42578125" style="399" customWidth="1"/>
    <col min="12332" max="12334" width="11.42578125" style="399" customWidth="1"/>
    <col min="12335" max="12340" width="7.28515625" style="399" customWidth="1"/>
    <col min="12341" max="12342" width="10.42578125" style="399" customWidth="1"/>
    <col min="12343" max="12345" width="8.5703125" style="399" customWidth="1"/>
    <col min="12346" max="12347" width="10.28515625" style="399" customWidth="1"/>
    <col min="12348" max="12349" width="10.140625" style="399" customWidth="1"/>
    <col min="12350" max="12353" width="12.42578125" style="399" customWidth="1"/>
    <col min="12354" max="12355" width="9.42578125" style="399" customWidth="1"/>
    <col min="12356" max="12356" width="9.28515625" style="399" customWidth="1"/>
    <col min="12357" max="12357" width="8.85546875" style="399" customWidth="1"/>
    <col min="12358" max="12358" width="13.7109375" style="399" bestFit="1" customWidth="1"/>
    <col min="12359" max="12364" width="6.140625" style="399" customWidth="1"/>
    <col min="12365" max="12366" width="10.5703125" style="399" customWidth="1"/>
    <col min="12367" max="12367" width="9.140625" style="399" customWidth="1"/>
    <col min="12368" max="12369" width="10.28515625" style="399" customWidth="1"/>
    <col min="12370" max="12370" width="9.85546875" style="399" customWidth="1"/>
    <col min="12371" max="12371" width="11.5703125" style="399" customWidth="1"/>
    <col min="12372" max="12372" width="12.42578125" style="399" customWidth="1"/>
    <col min="12373" max="12373" width="8.28515625" style="399" customWidth="1"/>
    <col min="12374" max="12374" width="8.140625" style="399" customWidth="1"/>
    <col min="12375" max="12376" width="7.42578125" style="399" customWidth="1"/>
    <col min="12377" max="12377" width="9.42578125" style="399" customWidth="1"/>
    <col min="12378" max="12544" width="11.5703125" style="399"/>
    <col min="12545" max="12545" width="5" style="399" bestFit="1" customWidth="1"/>
    <col min="12546" max="12546" width="14.42578125" style="399" customWidth="1"/>
    <col min="12547" max="12547" width="58.28515625" style="399" bestFit="1" customWidth="1"/>
    <col min="12548" max="12548" width="12.5703125" style="399" customWidth="1"/>
    <col min="12549" max="12549" width="33.28515625" style="399" bestFit="1" customWidth="1"/>
    <col min="12550" max="12550" width="20" style="399" customWidth="1"/>
    <col min="12551" max="12551" width="35.28515625" style="399" bestFit="1" customWidth="1"/>
    <col min="12552" max="12552" width="47.5703125" style="399" bestFit="1" customWidth="1"/>
    <col min="12553" max="12553" width="7.140625" style="399" bestFit="1" customWidth="1"/>
    <col min="12554" max="12554" width="6.140625" style="399" customWidth="1"/>
    <col min="12555" max="12555" width="22.7109375" style="399" bestFit="1" customWidth="1"/>
    <col min="12556" max="12556" width="55.42578125" style="399" bestFit="1" customWidth="1"/>
    <col min="12557" max="12557" width="44.5703125" style="399" bestFit="1" customWidth="1"/>
    <col min="12558" max="12558" width="10.140625" style="399" customWidth="1"/>
    <col min="12559" max="12559" width="12.42578125" style="399" customWidth="1"/>
    <col min="12560" max="12561" width="10.140625" style="399" customWidth="1"/>
    <col min="12562" max="12562" width="11.28515625" style="399" customWidth="1"/>
    <col min="12563" max="12568" width="10.140625" style="399" customWidth="1"/>
    <col min="12569" max="12569" width="10.85546875" style="399" customWidth="1"/>
    <col min="12570" max="12578" width="10.140625" style="399" customWidth="1"/>
    <col min="12579" max="12580" width="11" style="399" customWidth="1"/>
    <col min="12581" max="12581" width="10.5703125" style="399" customWidth="1"/>
    <col min="12582" max="12583" width="10.140625" style="399" customWidth="1"/>
    <col min="12584" max="12584" width="10.85546875" style="399" customWidth="1"/>
    <col min="12585" max="12587" width="9.42578125" style="399" customWidth="1"/>
    <col min="12588" max="12590" width="11.42578125" style="399" customWidth="1"/>
    <col min="12591" max="12596" width="7.28515625" style="399" customWidth="1"/>
    <col min="12597" max="12598" width="10.42578125" style="399" customWidth="1"/>
    <col min="12599" max="12601" width="8.5703125" style="399" customWidth="1"/>
    <col min="12602" max="12603" width="10.28515625" style="399" customWidth="1"/>
    <col min="12604" max="12605" width="10.140625" style="399" customWidth="1"/>
    <col min="12606" max="12609" width="12.42578125" style="399" customWidth="1"/>
    <col min="12610" max="12611" width="9.42578125" style="399" customWidth="1"/>
    <col min="12612" max="12612" width="9.28515625" style="399" customWidth="1"/>
    <col min="12613" max="12613" width="8.85546875" style="399" customWidth="1"/>
    <col min="12614" max="12614" width="13.7109375" style="399" bestFit="1" customWidth="1"/>
    <col min="12615" max="12620" width="6.140625" style="399" customWidth="1"/>
    <col min="12621" max="12622" width="10.5703125" style="399" customWidth="1"/>
    <col min="12623" max="12623" width="9.140625" style="399" customWidth="1"/>
    <col min="12624" max="12625" width="10.28515625" style="399" customWidth="1"/>
    <col min="12626" max="12626" width="9.85546875" style="399" customWidth="1"/>
    <col min="12627" max="12627" width="11.5703125" style="399" customWidth="1"/>
    <col min="12628" max="12628" width="12.42578125" style="399" customWidth="1"/>
    <col min="12629" max="12629" width="8.28515625" style="399" customWidth="1"/>
    <col min="12630" max="12630" width="8.140625" style="399" customWidth="1"/>
    <col min="12631" max="12632" width="7.42578125" style="399" customWidth="1"/>
    <col min="12633" max="12633" width="9.42578125" style="399" customWidth="1"/>
    <col min="12634" max="12800" width="11.5703125" style="399"/>
    <col min="12801" max="12801" width="5" style="399" bestFit="1" customWidth="1"/>
    <col min="12802" max="12802" width="14.42578125" style="399" customWidth="1"/>
    <col min="12803" max="12803" width="58.28515625" style="399" bestFit="1" customWidth="1"/>
    <col min="12804" max="12804" width="12.5703125" style="399" customWidth="1"/>
    <col min="12805" max="12805" width="33.28515625" style="399" bestFit="1" customWidth="1"/>
    <col min="12806" max="12806" width="20" style="399" customWidth="1"/>
    <col min="12807" max="12807" width="35.28515625" style="399" bestFit="1" customWidth="1"/>
    <col min="12808" max="12808" width="47.5703125" style="399" bestFit="1" customWidth="1"/>
    <col min="12809" max="12809" width="7.140625" style="399" bestFit="1" customWidth="1"/>
    <col min="12810" max="12810" width="6.140625" style="399" customWidth="1"/>
    <col min="12811" max="12811" width="22.7109375" style="399" bestFit="1" customWidth="1"/>
    <col min="12812" max="12812" width="55.42578125" style="399" bestFit="1" customWidth="1"/>
    <col min="12813" max="12813" width="44.5703125" style="399" bestFit="1" customWidth="1"/>
    <col min="12814" max="12814" width="10.140625" style="399" customWidth="1"/>
    <col min="12815" max="12815" width="12.42578125" style="399" customWidth="1"/>
    <col min="12816" max="12817" width="10.140625" style="399" customWidth="1"/>
    <col min="12818" max="12818" width="11.28515625" style="399" customWidth="1"/>
    <col min="12819" max="12824" width="10.140625" style="399" customWidth="1"/>
    <col min="12825" max="12825" width="10.85546875" style="399" customWidth="1"/>
    <col min="12826" max="12834" width="10.140625" style="399" customWidth="1"/>
    <col min="12835" max="12836" width="11" style="399" customWidth="1"/>
    <col min="12837" max="12837" width="10.5703125" style="399" customWidth="1"/>
    <col min="12838" max="12839" width="10.140625" style="399" customWidth="1"/>
    <col min="12840" max="12840" width="10.85546875" style="399" customWidth="1"/>
    <col min="12841" max="12843" width="9.42578125" style="399" customWidth="1"/>
    <col min="12844" max="12846" width="11.42578125" style="399" customWidth="1"/>
    <col min="12847" max="12852" width="7.28515625" style="399" customWidth="1"/>
    <col min="12853" max="12854" width="10.42578125" style="399" customWidth="1"/>
    <col min="12855" max="12857" width="8.5703125" style="399" customWidth="1"/>
    <col min="12858" max="12859" width="10.28515625" style="399" customWidth="1"/>
    <col min="12860" max="12861" width="10.140625" style="399" customWidth="1"/>
    <col min="12862" max="12865" width="12.42578125" style="399" customWidth="1"/>
    <col min="12866" max="12867" width="9.42578125" style="399" customWidth="1"/>
    <col min="12868" max="12868" width="9.28515625" style="399" customWidth="1"/>
    <col min="12869" max="12869" width="8.85546875" style="399" customWidth="1"/>
    <col min="12870" max="12870" width="13.7109375" style="399" bestFit="1" customWidth="1"/>
    <col min="12871" max="12876" width="6.140625" style="399" customWidth="1"/>
    <col min="12877" max="12878" width="10.5703125" style="399" customWidth="1"/>
    <col min="12879" max="12879" width="9.140625" style="399" customWidth="1"/>
    <col min="12880" max="12881" width="10.28515625" style="399" customWidth="1"/>
    <col min="12882" max="12882" width="9.85546875" style="399" customWidth="1"/>
    <col min="12883" max="12883" width="11.5703125" style="399" customWidth="1"/>
    <col min="12884" max="12884" width="12.42578125" style="399" customWidth="1"/>
    <col min="12885" max="12885" width="8.28515625" style="399" customWidth="1"/>
    <col min="12886" max="12886" width="8.140625" style="399" customWidth="1"/>
    <col min="12887" max="12888" width="7.42578125" style="399" customWidth="1"/>
    <col min="12889" max="12889" width="9.42578125" style="399" customWidth="1"/>
    <col min="12890" max="13056" width="11.5703125" style="399"/>
    <col min="13057" max="13057" width="5" style="399" bestFit="1" customWidth="1"/>
    <col min="13058" max="13058" width="14.42578125" style="399" customWidth="1"/>
    <col min="13059" max="13059" width="58.28515625" style="399" bestFit="1" customWidth="1"/>
    <col min="13060" max="13060" width="12.5703125" style="399" customWidth="1"/>
    <col min="13061" max="13061" width="33.28515625" style="399" bestFit="1" customWidth="1"/>
    <col min="13062" max="13062" width="20" style="399" customWidth="1"/>
    <col min="13063" max="13063" width="35.28515625" style="399" bestFit="1" customWidth="1"/>
    <col min="13064" max="13064" width="47.5703125" style="399" bestFit="1" customWidth="1"/>
    <col min="13065" max="13065" width="7.140625" style="399" bestFit="1" customWidth="1"/>
    <col min="13066" max="13066" width="6.140625" style="399" customWidth="1"/>
    <col min="13067" max="13067" width="22.7109375" style="399" bestFit="1" customWidth="1"/>
    <col min="13068" max="13068" width="55.42578125" style="399" bestFit="1" customWidth="1"/>
    <col min="13069" max="13069" width="44.5703125" style="399" bestFit="1" customWidth="1"/>
    <col min="13070" max="13070" width="10.140625" style="399" customWidth="1"/>
    <col min="13071" max="13071" width="12.42578125" style="399" customWidth="1"/>
    <col min="13072" max="13073" width="10.140625" style="399" customWidth="1"/>
    <col min="13074" max="13074" width="11.28515625" style="399" customWidth="1"/>
    <col min="13075" max="13080" width="10.140625" style="399" customWidth="1"/>
    <col min="13081" max="13081" width="10.85546875" style="399" customWidth="1"/>
    <col min="13082" max="13090" width="10.140625" style="399" customWidth="1"/>
    <col min="13091" max="13092" width="11" style="399" customWidth="1"/>
    <col min="13093" max="13093" width="10.5703125" style="399" customWidth="1"/>
    <col min="13094" max="13095" width="10.140625" style="399" customWidth="1"/>
    <col min="13096" max="13096" width="10.85546875" style="399" customWidth="1"/>
    <col min="13097" max="13099" width="9.42578125" style="399" customWidth="1"/>
    <col min="13100" max="13102" width="11.42578125" style="399" customWidth="1"/>
    <col min="13103" max="13108" width="7.28515625" style="399" customWidth="1"/>
    <col min="13109" max="13110" width="10.42578125" style="399" customWidth="1"/>
    <col min="13111" max="13113" width="8.5703125" style="399" customWidth="1"/>
    <col min="13114" max="13115" width="10.28515625" style="399" customWidth="1"/>
    <col min="13116" max="13117" width="10.140625" style="399" customWidth="1"/>
    <col min="13118" max="13121" width="12.42578125" style="399" customWidth="1"/>
    <col min="13122" max="13123" width="9.42578125" style="399" customWidth="1"/>
    <col min="13124" max="13124" width="9.28515625" style="399" customWidth="1"/>
    <col min="13125" max="13125" width="8.85546875" style="399" customWidth="1"/>
    <col min="13126" max="13126" width="13.7109375" style="399" bestFit="1" customWidth="1"/>
    <col min="13127" max="13132" width="6.140625" style="399" customWidth="1"/>
    <col min="13133" max="13134" width="10.5703125" style="399" customWidth="1"/>
    <col min="13135" max="13135" width="9.140625" style="399" customWidth="1"/>
    <col min="13136" max="13137" width="10.28515625" style="399" customWidth="1"/>
    <col min="13138" max="13138" width="9.85546875" style="399" customWidth="1"/>
    <col min="13139" max="13139" width="11.5703125" style="399" customWidth="1"/>
    <col min="13140" max="13140" width="12.42578125" style="399" customWidth="1"/>
    <col min="13141" max="13141" width="8.28515625" style="399" customWidth="1"/>
    <col min="13142" max="13142" width="8.140625" style="399" customWidth="1"/>
    <col min="13143" max="13144" width="7.42578125" style="399" customWidth="1"/>
    <col min="13145" max="13145" width="9.42578125" style="399" customWidth="1"/>
    <col min="13146" max="13312" width="11.5703125" style="399"/>
    <col min="13313" max="13313" width="5" style="399" bestFit="1" customWidth="1"/>
    <col min="13314" max="13314" width="14.42578125" style="399" customWidth="1"/>
    <col min="13315" max="13315" width="58.28515625" style="399" bestFit="1" customWidth="1"/>
    <col min="13316" max="13316" width="12.5703125" style="399" customWidth="1"/>
    <col min="13317" max="13317" width="33.28515625" style="399" bestFit="1" customWidth="1"/>
    <col min="13318" max="13318" width="20" style="399" customWidth="1"/>
    <col min="13319" max="13319" width="35.28515625" style="399" bestFit="1" customWidth="1"/>
    <col min="13320" max="13320" width="47.5703125" style="399" bestFit="1" customWidth="1"/>
    <col min="13321" max="13321" width="7.140625" style="399" bestFit="1" customWidth="1"/>
    <col min="13322" max="13322" width="6.140625" style="399" customWidth="1"/>
    <col min="13323" max="13323" width="22.7109375" style="399" bestFit="1" customWidth="1"/>
    <col min="13324" max="13324" width="55.42578125" style="399" bestFit="1" customWidth="1"/>
    <col min="13325" max="13325" width="44.5703125" style="399" bestFit="1" customWidth="1"/>
    <col min="13326" max="13326" width="10.140625" style="399" customWidth="1"/>
    <col min="13327" max="13327" width="12.42578125" style="399" customWidth="1"/>
    <col min="13328" max="13329" width="10.140625" style="399" customWidth="1"/>
    <col min="13330" max="13330" width="11.28515625" style="399" customWidth="1"/>
    <col min="13331" max="13336" width="10.140625" style="399" customWidth="1"/>
    <col min="13337" max="13337" width="10.85546875" style="399" customWidth="1"/>
    <col min="13338" max="13346" width="10.140625" style="399" customWidth="1"/>
    <col min="13347" max="13348" width="11" style="399" customWidth="1"/>
    <col min="13349" max="13349" width="10.5703125" style="399" customWidth="1"/>
    <col min="13350" max="13351" width="10.140625" style="399" customWidth="1"/>
    <col min="13352" max="13352" width="10.85546875" style="399" customWidth="1"/>
    <col min="13353" max="13355" width="9.42578125" style="399" customWidth="1"/>
    <col min="13356" max="13358" width="11.42578125" style="399" customWidth="1"/>
    <col min="13359" max="13364" width="7.28515625" style="399" customWidth="1"/>
    <col min="13365" max="13366" width="10.42578125" style="399" customWidth="1"/>
    <col min="13367" max="13369" width="8.5703125" style="399" customWidth="1"/>
    <col min="13370" max="13371" width="10.28515625" style="399" customWidth="1"/>
    <col min="13372" max="13373" width="10.140625" style="399" customWidth="1"/>
    <col min="13374" max="13377" width="12.42578125" style="399" customWidth="1"/>
    <col min="13378" max="13379" width="9.42578125" style="399" customWidth="1"/>
    <col min="13380" max="13380" width="9.28515625" style="399" customWidth="1"/>
    <col min="13381" max="13381" width="8.85546875" style="399" customWidth="1"/>
    <col min="13382" max="13382" width="13.7109375" style="399" bestFit="1" customWidth="1"/>
    <col min="13383" max="13388" width="6.140625" style="399" customWidth="1"/>
    <col min="13389" max="13390" width="10.5703125" style="399" customWidth="1"/>
    <col min="13391" max="13391" width="9.140625" style="399" customWidth="1"/>
    <col min="13392" max="13393" width="10.28515625" style="399" customWidth="1"/>
    <col min="13394" max="13394" width="9.85546875" style="399" customWidth="1"/>
    <col min="13395" max="13395" width="11.5703125" style="399" customWidth="1"/>
    <col min="13396" max="13396" width="12.42578125" style="399" customWidth="1"/>
    <col min="13397" max="13397" width="8.28515625" style="399" customWidth="1"/>
    <col min="13398" max="13398" width="8.140625" style="399" customWidth="1"/>
    <col min="13399" max="13400" width="7.42578125" style="399" customWidth="1"/>
    <col min="13401" max="13401" width="9.42578125" style="399" customWidth="1"/>
    <col min="13402" max="13568" width="11.5703125" style="399"/>
    <col min="13569" max="13569" width="5" style="399" bestFit="1" customWidth="1"/>
    <col min="13570" max="13570" width="14.42578125" style="399" customWidth="1"/>
    <col min="13571" max="13571" width="58.28515625" style="399" bestFit="1" customWidth="1"/>
    <col min="13572" max="13572" width="12.5703125" style="399" customWidth="1"/>
    <col min="13573" max="13573" width="33.28515625" style="399" bestFit="1" customWidth="1"/>
    <col min="13574" max="13574" width="20" style="399" customWidth="1"/>
    <col min="13575" max="13575" width="35.28515625" style="399" bestFit="1" customWidth="1"/>
    <col min="13576" max="13576" width="47.5703125" style="399" bestFit="1" customWidth="1"/>
    <col min="13577" max="13577" width="7.140625" style="399" bestFit="1" customWidth="1"/>
    <col min="13578" max="13578" width="6.140625" style="399" customWidth="1"/>
    <col min="13579" max="13579" width="22.7109375" style="399" bestFit="1" customWidth="1"/>
    <col min="13580" max="13580" width="55.42578125" style="399" bestFit="1" customWidth="1"/>
    <col min="13581" max="13581" width="44.5703125" style="399" bestFit="1" customWidth="1"/>
    <col min="13582" max="13582" width="10.140625" style="399" customWidth="1"/>
    <col min="13583" max="13583" width="12.42578125" style="399" customWidth="1"/>
    <col min="13584" max="13585" width="10.140625" style="399" customWidth="1"/>
    <col min="13586" max="13586" width="11.28515625" style="399" customWidth="1"/>
    <col min="13587" max="13592" width="10.140625" style="399" customWidth="1"/>
    <col min="13593" max="13593" width="10.85546875" style="399" customWidth="1"/>
    <col min="13594" max="13602" width="10.140625" style="399" customWidth="1"/>
    <col min="13603" max="13604" width="11" style="399" customWidth="1"/>
    <col min="13605" max="13605" width="10.5703125" style="399" customWidth="1"/>
    <col min="13606" max="13607" width="10.140625" style="399" customWidth="1"/>
    <col min="13608" max="13608" width="10.85546875" style="399" customWidth="1"/>
    <col min="13609" max="13611" width="9.42578125" style="399" customWidth="1"/>
    <col min="13612" max="13614" width="11.42578125" style="399" customWidth="1"/>
    <col min="13615" max="13620" width="7.28515625" style="399" customWidth="1"/>
    <col min="13621" max="13622" width="10.42578125" style="399" customWidth="1"/>
    <col min="13623" max="13625" width="8.5703125" style="399" customWidth="1"/>
    <col min="13626" max="13627" width="10.28515625" style="399" customWidth="1"/>
    <col min="13628" max="13629" width="10.140625" style="399" customWidth="1"/>
    <col min="13630" max="13633" width="12.42578125" style="399" customWidth="1"/>
    <col min="13634" max="13635" width="9.42578125" style="399" customWidth="1"/>
    <col min="13636" max="13636" width="9.28515625" style="399" customWidth="1"/>
    <col min="13637" max="13637" width="8.85546875" style="399" customWidth="1"/>
    <col min="13638" max="13638" width="13.7109375" style="399" bestFit="1" customWidth="1"/>
    <col min="13639" max="13644" width="6.140625" style="399" customWidth="1"/>
    <col min="13645" max="13646" width="10.5703125" style="399" customWidth="1"/>
    <col min="13647" max="13647" width="9.140625" style="399" customWidth="1"/>
    <col min="13648" max="13649" width="10.28515625" style="399" customWidth="1"/>
    <col min="13650" max="13650" width="9.85546875" style="399" customWidth="1"/>
    <col min="13651" max="13651" width="11.5703125" style="399" customWidth="1"/>
    <col min="13652" max="13652" width="12.42578125" style="399" customWidth="1"/>
    <col min="13653" max="13653" width="8.28515625" style="399" customWidth="1"/>
    <col min="13654" max="13654" width="8.140625" style="399" customWidth="1"/>
    <col min="13655" max="13656" width="7.42578125" style="399" customWidth="1"/>
    <col min="13657" max="13657" width="9.42578125" style="399" customWidth="1"/>
    <col min="13658" max="13824" width="11.5703125" style="399"/>
    <col min="13825" max="13825" width="5" style="399" bestFit="1" customWidth="1"/>
    <col min="13826" max="13826" width="14.42578125" style="399" customWidth="1"/>
    <col min="13827" max="13827" width="58.28515625" style="399" bestFit="1" customWidth="1"/>
    <col min="13828" max="13828" width="12.5703125" style="399" customWidth="1"/>
    <col min="13829" max="13829" width="33.28515625" style="399" bestFit="1" customWidth="1"/>
    <col min="13830" max="13830" width="20" style="399" customWidth="1"/>
    <col min="13831" max="13831" width="35.28515625" style="399" bestFit="1" customWidth="1"/>
    <col min="13832" max="13832" width="47.5703125" style="399" bestFit="1" customWidth="1"/>
    <col min="13833" max="13833" width="7.140625" style="399" bestFit="1" customWidth="1"/>
    <col min="13834" max="13834" width="6.140625" style="399" customWidth="1"/>
    <col min="13835" max="13835" width="22.7109375" style="399" bestFit="1" customWidth="1"/>
    <col min="13836" max="13836" width="55.42578125" style="399" bestFit="1" customWidth="1"/>
    <col min="13837" max="13837" width="44.5703125" style="399" bestFit="1" customWidth="1"/>
    <col min="13838" max="13838" width="10.140625" style="399" customWidth="1"/>
    <col min="13839" max="13839" width="12.42578125" style="399" customWidth="1"/>
    <col min="13840" max="13841" width="10.140625" style="399" customWidth="1"/>
    <col min="13842" max="13842" width="11.28515625" style="399" customWidth="1"/>
    <col min="13843" max="13848" width="10.140625" style="399" customWidth="1"/>
    <col min="13849" max="13849" width="10.85546875" style="399" customWidth="1"/>
    <col min="13850" max="13858" width="10.140625" style="399" customWidth="1"/>
    <col min="13859" max="13860" width="11" style="399" customWidth="1"/>
    <col min="13861" max="13861" width="10.5703125" style="399" customWidth="1"/>
    <col min="13862" max="13863" width="10.140625" style="399" customWidth="1"/>
    <col min="13864" max="13864" width="10.85546875" style="399" customWidth="1"/>
    <col min="13865" max="13867" width="9.42578125" style="399" customWidth="1"/>
    <col min="13868" max="13870" width="11.42578125" style="399" customWidth="1"/>
    <col min="13871" max="13876" width="7.28515625" style="399" customWidth="1"/>
    <col min="13877" max="13878" width="10.42578125" style="399" customWidth="1"/>
    <col min="13879" max="13881" width="8.5703125" style="399" customWidth="1"/>
    <col min="13882" max="13883" width="10.28515625" style="399" customWidth="1"/>
    <col min="13884" max="13885" width="10.140625" style="399" customWidth="1"/>
    <col min="13886" max="13889" width="12.42578125" style="399" customWidth="1"/>
    <col min="13890" max="13891" width="9.42578125" style="399" customWidth="1"/>
    <col min="13892" max="13892" width="9.28515625" style="399" customWidth="1"/>
    <col min="13893" max="13893" width="8.85546875" style="399" customWidth="1"/>
    <col min="13894" max="13894" width="13.7109375" style="399" bestFit="1" customWidth="1"/>
    <col min="13895" max="13900" width="6.140625" style="399" customWidth="1"/>
    <col min="13901" max="13902" width="10.5703125" style="399" customWidth="1"/>
    <col min="13903" max="13903" width="9.140625" style="399" customWidth="1"/>
    <col min="13904" max="13905" width="10.28515625" style="399" customWidth="1"/>
    <col min="13906" max="13906" width="9.85546875" style="399" customWidth="1"/>
    <col min="13907" max="13907" width="11.5703125" style="399" customWidth="1"/>
    <col min="13908" max="13908" width="12.42578125" style="399" customWidth="1"/>
    <col min="13909" max="13909" width="8.28515625" style="399" customWidth="1"/>
    <col min="13910" max="13910" width="8.140625" style="399" customWidth="1"/>
    <col min="13911" max="13912" width="7.42578125" style="399" customWidth="1"/>
    <col min="13913" max="13913" width="9.42578125" style="399" customWidth="1"/>
    <col min="13914" max="14080" width="11.5703125" style="399"/>
    <col min="14081" max="14081" width="5" style="399" bestFit="1" customWidth="1"/>
    <col min="14082" max="14082" width="14.42578125" style="399" customWidth="1"/>
    <col min="14083" max="14083" width="58.28515625" style="399" bestFit="1" customWidth="1"/>
    <col min="14084" max="14084" width="12.5703125" style="399" customWidth="1"/>
    <col min="14085" max="14085" width="33.28515625" style="399" bestFit="1" customWidth="1"/>
    <col min="14086" max="14086" width="20" style="399" customWidth="1"/>
    <col min="14087" max="14087" width="35.28515625" style="399" bestFit="1" customWidth="1"/>
    <col min="14088" max="14088" width="47.5703125" style="399" bestFit="1" customWidth="1"/>
    <col min="14089" max="14089" width="7.140625" style="399" bestFit="1" customWidth="1"/>
    <col min="14090" max="14090" width="6.140625" style="399" customWidth="1"/>
    <col min="14091" max="14091" width="22.7109375" style="399" bestFit="1" customWidth="1"/>
    <col min="14092" max="14092" width="55.42578125" style="399" bestFit="1" customWidth="1"/>
    <col min="14093" max="14093" width="44.5703125" style="399" bestFit="1" customWidth="1"/>
    <col min="14094" max="14094" width="10.140625" style="399" customWidth="1"/>
    <col min="14095" max="14095" width="12.42578125" style="399" customWidth="1"/>
    <col min="14096" max="14097" width="10.140625" style="399" customWidth="1"/>
    <col min="14098" max="14098" width="11.28515625" style="399" customWidth="1"/>
    <col min="14099" max="14104" width="10.140625" style="399" customWidth="1"/>
    <col min="14105" max="14105" width="10.85546875" style="399" customWidth="1"/>
    <col min="14106" max="14114" width="10.140625" style="399" customWidth="1"/>
    <col min="14115" max="14116" width="11" style="399" customWidth="1"/>
    <col min="14117" max="14117" width="10.5703125" style="399" customWidth="1"/>
    <col min="14118" max="14119" width="10.140625" style="399" customWidth="1"/>
    <col min="14120" max="14120" width="10.85546875" style="399" customWidth="1"/>
    <col min="14121" max="14123" width="9.42578125" style="399" customWidth="1"/>
    <col min="14124" max="14126" width="11.42578125" style="399" customWidth="1"/>
    <col min="14127" max="14132" width="7.28515625" style="399" customWidth="1"/>
    <col min="14133" max="14134" width="10.42578125" style="399" customWidth="1"/>
    <col min="14135" max="14137" width="8.5703125" style="399" customWidth="1"/>
    <col min="14138" max="14139" width="10.28515625" style="399" customWidth="1"/>
    <col min="14140" max="14141" width="10.140625" style="399" customWidth="1"/>
    <col min="14142" max="14145" width="12.42578125" style="399" customWidth="1"/>
    <col min="14146" max="14147" width="9.42578125" style="399" customWidth="1"/>
    <col min="14148" max="14148" width="9.28515625" style="399" customWidth="1"/>
    <col min="14149" max="14149" width="8.85546875" style="399" customWidth="1"/>
    <col min="14150" max="14150" width="13.7109375" style="399" bestFit="1" customWidth="1"/>
    <col min="14151" max="14156" width="6.140625" style="399" customWidth="1"/>
    <col min="14157" max="14158" width="10.5703125" style="399" customWidth="1"/>
    <col min="14159" max="14159" width="9.140625" style="399" customWidth="1"/>
    <col min="14160" max="14161" width="10.28515625" style="399" customWidth="1"/>
    <col min="14162" max="14162" width="9.85546875" style="399" customWidth="1"/>
    <col min="14163" max="14163" width="11.5703125" style="399" customWidth="1"/>
    <col min="14164" max="14164" width="12.42578125" style="399" customWidth="1"/>
    <col min="14165" max="14165" width="8.28515625" style="399" customWidth="1"/>
    <col min="14166" max="14166" width="8.140625" style="399" customWidth="1"/>
    <col min="14167" max="14168" width="7.42578125" style="399" customWidth="1"/>
    <col min="14169" max="14169" width="9.42578125" style="399" customWidth="1"/>
    <col min="14170" max="14336" width="11.5703125" style="399"/>
    <col min="14337" max="14337" width="5" style="399" bestFit="1" customWidth="1"/>
    <col min="14338" max="14338" width="14.42578125" style="399" customWidth="1"/>
    <col min="14339" max="14339" width="58.28515625" style="399" bestFit="1" customWidth="1"/>
    <col min="14340" max="14340" width="12.5703125" style="399" customWidth="1"/>
    <col min="14341" max="14341" width="33.28515625" style="399" bestFit="1" customWidth="1"/>
    <col min="14342" max="14342" width="20" style="399" customWidth="1"/>
    <col min="14343" max="14343" width="35.28515625" style="399" bestFit="1" customWidth="1"/>
    <col min="14344" max="14344" width="47.5703125" style="399" bestFit="1" customWidth="1"/>
    <col min="14345" max="14345" width="7.140625" style="399" bestFit="1" customWidth="1"/>
    <col min="14346" max="14346" width="6.140625" style="399" customWidth="1"/>
    <col min="14347" max="14347" width="22.7109375" style="399" bestFit="1" customWidth="1"/>
    <col min="14348" max="14348" width="55.42578125" style="399" bestFit="1" customWidth="1"/>
    <col min="14349" max="14349" width="44.5703125" style="399" bestFit="1" customWidth="1"/>
    <col min="14350" max="14350" width="10.140625" style="399" customWidth="1"/>
    <col min="14351" max="14351" width="12.42578125" style="399" customWidth="1"/>
    <col min="14352" max="14353" width="10.140625" style="399" customWidth="1"/>
    <col min="14354" max="14354" width="11.28515625" style="399" customWidth="1"/>
    <col min="14355" max="14360" width="10.140625" style="399" customWidth="1"/>
    <col min="14361" max="14361" width="10.85546875" style="399" customWidth="1"/>
    <col min="14362" max="14370" width="10.140625" style="399" customWidth="1"/>
    <col min="14371" max="14372" width="11" style="399" customWidth="1"/>
    <col min="14373" max="14373" width="10.5703125" style="399" customWidth="1"/>
    <col min="14374" max="14375" width="10.140625" style="399" customWidth="1"/>
    <col min="14376" max="14376" width="10.85546875" style="399" customWidth="1"/>
    <col min="14377" max="14379" width="9.42578125" style="399" customWidth="1"/>
    <col min="14380" max="14382" width="11.42578125" style="399" customWidth="1"/>
    <col min="14383" max="14388" width="7.28515625" style="399" customWidth="1"/>
    <col min="14389" max="14390" width="10.42578125" style="399" customWidth="1"/>
    <col min="14391" max="14393" width="8.5703125" style="399" customWidth="1"/>
    <col min="14394" max="14395" width="10.28515625" style="399" customWidth="1"/>
    <col min="14396" max="14397" width="10.140625" style="399" customWidth="1"/>
    <col min="14398" max="14401" width="12.42578125" style="399" customWidth="1"/>
    <col min="14402" max="14403" width="9.42578125" style="399" customWidth="1"/>
    <col min="14404" max="14404" width="9.28515625" style="399" customWidth="1"/>
    <col min="14405" max="14405" width="8.85546875" style="399" customWidth="1"/>
    <col min="14406" max="14406" width="13.7109375" style="399" bestFit="1" customWidth="1"/>
    <col min="14407" max="14412" width="6.140625" style="399" customWidth="1"/>
    <col min="14413" max="14414" width="10.5703125" style="399" customWidth="1"/>
    <col min="14415" max="14415" width="9.140625" style="399" customWidth="1"/>
    <col min="14416" max="14417" width="10.28515625" style="399" customWidth="1"/>
    <col min="14418" max="14418" width="9.85546875" style="399" customWidth="1"/>
    <col min="14419" max="14419" width="11.5703125" style="399" customWidth="1"/>
    <col min="14420" max="14420" width="12.42578125" style="399" customWidth="1"/>
    <col min="14421" max="14421" width="8.28515625" style="399" customWidth="1"/>
    <col min="14422" max="14422" width="8.140625" style="399" customWidth="1"/>
    <col min="14423" max="14424" width="7.42578125" style="399" customWidth="1"/>
    <col min="14425" max="14425" width="9.42578125" style="399" customWidth="1"/>
    <col min="14426" max="14592" width="11.5703125" style="399"/>
    <col min="14593" max="14593" width="5" style="399" bestFit="1" customWidth="1"/>
    <col min="14594" max="14594" width="14.42578125" style="399" customWidth="1"/>
    <col min="14595" max="14595" width="58.28515625" style="399" bestFit="1" customWidth="1"/>
    <col min="14596" max="14596" width="12.5703125" style="399" customWidth="1"/>
    <col min="14597" max="14597" width="33.28515625" style="399" bestFit="1" customWidth="1"/>
    <col min="14598" max="14598" width="20" style="399" customWidth="1"/>
    <col min="14599" max="14599" width="35.28515625" style="399" bestFit="1" customWidth="1"/>
    <col min="14600" max="14600" width="47.5703125" style="399" bestFit="1" customWidth="1"/>
    <col min="14601" max="14601" width="7.140625" style="399" bestFit="1" customWidth="1"/>
    <col min="14602" max="14602" width="6.140625" style="399" customWidth="1"/>
    <col min="14603" max="14603" width="22.7109375" style="399" bestFit="1" customWidth="1"/>
    <col min="14604" max="14604" width="55.42578125" style="399" bestFit="1" customWidth="1"/>
    <col min="14605" max="14605" width="44.5703125" style="399" bestFit="1" customWidth="1"/>
    <col min="14606" max="14606" width="10.140625" style="399" customWidth="1"/>
    <col min="14607" max="14607" width="12.42578125" style="399" customWidth="1"/>
    <col min="14608" max="14609" width="10.140625" style="399" customWidth="1"/>
    <col min="14610" max="14610" width="11.28515625" style="399" customWidth="1"/>
    <col min="14611" max="14616" width="10.140625" style="399" customWidth="1"/>
    <col min="14617" max="14617" width="10.85546875" style="399" customWidth="1"/>
    <col min="14618" max="14626" width="10.140625" style="399" customWidth="1"/>
    <col min="14627" max="14628" width="11" style="399" customWidth="1"/>
    <col min="14629" max="14629" width="10.5703125" style="399" customWidth="1"/>
    <col min="14630" max="14631" width="10.140625" style="399" customWidth="1"/>
    <col min="14632" max="14632" width="10.85546875" style="399" customWidth="1"/>
    <col min="14633" max="14635" width="9.42578125" style="399" customWidth="1"/>
    <col min="14636" max="14638" width="11.42578125" style="399" customWidth="1"/>
    <col min="14639" max="14644" width="7.28515625" style="399" customWidth="1"/>
    <col min="14645" max="14646" width="10.42578125" style="399" customWidth="1"/>
    <col min="14647" max="14649" width="8.5703125" style="399" customWidth="1"/>
    <col min="14650" max="14651" width="10.28515625" style="399" customWidth="1"/>
    <col min="14652" max="14653" width="10.140625" style="399" customWidth="1"/>
    <col min="14654" max="14657" width="12.42578125" style="399" customWidth="1"/>
    <col min="14658" max="14659" width="9.42578125" style="399" customWidth="1"/>
    <col min="14660" max="14660" width="9.28515625" style="399" customWidth="1"/>
    <col min="14661" max="14661" width="8.85546875" style="399" customWidth="1"/>
    <col min="14662" max="14662" width="13.7109375" style="399" bestFit="1" customWidth="1"/>
    <col min="14663" max="14668" width="6.140625" style="399" customWidth="1"/>
    <col min="14669" max="14670" width="10.5703125" style="399" customWidth="1"/>
    <col min="14671" max="14671" width="9.140625" style="399" customWidth="1"/>
    <col min="14672" max="14673" width="10.28515625" style="399" customWidth="1"/>
    <col min="14674" max="14674" width="9.85546875" style="399" customWidth="1"/>
    <col min="14675" max="14675" width="11.5703125" style="399" customWidth="1"/>
    <col min="14676" max="14676" width="12.42578125" style="399" customWidth="1"/>
    <col min="14677" max="14677" width="8.28515625" style="399" customWidth="1"/>
    <col min="14678" max="14678" width="8.140625" style="399" customWidth="1"/>
    <col min="14679" max="14680" width="7.42578125" style="399" customWidth="1"/>
    <col min="14681" max="14681" width="9.42578125" style="399" customWidth="1"/>
    <col min="14682" max="14848" width="11.5703125" style="399"/>
    <col min="14849" max="14849" width="5" style="399" bestFit="1" customWidth="1"/>
    <col min="14850" max="14850" width="14.42578125" style="399" customWidth="1"/>
    <col min="14851" max="14851" width="58.28515625" style="399" bestFit="1" customWidth="1"/>
    <col min="14852" max="14852" width="12.5703125" style="399" customWidth="1"/>
    <col min="14853" max="14853" width="33.28515625" style="399" bestFit="1" customWidth="1"/>
    <col min="14854" max="14854" width="20" style="399" customWidth="1"/>
    <col min="14855" max="14855" width="35.28515625" style="399" bestFit="1" customWidth="1"/>
    <col min="14856" max="14856" width="47.5703125" style="399" bestFit="1" customWidth="1"/>
    <col min="14857" max="14857" width="7.140625" style="399" bestFit="1" customWidth="1"/>
    <col min="14858" max="14858" width="6.140625" style="399" customWidth="1"/>
    <col min="14859" max="14859" width="22.7109375" style="399" bestFit="1" customWidth="1"/>
    <col min="14860" max="14860" width="55.42578125" style="399" bestFit="1" customWidth="1"/>
    <col min="14861" max="14861" width="44.5703125" style="399" bestFit="1" customWidth="1"/>
    <col min="14862" max="14862" width="10.140625" style="399" customWidth="1"/>
    <col min="14863" max="14863" width="12.42578125" style="399" customWidth="1"/>
    <col min="14864" max="14865" width="10.140625" style="399" customWidth="1"/>
    <col min="14866" max="14866" width="11.28515625" style="399" customWidth="1"/>
    <col min="14867" max="14872" width="10.140625" style="399" customWidth="1"/>
    <col min="14873" max="14873" width="10.85546875" style="399" customWidth="1"/>
    <col min="14874" max="14882" width="10.140625" style="399" customWidth="1"/>
    <col min="14883" max="14884" width="11" style="399" customWidth="1"/>
    <col min="14885" max="14885" width="10.5703125" style="399" customWidth="1"/>
    <col min="14886" max="14887" width="10.140625" style="399" customWidth="1"/>
    <col min="14888" max="14888" width="10.85546875" style="399" customWidth="1"/>
    <col min="14889" max="14891" width="9.42578125" style="399" customWidth="1"/>
    <col min="14892" max="14894" width="11.42578125" style="399" customWidth="1"/>
    <col min="14895" max="14900" width="7.28515625" style="399" customWidth="1"/>
    <col min="14901" max="14902" width="10.42578125" style="399" customWidth="1"/>
    <col min="14903" max="14905" width="8.5703125" style="399" customWidth="1"/>
    <col min="14906" max="14907" width="10.28515625" style="399" customWidth="1"/>
    <col min="14908" max="14909" width="10.140625" style="399" customWidth="1"/>
    <col min="14910" max="14913" width="12.42578125" style="399" customWidth="1"/>
    <col min="14914" max="14915" width="9.42578125" style="399" customWidth="1"/>
    <col min="14916" max="14916" width="9.28515625" style="399" customWidth="1"/>
    <col min="14917" max="14917" width="8.85546875" style="399" customWidth="1"/>
    <col min="14918" max="14918" width="13.7109375" style="399" bestFit="1" customWidth="1"/>
    <col min="14919" max="14924" width="6.140625" style="399" customWidth="1"/>
    <col min="14925" max="14926" width="10.5703125" style="399" customWidth="1"/>
    <col min="14927" max="14927" width="9.140625" style="399" customWidth="1"/>
    <col min="14928" max="14929" width="10.28515625" style="399" customWidth="1"/>
    <col min="14930" max="14930" width="9.85546875" style="399" customWidth="1"/>
    <col min="14931" max="14931" width="11.5703125" style="399" customWidth="1"/>
    <col min="14932" max="14932" width="12.42578125" style="399" customWidth="1"/>
    <col min="14933" max="14933" width="8.28515625" style="399" customWidth="1"/>
    <col min="14934" max="14934" width="8.140625" style="399" customWidth="1"/>
    <col min="14935" max="14936" width="7.42578125" style="399" customWidth="1"/>
    <col min="14937" max="14937" width="9.42578125" style="399" customWidth="1"/>
    <col min="14938" max="15104" width="11.5703125" style="399"/>
    <col min="15105" max="15105" width="5" style="399" bestFit="1" customWidth="1"/>
    <col min="15106" max="15106" width="14.42578125" style="399" customWidth="1"/>
    <col min="15107" max="15107" width="58.28515625" style="399" bestFit="1" customWidth="1"/>
    <col min="15108" max="15108" width="12.5703125" style="399" customWidth="1"/>
    <col min="15109" max="15109" width="33.28515625" style="399" bestFit="1" customWidth="1"/>
    <col min="15110" max="15110" width="20" style="399" customWidth="1"/>
    <col min="15111" max="15111" width="35.28515625" style="399" bestFit="1" customWidth="1"/>
    <col min="15112" max="15112" width="47.5703125" style="399" bestFit="1" customWidth="1"/>
    <col min="15113" max="15113" width="7.140625" style="399" bestFit="1" customWidth="1"/>
    <col min="15114" max="15114" width="6.140625" style="399" customWidth="1"/>
    <col min="15115" max="15115" width="22.7109375" style="399" bestFit="1" customWidth="1"/>
    <col min="15116" max="15116" width="55.42578125" style="399" bestFit="1" customWidth="1"/>
    <col min="15117" max="15117" width="44.5703125" style="399" bestFit="1" customWidth="1"/>
    <col min="15118" max="15118" width="10.140625" style="399" customWidth="1"/>
    <col min="15119" max="15119" width="12.42578125" style="399" customWidth="1"/>
    <col min="15120" max="15121" width="10.140625" style="399" customWidth="1"/>
    <col min="15122" max="15122" width="11.28515625" style="399" customWidth="1"/>
    <col min="15123" max="15128" width="10.140625" style="399" customWidth="1"/>
    <col min="15129" max="15129" width="10.85546875" style="399" customWidth="1"/>
    <col min="15130" max="15138" width="10.140625" style="399" customWidth="1"/>
    <col min="15139" max="15140" width="11" style="399" customWidth="1"/>
    <col min="15141" max="15141" width="10.5703125" style="399" customWidth="1"/>
    <col min="15142" max="15143" width="10.140625" style="399" customWidth="1"/>
    <col min="15144" max="15144" width="10.85546875" style="399" customWidth="1"/>
    <col min="15145" max="15147" width="9.42578125" style="399" customWidth="1"/>
    <col min="15148" max="15150" width="11.42578125" style="399" customWidth="1"/>
    <col min="15151" max="15156" width="7.28515625" style="399" customWidth="1"/>
    <col min="15157" max="15158" width="10.42578125" style="399" customWidth="1"/>
    <col min="15159" max="15161" width="8.5703125" style="399" customWidth="1"/>
    <col min="15162" max="15163" width="10.28515625" style="399" customWidth="1"/>
    <col min="15164" max="15165" width="10.140625" style="399" customWidth="1"/>
    <col min="15166" max="15169" width="12.42578125" style="399" customWidth="1"/>
    <col min="15170" max="15171" width="9.42578125" style="399" customWidth="1"/>
    <col min="15172" max="15172" width="9.28515625" style="399" customWidth="1"/>
    <col min="15173" max="15173" width="8.85546875" style="399" customWidth="1"/>
    <col min="15174" max="15174" width="13.7109375" style="399" bestFit="1" customWidth="1"/>
    <col min="15175" max="15180" width="6.140625" style="399" customWidth="1"/>
    <col min="15181" max="15182" width="10.5703125" style="399" customWidth="1"/>
    <col min="15183" max="15183" width="9.140625" style="399" customWidth="1"/>
    <col min="15184" max="15185" width="10.28515625" style="399" customWidth="1"/>
    <col min="15186" max="15186" width="9.85546875" style="399" customWidth="1"/>
    <col min="15187" max="15187" width="11.5703125" style="399" customWidth="1"/>
    <col min="15188" max="15188" width="12.42578125" style="399" customWidth="1"/>
    <col min="15189" max="15189" width="8.28515625" style="399" customWidth="1"/>
    <col min="15190" max="15190" width="8.140625" style="399" customWidth="1"/>
    <col min="15191" max="15192" width="7.42578125" style="399" customWidth="1"/>
    <col min="15193" max="15193" width="9.42578125" style="399" customWidth="1"/>
    <col min="15194" max="15360" width="11.5703125" style="399"/>
    <col min="15361" max="15361" width="5" style="399" bestFit="1" customWidth="1"/>
    <col min="15362" max="15362" width="14.42578125" style="399" customWidth="1"/>
    <col min="15363" max="15363" width="58.28515625" style="399" bestFit="1" customWidth="1"/>
    <col min="15364" max="15364" width="12.5703125" style="399" customWidth="1"/>
    <col min="15365" max="15365" width="33.28515625" style="399" bestFit="1" customWidth="1"/>
    <col min="15366" max="15366" width="20" style="399" customWidth="1"/>
    <col min="15367" max="15367" width="35.28515625" style="399" bestFit="1" customWidth="1"/>
    <col min="15368" max="15368" width="47.5703125" style="399" bestFit="1" customWidth="1"/>
    <col min="15369" max="15369" width="7.140625" style="399" bestFit="1" customWidth="1"/>
    <col min="15370" max="15370" width="6.140625" style="399" customWidth="1"/>
    <col min="15371" max="15371" width="22.7109375" style="399" bestFit="1" customWidth="1"/>
    <col min="15372" max="15372" width="55.42578125" style="399" bestFit="1" customWidth="1"/>
    <col min="15373" max="15373" width="44.5703125" style="399" bestFit="1" customWidth="1"/>
    <col min="15374" max="15374" width="10.140625" style="399" customWidth="1"/>
    <col min="15375" max="15375" width="12.42578125" style="399" customWidth="1"/>
    <col min="15376" max="15377" width="10.140625" style="399" customWidth="1"/>
    <col min="15378" max="15378" width="11.28515625" style="399" customWidth="1"/>
    <col min="15379" max="15384" width="10.140625" style="399" customWidth="1"/>
    <col min="15385" max="15385" width="10.85546875" style="399" customWidth="1"/>
    <col min="15386" max="15394" width="10.140625" style="399" customWidth="1"/>
    <col min="15395" max="15396" width="11" style="399" customWidth="1"/>
    <col min="15397" max="15397" width="10.5703125" style="399" customWidth="1"/>
    <col min="15398" max="15399" width="10.140625" style="399" customWidth="1"/>
    <col min="15400" max="15400" width="10.85546875" style="399" customWidth="1"/>
    <col min="15401" max="15403" width="9.42578125" style="399" customWidth="1"/>
    <col min="15404" max="15406" width="11.42578125" style="399" customWidth="1"/>
    <col min="15407" max="15412" width="7.28515625" style="399" customWidth="1"/>
    <col min="15413" max="15414" width="10.42578125" style="399" customWidth="1"/>
    <col min="15415" max="15417" width="8.5703125" style="399" customWidth="1"/>
    <col min="15418" max="15419" width="10.28515625" style="399" customWidth="1"/>
    <col min="15420" max="15421" width="10.140625" style="399" customWidth="1"/>
    <col min="15422" max="15425" width="12.42578125" style="399" customWidth="1"/>
    <col min="15426" max="15427" width="9.42578125" style="399" customWidth="1"/>
    <col min="15428" max="15428" width="9.28515625" style="399" customWidth="1"/>
    <col min="15429" max="15429" width="8.85546875" style="399" customWidth="1"/>
    <col min="15430" max="15430" width="13.7109375" style="399" bestFit="1" customWidth="1"/>
    <col min="15431" max="15436" width="6.140625" style="399" customWidth="1"/>
    <col min="15437" max="15438" width="10.5703125" style="399" customWidth="1"/>
    <col min="15439" max="15439" width="9.140625" style="399" customWidth="1"/>
    <col min="15440" max="15441" width="10.28515625" style="399" customWidth="1"/>
    <col min="15442" max="15442" width="9.85546875" style="399" customWidth="1"/>
    <col min="15443" max="15443" width="11.5703125" style="399" customWidth="1"/>
    <col min="15444" max="15444" width="12.42578125" style="399" customWidth="1"/>
    <col min="15445" max="15445" width="8.28515625" style="399" customWidth="1"/>
    <col min="15446" max="15446" width="8.140625" style="399" customWidth="1"/>
    <col min="15447" max="15448" width="7.42578125" style="399" customWidth="1"/>
    <col min="15449" max="15449" width="9.42578125" style="399" customWidth="1"/>
    <col min="15450" max="15616" width="11.5703125" style="399"/>
    <col min="15617" max="15617" width="5" style="399" bestFit="1" customWidth="1"/>
    <col min="15618" max="15618" width="14.42578125" style="399" customWidth="1"/>
    <col min="15619" max="15619" width="58.28515625" style="399" bestFit="1" customWidth="1"/>
    <col min="15620" max="15620" width="12.5703125" style="399" customWidth="1"/>
    <col min="15621" max="15621" width="33.28515625" style="399" bestFit="1" customWidth="1"/>
    <col min="15622" max="15622" width="20" style="399" customWidth="1"/>
    <col min="15623" max="15623" width="35.28515625" style="399" bestFit="1" customWidth="1"/>
    <col min="15624" max="15624" width="47.5703125" style="399" bestFit="1" customWidth="1"/>
    <col min="15625" max="15625" width="7.140625" style="399" bestFit="1" customWidth="1"/>
    <col min="15626" max="15626" width="6.140625" style="399" customWidth="1"/>
    <col min="15627" max="15627" width="22.7109375" style="399" bestFit="1" customWidth="1"/>
    <col min="15628" max="15628" width="55.42578125" style="399" bestFit="1" customWidth="1"/>
    <col min="15629" max="15629" width="44.5703125" style="399" bestFit="1" customWidth="1"/>
    <col min="15630" max="15630" width="10.140625" style="399" customWidth="1"/>
    <col min="15631" max="15631" width="12.42578125" style="399" customWidth="1"/>
    <col min="15632" max="15633" width="10.140625" style="399" customWidth="1"/>
    <col min="15634" max="15634" width="11.28515625" style="399" customWidth="1"/>
    <col min="15635" max="15640" width="10.140625" style="399" customWidth="1"/>
    <col min="15641" max="15641" width="10.85546875" style="399" customWidth="1"/>
    <col min="15642" max="15650" width="10.140625" style="399" customWidth="1"/>
    <col min="15651" max="15652" width="11" style="399" customWidth="1"/>
    <col min="15653" max="15653" width="10.5703125" style="399" customWidth="1"/>
    <col min="15654" max="15655" width="10.140625" style="399" customWidth="1"/>
    <col min="15656" max="15656" width="10.85546875" style="399" customWidth="1"/>
    <col min="15657" max="15659" width="9.42578125" style="399" customWidth="1"/>
    <col min="15660" max="15662" width="11.42578125" style="399" customWidth="1"/>
    <col min="15663" max="15668" width="7.28515625" style="399" customWidth="1"/>
    <col min="15669" max="15670" width="10.42578125" style="399" customWidth="1"/>
    <col min="15671" max="15673" width="8.5703125" style="399" customWidth="1"/>
    <col min="15674" max="15675" width="10.28515625" style="399" customWidth="1"/>
    <col min="15676" max="15677" width="10.140625" style="399" customWidth="1"/>
    <col min="15678" max="15681" width="12.42578125" style="399" customWidth="1"/>
    <col min="15682" max="15683" width="9.42578125" style="399" customWidth="1"/>
    <col min="15684" max="15684" width="9.28515625" style="399" customWidth="1"/>
    <col min="15685" max="15685" width="8.85546875" style="399" customWidth="1"/>
    <col min="15686" max="15686" width="13.7109375" style="399" bestFit="1" customWidth="1"/>
    <col min="15687" max="15692" width="6.140625" style="399" customWidth="1"/>
    <col min="15693" max="15694" width="10.5703125" style="399" customWidth="1"/>
    <col min="15695" max="15695" width="9.140625" style="399" customWidth="1"/>
    <col min="15696" max="15697" width="10.28515625" style="399" customWidth="1"/>
    <col min="15698" max="15698" width="9.85546875" style="399" customWidth="1"/>
    <col min="15699" max="15699" width="11.5703125" style="399" customWidth="1"/>
    <col min="15700" max="15700" width="12.42578125" style="399" customWidth="1"/>
    <col min="15701" max="15701" width="8.28515625" style="399" customWidth="1"/>
    <col min="15702" max="15702" width="8.140625" style="399" customWidth="1"/>
    <col min="15703" max="15704" width="7.42578125" style="399" customWidth="1"/>
    <col min="15705" max="15705" width="9.42578125" style="399" customWidth="1"/>
    <col min="15706" max="15872" width="11.5703125" style="399"/>
    <col min="15873" max="15873" width="5" style="399" bestFit="1" customWidth="1"/>
    <col min="15874" max="15874" width="14.42578125" style="399" customWidth="1"/>
    <col min="15875" max="15875" width="58.28515625" style="399" bestFit="1" customWidth="1"/>
    <col min="15876" max="15876" width="12.5703125" style="399" customWidth="1"/>
    <col min="15877" max="15877" width="33.28515625" style="399" bestFit="1" customWidth="1"/>
    <col min="15878" max="15878" width="20" style="399" customWidth="1"/>
    <col min="15879" max="15879" width="35.28515625" style="399" bestFit="1" customWidth="1"/>
    <col min="15880" max="15880" width="47.5703125" style="399" bestFit="1" customWidth="1"/>
    <col min="15881" max="15881" width="7.140625" style="399" bestFit="1" customWidth="1"/>
    <col min="15882" max="15882" width="6.140625" style="399" customWidth="1"/>
    <col min="15883" max="15883" width="22.7109375" style="399" bestFit="1" customWidth="1"/>
    <col min="15884" max="15884" width="55.42578125" style="399" bestFit="1" customWidth="1"/>
    <col min="15885" max="15885" width="44.5703125" style="399" bestFit="1" customWidth="1"/>
    <col min="15886" max="15886" width="10.140625" style="399" customWidth="1"/>
    <col min="15887" max="15887" width="12.42578125" style="399" customWidth="1"/>
    <col min="15888" max="15889" width="10.140625" style="399" customWidth="1"/>
    <col min="15890" max="15890" width="11.28515625" style="399" customWidth="1"/>
    <col min="15891" max="15896" width="10.140625" style="399" customWidth="1"/>
    <col min="15897" max="15897" width="10.85546875" style="399" customWidth="1"/>
    <col min="15898" max="15906" width="10.140625" style="399" customWidth="1"/>
    <col min="15907" max="15908" width="11" style="399" customWidth="1"/>
    <col min="15909" max="15909" width="10.5703125" style="399" customWidth="1"/>
    <col min="15910" max="15911" width="10.140625" style="399" customWidth="1"/>
    <col min="15912" max="15912" width="10.85546875" style="399" customWidth="1"/>
    <col min="15913" max="15915" width="9.42578125" style="399" customWidth="1"/>
    <col min="15916" max="15918" width="11.42578125" style="399" customWidth="1"/>
    <col min="15919" max="15924" width="7.28515625" style="399" customWidth="1"/>
    <col min="15925" max="15926" width="10.42578125" style="399" customWidth="1"/>
    <col min="15927" max="15929" width="8.5703125" style="399" customWidth="1"/>
    <col min="15930" max="15931" width="10.28515625" style="399" customWidth="1"/>
    <col min="15932" max="15933" width="10.140625" style="399" customWidth="1"/>
    <col min="15934" max="15937" width="12.42578125" style="399" customWidth="1"/>
    <col min="15938" max="15939" width="9.42578125" style="399" customWidth="1"/>
    <col min="15940" max="15940" width="9.28515625" style="399" customWidth="1"/>
    <col min="15941" max="15941" width="8.85546875" style="399" customWidth="1"/>
    <col min="15942" max="15942" width="13.7109375" style="399" bestFit="1" customWidth="1"/>
    <col min="15943" max="15948" width="6.140625" style="399" customWidth="1"/>
    <col min="15949" max="15950" width="10.5703125" style="399" customWidth="1"/>
    <col min="15951" max="15951" width="9.140625" style="399" customWidth="1"/>
    <col min="15952" max="15953" width="10.28515625" style="399" customWidth="1"/>
    <col min="15954" max="15954" width="9.85546875" style="399" customWidth="1"/>
    <col min="15955" max="15955" width="11.5703125" style="399" customWidth="1"/>
    <col min="15956" max="15956" width="12.42578125" style="399" customWidth="1"/>
    <col min="15957" max="15957" width="8.28515625" style="399" customWidth="1"/>
    <col min="15958" max="15958" width="8.140625" style="399" customWidth="1"/>
    <col min="15959" max="15960" width="7.42578125" style="399" customWidth="1"/>
    <col min="15961" max="15961" width="9.42578125" style="399" customWidth="1"/>
    <col min="15962" max="16128" width="11.5703125" style="399"/>
    <col min="16129" max="16129" width="5" style="399" bestFit="1" customWidth="1"/>
    <col min="16130" max="16130" width="14.42578125" style="399" customWidth="1"/>
    <col min="16131" max="16131" width="58.28515625" style="399" bestFit="1" customWidth="1"/>
    <col min="16132" max="16132" width="12.5703125" style="399" customWidth="1"/>
    <col min="16133" max="16133" width="33.28515625" style="399" bestFit="1" customWidth="1"/>
    <col min="16134" max="16134" width="20" style="399" customWidth="1"/>
    <col min="16135" max="16135" width="35.28515625" style="399" bestFit="1" customWidth="1"/>
    <col min="16136" max="16136" width="47.5703125" style="399" bestFit="1" customWidth="1"/>
    <col min="16137" max="16137" width="7.140625" style="399" bestFit="1" customWidth="1"/>
    <col min="16138" max="16138" width="6.140625" style="399" customWidth="1"/>
    <col min="16139" max="16139" width="22.7109375" style="399" bestFit="1" customWidth="1"/>
    <col min="16140" max="16140" width="55.42578125" style="399" bestFit="1" customWidth="1"/>
    <col min="16141" max="16141" width="44.5703125" style="399" bestFit="1" customWidth="1"/>
    <col min="16142" max="16142" width="10.140625" style="399" customWidth="1"/>
    <col min="16143" max="16143" width="12.42578125" style="399" customWidth="1"/>
    <col min="16144" max="16145" width="10.140625" style="399" customWidth="1"/>
    <col min="16146" max="16146" width="11.28515625" style="399" customWidth="1"/>
    <col min="16147" max="16152" width="10.140625" style="399" customWidth="1"/>
    <col min="16153" max="16153" width="10.85546875" style="399" customWidth="1"/>
    <col min="16154" max="16162" width="10.140625" style="399" customWidth="1"/>
    <col min="16163" max="16164" width="11" style="399" customWidth="1"/>
    <col min="16165" max="16165" width="10.5703125" style="399" customWidth="1"/>
    <col min="16166" max="16167" width="10.140625" style="399" customWidth="1"/>
    <col min="16168" max="16168" width="10.85546875" style="399" customWidth="1"/>
    <col min="16169" max="16171" width="9.42578125" style="399" customWidth="1"/>
    <col min="16172" max="16174" width="11.42578125" style="399" customWidth="1"/>
    <col min="16175" max="16180" width="7.28515625" style="399" customWidth="1"/>
    <col min="16181" max="16182" width="10.42578125" style="399" customWidth="1"/>
    <col min="16183" max="16185" width="8.5703125" style="399" customWidth="1"/>
    <col min="16186" max="16187" width="10.28515625" style="399" customWidth="1"/>
    <col min="16188" max="16189" width="10.140625" style="399" customWidth="1"/>
    <col min="16190" max="16193" width="12.42578125" style="399" customWidth="1"/>
    <col min="16194" max="16195" width="9.42578125" style="399" customWidth="1"/>
    <col min="16196" max="16196" width="9.28515625" style="399" customWidth="1"/>
    <col min="16197" max="16197" width="8.85546875" style="399" customWidth="1"/>
    <col min="16198" max="16198" width="13.7109375" style="399" bestFit="1" customWidth="1"/>
    <col min="16199" max="16204" width="6.140625" style="399" customWidth="1"/>
    <col min="16205" max="16206" width="10.5703125" style="399" customWidth="1"/>
    <col min="16207" max="16207" width="9.140625" style="399" customWidth="1"/>
    <col min="16208" max="16209" width="10.28515625" style="399" customWidth="1"/>
    <col min="16210" max="16210" width="9.85546875" style="399" customWidth="1"/>
    <col min="16211" max="16211" width="11.5703125" style="399" customWidth="1"/>
    <col min="16212" max="16212" width="12.42578125" style="399" customWidth="1"/>
    <col min="16213" max="16213" width="8.28515625" style="399" customWidth="1"/>
    <col min="16214" max="16214" width="8.140625" style="399" customWidth="1"/>
    <col min="16215" max="16216" width="7.42578125" style="399" customWidth="1"/>
    <col min="16217" max="16217" width="9.42578125" style="399" customWidth="1"/>
    <col min="16218" max="16384" width="11.5703125" style="399"/>
  </cols>
  <sheetData>
    <row r="1" spans="1:89" s="467" customFormat="1" ht="15.75" x14ac:dyDescent="0.25">
      <c r="A1" s="398" t="s">
        <v>284</v>
      </c>
      <c r="C1" s="468"/>
      <c r="D1" s="469"/>
      <c r="E1" s="468"/>
      <c r="F1" s="470"/>
      <c r="G1" s="468"/>
      <c r="H1" s="468"/>
      <c r="I1" s="471"/>
      <c r="J1" s="472"/>
      <c r="K1" s="473"/>
      <c r="L1" s="474"/>
      <c r="M1" s="474"/>
      <c r="N1" s="408"/>
      <c r="O1" s="408"/>
      <c r="P1" s="409"/>
      <c r="Q1" s="409"/>
      <c r="R1" s="409"/>
      <c r="S1" s="409"/>
      <c r="T1" s="409"/>
      <c r="U1" s="409"/>
      <c r="V1" s="409"/>
      <c r="W1" s="409"/>
      <c r="X1" s="409"/>
      <c r="Y1" s="409"/>
      <c r="Z1" s="409"/>
      <c r="AA1" s="409"/>
      <c r="AB1" s="409"/>
      <c r="AC1" s="409"/>
      <c r="AD1" s="409"/>
      <c r="AE1" s="409"/>
      <c r="AF1" s="409"/>
      <c r="AG1" s="409"/>
      <c r="AH1" s="409"/>
      <c r="AI1" s="410"/>
      <c r="AJ1" s="410"/>
      <c r="AK1" s="410"/>
      <c r="AL1" s="410"/>
      <c r="AM1" s="410"/>
      <c r="AN1" s="410"/>
      <c r="AO1" s="410"/>
      <c r="AP1" s="410"/>
      <c r="AQ1" s="410"/>
      <c r="AR1" s="410"/>
      <c r="AS1" s="410"/>
      <c r="AT1" s="410"/>
      <c r="AU1" s="410"/>
      <c r="AV1" s="410"/>
      <c r="AW1" s="410"/>
      <c r="AX1" s="410"/>
      <c r="AY1" s="410"/>
      <c r="AZ1" s="410"/>
      <c r="BA1" s="410"/>
      <c r="BB1" s="410"/>
      <c r="BC1" s="410"/>
      <c r="BD1" s="410"/>
      <c r="BE1" s="410"/>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row>
    <row r="2" spans="1:89" s="360" customFormat="1" ht="21" customHeight="1" x14ac:dyDescent="0.2">
      <c r="A2" s="353"/>
      <c r="B2" s="354"/>
      <c r="C2" s="354"/>
      <c r="D2" s="355"/>
      <c r="E2" s="354"/>
      <c r="F2" s="354"/>
      <c r="G2" s="354"/>
      <c r="H2" s="354"/>
      <c r="I2" s="356"/>
      <c r="J2" s="357"/>
      <c r="K2" s="358"/>
      <c r="L2" s="359"/>
      <c r="M2" s="359"/>
      <c r="N2" s="794" t="s">
        <v>285</v>
      </c>
      <c r="O2" s="801"/>
      <c r="P2" s="795"/>
      <c r="Q2" s="794" t="s">
        <v>286</v>
      </c>
      <c r="R2" s="801"/>
      <c r="S2" s="795"/>
      <c r="T2" s="802" t="s">
        <v>287</v>
      </c>
      <c r="U2" s="803"/>
      <c r="V2" s="804"/>
      <c r="W2" s="794" t="s">
        <v>288</v>
      </c>
      <c r="X2" s="801"/>
      <c r="Y2" s="795"/>
      <c r="Z2" s="794" t="s">
        <v>289</v>
      </c>
      <c r="AA2" s="801"/>
      <c r="AB2" s="795"/>
      <c r="AC2" s="794" t="s">
        <v>290</v>
      </c>
      <c r="AD2" s="801"/>
      <c r="AE2" s="795"/>
      <c r="AF2" s="802" t="s">
        <v>291</v>
      </c>
      <c r="AG2" s="803"/>
      <c r="AH2" s="804"/>
      <c r="AI2" s="802" t="s">
        <v>292</v>
      </c>
      <c r="AJ2" s="803"/>
      <c r="AK2" s="804"/>
      <c r="AL2" s="802" t="s">
        <v>293</v>
      </c>
      <c r="AM2" s="803"/>
      <c r="AN2" s="804"/>
      <c r="AO2" s="794" t="s">
        <v>294</v>
      </c>
      <c r="AP2" s="801"/>
      <c r="AQ2" s="795"/>
      <c r="AR2" s="805" t="s">
        <v>295</v>
      </c>
      <c r="AS2" s="805"/>
      <c r="AT2" s="805"/>
      <c r="AU2" s="798" t="s">
        <v>296</v>
      </c>
      <c r="AV2" s="799"/>
      <c r="AW2" s="799"/>
      <c r="AX2" s="799"/>
      <c r="AY2" s="799"/>
      <c r="AZ2" s="799"/>
      <c r="BA2" s="799"/>
      <c r="BB2" s="800"/>
      <c r="BC2" s="806" t="s">
        <v>297</v>
      </c>
      <c r="BD2" s="807"/>
      <c r="BE2" s="808"/>
      <c r="BF2" s="794" t="s">
        <v>298</v>
      </c>
      <c r="BG2" s="795"/>
      <c r="BH2" s="794" t="s">
        <v>299</v>
      </c>
      <c r="BI2" s="795"/>
      <c r="BJ2" s="798" t="s">
        <v>300</v>
      </c>
      <c r="BK2" s="800"/>
      <c r="BL2" s="798" t="s">
        <v>301</v>
      </c>
      <c r="BM2" s="800"/>
      <c r="BN2" s="794" t="s">
        <v>302</v>
      </c>
      <c r="BO2" s="795"/>
      <c r="BP2" s="798" t="s">
        <v>303</v>
      </c>
      <c r="BQ2" s="799"/>
      <c r="BR2" s="800"/>
      <c r="BS2" s="794" t="s">
        <v>304</v>
      </c>
      <c r="BT2" s="801"/>
      <c r="BU2" s="801"/>
      <c r="BV2" s="801"/>
      <c r="BW2" s="801"/>
      <c r="BX2" s="801"/>
      <c r="BY2" s="801"/>
      <c r="BZ2" s="795"/>
      <c r="CA2" s="794" t="s">
        <v>305</v>
      </c>
      <c r="CB2" s="795"/>
      <c r="CC2" s="794" t="s">
        <v>306</v>
      </c>
      <c r="CD2" s="795"/>
      <c r="CE2" s="794" t="s">
        <v>307</v>
      </c>
      <c r="CF2" s="795"/>
      <c r="CG2" s="794" t="s">
        <v>308</v>
      </c>
      <c r="CH2" s="795"/>
      <c r="CI2" s="794" t="s">
        <v>309</v>
      </c>
      <c r="CJ2" s="795"/>
      <c r="CK2" s="796" t="s">
        <v>310</v>
      </c>
    </row>
    <row r="3" spans="1:89" s="353" customFormat="1" ht="25.5" x14ac:dyDescent="0.2">
      <c r="A3" s="361" t="s">
        <v>208</v>
      </c>
      <c r="B3" s="362" t="s">
        <v>311</v>
      </c>
      <c r="C3" s="362" t="s">
        <v>278</v>
      </c>
      <c r="D3" s="362" t="s">
        <v>312</v>
      </c>
      <c r="E3" s="362" t="s">
        <v>1</v>
      </c>
      <c r="F3" s="362" t="s">
        <v>313</v>
      </c>
      <c r="G3" s="362" t="s">
        <v>314</v>
      </c>
      <c r="H3" s="362" t="s">
        <v>315</v>
      </c>
      <c r="I3" s="363" t="s">
        <v>316</v>
      </c>
      <c r="J3" s="364" t="s">
        <v>317</v>
      </c>
      <c r="K3" s="365" t="s">
        <v>318</v>
      </c>
      <c r="L3" s="362" t="s">
        <v>319</v>
      </c>
      <c r="M3" s="362" t="s">
        <v>320</v>
      </c>
      <c r="N3" s="365" t="s">
        <v>321</v>
      </c>
      <c r="O3" s="362" t="s">
        <v>322</v>
      </c>
      <c r="P3" s="362" t="s">
        <v>323</v>
      </c>
      <c r="Q3" s="362" t="s">
        <v>321</v>
      </c>
      <c r="R3" s="362" t="s">
        <v>322</v>
      </c>
      <c r="S3" s="362" t="s">
        <v>324</v>
      </c>
      <c r="T3" s="366" t="s">
        <v>3</v>
      </c>
      <c r="U3" s="366" t="s">
        <v>4</v>
      </c>
      <c r="V3" s="366" t="s">
        <v>11</v>
      </c>
      <c r="W3" s="366" t="s">
        <v>3</v>
      </c>
      <c r="X3" s="366" t="s">
        <v>4</v>
      </c>
      <c r="Y3" s="366" t="s">
        <v>11</v>
      </c>
      <c r="Z3" s="366" t="s">
        <v>3</v>
      </c>
      <c r="AA3" s="366" t="s">
        <v>4</v>
      </c>
      <c r="AB3" s="366" t="s">
        <v>11</v>
      </c>
      <c r="AC3" s="366" t="s">
        <v>3</v>
      </c>
      <c r="AD3" s="366" t="s">
        <v>4</v>
      </c>
      <c r="AE3" s="366" t="s">
        <v>11</v>
      </c>
      <c r="AF3" s="366" t="s">
        <v>3</v>
      </c>
      <c r="AG3" s="366" t="s">
        <v>4</v>
      </c>
      <c r="AH3" s="366" t="s">
        <v>11</v>
      </c>
      <c r="AI3" s="366" t="s">
        <v>3</v>
      </c>
      <c r="AJ3" s="366" t="s">
        <v>4</v>
      </c>
      <c r="AK3" s="366" t="s">
        <v>11</v>
      </c>
      <c r="AL3" s="366" t="s">
        <v>3</v>
      </c>
      <c r="AM3" s="366" t="s">
        <v>4</v>
      </c>
      <c r="AN3" s="366" t="s">
        <v>11</v>
      </c>
      <c r="AO3" s="366" t="s">
        <v>3</v>
      </c>
      <c r="AP3" s="366" t="s">
        <v>4</v>
      </c>
      <c r="AQ3" s="366" t="s">
        <v>11</v>
      </c>
      <c r="AR3" s="362" t="s">
        <v>3</v>
      </c>
      <c r="AS3" s="362" t="s">
        <v>4</v>
      </c>
      <c r="AT3" s="362" t="s">
        <v>11</v>
      </c>
      <c r="AU3" s="362" t="s">
        <v>325</v>
      </c>
      <c r="AV3" s="362" t="s">
        <v>326</v>
      </c>
      <c r="AW3" s="362" t="s">
        <v>327</v>
      </c>
      <c r="AX3" s="362" t="s">
        <v>328</v>
      </c>
      <c r="AY3" s="362" t="s">
        <v>329</v>
      </c>
      <c r="AZ3" s="362" t="s">
        <v>330</v>
      </c>
      <c r="BA3" s="367" t="s">
        <v>331</v>
      </c>
      <c r="BB3" s="362" t="s">
        <v>11</v>
      </c>
      <c r="BC3" s="362" t="s">
        <v>332</v>
      </c>
      <c r="BD3" s="362" t="s">
        <v>333</v>
      </c>
      <c r="BE3" s="362" t="s">
        <v>334</v>
      </c>
      <c r="BF3" s="362" t="s">
        <v>3</v>
      </c>
      <c r="BG3" s="362" t="s">
        <v>4</v>
      </c>
      <c r="BH3" s="362" t="s">
        <v>3</v>
      </c>
      <c r="BI3" s="362" t="s">
        <v>4</v>
      </c>
      <c r="BJ3" s="362" t="s">
        <v>3</v>
      </c>
      <c r="BK3" s="362" t="s">
        <v>4</v>
      </c>
      <c r="BL3" s="362" t="s">
        <v>3</v>
      </c>
      <c r="BM3" s="362" t="s">
        <v>4</v>
      </c>
      <c r="BN3" s="368" t="s">
        <v>3</v>
      </c>
      <c r="BO3" s="368" t="s">
        <v>4</v>
      </c>
      <c r="BP3" s="368" t="s">
        <v>3</v>
      </c>
      <c r="BQ3" s="368" t="s">
        <v>4</v>
      </c>
      <c r="BR3" s="368" t="s">
        <v>335</v>
      </c>
      <c r="BS3" s="362" t="s">
        <v>325</v>
      </c>
      <c r="BT3" s="362" t="s">
        <v>326</v>
      </c>
      <c r="BU3" s="362" t="s">
        <v>327</v>
      </c>
      <c r="BV3" s="362" t="s">
        <v>328</v>
      </c>
      <c r="BW3" s="362" t="s">
        <v>329</v>
      </c>
      <c r="BX3" s="362" t="s">
        <v>330</v>
      </c>
      <c r="BY3" s="367" t="s">
        <v>336</v>
      </c>
      <c r="BZ3" s="367" t="s">
        <v>335</v>
      </c>
      <c r="CA3" s="362" t="s">
        <v>3</v>
      </c>
      <c r="CB3" s="362" t="s">
        <v>4</v>
      </c>
      <c r="CC3" s="362" t="s">
        <v>3</v>
      </c>
      <c r="CD3" s="362" t="s">
        <v>4</v>
      </c>
      <c r="CE3" s="362" t="s">
        <v>3</v>
      </c>
      <c r="CF3" s="362" t="s">
        <v>4</v>
      </c>
      <c r="CG3" s="362" t="s">
        <v>3</v>
      </c>
      <c r="CH3" s="362" t="s">
        <v>4</v>
      </c>
      <c r="CI3" s="368" t="s">
        <v>3</v>
      </c>
      <c r="CJ3" s="368" t="s">
        <v>4</v>
      </c>
      <c r="CK3" s="797"/>
    </row>
    <row r="4" spans="1:89" s="379" customFormat="1" x14ac:dyDescent="0.2">
      <c r="A4" s="369">
        <v>1</v>
      </c>
      <c r="B4" s="370" t="s">
        <v>337</v>
      </c>
      <c r="C4" s="370" t="s">
        <v>338</v>
      </c>
      <c r="D4" s="371" t="s">
        <v>339</v>
      </c>
      <c r="E4" s="370" t="s">
        <v>340</v>
      </c>
      <c r="F4" s="370" t="s">
        <v>341</v>
      </c>
      <c r="G4" s="370" t="s">
        <v>342</v>
      </c>
      <c r="H4" s="370" t="s">
        <v>343</v>
      </c>
      <c r="I4" s="372">
        <v>23</v>
      </c>
      <c r="J4" s="373">
        <v>108</v>
      </c>
      <c r="K4" s="374" t="s">
        <v>344</v>
      </c>
      <c r="L4" s="375" t="s">
        <v>345</v>
      </c>
      <c r="M4" s="375" t="s">
        <v>219</v>
      </c>
      <c r="N4" s="376">
        <v>10</v>
      </c>
      <c r="O4" s="376">
        <v>2</v>
      </c>
      <c r="P4" s="377">
        <v>12</v>
      </c>
      <c r="Q4" s="377">
        <v>8</v>
      </c>
      <c r="R4" s="377">
        <v>0</v>
      </c>
      <c r="S4" s="377">
        <v>8</v>
      </c>
      <c r="T4" s="377">
        <v>12</v>
      </c>
      <c r="U4" s="377">
        <v>8</v>
      </c>
      <c r="V4" s="377">
        <v>20</v>
      </c>
      <c r="W4" s="377">
        <v>16</v>
      </c>
      <c r="X4" s="377">
        <v>12</v>
      </c>
      <c r="Y4" s="377">
        <v>28</v>
      </c>
      <c r="Z4" s="377">
        <v>12</v>
      </c>
      <c r="AA4" s="377">
        <v>10</v>
      </c>
      <c r="AB4" s="377">
        <v>22</v>
      </c>
      <c r="AC4" s="377">
        <v>12</v>
      </c>
      <c r="AD4" s="377">
        <v>12</v>
      </c>
      <c r="AE4" s="377">
        <v>24</v>
      </c>
      <c r="AF4" s="377">
        <v>11</v>
      </c>
      <c r="AG4" s="377">
        <v>9</v>
      </c>
      <c r="AH4" s="377">
        <v>20</v>
      </c>
      <c r="AI4" s="377">
        <v>12</v>
      </c>
      <c r="AJ4" s="377">
        <v>9</v>
      </c>
      <c r="AK4" s="377">
        <v>21</v>
      </c>
      <c r="AL4" s="377">
        <v>75</v>
      </c>
      <c r="AM4" s="377">
        <v>60</v>
      </c>
      <c r="AN4" s="377">
        <v>135</v>
      </c>
      <c r="AO4" s="377">
        <v>5</v>
      </c>
      <c r="AP4" s="377">
        <v>5</v>
      </c>
      <c r="AQ4" s="377">
        <v>10</v>
      </c>
      <c r="AR4" s="377">
        <v>7</v>
      </c>
      <c r="AS4" s="377">
        <v>1</v>
      </c>
      <c r="AT4" s="377">
        <v>8</v>
      </c>
      <c r="AU4" s="377">
        <v>1</v>
      </c>
      <c r="AV4" s="377">
        <v>1</v>
      </c>
      <c r="AW4" s="377">
        <v>1</v>
      </c>
      <c r="AX4" s="377">
        <v>1</v>
      </c>
      <c r="AY4" s="377">
        <v>1</v>
      </c>
      <c r="AZ4" s="377">
        <v>1</v>
      </c>
      <c r="BA4" s="377">
        <v>0</v>
      </c>
      <c r="BB4" s="377">
        <v>6</v>
      </c>
      <c r="BC4" s="377">
        <v>6</v>
      </c>
      <c r="BD4" s="377">
        <v>6</v>
      </c>
      <c r="BE4" s="377">
        <v>0</v>
      </c>
      <c r="BF4" s="377">
        <v>0</v>
      </c>
      <c r="BG4" s="377">
        <v>0</v>
      </c>
      <c r="BH4" s="377">
        <v>0</v>
      </c>
      <c r="BI4" s="377">
        <v>1</v>
      </c>
      <c r="BJ4" s="377">
        <v>0</v>
      </c>
      <c r="BK4" s="377">
        <v>0</v>
      </c>
      <c r="BL4" s="377">
        <v>0</v>
      </c>
      <c r="BM4" s="377">
        <v>0</v>
      </c>
      <c r="BN4" s="377">
        <v>4</v>
      </c>
      <c r="BO4" s="377">
        <v>2</v>
      </c>
      <c r="BP4" s="377">
        <v>4</v>
      </c>
      <c r="BQ4" s="377">
        <v>2</v>
      </c>
      <c r="BR4" s="377">
        <v>6</v>
      </c>
      <c r="BS4" s="377">
        <v>1</v>
      </c>
      <c r="BT4" s="377">
        <v>1</v>
      </c>
      <c r="BU4" s="377">
        <v>1</v>
      </c>
      <c r="BV4" s="377">
        <v>1</v>
      </c>
      <c r="BW4" s="377">
        <v>1</v>
      </c>
      <c r="BX4" s="377">
        <v>1</v>
      </c>
      <c r="BY4" s="377">
        <v>0</v>
      </c>
      <c r="BZ4" s="377">
        <v>6</v>
      </c>
      <c r="CA4" s="377">
        <v>1</v>
      </c>
      <c r="CB4" s="377">
        <v>0</v>
      </c>
      <c r="CC4" s="377">
        <v>0</v>
      </c>
      <c r="CD4" s="377">
        <v>0</v>
      </c>
      <c r="CE4" s="377">
        <v>0</v>
      </c>
      <c r="CF4" s="377">
        <v>0</v>
      </c>
      <c r="CG4" s="377">
        <v>0</v>
      </c>
      <c r="CH4" s="377">
        <v>0</v>
      </c>
      <c r="CI4" s="377">
        <v>0</v>
      </c>
      <c r="CJ4" s="377">
        <v>0</v>
      </c>
      <c r="CK4" s="378">
        <v>8</v>
      </c>
    </row>
    <row r="5" spans="1:89" s="379" customFormat="1" x14ac:dyDescent="0.2">
      <c r="A5" s="380">
        <v>2</v>
      </c>
      <c r="B5" s="381" t="s">
        <v>346</v>
      </c>
      <c r="C5" s="381" t="s">
        <v>347</v>
      </c>
      <c r="D5" s="382" t="s">
        <v>339</v>
      </c>
      <c r="E5" s="381" t="s">
        <v>340</v>
      </c>
      <c r="F5" s="381" t="s">
        <v>341</v>
      </c>
      <c r="G5" s="381" t="s">
        <v>348</v>
      </c>
      <c r="H5" s="381" t="s">
        <v>349</v>
      </c>
      <c r="I5" s="383">
        <v>19</v>
      </c>
      <c r="J5" s="384">
        <v>87</v>
      </c>
      <c r="K5" s="385" t="s">
        <v>350</v>
      </c>
      <c r="L5" s="386" t="s">
        <v>351</v>
      </c>
      <c r="M5" s="386" t="s">
        <v>219</v>
      </c>
      <c r="N5" s="387">
        <v>7</v>
      </c>
      <c r="O5" s="387">
        <v>0</v>
      </c>
      <c r="P5" s="388">
        <v>7</v>
      </c>
      <c r="Q5" s="388">
        <v>8</v>
      </c>
      <c r="R5" s="388">
        <v>0</v>
      </c>
      <c r="S5" s="388">
        <v>8</v>
      </c>
      <c r="T5" s="388">
        <v>7</v>
      </c>
      <c r="U5" s="388">
        <v>8</v>
      </c>
      <c r="V5" s="388">
        <v>15</v>
      </c>
      <c r="W5" s="388">
        <v>5</v>
      </c>
      <c r="X5" s="388">
        <v>9</v>
      </c>
      <c r="Y5" s="388">
        <v>14</v>
      </c>
      <c r="Z5" s="388">
        <v>14</v>
      </c>
      <c r="AA5" s="388">
        <v>11</v>
      </c>
      <c r="AB5" s="388">
        <v>25</v>
      </c>
      <c r="AC5" s="388">
        <v>11</v>
      </c>
      <c r="AD5" s="388">
        <v>5</v>
      </c>
      <c r="AE5" s="388">
        <v>16</v>
      </c>
      <c r="AF5" s="388">
        <v>12</v>
      </c>
      <c r="AG5" s="388">
        <v>14</v>
      </c>
      <c r="AH5" s="388">
        <v>26</v>
      </c>
      <c r="AI5" s="388">
        <v>15</v>
      </c>
      <c r="AJ5" s="388">
        <v>17</v>
      </c>
      <c r="AK5" s="388">
        <v>32</v>
      </c>
      <c r="AL5" s="388">
        <v>64</v>
      </c>
      <c r="AM5" s="388">
        <v>64</v>
      </c>
      <c r="AN5" s="388">
        <v>128</v>
      </c>
      <c r="AO5" s="388">
        <v>12</v>
      </c>
      <c r="AP5" s="388">
        <v>12</v>
      </c>
      <c r="AQ5" s="388">
        <v>24</v>
      </c>
      <c r="AR5" s="388">
        <v>0</v>
      </c>
      <c r="AS5" s="388">
        <v>0</v>
      </c>
      <c r="AT5" s="388">
        <v>0</v>
      </c>
      <c r="AU5" s="388">
        <v>1</v>
      </c>
      <c r="AV5" s="388">
        <v>1</v>
      </c>
      <c r="AW5" s="388">
        <v>1</v>
      </c>
      <c r="AX5" s="388">
        <v>1</v>
      </c>
      <c r="AY5" s="388">
        <v>1</v>
      </c>
      <c r="AZ5" s="388">
        <v>1</v>
      </c>
      <c r="BA5" s="388">
        <v>0</v>
      </c>
      <c r="BB5" s="388">
        <v>6</v>
      </c>
      <c r="BC5" s="388">
        <v>6</v>
      </c>
      <c r="BD5" s="388">
        <v>6</v>
      </c>
      <c r="BE5" s="388">
        <v>0</v>
      </c>
      <c r="BF5" s="388">
        <v>0</v>
      </c>
      <c r="BG5" s="388">
        <v>0</v>
      </c>
      <c r="BH5" s="388">
        <v>1</v>
      </c>
      <c r="BI5" s="388">
        <v>0</v>
      </c>
      <c r="BJ5" s="388">
        <v>0</v>
      </c>
      <c r="BK5" s="388">
        <v>0</v>
      </c>
      <c r="BL5" s="388">
        <v>0</v>
      </c>
      <c r="BM5" s="388">
        <v>0</v>
      </c>
      <c r="BN5" s="388">
        <v>2</v>
      </c>
      <c r="BO5" s="388">
        <v>4</v>
      </c>
      <c r="BP5" s="388">
        <v>2</v>
      </c>
      <c r="BQ5" s="388">
        <v>4</v>
      </c>
      <c r="BR5" s="388">
        <v>6</v>
      </c>
      <c r="BS5" s="388">
        <v>1</v>
      </c>
      <c r="BT5" s="388">
        <v>1</v>
      </c>
      <c r="BU5" s="388">
        <v>1</v>
      </c>
      <c r="BV5" s="388">
        <v>1</v>
      </c>
      <c r="BW5" s="388">
        <v>1</v>
      </c>
      <c r="BX5" s="388">
        <v>1</v>
      </c>
      <c r="BY5" s="388">
        <v>0</v>
      </c>
      <c r="BZ5" s="388">
        <v>6</v>
      </c>
      <c r="CA5" s="388">
        <v>1</v>
      </c>
      <c r="CB5" s="388">
        <v>0</v>
      </c>
      <c r="CC5" s="388">
        <v>0</v>
      </c>
      <c r="CD5" s="388">
        <v>0</v>
      </c>
      <c r="CE5" s="388">
        <v>0</v>
      </c>
      <c r="CF5" s="388">
        <v>0</v>
      </c>
      <c r="CG5" s="388">
        <v>0</v>
      </c>
      <c r="CH5" s="388">
        <v>0</v>
      </c>
      <c r="CI5" s="388">
        <v>1</v>
      </c>
      <c r="CJ5" s="388">
        <v>0</v>
      </c>
      <c r="CK5" s="389">
        <v>9</v>
      </c>
    </row>
    <row r="6" spans="1:89" s="379" customFormat="1" x14ac:dyDescent="0.2">
      <c r="A6" s="369">
        <v>3</v>
      </c>
      <c r="B6" s="370" t="s">
        <v>352</v>
      </c>
      <c r="C6" s="370" t="s">
        <v>353</v>
      </c>
      <c r="D6" s="371" t="s">
        <v>339</v>
      </c>
      <c r="E6" s="370" t="s">
        <v>340</v>
      </c>
      <c r="F6" s="370" t="s">
        <v>354</v>
      </c>
      <c r="G6" s="370" t="s">
        <v>355</v>
      </c>
      <c r="H6" s="370" t="s">
        <v>356</v>
      </c>
      <c r="I6" s="372">
        <v>5</v>
      </c>
      <c r="J6" s="373">
        <v>35</v>
      </c>
      <c r="K6" s="374" t="s">
        <v>357</v>
      </c>
      <c r="L6" s="375" t="s">
        <v>358</v>
      </c>
      <c r="M6" s="375" t="s">
        <v>219</v>
      </c>
      <c r="N6" s="376">
        <v>9</v>
      </c>
      <c r="O6" s="376">
        <v>0</v>
      </c>
      <c r="P6" s="377">
        <v>9</v>
      </c>
      <c r="Q6" s="377">
        <v>3</v>
      </c>
      <c r="R6" s="377">
        <v>0</v>
      </c>
      <c r="S6" s="377">
        <v>3</v>
      </c>
      <c r="T6" s="377">
        <v>9</v>
      </c>
      <c r="U6" s="377">
        <v>3</v>
      </c>
      <c r="V6" s="377">
        <v>12</v>
      </c>
      <c r="W6" s="377">
        <v>4</v>
      </c>
      <c r="X6" s="377">
        <v>4</v>
      </c>
      <c r="Y6" s="377">
        <v>8</v>
      </c>
      <c r="Z6" s="377">
        <v>7</v>
      </c>
      <c r="AA6" s="377">
        <v>4</v>
      </c>
      <c r="AB6" s="377">
        <v>11</v>
      </c>
      <c r="AC6" s="377">
        <v>6</v>
      </c>
      <c r="AD6" s="377">
        <v>5</v>
      </c>
      <c r="AE6" s="377">
        <v>11</v>
      </c>
      <c r="AF6" s="377">
        <v>4</v>
      </c>
      <c r="AG6" s="377">
        <v>4</v>
      </c>
      <c r="AH6" s="377">
        <v>8</v>
      </c>
      <c r="AI6" s="377">
        <v>2</v>
      </c>
      <c r="AJ6" s="377">
        <v>8</v>
      </c>
      <c r="AK6" s="377">
        <v>10</v>
      </c>
      <c r="AL6" s="377">
        <v>32</v>
      </c>
      <c r="AM6" s="377">
        <v>28</v>
      </c>
      <c r="AN6" s="377">
        <v>60</v>
      </c>
      <c r="AO6" s="377">
        <v>3</v>
      </c>
      <c r="AP6" s="377">
        <v>2</v>
      </c>
      <c r="AQ6" s="377">
        <v>5</v>
      </c>
      <c r="AR6" s="377">
        <v>0</v>
      </c>
      <c r="AS6" s="377">
        <v>0</v>
      </c>
      <c r="AT6" s="377">
        <v>0</v>
      </c>
      <c r="AU6" s="377">
        <v>0</v>
      </c>
      <c r="AV6" s="377">
        <v>0</v>
      </c>
      <c r="AW6" s="377">
        <v>0</v>
      </c>
      <c r="AX6" s="377">
        <v>0</v>
      </c>
      <c r="AY6" s="377">
        <v>0</v>
      </c>
      <c r="AZ6" s="377">
        <v>0</v>
      </c>
      <c r="BA6" s="377">
        <v>3</v>
      </c>
      <c r="BB6" s="377">
        <v>3</v>
      </c>
      <c r="BC6" s="377">
        <v>7</v>
      </c>
      <c r="BD6" s="377">
        <v>6</v>
      </c>
      <c r="BE6" s="377">
        <v>0</v>
      </c>
      <c r="BF6" s="377">
        <v>0</v>
      </c>
      <c r="BG6" s="377">
        <v>1</v>
      </c>
      <c r="BH6" s="377">
        <v>0</v>
      </c>
      <c r="BI6" s="377">
        <v>0</v>
      </c>
      <c r="BJ6" s="377">
        <v>0</v>
      </c>
      <c r="BK6" s="377">
        <v>0</v>
      </c>
      <c r="BL6" s="377">
        <v>0</v>
      </c>
      <c r="BM6" s="377">
        <v>0</v>
      </c>
      <c r="BN6" s="377">
        <v>1</v>
      </c>
      <c r="BO6" s="377">
        <v>1</v>
      </c>
      <c r="BP6" s="377">
        <v>1</v>
      </c>
      <c r="BQ6" s="377">
        <v>2</v>
      </c>
      <c r="BR6" s="377">
        <v>3</v>
      </c>
      <c r="BS6" s="377">
        <v>0</v>
      </c>
      <c r="BT6" s="377">
        <v>0</v>
      </c>
      <c r="BU6" s="377">
        <v>0</v>
      </c>
      <c r="BV6" s="377">
        <v>0</v>
      </c>
      <c r="BW6" s="377">
        <v>0</v>
      </c>
      <c r="BX6" s="377">
        <v>0</v>
      </c>
      <c r="BY6" s="377">
        <v>3</v>
      </c>
      <c r="BZ6" s="377">
        <v>3</v>
      </c>
      <c r="CA6" s="377">
        <v>1</v>
      </c>
      <c r="CB6" s="377">
        <v>0</v>
      </c>
      <c r="CC6" s="377">
        <v>0</v>
      </c>
      <c r="CD6" s="377">
        <v>0</v>
      </c>
      <c r="CE6" s="377">
        <v>0</v>
      </c>
      <c r="CF6" s="377">
        <v>0</v>
      </c>
      <c r="CG6" s="377">
        <v>0</v>
      </c>
      <c r="CH6" s="377">
        <v>0</v>
      </c>
      <c r="CI6" s="377">
        <v>0</v>
      </c>
      <c r="CJ6" s="377">
        <v>0</v>
      </c>
      <c r="CK6" s="378">
        <v>4</v>
      </c>
    </row>
    <row r="7" spans="1:89" s="379" customFormat="1" x14ac:dyDescent="0.2">
      <c r="A7" s="380">
        <v>4</v>
      </c>
      <c r="B7" s="381" t="s">
        <v>359</v>
      </c>
      <c r="C7" s="381" t="s">
        <v>360</v>
      </c>
      <c r="D7" s="382" t="s">
        <v>339</v>
      </c>
      <c r="E7" s="381" t="s">
        <v>340</v>
      </c>
      <c r="F7" s="381" t="s">
        <v>341</v>
      </c>
      <c r="G7" s="381" t="s">
        <v>361</v>
      </c>
      <c r="H7" s="381" t="s">
        <v>362</v>
      </c>
      <c r="I7" s="383">
        <v>29</v>
      </c>
      <c r="J7" s="384">
        <v>142</v>
      </c>
      <c r="K7" s="385" t="s">
        <v>363</v>
      </c>
      <c r="L7" s="386" t="s">
        <v>364</v>
      </c>
      <c r="M7" s="386" t="s">
        <v>219</v>
      </c>
      <c r="N7" s="387">
        <v>12</v>
      </c>
      <c r="O7" s="387">
        <v>0</v>
      </c>
      <c r="P7" s="388">
        <v>12</v>
      </c>
      <c r="Q7" s="388">
        <v>14</v>
      </c>
      <c r="R7" s="388">
        <v>0</v>
      </c>
      <c r="S7" s="388">
        <v>14</v>
      </c>
      <c r="T7" s="388">
        <v>12</v>
      </c>
      <c r="U7" s="388">
        <v>14</v>
      </c>
      <c r="V7" s="388">
        <v>26</v>
      </c>
      <c r="W7" s="388">
        <v>12</v>
      </c>
      <c r="X7" s="388">
        <v>11</v>
      </c>
      <c r="Y7" s="388">
        <v>23</v>
      </c>
      <c r="Z7" s="388">
        <v>22</v>
      </c>
      <c r="AA7" s="388">
        <v>12</v>
      </c>
      <c r="AB7" s="388">
        <v>34</v>
      </c>
      <c r="AC7" s="388">
        <v>15</v>
      </c>
      <c r="AD7" s="388">
        <v>7</v>
      </c>
      <c r="AE7" s="388">
        <v>22</v>
      </c>
      <c r="AF7" s="388">
        <v>17</v>
      </c>
      <c r="AG7" s="388">
        <v>12</v>
      </c>
      <c r="AH7" s="388">
        <v>29</v>
      </c>
      <c r="AI7" s="388">
        <v>13</v>
      </c>
      <c r="AJ7" s="388">
        <v>16</v>
      </c>
      <c r="AK7" s="388">
        <v>29</v>
      </c>
      <c r="AL7" s="388">
        <v>91</v>
      </c>
      <c r="AM7" s="388">
        <v>72</v>
      </c>
      <c r="AN7" s="388">
        <v>163</v>
      </c>
      <c r="AO7" s="388">
        <v>1</v>
      </c>
      <c r="AP7" s="388">
        <v>5</v>
      </c>
      <c r="AQ7" s="388">
        <v>6</v>
      </c>
      <c r="AR7" s="388">
        <v>6</v>
      </c>
      <c r="AS7" s="388">
        <v>3</v>
      </c>
      <c r="AT7" s="388">
        <v>9</v>
      </c>
      <c r="AU7" s="388">
        <v>1</v>
      </c>
      <c r="AV7" s="388">
        <v>1</v>
      </c>
      <c r="AW7" s="388">
        <v>1</v>
      </c>
      <c r="AX7" s="388">
        <v>1</v>
      </c>
      <c r="AY7" s="388">
        <v>1</v>
      </c>
      <c r="AZ7" s="388">
        <v>1</v>
      </c>
      <c r="BA7" s="388">
        <v>0</v>
      </c>
      <c r="BB7" s="388">
        <v>6</v>
      </c>
      <c r="BC7" s="388">
        <v>8</v>
      </c>
      <c r="BD7" s="388">
        <v>6</v>
      </c>
      <c r="BE7" s="388">
        <v>0</v>
      </c>
      <c r="BF7" s="388">
        <v>0</v>
      </c>
      <c r="BG7" s="388">
        <v>0</v>
      </c>
      <c r="BH7" s="388">
        <v>1</v>
      </c>
      <c r="BI7" s="388">
        <v>0</v>
      </c>
      <c r="BJ7" s="388">
        <v>1</v>
      </c>
      <c r="BK7" s="388">
        <v>0</v>
      </c>
      <c r="BL7" s="388">
        <v>0</v>
      </c>
      <c r="BM7" s="388">
        <v>0</v>
      </c>
      <c r="BN7" s="388">
        <v>1</v>
      </c>
      <c r="BO7" s="388">
        <v>5</v>
      </c>
      <c r="BP7" s="388">
        <v>1</v>
      </c>
      <c r="BQ7" s="388">
        <v>5</v>
      </c>
      <c r="BR7" s="388">
        <v>6</v>
      </c>
      <c r="BS7" s="388">
        <v>1</v>
      </c>
      <c r="BT7" s="388">
        <v>1</v>
      </c>
      <c r="BU7" s="388">
        <v>1</v>
      </c>
      <c r="BV7" s="388">
        <v>1</v>
      </c>
      <c r="BW7" s="388">
        <v>1</v>
      </c>
      <c r="BX7" s="388">
        <v>1</v>
      </c>
      <c r="BY7" s="388">
        <v>0</v>
      </c>
      <c r="BZ7" s="388">
        <v>6</v>
      </c>
      <c r="CA7" s="388">
        <v>1</v>
      </c>
      <c r="CB7" s="388">
        <v>0</v>
      </c>
      <c r="CC7" s="388">
        <v>0</v>
      </c>
      <c r="CD7" s="388">
        <v>0</v>
      </c>
      <c r="CE7" s="388">
        <v>0</v>
      </c>
      <c r="CF7" s="388">
        <v>0</v>
      </c>
      <c r="CG7" s="388">
        <v>0</v>
      </c>
      <c r="CH7" s="388">
        <v>0</v>
      </c>
      <c r="CI7" s="388">
        <v>1</v>
      </c>
      <c r="CJ7" s="388">
        <v>0</v>
      </c>
      <c r="CK7" s="389">
        <v>10</v>
      </c>
    </row>
    <row r="8" spans="1:89" s="379" customFormat="1" x14ac:dyDescent="0.2">
      <c r="A8" s="369">
        <v>5</v>
      </c>
      <c r="B8" s="370" t="s">
        <v>365</v>
      </c>
      <c r="C8" s="370" t="s">
        <v>366</v>
      </c>
      <c r="D8" s="371" t="s">
        <v>339</v>
      </c>
      <c r="E8" s="370" t="s">
        <v>340</v>
      </c>
      <c r="F8" s="370" t="s">
        <v>341</v>
      </c>
      <c r="G8" s="370" t="s">
        <v>367</v>
      </c>
      <c r="H8" s="370" t="s">
        <v>368</v>
      </c>
      <c r="I8" s="372">
        <v>24</v>
      </c>
      <c r="J8" s="373">
        <v>114</v>
      </c>
      <c r="K8" s="374" t="s">
        <v>344</v>
      </c>
      <c r="L8" s="375" t="s">
        <v>369</v>
      </c>
      <c r="M8" s="375" t="s">
        <v>219</v>
      </c>
      <c r="N8" s="376">
        <v>17</v>
      </c>
      <c r="O8" s="376">
        <v>0</v>
      </c>
      <c r="P8" s="377">
        <v>17</v>
      </c>
      <c r="Q8" s="377">
        <v>5</v>
      </c>
      <c r="R8" s="377">
        <v>0</v>
      </c>
      <c r="S8" s="377">
        <v>5</v>
      </c>
      <c r="T8" s="377">
        <v>17</v>
      </c>
      <c r="U8" s="377">
        <v>5</v>
      </c>
      <c r="V8" s="377">
        <v>22</v>
      </c>
      <c r="W8" s="377">
        <v>13</v>
      </c>
      <c r="X8" s="377">
        <v>8</v>
      </c>
      <c r="Y8" s="377">
        <v>21</v>
      </c>
      <c r="Z8" s="377">
        <v>11</v>
      </c>
      <c r="AA8" s="377">
        <v>12</v>
      </c>
      <c r="AB8" s="377">
        <v>23</v>
      </c>
      <c r="AC8" s="377">
        <v>7</v>
      </c>
      <c r="AD8" s="377">
        <v>15</v>
      </c>
      <c r="AE8" s="377">
        <v>22</v>
      </c>
      <c r="AF8" s="377">
        <v>11</v>
      </c>
      <c r="AG8" s="377">
        <v>14</v>
      </c>
      <c r="AH8" s="377">
        <v>25</v>
      </c>
      <c r="AI8" s="377">
        <v>8</v>
      </c>
      <c r="AJ8" s="377">
        <v>10</v>
      </c>
      <c r="AK8" s="377">
        <v>18</v>
      </c>
      <c r="AL8" s="377">
        <v>67</v>
      </c>
      <c r="AM8" s="377">
        <v>64</v>
      </c>
      <c r="AN8" s="377">
        <v>131</v>
      </c>
      <c r="AO8" s="377">
        <v>0</v>
      </c>
      <c r="AP8" s="377">
        <v>0</v>
      </c>
      <c r="AQ8" s="377">
        <v>0</v>
      </c>
      <c r="AR8" s="377">
        <v>15</v>
      </c>
      <c r="AS8" s="377">
        <v>14</v>
      </c>
      <c r="AT8" s="377">
        <v>29</v>
      </c>
      <c r="AU8" s="377">
        <v>1</v>
      </c>
      <c r="AV8" s="377">
        <v>1</v>
      </c>
      <c r="AW8" s="377">
        <v>1</v>
      </c>
      <c r="AX8" s="377">
        <v>1</v>
      </c>
      <c r="AY8" s="377">
        <v>1</v>
      </c>
      <c r="AZ8" s="377">
        <v>1</v>
      </c>
      <c r="BA8" s="377">
        <v>0</v>
      </c>
      <c r="BB8" s="377">
        <v>6</v>
      </c>
      <c r="BC8" s="377">
        <v>6</v>
      </c>
      <c r="BD8" s="377">
        <v>6</v>
      </c>
      <c r="BE8" s="377">
        <v>0</v>
      </c>
      <c r="BF8" s="377">
        <v>0</v>
      </c>
      <c r="BG8" s="377">
        <v>0</v>
      </c>
      <c r="BH8" s="377">
        <v>0</v>
      </c>
      <c r="BI8" s="377">
        <v>1</v>
      </c>
      <c r="BJ8" s="377">
        <v>0</v>
      </c>
      <c r="BK8" s="377">
        <v>0</v>
      </c>
      <c r="BL8" s="377">
        <v>0</v>
      </c>
      <c r="BM8" s="377">
        <v>0</v>
      </c>
      <c r="BN8" s="377">
        <v>4</v>
      </c>
      <c r="BO8" s="377">
        <v>2</v>
      </c>
      <c r="BP8" s="377">
        <v>4</v>
      </c>
      <c r="BQ8" s="377">
        <v>2</v>
      </c>
      <c r="BR8" s="377">
        <v>6</v>
      </c>
      <c r="BS8" s="377">
        <v>1</v>
      </c>
      <c r="BT8" s="377">
        <v>1</v>
      </c>
      <c r="BU8" s="377">
        <v>1</v>
      </c>
      <c r="BV8" s="377">
        <v>1</v>
      </c>
      <c r="BW8" s="377">
        <v>1</v>
      </c>
      <c r="BX8" s="377">
        <v>1</v>
      </c>
      <c r="BY8" s="377">
        <v>0</v>
      </c>
      <c r="BZ8" s="377">
        <v>6</v>
      </c>
      <c r="CA8" s="377">
        <v>1</v>
      </c>
      <c r="CB8" s="377">
        <v>0</v>
      </c>
      <c r="CC8" s="377">
        <v>0</v>
      </c>
      <c r="CD8" s="377">
        <v>0</v>
      </c>
      <c r="CE8" s="377">
        <v>0</v>
      </c>
      <c r="CF8" s="377">
        <v>0</v>
      </c>
      <c r="CG8" s="377">
        <v>0</v>
      </c>
      <c r="CH8" s="377">
        <v>0</v>
      </c>
      <c r="CI8" s="377">
        <v>1</v>
      </c>
      <c r="CJ8" s="377">
        <v>0</v>
      </c>
      <c r="CK8" s="378">
        <v>9</v>
      </c>
    </row>
    <row r="9" spans="1:89" s="379" customFormat="1" x14ac:dyDescent="0.2">
      <c r="A9" s="380">
        <v>6</v>
      </c>
      <c r="B9" s="381" t="s">
        <v>370</v>
      </c>
      <c r="C9" s="381" t="s">
        <v>371</v>
      </c>
      <c r="D9" s="382" t="s">
        <v>339</v>
      </c>
      <c r="E9" s="381" t="s">
        <v>340</v>
      </c>
      <c r="F9" s="381" t="s">
        <v>341</v>
      </c>
      <c r="G9" s="381" t="s">
        <v>372</v>
      </c>
      <c r="H9" s="381" t="s">
        <v>373</v>
      </c>
      <c r="I9" s="383">
        <v>25</v>
      </c>
      <c r="J9" s="384">
        <v>122</v>
      </c>
      <c r="K9" s="385" t="s">
        <v>374</v>
      </c>
      <c r="L9" s="386" t="s">
        <v>375</v>
      </c>
      <c r="M9" s="386" t="s">
        <v>219</v>
      </c>
      <c r="N9" s="387">
        <v>18</v>
      </c>
      <c r="O9" s="387">
        <v>0</v>
      </c>
      <c r="P9" s="388">
        <v>18</v>
      </c>
      <c r="Q9" s="388">
        <v>15</v>
      </c>
      <c r="R9" s="388">
        <v>0</v>
      </c>
      <c r="S9" s="388">
        <v>15</v>
      </c>
      <c r="T9" s="388">
        <v>18</v>
      </c>
      <c r="U9" s="388">
        <v>15</v>
      </c>
      <c r="V9" s="388">
        <v>33</v>
      </c>
      <c r="W9" s="388">
        <v>17</v>
      </c>
      <c r="X9" s="388">
        <v>13</v>
      </c>
      <c r="Y9" s="388">
        <v>30</v>
      </c>
      <c r="Z9" s="388">
        <v>12</v>
      </c>
      <c r="AA9" s="388">
        <v>12</v>
      </c>
      <c r="AB9" s="388">
        <v>24</v>
      </c>
      <c r="AC9" s="388">
        <v>20</v>
      </c>
      <c r="AD9" s="388">
        <v>11</v>
      </c>
      <c r="AE9" s="388">
        <v>31</v>
      </c>
      <c r="AF9" s="388">
        <v>14</v>
      </c>
      <c r="AG9" s="388">
        <v>16</v>
      </c>
      <c r="AH9" s="388">
        <v>30</v>
      </c>
      <c r="AI9" s="388">
        <v>20</v>
      </c>
      <c r="AJ9" s="388">
        <v>18</v>
      </c>
      <c r="AK9" s="388">
        <v>38</v>
      </c>
      <c r="AL9" s="388">
        <v>101</v>
      </c>
      <c r="AM9" s="388">
        <v>85</v>
      </c>
      <c r="AN9" s="388">
        <v>186</v>
      </c>
      <c r="AO9" s="388">
        <v>2</v>
      </c>
      <c r="AP9" s="388">
        <v>4</v>
      </c>
      <c r="AQ9" s="388">
        <v>6</v>
      </c>
      <c r="AR9" s="388">
        <v>0</v>
      </c>
      <c r="AS9" s="388">
        <v>0</v>
      </c>
      <c r="AT9" s="388">
        <v>0</v>
      </c>
      <c r="AU9" s="388">
        <v>1</v>
      </c>
      <c r="AV9" s="388">
        <v>1</v>
      </c>
      <c r="AW9" s="388">
        <v>1</v>
      </c>
      <c r="AX9" s="388">
        <v>1</v>
      </c>
      <c r="AY9" s="388">
        <v>1</v>
      </c>
      <c r="AZ9" s="388">
        <v>2</v>
      </c>
      <c r="BA9" s="388">
        <v>0</v>
      </c>
      <c r="BB9" s="388">
        <v>7</v>
      </c>
      <c r="BC9" s="388">
        <v>7</v>
      </c>
      <c r="BD9" s="388">
        <v>7</v>
      </c>
      <c r="BE9" s="388">
        <v>0</v>
      </c>
      <c r="BF9" s="388">
        <v>0</v>
      </c>
      <c r="BG9" s="388">
        <v>0</v>
      </c>
      <c r="BH9" s="388">
        <v>1</v>
      </c>
      <c r="BI9" s="388">
        <v>0</v>
      </c>
      <c r="BJ9" s="388">
        <v>0</v>
      </c>
      <c r="BK9" s="388">
        <v>0</v>
      </c>
      <c r="BL9" s="388">
        <v>0</v>
      </c>
      <c r="BM9" s="388">
        <v>0</v>
      </c>
      <c r="BN9" s="388">
        <v>2</v>
      </c>
      <c r="BO9" s="388">
        <v>5</v>
      </c>
      <c r="BP9" s="388">
        <v>2</v>
      </c>
      <c r="BQ9" s="388">
        <v>5</v>
      </c>
      <c r="BR9" s="388">
        <v>7</v>
      </c>
      <c r="BS9" s="388">
        <v>1</v>
      </c>
      <c r="BT9" s="388">
        <v>1</v>
      </c>
      <c r="BU9" s="388">
        <v>1</v>
      </c>
      <c r="BV9" s="388">
        <v>1</v>
      </c>
      <c r="BW9" s="388">
        <v>1</v>
      </c>
      <c r="BX9" s="388">
        <v>2</v>
      </c>
      <c r="BY9" s="388">
        <v>0</v>
      </c>
      <c r="BZ9" s="388">
        <v>7</v>
      </c>
      <c r="CA9" s="388">
        <v>1</v>
      </c>
      <c r="CB9" s="388">
        <v>0</v>
      </c>
      <c r="CC9" s="388">
        <v>0</v>
      </c>
      <c r="CD9" s="388">
        <v>0</v>
      </c>
      <c r="CE9" s="388">
        <v>0</v>
      </c>
      <c r="CF9" s="388">
        <v>0</v>
      </c>
      <c r="CG9" s="388">
        <v>0</v>
      </c>
      <c r="CH9" s="388">
        <v>0</v>
      </c>
      <c r="CI9" s="388">
        <v>1</v>
      </c>
      <c r="CJ9" s="388">
        <v>0</v>
      </c>
      <c r="CK9" s="389">
        <v>10</v>
      </c>
    </row>
    <row r="10" spans="1:89" s="379" customFormat="1" x14ac:dyDescent="0.2">
      <c r="A10" s="369">
        <v>7</v>
      </c>
      <c r="B10" s="370" t="s">
        <v>376</v>
      </c>
      <c r="C10" s="370" t="s">
        <v>377</v>
      </c>
      <c r="D10" s="371" t="s">
        <v>339</v>
      </c>
      <c r="E10" s="370" t="s">
        <v>340</v>
      </c>
      <c r="F10" s="370" t="s">
        <v>341</v>
      </c>
      <c r="G10" s="370" t="s">
        <v>342</v>
      </c>
      <c r="H10" s="370" t="s">
        <v>378</v>
      </c>
      <c r="I10" s="372">
        <v>23</v>
      </c>
      <c r="J10" s="373">
        <v>108</v>
      </c>
      <c r="K10" s="374" t="s">
        <v>344</v>
      </c>
      <c r="L10" s="375" t="s">
        <v>379</v>
      </c>
      <c r="M10" s="375" t="s">
        <v>380</v>
      </c>
      <c r="N10" s="376">
        <v>29</v>
      </c>
      <c r="O10" s="376">
        <v>0</v>
      </c>
      <c r="P10" s="377">
        <v>29</v>
      </c>
      <c r="Q10" s="377">
        <v>28</v>
      </c>
      <c r="R10" s="377">
        <v>0</v>
      </c>
      <c r="S10" s="377">
        <v>28</v>
      </c>
      <c r="T10" s="377">
        <v>29</v>
      </c>
      <c r="U10" s="377">
        <v>28</v>
      </c>
      <c r="V10" s="377">
        <v>57</v>
      </c>
      <c r="W10" s="377">
        <v>30</v>
      </c>
      <c r="X10" s="377">
        <v>30</v>
      </c>
      <c r="Y10" s="377">
        <v>60</v>
      </c>
      <c r="Z10" s="377">
        <v>26</v>
      </c>
      <c r="AA10" s="377">
        <v>23</v>
      </c>
      <c r="AB10" s="377">
        <v>49</v>
      </c>
      <c r="AC10" s="377">
        <v>17</v>
      </c>
      <c r="AD10" s="377">
        <v>30</v>
      </c>
      <c r="AE10" s="377">
        <v>47</v>
      </c>
      <c r="AF10" s="377">
        <v>29</v>
      </c>
      <c r="AG10" s="377">
        <v>30</v>
      </c>
      <c r="AH10" s="377">
        <v>59</v>
      </c>
      <c r="AI10" s="377">
        <v>27</v>
      </c>
      <c r="AJ10" s="377">
        <v>26</v>
      </c>
      <c r="AK10" s="377">
        <v>53</v>
      </c>
      <c r="AL10" s="377">
        <v>158</v>
      </c>
      <c r="AM10" s="377">
        <v>167</v>
      </c>
      <c r="AN10" s="377">
        <v>325</v>
      </c>
      <c r="AO10" s="377">
        <v>9</v>
      </c>
      <c r="AP10" s="377">
        <v>9</v>
      </c>
      <c r="AQ10" s="377">
        <v>18</v>
      </c>
      <c r="AR10" s="377">
        <v>0</v>
      </c>
      <c r="AS10" s="377">
        <v>0</v>
      </c>
      <c r="AT10" s="377">
        <v>0</v>
      </c>
      <c r="AU10" s="377">
        <v>2</v>
      </c>
      <c r="AV10" s="377">
        <v>2</v>
      </c>
      <c r="AW10" s="377">
        <v>2</v>
      </c>
      <c r="AX10" s="377">
        <v>2</v>
      </c>
      <c r="AY10" s="377">
        <v>2</v>
      </c>
      <c r="AZ10" s="377">
        <v>2</v>
      </c>
      <c r="BA10" s="377">
        <v>0</v>
      </c>
      <c r="BB10" s="377">
        <v>12</v>
      </c>
      <c r="BC10" s="377">
        <v>15</v>
      </c>
      <c r="BD10" s="377">
        <v>15</v>
      </c>
      <c r="BE10" s="377">
        <v>3</v>
      </c>
      <c r="BF10" s="377">
        <v>0</v>
      </c>
      <c r="BG10" s="377">
        <v>0</v>
      </c>
      <c r="BH10" s="377">
        <v>0</v>
      </c>
      <c r="BI10" s="377">
        <v>1</v>
      </c>
      <c r="BJ10" s="377">
        <v>0</v>
      </c>
      <c r="BK10" s="377">
        <v>1</v>
      </c>
      <c r="BL10" s="377">
        <v>0</v>
      </c>
      <c r="BM10" s="377">
        <v>0</v>
      </c>
      <c r="BN10" s="377">
        <v>3</v>
      </c>
      <c r="BO10" s="377">
        <v>9</v>
      </c>
      <c r="BP10" s="377">
        <v>3</v>
      </c>
      <c r="BQ10" s="377">
        <v>9</v>
      </c>
      <c r="BR10" s="377">
        <v>12</v>
      </c>
      <c r="BS10" s="377">
        <v>2</v>
      </c>
      <c r="BT10" s="377">
        <v>2</v>
      </c>
      <c r="BU10" s="377">
        <v>2</v>
      </c>
      <c r="BV10" s="377">
        <v>2</v>
      </c>
      <c r="BW10" s="377">
        <v>2</v>
      </c>
      <c r="BX10" s="377">
        <v>2</v>
      </c>
      <c r="BY10" s="377">
        <v>0</v>
      </c>
      <c r="BZ10" s="377">
        <v>12</v>
      </c>
      <c r="CA10" s="377">
        <v>1</v>
      </c>
      <c r="CB10" s="377">
        <v>1</v>
      </c>
      <c r="CC10" s="377">
        <v>0</v>
      </c>
      <c r="CD10" s="377">
        <v>0</v>
      </c>
      <c r="CE10" s="377">
        <v>0</v>
      </c>
      <c r="CF10" s="377">
        <v>0</v>
      </c>
      <c r="CG10" s="377">
        <v>0</v>
      </c>
      <c r="CH10" s="377">
        <v>0</v>
      </c>
      <c r="CI10" s="377">
        <v>0</v>
      </c>
      <c r="CJ10" s="377">
        <v>1</v>
      </c>
      <c r="CK10" s="378">
        <v>17</v>
      </c>
    </row>
    <row r="11" spans="1:89" s="379" customFormat="1" x14ac:dyDescent="0.2">
      <c r="A11" s="380">
        <v>8</v>
      </c>
      <c r="B11" s="381" t="s">
        <v>381</v>
      </c>
      <c r="C11" s="381" t="s">
        <v>382</v>
      </c>
      <c r="D11" s="382" t="s">
        <v>339</v>
      </c>
      <c r="E11" s="381" t="s">
        <v>340</v>
      </c>
      <c r="F11" s="381" t="s">
        <v>341</v>
      </c>
      <c r="G11" s="381" t="s">
        <v>383</v>
      </c>
      <c r="H11" s="381" t="s">
        <v>384</v>
      </c>
      <c r="I11" s="383">
        <v>23</v>
      </c>
      <c r="J11" s="384">
        <v>111</v>
      </c>
      <c r="K11" s="385" t="s">
        <v>344</v>
      </c>
      <c r="L11" s="386" t="s">
        <v>385</v>
      </c>
      <c r="M11" s="386" t="s">
        <v>219</v>
      </c>
      <c r="N11" s="387">
        <v>44</v>
      </c>
      <c r="O11" s="387">
        <v>0</v>
      </c>
      <c r="P11" s="388">
        <v>44</v>
      </c>
      <c r="Q11" s="388">
        <v>33</v>
      </c>
      <c r="R11" s="388">
        <v>0</v>
      </c>
      <c r="S11" s="388">
        <v>33</v>
      </c>
      <c r="T11" s="388">
        <v>44</v>
      </c>
      <c r="U11" s="388">
        <v>33</v>
      </c>
      <c r="V11" s="388">
        <v>77</v>
      </c>
      <c r="W11" s="388">
        <v>49</v>
      </c>
      <c r="X11" s="388">
        <v>46</v>
      </c>
      <c r="Y11" s="388">
        <v>95</v>
      </c>
      <c r="Z11" s="388">
        <v>38</v>
      </c>
      <c r="AA11" s="388">
        <v>32</v>
      </c>
      <c r="AB11" s="388">
        <v>70</v>
      </c>
      <c r="AC11" s="388">
        <v>31</v>
      </c>
      <c r="AD11" s="388">
        <v>23</v>
      </c>
      <c r="AE11" s="388">
        <v>54</v>
      </c>
      <c r="AF11" s="388">
        <v>53</v>
      </c>
      <c r="AG11" s="388">
        <v>43</v>
      </c>
      <c r="AH11" s="388">
        <v>96</v>
      </c>
      <c r="AI11" s="388">
        <v>24</v>
      </c>
      <c r="AJ11" s="388">
        <v>40</v>
      </c>
      <c r="AK11" s="388">
        <v>64</v>
      </c>
      <c r="AL11" s="388">
        <v>239</v>
      </c>
      <c r="AM11" s="388">
        <v>217</v>
      </c>
      <c r="AN11" s="388">
        <v>456</v>
      </c>
      <c r="AO11" s="388">
        <v>3</v>
      </c>
      <c r="AP11" s="388">
        <v>4</v>
      </c>
      <c r="AQ11" s="388">
        <v>7</v>
      </c>
      <c r="AR11" s="388">
        <v>0</v>
      </c>
      <c r="AS11" s="388">
        <v>0</v>
      </c>
      <c r="AT11" s="388">
        <v>0</v>
      </c>
      <c r="AU11" s="388">
        <v>3</v>
      </c>
      <c r="AV11" s="388">
        <v>3</v>
      </c>
      <c r="AW11" s="388">
        <v>2</v>
      </c>
      <c r="AX11" s="388">
        <v>2</v>
      </c>
      <c r="AY11" s="388">
        <v>3</v>
      </c>
      <c r="AZ11" s="388">
        <v>2</v>
      </c>
      <c r="BA11" s="388">
        <v>0</v>
      </c>
      <c r="BB11" s="388">
        <v>15</v>
      </c>
      <c r="BC11" s="388">
        <v>15</v>
      </c>
      <c r="BD11" s="388">
        <v>14</v>
      </c>
      <c r="BE11" s="388">
        <v>1</v>
      </c>
      <c r="BF11" s="388">
        <v>0</v>
      </c>
      <c r="BG11" s="388">
        <v>0</v>
      </c>
      <c r="BH11" s="388">
        <v>1</v>
      </c>
      <c r="BI11" s="388">
        <v>0</v>
      </c>
      <c r="BJ11" s="388">
        <v>1</v>
      </c>
      <c r="BK11" s="388">
        <v>0</v>
      </c>
      <c r="BL11" s="388">
        <v>0</v>
      </c>
      <c r="BM11" s="388">
        <v>0</v>
      </c>
      <c r="BN11" s="388">
        <v>4</v>
      </c>
      <c r="BO11" s="388">
        <v>11</v>
      </c>
      <c r="BP11" s="388">
        <v>4</v>
      </c>
      <c r="BQ11" s="388">
        <v>11</v>
      </c>
      <c r="BR11" s="388">
        <v>15</v>
      </c>
      <c r="BS11" s="388">
        <v>3</v>
      </c>
      <c r="BT11" s="388">
        <v>3</v>
      </c>
      <c r="BU11" s="388">
        <v>2</v>
      </c>
      <c r="BV11" s="388">
        <v>2</v>
      </c>
      <c r="BW11" s="388">
        <v>3</v>
      </c>
      <c r="BX11" s="388">
        <v>2</v>
      </c>
      <c r="BY11" s="388">
        <v>0</v>
      </c>
      <c r="BZ11" s="388">
        <v>15</v>
      </c>
      <c r="CA11" s="388">
        <v>0</v>
      </c>
      <c r="CB11" s="388">
        <v>0</v>
      </c>
      <c r="CC11" s="388">
        <v>0</v>
      </c>
      <c r="CD11" s="388">
        <v>0</v>
      </c>
      <c r="CE11" s="388">
        <v>0</v>
      </c>
      <c r="CF11" s="388">
        <v>0</v>
      </c>
      <c r="CG11" s="388">
        <v>1</v>
      </c>
      <c r="CH11" s="388">
        <v>0</v>
      </c>
      <c r="CI11" s="388">
        <v>1</v>
      </c>
      <c r="CJ11" s="388">
        <v>0</v>
      </c>
      <c r="CK11" s="389">
        <v>19</v>
      </c>
    </row>
    <row r="12" spans="1:89" s="379" customFormat="1" x14ac:dyDescent="0.2">
      <c r="A12" s="369">
        <v>9</v>
      </c>
      <c r="B12" s="370" t="s">
        <v>386</v>
      </c>
      <c r="C12" s="370" t="s">
        <v>387</v>
      </c>
      <c r="D12" s="371" t="s">
        <v>339</v>
      </c>
      <c r="E12" s="370" t="s">
        <v>340</v>
      </c>
      <c r="F12" s="370" t="s">
        <v>341</v>
      </c>
      <c r="G12" s="370" t="s">
        <v>388</v>
      </c>
      <c r="H12" s="370" t="s">
        <v>389</v>
      </c>
      <c r="I12" s="372">
        <v>30</v>
      </c>
      <c r="J12" s="373">
        <v>148</v>
      </c>
      <c r="K12" s="374" t="s">
        <v>390</v>
      </c>
      <c r="L12" s="375" t="s">
        <v>391</v>
      </c>
      <c r="M12" s="375" t="s">
        <v>219</v>
      </c>
      <c r="N12" s="376">
        <v>5</v>
      </c>
      <c r="O12" s="376">
        <v>0</v>
      </c>
      <c r="P12" s="377">
        <v>5</v>
      </c>
      <c r="Q12" s="377">
        <v>4</v>
      </c>
      <c r="R12" s="377">
        <v>0</v>
      </c>
      <c r="S12" s="377">
        <v>4</v>
      </c>
      <c r="T12" s="377">
        <v>5</v>
      </c>
      <c r="U12" s="377">
        <v>4</v>
      </c>
      <c r="V12" s="377">
        <v>9</v>
      </c>
      <c r="W12" s="377">
        <v>9</v>
      </c>
      <c r="X12" s="377">
        <v>10</v>
      </c>
      <c r="Y12" s="377">
        <v>19</v>
      </c>
      <c r="Z12" s="377">
        <v>10</v>
      </c>
      <c r="AA12" s="377">
        <v>7</v>
      </c>
      <c r="AB12" s="377">
        <v>17</v>
      </c>
      <c r="AC12" s="377">
        <v>9</v>
      </c>
      <c r="AD12" s="377">
        <v>12</v>
      </c>
      <c r="AE12" s="377">
        <v>21</v>
      </c>
      <c r="AF12" s="377">
        <v>8</v>
      </c>
      <c r="AG12" s="377">
        <v>6</v>
      </c>
      <c r="AH12" s="377">
        <v>14</v>
      </c>
      <c r="AI12" s="377">
        <v>7</v>
      </c>
      <c r="AJ12" s="377">
        <v>13</v>
      </c>
      <c r="AK12" s="377">
        <v>20</v>
      </c>
      <c r="AL12" s="377">
        <v>48</v>
      </c>
      <c r="AM12" s="377">
        <v>52</v>
      </c>
      <c r="AN12" s="377">
        <v>100</v>
      </c>
      <c r="AO12" s="377">
        <v>9</v>
      </c>
      <c r="AP12" s="377">
        <v>2</v>
      </c>
      <c r="AQ12" s="377">
        <v>11</v>
      </c>
      <c r="AR12" s="377">
        <v>0</v>
      </c>
      <c r="AS12" s="377">
        <v>0</v>
      </c>
      <c r="AT12" s="377">
        <v>0</v>
      </c>
      <c r="AU12" s="377">
        <v>1</v>
      </c>
      <c r="AV12" s="377">
        <v>1</v>
      </c>
      <c r="AW12" s="377">
        <v>1</v>
      </c>
      <c r="AX12" s="377">
        <v>1</v>
      </c>
      <c r="AY12" s="377">
        <v>1</v>
      </c>
      <c r="AZ12" s="377">
        <v>1</v>
      </c>
      <c r="BA12" s="377">
        <v>0</v>
      </c>
      <c r="BB12" s="377">
        <v>6</v>
      </c>
      <c r="BC12" s="377">
        <v>6</v>
      </c>
      <c r="BD12" s="377">
        <v>6</v>
      </c>
      <c r="BE12" s="377">
        <v>0</v>
      </c>
      <c r="BF12" s="377">
        <v>0</v>
      </c>
      <c r="BG12" s="377">
        <v>0</v>
      </c>
      <c r="BH12" s="377">
        <v>1</v>
      </c>
      <c r="BI12" s="377">
        <v>0</v>
      </c>
      <c r="BJ12" s="377">
        <v>0</v>
      </c>
      <c r="BK12" s="377">
        <v>0</v>
      </c>
      <c r="BL12" s="377">
        <v>0</v>
      </c>
      <c r="BM12" s="377">
        <v>0</v>
      </c>
      <c r="BN12" s="377">
        <v>5</v>
      </c>
      <c r="BO12" s="377">
        <v>1</v>
      </c>
      <c r="BP12" s="377">
        <v>5</v>
      </c>
      <c r="BQ12" s="377">
        <v>1</v>
      </c>
      <c r="BR12" s="377">
        <v>6</v>
      </c>
      <c r="BS12" s="377">
        <v>1</v>
      </c>
      <c r="BT12" s="377">
        <v>1</v>
      </c>
      <c r="BU12" s="377">
        <v>1</v>
      </c>
      <c r="BV12" s="377">
        <v>1</v>
      </c>
      <c r="BW12" s="377">
        <v>1</v>
      </c>
      <c r="BX12" s="377">
        <v>1</v>
      </c>
      <c r="BY12" s="377">
        <v>0</v>
      </c>
      <c r="BZ12" s="377">
        <v>6</v>
      </c>
      <c r="CA12" s="377">
        <v>1</v>
      </c>
      <c r="CB12" s="377">
        <v>0</v>
      </c>
      <c r="CC12" s="377">
        <v>0</v>
      </c>
      <c r="CD12" s="377">
        <v>0</v>
      </c>
      <c r="CE12" s="377">
        <v>0</v>
      </c>
      <c r="CF12" s="377">
        <v>0</v>
      </c>
      <c r="CG12" s="377">
        <v>0</v>
      </c>
      <c r="CH12" s="377">
        <v>0</v>
      </c>
      <c r="CI12" s="377">
        <v>0</v>
      </c>
      <c r="CJ12" s="377">
        <v>0</v>
      </c>
      <c r="CK12" s="378">
        <v>8</v>
      </c>
    </row>
    <row r="13" spans="1:89" s="379" customFormat="1" x14ac:dyDescent="0.2">
      <c r="A13" s="380">
        <v>10</v>
      </c>
      <c r="B13" s="381" t="s">
        <v>392</v>
      </c>
      <c r="C13" s="381" t="s">
        <v>393</v>
      </c>
      <c r="D13" s="382" t="s">
        <v>339</v>
      </c>
      <c r="E13" s="381" t="s">
        <v>340</v>
      </c>
      <c r="F13" s="381" t="s">
        <v>341</v>
      </c>
      <c r="G13" s="381" t="s">
        <v>394</v>
      </c>
      <c r="H13" s="381" t="s">
        <v>395</v>
      </c>
      <c r="I13" s="383">
        <v>2</v>
      </c>
      <c r="J13" s="384">
        <v>36</v>
      </c>
      <c r="K13" s="385" t="s">
        <v>357</v>
      </c>
      <c r="L13" s="386" t="s">
        <v>396</v>
      </c>
      <c r="M13" s="386" t="s">
        <v>219</v>
      </c>
      <c r="N13" s="387">
        <v>9</v>
      </c>
      <c r="O13" s="387">
        <v>0</v>
      </c>
      <c r="P13" s="388">
        <v>9</v>
      </c>
      <c r="Q13" s="388">
        <v>7</v>
      </c>
      <c r="R13" s="388">
        <v>1</v>
      </c>
      <c r="S13" s="388">
        <v>8</v>
      </c>
      <c r="T13" s="388">
        <v>9</v>
      </c>
      <c r="U13" s="388">
        <v>8</v>
      </c>
      <c r="V13" s="388">
        <v>17</v>
      </c>
      <c r="W13" s="388">
        <v>9</v>
      </c>
      <c r="X13" s="388">
        <v>12</v>
      </c>
      <c r="Y13" s="388">
        <v>21</v>
      </c>
      <c r="Z13" s="388">
        <v>7</v>
      </c>
      <c r="AA13" s="388">
        <v>11</v>
      </c>
      <c r="AB13" s="388">
        <v>18</v>
      </c>
      <c r="AC13" s="388">
        <v>10</v>
      </c>
      <c r="AD13" s="388">
        <v>8</v>
      </c>
      <c r="AE13" s="388">
        <v>18</v>
      </c>
      <c r="AF13" s="388">
        <v>11</v>
      </c>
      <c r="AG13" s="388">
        <v>4</v>
      </c>
      <c r="AH13" s="388">
        <v>15</v>
      </c>
      <c r="AI13" s="388">
        <v>10</v>
      </c>
      <c r="AJ13" s="388">
        <v>6</v>
      </c>
      <c r="AK13" s="388">
        <v>16</v>
      </c>
      <c r="AL13" s="388">
        <v>56</v>
      </c>
      <c r="AM13" s="388">
        <v>49</v>
      </c>
      <c r="AN13" s="388">
        <v>105</v>
      </c>
      <c r="AO13" s="388">
        <v>4</v>
      </c>
      <c r="AP13" s="388">
        <v>1</v>
      </c>
      <c r="AQ13" s="388">
        <v>5</v>
      </c>
      <c r="AR13" s="388">
        <v>0</v>
      </c>
      <c r="AS13" s="388">
        <v>0</v>
      </c>
      <c r="AT13" s="388">
        <v>0</v>
      </c>
      <c r="AU13" s="388">
        <v>1</v>
      </c>
      <c r="AV13" s="388">
        <v>1</v>
      </c>
      <c r="AW13" s="388">
        <v>1</v>
      </c>
      <c r="AX13" s="388">
        <v>1</v>
      </c>
      <c r="AY13" s="388">
        <v>1</v>
      </c>
      <c r="AZ13" s="388">
        <v>1</v>
      </c>
      <c r="BA13" s="388">
        <v>0</v>
      </c>
      <c r="BB13" s="388">
        <v>6</v>
      </c>
      <c r="BC13" s="388">
        <v>12</v>
      </c>
      <c r="BD13" s="388">
        <v>6</v>
      </c>
      <c r="BE13" s="388">
        <v>0</v>
      </c>
      <c r="BF13" s="388">
        <v>0</v>
      </c>
      <c r="BG13" s="388">
        <v>0</v>
      </c>
      <c r="BH13" s="388">
        <v>1</v>
      </c>
      <c r="BI13" s="388">
        <v>0</v>
      </c>
      <c r="BJ13" s="388">
        <v>0</v>
      </c>
      <c r="BK13" s="388">
        <v>0</v>
      </c>
      <c r="BL13" s="388">
        <v>0</v>
      </c>
      <c r="BM13" s="388">
        <v>0</v>
      </c>
      <c r="BN13" s="388">
        <v>1</v>
      </c>
      <c r="BO13" s="388">
        <v>5</v>
      </c>
      <c r="BP13" s="388">
        <v>1</v>
      </c>
      <c r="BQ13" s="388">
        <v>5</v>
      </c>
      <c r="BR13" s="388">
        <v>6</v>
      </c>
      <c r="BS13" s="388">
        <v>1</v>
      </c>
      <c r="BT13" s="388">
        <v>1</v>
      </c>
      <c r="BU13" s="388">
        <v>1</v>
      </c>
      <c r="BV13" s="388">
        <v>1</v>
      </c>
      <c r="BW13" s="388">
        <v>1</v>
      </c>
      <c r="BX13" s="388">
        <v>1</v>
      </c>
      <c r="BY13" s="388">
        <v>0</v>
      </c>
      <c r="BZ13" s="388">
        <v>6</v>
      </c>
      <c r="CA13" s="388">
        <v>0</v>
      </c>
      <c r="CB13" s="388">
        <v>0</v>
      </c>
      <c r="CC13" s="388">
        <v>0</v>
      </c>
      <c r="CD13" s="388">
        <v>0</v>
      </c>
      <c r="CE13" s="388">
        <v>0</v>
      </c>
      <c r="CF13" s="388">
        <v>0</v>
      </c>
      <c r="CG13" s="388">
        <v>0</v>
      </c>
      <c r="CH13" s="388">
        <v>0</v>
      </c>
      <c r="CI13" s="388">
        <v>0</v>
      </c>
      <c r="CJ13" s="388">
        <v>0</v>
      </c>
      <c r="CK13" s="389">
        <v>7</v>
      </c>
    </row>
    <row r="14" spans="1:89" s="379" customFormat="1" x14ac:dyDescent="0.2">
      <c r="A14" s="369">
        <v>11</v>
      </c>
      <c r="B14" s="370" t="s">
        <v>397</v>
      </c>
      <c r="C14" s="370" t="s">
        <v>398</v>
      </c>
      <c r="D14" s="371" t="s">
        <v>339</v>
      </c>
      <c r="E14" s="370" t="s">
        <v>340</v>
      </c>
      <c r="F14" s="370" t="s">
        <v>341</v>
      </c>
      <c r="G14" s="370" t="s">
        <v>399</v>
      </c>
      <c r="H14" s="370" t="s">
        <v>400</v>
      </c>
      <c r="I14" s="372">
        <v>27</v>
      </c>
      <c r="J14" s="373">
        <v>131</v>
      </c>
      <c r="K14" s="374" t="s">
        <v>374</v>
      </c>
      <c r="L14" s="375" t="s">
        <v>401</v>
      </c>
      <c r="M14" s="375" t="s">
        <v>219</v>
      </c>
      <c r="N14" s="376">
        <v>14</v>
      </c>
      <c r="O14" s="376">
        <v>0</v>
      </c>
      <c r="P14" s="377">
        <v>14</v>
      </c>
      <c r="Q14" s="377">
        <v>16</v>
      </c>
      <c r="R14" s="377">
        <v>0</v>
      </c>
      <c r="S14" s="377">
        <v>16</v>
      </c>
      <c r="T14" s="377">
        <v>14</v>
      </c>
      <c r="U14" s="377">
        <v>16</v>
      </c>
      <c r="V14" s="377">
        <v>30</v>
      </c>
      <c r="W14" s="377">
        <v>22</v>
      </c>
      <c r="X14" s="377">
        <v>21</v>
      </c>
      <c r="Y14" s="377">
        <v>43</v>
      </c>
      <c r="Z14" s="377">
        <v>21</v>
      </c>
      <c r="AA14" s="377">
        <v>21</v>
      </c>
      <c r="AB14" s="377">
        <v>42</v>
      </c>
      <c r="AC14" s="377">
        <v>18</v>
      </c>
      <c r="AD14" s="377">
        <v>15</v>
      </c>
      <c r="AE14" s="377">
        <v>33</v>
      </c>
      <c r="AF14" s="377">
        <v>13</v>
      </c>
      <c r="AG14" s="377">
        <v>22</v>
      </c>
      <c r="AH14" s="377">
        <v>35</v>
      </c>
      <c r="AI14" s="377">
        <v>21</v>
      </c>
      <c r="AJ14" s="377">
        <v>23</v>
      </c>
      <c r="AK14" s="377">
        <v>44</v>
      </c>
      <c r="AL14" s="377">
        <v>109</v>
      </c>
      <c r="AM14" s="377">
        <v>118</v>
      </c>
      <c r="AN14" s="377">
        <v>227</v>
      </c>
      <c r="AO14" s="377">
        <v>5</v>
      </c>
      <c r="AP14" s="377">
        <v>4</v>
      </c>
      <c r="AQ14" s="377">
        <v>9</v>
      </c>
      <c r="AR14" s="377">
        <v>0</v>
      </c>
      <c r="AS14" s="377">
        <v>0</v>
      </c>
      <c r="AT14" s="377">
        <v>0</v>
      </c>
      <c r="AU14" s="377">
        <v>2</v>
      </c>
      <c r="AV14" s="377">
        <v>2</v>
      </c>
      <c r="AW14" s="377">
        <v>2</v>
      </c>
      <c r="AX14" s="377">
        <v>2</v>
      </c>
      <c r="AY14" s="377">
        <v>2</v>
      </c>
      <c r="AZ14" s="377">
        <v>2</v>
      </c>
      <c r="BA14" s="377">
        <v>0</v>
      </c>
      <c r="BB14" s="377">
        <v>12</v>
      </c>
      <c r="BC14" s="377">
        <v>12</v>
      </c>
      <c r="BD14" s="377">
        <v>12</v>
      </c>
      <c r="BE14" s="377">
        <v>0</v>
      </c>
      <c r="BF14" s="377">
        <v>0</v>
      </c>
      <c r="BG14" s="377">
        <v>0</v>
      </c>
      <c r="BH14" s="377">
        <v>0</v>
      </c>
      <c r="BI14" s="377">
        <v>1</v>
      </c>
      <c r="BJ14" s="377">
        <v>0</v>
      </c>
      <c r="BK14" s="377">
        <v>1</v>
      </c>
      <c r="BL14" s="377">
        <v>0</v>
      </c>
      <c r="BM14" s="377">
        <v>0</v>
      </c>
      <c r="BN14" s="377">
        <v>2</v>
      </c>
      <c r="BO14" s="377">
        <v>10</v>
      </c>
      <c r="BP14" s="377">
        <v>2</v>
      </c>
      <c r="BQ14" s="377">
        <v>10</v>
      </c>
      <c r="BR14" s="377">
        <v>12</v>
      </c>
      <c r="BS14" s="377">
        <v>2</v>
      </c>
      <c r="BT14" s="377">
        <v>2</v>
      </c>
      <c r="BU14" s="377">
        <v>2</v>
      </c>
      <c r="BV14" s="377">
        <v>2</v>
      </c>
      <c r="BW14" s="377">
        <v>2</v>
      </c>
      <c r="BX14" s="377">
        <v>2</v>
      </c>
      <c r="BY14" s="377">
        <v>0</v>
      </c>
      <c r="BZ14" s="377">
        <v>12</v>
      </c>
      <c r="CA14" s="377">
        <v>2</v>
      </c>
      <c r="CB14" s="377">
        <v>0</v>
      </c>
      <c r="CC14" s="377">
        <v>0</v>
      </c>
      <c r="CD14" s="377">
        <v>0</v>
      </c>
      <c r="CE14" s="377">
        <v>0</v>
      </c>
      <c r="CF14" s="377">
        <v>0</v>
      </c>
      <c r="CG14" s="377">
        <v>0</v>
      </c>
      <c r="CH14" s="377">
        <v>0</v>
      </c>
      <c r="CI14" s="377">
        <v>0</v>
      </c>
      <c r="CJ14" s="377">
        <v>1</v>
      </c>
      <c r="CK14" s="378">
        <v>17</v>
      </c>
    </row>
    <row r="15" spans="1:89" s="379" customFormat="1" x14ac:dyDescent="0.2">
      <c r="A15" s="380">
        <v>12</v>
      </c>
      <c r="B15" s="381" t="s">
        <v>402</v>
      </c>
      <c r="C15" s="381" t="s">
        <v>403</v>
      </c>
      <c r="D15" s="382" t="s">
        <v>339</v>
      </c>
      <c r="E15" s="381" t="s">
        <v>340</v>
      </c>
      <c r="F15" s="381" t="s">
        <v>341</v>
      </c>
      <c r="G15" s="381" t="s">
        <v>404</v>
      </c>
      <c r="H15" s="381" t="s">
        <v>405</v>
      </c>
      <c r="I15" s="383">
        <v>2</v>
      </c>
      <c r="J15" s="384">
        <v>36</v>
      </c>
      <c r="K15" s="385" t="s">
        <v>357</v>
      </c>
      <c r="L15" s="386" t="s">
        <v>406</v>
      </c>
      <c r="M15" s="386" t="s">
        <v>219</v>
      </c>
      <c r="N15" s="387">
        <v>10</v>
      </c>
      <c r="O15" s="387">
        <v>0</v>
      </c>
      <c r="P15" s="388">
        <v>10</v>
      </c>
      <c r="Q15" s="388">
        <v>8</v>
      </c>
      <c r="R15" s="388">
        <v>0</v>
      </c>
      <c r="S15" s="388">
        <v>8</v>
      </c>
      <c r="T15" s="388">
        <v>10</v>
      </c>
      <c r="U15" s="388">
        <v>8</v>
      </c>
      <c r="V15" s="388">
        <v>18</v>
      </c>
      <c r="W15" s="388">
        <v>8</v>
      </c>
      <c r="X15" s="388">
        <v>16</v>
      </c>
      <c r="Y15" s="388">
        <v>24</v>
      </c>
      <c r="Z15" s="388">
        <v>7</v>
      </c>
      <c r="AA15" s="388">
        <v>13</v>
      </c>
      <c r="AB15" s="388">
        <v>20</v>
      </c>
      <c r="AC15" s="388">
        <v>4</v>
      </c>
      <c r="AD15" s="388">
        <v>11</v>
      </c>
      <c r="AE15" s="388">
        <v>15</v>
      </c>
      <c r="AF15" s="388">
        <v>9</v>
      </c>
      <c r="AG15" s="388">
        <v>9</v>
      </c>
      <c r="AH15" s="388">
        <v>18</v>
      </c>
      <c r="AI15" s="388">
        <v>13</v>
      </c>
      <c r="AJ15" s="388">
        <v>12</v>
      </c>
      <c r="AK15" s="388">
        <v>25</v>
      </c>
      <c r="AL15" s="388">
        <v>51</v>
      </c>
      <c r="AM15" s="388">
        <v>69</v>
      </c>
      <c r="AN15" s="388">
        <v>120</v>
      </c>
      <c r="AO15" s="388">
        <v>9</v>
      </c>
      <c r="AP15" s="388">
        <v>5</v>
      </c>
      <c r="AQ15" s="388">
        <v>14</v>
      </c>
      <c r="AR15" s="388">
        <v>0</v>
      </c>
      <c r="AS15" s="388">
        <v>0</v>
      </c>
      <c r="AT15" s="388">
        <v>0</v>
      </c>
      <c r="AU15" s="388">
        <v>1</v>
      </c>
      <c r="AV15" s="388">
        <v>1</v>
      </c>
      <c r="AW15" s="388">
        <v>1</v>
      </c>
      <c r="AX15" s="388">
        <v>1</v>
      </c>
      <c r="AY15" s="388">
        <v>1</v>
      </c>
      <c r="AZ15" s="388">
        <v>1</v>
      </c>
      <c r="BA15" s="388">
        <v>0</v>
      </c>
      <c r="BB15" s="388">
        <v>6</v>
      </c>
      <c r="BC15" s="388">
        <v>8</v>
      </c>
      <c r="BD15" s="388">
        <v>6</v>
      </c>
      <c r="BE15" s="388">
        <v>0</v>
      </c>
      <c r="BF15" s="388">
        <v>0</v>
      </c>
      <c r="BG15" s="388">
        <v>0</v>
      </c>
      <c r="BH15" s="388">
        <v>1</v>
      </c>
      <c r="BI15" s="388">
        <v>0</v>
      </c>
      <c r="BJ15" s="388">
        <v>0</v>
      </c>
      <c r="BK15" s="388">
        <v>0</v>
      </c>
      <c r="BL15" s="388">
        <v>0</v>
      </c>
      <c r="BM15" s="388">
        <v>0</v>
      </c>
      <c r="BN15" s="388">
        <v>2</v>
      </c>
      <c r="BO15" s="388">
        <v>4</v>
      </c>
      <c r="BP15" s="388">
        <v>2</v>
      </c>
      <c r="BQ15" s="388">
        <v>4</v>
      </c>
      <c r="BR15" s="388">
        <v>6</v>
      </c>
      <c r="BS15" s="388">
        <v>1</v>
      </c>
      <c r="BT15" s="388">
        <v>1</v>
      </c>
      <c r="BU15" s="388">
        <v>1</v>
      </c>
      <c r="BV15" s="388">
        <v>1</v>
      </c>
      <c r="BW15" s="388">
        <v>1</v>
      </c>
      <c r="BX15" s="388">
        <v>1</v>
      </c>
      <c r="BY15" s="388">
        <v>0</v>
      </c>
      <c r="BZ15" s="388">
        <v>6</v>
      </c>
      <c r="CA15" s="388">
        <v>0</v>
      </c>
      <c r="CB15" s="388">
        <v>1</v>
      </c>
      <c r="CC15" s="388">
        <v>0</v>
      </c>
      <c r="CD15" s="388">
        <v>0</v>
      </c>
      <c r="CE15" s="388">
        <v>0</v>
      </c>
      <c r="CF15" s="388">
        <v>0</v>
      </c>
      <c r="CG15" s="388">
        <v>0</v>
      </c>
      <c r="CH15" s="388">
        <v>0</v>
      </c>
      <c r="CI15" s="388">
        <v>0</v>
      </c>
      <c r="CJ15" s="388">
        <v>1</v>
      </c>
      <c r="CK15" s="389">
        <v>9</v>
      </c>
    </row>
    <row r="16" spans="1:89" s="379" customFormat="1" x14ac:dyDescent="0.2">
      <c r="A16" s="369">
        <v>13</v>
      </c>
      <c r="B16" s="370" t="s">
        <v>407</v>
      </c>
      <c r="C16" s="370" t="s">
        <v>408</v>
      </c>
      <c r="D16" s="371" t="s">
        <v>339</v>
      </c>
      <c r="E16" s="370" t="s">
        <v>340</v>
      </c>
      <c r="F16" s="370" t="s">
        <v>341</v>
      </c>
      <c r="G16" s="370" t="s">
        <v>409</v>
      </c>
      <c r="H16" s="370" t="s">
        <v>410</v>
      </c>
      <c r="I16" s="372">
        <v>4</v>
      </c>
      <c r="J16" s="373">
        <v>34</v>
      </c>
      <c r="K16" s="374" t="s">
        <v>357</v>
      </c>
      <c r="L16" s="375" t="s">
        <v>411</v>
      </c>
      <c r="M16" s="375" t="s">
        <v>219</v>
      </c>
      <c r="N16" s="376">
        <v>17</v>
      </c>
      <c r="O16" s="376">
        <v>0</v>
      </c>
      <c r="P16" s="377">
        <v>17</v>
      </c>
      <c r="Q16" s="377">
        <v>7</v>
      </c>
      <c r="R16" s="377">
        <v>0</v>
      </c>
      <c r="S16" s="377">
        <v>7</v>
      </c>
      <c r="T16" s="377">
        <v>17</v>
      </c>
      <c r="U16" s="377">
        <v>7</v>
      </c>
      <c r="V16" s="377">
        <v>24</v>
      </c>
      <c r="W16" s="377">
        <v>15</v>
      </c>
      <c r="X16" s="377">
        <v>20</v>
      </c>
      <c r="Y16" s="377">
        <v>35</v>
      </c>
      <c r="Z16" s="377">
        <v>21</v>
      </c>
      <c r="AA16" s="377">
        <v>11</v>
      </c>
      <c r="AB16" s="377">
        <v>32</v>
      </c>
      <c r="AC16" s="377">
        <v>22</v>
      </c>
      <c r="AD16" s="377">
        <v>16</v>
      </c>
      <c r="AE16" s="377">
        <v>38</v>
      </c>
      <c r="AF16" s="377">
        <v>11</v>
      </c>
      <c r="AG16" s="377">
        <v>18</v>
      </c>
      <c r="AH16" s="377">
        <v>29</v>
      </c>
      <c r="AI16" s="377">
        <v>16</v>
      </c>
      <c r="AJ16" s="377">
        <v>15</v>
      </c>
      <c r="AK16" s="377">
        <v>31</v>
      </c>
      <c r="AL16" s="377">
        <v>102</v>
      </c>
      <c r="AM16" s="377">
        <v>87</v>
      </c>
      <c r="AN16" s="377">
        <v>189</v>
      </c>
      <c r="AO16" s="377">
        <v>20</v>
      </c>
      <c r="AP16" s="377">
        <v>15</v>
      </c>
      <c r="AQ16" s="377">
        <v>35</v>
      </c>
      <c r="AR16" s="377">
        <v>8</v>
      </c>
      <c r="AS16" s="377">
        <v>6</v>
      </c>
      <c r="AT16" s="377">
        <v>14</v>
      </c>
      <c r="AU16" s="377">
        <v>2</v>
      </c>
      <c r="AV16" s="377">
        <v>2</v>
      </c>
      <c r="AW16" s="377">
        <v>2</v>
      </c>
      <c r="AX16" s="377">
        <v>2</v>
      </c>
      <c r="AY16" s="377">
        <v>1</v>
      </c>
      <c r="AZ16" s="377">
        <v>2</v>
      </c>
      <c r="BA16" s="377">
        <v>0</v>
      </c>
      <c r="BB16" s="377">
        <v>11</v>
      </c>
      <c r="BC16" s="377">
        <v>12</v>
      </c>
      <c r="BD16" s="377">
        <v>11</v>
      </c>
      <c r="BE16" s="377">
        <v>0</v>
      </c>
      <c r="BF16" s="377">
        <v>0</v>
      </c>
      <c r="BG16" s="377">
        <v>0</v>
      </c>
      <c r="BH16" s="377">
        <v>0</v>
      </c>
      <c r="BI16" s="377">
        <v>1</v>
      </c>
      <c r="BJ16" s="377">
        <v>0</v>
      </c>
      <c r="BK16" s="377">
        <v>0</v>
      </c>
      <c r="BL16" s="377">
        <v>0</v>
      </c>
      <c r="BM16" s="377">
        <v>0</v>
      </c>
      <c r="BN16" s="377">
        <v>5</v>
      </c>
      <c r="BO16" s="377">
        <v>6</v>
      </c>
      <c r="BP16" s="377">
        <v>5</v>
      </c>
      <c r="BQ16" s="377">
        <v>6</v>
      </c>
      <c r="BR16" s="377">
        <v>11</v>
      </c>
      <c r="BS16" s="377">
        <v>2</v>
      </c>
      <c r="BT16" s="377">
        <v>2</v>
      </c>
      <c r="BU16" s="377">
        <v>2</v>
      </c>
      <c r="BV16" s="377">
        <v>2</v>
      </c>
      <c r="BW16" s="377">
        <v>1</v>
      </c>
      <c r="BX16" s="377">
        <v>2</v>
      </c>
      <c r="BY16" s="377">
        <v>0</v>
      </c>
      <c r="BZ16" s="377">
        <v>11</v>
      </c>
      <c r="CA16" s="377">
        <v>1</v>
      </c>
      <c r="CB16" s="377">
        <v>1</v>
      </c>
      <c r="CC16" s="377">
        <v>0</v>
      </c>
      <c r="CD16" s="377">
        <v>0</v>
      </c>
      <c r="CE16" s="377">
        <v>0</v>
      </c>
      <c r="CF16" s="377">
        <v>0</v>
      </c>
      <c r="CG16" s="377">
        <v>0</v>
      </c>
      <c r="CH16" s="377">
        <v>0</v>
      </c>
      <c r="CI16" s="377">
        <v>1</v>
      </c>
      <c r="CJ16" s="377">
        <v>0</v>
      </c>
      <c r="CK16" s="378">
        <v>15</v>
      </c>
    </row>
    <row r="17" spans="1:89" s="379" customFormat="1" x14ac:dyDescent="0.2">
      <c r="A17" s="380">
        <v>14</v>
      </c>
      <c r="B17" s="381" t="s">
        <v>412</v>
      </c>
      <c r="C17" s="381" t="s">
        <v>413</v>
      </c>
      <c r="D17" s="382" t="s">
        <v>339</v>
      </c>
      <c r="E17" s="381" t="s">
        <v>340</v>
      </c>
      <c r="F17" s="381" t="s">
        <v>341</v>
      </c>
      <c r="G17" s="381" t="s">
        <v>414</v>
      </c>
      <c r="H17" s="381" t="s">
        <v>415</v>
      </c>
      <c r="I17" s="383">
        <v>4</v>
      </c>
      <c r="J17" s="384">
        <v>34</v>
      </c>
      <c r="K17" s="385" t="s">
        <v>357</v>
      </c>
      <c r="L17" s="386" t="s">
        <v>416</v>
      </c>
      <c r="M17" s="386" t="s">
        <v>417</v>
      </c>
      <c r="N17" s="387">
        <v>26</v>
      </c>
      <c r="O17" s="387">
        <v>1</v>
      </c>
      <c r="P17" s="388">
        <v>27</v>
      </c>
      <c r="Q17" s="388">
        <v>22</v>
      </c>
      <c r="R17" s="388">
        <v>0</v>
      </c>
      <c r="S17" s="388">
        <v>22</v>
      </c>
      <c r="T17" s="388">
        <v>27</v>
      </c>
      <c r="U17" s="388">
        <v>22</v>
      </c>
      <c r="V17" s="388">
        <v>49</v>
      </c>
      <c r="W17" s="388">
        <v>13</v>
      </c>
      <c r="X17" s="388">
        <v>22</v>
      </c>
      <c r="Y17" s="388">
        <v>35</v>
      </c>
      <c r="Z17" s="388">
        <v>24</v>
      </c>
      <c r="AA17" s="388">
        <v>18</v>
      </c>
      <c r="AB17" s="388">
        <v>42</v>
      </c>
      <c r="AC17" s="388">
        <v>22</v>
      </c>
      <c r="AD17" s="388">
        <v>19</v>
      </c>
      <c r="AE17" s="388">
        <v>41</v>
      </c>
      <c r="AF17" s="388">
        <v>21</v>
      </c>
      <c r="AG17" s="388">
        <v>21</v>
      </c>
      <c r="AH17" s="388">
        <v>42</v>
      </c>
      <c r="AI17" s="388">
        <v>16</v>
      </c>
      <c r="AJ17" s="388">
        <v>24</v>
      </c>
      <c r="AK17" s="388">
        <v>40</v>
      </c>
      <c r="AL17" s="388">
        <v>123</v>
      </c>
      <c r="AM17" s="388">
        <v>126</v>
      </c>
      <c r="AN17" s="388">
        <v>249</v>
      </c>
      <c r="AO17" s="388">
        <v>23</v>
      </c>
      <c r="AP17" s="388">
        <v>21</v>
      </c>
      <c r="AQ17" s="388">
        <v>44</v>
      </c>
      <c r="AR17" s="388">
        <v>4</v>
      </c>
      <c r="AS17" s="388">
        <v>4</v>
      </c>
      <c r="AT17" s="388">
        <v>8</v>
      </c>
      <c r="AU17" s="388">
        <v>2</v>
      </c>
      <c r="AV17" s="388">
        <v>2</v>
      </c>
      <c r="AW17" s="388">
        <v>2</v>
      </c>
      <c r="AX17" s="388">
        <v>2</v>
      </c>
      <c r="AY17" s="388">
        <v>2</v>
      </c>
      <c r="AZ17" s="388">
        <v>2</v>
      </c>
      <c r="BA17" s="388">
        <v>0</v>
      </c>
      <c r="BB17" s="388">
        <v>12</v>
      </c>
      <c r="BC17" s="388">
        <v>14</v>
      </c>
      <c r="BD17" s="388">
        <v>14</v>
      </c>
      <c r="BE17" s="388">
        <v>0</v>
      </c>
      <c r="BF17" s="388">
        <v>0</v>
      </c>
      <c r="BG17" s="388">
        <v>0</v>
      </c>
      <c r="BH17" s="388">
        <v>0</v>
      </c>
      <c r="BI17" s="388">
        <v>1</v>
      </c>
      <c r="BJ17" s="388">
        <v>0</v>
      </c>
      <c r="BK17" s="388">
        <v>0</v>
      </c>
      <c r="BL17" s="388">
        <v>0</v>
      </c>
      <c r="BM17" s="388">
        <v>0</v>
      </c>
      <c r="BN17" s="388">
        <v>3</v>
      </c>
      <c r="BO17" s="388">
        <v>9</v>
      </c>
      <c r="BP17" s="388">
        <v>3</v>
      </c>
      <c r="BQ17" s="388">
        <v>9</v>
      </c>
      <c r="BR17" s="388">
        <v>12</v>
      </c>
      <c r="BS17" s="388">
        <v>2</v>
      </c>
      <c r="BT17" s="388">
        <v>2</v>
      </c>
      <c r="BU17" s="388">
        <v>2</v>
      </c>
      <c r="BV17" s="388">
        <v>2</v>
      </c>
      <c r="BW17" s="388">
        <v>2</v>
      </c>
      <c r="BX17" s="388">
        <v>2</v>
      </c>
      <c r="BY17" s="388">
        <v>0</v>
      </c>
      <c r="BZ17" s="388">
        <v>12</v>
      </c>
      <c r="CA17" s="388">
        <v>1</v>
      </c>
      <c r="CB17" s="388">
        <v>0</v>
      </c>
      <c r="CC17" s="388">
        <v>0</v>
      </c>
      <c r="CD17" s="388">
        <v>0</v>
      </c>
      <c r="CE17" s="388">
        <v>0</v>
      </c>
      <c r="CF17" s="388">
        <v>0</v>
      </c>
      <c r="CG17" s="388">
        <v>0</v>
      </c>
      <c r="CH17" s="388">
        <v>0</v>
      </c>
      <c r="CI17" s="388">
        <v>3</v>
      </c>
      <c r="CJ17" s="388">
        <v>0</v>
      </c>
      <c r="CK17" s="389">
        <v>17</v>
      </c>
    </row>
    <row r="18" spans="1:89" s="379" customFormat="1" x14ac:dyDescent="0.2">
      <c r="A18" s="369">
        <v>15</v>
      </c>
      <c r="B18" s="370" t="s">
        <v>418</v>
      </c>
      <c r="C18" s="370" t="s">
        <v>419</v>
      </c>
      <c r="D18" s="371" t="s">
        <v>339</v>
      </c>
      <c r="E18" s="370" t="s">
        <v>340</v>
      </c>
      <c r="F18" s="370" t="s">
        <v>341</v>
      </c>
      <c r="G18" s="370" t="s">
        <v>420</v>
      </c>
      <c r="H18" s="370" t="s">
        <v>421</v>
      </c>
      <c r="I18" s="372">
        <v>28</v>
      </c>
      <c r="J18" s="373">
        <v>140</v>
      </c>
      <c r="K18" s="374" t="s">
        <v>363</v>
      </c>
      <c r="L18" s="375" t="s">
        <v>422</v>
      </c>
      <c r="M18" s="375" t="s">
        <v>219</v>
      </c>
      <c r="N18" s="376">
        <v>26</v>
      </c>
      <c r="O18" s="376">
        <v>0</v>
      </c>
      <c r="P18" s="377">
        <v>26</v>
      </c>
      <c r="Q18" s="377">
        <v>17</v>
      </c>
      <c r="R18" s="377">
        <v>0</v>
      </c>
      <c r="S18" s="377">
        <v>17</v>
      </c>
      <c r="T18" s="377">
        <v>26</v>
      </c>
      <c r="U18" s="377">
        <v>17</v>
      </c>
      <c r="V18" s="377">
        <v>43</v>
      </c>
      <c r="W18" s="377">
        <v>21</v>
      </c>
      <c r="X18" s="377">
        <v>17</v>
      </c>
      <c r="Y18" s="377">
        <v>38</v>
      </c>
      <c r="Z18" s="377">
        <v>13</v>
      </c>
      <c r="AA18" s="377">
        <v>12</v>
      </c>
      <c r="AB18" s="377">
        <v>25</v>
      </c>
      <c r="AC18" s="377">
        <v>15</v>
      </c>
      <c r="AD18" s="377">
        <v>19</v>
      </c>
      <c r="AE18" s="377">
        <v>34</v>
      </c>
      <c r="AF18" s="377">
        <v>9</v>
      </c>
      <c r="AG18" s="377">
        <v>17</v>
      </c>
      <c r="AH18" s="377">
        <v>26</v>
      </c>
      <c r="AI18" s="377">
        <v>20</v>
      </c>
      <c r="AJ18" s="377">
        <v>26</v>
      </c>
      <c r="AK18" s="377">
        <v>46</v>
      </c>
      <c r="AL18" s="377">
        <v>104</v>
      </c>
      <c r="AM18" s="377">
        <v>108</v>
      </c>
      <c r="AN18" s="377">
        <v>212</v>
      </c>
      <c r="AO18" s="377">
        <v>13</v>
      </c>
      <c r="AP18" s="377">
        <v>9</v>
      </c>
      <c r="AQ18" s="377">
        <v>22</v>
      </c>
      <c r="AR18" s="377">
        <v>0</v>
      </c>
      <c r="AS18" s="377">
        <v>0</v>
      </c>
      <c r="AT18" s="377">
        <v>0</v>
      </c>
      <c r="AU18" s="377">
        <v>2</v>
      </c>
      <c r="AV18" s="377">
        <v>2</v>
      </c>
      <c r="AW18" s="377">
        <v>1</v>
      </c>
      <c r="AX18" s="377">
        <v>1</v>
      </c>
      <c r="AY18" s="377">
        <v>1</v>
      </c>
      <c r="AZ18" s="377">
        <v>2</v>
      </c>
      <c r="BA18" s="377">
        <v>0</v>
      </c>
      <c r="BB18" s="377">
        <v>9</v>
      </c>
      <c r="BC18" s="377">
        <v>9</v>
      </c>
      <c r="BD18" s="377">
        <v>9</v>
      </c>
      <c r="BE18" s="377">
        <v>0</v>
      </c>
      <c r="BF18" s="377">
        <v>0</v>
      </c>
      <c r="BG18" s="377">
        <v>0</v>
      </c>
      <c r="BH18" s="377">
        <v>1</v>
      </c>
      <c r="BI18" s="377">
        <v>0</v>
      </c>
      <c r="BJ18" s="377">
        <v>0</v>
      </c>
      <c r="BK18" s="377">
        <v>0</v>
      </c>
      <c r="BL18" s="377">
        <v>0</v>
      </c>
      <c r="BM18" s="377">
        <v>0</v>
      </c>
      <c r="BN18" s="377">
        <v>2</v>
      </c>
      <c r="BO18" s="377">
        <v>7</v>
      </c>
      <c r="BP18" s="377">
        <v>2</v>
      </c>
      <c r="BQ18" s="377">
        <v>7</v>
      </c>
      <c r="BR18" s="377">
        <v>9</v>
      </c>
      <c r="BS18" s="377">
        <v>2</v>
      </c>
      <c r="BT18" s="377">
        <v>2</v>
      </c>
      <c r="BU18" s="377">
        <v>1</v>
      </c>
      <c r="BV18" s="377">
        <v>1</v>
      </c>
      <c r="BW18" s="377">
        <v>1</v>
      </c>
      <c r="BX18" s="377">
        <v>2</v>
      </c>
      <c r="BY18" s="377">
        <v>0</v>
      </c>
      <c r="BZ18" s="377">
        <v>9</v>
      </c>
      <c r="CA18" s="377">
        <v>1</v>
      </c>
      <c r="CB18" s="377">
        <v>0</v>
      </c>
      <c r="CC18" s="377">
        <v>0</v>
      </c>
      <c r="CD18" s="377">
        <v>0</v>
      </c>
      <c r="CE18" s="377">
        <v>0</v>
      </c>
      <c r="CF18" s="377">
        <v>0</v>
      </c>
      <c r="CG18" s="377">
        <v>0</v>
      </c>
      <c r="CH18" s="377">
        <v>0</v>
      </c>
      <c r="CI18" s="377">
        <v>0</v>
      </c>
      <c r="CJ18" s="377">
        <v>0</v>
      </c>
      <c r="CK18" s="378">
        <v>11</v>
      </c>
    </row>
    <row r="19" spans="1:89" s="379" customFormat="1" x14ac:dyDescent="0.2">
      <c r="A19" s="380">
        <v>16</v>
      </c>
      <c r="B19" s="381" t="s">
        <v>423</v>
      </c>
      <c r="C19" s="381" t="s">
        <v>424</v>
      </c>
      <c r="D19" s="382" t="s">
        <v>339</v>
      </c>
      <c r="E19" s="381" t="s">
        <v>340</v>
      </c>
      <c r="F19" s="381" t="s">
        <v>341</v>
      </c>
      <c r="G19" s="381" t="s">
        <v>425</v>
      </c>
      <c r="H19" s="381" t="s">
        <v>426</v>
      </c>
      <c r="I19" s="383">
        <v>21</v>
      </c>
      <c r="J19" s="384">
        <v>103</v>
      </c>
      <c r="K19" s="385" t="s">
        <v>427</v>
      </c>
      <c r="L19" s="386" t="s">
        <v>417</v>
      </c>
      <c r="M19" s="386" t="s">
        <v>219</v>
      </c>
      <c r="N19" s="387">
        <v>6</v>
      </c>
      <c r="O19" s="387">
        <v>0</v>
      </c>
      <c r="P19" s="388">
        <v>6</v>
      </c>
      <c r="Q19" s="388">
        <v>11</v>
      </c>
      <c r="R19" s="388">
        <v>0</v>
      </c>
      <c r="S19" s="388">
        <v>11</v>
      </c>
      <c r="T19" s="388">
        <v>6</v>
      </c>
      <c r="U19" s="388">
        <v>11</v>
      </c>
      <c r="V19" s="388">
        <v>17</v>
      </c>
      <c r="W19" s="388">
        <v>16</v>
      </c>
      <c r="X19" s="388">
        <v>9</v>
      </c>
      <c r="Y19" s="388">
        <v>25</v>
      </c>
      <c r="Z19" s="388">
        <v>15</v>
      </c>
      <c r="AA19" s="388">
        <v>16</v>
      </c>
      <c r="AB19" s="388">
        <v>31</v>
      </c>
      <c r="AC19" s="388">
        <v>11</v>
      </c>
      <c r="AD19" s="388">
        <v>9</v>
      </c>
      <c r="AE19" s="388">
        <v>20</v>
      </c>
      <c r="AF19" s="388">
        <v>11</v>
      </c>
      <c r="AG19" s="388">
        <v>20</v>
      </c>
      <c r="AH19" s="388">
        <v>31</v>
      </c>
      <c r="AI19" s="388">
        <v>17</v>
      </c>
      <c r="AJ19" s="388">
        <v>9</v>
      </c>
      <c r="AK19" s="388">
        <v>26</v>
      </c>
      <c r="AL19" s="388">
        <v>76</v>
      </c>
      <c r="AM19" s="388">
        <v>74</v>
      </c>
      <c r="AN19" s="388">
        <v>150</v>
      </c>
      <c r="AO19" s="388">
        <v>4</v>
      </c>
      <c r="AP19" s="388">
        <v>5</v>
      </c>
      <c r="AQ19" s="388">
        <v>9</v>
      </c>
      <c r="AR19" s="388">
        <v>0</v>
      </c>
      <c r="AS19" s="388">
        <v>0</v>
      </c>
      <c r="AT19" s="388">
        <v>0</v>
      </c>
      <c r="AU19" s="388">
        <v>1</v>
      </c>
      <c r="AV19" s="388">
        <v>1</v>
      </c>
      <c r="AW19" s="388">
        <v>1</v>
      </c>
      <c r="AX19" s="388">
        <v>1</v>
      </c>
      <c r="AY19" s="388">
        <v>1</v>
      </c>
      <c r="AZ19" s="388">
        <v>1</v>
      </c>
      <c r="BA19" s="388">
        <v>0</v>
      </c>
      <c r="BB19" s="388">
        <v>6</v>
      </c>
      <c r="BC19" s="388">
        <v>8</v>
      </c>
      <c r="BD19" s="388">
        <v>8</v>
      </c>
      <c r="BE19" s="388">
        <v>0</v>
      </c>
      <c r="BF19" s="388">
        <v>0</v>
      </c>
      <c r="BG19" s="388">
        <v>0</v>
      </c>
      <c r="BH19" s="388">
        <v>0</v>
      </c>
      <c r="BI19" s="388">
        <v>1</v>
      </c>
      <c r="BJ19" s="388">
        <v>0</v>
      </c>
      <c r="BK19" s="388">
        <v>0</v>
      </c>
      <c r="BL19" s="388">
        <v>0</v>
      </c>
      <c r="BM19" s="388">
        <v>0</v>
      </c>
      <c r="BN19" s="388">
        <v>3</v>
      </c>
      <c r="BO19" s="388">
        <v>3</v>
      </c>
      <c r="BP19" s="388">
        <v>3</v>
      </c>
      <c r="BQ19" s="388">
        <v>3</v>
      </c>
      <c r="BR19" s="388">
        <v>6</v>
      </c>
      <c r="BS19" s="388">
        <v>1</v>
      </c>
      <c r="BT19" s="388">
        <v>1</v>
      </c>
      <c r="BU19" s="388">
        <v>1</v>
      </c>
      <c r="BV19" s="388">
        <v>1</v>
      </c>
      <c r="BW19" s="388">
        <v>1</v>
      </c>
      <c r="BX19" s="388">
        <v>1</v>
      </c>
      <c r="BY19" s="388">
        <v>0</v>
      </c>
      <c r="BZ19" s="388">
        <v>6</v>
      </c>
      <c r="CA19" s="388">
        <v>0</v>
      </c>
      <c r="CB19" s="388">
        <v>1</v>
      </c>
      <c r="CC19" s="388">
        <v>0</v>
      </c>
      <c r="CD19" s="388">
        <v>0</v>
      </c>
      <c r="CE19" s="388">
        <v>0</v>
      </c>
      <c r="CF19" s="388">
        <v>0</v>
      </c>
      <c r="CG19" s="388">
        <v>0</v>
      </c>
      <c r="CH19" s="388">
        <v>0</v>
      </c>
      <c r="CI19" s="388">
        <v>0</v>
      </c>
      <c r="CJ19" s="388">
        <v>0</v>
      </c>
      <c r="CK19" s="389">
        <v>8</v>
      </c>
    </row>
    <row r="20" spans="1:89" s="379" customFormat="1" x14ac:dyDescent="0.2">
      <c r="A20" s="369">
        <v>17</v>
      </c>
      <c r="B20" s="370" t="s">
        <v>428</v>
      </c>
      <c r="C20" s="370" t="s">
        <v>398</v>
      </c>
      <c r="D20" s="371" t="s">
        <v>339</v>
      </c>
      <c r="E20" s="370" t="s">
        <v>340</v>
      </c>
      <c r="F20" s="370" t="s">
        <v>341</v>
      </c>
      <c r="G20" s="370" t="s">
        <v>429</v>
      </c>
      <c r="H20" s="370" t="s">
        <v>430</v>
      </c>
      <c r="I20" s="372">
        <v>30</v>
      </c>
      <c r="J20" s="373">
        <v>148</v>
      </c>
      <c r="K20" s="374" t="s">
        <v>390</v>
      </c>
      <c r="L20" s="375" t="s">
        <v>431</v>
      </c>
      <c r="M20" s="375" t="s">
        <v>219</v>
      </c>
      <c r="N20" s="376">
        <v>9</v>
      </c>
      <c r="O20" s="376">
        <v>0</v>
      </c>
      <c r="P20" s="377">
        <v>9</v>
      </c>
      <c r="Q20" s="377">
        <v>6</v>
      </c>
      <c r="R20" s="377">
        <v>0</v>
      </c>
      <c r="S20" s="377">
        <v>6</v>
      </c>
      <c r="T20" s="377">
        <v>9</v>
      </c>
      <c r="U20" s="377">
        <v>6</v>
      </c>
      <c r="V20" s="377">
        <v>15</v>
      </c>
      <c r="W20" s="377">
        <v>10</v>
      </c>
      <c r="X20" s="377">
        <v>8</v>
      </c>
      <c r="Y20" s="377">
        <v>18</v>
      </c>
      <c r="Z20" s="377">
        <v>7</v>
      </c>
      <c r="AA20" s="377">
        <v>10</v>
      </c>
      <c r="AB20" s="377">
        <v>17</v>
      </c>
      <c r="AC20" s="377">
        <v>14</v>
      </c>
      <c r="AD20" s="377">
        <v>7</v>
      </c>
      <c r="AE20" s="377">
        <v>21</v>
      </c>
      <c r="AF20" s="377">
        <v>17</v>
      </c>
      <c r="AG20" s="377">
        <v>11</v>
      </c>
      <c r="AH20" s="377">
        <v>28</v>
      </c>
      <c r="AI20" s="377">
        <v>8</v>
      </c>
      <c r="AJ20" s="377">
        <v>12</v>
      </c>
      <c r="AK20" s="377">
        <v>20</v>
      </c>
      <c r="AL20" s="377">
        <v>65</v>
      </c>
      <c r="AM20" s="377">
        <v>54</v>
      </c>
      <c r="AN20" s="377">
        <v>119</v>
      </c>
      <c r="AO20" s="377">
        <v>5</v>
      </c>
      <c r="AP20" s="377">
        <v>0</v>
      </c>
      <c r="AQ20" s="377">
        <v>5</v>
      </c>
      <c r="AR20" s="377">
        <v>25</v>
      </c>
      <c r="AS20" s="377">
        <v>31</v>
      </c>
      <c r="AT20" s="377">
        <v>56</v>
      </c>
      <c r="AU20" s="377">
        <v>1</v>
      </c>
      <c r="AV20" s="377">
        <v>1</v>
      </c>
      <c r="AW20" s="377">
        <v>1</v>
      </c>
      <c r="AX20" s="377">
        <v>1</v>
      </c>
      <c r="AY20" s="377">
        <v>1</v>
      </c>
      <c r="AZ20" s="377">
        <v>1</v>
      </c>
      <c r="BA20" s="377">
        <v>0</v>
      </c>
      <c r="BB20" s="377">
        <v>6</v>
      </c>
      <c r="BC20" s="377">
        <v>6</v>
      </c>
      <c r="BD20" s="377">
        <v>6</v>
      </c>
      <c r="BE20" s="377">
        <v>0</v>
      </c>
      <c r="BF20" s="377">
        <v>0</v>
      </c>
      <c r="BG20" s="377">
        <v>0</v>
      </c>
      <c r="BH20" s="377">
        <v>0</v>
      </c>
      <c r="BI20" s="377">
        <v>1</v>
      </c>
      <c r="BJ20" s="377">
        <v>0</v>
      </c>
      <c r="BK20" s="377">
        <v>0</v>
      </c>
      <c r="BL20" s="377">
        <v>0</v>
      </c>
      <c r="BM20" s="377">
        <v>0</v>
      </c>
      <c r="BN20" s="377">
        <v>2</v>
      </c>
      <c r="BO20" s="377">
        <v>4</v>
      </c>
      <c r="BP20" s="377">
        <v>2</v>
      </c>
      <c r="BQ20" s="377">
        <v>4</v>
      </c>
      <c r="BR20" s="377">
        <v>6</v>
      </c>
      <c r="BS20" s="377">
        <v>1</v>
      </c>
      <c r="BT20" s="377">
        <v>1</v>
      </c>
      <c r="BU20" s="377">
        <v>1</v>
      </c>
      <c r="BV20" s="377">
        <v>1</v>
      </c>
      <c r="BW20" s="377">
        <v>1</v>
      </c>
      <c r="BX20" s="377">
        <v>1</v>
      </c>
      <c r="BY20" s="377">
        <v>0</v>
      </c>
      <c r="BZ20" s="377">
        <v>6</v>
      </c>
      <c r="CA20" s="377">
        <v>1</v>
      </c>
      <c r="CB20" s="377">
        <v>0</v>
      </c>
      <c r="CC20" s="377">
        <v>0</v>
      </c>
      <c r="CD20" s="377">
        <v>0</v>
      </c>
      <c r="CE20" s="377">
        <v>0</v>
      </c>
      <c r="CF20" s="377">
        <v>0</v>
      </c>
      <c r="CG20" s="377">
        <v>0</v>
      </c>
      <c r="CH20" s="377">
        <v>0</v>
      </c>
      <c r="CI20" s="377">
        <v>1</v>
      </c>
      <c r="CJ20" s="377">
        <v>0</v>
      </c>
      <c r="CK20" s="378">
        <v>9</v>
      </c>
    </row>
    <row r="21" spans="1:89" s="379" customFormat="1" x14ac:dyDescent="0.2">
      <c r="A21" s="380">
        <v>18</v>
      </c>
      <c r="B21" s="381" t="s">
        <v>432</v>
      </c>
      <c r="C21" s="381" t="s">
        <v>433</v>
      </c>
      <c r="D21" s="382" t="s">
        <v>339</v>
      </c>
      <c r="E21" s="381" t="s">
        <v>340</v>
      </c>
      <c r="F21" s="381" t="s">
        <v>341</v>
      </c>
      <c r="G21" s="381" t="s">
        <v>434</v>
      </c>
      <c r="H21" s="381" t="s">
        <v>435</v>
      </c>
      <c r="I21" s="383">
        <v>22</v>
      </c>
      <c r="J21" s="384">
        <v>105</v>
      </c>
      <c r="K21" s="385" t="s">
        <v>427</v>
      </c>
      <c r="L21" s="386" t="s">
        <v>436</v>
      </c>
      <c r="M21" s="386" t="s">
        <v>437</v>
      </c>
      <c r="N21" s="387">
        <v>11</v>
      </c>
      <c r="O21" s="387">
        <v>0</v>
      </c>
      <c r="P21" s="388">
        <v>11</v>
      </c>
      <c r="Q21" s="388">
        <v>6</v>
      </c>
      <c r="R21" s="388">
        <v>0</v>
      </c>
      <c r="S21" s="388">
        <v>6</v>
      </c>
      <c r="T21" s="388">
        <v>11</v>
      </c>
      <c r="U21" s="388">
        <v>6</v>
      </c>
      <c r="V21" s="388">
        <v>17</v>
      </c>
      <c r="W21" s="388">
        <v>15</v>
      </c>
      <c r="X21" s="388">
        <v>9</v>
      </c>
      <c r="Y21" s="388">
        <v>24</v>
      </c>
      <c r="Z21" s="388">
        <v>9</v>
      </c>
      <c r="AA21" s="388">
        <v>11</v>
      </c>
      <c r="AB21" s="388">
        <v>20</v>
      </c>
      <c r="AC21" s="388">
        <v>17</v>
      </c>
      <c r="AD21" s="388">
        <v>7</v>
      </c>
      <c r="AE21" s="388">
        <v>24</v>
      </c>
      <c r="AF21" s="388">
        <v>5</v>
      </c>
      <c r="AG21" s="388">
        <v>9</v>
      </c>
      <c r="AH21" s="388">
        <v>14</v>
      </c>
      <c r="AI21" s="388">
        <v>12</v>
      </c>
      <c r="AJ21" s="388">
        <v>17</v>
      </c>
      <c r="AK21" s="388">
        <v>29</v>
      </c>
      <c r="AL21" s="388">
        <v>69</v>
      </c>
      <c r="AM21" s="388">
        <v>59</v>
      </c>
      <c r="AN21" s="388">
        <v>128</v>
      </c>
      <c r="AO21" s="388">
        <v>6</v>
      </c>
      <c r="AP21" s="388">
        <v>13</v>
      </c>
      <c r="AQ21" s="388">
        <v>19</v>
      </c>
      <c r="AR21" s="388">
        <v>4</v>
      </c>
      <c r="AS21" s="388">
        <v>6</v>
      </c>
      <c r="AT21" s="388">
        <v>10</v>
      </c>
      <c r="AU21" s="388">
        <v>1</v>
      </c>
      <c r="AV21" s="388">
        <v>1</v>
      </c>
      <c r="AW21" s="388">
        <v>1</v>
      </c>
      <c r="AX21" s="388">
        <v>1</v>
      </c>
      <c r="AY21" s="388">
        <v>1</v>
      </c>
      <c r="AZ21" s="388">
        <v>1</v>
      </c>
      <c r="BA21" s="388">
        <v>0</v>
      </c>
      <c r="BB21" s="388">
        <v>6</v>
      </c>
      <c r="BC21" s="388">
        <v>6</v>
      </c>
      <c r="BD21" s="388">
        <v>6</v>
      </c>
      <c r="BE21" s="388">
        <v>0</v>
      </c>
      <c r="BF21" s="388">
        <v>0</v>
      </c>
      <c r="BG21" s="388">
        <v>0</v>
      </c>
      <c r="BH21" s="388">
        <v>1</v>
      </c>
      <c r="BI21" s="388">
        <v>0</v>
      </c>
      <c r="BJ21" s="388">
        <v>0</v>
      </c>
      <c r="BK21" s="388">
        <v>0</v>
      </c>
      <c r="BL21" s="388">
        <v>0</v>
      </c>
      <c r="BM21" s="388">
        <v>0</v>
      </c>
      <c r="BN21" s="388">
        <v>1</v>
      </c>
      <c r="BO21" s="388">
        <v>5</v>
      </c>
      <c r="BP21" s="388">
        <v>1</v>
      </c>
      <c r="BQ21" s="388">
        <v>5</v>
      </c>
      <c r="BR21" s="388">
        <v>6</v>
      </c>
      <c r="BS21" s="388">
        <v>1</v>
      </c>
      <c r="BT21" s="388">
        <v>1</v>
      </c>
      <c r="BU21" s="388">
        <v>1</v>
      </c>
      <c r="BV21" s="388">
        <v>1</v>
      </c>
      <c r="BW21" s="388">
        <v>1</v>
      </c>
      <c r="BX21" s="388">
        <v>1</v>
      </c>
      <c r="BY21" s="388">
        <v>0</v>
      </c>
      <c r="BZ21" s="388">
        <v>6</v>
      </c>
      <c r="CA21" s="388">
        <v>1</v>
      </c>
      <c r="CB21" s="388">
        <v>0</v>
      </c>
      <c r="CC21" s="388">
        <v>0</v>
      </c>
      <c r="CD21" s="388">
        <v>0</v>
      </c>
      <c r="CE21" s="388">
        <v>0</v>
      </c>
      <c r="CF21" s="388">
        <v>0</v>
      </c>
      <c r="CG21" s="388">
        <v>0</v>
      </c>
      <c r="CH21" s="388">
        <v>0</v>
      </c>
      <c r="CI21" s="388">
        <v>0</v>
      </c>
      <c r="CJ21" s="388">
        <v>0</v>
      </c>
      <c r="CK21" s="389">
        <v>8</v>
      </c>
    </row>
    <row r="22" spans="1:89" s="379" customFormat="1" x14ac:dyDescent="0.2">
      <c r="A22" s="369">
        <v>19</v>
      </c>
      <c r="B22" s="370" t="s">
        <v>438</v>
      </c>
      <c r="C22" s="370" t="s">
        <v>439</v>
      </c>
      <c r="D22" s="371" t="s">
        <v>339</v>
      </c>
      <c r="E22" s="370" t="s">
        <v>340</v>
      </c>
      <c r="F22" s="370" t="s">
        <v>341</v>
      </c>
      <c r="G22" s="370" t="s">
        <v>440</v>
      </c>
      <c r="H22" s="370" t="s">
        <v>441</v>
      </c>
      <c r="I22" s="372">
        <v>16</v>
      </c>
      <c r="J22" s="373">
        <v>75</v>
      </c>
      <c r="K22" s="374" t="s">
        <v>442</v>
      </c>
      <c r="L22" s="375" t="s">
        <v>443</v>
      </c>
      <c r="M22" s="375" t="s">
        <v>444</v>
      </c>
      <c r="N22" s="376">
        <v>10</v>
      </c>
      <c r="O22" s="376">
        <v>2</v>
      </c>
      <c r="P22" s="377">
        <v>12</v>
      </c>
      <c r="Q22" s="377">
        <v>9</v>
      </c>
      <c r="R22" s="377">
        <v>1</v>
      </c>
      <c r="S22" s="377">
        <v>10</v>
      </c>
      <c r="T22" s="377">
        <v>12</v>
      </c>
      <c r="U22" s="377">
        <v>10</v>
      </c>
      <c r="V22" s="377">
        <v>22</v>
      </c>
      <c r="W22" s="377">
        <v>13</v>
      </c>
      <c r="X22" s="377">
        <v>11</v>
      </c>
      <c r="Y22" s="377">
        <v>24</v>
      </c>
      <c r="Z22" s="377">
        <v>16</v>
      </c>
      <c r="AA22" s="377">
        <v>8</v>
      </c>
      <c r="AB22" s="377">
        <v>24</v>
      </c>
      <c r="AC22" s="377">
        <v>12</v>
      </c>
      <c r="AD22" s="377">
        <v>12</v>
      </c>
      <c r="AE22" s="377">
        <v>24</v>
      </c>
      <c r="AF22" s="377">
        <v>23</v>
      </c>
      <c r="AG22" s="377">
        <v>19</v>
      </c>
      <c r="AH22" s="377">
        <v>42</v>
      </c>
      <c r="AI22" s="377">
        <v>18</v>
      </c>
      <c r="AJ22" s="377">
        <v>18</v>
      </c>
      <c r="AK22" s="377">
        <v>36</v>
      </c>
      <c r="AL22" s="377">
        <v>94</v>
      </c>
      <c r="AM22" s="377">
        <v>78</v>
      </c>
      <c r="AN22" s="377">
        <v>172</v>
      </c>
      <c r="AO22" s="377">
        <v>16</v>
      </c>
      <c r="AP22" s="377">
        <v>13</v>
      </c>
      <c r="AQ22" s="377">
        <v>29</v>
      </c>
      <c r="AR22" s="377">
        <v>0</v>
      </c>
      <c r="AS22" s="377">
        <v>0</v>
      </c>
      <c r="AT22" s="377">
        <v>0</v>
      </c>
      <c r="AU22" s="377">
        <v>1</v>
      </c>
      <c r="AV22" s="377">
        <v>1</v>
      </c>
      <c r="AW22" s="377">
        <v>1</v>
      </c>
      <c r="AX22" s="377">
        <v>1</v>
      </c>
      <c r="AY22" s="377">
        <v>2</v>
      </c>
      <c r="AZ22" s="377">
        <v>1</v>
      </c>
      <c r="BA22" s="377">
        <v>0</v>
      </c>
      <c r="BB22" s="377">
        <v>7</v>
      </c>
      <c r="BC22" s="377">
        <v>12</v>
      </c>
      <c r="BD22" s="377">
        <v>7</v>
      </c>
      <c r="BE22" s="377">
        <v>0</v>
      </c>
      <c r="BF22" s="377">
        <v>0</v>
      </c>
      <c r="BG22" s="377">
        <v>0</v>
      </c>
      <c r="BH22" s="377">
        <v>1</v>
      </c>
      <c r="BI22" s="377">
        <v>0</v>
      </c>
      <c r="BJ22" s="377">
        <v>0</v>
      </c>
      <c r="BK22" s="377">
        <v>0</v>
      </c>
      <c r="BL22" s="377">
        <v>0</v>
      </c>
      <c r="BM22" s="377">
        <v>0</v>
      </c>
      <c r="BN22" s="377">
        <v>3</v>
      </c>
      <c r="BO22" s="377">
        <v>4</v>
      </c>
      <c r="BP22" s="377">
        <v>3</v>
      </c>
      <c r="BQ22" s="377">
        <v>4</v>
      </c>
      <c r="BR22" s="377">
        <v>7</v>
      </c>
      <c r="BS22" s="377">
        <v>1</v>
      </c>
      <c r="BT22" s="377">
        <v>1</v>
      </c>
      <c r="BU22" s="377">
        <v>1</v>
      </c>
      <c r="BV22" s="377">
        <v>1</v>
      </c>
      <c r="BW22" s="377">
        <v>2</v>
      </c>
      <c r="BX22" s="377">
        <v>1</v>
      </c>
      <c r="BY22" s="377">
        <v>0</v>
      </c>
      <c r="BZ22" s="377">
        <v>7</v>
      </c>
      <c r="CA22" s="377">
        <v>0</v>
      </c>
      <c r="CB22" s="377">
        <v>0</v>
      </c>
      <c r="CC22" s="377">
        <v>0</v>
      </c>
      <c r="CD22" s="377">
        <v>0</v>
      </c>
      <c r="CE22" s="377">
        <v>0</v>
      </c>
      <c r="CF22" s="377">
        <v>0</v>
      </c>
      <c r="CG22" s="377">
        <v>0</v>
      </c>
      <c r="CH22" s="377">
        <v>0</v>
      </c>
      <c r="CI22" s="377">
        <v>1</v>
      </c>
      <c r="CJ22" s="377">
        <v>0</v>
      </c>
      <c r="CK22" s="378">
        <v>9</v>
      </c>
    </row>
    <row r="23" spans="1:89" s="379" customFormat="1" x14ac:dyDescent="0.2">
      <c r="A23" s="380">
        <v>20</v>
      </c>
      <c r="B23" s="381" t="s">
        <v>445</v>
      </c>
      <c r="C23" s="381" t="s">
        <v>371</v>
      </c>
      <c r="D23" s="382" t="s">
        <v>339</v>
      </c>
      <c r="E23" s="381" t="s">
        <v>340</v>
      </c>
      <c r="F23" s="381" t="s">
        <v>341</v>
      </c>
      <c r="G23" s="381" t="s">
        <v>446</v>
      </c>
      <c r="H23" s="381" t="s">
        <v>447</v>
      </c>
      <c r="I23" s="383">
        <v>29</v>
      </c>
      <c r="J23" s="384">
        <v>142</v>
      </c>
      <c r="K23" s="385" t="s">
        <v>363</v>
      </c>
      <c r="L23" s="386" t="s">
        <v>448</v>
      </c>
      <c r="M23" s="386" t="s">
        <v>219</v>
      </c>
      <c r="N23" s="387">
        <v>6</v>
      </c>
      <c r="O23" s="387">
        <v>0</v>
      </c>
      <c r="P23" s="388">
        <v>6</v>
      </c>
      <c r="Q23" s="388">
        <v>5</v>
      </c>
      <c r="R23" s="388">
        <v>0</v>
      </c>
      <c r="S23" s="388">
        <v>5</v>
      </c>
      <c r="T23" s="388">
        <v>6</v>
      </c>
      <c r="U23" s="388">
        <v>5</v>
      </c>
      <c r="V23" s="388">
        <v>11</v>
      </c>
      <c r="W23" s="388">
        <v>9</v>
      </c>
      <c r="X23" s="388">
        <v>8</v>
      </c>
      <c r="Y23" s="388">
        <v>17</v>
      </c>
      <c r="Z23" s="388">
        <v>7</v>
      </c>
      <c r="AA23" s="388">
        <v>12</v>
      </c>
      <c r="AB23" s="388">
        <v>19</v>
      </c>
      <c r="AC23" s="388">
        <v>8</v>
      </c>
      <c r="AD23" s="388">
        <v>6</v>
      </c>
      <c r="AE23" s="388">
        <v>14</v>
      </c>
      <c r="AF23" s="388">
        <v>7</v>
      </c>
      <c r="AG23" s="388">
        <v>12</v>
      </c>
      <c r="AH23" s="388">
        <v>19</v>
      </c>
      <c r="AI23" s="388">
        <v>6</v>
      </c>
      <c r="AJ23" s="388">
        <v>13</v>
      </c>
      <c r="AK23" s="388">
        <v>19</v>
      </c>
      <c r="AL23" s="388">
        <v>43</v>
      </c>
      <c r="AM23" s="388">
        <v>56</v>
      </c>
      <c r="AN23" s="388">
        <v>99</v>
      </c>
      <c r="AO23" s="388">
        <v>1</v>
      </c>
      <c r="AP23" s="388">
        <v>0</v>
      </c>
      <c r="AQ23" s="388">
        <v>1</v>
      </c>
      <c r="AR23" s="388">
        <v>0</v>
      </c>
      <c r="AS23" s="388">
        <v>0</v>
      </c>
      <c r="AT23" s="388">
        <v>0</v>
      </c>
      <c r="AU23" s="388">
        <v>1</v>
      </c>
      <c r="AV23" s="388">
        <v>1</v>
      </c>
      <c r="AW23" s="388">
        <v>1</v>
      </c>
      <c r="AX23" s="388">
        <v>1</v>
      </c>
      <c r="AY23" s="388">
        <v>1</v>
      </c>
      <c r="AZ23" s="388">
        <v>1</v>
      </c>
      <c r="BA23" s="388">
        <v>0</v>
      </c>
      <c r="BB23" s="388">
        <v>6</v>
      </c>
      <c r="BC23" s="388">
        <v>6</v>
      </c>
      <c r="BD23" s="388">
        <v>6</v>
      </c>
      <c r="BE23" s="388">
        <v>0</v>
      </c>
      <c r="BF23" s="388">
        <v>0</v>
      </c>
      <c r="BG23" s="388">
        <v>0</v>
      </c>
      <c r="BH23" s="388">
        <v>0</v>
      </c>
      <c r="BI23" s="388">
        <v>1</v>
      </c>
      <c r="BJ23" s="388">
        <v>0</v>
      </c>
      <c r="BK23" s="388">
        <v>0</v>
      </c>
      <c r="BL23" s="388">
        <v>0</v>
      </c>
      <c r="BM23" s="388">
        <v>0</v>
      </c>
      <c r="BN23" s="388">
        <v>0</v>
      </c>
      <c r="BO23" s="388">
        <v>6</v>
      </c>
      <c r="BP23" s="388">
        <v>0</v>
      </c>
      <c r="BQ23" s="388">
        <v>6</v>
      </c>
      <c r="BR23" s="388">
        <v>6</v>
      </c>
      <c r="BS23" s="388">
        <v>1</v>
      </c>
      <c r="BT23" s="388">
        <v>1</v>
      </c>
      <c r="BU23" s="388">
        <v>1</v>
      </c>
      <c r="BV23" s="388">
        <v>1</v>
      </c>
      <c r="BW23" s="388">
        <v>1</v>
      </c>
      <c r="BX23" s="388">
        <v>1</v>
      </c>
      <c r="BY23" s="388">
        <v>0</v>
      </c>
      <c r="BZ23" s="388">
        <v>6</v>
      </c>
      <c r="CA23" s="388">
        <v>1</v>
      </c>
      <c r="CB23" s="388">
        <v>0</v>
      </c>
      <c r="CC23" s="388">
        <v>0</v>
      </c>
      <c r="CD23" s="388">
        <v>0</v>
      </c>
      <c r="CE23" s="388">
        <v>0</v>
      </c>
      <c r="CF23" s="388">
        <v>0</v>
      </c>
      <c r="CG23" s="388">
        <v>0</v>
      </c>
      <c r="CH23" s="388">
        <v>0</v>
      </c>
      <c r="CI23" s="388">
        <v>1</v>
      </c>
      <c r="CJ23" s="388">
        <v>0</v>
      </c>
      <c r="CK23" s="389">
        <v>9</v>
      </c>
    </row>
    <row r="24" spans="1:89" s="379" customFormat="1" x14ac:dyDescent="0.2">
      <c r="A24" s="369">
        <v>21</v>
      </c>
      <c r="B24" s="370" t="s">
        <v>449</v>
      </c>
      <c r="C24" s="370" t="s">
        <v>450</v>
      </c>
      <c r="D24" s="371" t="s">
        <v>339</v>
      </c>
      <c r="E24" s="370" t="s">
        <v>340</v>
      </c>
      <c r="F24" s="370" t="s">
        <v>341</v>
      </c>
      <c r="G24" s="370" t="s">
        <v>451</v>
      </c>
      <c r="H24" s="370" t="s">
        <v>452</v>
      </c>
      <c r="I24" s="372">
        <v>19</v>
      </c>
      <c r="J24" s="373">
        <v>89</v>
      </c>
      <c r="K24" s="374" t="s">
        <v>453</v>
      </c>
      <c r="L24" s="375" t="s">
        <v>454</v>
      </c>
      <c r="M24" s="375" t="s">
        <v>219</v>
      </c>
      <c r="N24" s="376">
        <v>8</v>
      </c>
      <c r="O24" s="376">
        <v>0</v>
      </c>
      <c r="P24" s="377">
        <v>8</v>
      </c>
      <c r="Q24" s="377">
        <v>8</v>
      </c>
      <c r="R24" s="377">
        <v>0</v>
      </c>
      <c r="S24" s="377">
        <v>8</v>
      </c>
      <c r="T24" s="377">
        <v>8</v>
      </c>
      <c r="U24" s="377">
        <v>8</v>
      </c>
      <c r="V24" s="377">
        <v>16</v>
      </c>
      <c r="W24" s="377">
        <v>14</v>
      </c>
      <c r="X24" s="377">
        <v>6</v>
      </c>
      <c r="Y24" s="377">
        <v>20</v>
      </c>
      <c r="Z24" s="377">
        <v>8</v>
      </c>
      <c r="AA24" s="377">
        <v>5</v>
      </c>
      <c r="AB24" s="377">
        <v>13</v>
      </c>
      <c r="AC24" s="377">
        <v>13</v>
      </c>
      <c r="AD24" s="377">
        <v>12</v>
      </c>
      <c r="AE24" s="377">
        <v>25</v>
      </c>
      <c r="AF24" s="377">
        <v>13</v>
      </c>
      <c r="AG24" s="377">
        <v>11</v>
      </c>
      <c r="AH24" s="377">
        <v>24</v>
      </c>
      <c r="AI24" s="377">
        <v>5</v>
      </c>
      <c r="AJ24" s="377">
        <v>7</v>
      </c>
      <c r="AK24" s="377">
        <v>12</v>
      </c>
      <c r="AL24" s="377">
        <v>61</v>
      </c>
      <c r="AM24" s="377">
        <v>49</v>
      </c>
      <c r="AN24" s="377">
        <v>110</v>
      </c>
      <c r="AO24" s="377">
        <v>4</v>
      </c>
      <c r="AP24" s="377">
        <v>6</v>
      </c>
      <c r="AQ24" s="377">
        <v>10</v>
      </c>
      <c r="AR24" s="377">
        <v>0</v>
      </c>
      <c r="AS24" s="377">
        <v>0</v>
      </c>
      <c r="AT24" s="377">
        <v>0</v>
      </c>
      <c r="AU24" s="377">
        <v>1</v>
      </c>
      <c r="AV24" s="377">
        <v>1</v>
      </c>
      <c r="AW24" s="377">
        <v>1</v>
      </c>
      <c r="AX24" s="377">
        <v>1</v>
      </c>
      <c r="AY24" s="377">
        <v>1</v>
      </c>
      <c r="AZ24" s="377">
        <v>1</v>
      </c>
      <c r="BA24" s="377">
        <v>0</v>
      </c>
      <c r="BB24" s="377">
        <v>6</v>
      </c>
      <c r="BC24" s="377">
        <v>6</v>
      </c>
      <c r="BD24" s="377">
        <v>6</v>
      </c>
      <c r="BE24" s="377">
        <v>0</v>
      </c>
      <c r="BF24" s="377">
        <v>0</v>
      </c>
      <c r="BG24" s="377">
        <v>0</v>
      </c>
      <c r="BH24" s="377">
        <v>0</v>
      </c>
      <c r="BI24" s="377">
        <v>1</v>
      </c>
      <c r="BJ24" s="377">
        <v>0</v>
      </c>
      <c r="BK24" s="377">
        <v>0</v>
      </c>
      <c r="BL24" s="377">
        <v>0</v>
      </c>
      <c r="BM24" s="377">
        <v>0</v>
      </c>
      <c r="BN24" s="377">
        <v>2</v>
      </c>
      <c r="BO24" s="377">
        <v>4</v>
      </c>
      <c r="BP24" s="377">
        <v>2</v>
      </c>
      <c r="BQ24" s="377">
        <v>4</v>
      </c>
      <c r="BR24" s="377">
        <v>6</v>
      </c>
      <c r="BS24" s="377">
        <v>1</v>
      </c>
      <c r="BT24" s="377">
        <v>1</v>
      </c>
      <c r="BU24" s="377">
        <v>1</v>
      </c>
      <c r="BV24" s="377">
        <v>1</v>
      </c>
      <c r="BW24" s="377">
        <v>1</v>
      </c>
      <c r="BX24" s="377">
        <v>1</v>
      </c>
      <c r="BY24" s="377">
        <v>0</v>
      </c>
      <c r="BZ24" s="377">
        <v>6</v>
      </c>
      <c r="CA24" s="377">
        <v>0</v>
      </c>
      <c r="CB24" s="377">
        <v>0</v>
      </c>
      <c r="CC24" s="377">
        <v>0</v>
      </c>
      <c r="CD24" s="377">
        <v>0</v>
      </c>
      <c r="CE24" s="377">
        <v>0</v>
      </c>
      <c r="CF24" s="377">
        <v>0</v>
      </c>
      <c r="CG24" s="377">
        <v>0</v>
      </c>
      <c r="CH24" s="377">
        <v>0</v>
      </c>
      <c r="CI24" s="377">
        <v>1</v>
      </c>
      <c r="CJ24" s="377">
        <v>0</v>
      </c>
      <c r="CK24" s="378">
        <v>8</v>
      </c>
    </row>
    <row r="25" spans="1:89" s="379" customFormat="1" x14ac:dyDescent="0.2">
      <c r="A25" s="380">
        <v>22</v>
      </c>
      <c r="B25" s="381" t="s">
        <v>455</v>
      </c>
      <c r="C25" s="381" t="s">
        <v>456</v>
      </c>
      <c r="D25" s="382" t="s">
        <v>339</v>
      </c>
      <c r="E25" s="381" t="s">
        <v>340</v>
      </c>
      <c r="F25" s="381" t="s">
        <v>341</v>
      </c>
      <c r="G25" s="381" t="s">
        <v>457</v>
      </c>
      <c r="H25" s="381" t="s">
        <v>458</v>
      </c>
      <c r="I25" s="383">
        <v>19</v>
      </c>
      <c r="J25" s="384">
        <v>89</v>
      </c>
      <c r="K25" s="385" t="s">
        <v>453</v>
      </c>
      <c r="L25" s="386" t="s">
        <v>459</v>
      </c>
      <c r="M25" s="386" t="s">
        <v>219</v>
      </c>
      <c r="N25" s="387">
        <v>10</v>
      </c>
      <c r="O25" s="387">
        <v>0</v>
      </c>
      <c r="P25" s="388">
        <v>10</v>
      </c>
      <c r="Q25" s="388">
        <v>12</v>
      </c>
      <c r="R25" s="388">
        <v>0</v>
      </c>
      <c r="S25" s="388">
        <v>12</v>
      </c>
      <c r="T25" s="388">
        <v>10</v>
      </c>
      <c r="U25" s="388">
        <v>12</v>
      </c>
      <c r="V25" s="388">
        <v>22</v>
      </c>
      <c r="W25" s="388">
        <v>6</v>
      </c>
      <c r="X25" s="388">
        <v>13</v>
      </c>
      <c r="Y25" s="388">
        <v>19</v>
      </c>
      <c r="Z25" s="388">
        <v>9</v>
      </c>
      <c r="AA25" s="388">
        <v>11</v>
      </c>
      <c r="AB25" s="388">
        <v>20</v>
      </c>
      <c r="AC25" s="388">
        <v>15</v>
      </c>
      <c r="AD25" s="388">
        <v>8</v>
      </c>
      <c r="AE25" s="388">
        <v>23</v>
      </c>
      <c r="AF25" s="388">
        <v>12</v>
      </c>
      <c r="AG25" s="388">
        <v>5</v>
      </c>
      <c r="AH25" s="388">
        <v>17</v>
      </c>
      <c r="AI25" s="388">
        <v>6</v>
      </c>
      <c r="AJ25" s="388">
        <v>10</v>
      </c>
      <c r="AK25" s="388">
        <v>16</v>
      </c>
      <c r="AL25" s="388">
        <v>58</v>
      </c>
      <c r="AM25" s="388">
        <v>59</v>
      </c>
      <c r="AN25" s="388">
        <v>117</v>
      </c>
      <c r="AO25" s="388">
        <v>10</v>
      </c>
      <c r="AP25" s="388">
        <v>6</v>
      </c>
      <c r="AQ25" s="388">
        <v>16</v>
      </c>
      <c r="AR25" s="388">
        <v>0</v>
      </c>
      <c r="AS25" s="388">
        <v>0</v>
      </c>
      <c r="AT25" s="388">
        <v>0</v>
      </c>
      <c r="AU25" s="388">
        <v>1</v>
      </c>
      <c r="AV25" s="388">
        <v>1</v>
      </c>
      <c r="AW25" s="388">
        <v>1</v>
      </c>
      <c r="AX25" s="388">
        <v>1</v>
      </c>
      <c r="AY25" s="388">
        <v>1</v>
      </c>
      <c r="AZ25" s="388">
        <v>1</v>
      </c>
      <c r="BA25" s="388">
        <v>0</v>
      </c>
      <c r="BB25" s="388">
        <v>6</v>
      </c>
      <c r="BC25" s="388">
        <v>6</v>
      </c>
      <c r="BD25" s="388">
        <v>6</v>
      </c>
      <c r="BE25" s="388">
        <v>0</v>
      </c>
      <c r="BF25" s="388">
        <v>0</v>
      </c>
      <c r="BG25" s="388">
        <v>0</v>
      </c>
      <c r="BH25" s="388">
        <v>0</v>
      </c>
      <c r="BI25" s="388">
        <v>1</v>
      </c>
      <c r="BJ25" s="388">
        <v>0</v>
      </c>
      <c r="BK25" s="388">
        <v>0</v>
      </c>
      <c r="BL25" s="388">
        <v>0</v>
      </c>
      <c r="BM25" s="388">
        <v>0</v>
      </c>
      <c r="BN25" s="388">
        <v>1</v>
      </c>
      <c r="BO25" s="388">
        <v>5</v>
      </c>
      <c r="BP25" s="388">
        <v>1</v>
      </c>
      <c r="BQ25" s="388">
        <v>5</v>
      </c>
      <c r="BR25" s="388">
        <v>6</v>
      </c>
      <c r="BS25" s="388">
        <v>1</v>
      </c>
      <c r="BT25" s="388">
        <v>1</v>
      </c>
      <c r="BU25" s="388">
        <v>1</v>
      </c>
      <c r="BV25" s="388">
        <v>1</v>
      </c>
      <c r="BW25" s="388">
        <v>1</v>
      </c>
      <c r="BX25" s="388">
        <v>1</v>
      </c>
      <c r="BY25" s="388">
        <v>0</v>
      </c>
      <c r="BZ25" s="388">
        <v>6</v>
      </c>
      <c r="CA25" s="388">
        <v>1</v>
      </c>
      <c r="CB25" s="388">
        <v>0</v>
      </c>
      <c r="CC25" s="388">
        <v>0</v>
      </c>
      <c r="CD25" s="388">
        <v>0</v>
      </c>
      <c r="CE25" s="388">
        <v>0</v>
      </c>
      <c r="CF25" s="388">
        <v>0</v>
      </c>
      <c r="CG25" s="388">
        <v>0</v>
      </c>
      <c r="CH25" s="388">
        <v>0</v>
      </c>
      <c r="CI25" s="388">
        <v>0</v>
      </c>
      <c r="CJ25" s="388">
        <v>0</v>
      </c>
      <c r="CK25" s="389">
        <v>8</v>
      </c>
    </row>
    <row r="26" spans="1:89" s="379" customFormat="1" x14ac:dyDescent="0.2">
      <c r="A26" s="369">
        <v>23</v>
      </c>
      <c r="B26" s="370" t="s">
        <v>460</v>
      </c>
      <c r="C26" s="370" t="s">
        <v>461</v>
      </c>
      <c r="D26" s="371" t="s">
        <v>339</v>
      </c>
      <c r="E26" s="370" t="s">
        <v>340</v>
      </c>
      <c r="F26" s="370" t="s">
        <v>341</v>
      </c>
      <c r="G26" s="370" t="s">
        <v>462</v>
      </c>
      <c r="H26" s="370" t="s">
        <v>463</v>
      </c>
      <c r="I26" s="372">
        <v>21</v>
      </c>
      <c r="J26" s="373">
        <v>103</v>
      </c>
      <c r="K26" s="374" t="s">
        <v>427</v>
      </c>
      <c r="L26" s="375" t="s">
        <v>464</v>
      </c>
      <c r="M26" s="375" t="s">
        <v>380</v>
      </c>
      <c r="N26" s="376">
        <v>9</v>
      </c>
      <c r="O26" s="376">
        <v>1</v>
      </c>
      <c r="P26" s="377">
        <v>10</v>
      </c>
      <c r="Q26" s="377">
        <v>15</v>
      </c>
      <c r="R26" s="377">
        <v>0</v>
      </c>
      <c r="S26" s="377">
        <v>15</v>
      </c>
      <c r="T26" s="377">
        <v>10</v>
      </c>
      <c r="U26" s="377">
        <v>15</v>
      </c>
      <c r="V26" s="377">
        <v>25</v>
      </c>
      <c r="W26" s="377">
        <v>7</v>
      </c>
      <c r="X26" s="377">
        <v>10</v>
      </c>
      <c r="Y26" s="377">
        <v>17</v>
      </c>
      <c r="Z26" s="377">
        <v>10</v>
      </c>
      <c r="AA26" s="377">
        <v>11</v>
      </c>
      <c r="AB26" s="377">
        <v>21</v>
      </c>
      <c r="AC26" s="377">
        <v>12</v>
      </c>
      <c r="AD26" s="377">
        <v>15</v>
      </c>
      <c r="AE26" s="377">
        <v>27</v>
      </c>
      <c r="AF26" s="377">
        <v>7</v>
      </c>
      <c r="AG26" s="377">
        <v>14</v>
      </c>
      <c r="AH26" s="377">
        <v>21</v>
      </c>
      <c r="AI26" s="377">
        <v>8</v>
      </c>
      <c r="AJ26" s="377">
        <v>12</v>
      </c>
      <c r="AK26" s="377">
        <v>20</v>
      </c>
      <c r="AL26" s="377">
        <v>54</v>
      </c>
      <c r="AM26" s="377">
        <v>77</v>
      </c>
      <c r="AN26" s="377">
        <v>131</v>
      </c>
      <c r="AO26" s="377">
        <v>4</v>
      </c>
      <c r="AP26" s="377">
        <v>2</v>
      </c>
      <c r="AQ26" s="377">
        <v>6</v>
      </c>
      <c r="AR26" s="377">
        <v>25</v>
      </c>
      <c r="AS26" s="377">
        <v>24</v>
      </c>
      <c r="AT26" s="377">
        <v>49</v>
      </c>
      <c r="AU26" s="377">
        <v>1</v>
      </c>
      <c r="AV26" s="377">
        <v>1</v>
      </c>
      <c r="AW26" s="377">
        <v>1</v>
      </c>
      <c r="AX26" s="377">
        <v>1</v>
      </c>
      <c r="AY26" s="377">
        <v>1</v>
      </c>
      <c r="AZ26" s="377">
        <v>1</v>
      </c>
      <c r="BA26" s="377">
        <v>0</v>
      </c>
      <c r="BB26" s="377">
        <v>6</v>
      </c>
      <c r="BC26" s="377">
        <v>6</v>
      </c>
      <c r="BD26" s="377">
        <v>6</v>
      </c>
      <c r="BE26" s="377">
        <v>0</v>
      </c>
      <c r="BF26" s="377">
        <v>0</v>
      </c>
      <c r="BG26" s="377">
        <v>0</v>
      </c>
      <c r="BH26" s="377">
        <v>0</v>
      </c>
      <c r="BI26" s="377">
        <v>1</v>
      </c>
      <c r="BJ26" s="377">
        <v>0</v>
      </c>
      <c r="BK26" s="377">
        <v>0</v>
      </c>
      <c r="BL26" s="377">
        <v>0</v>
      </c>
      <c r="BM26" s="377">
        <v>0</v>
      </c>
      <c r="BN26" s="377">
        <v>1</v>
      </c>
      <c r="BO26" s="377">
        <v>5</v>
      </c>
      <c r="BP26" s="377">
        <v>1</v>
      </c>
      <c r="BQ26" s="377">
        <v>5</v>
      </c>
      <c r="BR26" s="377">
        <v>6</v>
      </c>
      <c r="BS26" s="377">
        <v>1</v>
      </c>
      <c r="BT26" s="377">
        <v>1</v>
      </c>
      <c r="BU26" s="377">
        <v>1</v>
      </c>
      <c r="BV26" s="377">
        <v>1</v>
      </c>
      <c r="BW26" s="377">
        <v>1</v>
      </c>
      <c r="BX26" s="377">
        <v>1</v>
      </c>
      <c r="BY26" s="377">
        <v>0</v>
      </c>
      <c r="BZ26" s="377">
        <v>6</v>
      </c>
      <c r="CA26" s="377">
        <v>1</v>
      </c>
      <c r="CB26" s="377">
        <v>0</v>
      </c>
      <c r="CC26" s="377">
        <v>0</v>
      </c>
      <c r="CD26" s="377">
        <v>0</v>
      </c>
      <c r="CE26" s="377">
        <v>0</v>
      </c>
      <c r="CF26" s="377">
        <v>0</v>
      </c>
      <c r="CG26" s="377">
        <v>0</v>
      </c>
      <c r="CH26" s="377">
        <v>0</v>
      </c>
      <c r="CI26" s="377">
        <v>0</v>
      </c>
      <c r="CJ26" s="377">
        <v>1</v>
      </c>
      <c r="CK26" s="378">
        <v>9</v>
      </c>
    </row>
    <row r="27" spans="1:89" s="379" customFormat="1" x14ac:dyDescent="0.2">
      <c r="A27" s="380">
        <v>24</v>
      </c>
      <c r="B27" s="381" t="s">
        <v>465</v>
      </c>
      <c r="C27" s="381" t="s">
        <v>466</v>
      </c>
      <c r="D27" s="382" t="s">
        <v>339</v>
      </c>
      <c r="E27" s="381" t="s">
        <v>340</v>
      </c>
      <c r="F27" s="381" t="s">
        <v>341</v>
      </c>
      <c r="G27" s="381" t="s">
        <v>404</v>
      </c>
      <c r="H27" s="381" t="s">
        <v>467</v>
      </c>
      <c r="I27" s="383">
        <v>4</v>
      </c>
      <c r="J27" s="384">
        <v>34</v>
      </c>
      <c r="K27" s="385" t="s">
        <v>357</v>
      </c>
      <c r="L27" s="386" t="s">
        <v>468</v>
      </c>
      <c r="M27" s="386" t="s">
        <v>219</v>
      </c>
      <c r="N27" s="387">
        <v>12</v>
      </c>
      <c r="O27" s="387">
        <v>0</v>
      </c>
      <c r="P27" s="388">
        <v>12</v>
      </c>
      <c r="Q27" s="388">
        <v>15</v>
      </c>
      <c r="R27" s="388">
        <v>0</v>
      </c>
      <c r="S27" s="388">
        <v>15</v>
      </c>
      <c r="T27" s="388">
        <v>12</v>
      </c>
      <c r="U27" s="388">
        <v>15</v>
      </c>
      <c r="V27" s="388">
        <v>27</v>
      </c>
      <c r="W27" s="388">
        <v>25</v>
      </c>
      <c r="X27" s="388">
        <v>15</v>
      </c>
      <c r="Y27" s="388">
        <v>40</v>
      </c>
      <c r="Z27" s="388">
        <v>24</v>
      </c>
      <c r="AA27" s="388">
        <v>13</v>
      </c>
      <c r="AB27" s="388">
        <v>37</v>
      </c>
      <c r="AC27" s="388">
        <v>17</v>
      </c>
      <c r="AD27" s="388">
        <v>18</v>
      </c>
      <c r="AE27" s="388">
        <v>35</v>
      </c>
      <c r="AF27" s="388">
        <v>20</v>
      </c>
      <c r="AG27" s="388">
        <v>17</v>
      </c>
      <c r="AH27" s="388">
        <v>37</v>
      </c>
      <c r="AI27" s="388">
        <v>19</v>
      </c>
      <c r="AJ27" s="388">
        <v>16</v>
      </c>
      <c r="AK27" s="388">
        <v>35</v>
      </c>
      <c r="AL27" s="388">
        <v>117</v>
      </c>
      <c r="AM27" s="388">
        <v>94</v>
      </c>
      <c r="AN27" s="388">
        <v>211</v>
      </c>
      <c r="AO27" s="388">
        <v>3</v>
      </c>
      <c r="AP27" s="388">
        <v>2</v>
      </c>
      <c r="AQ27" s="388">
        <v>5</v>
      </c>
      <c r="AR27" s="388">
        <v>12</v>
      </c>
      <c r="AS27" s="388">
        <v>11</v>
      </c>
      <c r="AT27" s="388">
        <v>23</v>
      </c>
      <c r="AU27" s="388">
        <v>2</v>
      </c>
      <c r="AV27" s="388">
        <v>2</v>
      </c>
      <c r="AW27" s="388">
        <v>2</v>
      </c>
      <c r="AX27" s="388">
        <v>2</v>
      </c>
      <c r="AY27" s="388">
        <v>2</v>
      </c>
      <c r="AZ27" s="388">
        <v>2</v>
      </c>
      <c r="BA27" s="388">
        <v>0</v>
      </c>
      <c r="BB27" s="388">
        <v>12</v>
      </c>
      <c r="BC27" s="388">
        <v>15</v>
      </c>
      <c r="BD27" s="388">
        <v>15</v>
      </c>
      <c r="BE27" s="388">
        <v>3</v>
      </c>
      <c r="BF27" s="388">
        <v>0</v>
      </c>
      <c r="BG27" s="388">
        <v>0</v>
      </c>
      <c r="BH27" s="388">
        <v>0</v>
      </c>
      <c r="BI27" s="388">
        <v>1</v>
      </c>
      <c r="BJ27" s="388">
        <v>0</v>
      </c>
      <c r="BK27" s="388">
        <v>1</v>
      </c>
      <c r="BL27" s="388">
        <v>0</v>
      </c>
      <c r="BM27" s="388">
        <v>0</v>
      </c>
      <c r="BN27" s="388">
        <v>5</v>
      </c>
      <c r="BO27" s="388">
        <v>7</v>
      </c>
      <c r="BP27" s="388">
        <v>5</v>
      </c>
      <c r="BQ27" s="388">
        <v>7</v>
      </c>
      <c r="BR27" s="388">
        <v>12</v>
      </c>
      <c r="BS27" s="388">
        <v>2</v>
      </c>
      <c r="BT27" s="388">
        <v>2</v>
      </c>
      <c r="BU27" s="388">
        <v>2</v>
      </c>
      <c r="BV27" s="388">
        <v>2</v>
      </c>
      <c r="BW27" s="388">
        <v>2</v>
      </c>
      <c r="BX27" s="388">
        <v>2</v>
      </c>
      <c r="BY27" s="388">
        <v>0</v>
      </c>
      <c r="BZ27" s="388">
        <v>12</v>
      </c>
      <c r="CA27" s="388">
        <v>0</v>
      </c>
      <c r="CB27" s="388">
        <v>1</v>
      </c>
      <c r="CC27" s="388">
        <v>0</v>
      </c>
      <c r="CD27" s="388">
        <v>0</v>
      </c>
      <c r="CE27" s="388">
        <v>0</v>
      </c>
      <c r="CF27" s="388">
        <v>0</v>
      </c>
      <c r="CG27" s="388">
        <v>0</v>
      </c>
      <c r="CH27" s="388">
        <v>0</v>
      </c>
      <c r="CI27" s="388">
        <v>0</v>
      </c>
      <c r="CJ27" s="388">
        <v>2</v>
      </c>
      <c r="CK27" s="389">
        <v>17</v>
      </c>
    </row>
    <row r="28" spans="1:89" s="379" customFormat="1" x14ac:dyDescent="0.2">
      <c r="A28" s="369">
        <v>25</v>
      </c>
      <c r="B28" s="370" t="s">
        <v>469</v>
      </c>
      <c r="C28" s="370" t="s">
        <v>470</v>
      </c>
      <c r="D28" s="371" t="s">
        <v>339</v>
      </c>
      <c r="E28" s="370" t="s">
        <v>340</v>
      </c>
      <c r="F28" s="370" t="s">
        <v>341</v>
      </c>
      <c r="G28" s="370" t="s">
        <v>471</v>
      </c>
      <c r="H28" s="370" t="s">
        <v>472</v>
      </c>
      <c r="I28" s="372">
        <v>5</v>
      </c>
      <c r="J28" s="373">
        <v>35</v>
      </c>
      <c r="K28" s="374" t="s">
        <v>357</v>
      </c>
      <c r="L28" s="375" t="s">
        <v>473</v>
      </c>
      <c r="M28" s="375" t="s">
        <v>473</v>
      </c>
      <c r="N28" s="376">
        <v>9</v>
      </c>
      <c r="O28" s="376">
        <v>0</v>
      </c>
      <c r="P28" s="377">
        <v>9</v>
      </c>
      <c r="Q28" s="377">
        <v>7</v>
      </c>
      <c r="R28" s="377">
        <v>0</v>
      </c>
      <c r="S28" s="377">
        <v>7</v>
      </c>
      <c r="T28" s="377">
        <v>9</v>
      </c>
      <c r="U28" s="377">
        <v>7</v>
      </c>
      <c r="V28" s="377">
        <v>16</v>
      </c>
      <c r="W28" s="377">
        <v>11</v>
      </c>
      <c r="X28" s="377">
        <v>11</v>
      </c>
      <c r="Y28" s="377">
        <v>22</v>
      </c>
      <c r="Z28" s="377">
        <v>5</v>
      </c>
      <c r="AA28" s="377">
        <v>16</v>
      </c>
      <c r="AB28" s="377">
        <v>21</v>
      </c>
      <c r="AC28" s="377">
        <v>9</v>
      </c>
      <c r="AD28" s="377">
        <v>10</v>
      </c>
      <c r="AE28" s="377">
        <v>19</v>
      </c>
      <c r="AF28" s="377">
        <v>10</v>
      </c>
      <c r="AG28" s="377">
        <v>17</v>
      </c>
      <c r="AH28" s="377">
        <v>27</v>
      </c>
      <c r="AI28" s="377">
        <v>9</v>
      </c>
      <c r="AJ28" s="377">
        <v>12</v>
      </c>
      <c r="AK28" s="377">
        <v>21</v>
      </c>
      <c r="AL28" s="377">
        <v>53</v>
      </c>
      <c r="AM28" s="377">
        <v>73</v>
      </c>
      <c r="AN28" s="377">
        <v>126</v>
      </c>
      <c r="AO28" s="377">
        <v>3</v>
      </c>
      <c r="AP28" s="377">
        <v>2</v>
      </c>
      <c r="AQ28" s="377">
        <v>5</v>
      </c>
      <c r="AR28" s="377">
        <v>0</v>
      </c>
      <c r="AS28" s="377">
        <v>0</v>
      </c>
      <c r="AT28" s="377">
        <v>0</v>
      </c>
      <c r="AU28" s="377">
        <v>1</v>
      </c>
      <c r="AV28" s="377">
        <v>1</v>
      </c>
      <c r="AW28" s="377">
        <v>1</v>
      </c>
      <c r="AX28" s="377">
        <v>1</v>
      </c>
      <c r="AY28" s="377">
        <v>1</v>
      </c>
      <c r="AZ28" s="377">
        <v>1</v>
      </c>
      <c r="BA28" s="377">
        <v>0</v>
      </c>
      <c r="BB28" s="377">
        <v>6</v>
      </c>
      <c r="BC28" s="377">
        <v>6</v>
      </c>
      <c r="BD28" s="377">
        <v>6</v>
      </c>
      <c r="BE28" s="377">
        <v>0</v>
      </c>
      <c r="BF28" s="377">
        <v>0</v>
      </c>
      <c r="BG28" s="377">
        <v>0</v>
      </c>
      <c r="BH28" s="377">
        <v>1</v>
      </c>
      <c r="BI28" s="377">
        <v>0</v>
      </c>
      <c r="BJ28" s="377">
        <v>0</v>
      </c>
      <c r="BK28" s="377">
        <v>0</v>
      </c>
      <c r="BL28" s="377">
        <v>0</v>
      </c>
      <c r="BM28" s="377">
        <v>0</v>
      </c>
      <c r="BN28" s="377">
        <v>2</v>
      </c>
      <c r="BO28" s="377">
        <v>4</v>
      </c>
      <c r="BP28" s="377">
        <v>2</v>
      </c>
      <c r="BQ28" s="377">
        <v>4</v>
      </c>
      <c r="BR28" s="377">
        <v>6</v>
      </c>
      <c r="BS28" s="377">
        <v>1</v>
      </c>
      <c r="BT28" s="377">
        <v>1</v>
      </c>
      <c r="BU28" s="377">
        <v>1</v>
      </c>
      <c r="BV28" s="377">
        <v>1</v>
      </c>
      <c r="BW28" s="377">
        <v>1</v>
      </c>
      <c r="BX28" s="377">
        <v>1</v>
      </c>
      <c r="BY28" s="377">
        <v>0</v>
      </c>
      <c r="BZ28" s="377">
        <v>6</v>
      </c>
      <c r="CA28" s="377">
        <v>1</v>
      </c>
      <c r="CB28" s="377">
        <v>0</v>
      </c>
      <c r="CC28" s="377">
        <v>0</v>
      </c>
      <c r="CD28" s="377">
        <v>0</v>
      </c>
      <c r="CE28" s="377">
        <v>0</v>
      </c>
      <c r="CF28" s="377">
        <v>1</v>
      </c>
      <c r="CG28" s="377">
        <v>0</v>
      </c>
      <c r="CH28" s="377">
        <v>1</v>
      </c>
      <c r="CI28" s="377">
        <v>4</v>
      </c>
      <c r="CJ28" s="377">
        <v>1</v>
      </c>
      <c r="CK28" s="378">
        <v>15</v>
      </c>
    </row>
    <row r="29" spans="1:89" s="379" customFormat="1" x14ac:dyDescent="0.2">
      <c r="A29" s="380">
        <v>26</v>
      </c>
      <c r="B29" s="381" t="s">
        <v>474</v>
      </c>
      <c r="C29" s="381" t="s">
        <v>371</v>
      </c>
      <c r="D29" s="382" t="s">
        <v>339</v>
      </c>
      <c r="E29" s="381" t="s">
        <v>340</v>
      </c>
      <c r="F29" s="381" t="s">
        <v>341</v>
      </c>
      <c r="G29" s="381" t="s">
        <v>394</v>
      </c>
      <c r="H29" s="381" t="s">
        <v>475</v>
      </c>
      <c r="I29" s="383">
        <v>2</v>
      </c>
      <c r="J29" s="384">
        <v>36</v>
      </c>
      <c r="K29" s="385" t="s">
        <v>357</v>
      </c>
      <c r="L29" s="386" t="s">
        <v>476</v>
      </c>
      <c r="M29" s="386" t="s">
        <v>477</v>
      </c>
      <c r="N29" s="387">
        <v>16</v>
      </c>
      <c r="O29" s="387">
        <v>0</v>
      </c>
      <c r="P29" s="388">
        <v>16</v>
      </c>
      <c r="Q29" s="388">
        <v>18</v>
      </c>
      <c r="R29" s="388">
        <v>0</v>
      </c>
      <c r="S29" s="388">
        <v>18</v>
      </c>
      <c r="T29" s="388">
        <v>16</v>
      </c>
      <c r="U29" s="388">
        <v>18</v>
      </c>
      <c r="V29" s="388">
        <v>34</v>
      </c>
      <c r="W29" s="388">
        <v>17</v>
      </c>
      <c r="X29" s="388">
        <v>22</v>
      </c>
      <c r="Y29" s="388">
        <v>39</v>
      </c>
      <c r="Z29" s="388">
        <v>22</v>
      </c>
      <c r="AA29" s="388">
        <v>16</v>
      </c>
      <c r="AB29" s="388">
        <v>38</v>
      </c>
      <c r="AC29" s="388">
        <v>19</v>
      </c>
      <c r="AD29" s="388">
        <v>18</v>
      </c>
      <c r="AE29" s="388">
        <v>37</v>
      </c>
      <c r="AF29" s="388">
        <v>26</v>
      </c>
      <c r="AG29" s="388">
        <v>22</v>
      </c>
      <c r="AH29" s="388">
        <v>48</v>
      </c>
      <c r="AI29" s="388">
        <v>20</v>
      </c>
      <c r="AJ29" s="388">
        <v>29</v>
      </c>
      <c r="AK29" s="388">
        <v>49</v>
      </c>
      <c r="AL29" s="388">
        <v>120</v>
      </c>
      <c r="AM29" s="388">
        <v>125</v>
      </c>
      <c r="AN29" s="388">
        <v>245</v>
      </c>
      <c r="AO29" s="388">
        <v>13</v>
      </c>
      <c r="AP29" s="388">
        <v>13</v>
      </c>
      <c r="AQ29" s="388">
        <v>26</v>
      </c>
      <c r="AR29" s="388">
        <v>0</v>
      </c>
      <c r="AS29" s="388">
        <v>1</v>
      </c>
      <c r="AT29" s="388">
        <v>1</v>
      </c>
      <c r="AU29" s="388">
        <v>2</v>
      </c>
      <c r="AV29" s="388">
        <v>2</v>
      </c>
      <c r="AW29" s="388">
        <v>2</v>
      </c>
      <c r="AX29" s="388">
        <v>2</v>
      </c>
      <c r="AY29" s="388">
        <v>2</v>
      </c>
      <c r="AZ29" s="388">
        <v>2</v>
      </c>
      <c r="BA29" s="388">
        <v>0</v>
      </c>
      <c r="BB29" s="388">
        <v>12</v>
      </c>
      <c r="BC29" s="388">
        <v>16</v>
      </c>
      <c r="BD29" s="388">
        <v>12</v>
      </c>
      <c r="BE29" s="388">
        <v>0</v>
      </c>
      <c r="BF29" s="388">
        <v>0</v>
      </c>
      <c r="BG29" s="388">
        <v>0</v>
      </c>
      <c r="BH29" s="388">
        <v>0</v>
      </c>
      <c r="BI29" s="388">
        <v>1</v>
      </c>
      <c r="BJ29" s="388">
        <v>1</v>
      </c>
      <c r="BK29" s="388">
        <v>0</v>
      </c>
      <c r="BL29" s="388">
        <v>0</v>
      </c>
      <c r="BM29" s="388">
        <v>0</v>
      </c>
      <c r="BN29" s="388">
        <v>4</v>
      </c>
      <c r="BO29" s="388">
        <v>8</v>
      </c>
      <c r="BP29" s="388">
        <v>4</v>
      </c>
      <c r="BQ29" s="388">
        <v>8</v>
      </c>
      <c r="BR29" s="388">
        <v>12</v>
      </c>
      <c r="BS29" s="388">
        <v>2</v>
      </c>
      <c r="BT29" s="388">
        <v>2</v>
      </c>
      <c r="BU29" s="388">
        <v>2</v>
      </c>
      <c r="BV29" s="388">
        <v>2</v>
      </c>
      <c r="BW29" s="388">
        <v>2</v>
      </c>
      <c r="BX29" s="388">
        <v>2</v>
      </c>
      <c r="BY29" s="388">
        <v>0</v>
      </c>
      <c r="BZ29" s="388">
        <v>12</v>
      </c>
      <c r="CA29" s="388">
        <v>1</v>
      </c>
      <c r="CB29" s="388">
        <v>0</v>
      </c>
      <c r="CC29" s="388">
        <v>0</v>
      </c>
      <c r="CD29" s="388">
        <v>0</v>
      </c>
      <c r="CE29" s="388">
        <v>0</v>
      </c>
      <c r="CF29" s="388">
        <v>0</v>
      </c>
      <c r="CG29" s="388">
        <v>0</v>
      </c>
      <c r="CH29" s="388">
        <v>0</v>
      </c>
      <c r="CI29" s="388">
        <v>1</v>
      </c>
      <c r="CJ29" s="388">
        <v>0</v>
      </c>
      <c r="CK29" s="389">
        <v>16</v>
      </c>
    </row>
    <row r="30" spans="1:89" s="379" customFormat="1" x14ac:dyDescent="0.2">
      <c r="A30" s="369">
        <v>27</v>
      </c>
      <c r="B30" s="370" t="s">
        <v>478</v>
      </c>
      <c r="C30" s="370" t="s">
        <v>479</v>
      </c>
      <c r="D30" s="371" t="s">
        <v>339</v>
      </c>
      <c r="E30" s="370" t="s">
        <v>340</v>
      </c>
      <c r="F30" s="370" t="s">
        <v>341</v>
      </c>
      <c r="G30" s="370" t="s">
        <v>404</v>
      </c>
      <c r="H30" s="370" t="s">
        <v>480</v>
      </c>
      <c r="I30" s="372">
        <v>8</v>
      </c>
      <c r="J30" s="373">
        <v>30</v>
      </c>
      <c r="K30" s="374" t="s">
        <v>357</v>
      </c>
      <c r="L30" s="375" t="s">
        <v>481</v>
      </c>
      <c r="M30" s="375" t="s">
        <v>219</v>
      </c>
      <c r="N30" s="376">
        <v>17</v>
      </c>
      <c r="O30" s="376">
        <v>0</v>
      </c>
      <c r="P30" s="377">
        <v>17</v>
      </c>
      <c r="Q30" s="377">
        <v>14</v>
      </c>
      <c r="R30" s="377">
        <v>0</v>
      </c>
      <c r="S30" s="377">
        <v>14</v>
      </c>
      <c r="T30" s="377">
        <v>17</v>
      </c>
      <c r="U30" s="377">
        <v>14</v>
      </c>
      <c r="V30" s="377">
        <v>31</v>
      </c>
      <c r="W30" s="377">
        <v>16</v>
      </c>
      <c r="X30" s="377">
        <v>13</v>
      </c>
      <c r="Y30" s="377">
        <v>29</v>
      </c>
      <c r="Z30" s="377">
        <v>16</v>
      </c>
      <c r="AA30" s="377">
        <v>16</v>
      </c>
      <c r="AB30" s="377">
        <v>32</v>
      </c>
      <c r="AC30" s="377">
        <v>17</v>
      </c>
      <c r="AD30" s="377">
        <v>14</v>
      </c>
      <c r="AE30" s="377">
        <v>31</v>
      </c>
      <c r="AF30" s="377">
        <v>22</v>
      </c>
      <c r="AG30" s="377">
        <v>13</v>
      </c>
      <c r="AH30" s="377">
        <v>35</v>
      </c>
      <c r="AI30" s="377">
        <v>13</v>
      </c>
      <c r="AJ30" s="377">
        <v>16</v>
      </c>
      <c r="AK30" s="377">
        <v>29</v>
      </c>
      <c r="AL30" s="377">
        <v>101</v>
      </c>
      <c r="AM30" s="377">
        <v>86</v>
      </c>
      <c r="AN30" s="377">
        <v>187</v>
      </c>
      <c r="AO30" s="377">
        <v>0</v>
      </c>
      <c r="AP30" s="377">
        <v>1</v>
      </c>
      <c r="AQ30" s="377">
        <v>1</v>
      </c>
      <c r="AR30" s="377">
        <v>0</v>
      </c>
      <c r="AS30" s="377">
        <v>0</v>
      </c>
      <c r="AT30" s="377">
        <v>0</v>
      </c>
      <c r="AU30" s="377">
        <v>1</v>
      </c>
      <c r="AV30" s="377">
        <v>1</v>
      </c>
      <c r="AW30" s="377">
        <v>1</v>
      </c>
      <c r="AX30" s="377">
        <v>1</v>
      </c>
      <c r="AY30" s="377">
        <v>2</v>
      </c>
      <c r="AZ30" s="377">
        <v>1</v>
      </c>
      <c r="BA30" s="377">
        <v>0</v>
      </c>
      <c r="BB30" s="377">
        <v>7</v>
      </c>
      <c r="BC30" s="377">
        <v>7</v>
      </c>
      <c r="BD30" s="377">
        <v>7</v>
      </c>
      <c r="BE30" s="377">
        <v>0</v>
      </c>
      <c r="BF30" s="377">
        <v>0</v>
      </c>
      <c r="BG30" s="377">
        <v>0</v>
      </c>
      <c r="BH30" s="377">
        <v>1</v>
      </c>
      <c r="BI30" s="377">
        <v>0</v>
      </c>
      <c r="BJ30" s="377">
        <v>0</v>
      </c>
      <c r="BK30" s="377">
        <v>0</v>
      </c>
      <c r="BL30" s="377">
        <v>0</v>
      </c>
      <c r="BM30" s="377">
        <v>0</v>
      </c>
      <c r="BN30" s="377">
        <v>2</v>
      </c>
      <c r="BO30" s="377">
        <v>5</v>
      </c>
      <c r="BP30" s="377">
        <v>2</v>
      </c>
      <c r="BQ30" s="377">
        <v>5</v>
      </c>
      <c r="BR30" s="377">
        <v>7</v>
      </c>
      <c r="BS30" s="377">
        <v>1</v>
      </c>
      <c r="BT30" s="377">
        <v>1</v>
      </c>
      <c r="BU30" s="377">
        <v>1</v>
      </c>
      <c r="BV30" s="377">
        <v>1</v>
      </c>
      <c r="BW30" s="377">
        <v>2</v>
      </c>
      <c r="BX30" s="377">
        <v>1</v>
      </c>
      <c r="BY30" s="377">
        <v>0</v>
      </c>
      <c r="BZ30" s="377">
        <v>7</v>
      </c>
      <c r="CA30" s="377">
        <v>1</v>
      </c>
      <c r="CB30" s="377">
        <v>0</v>
      </c>
      <c r="CC30" s="377">
        <v>0</v>
      </c>
      <c r="CD30" s="377">
        <v>0</v>
      </c>
      <c r="CE30" s="377">
        <v>0</v>
      </c>
      <c r="CF30" s="377">
        <v>0</v>
      </c>
      <c r="CG30" s="377">
        <v>0</v>
      </c>
      <c r="CH30" s="377">
        <v>0</v>
      </c>
      <c r="CI30" s="377">
        <v>1</v>
      </c>
      <c r="CJ30" s="377">
        <v>0</v>
      </c>
      <c r="CK30" s="378">
        <v>10</v>
      </c>
    </row>
    <row r="31" spans="1:89" s="379" customFormat="1" x14ac:dyDescent="0.2">
      <c r="A31" s="380">
        <v>28</v>
      </c>
      <c r="B31" s="381" t="s">
        <v>482</v>
      </c>
      <c r="C31" s="381" t="s">
        <v>483</v>
      </c>
      <c r="D31" s="382" t="s">
        <v>339</v>
      </c>
      <c r="E31" s="381" t="s">
        <v>340</v>
      </c>
      <c r="F31" s="381" t="s">
        <v>341</v>
      </c>
      <c r="G31" s="381" t="s">
        <v>484</v>
      </c>
      <c r="H31" s="381" t="s">
        <v>485</v>
      </c>
      <c r="I31" s="383">
        <v>28</v>
      </c>
      <c r="J31" s="384">
        <v>141</v>
      </c>
      <c r="K31" s="385" t="s">
        <v>363</v>
      </c>
      <c r="L31" s="386" t="s">
        <v>486</v>
      </c>
      <c r="M31" s="386" t="s">
        <v>487</v>
      </c>
      <c r="N31" s="387">
        <v>25</v>
      </c>
      <c r="O31" s="387">
        <v>1</v>
      </c>
      <c r="P31" s="388">
        <v>26</v>
      </c>
      <c r="Q31" s="388">
        <v>11</v>
      </c>
      <c r="R31" s="388">
        <v>1</v>
      </c>
      <c r="S31" s="388">
        <v>12</v>
      </c>
      <c r="T31" s="388">
        <v>26</v>
      </c>
      <c r="U31" s="388">
        <v>12</v>
      </c>
      <c r="V31" s="388">
        <v>38</v>
      </c>
      <c r="W31" s="388">
        <v>17</v>
      </c>
      <c r="X31" s="388">
        <v>26</v>
      </c>
      <c r="Y31" s="388">
        <v>43</v>
      </c>
      <c r="Z31" s="388">
        <v>27</v>
      </c>
      <c r="AA31" s="388">
        <v>17</v>
      </c>
      <c r="AB31" s="388">
        <v>44</v>
      </c>
      <c r="AC31" s="388">
        <v>21</v>
      </c>
      <c r="AD31" s="388">
        <v>14</v>
      </c>
      <c r="AE31" s="388">
        <v>35</v>
      </c>
      <c r="AF31" s="388">
        <v>27</v>
      </c>
      <c r="AG31" s="388">
        <v>21</v>
      </c>
      <c r="AH31" s="388">
        <v>48</v>
      </c>
      <c r="AI31" s="388">
        <v>19</v>
      </c>
      <c r="AJ31" s="388">
        <v>18</v>
      </c>
      <c r="AK31" s="388">
        <v>37</v>
      </c>
      <c r="AL31" s="388">
        <v>137</v>
      </c>
      <c r="AM31" s="388">
        <v>108</v>
      </c>
      <c r="AN31" s="388">
        <v>245</v>
      </c>
      <c r="AO31" s="388">
        <v>12</v>
      </c>
      <c r="AP31" s="388">
        <v>2</v>
      </c>
      <c r="AQ31" s="388">
        <v>14</v>
      </c>
      <c r="AR31" s="388">
        <v>0</v>
      </c>
      <c r="AS31" s="388">
        <v>0</v>
      </c>
      <c r="AT31" s="388">
        <v>0</v>
      </c>
      <c r="AU31" s="388">
        <v>2</v>
      </c>
      <c r="AV31" s="388">
        <v>2</v>
      </c>
      <c r="AW31" s="388">
        <v>2</v>
      </c>
      <c r="AX31" s="388">
        <v>2</v>
      </c>
      <c r="AY31" s="388">
        <v>2</v>
      </c>
      <c r="AZ31" s="388">
        <v>2</v>
      </c>
      <c r="BA31" s="388">
        <v>0</v>
      </c>
      <c r="BB31" s="388">
        <v>12</v>
      </c>
      <c r="BC31" s="388">
        <v>14</v>
      </c>
      <c r="BD31" s="388">
        <v>12</v>
      </c>
      <c r="BE31" s="388">
        <v>2</v>
      </c>
      <c r="BF31" s="388">
        <v>0</v>
      </c>
      <c r="BG31" s="388">
        <v>0</v>
      </c>
      <c r="BH31" s="388">
        <v>0</v>
      </c>
      <c r="BI31" s="388">
        <v>1</v>
      </c>
      <c r="BJ31" s="388">
        <v>0</v>
      </c>
      <c r="BK31" s="388">
        <v>1</v>
      </c>
      <c r="BL31" s="388">
        <v>0</v>
      </c>
      <c r="BM31" s="388">
        <v>0</v>
      </c>
      <c r="BN31" s="388">
        <v>1</v>
      </c>
      <c r="BO31" s="388">
        <v>11</v>
      </c>
      <c r="BP31" s="388">
        <v>1</v>
      </c>
      <c r="BQ31" s="388">
        <v>11</v>
      </c>
      <c r="BR31" s="388">
        <v>12</v>
      </c>
      <c r="BS31" s="388">
        <v>2</v>
      </c>
      <c r="BT31" s="388">
        <v>2</v>
      </c>
      <c r="BU31" s="388">
        <v>2</v>
      </c>
      <c r="BV31" s="388">
        <v>2</v>
      </c>
      <c r="BW31" s="388">
        <v>2</v>
      </c>
      <c r="BX31" s="388">
        <v>2</v>
      </c>
      <c r="BY31" s="388">
        <v>0</v>
      </c>
      <c r="BZ31" s="388">
        <v>12</v>
      </c>
      <c r="CA31" s="388">
        <v>2</v>
      </c>
      <c r="CB31" s="388">
        <v>0</v>
      </c>
      <c r="CC31" s="388">
        <v>0</v>
      </c>
      <c r="CD31" s="388">
        <v>0</v>
      </c>
      <c r="CE31" s="388">
        <v>0</v>
      </c>
      <c r="CF31" s="388">
        <v>0</v>
      </c>
      <c r="CG31" s="388">
        <v>0</v>
      </c>
      <c r="CH31" s="388">
        <v>0</v>
      </c>
      <c r="CI31" s="388">
        <v>1</v>
      </c>
      <c r="CJ31" s="388">
        <v>0</v>
      </c>
      <c r="CK31" s="389">
        <v>17</v>
      </c>
    </row>
    <row r="32" spans="1:89" s="379" customFormat="1" x14ac:dyDescent="0.2">
      <c r="A32" s="369">
        <v>29</v>
      </c>
      <c r="B32" s="370" t="s">
        <v>488</v>
      </c>
      <c r="C32" s="370" t="s">
        <v>489</v>
      </c>
      <c r="D32" s="371" t="s">
        <v>339</v>
      </c>
      <c r="E32" s="370" t="s">
        <v>340</v>
      </c>
      <c r="F32" s="370" t="s">
        <v>341</v>
      </c>
      <c r="G32" s="370" t="s">
        <v>462</v>
      </c>
      <c r="H32" s="370" t="s">
        <v>490</v>
      </c>
      <c r="I32" s="372">
        <v>21</v>
      </c>
      <c r="J32" s="373">
        <v>103</v>
      </c>
      <c r="K32" s="374" t="s">
        <v>427</v>
      </c>
      <c r="L32" s="375" t="s">
        <v>491</v>
      </c>
      <c r="M32" s="375" t="s">
        <v>219</v>
      </c>
      <c r="N32" s="376">
        <v>10</v>
      </c>
      <c r="O32" s="376">
        <v>0</v>
      </c>
      <c r="P32" s="377">
        <v>10</v>
      </c>
      <c r="Q32" s="377">
        <v>5</v>
      </c>
      <c r="R32" s="377">
        <v>0</v>
      </c>
      <c r="S32" s="377">
        <v>5</v>
      </c>
      <c r="T32" s="377">
        <v>10</v>
      </c>
      <c r="U32" s="377">
        <v>5</v>
      </c>
      <c r="V32" s="377">
        <v>15</v>
      </c>
      <c r="W32" s="377">
        <v>8</v>
      </c>
      <c r="X32" s="377">
        <v>8</v>
      </c>
      <c r="Y32" s="377">
        <v>16</v>
      </c>
      <c r="Z32" s="377">
        <v>12</v>
      </c>
      <c r="AA32" s="377">
        <v>17</v>
      </c>
      <c r="AB32" s="377">
        <v>29</v>
      </c>
      <c r="AC32" s="377">
        <v>13</v>
      </c>
      <c r="AD32" s="377">
        <v>13</v>
      </c>
      <c r="AE32" s="377">
        <v>26</v>
      </c>
      <c r="AF32" s="377">
        <v>18</v>
      </c>
      <c r="AG32" s="377">
        <v>12</v>
      </c>
      <c r="AH32" s="377">
        <v>30</v>
      </c>
      <c r="AI32" s="377">
        <v>13</v>
      </c>
      <c r="AJ32" s="377">
        <v>7</v>
      </c>
      <c r="AK32" s="377">
        <v>20</v>
      </c>
      <c r="AL32" s="377">
        <v>74</v>
      </c>
      <c r="AM32" s="377">
        <v>62</v>
      </c>
      <c r="AN32" s="377">
        <v>136</v>
      </c>
      <c r="AO32" s="377">
        <v>7</v>
      </c>
      <c r="AP32" s="377">
        <v>3</v>
      </c>
      <c r="AQ32" s="377">
        <v>10</v>
      </c>
      <c r="AR32" s="377">
        <v>0</v>
      </c>
      <c r="AS32" s="377">
        <v>0</v>
      </c>
      <c r="AT32" s="377">
        <v>0</v>
      </c>
      <c r="AU32" s="377">
        <v>1</v>
      </c>
      <c r="AV32" s="377">
        <v>1</v>
      </c>
      <c r="AW32" s="377">
        <v>1</v>
      </c>
      <c r="AX32" s="377">
        <v>1</v>
      </c>
      <c r="AY32" s="377">
        <v>1</v>
      </c>
      <c r="AZ32" s="377">
        <v>1</v>
      </c>
      <c r="BA32" s="377">
        <v>0</v>
      </c>
      <c r="BB32" s="377">
        <v>6</v>
      </c>
      <c r="BC32" s="377">
        <v>9</v>
      </c>
      <c r="BD32" s="377">
        <v>6</v>
      </c>
      <c r="BE32" s="377">
        <v>0</v>
      </c>
      <c r="BF32" s="377">
        <v>0</v>
      </c>
      <c r="BG32" s="377">
        <v>0</v>
      </c>
      <c r="BH32" s="377">
        <v>1</v>
      </c>
      <c r="BI32" s="377">
        <v>0</v>
      </c>
      <c r="BJ32" s="377">
        <v>0</v>
      </c>
      <c r="BK32" s="377">
        <v>0</v>
      </c>
      <c r="BL32" s="377">
        <v>0</v>
      </c>
      <c r="BM32" s="377">
        <v>0</v>
      </c>
      <c r="BN32" s="377">
        <v>0</v>
      </c>
      <c r="BO32" s="377">
        <v>6</v>
      </c>
      <c r="BP32" s="377">
        <v>0</v>
      </c>
      <c r="BQ32" s="377">
        <v>6</v>
      </c>
      <c r="BR32" s="377">
        <v>6</v>
      </c>
      <c r="BS32" s="377">
        <v>1</v>
      </c>
      <c r="BT32" s="377">
        <v>1</v>
      </c>
      <c r="BU32" s="377">
        <v>1</v>
      </c>
      <c r="BV32" s="377">
        <v>1</v>
      </c>
      <c r="BW32" s="377">
        <v>1</v>
      </c>
      <c r="BX32" s="377">
        <v>1</v>
      </c>
      <c r="BY32" s="377">
        <v>0</v>
      </c>
      <c r="BZ32" s="377">
        <v>6</v>
      </c>
      <c r="CA32" s="377">
        <v>1</v>
      </c>
      <c r="CB32" s="377">
        <v>0</v>
      </c>
      <c r="CC32" s="377">
        <v>0</v>
      </c>
      <c r="CD32" s="377">
        <v>0</v>
      </c>
      <c r="CE32" s="377">
        <v>0</v>
      </c>
      <c r="CF32" s="377">
        <v>0</v>
      </c>
      <c r="CG32" s="377">
        <v>0</v>
      </c>
      <c r="CH32" s="377">
        <v>0</v>
      </c>
      <c r="CI32" s="377">
        <v>0</v>
      </c>
      <c r="CJ32" s="377">
        <v>0</v>
      </c>
      <c r="CK32" s="378">
        <v>8</v>
      </c>
    </row>
    <row r="33" spans="1:89" s="379" customFormat="1" x14ac:dyDescent="0.2">
      <c r="A33" s="380">
        <v>30</v>
      </c>
      <c r="B33" s="381" t="s">
        <v>492</v>
      </c>
      <c r="C33" s="381" t="s">
        <v>493</v>
      </c>
      <c r="D33" s="382" t="s">
        <v>339</v>
      </c>
      <c r="E33" s="381" t="s">
        <v>340</v>
      </c>
      <c r="F33" s="381" t="s">
        <v>341</v>
      </c>
      <c r="G33" s="381" t="s">
        <v>494</v>
      </c>
      <c r="H33" s="381" t="s">
        <v>495</v>
      </c>
      <c r="I33" s="383">
        <v>4</v>
      </c>
      <c r="J33" s="384">
        <v>34</v>
      </c>
      <c r="K33" s="385" t="s">
        <v>357</v>
      </c>
      <c r="L33" s="386" t="s">
        <v>496</v>
      </c>
      <c r="M33" s="386" t="s">
        <v>219</v>
      </c>
      <c r="N33" s="387">
        <v>10</v>
      </c>
      <c r="O33" s="387">
        <v>0</v>
      </c>
      <c r="P33" s="388">
        <v>10</v>
      </c>
      <c r="Q33" s="388">
        <v>15</v>
      </c>
      <c r="R33" s="388">
        <v>0</v>
      </c>
      <c r="S33" s="388">
        <v>15</v>
      </c>
      <c r="T33" s="388">
        <v>10</v>
      </c>
      <c r="U33" s="388">
        <v>15</v>
      </c>
      <c r="V33" s="388">
        <v>25</v>
      </c>
      <c r="W33" s="388">
        <v>14</v>
      </c>
      <c r="X33" s="388">
        <v>15</v>
      </c>
      <c r="Y33" s="388">
        <v>29</v>
      </c>
      <c r="Z33" s="388">
        <v>16</v>
      </c>
      <c r="AA33" s="388">
        <v>8</v>
      </c>
      <c r="AB33" s="388">
        <v>24</v>
      </c>
      <c r="AC33" s="388">
        <v>14</v>
      </c>
      <c r="AD33" s="388">
        <v>17</v>
      </c>
      <c r="AE33" s="388">
        <v>31</v>
      </c>
      <c r="AF33" s="388">
        <v>15</v>
      </c>
      <c r="AG33" s="388">
        <v>14</v>
      </c>
      <c r="AH33" s="388">
        <v>29</v>
      </c>
      <c r="AI33" s="388">
        <v>7</v>
      </c>
      <c r="AJ33" s="388">
        <v>12</v>
      </c>
      <c r="AK33" s="388">
        <v>19</v>
      </c>
      <c r="AL33" s="388">
        <v>76</v>
      </c>
      <c r="AM33" s="388">
        <v>81</v>
      </c>
      <c r="AN33" s="388">
        <v>157</v>
      </c>
      <c r="AO33" s="388">
        <v>3</v>
      </c>
      <c r="AP33" s="388">
        <v>5</v>
      </c>
      <c r="AQ33" s="388">
        <v>8</v>
      </c>
      <c r="AR33" s="388">
        <v>0</v>
      </c>
      <c r="AS33" s="388">
        <v>4</v>
      </c>
      <c r="AT33" s="388">
        <v>4</v>
      </c>
      <c r="AU33" s="388">
        <v>1</v>
      </c>
      <c r="AV33" s="388">
        <v>1</v>
      </c>
      <c r="AW33" s="388">
        <v>1</v>
      </c>
      <c r="AX33" s="388">
        <v>2</v>
      </c>
      <c r="AY33" s="388">
        <v>1</v>
      </c>
      <c r="AZ33" s="388">
        <v>1</v>
      </c>
      <c r="BA33" s="388">
        <v>0</v>
      </c>
      <c r="BB33" s="388">
        <v>7</v>
      </c>
      <c r="BC33" s="388">
        <v>7</v>
      </c>
      <c r="BD33" s="388">
        <v>7</v>
      </c>
      <c r="BE33" s="388">
        <v>0</v>
      </c>
      <c r="BF33" s="388">
        <v>0</v>
      </c>
      <c r="BG33" s="388">
        <v>0</v>
      </c>
      <c r="BH33" s="388">
        <v>0</v>
      </c>
      <c r="BI33" s="388">
        <v>1</v>
      </c>
      <c r="BJ33" s="388">
        <v>0</v>
      </c>
      <c r="BK33" s="388">
        <v>1</v>
      </c>
      <c r="BL33" s="388">
        <v>0</v>
      </c>
      <c r="BM33" s="388">
        <v>0</v>
      </c>
      <c r="BN33" s="388">
        <v>3</v>
      </c>
      <c r="BO33" s="388">
        <v>4</v>
      </c>
      <c r="BP33" s="388">
        <v>3</v>
      </c>
      <c r="BQ33" s="388">
        <v>4</v>
      </c>
      <c r="BR33" s="388">
        <v>7</v>
      </c>
      <c r="BS33" s="388">
        <v>1</v>
      </c>
      <c r="BT33" s="388">
        <v>1</v>
      </c>
      <c r="BU33" s="388">
        <v>1</v>
      </c>
      <c r="BV33" s="388">
        <v>2</v>
      </c>
      <c r="BW33" s="388">
        <v>1</v>
      </c>
      <c r="BX33" s="388">
        <v>1</v>
      </c>
      <c r="BY33" s="388">
        <v>0</v>
      </c>
      <c r="BZ33" s="388">
        <v>7</v>
      </c>
      <c r="CA33" s="388">
        <v>1</v>
      </c>
      <c r="CB33" s="388">
        <v>0</v>
      </c>
      <c r="CC33" s="388">
        <v>0</v>
      </c>
      <c r="CD33" s="388">
        <v>0</v>
      </c>
      <c r="CE33" s="388">
        <v>0</v>
      </c>
      <c r="CF33" s="388">
        <v>0</v>
      </c>
      <c r="CG33" s="388">
        <v>0</v>
      </c>
      <c r="CH33" s="388">
        <v>0</v>
      </c>
      <c r="CI33" s="388">
        <v>2</v>
      </c>
      <c r="CJ33" s="388">
        <v>0</v>
      </c>
      <c r="CK33" s="389">
        <v>12</v>
      </c>
    </row>
    <row r="34" spans="1:89" s="379" customFormat="1" x14ac:dyDescent="0.2">
      <c r="A34" s="369">
        <v>31</v>
      </c>
      <c r="B34" s="370" t="s">
        <v>497</v>
      </c>
      <c r="C34" s="370" t="s">
        <v>498</v>
      </c>
      <c r="D34" s="371" t="s">
        <v>339</v>
      </c>
      <c r="E34" s="370" t="s">
        <v>340</v>
      </c>
      <c r="F34" s="370" t="s">
        <v>341</v>
      </c>
      <c r="G34" s="370" t="s">
        <v>499</v>
      </c>
      <c r="H34" s="370" t="s">
        <v>500</v>
      </c>
      <c r="I34" s="372">
        <v>25</v>
      </c>
      <c r="J34" s="373">
        <v>123</v>
      </c>
      <c r="K34" s="374" t="s">
        <v>374</v>
      </c>
      <c r="L34" s="375" t="s">
        <v>501</v>
      </c>
      <c r="M34" s="375" t="s">
        <v>219</v>
      </c>
      <c r="N34" s="376">
        <v>19</v>
      </c>
      <c r="O34" s="376">
        <v>1</v>
      </c>
      <c r="P34" s="377">
        <v>20</v>
      </c>
      <c r="Q34" s="377">
        <v>13</v>
      </c>
      <c r="R34" s="377">
        <v>1</v>
      </c>
      <c r="S34" s="377">
        <v>14</v>
      </c>
      <c r="T34" s="377">
        <v>20</v>
      </c>
      <c r="U34" s="377">
        <v>14</v>
      </c>
      <c r="V34" s="377">
        <v>34</v>
      </c>
      <c r="W34" s="377">
        <v>15</v>
      </c>
      <c r="X34" s="377">
        <v>8</v>
      </c>
      <c r="Y34" s="377">
        <v>23</v>
      </c>
      <c r="Z34" s="377">
        <v>11</v>
      </c>
      <c r="AA34" s="377">
        <v>16</v>
      </c>
      <c r="AB34" s="377">
        <v>27</v>
      </c>
      <c r="AC34" s="377">
        <v>10</v>
      </c>
      <c r="AD34" s="377">
        <v>12</v>
      </c>
      <c r="AE34" s="377">
        <v>22</v>
      </c>
      <c r="AF34" s="377">
        <v>12</v>
      </c>
      <c r="AG34" s="377">
        <v>12</v>
      </c>
      <c r="AH34" s="377">
        <v>24</v>
      </c>
      <c r="AI34" s="377">
        <v>8</v>
      </c>
      <c r="AJ34" s="377">
        <v>14</v>
      </c>
      <c r="AK34" s="377">
        <v>22</v>
      </c>
      <c r="AL34" s="377">
        <v>76</v>
      </c>
      <c r="AM34" s="377">
        <v>76</v>
      </c>
      <c r="AN34" s="377">
        <v>152</v>
      </c>
      <c r="AO34" s="377">
        <v>13</v>
      </c>
      <c r="AP34" s="377">
        <v>6</v>
      </c>
      <c r="AQ34" s="377">
        <v>19</v>
      </c>
      <c r="AR34" s="377">
        <v>0</v>
      </c>
      <c r="AS34" s="377">
        <v>0</v>
      </c>
      <c r="AT34" s="377">
        <v>0</v>
      </c>
      <c r="AU34" s="377">
        <v>1</v>
      </c>
      <c r="AV34" s="377">
        <v>1</v>
      </c>
      <c r="AW34" s="377">
        <v>1</v>
      </c>
      <c r="AX34" s="377">
        <v>1</v>
      </c>
      <c r="AY34" s="377">
        <v>1</v>
      </c>
      <c r="AZ34" s="377">
        <v>1</v>
      </c>
      <c r="BA34" s="377">
        <v>0</v>
      </c>
      <c r="BB34" s="377">
        <v>6</v>
      </c>
      <c r="BC34" s="377">
        <v>8</v>
      </c>
      <c r="BD34" s="377">
        <v>8</v>
      </c>
      <c r="BE34" s="377">
        <v>1</v>
      </c>
      <c r="BF34" s="377">
        <v>0</v>
      </c>
      <c r="BG34" s="377">
        <v>0</v>
      </c>
      <c r="BH34" s="377">
        <v>1</v>
      </c>
      <c r="BI34" s="377">
        <v>0</v>
      </c>
      <c r="BJ34" s="377">
        <v>0</v>
      </c>
      <c r="BK34" s="377">
        <v>0</v>
      </c>
      <c r="BL34" s="377">
        <v>0</v>
      </c>
      <c r="BM34" s="377">
        <v>0</v>
      </c>
      <c r="BN34" s="377">
        <v>1</v>
      </c>
      <c r="BO34" s="377">
        <v>5</v>
      </c>
      <c r="BP34" s="377">
        <v>1</v>
      </c>
      <c r="BQ34" s="377">
        <v>5</v>
      </c>
      <c r="BR34" s="377">
        <v>6</v>
      </c>
      <c r="BS34" s="377">
        <v>1</v>
      </c>
      <c r="BT34" s="377">
        <v>1</v>
      </c>
      <c r="BU34" s="377">
        <v>1</v>
      </c>
      <c r="BV34" s="377">
        <v>1</v>
      </c>
      <c r="BW34" s="377">
        <v>1</v>
      </c>
      <c r="BX34" s="377">
        <v>1</v>
      </c>
      <c r="BY34" s="377">
        <v>0</v>
      </c>
      <c r="BZ34" s="377">
        <v>6</v>
      </c>
      <c r="CA34" s="377">
        <v>1</v>
      </c>
      <c r="CB34" s="377">
        <v>0</v>
      </c>
      <c r="CC34" s="377">
        <v>0</v>
      </c>
      <c r="CD34" s="377">
        <v>0</v>
      </c>
      <c r="CE34" s="377">
        <v>0</v>
      </c>
      <c r="CF34" s="377">
        <v>0</v>
      </c>
      <c r="CG34" s="377">
        <v>0</v>
      </c>
      <c r="CH34" s="377">
        <v>0</v>
      </c>
      <c r="CI34" s="377">
        <v>1</v>
      </c>
      <c r="CJ34" s="377">
        <v>0</v>
      </c>
      <c r="CK34" s="378">
        <v>9</v>
      </c>
    </row>
    <row r="35" spans="1:89" s="379" customFormat="1" x14ac:dyDescent="0.2">
      <c r="A35" s="380">
        <v>32</v>
      </c>
      <c r="B35" s="381" t="s">
        <v>502</v>
      </c>
      <c r="C35" s="381" t="s">
        <v>371</v>
      </c>
      <c r="D35" s="382" t="s">
        <v>339</v>
      </c>
      <c r="E35" s="381" t="s">
        <v>340</v>
      </c>
      <c r="F35" s="381" t="s">
        <v>341</v>
      </c>
      <c r="G35" s="381" t="s">
        <v>503</v>
      </c>
      <c r="H35" s="381" t="s">
        <v>504</v>
      </c>
      <c r="I35" s="383">
        <v>1</v>
      </c>
      <c r="J35" s="384">
        <v>31</v>
      </c>
      <c r="K35" s="385" t="s">
        <v>357</v>
      </c>
      <c r="L35" s="386" t="s">
        <v>505</v>
      </c>
      <c r="M35" s="386" t="s">
        <v>219</v>
      </c>
      <c r="N35" s="387">
        <v>33</v>
      </c>
      <c r="O35" s="387">
        <v>2</v>
      </c>
      <c r="P35" s="388">
        <v>35</v>
      </c>
      <c r="Q35" s="388">
        <v>22</v>
      </c>
      <c r="R35" s="388">
        <v>0</v>
      </c>
      <c r="S35" s="388">
        <v>22</v>
      </c>
      <c r="T35" s="388">
        <v>35</v>
      </c>
      <c r="U35" s="388">
        <v>22</v>
      </c>
      <c r="V35" s="388">
        <v>57</v>
      </c>
      <c r="W35" s="388">
        <v>24</v>
      </c>
      <c r="X35" s="388">
        <v>23</v>
      </c>
      <c r="Y35" s="388">
        <v>47</v>
      </c>
      <c r="Z35" s="388">
        <v>26</v>
      </c>
      <c r="AA35" s="388">
        <v>34</v>
      </c>
      <c r="AB35" s="388">
        <v>60</v>
      </c>
      <c r="AC35" s="388">
        <v>31</v>
      </c>
      <c r="AD35" s="388">
        <v>25</v>
      </c>
      <c r="AE35" s="388">
        <v>56</v>
      </c>
      <c r="AF35" s="388">
        <v>25</v>
      </c>
      <c r="AG35" s="388">
        <v>30</v>
      </c>
      <c r="AH35" s="388">
        <v>55</v>
      </c>
      <c r="AI35" s="388">
        <v>31</v>
      </c>
      <c r="AJ35" s="388">
        <v>26</v>
      </c>
      <c r="AK35" s="388">
        <v>57</v>
      </c>
      <c r="AL35" s="388">
        <v>172</v>
      </c>
      <c r="AM35" s="388">
        <v>160</v>
      </c>
      <c r="AN35" s="388">
        <v>332</v>
      </c>
      <c r="AO35" s="388">
        <v>4</v>
      </c>
      <c r="AP35" s="388">
        <v>4</v>
      </c>
      <c r="AQ35" s="388">
        <v>8</v>
      </c>
      <c r="AR35" s="388">
        <v>5</v>
      </c>
      <c r="AS35" s="388">
        <v>1</v>
      </c>
      <c r="AT35" s="388">
        <v>6</v>
      </c>
      <c r="AU35" s="388">
        <v>2</v>
      </c>
      <c r="AV35" s="388">
        <v>2</v>
      </c>
      <c r="AW35" s="388">
        <v>2</v>
      </c>
      <c r="AX35" s="388">
        <v>2</v>
      </c>
      <c r="AY35" s="388">
        <v>2</v>
      </c>
      <c r="AZ35" s="388">
        <v>2</v>
      </c>
      <c r="BA35" s="388">
        <v>0</v>
      </c>
      <c r="BB35" s="388">
        <v>12</v>
      </c>
      <c r="BC35" s="388">
        <v>12</v>
      </c>
      <c r="BD35" s="388">
        <v>12</v>
      </c>
      <c r="BE35" s="388">
        <v>12</v>
      </c>
      <c r="BF35" s="388">
        <v>0</v>
      </c>
      <c r="BG35" s="388">
        <v>0</v>
      </c>
      <c r="BH35" s="388">
        <v>0</v>
      </c>
      <c r="BI35" s="388">
        <v>1</v>
      </c>
      <c r="BJ35" s="388">
        <v>1</v>
      </c>
      <c r="BK35" s="388">
        <v>0</v>
      </c>
      <c r="BL35" s="388">
        <v>0</v>
      </c>
      <c r="BM35" s="388">
        <v>0</v>
      </c>
      <c r="BN35" s="388">
        <v>2</v>
      </c>
      <c r="BO35" s="388">
        <v>10</v>
      </c>
      <c r="BP35" s="388">
        <v>2</v>
      </c>
      <c r="BQ35" s="388">
        <v>10</v>
      </c>
      <c r="BR35" s="388">
        <v>12</v>
      </c>
      <c r="BS35" s="388">
        <v>2</v>
      </c>
      <c r="BT35" s="388">
        <v>2</v>
      </c>
      <c r="BU35" s="388">
        <v>2</v>
      </c>
      <c r="BV35" s="388">
        <v>2</v>
      </c>
      <c r="BW35" s="388">
        <v>2</v>
      </c>
      <c r="BX35" s="388">
        <v>2</v>
      </c>
      <c r="BY35" s="388">
        <v>0</v>
      </c>
      <c r="BZ35" s="388">
        <v>12</v>
      </c>
      <c r="CA35" s="388">
        <v>0</v>
      </c>
      <c r="CB35" s="388">
        <v>1</v>
      </c>
      <c r="CC35" s="388">
        <v>0</v>
      </c>
      <c r="CD35" s="388">
        <v>0</v>
      </c>
      <c r="CE35" s="388">
        <v>0</v>
      </c>
      <c r="CF35" s="388">
        <v>0</v>
      </c>
      <c r="CG35" s="388">
        <v>0</v>
      </c>
      <c r="CH35" s="388">
        <v>0</v>
      </c>
      <c r="CI35" s="388">
        <v>3</v>
      </c>
      <c r="CJ35" s="388">
        <v>0</v>
      </c>
      <c r="CK35" s="389">
        <v>18</v>
      </c>
    </row>
    <row r="36" spans="1:89" s="379" customFormat="1" x14ac:dyDescent="0.2">
      <c r="A36" s="369">
        <v>33</v>
      </c>
      <c r="B36" s="370" t="s">
        <v>506</v>
      </c>
      <c r="C36" s="370" t="s">
        <v>507</v>
      </c>
      <c r="D36" s="371" t="s">
        <v>339</v>
      </c>
      <c r="E36" s="370" t="s">
        <v>340</v>
      </c>
      <c r="F36" s="370" t="s">
        <v>341</v>
      </c>
      <c r="G36" s="370" t="s">
        <v>404</v>
      </c>
      <c r="H36" s="370" t="s">
        <v>508</v>
      </c>
      <c r="I36" s="372">
        <v>8</v>
      </c>
      <c r="J36" s="373">
        <v>30</v>
      </c>
      <c r="K36" s="374" t="s">
        <v>357</v>
      </c>
      <c r="L36" s="375" t="s">
        <v>509</v>
      </c>
      <c r="M36" s="375" t="s">
        <v>219</v>
      </c>
      <c r="N36" s="376">
        <v>41</v>
      </c>
      <c r="O36" s="376">
        <v>1</v>
      </c>
      <c r="P36" s="377">
        <v>42</v>
      </c>
      <c r="Q36" s="377">
        <v>41</v>
      </c>
      <c r="R36" s="377">
        <v>0</v>
      </c>
      <c r="S36" s="377">
        <v>41</v>
      </c>
      <c r="T36" s="377">
        <v>42</v>
      </c>
      <c r="U36" s="377">
        <v>41</v>
      </c>
      <c r="V36" s="377">
        <v>83</v>
      </c>
      <c r="W36" s="377">
        <v>27</v>
      </c>
      <c r="X36" s="377">
        <v>35</v>
      </c>
      <c r="Y36" s="377">
        <v>62</v>
      </c>
      <c r="Z36" s="377">
        <v>37</v>
      </c>
      <c r="AA36" s="377">
        <v>34</v>
      </c>
      <c r="AB36" s="377">
        <v>71</v>
      </c>
      <c r="AC36" s="377">
        <v>39</v>
      </c>
      <c r="AD36" s="377">
        <v>33</v>
      </c>
      <c r="AE36" s="377">
        <v>72</v>
      </c>
      <c r="AF36" s="377">
        <v>41</v>
      </c>
      <c r="AG36" s="377">
        <v>36</v>
      </c>
      <c r="AH36" s="377">
        <v>77</v>
      </c>
      <c r="AI36" s="377">
        <v>35</v>
      </c>
      <c r="AJ36" s="377">
        <v>27</v>
      </c>
      <c r="AK36" s="377">
        <v>62</v>
      </c>
      <c r="AL36" s="377">
        <v>221</v>
      </c>
      <c r="AM36" s="377">
        <v>206</v>
      </c>
      <c r="AN36" s="377">
        <v>427</v>
      </c>
      <c r="AO36" s="377">
        <v>5</v>
      </c>
      <c r="AP36" s="377">
        <v>6</v>
      </c>
      <c r="AQ36" s="377">
        <v>11</v>
      </c>
      <c r="AR36" s="377">
        <v>2</v>
      </c>
      <c r="AS36" s="377">
        <v>6</v>
      </c>
      <c r="AT36" s="377">
        <v>8</v>
      </c>
      <c r="AU36" s="377">
        <v>3</v>
      </c>
      <c r="AV36" s="377">
        <v>2</v>
      </c>
      <c r="AW36" s="377">
        <v>2</v>
      </c>
      <c r="AX36" s="377">
        <v>2</v>
      </c>
      <c r="AY36" s="377">
        <v>3</v>
      </c>
      <c r="AZ36" s="377">
        <v>2</v>
      </c>
      <c r="BA36" s="377">
        <v>0</v>
      </c>
      <c r="BB36" s="377">
        <v>14</v>
      </c>
      <c r="BC36" s="377">
        <v>14</v>
      </c>
      <c r="BD36" s="377">
        <v>14</v>
      </c>
      <c r="BE36" s="377">
        <v>0</v>
      </c>
      <c r="BF36" s="377">
        <v>0</v>
      </c>
      <c r="BG36" s="377">
        <v>0</v>
      </c>
      <c r="BH36" s="377">
        <v>1</v>
      </c>
      <c r="BI36" s="377">
        <v>0</v>
      </c>
      <c r="BJ36" s="377">
        <v>0</v>
      </c>
      <c r="BK36" s="377">
        <v>0</v>
      </c>
      <c r="BL36" s="377">
        <v>0</v>
      </c>
      <c r="BM36" s="377">
        <v>0</v>
      </c>
      <c r="BN36" s="377">
        <v>4</v>
      </c>
      <c r="BO36" s="377">
        <v>10</v>
      </c>
      <c r="BP36" s="377">
        <v>4</v>
      </c>
      <c r="BQ36" s="377">
        <v>10</v>
      </c>
      <c r="BR36" s="377">
        <v>14</v>
      </c>
      <c r="BS36" s="377">
        <v>3</v>
      </c>
      <c r="BT36" s="377">
        <v>2</v>
      </c>
      <c r="BU36" s="377">
        <v>2</v>
      </c>
      <c r="BV36" s="377">
        <v>2</v>
      </c>
      <c r="BW36" s="377">
        <v>3</v>
      </c>
      <c r="BX36" s="377">
        <v>2</v>
      </c>
      <c r="BY36" s="377">
        <v>0</v>
      </c>
      <c r="BZ36" s="377">
        <v>14</v>
      </c>
      <c r="CA36" s="377">
        <v>0</v>
      </c>
      <c r="CB36" s="377">
        <v>1</v>
      </c>
      <c r="CC36" s="377">
        <v>0</v>
      </c>
      <c r="CD36" s="377">
        <v>0</v>
      </c>
      <c r="CE36" s="377">
        <v>0</v>
      </c>
      <c r="CF36" s="377">
        <v>0</v>
      </c>
      <c r="CG36" s="377">
        <v>0</v>
      </c>
      <c r="CH36" s="377">
        <v>0</v>
      </c>
      <c r="CI36" s="377">
        <v>0</v>
      </c>
      <c r="CJ36" s="377">
        <v>1</v>
      </c>
      <c r="CK36" s="378">
        <v>17</v>
      </c>
    </row>
    <row r="37" spans="1:89" s="379" customFormat="1" x14ac:dyDescent="0.2">
      <c r="A37" s="380">
        <v>34</v>
      </c>
      <c r="B37" s="381" t="s">
        <v>510</v>
      </c>
      <c r="C37" s="381" t="s">
        <v>511</v>
      </c>
      <c r="D37" s="382" t="s">
        <v>339</v>
      </c>
      <c r="E37" s="381" t="s">
        <v>340</v>
      </c>
      <c r="F37" s="381" t="s">
        <v>341</v>
      </c>
      <c r="G37" s="381" t="s">
        <v>512</v>
      </c>
      <c r="H37" s="381" t="s">
        <v>513</v>
      </c>
      <c r="I37" s="383">
        <v>21</v>
      </c>
      <c r="J37" s="384">
        <v>104</v>
      </c>
      <c r="K37" s="385" t="s">
        <v>427</v>
      </c>
      <c r="L37" s="386">
        <v>33</v>
      </c>
      <c r="M37" s="386" t="s">
        <v>514</v>
      </c>
      <c r="N37" s="387">
        <v>14</v>
      </c>
      <c r="O37" s="387">
        <v>0</v>
      </c>
      <c r="P37" s="388">
        <v>14</v>
      </c>
      <c r="Q37" s="388">
        <v>21</v>
      </c>
      <c r="R37" s="388">
        <v>0</v>
      </c>
      <c r="S37" s="388">
        <v>21</v>
      </c>
      <c r="T37" s="388">
        <v>14</v>
      </c>
      <c r="U37" s="388">
        <v>21</v>
      </c>
      <c r="V37" s="388">
        <v>35</v>
      </c>
      <c r="W37" s="388">
        <v>13</v>
      </c>
      <c r="X37" s="388">
        <v>12</v>
      </c>
      <c r="Y37" s="388">
        <v>25</v>
      </c>
      <c r="Z37" s="388">
        <v>23</v>
      </c>
      <c r="AA37" s="388">
        <v>22</v>
      </c>
      <c r="AB37" s="388">
        <v>45</v>
      </c>
      <c r="AC37" s="388">
        <v>16</v>
      </c>
      <c r="AD37" s="388">
        <v>14</v>
      </c>
      <c r="AE37" s="388">
        <v>30</v>
      </c>
      <c r="AF37" s="388">
        <v>20</v>
      </c>
      <c r="AG37" s="388">
        <v>14</v>
      </c>
      <c r="AH37" s="388">
        <v>34</v>
      </c>
      <c r="AI37" s="388">
        <v>21</v>
      </c>
      <c r="AJ37" s="388">
        <v>18</v>
      </c>
      <c r="AK37" s="388">
        <v>39</v>
      </c>
      <c r="AL37" s="388">
        <v>107</v>
      </c>
      <c r="AM37" s="388">
        <v>101</v>
      </c>
      <c r="AN37" s="388">
        <v>208</v>
      </c>
      <c r="AO37" s="388">
        <v>13</v>
      </c>
      <c r="AP37" s="388">
        <v>18</v>
      </c>
      <c r="AQ37" s="388">
        <v>31</v>
      </c>
      <c r="AR37" s="388">
        <v>11</v>
      </c>
      <c r="AS37" s="388">
        <v>11</v>
      </c>
      <c r="AT37" s="388">
        <v>22</v>
      </c>
      <c r="AU37" s="388">
        <v>2</v>
      </c>
      <c r="AV37" s="388">
        <v>1</v>
      </c>
      <c r="AW37" s="388">
        <v>2</v>
      </c>
      <c r="AX37" s="388">
        <v>1</v>
      </c>
      <c r="AY37" s="388">
        <v>1</v>
      </c>
      <c r="AZ37" s="388">
        <v>2</v>
      </c>
      <c r="BA37" s="388">
        <v>0</v>
      </c>
      <c r="BB37" s="388">
        <v>9</v>
      </c>
      <c r="BC37" s="388">
        <v>8</v>
      </c>
      <c r="BD37" s="388">
        <v>8</v>
      </c>
      <c r="BE37" s="388">
        <v>1</v>
      </c>
      <c r="BF37" s="388">
        <v>0</v>
      </c>
      <c r="BG37" s="388">
        <v>0</v>
      </c>
      <c r="BH37" s="388">
        <v>1</v>
      </c>
      <c r="BI37" s="388">
        <v>0</v>
      </c>
      <c r="BJ37" s="388">
        <v>0</v>
      </c>
      <c r="BK37" s="388">
        <v>0</v>
      </c>
      <c r="BL37" s="388">
        <v>0</v>
      </c>
      <c r="BM37" s="388">
        <v>0</v>
      </c>
      <c r="BN37" s="388">
        <v>2</v>
      </c>
      <c r="BO37" s="388">
        <v>7</v>
      </c>
      <c r="BP37" s="388">
        <v>2</v>
      </c>
      <c r="BQ37" s="388">
        <v>7</v>
      </c>
      <c r="BR37" s="388">
        <v>9</v>
      </c>
      <c r="BS37" s="388">
        <v>2</v>
      </c>
      <c r="BT37" s="388">
        <v>1</v>
      </c>
      <c r="BU37" s="388">
        <v>2</v>
      </c>
      <c r="BV37" s="388">
        <v>1</v>
      </c>
      <c r="BW37" s="388">
        <v>1</v>
      </c>
      <c r="BX37" s="388">
        <v>2</v>
      </c>
      <c r="BY37" s="388">
        <v>0</v>
      </c>
      <c r="BZ37" s="388">
        <v>9</v>
      </c>
      <c r="CA37" s="388">
        <v>0</v>
      </c>
      <c r="CB37" s="388">
        <v>1</v>
      </c>
      <c r="CC37" s="388">
        <v>0</v>
      </c>
      <c r="CD37" s="388">
        <v>0</v>
      </c>
      <c r="CE37" s="388">
        <v>0</v>
      </c>
      <c r="CF37" s="388">
        <v>1</v>
      </c>
      <c r="CG37" s="388">
        <v>0</v>
      </c>
      <c r="CH37" s="388">
        <v>0</v>
      </c>
      <c r="CI37" s="388">
        <v>0</v>
      </c>
      <c r="CJ37" s="388">
        <v>1</v>
      </c>
      <c r="CK37" s="389">
        <v>13</v>
      </c>
    </row>
    <row r="38" spans="1:89" s="379" customFormat="1" x14ac:dyDescent="0.2">
      <c r="A38" s="369">
        <v>35</v>
      </c>
      <c r="B38" s="370" t="s">
        <v>515</v>
      </c>
      <c r="C38" s="370" t="s">
        <v>516</v>
      </c>
      <c r="D38" s="371" t="s">
        <v>339</v>
      </c>
      <c r="E38" s="370" t="s">
        <v>340</v>
      </c>
      <c r="F38" s="370" t="s">
        <v>341</v>
      </c>
      <c r="G38" s="370" t="s">
        <v>517</v>
      </c>
      <c r="H38" s="370" t="s">
        <v>518</v>
      </c>
      <c r="I38" s="372">
        <v>21</v>
      </c>
      <c r="J38" s="373">
        <v>104</v>
      </c>
      <c r="K38" s="374" t="s">
        <v>427</v>
      </c>
      <c r="L38" s="375" t="s">
        <v>519</v>
      </c>
      <c r="M38" s="375" t="s">
        <v>520</v>
      </c>
      <c r="N38" s="376">
        <v>28</v>
      </c>
      <c r="O38" s="376">
        <v>0</v>
      </c>
      <c r="P38" s="377">
        <v>28</v>
      </c>
      <c r="Q38" s="377">
        <v>25</v>
      </c>
      <c r="R38" s="377">
        <v>0</v>
      </c>
      <c r="S38" s="377">
        <v>25</v>
      </c>
      <c r="T38" s="377">
        <v>28</v>
      </c>
      <c r="U38" s="377">
        <v>25</v>
      </c>
      <c r="V38" s="377">
        <v>53</v>
      </c>
      <c r="W38" s="377">
        <v>30</v>
      </c>
      <c r="X38" s="377">
        <v>36</v>
      </c>
      <c r="Y38" s="377">
        <v>66</v>
      </c>
      <c r="Z38" s="377">
        <v>29</v>
      </c>
      <c r="AA38" s="377">
        <v>31</v>
      </c>
      <c r="AB38" s="377">
        <v>60</v>
      </c>
      <c r="AC38" s="377">
        <v>36</v>
      </c>
      <c r="AD38" s="377">
        <v>40</v>
      </c>
      <c r="AE38" s="377">
        <v>76</v>
      </c>
      <c r="AF38" s="377">
        <v>27</v>
      </c>
      <c r="AG38" s="377">
        <v>31</v>
      </c>
      <c r="AH38" s="377">
        <v>58</v>
      </c>
      <c r="AI38" s="377">
        <v>30</v>
      </c>
      <c r="AJ38" s="377">
        <v>29</v>
      </c>
      <c r="AK38" s="377">
        <v>59</v>
      </c>
      <c r="AL38" s="377">
        <v>180</v>
      </c>
      <c r="AM38" s="377">
        <v>192</v>
      </c>
      <c r="AN38" s="377">
        <v>372</v>
      </c>
      <c r="AO38" s="377">
        <v>14</v>
      </c>
      <c r="AP38" s="377">
        <v>20</v>
      </c>
      <c r="AQ38" s="377">
        <v>34</v>
      </c>
      <c r="AR38" s="377">
        <v>1</v>
      </c>
      <c r="AS38" s="377">
        <v>3</v>
      </c>
      <c r="AT38" s="377">
        <v>4</v>
      </c>
      <c r="AU38" s="377">
        <v>2</v>
      </c>
      <c r="AV38" s="377">
        <v>2</v>
      </c>
      <c r="AW38" s="377">
        <v>2</v>
      </c>
      <c r="AX38" s="377">
        <v>3</v>
      </c>
      <c r="AY38" s="377">
        <v>2</v>
      </c>
      <c r="AZ38" s="377">
        <v>2</v>
      </c>
      <c r="BA38" s="377">
        <v>0</v>
      </c>
      <c r="BB38" s="377">
        <v>13</v>
      </c>
      <c r="BC38" s="377">
        <v>13</v>
      </c>
      <c r="BD38" s="377">
        <v>13</v>
      </c>
      <c r="BE38" s="377">
        <v>0</v>
      </c>
      <c r="BF38" s="377">
        <v>0</v>
      </c>
      <c r="BG38" s="377">
        <v>0</v>
      </c>
      <c r="BH38" s="377">
        <v>0</v>
      </c>
      <c r="BI38" s="377">
        <v>1</v>
      </c>
      <c r="BJ38" s="377">
        <v>0</v>
      </c>
      <c r="BK38" s="377">
        <v>1</v>
      </c>
      <c r="BL38" s="377">
        <v>0</v>
      </c>
      <c r="BM38" s="377">
        <v>0</v>
      </c>
      <c r="BN38" s="377">
        <v>2</v>
      </c>
      <c r="BO38" s="377">
        <v>11</v>
      </c>
      <c r="BP38" s="377">
        <v>2</v>
      </c>
      <c r="BQ38" s="377">
        <v>11</v>
      </c>
      <c r="BR38" s="377">
        <v>13</v>
      </c>
      <c r="BS38" s="377">
        <v>2</v>
      </c>
      <c r="BT38" s="377">
        <v>2</v>
      </c>
      <c r="BU38" s="377">
        <v>2</v>
      </c>
      <c r="BV38" s="377">
        <v>3</v>
      </c>
      <c r="BW38" s="377">
        <v>2</v>
      </c>
      <c r="BX38" s="377">
        <v>2</v>
      </c>
      <c r="BY38" s="377">
        <v>0</v>
      </c>
      <c r="BZ38" s="377">
        <v>13</v>
      </c>
      <c r="CA38" s="377">
        <v>2</v>
      </c>
      <c r="CB38" s="377">
        <v>0</v>
      </c>
      <c r="CC38" s="377">
        <v>0</v>
      </c>
      <c r="CD38" s="377">
        <v>0</v>
      </c>
      <c r="CE38" s="377">
        <v>0</v>
      </c>
      <c r="CF38" s="377">
        <v>0</v>
      </c>
      <c r="CG38" s="377">
        <v>0</v>
      </c>
      <c r="CH38" s="377">
        <v>0</v>
      </c>
      <c r="CI38" s="377">
        <v>0</v>
      </c>
      <c r="CJ38" s="377">
        <v>1</v>
      </c>
      <c r="CK38" s="378">
        <v>18</v>
      </c>
    </row>
    <row r="39" spans="1:89" s="379" customFormat="1" x14ac:dyDescent="0.2">
      <c r="A39" s="380">
        <v>36</v>
      </c>
      <c r="B39" s="381" t="s">
        <v>521</v>
      </c>
      <c r="C39" s="381" t="s">
        <v>522</v>
      </c>
      <c r="D39" s="382" t="s">
        <v>339</v>
      </c>
      <c r="E39" s="381" t="s">
        <v>340</v>
      </c>
      <c r="F39" s="381" t="s">
        <v>341</v>
      </c>
      <c r="G39" s="381" t="s">
        <v>523</v>
      </c>
      <c r="H39" s="381" t="s">
        <v>524</v>
      </c>
      <c r="I39" s="383">
        <v>20</v>
      </c>
      <c r="J39" s="384">
        <v>96</v>
      </c>
      <c r="K39" s="385" t="s">
        <v>350</v>
      </c>
      <c r="L39" s="386" t="s">
        <v>525</v>
      </c>
      <c r="M39" s="386" t="s">
        <v>526</v>
      </c>
      <c r="N39" s="387">
        <v>10</v>
      </c>
      <c r="O39" s="387">
        <v>0</v>
      </c>
      <c r="P39" s="388">
        <v>10</v>
      </c>
      <c r="Q39" s="388">
        <v>6</v>
      </c>
      <c r="R39" s="388">
        <v>0</v>
      </c>
      <c r="S39" s="388">
        <v>6</v>
      </c>
      <c r="T39" s="388">
        <v>10</v>
      </c>
      <c r="U39" s="388">
        <v>6</v>
      </c>
      <c r="V39" s="388">
        <v>16</v>
      </c>
      <c r="W39" s="388">
        <v>5</v>
      </c>
      <c r="X39" s="388">
        <v>4</v>
      </c>
      <c r="Y39" s="388">
        <v>9</v>
      </c>
      <c r="Z39" s="388">
        <v>7</v>
      </c>
      <c r="AA39" s="388">
        <v>7</v>
      </c>
      <c r="AB39" s="388">
        <v>14</v>
      </c>
      <c r="AC39" s="388">
        <v>11</v>
      </c>
      <c r="AD39" s="388">
        <v>10</v>
      </c>
      <c r="AE39" s="388">
        <v>21</v>
      </c>
      <c r="AF39" s="388">
        <v>10</v>
      </c>
      <c r="AG39" s="388">
        <v>15</v>
      </c>
      <c r="AH39" s="388">
        <v>25</v>
      </c>
      <c r="AI39" s="388">
        <v>11</v>
      </c>
      <c r="AJ39" s="388">
        <v>7</v>
      </c>
      <c r="AK39" s="388">
        <v>18</v>
      </c>
      <c r="AL39" s="388">
        <v>54</v>
      </c>
      <c r="AM39" s="388">
        <v>49</v>
      </c>
      <c r="AN39" s="388">
        <v>103</v>
      </c>
      <c r="AO39" s="388">
        <v>1</v>
      </c>
      <c r="AP39" s="388">
        <v>3</v>
      </c>
      <c r="AQ39" s="388">
        <v>4</v>
      </c>
      <c r="AR39" s="388">
        <v>0</v>
      </c>
      <c r="AS39" s="388">
        <v>0</v>
      </c>
      <c r="AT39" s="388">
        <v>0</v>
      </c>
      <c r="AU39" s="388">
        <v>1</v>
      </c>
      <c r="AV39" s="388">
        <v>1</v>
      </c>
      <c r="AW39" s="388">
        <v>1</v>
      </c>
      <c r="AX39" s="388">
        <v>1</v>
      </c>
      <c r="AY39" s="388">
        <v>1</v>
      </c>
      <c r="AZ39" s="388">
        <v>1</v>
      </c>
      <c r="BA39" s="388">
        <v>0</v>
      </c>
      <c r="BB39" s="388">
        <v>6</v>
      </c>
      <c r="BC39" s="388">
        <v>8</v>
      </c>
      <c r="BD39" s="388">
        <v>6</v>
      </c>
      <c r="BE39" s="388">
        <v>0</v>
      </c>
      <c r="BF39" s="388">
        <v>0</v>
      </c>
      <c r="BG39" s="388">
        <v>0</v>
      </c>
      <c r="BH39" s="388">
        <v>0</v>
      </c>
      <c r="BI39" s="388">
        <v>1</v>
      </c>
      <c r="BJ39" s="388">
        <v>0</v>
      </c>
      <c r="BK39" s="388">
        <v>0</v>
      </c>
      <c r="BL39" s="388">
        <v>0</v>
      </c>
      <c r="BM39" s="388">
        <v>0</v>
      </c>
      <c r="BN39" s="388">
        <v>3</v>
      </c>
      <c r="BO39" s="388">
        <v>3</v>
      </c>
      <c r="BP39" s="388">
        <v>3</v>
      </c>
      <c r="BQ39" s="388">
        <v>3</v>
      </c>
      <c r="BR39" s="388">
        <v>6</v>
      </c>
      <c r="BS39" s="388">
        <v>1</v>
      </c>
      <c r="BT39" s="388">
        <v>1</v>
      </c>
      <c r="BU39" s="388">
        <v>1</v>
      </c>
      <c r="BV39" s="388">
        <v>1</v>
      </c>
      <c r="BW39" s="388">
        <v>1</v>
      </c>
      <c r="BX39" s="388">
        <v>1</v>
      </c>
      <c r="BY39" s="388">
        <v>0</v>
      </c>
      <c r="BZ39" s="388">
        <v>6</v>
      </c>
      <c r="CA39" s="388">
        <v>1</v>
      </c>
      <c r="CB39" s="388">
        <v>0</v>
      </c>
      <c r="CC39" s="388">
        <v>0</v>
      </c>
      <c r="CD39" s="388">
        <v>0</v>
      </c>
      <c r="CE39" s="388">
        <v>0</v>
      </c>
      <c r="CF39" s="388">
        <v>0</v>
      </c>
      <c r="CG39" s="388">
        <v>0</v>
      </c>
      <c r="CH39" s="388">
        <v>0</v>
      </c>
      <c r="CI39" s="388">
        <v>1</v>
      </c>
      <c r="CJ39" s="388">
        <v>0</v>
      </c>
      <c r="CK39" s="389">
        <v>9</v>
      </c>
    </row>
    <row r="40" spans="1:89" s="379" customFormat="1" x14ac:dyDescent="0.2">
      <c r="A40" s="369">
        <v>37</v>
      </c>
      <c r="B40" s="370" t="s">
        <v>527</v>
      </c>
      <c r="C40" s="370" t="s">
        <v>528</v>
      </c>
      <c r="D40" s="371" t="s">
        <v>339</v>
      </c>
      <c r="E40" s="370" t="s">
        <v>340</v>
      </c>
      <c r="F40" s="370" t="s">
        <v>341</v>
      </c>
      <c r="G40" s="370" t="s">
        <v>517</v>
      </c>
      <c r="H40" s="370" t="s">
        <v>529</v>
      </c>
      <c r="I40" s="372">
        <v>22</v>
      </c>
      <c r="J40" s="373">
        <v>102</v>
      </c>
      <c r="K40" s="374" t="s">
        <v>427</v>
      </c>
      <c r="L40" s="375" t="s">
        <v>530</v>
      </c>
      <c r="M40" s="375" t="s">
        <v>219</v>
      </c>
      <c r="N40" s="376">
        <v>17</v>
      </c>
      <c r="O40" s="376">
        <v>0</v>
      </c>
      <c r="P40" s="377">
        <v>17</v>
      </c>
      <c r="Q40" s="377">
        <v>14</v>
      </c>
      <c r="R40" s="377">
        <v>0</v>
      </c>
      <c r="S40" s="377">
        <v>14</v>
      </c>
      <c r="T40" s="377">
        <v>17</v>
      </c>
      <c r="U40" s="377">
        <v>14</v>
      </c>
      <c r="V40" s="377">
        <v>31</v>
      </c>
      <c r="W40" s="377">
        <v>21</v>
      </c>
      <c r="X40" s="377">
        <v>16</v>
      </c>
      <c r="Y40" s="377">
        <v>37</v>
      </c>
      <c r="Z40" s="377">
        <v>15</v>
      </c>
      <c r="AA40" s="377">
        <v>25</v>
      </c>
      <c r="AB40" s="377">
        <v>40</v>
      </c>
      <c r="AC40" s="377">
        <v>22</v>
      </c>
      <c r="AD40" s="377">
        <v>20</v>
      </c>
      <c r="AE40" s="377">
        <v>42</v>
      </c>
      <c r="AF40" s="377">
        <v>17</v>
      </c>
      <c r="AG40" s="377">
        <v>18</v>
      </c>
      <c r="AH40" s="377">
        <v>35</v>
      </c>
      <c r="AI40" s="377">
        <v>26</v>
      </c>
      <c r="AJ40" s="377">
        <v>23</v>
      </c>
      <c r="AK40" s="377">
        <v>49</v>
      </c>
      <c r="AL40" s="377">
        <v>118</v>
      </c>
      <c r="AM40" s="377">
        <v>116</v>
      </c>
      <c r="AN40" s="377">
        <v>234</v>
      </c>
      <c r="AO40" s="377">
        <v>14</v>
      </c>
      <c r="AP40" s="377">
        <v>11</v>
      </c>
      <c r="AQ40" s="377">
        <v>25</v>
      </c>
      <c r="AR40" s="377">
        <v>13</v>
      </c>
      <c r="AS40" s="377">
        <v>13</v>
      </c>
      <c r="AT40" s="377">
        <v>26</v>
      </c>
      <c r="AU40" s="377">
        <v>1</v>
      </c>
      <c r="AV40" s="377">
        <v>2</v>
      </c>
      <c r="AW40" s="377">
        <v>2</v>
      </c>
      <c r="AX40" s="377">
        <v>2</v>
      </c>
      <c r="AY40" s="377">
        <v>2</v>
      </c>
      <c r="AZ40" s="377">
        <v>2</v>
      </c>
      <c r="BA40" s="377">
        <v>0</v>
      </c>
      <c r="BB40" s="377">
        <v>11</v>
      </c>
      <c r="BC40" s="377">
        <v>16</v>
      </c>
      <c r="BD40" s="377">
        <v>11</v>
      </c>
      <c r="BE40" s="377">
        <v>0</v>
      </c>
      <c r="BF40" s="377">
        <v>0</v>
      </c>
      <c r="BG40" s="377">
        <v>0</v>
      </c>
      <c r="BH40" s="377">
        <v>0</v>
      </c>
      <c r="BI40" s="377">
        <v>1</v>
      </c>
      <c r="BJ40" s="377">
        <v>0</v>
      </c>
      <c r="BK40" s="377">
        <v>0</v>
      </c>
      <c r="BL40" s="377">
        <v>0</v>
      </c>
      <c r="BM40" s="377">
        <v>0</v>
      </c>
      <c r="BN40" s="377">
        <v>2</v>
      </c>
      <c r="BO40" s="377">
        <v>9</v>
      </c>
      <c r="BP40" s="377">
        <v>2</v>
      </c>
      <c r="BQ40" s="377">
        <v>9</v>
      </c>
      <c r="BR40" s="377">
        <v>11</v>
      </c>
      <c r="BS40" s="377">
        <v>1</v>
      </c>
      <c r="BT40" s="377">
        <v>2</v>
      </c>
      <c r="BU40" s="377">
        <v>2</v>
      </c>
      <c r="BV40" s="377">
        <v>2</v>
      </c>
      <c r="BW40" s="377">
        <v>2</v>
      </c>
      <c r="BX40" s="377">
        <v>2</v>
      </c>
      <c r="BY40" s="377">
        <v>0</v>
      </c>
      <c r="BZ40" s="377">
        <v>11</v>
      </c>
      <c r="CA40" s="377">
        <v>1</v>
      </c>
      <c r="CB40" s="377">
        <v>1</v>
      </c>
      <c r="CC40" s="377">
        <v>0</v>
      </c>
      <c r="CD40" s="377">
        <v>0</v>
      </c>
      <c r="CE40" s="377">
        <v>0</v>
      </c>
      <c r="CF40" s="377">
        <v>0</v>
      </c>
      <c r="CG40" s="377">
        <v>0</v>
      </c>
      <c r="CH40" s="377">
        <v>0</v>
      </c>
      <c r="CI40" s="377">
        <v>4</v>
      </c>
      <c r="CJ40" s="377">
        <v>5</v>
      </c>
      <c r="CK40" s="378">
        <v>23</v>
      </c>
    </row>
    <row r="41" spans="1:89" s="379" customFormat="1" x14ac:dyDescent="0.2">
      <c r="A41" s="380">
        <v>38</v>
      </c>
      <c r="B41" s="381" t="s">
        <v>531</v>
      </c>
      <c r="C41" s="381" t="s">
        <v>419</v>
      </c>
      <c r="D41" s="382" t="s">
        <v>339</v>
      </c>
      <c r="E41" s="381" t="s">
        <v>340</v>
      </c>
      <c r="F41" s="381" t="s">
        <v>341</v>
      </c>
      <c r="G41" s="381" t="s">
        <v>342</v>
      </c>
      <c r="H41" s="381" t="s">
        <v>532</v>
      </c>
      <c r="I41" s="383">
        <v>23</v>
      </c>
      <c r="J41" s="384">
        <v>107</v>
      </c>
      <c r="K41" s="385" t="s">
        <v>344</v>
      </c>
      <c r="L41" s="386" t="s">
        <v>533</v>
      </c>
      <c r="M41" s="386" t="s">
        <v>534</v>
      </c>
      <c r="N41" s="387">
        <v>33</v>
      </c>
      <c r="O41" s="387">
        <v>0</v>
      </c>
      <c r="P41" s="388">
        <v>33</v>
      </c>
      <c r="Q41" s="388">
        <v>14</v>
      </c>
      <c r="R41" s="388">
        <v>1</v>
      </c>
      <c r="S41" s="388">
        <v>15</v>
      </c>
      <c r="T41" s="388">
        <v>33</v>
      </c>
      <c r="U41" s="388">
        <v>15</v>
      </c>
      <c r="V41" s="388">
        <v>48</v>
      </c>
      <c r="W41" s="388">
        <v>24</v>
      </c>
      <c r="X41" s="388">
        <v>28</v>
      </c>
      <c r="Y41" s="388">
        <v>52</v>
      </c>
      <c r="Z41" s="388">
        <v>35</v>
      </c>
      <c r="AA41" s="388">
        <v>22</v>
      </c>
      <c r="AB41" s="388">
        <v>57</v>
      </c>
      <c r="AC41" s="388">
        <v>33</v>
      </c>
      <c r="AD41" s="388">
        <v>17</v>
      </c>
      <c r="AE41" s="388">
        <v>50</v>
      </c>
      <c r="AF41" s="388">
        <v>27</v>
      </c>
      <c r="AG41" s="388">
        <v>26</v>
      </c>
      <c r="AH41" s="388">
        <v>53</v>
      </c>
      <c r="AI41" s="388">
        <v>32</v>
      </c>
      <c r="AJ41" s="388">
        <v>35</v>
      </c>
      <c r="AK41" s="388">
        <v>67</v>
      </c>
      <c r="AL41" s="388">
        <v>184</v>
      </c>
      <c r="AM41" s="388">
        <v>143</v>
      </c>
      <c r="AN41" s="388">
        <v>327</v>
      </c>
      <c r="AO41" s="388">
        <v>9</v>
      </c>
      <c r="AP41" s="388">
        <v>7</v>
      </c>
      <c r="AQ41" s="388">
        <v>16</v>
      </c>
      <c r="AR41" s="388">
        <v>1</v>
      </c>
      <c r="AS41" s="388">
        <v>0</v>
      </c>
      <c r="AT41" s="388">
        <v>1</v>
      </c>
      <c r="AU41" s="388">
        <v>2</v>
      </c>
      <c r="AV41" s="388">
        <v>2</v>
      </c>
      <c r="AW41" s="388">
        <v>2</v>
      </c>
      <c r="AX41" s="388">
        <v>2</v>
      </c>
      <c r="AY41" s="388">
        <v>2</v>
      </c>
      <c r="AZ41" s="388">
        <v>3</v>
      </c>
      <c r="BA41" s="388">
        <v>0</v>
      </c>
      <c r="BB41" s="388">
        <v>13</v>
      </c>
      <c r="BC41" s="388">
        <v>14</v>
      </c>
      <c r="BD41" s="388">
        <v>14</v>
      </c>
      <c r="BE41" s="388">
        <v>1</v>
      </c>
      <c r="BF41" s="388">
        <v>0</v>
      </c>
      <c r="BG41" s="388">
        <v>0</v>
      </c>
      <c r="BH41" s="388">
        <v>1</v>
      </c>
      <c r="BI41" s="388">
        <v>0</v>
      </c>
      <c r="BJ41" s="388">
        <v>0</v>
      </c>
      <c r="BK41" s="388">
        <v>1</v>
      </c>
      <c r="BL41" s="388">
        <v>0</v>
      </c>
      <c r="BM41" s="388">
        <v>0</v>
      </c>
      <c r="BN41" s="388">
        <v>5</v>
      </c>
      <c r="BO41" s="388">
        <v>8</v>
      </c>
      <c r="BP41" s="388">
        <v>5</v>
      </c>
      <c r="BQ41" s="388">
        <v>8</v>
      </c>
      <c r="BR41" s="388">
        <v>13</v>
      </c>
      <c r="BS41" s="388">
        <v>2</v>
      </c>
      <c r="BT41" s="388">
        <v>2</v>
      </c>
      <c r="BU41" s="388">
        <v>2</v>
      </c>
      <c r="BV41" s="388">
        <v>2</v>
      </c>
      <c r="BW41" s="388">
        <v>2</v>
      </c>
      <c r="BX41" s="388">
        <v>3</v>
      </c>
      <c r="BY41" s="388">
        <v>0</v>
      </c>
      <c r="BZ41" s="388">
        <v>13</v>
      </c>
      <c r="CA41" s="388">
        <v>2</v>
      </c>
      <c r="CB41" s="388">
        <v>0</v>
      </c>
      <c r="CC41" s="388">
        <v>0</v>
      </c>
      <c r="CD41" s="388">
        <v>0</v>
      </c>
      <c r="CE41" s="388">
        <v>1</v>
      </c>
      <c r="CF41" s="388">
        <v>0</v>
      </c>
      <c r="CG41" s="388">
        <v>1</v>
      </c>
      <c r="CH41" s="388">
        <v>0</v>
      </c>
      <c r="CI41" s="388">
        <v>0</v>
      </c>
      <c r="CJ41" s="388">
        <v>2</v>
      </c>
      <c r="CK41" s="389">
        <v>21</v>
      </c>
    </row>
    <row r="42" spans="1:89" s="379" customFormat="1" x14ac:dyDescent="0.2">
      <c r="A42" s="369">
        <v>39</v>
      </c>
      <c r="B42" s="370" t="s">
        <v>535</v>
      </c>
      <c r="C42" s="370" t="s">
        <v>536</v>
      </c>
      <c r="D42" s="371" t="s">
        <v>339</v>
      </c>
      <c r="E42" s="370" t="s">
        <v>537</v>
      </c>
      <c r="F42" s="370" t="s">
        <v>341</v>
      </c>
      <c r="G42" s="370" t="s">
        <v>512</v>
      </c>
      <c r="H42" s="370" t="s">
        <v>513</v>
      </c>
      <c r="I42" s="372">
        <v>7</v>
      </c>
      <c r="J42" s="373">
        <v>9</v>
      </c>
      <c r="K42" s="374" t="s">
        <v>538</v>
      </c>
      <c r="L42" s="375" t="s">
        <v>539</v>
      </c>
      <c r="M42" s="375" t="s">
        <v>380</v>
      </c>
      <c r="N42" s="376">
        <v>8</v>
      </c>
      <c r="O42" s="376">
        <v>0</v>
      </c>
      <c r="P42" s="377">
        <v>8</v>
      </c>
      <c r="Q42" s="377">
        <v>14</v>
      </c>
      <c r="R42" s="377">
        <v>0</v>
      </c>
      <c r="S42" s="377">
        <v>14</v>
      </c>
      <c r="T42" s="377">
        <v>8</v>
      </c>
      <c r="U42" s="377">
        <v>14</v>
      </c>
      <c r="V42" s="377">
        <v>22</v>
      </c>
      <c r="W42" s="377">
        <v>13</v>
      </c>
      <c r="X42" s="377">
        <v>14</v>
      </c>
      <c r="Y42" s="377">
        <v>27</v>
      </c>
      <c r="Z42" s="377">
        <v>9</v>
      </c>
      <c r="AA42" s="377">
        <v>11</v>
      </c>
      <c r="AB42" s="377">
        <v>20</v>
      </c>
      <c r="AC42" s="377">
        <v>17</v>
      </c>
      <c r="AD42" s="377">
        <v>15</v>
      </c>
      <c r="AE42" s="377">
        <v>32</v>
      </c>
      <c r="AF42" s="377">
        <v>20</v>
      </c>
      <c r="AG42" s="377">
        <v>12</v>
      </c>
      <c r="AH42" s="377">
        <v>32</v>
      </c>
      <c r="AI42" s="377">
        <v>18</v>
      </c>
      <c r="AJ42" s="377">
        <v>16</v>
      </c>
      <c r="AK42" s="377">
        <v>34</v>
      </c>
      <c r="AL42" s="377">
        <v>85</v>
      </c>
      <c r="AM42" s="377">
        <v>82</v>
      </c>
      <c r="AN42" s="377">
        <v>167</v>
      </c>
      <c r="AO42" s="377">
        <v>14</v>
      </c>
      <c r="AP42" s="377">
        <v>15</v>
      </c>
      <c r="AQ42" s="377">
        <v>29</v>
      </c>
      <c r="AR42" s="377">
        <v>5</v>
      </c>
      <c r="AS42" s="377">
        <v>3</v>
      </c>
      <c r="AT42" s="377">
        <v>8</v>
      </c>
      <c r="AU42" s="377">
        <v>1</v>
      </c>
      <c r="AV42" s="377">
        <v>1</v>
      </c>
      <c r="AW42" s="377">
        <v>1</v>
      </c>
      <c r="AX42" s="377">
        <v>2</v>
      </c>
      <c r="AY42" s="377">
        <v>2</v>
      </c>
      <c r="AZ42" s="377">
        <v>2</v>
      </c>
      <c r="BA42" s="377">
        <v>0</v>
      </c>
      <c r="BB42" s="377">
        <v>9</v>
      </c>
      <c r="BC42" s="377">
        <v>13</v>
      </c>
      <c r="BD42" s="377">
        <v>12</v>
      </c>
      <c r="BE42" s="377">
        <v>0</v>
      </c>
      <c r="BF42" s="377">
        <v>0</v>
      </c>
      <c r="BG42" s="377">
        <v>0</v>
      </c>
      <c r="BH42" s="377">
        <v>1</v>
      </c>
      <c r="BI42" s="377">
        <v>0</v>
      </c>
      <c r="BJ42" s="377">
        <v>0</v>
      </c>
      <c r="BK42" s="377">
        <v>0</v>
      </c>
      <c r="BL42" s="377">
        <v>0</v>
      </c>
      <c r="BM42" s="377">
        <v>0</v>
      </c>
      <c r="BN42" s="377">
        <v>2</v>
      </c>
      <c r="BO42" s="377">
        <v>7</v>
      </c>
      <c r="BP42" s="377">
        <v>2</v>
      </c>
      <c r="BQ42" s="377">
        <v>7</v>
      </c>
      <c r="BR42" s="377">
        <v>9</v>
      </c>
      <c r="BS42" s="377">
        <v>1</v>
      </c>
      <c r="BT42" s="377">
        <v>1</v>
      </c>
      <c r="BU42" s="377">
        <v>1</v>
      </c>
      <c r="BV42" s="377">
        <v>2</v>
      </c>
      <c r="BW42" s="377">
        <v>2</v>
      </c>
      <c r="BX42" s="377">
        <v>2</v>
      </c>
      <c r="BY42" s="377">
        <v>0</v>
      </c>
      <c r="BZ42" s="377">
        <v>9</v>
      </c>
      <c r="CA42" s="377">
        <v>0</v>
      </c>
      <c r="CB42" s="377">
        <v>1</v>
      </c>
      <c r="CC42" s="377">
        <v>1</v>
      </c>
      <c r="CD42" s="377">
        <v>0</v>
      </c>
      <c r="CE42" s="377">
        <v>0</v>
      </c>
      <c r="CF42" s="377">
        <v>1</v>
      </c>
      <c r="CG42" s="377">
        <v>0</v>
      </c>
      <c r="CH42" s="377">
        <v>0</v>
      </c>
      <c r="CI42" s="377">
        <v>2</v>
      </c>
      <c r="CJ42" s="377">
        <v>1</v>
      </c>
      <c r="CK42" s="378">
        <v>16</v>
      </c>
    </row>
    <row r="43" spans="1:89" s="379" customFormat="1" x14ac:dyDescent="0.2">
      <c r="A43" s="380">
        <v>40</v>
      </c>
      <c r="B43" s="381" t="s">
        <v>540</v>
      </c>
      <c r="C43" s="381" t="s">
        <v>541</v>
      </c>
      <c r="D43" s="382" t="s">
        <v>339</v>
      </c>
      <c r="E43" s="381" t="s">
        <v>537</v>
      </c>
      <c r="F43" s="381" t="s">
        <v>341</v>
      </c>
      <c r="G43" s="381" t="s">
        <v>342</v>
      </c>
      <c r="H43" s="381" t="s">
        <v>378</v>
      </c>
      <c r="I43" s="383">
        <v>7</v>
      </c>
      <c r="J43" s="384">
        <v>8</v>
      </c>
      <c r="K43" s="385" t="s">
        <v>538</v>
      </c>
      <c r="L43" s="386" t="s">
        <v>542</v>
      </c>
      <c r="M43" s="386" t="s">
        <v>542</v>
      </c>
      <c r="N43" s="387">
        <v>16</v>
      </c>
      <c r="O43" s="387">
        <v>0</v>
      </c>
      <c r="P43" s="388">
        <v>16</v>
      </c>
      <c r="Q43" s="388">
        <v>16</v>
      </c>
      <c r="R43" s="388">
        <v>0</v>
      </c>
      <c r="S43" s="388">
        <v>16</v>
      </c>
      <c r="T43" s="388">
        <v>16</v>
      </c>
      <c r="U43" s="388">
        <v>16</v>
      </c>
      <c r="V43" s="388">
        <v>32</v>
      </c>
      <c r="W43" s="388">
        <v>14</v>
      </c>
      <c r="X43" s="388">
        <v>22</v>
      </c>
      <c r="Y43" s="388">
        <v>36</v>
      </c>
      <c r="Z43" s="388">
        <v>21</v>
      </c>
      <c r="AA43" s="388">
        <v>15</v>
      </c>
      <c r="AB43" s="388">
        <v>36</v>
      </c>
      <c r="AC43" s="388">
        <v>16</v>
      </c>
      <c r="AD43" s="388">
        <v>14</v>
      </c>
      <c r="AE43" s="388">
        <v>30</v>
      </c>
      <c r="AF43" s="388">
        <v>24</v>
      </c>
      <c r="AG43" s="388">
        <v>13</v>
      </c>
      <c r="AH43" s="388">
        <v>37</v>
      </c>
      <c r="AI43" s="388">
        <v>16</v>
      </c>
      <c r="AJ43" s="388">
        <v>18</v>
      </c>
      <c r="AK43" s="388">
        <v>34</v>
      </c>
      <c r="AL43" s="388">
        <v>107</v>
      </c>
      <c r="AM43" s="388">
        <v>98</v>
      </c>
      <c r="AN43" s="388">
        <v>205</v>
      </c>
      <c r="AO43" s="388">
        <v>2</v>
      </c>
      <c r="AP43" s="388">
        <v>3</v>
      </c>
      <c r="AQ43" s="388">
        <v>5</v>
      </c>
      <c r="AR43" s="388">
        <v>0</v>
      </c>
      <c r="AS43" s="388">
        <v>0</v>
      </c>
      <c r="AT43" s="388">
        <v>0</v>
      </c>
      <c r="AU43" s="388">
        <v>2</v>
      </c>
      <c r="AV43" s="388">
        <v>2</v>
      </c>
      <c r="AW43" s="388">
        <v>2</v>
      </c>
      <c r="AX43" s="388">
        <v>1</v>
      </c>
      <c r="AY43" s="388">
        <v>2</v>
      </c>
      <c r="AZ43" s="388">
        <v>2</v>
      </c>
      <c r="BA43" s="388">
        <v>0</v>
      </c>
      <c r="BB43" s="388">
        <v>11</v>
      </c>
      <c r="BC43" s="388">
        <v>12</v>
      </c>
      <c r="BD43" s="388">
        <v>11</v>
      </c>
      <c r="BE43" s="388">
        <v>1</v>
      </c>
      <c r="BF43" s="388">
        <v>0</v>
      </c>
      <c r="BG43" s="388">
        <v>0</v>
      </c>
      <c r="BH43" s="388">
        <v>1</v>
      </c>
      <c r="BI43" s="388">
        <v>0</v>
      </c>
      <c r="BJ43" s="388">
        <v>0</v>
      </c>
      <c r="BK43" s="388">
        <v>0</v>
      </c>
      <c r="BL43" s="388">
        <v>0</v>
      </c>
      <c r="BM43" s="388">
        <v>0</v>
      </c>
      <c r="BN43" s="388">
        <v>4</v>
      </c>
      <c r="BO43" s="388">
        <v>7</v>
      </c>
      <c r="BP43" s="388">
        <v>4</v>
      </c>
      <c r="BQ43" s="388">
        <v>7</v>
      </c>
      <c r="BR43" s="388">
        <v>11</v>
      </c>
      <c r="BS43" s="388">
        <v>2</v>
      </c>
      <c r="BT43" s="388">
        <v>2</v>
      </c>
      <c r="BU43" s="388">
        <v>2</v>
      </c>
      <c r="BV43" s="388">
        <v>1</v>
      </c>
      <c r="BW43" s="388">
        <v>2</v>
      </c>
      <c r="BX43" s="388">
        <v>2</v>
      </c>
      <c r="BY43" s="388">
        <v>0</v>
      </c>
      <c r="BZ43" s="388">
        <v>11</v>
      </c>
      <c r="CA43" s="388">
        <v>1</v>
      </c>
      <c r="CB43" s="388">
        <v>0</v>
      </c>
      <c r="CC43" s="388">
        <v>0</v>
      </c>
      <c r="CD43" s="388">
        <v>1</v>
      </c>
      <c r="CE43" s="388">
        <v>0</v>
      </c>
      <c r="CF43" s="388">
        <v>1</v>
      </c>
      <c r="CG43" s="388">
        <v>0</v>
      </c>
      <c r="CH43" s="388">
        <v>1</v>
      </c>
      <c r="CI43" s="388">
        <v>2</v>
      </c>
      <c r="CJ43" s="388">
        <v>0</v>
      </c>
      <c r="CK43" s="389">
        <v>18</v>
      </c>
    </row>
    <row r="44" spans="1:89" s="379" customFormat="1" x14ac:dyDescent="0.2">
      <c r="A44" s="369">
        <v>41</v>
      </c>
      <c r="B44" s="370" t="s">
        <v>543</v>
      </c>
      <c r="C44" s="370" t="s">
        <v>544</v>
      </c>
      <c r="D44" s="371" t="s">
        <v>339</v>
      </c>
      <c r="E44" s="370" t="s">
        <v>537</v>
      </c>
      <c r="F44" s="370" t="s">
        <v>341</v>
      </c>
      <c r="G44" s="370" t="s">
        <v>425</v>
      </c>
      <c r="H44" s="370" t="s">
        <v>545</v>
      </c>
      <c r="I44" s="372">
        <v>7</v>
      </c>
      <c r="J44" s="373">
        <v>93</v>
      </c>
      <c r="K44" s="374" t="s">
        <v>538</v>
      </c>
      <c r="L44" s="375" t="s">
        <v>546</v>
      </c>
      <c r="M44" s="375" t="s">
        <v>219</v>
      </c>
      <c r="N44" s="376">
        <v>11</v>
      </c>
      <c r="O44" s="376">
        <v>0</v>
      </c>
      <c r="P44" s="377">
        <v>11</v>
      </c>
      <c r="Q44" s="377">
        <v>9</v>
      </c>
      <c r="R44" s="377">
        <v>0</v>
      </c>
      <c r="S44" s="377">
        <v>9</v>
      </c>
      <c r="T44" s="377">
        <v>11</v>
      </c>
      <c r="U44" s="377">
        <v>9</v>
      </c>
      <c r="V44" s="377">
        <v>20</v>
      </c>
      <c r="W44" s="377">
        <v>12</v>
      </c>
      <c r="X44" s="377">
        <v>10</v>
      </c>
      <c r="Y44" s="377">
        <v>22</v>
      </c>
      <c r="Z44" s="377">
        <v>9</v>
      </c>
      <c r="AA44" s="377">
        <v>11</v>
      </c>
      <c r="AB44" s="377">
        <v>20</v>
      </c>
      <c r="AC44" s="377">
        <v>11</v>
      </c>
      <c r="AD44" s="377">
        <v>12</v>
      </c>
      <c r="AE44" s="377">
        <v>23</v>
      </c>
      <c r="AF44" s="377">
        <v>8</v>
      </c>
      <c r="AG44" s="377">
        <v>7</v>
      </c>
      <c r="AH44" s="377">
        <v>15</v>
      </c>
      <c r="AI44" s="377">
        <v>17</v>
      </c>
      <c r="AJ44" s="377">
        <v>9</v>
      </c>
      <c r="AK44" s="377">
        <v>26</v>
      </c>
      <c r="AL44" s="377">
        <v>68</v>
      </c>
      <c r="AM44" s="377">
        <v>58</v>
      </c>
      <c r="AN44" s="377">
        <v>126</v>
      </c>
      <c r="AO44" s="377">
        <v>3</v>
      </c>
      <c r="AP44" s="377">
        <v>3</v>
      </c>
      <c r="AQ44" s="377">
        <v>6</v>
      </c>
      <c r="AR44" s="377">
        <v>7</v>
      </c>
      <c r="AS44" s="377">
        <v>3</v>
      </c>
      <c r="AT44" s="377">
        <v>10</v>
      </c>
      <c r="AU44" s="377">
        <v>1</v>
      </c>
      <c r="AV44" s="377">
        <v>1</v>
      </c>
      <c r="AW44" s="377">
        <v>1</v>
      </c>
      <c r="AX44" s="377">
        <v>1</v>
      </c>
      <c r="AY44" s="377">
        <v>1</v>
      </c>
      <c r="AZ44" s="377">
        <v>1</v>
      </c>
      <c r="BA44" s="377">
        <v>0</v>
      </c>
      <c r="BB44" s="377">
        <v>6</v>
      </c>
      <c r="BC44" s="377">
        <v>10</v>
      </c>
      <c r="BD44" s="377">
        <v>6</v>
      </c>
      <c r="BE44" s="377">
        <v>0</v>
      </c>
      <c r="BF44" s="377">
        <v>0</v>
      </c>
      <c r="BG44" s="377">
        <v>0</v>
      </c>
      <c r="BH44" s="377">
        <v>0</v>
      </c>
      <c r="BI44" s="377">
        <v>1</v>
      </c>
      <c r="BJ44" s="377">
        <v>0</v>
      </c>
      <c r="BK44" s="377">
        <v>0</v>
      </c>
      <c r="BL44" s="377">
        <v>0</v>
      </c>
      <c r="BM44" s="377">
        <v>0</v>
      </c>
      <c r="BN44" s="377">
        <v>3</v>
      </c>
      <c r="BO44" s="377">
        <v>3</v>
      </c>
      <c r="BP44" s="377">
        <v>3</v>
      </c>
      <c r="BQ44" s="377">
        <v>3</v>
      </c>
      <c r="BR44" s="377">
        <v>6</v>
      </c>
      <c r="BS44" s="377">
        <v>1</v>
      </c>
      <c r="BT44" s="377">
        <v>1</v>
      </c>
      <c r="BU44" s="377">
        <v>1</v>
      </c>
      <c r="BV44" s="377">
        <v>1</v>
      </c>
      <c r="BW44" s="377">
        <v>1</v>
      </c>
      <c r="BX44" s="377">
        <v>1</v>
      </c>
      <c r="BY44" s="377">
        <v>0</v>
      </c>
      <c r="BZ44" s="377">
        <v>6</v>
      </c>
      <c r="CA44" s="377">
        <v>1</v>
      </c>
      <c r="CB44" s="377">
        <v>0</v>
      </c>
      <c r="CC44" s="377">
        <v>0</v>
      </c>
      <c r="CD44" s="377">
        <v>0</v>
      </c>
      <c r="CE44" s="377">
        <v>0</v>
      </c>
      <c r="CF44" s="377">
        <v>1</v>
      </c>
      <c r="CG44" s="377">
        <v>0</v>
      </c>
      <c r="CH44" s="377">
        <v>0</v>
      </c>
      <c r="CI44" s="377">
        <v>1</v>
      </c>
      <c r="CJ44" s="377">
        <v>0</v>
      </c>
      <c r="CK44" s="378">
        <v>10</v>
      </c>
    </row>
    <row r="45" spans="1:89" s="379" customFormat="1" x14ac:dyDescent="0.2">
      <c r="A45" s="380">
        <v>42</v>
      </c>
      <c r="B45" s="381" t="s">
        <v>547</v>
      </c>
      <c r="C45" s="381" t="s">
        <v>548</v>
      </c>
      <c r="D45" s="382" t="s">
        <v>339</v>
      </c>
      <c r="E45" s="381" t="s">
        <v>537</v>
      </c>
      <c r="F45" s="381" t="s">
        <v>341</v>
      </c>
      <c r="G45" s="381" t="s">
        <v>355</v>
      </c>
      <c r="H45" s="381" t="s">
        <v>549</v>
      </c>
      <c r="I45" s="383">
        <v>3</v>
      </c>
      <c r="J45" s="384">
        <v>18</v>
      </c>
      <c r="K45" s="385" t="s">
        <v>538</v>
      </c>
      <c r="L45" s="386" t="s">
        <v>550</v>
      </c>
      <c r="M45" s="386" t="s">
        <v>380</v>
      </c>
      <c r="N45" s="387">
        <v>3</v>
      </c>
      <c r="O45" s="387">
        <v>6</v>
      </c>
      <c r="P45" s="388">
        <v>9</v>
      </c>
      <c r="Q45" s="388">
        <v>1</v>
      </c>
      <c r="R45" s="388">
        <v>4</v>
      </c>
      <c r="S45" s="388">
        <v>5</v>
      </c>
      <c r="T45" s="388">
        <v>9</v>
      </c>
      <c r="U45" s="388">
        <v>5</v>
      </c>
      <c r="V45" s="388">
        <v>14</v>
      </c>
      <c r="W45" s="388">
        <v>6</v>
      </c>
      <c r="X45" s="388">
        <v>6</v>
      </c>
      <c r="Y45" s="388">
        <v>12</v>
      </c>
      <c r="Z45" s="388">
        <v>8</v>
      </c>
      <c r="AA45" s="388">
        <v>6</v>
      </c>
      <c r="AB45" s="388">
        <v>14</v>
      </c>
      <c r="AC45" s="388">
        <v>7</v>
      </c>
      <c r="AD45" s="388">
        <v>9</v>
      </c>
      <c r="AE45" s="388">
        <v>16</v>
      </c>
      <c r="AF45" s="388">
        <v>10</v>
      </c>
      <c r="AG45" s="388">
        <v>2</v>
      </c>
      <c r="AH45" s="388">
        <v>12</v>
      </c>
      <c r="AI45" s="388">
        <v>6</v>
      </c>
      <c r="AJ45" s="388">
        <v>11</v>
      </c>
      <c r="AK45" s="388">
        <v>17</v>
      </c>
      <c r="AL45" s="388">
        <v>46</v>
      </c>
      <c r="AM45" s="388">
        <v>39</v>
      </c>
      <c r="AN45" s="388">
        <v>85</v>
      </c>
      <c r="AO45" s="388">
        <v>6</v>
      </c>
      <c r="AP45" s="388">
        <v>6</v>
      </c>
      <c r="AQ45" s="388">
        <v>12</v>
      </c>
      <c r="AR45" s="388">
        <v>0</v>
      </c>
      <c r="AS45" s="388">
        <v>0</v>
      </c>
      <c r="AT45" s="388">
        <v>0</v>
      </c>
      <c r="AU45" s="388">
        <v>1</v>
      </c>
      <c r="AV45" s="388">
        <v>1</v>
      </c>
      <c r="AW45" s="388">
        <v>1</v>
      </c>
      <c r="AX45" s="388">
        <v>1</v>
      </c>
      <c r="AY45" s="388">
        <v>1</v>
      </c>
      <c r="AZ45" s="388">
        <v>1</v>
      </c>
      <c r="BA45" s="388">
        <v>0</v>
      </c>
      <c r="BB45" s="388">
        <v>6</v>
      </c>
      <c r="BC45" s="388">
        <v>17</v>
      </c>
      <c r="BD45" s="388">
        <v>6</v>
      </c>
      <c r="BE45" s="388">
        <v>0</v>
      </c>
      <c r="BF45" s="388">
        <v>0</v>
      </c>
      <c r="BG45" s="388">
        <v>0</v>
      </c>
      <c r="BH45" s="388">
        <v>0</v>
      </c>
      <c r="BI45" s="388">
        <v>1</v>
      </c>
      <c r="BJ45" s="388">
        <v>0</v>
      </c>
      <c r="BK45" s="388">
        <v>0</v>
      </c>
      <c r="BL45" s="388">
        <v>0</v>
      </c>
      <c r="BM45" s="388">
        <v>0</v>
      </c>
      <c r="BN45" s="388">
        <v>1</v>
      </c>
      <c r="BO45" s="388">
        <v>5</v>
      </c>
      <c r="BP45" s="388">
        <v>1</v>
      </c>
      <c r="BQ45" s="388">
        <v>5</v>
      </c>
      <c r="BR45" s="388">
        <v>6</v>
      </c>
      <c r="BS45" s="388">
        <v>1</v>
      </c>
      <c r="BT45" s="388">
        <v>1</v>
      </c>
      <c r="BU45" s="388">
        <v>1</v>
      </c>
      <c r="BV45" s="388">
        <v>1</v>
      </c>
      <c r="BW45" s="388">
        <v>1</v>
      </c>
      <c r="BX45" s="388">
        <v>1</v>
      </c>
      <c r="BY45" s="388">
        <v>0</v>
      </c>
      <c r="BZ45" s="388">
        <v>6</v>
      </c>
      <c r="CA45" s="388">
        <v>0</v>
      </c>
      <c r="CB45" s="388">
        <v>1</v>
      </c>
      <c r="CC45" s="388">
        <v>0</v>
      </c>
      <c r="CD45" s="388">
        <v>1</v>
      </c>
      <c r="CE45" s="388">
        <v>1</v>
      </c>
      <c r="CF45" s="388">
        <v>0</v>
      </c>
      <c r="CG45" s="388">
        <v>0</v>
      </c>
      <c r="CH45" s="388">
        <v>0</v>
      </c>
      <c r="CI45" s="388">
        <v>0</v>
      </c>
      <c r="CJ45" s="388">
        <v>1</v>
      </c>
      <c r="CK45" s="389">
        <v>11</v>
      </c>
    </row>
    <row r="46" spans="1:89" s="379" customFormat="1" x14ac:dyDescent="0.2">
      <c r="A46" s="369">
        <v>43</v>
      </c>
      <c r="B46" s="370" t="s">
        <v>551</v>
      </c>
      <c r="C46" s="370" t="s">
        <v>552</v>
      </c>
      <c r="D46" s="371" t="s">
        <v>339</v>
      </c>
      <c r="E46" s="370" t="s">
        <v>537</v>
      </c>
      <c r="F46" s="370" t="s">
        <v>341</v>
      </c>
      <c r="G46" s="370" t="s">
        <v>355</v>
      </c>
      <c r="H46" s="370" t="s">
        <v>553</v>
      </c>
      <c r="I46" s="372">
        <v>3</v>
      </c>
      <c r="J46" s="373">
        <v>18</v>
      </c>
      <c r="K46" s="374" t="s">
        <v>538</v>
      </c>
      <c r="L46" s="375" t="s">
        <v>554</v>
      </c>
      <c r="M46" s="375" t="s">
        <v>219</v>
      </c>
      <c r="N46" s="376">
        <v>4</v>
      </c>
      <c r="O46" s="376">
        <v>3</v>
      </c>
      <c r="P46" s="377">
        <v>7</v>
      </c>
      <c r="Q46" s="377">
        <v>6</v>
      </c>
      <c r="R46" s="377">
        <v>4</v>
      </c>
      <c r="S46" s="377">
        <v>10</v>
      </c>
      <c r="T46" s="377">
        <v>7</v>
      </c>
      <c r="U46" s="377">
        <v>10</v>
      </c>
      <c r="V46" s="377">
        <v>17</v>
      </c>
      <c r="W46" s="377">
        <v>10</v>
      </c>
      <c r="X46" s="377">
        <v>5</v>
      </c>
      <c r="Y46" s="377">
        <v>15</v>
      </c>
      <c r="Z46" s="377">
        <v>8</v>
      </c>
      <c r="AA46" s="377">
        <v>9</v>
      </c>
      <c r="AB46" s="377">
        <v>17</v>
      </c>
      <c r="AC46" s="377">
        <v>7</v>
      </c>
      <c r="AD46" s="377">
        <v>8</v>
      </c>
      <c r="AE46" s="377">
        <v>15</v>
      </c>
      <c r="AF46" s="377">
        <v>9</v>
      </c>
      <c r="AG46" s="377">
        <v>10</v>
      </c>
      <c r="AH46" s="377">
        <v>19</v>
      </c>
      <c r="AI46" s="377">
        <v>12</v>
      </c>
      <c r="AJ46" s="377">
        <v>5</v>
      </c>
      <c r="AK46" s="377">
        <v>17</v>
      </c>
      <c r="AL46" s="377">
        <v>53</v>
      </c>
      <c r="AM46" s="377">
        <v>47</v>
      </c>
      <c r="AN46" s="377">
        <v>100</v>
      </c>
      <c r="AO46" s="377">
        <v>11</v>
      </c>
      <c r="AP46" s="377">
        <v>11</v>
      </c>
      <c r="AQ46" s="377">
        <v>22</v>
      </c>
      <c r="AR46" s="377">
        <v>0</v>
      </c>
      <c r="AS46" s="377">
        <v>0</v>
      </c>
      <c r="AT46" s="377">
        <v>0</v>
      </c>
      <c r="AU46" s="377">
        <v>1</v>
      </c>
      <c r="AV46" s="377">
        <v>1</v>
      </c>
      <c r="AW46" s="377">
        <v>1</v>
      </c>
      <c r="AX46" s="377">
        <v>1</v>
      </c>
      <c r="AY46" s="377">
        <v>1</v>
      </c>
      <c r="AZ46" s="377">
        <v>1</v>
      </c>
      <c r="BA46" s="377">
        <v>0</v>
      </c>
      <c r="BB46" s="377">
        <v>6</v>
      </c>
      <c r="BC46" s="377">
        <v>6</v>
      </c>
      <c r="BD46" s="377">
        <v>6</v>
      </c>
      <c r="BE46" s="377">
        <v>0</v>
      </c>
      <c r="BF46" s="377">
        <v>0</v>
      </c>
      <c r="BG46" s="377">
        <v>0</v>
      </c>
      <c r="BH46" s="377">
        <v>1</v>
      </c>
      <c r="BI46" s="377">
        <v>0</v>
      </c>
      <c r="BJ46" s="377">
        <v>0</v>
      </c>
      <c r="BK46" s="377">
        <v>0</v>
      </c>
      <c r="BL46" s="377">
        <v>0</v>
      </c>
      <c r="BM46" s="377">
        <v>0</v>
      </c>
      <c r="BN46" s="377">
        <v>1</v>
      </c>
      <c r="BO46" s="377">
        <v>5</v>
      </c>
      <c r="BP46" s="377">
        <v>1</v>
      </c>
      <c r="BQ46" s="377">
        <v>5</v>
      </c>
      <c r="BR46" s="377">
        <v>6</v>
      </c>
      <c r="BS46" s="377">
        <v>1</v>
      </c>
      <c r="BT46" s="377">
        <v>1</v>
      </c>
      <c r="BU46" s="377">
        <v>1</v>
      </c>
      <c r="BV46" s="377">
        <v>1</v>
      </c>
      <c r="BW46" s="377">
        <v>1</v>
      </c>
      <c r="BX46" s="377">
        <v>1</v>
      </c>
      <c r="BY46" s="377">
        <v>0</v>
      </c>
      <c r="BZ46" s="377">
        <v>6</v>
      </c>
      <c r="CA46" s="377">
        <v>1</v>
      </c>
      <c r="CB46" s="377">
        <v>0</v>
      </c>
      <c r="CC46" s="377">
        <v>1</v>
      </c>
      <c r="CD46" s="377">
        <v>0</v>
      </c>
      <c r="CE46" s="377">
        <v>2</v>
      </c>
      <c r="CF46" s="377">
        <v>0</v>
      </c>
      <c r="CG46" s="377">
        <v>0</v>
      </c>
      <c r="CH46" s="377">
        <v>0</v>
      </c>
      <c r="CI46" s="377">
        <v>1</v>
      </c>
      <c r="CJ46" s="377">
        <v>0</v>
      </c>
      <c r="CK46" s="378">
        <v>12</v>
      </c>
    </row>
    <row r="47" spans="1:89" s="379" customFormat="1" x14ac:dyDescent="0.2">
      <c r="A47" s="380">
        <v>44</v>
      </c>
      <c r="B47" s="381" t="s">
        <v>555</v>
      </c>
      <c r="C47" s="381" t="s">
        <v>556</v>
      </c>
      <c r="D47" s="382" t="s">
        <v>339</v>
      </c>
      <c r="E47" s="381" t="s">
        <v>537</v>
      </c>
      <c r="F47" s="381" t="s">
        <v>341</v>
      </c>
      <c r="G47" s="381" t="s">
        <v>557</v>
      </c>
      <c r="H47" s="381" t="s">
        <v>558</v>
      </c>
      <c r="I47" s="383">
        <v>6</v>
      </c>
      <c r="J47" s="384">
        <v>21</v>
      </c>
      <c r="K47" s="385" t="s">
        <v>538</v>
      </c>
      <c r="L47" s="386" t="s">
        <v>559</v>
      </c>
      <c r="M47" s="386" t="s">
        <v>560</v>
      </c>
      <c r="N47" s="387">
        <v>28</v>
      </c>
      <c r="O47" s="387">
        <v>5</v>
      </c>
      <c r="P47" s="388">
        <v>33</v>
      </c>
      <c r="Q47" s="388">
        <v>35</v>
      </c>
      <c r="R47" s="388">
        <v>2</v>
      </c>
      <c r="S47" s="388">
        <v>37</v>
      </c>
      <c r="T47" s="388">
        <v>33</v>
      </c>
      <c r="U47" s="388">
        <v>37</v>
      </c>
      <c r="V47" s="388">
        <v>70</v>
      </c>
      <c r="W47" s="388">
        <v>23</v>
      </c>
      <c r="X47" s="388">
        <v>33</v>
      </c>
      <c r="Y47" s="388">
        <v>56</v>
      </c>
      <c r="Z47" s="388">
        <v>37</v>
      </c>
      <c r="AA47" s="388">
        <v>37</v>
      </c>
      <c r="AB47" s="388">
        <v>74</v>
      </c>
      <c r="AC47" s="388">
        <v>34</v>
      </c>
      <c r="AD47" s="388">
        <v>34</v>
      </c>
      <c r="AE47" s="388">
        <v>68</v>
      </c>
      <c r="AF47" s="388">
        <v>34</v>
      </c>
      <c r="AG47" s="388">
        <v>28</v>
      </c>
      <c r="AH47" s="388">
        <v>62</v>
      </c>
      <c r="AI47" s="388">
        <v>20</v>
      </c>
      <c r="AJ47" s="388">
        <v>32</v>
      </c>
      <c r="AK47" s="388">
        <v>52</v>
      </c>
      <c r="AL47" s="388">
        <v>181</v>
      </c>
      <c r="AM47" s="388">
        <v>201</v>
      </c>
      <c r="AN47" s="388">
        <v>382</v>
      </c>
      <c r="AO47" s="388">
        <v>16</v>
      </c>
      <c r="AP47" s="388">
        <v>28</v>
      </c>
      <c r="AQ47" s="388">
        <v>44</v>
      </c>
      <c r="AR47" s="388">
        <v>0</v>
      </c>
      <c r="AS47" s="388">
        <v>0</v>
      </c>
      <c r="AT47" s="388">
        <v>0</v>
      </c>
      <c r="AU47" s="388">
        <v>2</v>
      </c>
      <c r="AV47" s="388">
        <v>2</v>
      </c>
      <c r="AW47" s="388">
        <v>2</v>
      </c>
      <c r="AX47" s="388">
        <v>2</v>
      </c>
      <c r="AY47" s="388">
        <v>2</v>
      </c>
      <c r="AZ47" s="388">
        <v>2</v>
      </c>
      <c r="BA47" s="388">
        <v>0</v>
      </c>
      <c r="BB47" s="388">
        <v>12</v>
      </c>
      <c r="BC47" s="388">
        <v>12</v>
      </c>
      <c r="BD47" s="388">
        <v>12</v>
      </c>
      <c r="BE47" s="388">
        <v>0</v>
      </c>
      <c r="BF47" s="388">
        <v>0</v>
      </c>
      <c r="BG47" s="388">
        <v>0</v>
      </c>
      <c r="BH47" s="388">
        <v>1</v>
      </c>
      <c r="BI47" s="388">
        <v>0</v>
      </c>
      <c r="BJ47" s="388">
        <v>0</v>
      </c>
      <c r="BK47" s="388">
        <v>0</v>
      </c>
      <c r="BL47" s="388">
        <v>0</v>
      </c>
      <c r="BM47" s="388">
        <v>0</v>
      </c>
      <c r="BN47" s="388">
        <v>5</v>
      </c>
      <c r="BO47" s="388">
        <v>7</v>
      </c>
      <c r="BP47" s="388">
        <v>5</v>
      </c>
      <c r="BQ47" s="388">
        <v>7</v>
      </c>
      <c r="BR47" s="388">
        <v>12</v>
      </c>
      <c r="BS47" s="388">
        <v>2</v>
      </c>
      <c r="BT47" s="388">
        <v>2</v>
      </c>
      <c r="BU47" s="388">
        <v>2</v>
      </c>
      <c r="BV47" s="388">
        <v>2</v>
      </c>
      <c r="BW47" s="388">
        <v>2</v>
      </c>
      <c r="BX47" s="388">
        <v>2</v>
      </c>
      <c r="BY47" s="388">
        <v>0</v>
      </c>
      <c r="BZ47" s="388">
        <v>12</v>
      </c>
      <c r="CA47" s="388">
        <v>1</v>
      </c>
      <c r="CB47" s="388">
        <v>0</v>
      </c>
      <c r="CC47" s="388">
        <v>0</v>
      </c>
      <c r="CD47" s="388">
        <v>1</v>
      </c>
      <c r="CE47" s="388">
        <v>0</v>
      </c>
      <c r="CF47" s="388">
        <v>0</v>
      </c>
      <c r="CG47" s="388">
        <v>1</v>
      </c>
      <c r="CH47" s="388">
        <v>0</v>
      </c>
      <c r="CI47" s="388">
        <v>2</v>
      </c>
      <c r="CJ47" s="388">
        <v>0</v>
      </c>
      <c r="CK47" s="389">
        <v>18</v>
      </c>
    </row>
    <row r="48" spans="1:89" s="379" customFormat="1" x14ac:dyDescent="0.2">
      <c r="A48" s="369">
        <v>45</v>
      </c>
      <c r="B48" s="370" t="s">
        <v>561</v>
      </c>
      <c r="C48" s="370" t="s">
        <v>562</v>
      </c>
      <c r="D48" s="371" t="s">
        <v>339</v>
      </c>
      <c r="E48" s="370" t="s">
        <v>537</v>
      </c>
      <c r="F48" s="370" t="s">
        <v>341</v>
      </c>
      <c r="G48" s="370" t="s">
        <v>414</v>
      </c>
      <c r="H48" s="370" t="s">
        <v>415</v>
      </c>
      <c r="I48" s="372">
        <v>3</v>
      </c>
      <c r="J48" s="373">
        <v>18</v>
      </c>
      <c r="K48" s="374" t="s">
        <v>538</v>
      </c>
      <c r="L48" s="375" t="s">
        <v>563</v>
      </c>
      <c r="M48" s="375" t="s">
        <v>380</v>
      </c>
      <c r="N48" s="376">
        <v>13</v>
      </c>
      <c r="O48" s="376">
        <v>0</v>
      </c>
      <c r="P48" s="377">
        <v>13</v>
      </c>
      <c r="Q48" s="377">
        <v>11</v>
      </c>
      <c r="R48" s="377">
        <v>0</v>
      </c>
      <c r="S48" s="377">
        <v>11</v>
      </c>
      <c r="T48" s="377">
        <v>13</v>
      </c>
      <c r="U48" s="377">
        <v>11</v>
      </c>
      <c r="V48" s="377">
        <v>24</v>
      </c>
      <c r="W48" s="377">
        <v>7</v>
      </c>
      <c r="X48" s="377">
        <v>13</v>
      </c>
      <c r="Y48" s="377">
        <v>20</v>
      </c>
      <c r="Z48" s="377">
        <v>16</v>
      </c>
      <c r="AA48" s="377">
        <v>11</v>
      </c>
      <c r="AB48" s="377">
        <v>27</v>
      </c>
      <c r="AC48" s="377">
        <v>20</v>
      </c>
      <c r="AD48" s="377">
        <v>20</v>
      </c>
      <c r="AE48" s="377">
        <v>40</v>
      </c>
      <c r="AF48" s="377">
        <v>19</v>
      </c>
      <c r="AG48" s="377">
        <v>15</v>
      </c>
      <c r="AH48" s="377">
        <v>34</v>
      </c>
      <c r="AI48" s="377">
        <v>16</v>
      </c>
      <c r="AJ48" s="377">
        <v>21</v>
      </c>
      <c r="AK48" s="377">
        <v>37</v>
      </c>
      <c r="AL48" s="377">
        <v>91</v>
      </c>
      <c r="AM48" s="377">
        <v>91</v>
      </c>
      <c r="AN48" s="377">
        <v>182</v>
      </c>
      <c r="AO48" s="377">
        <v>15</v>
      </c>
      <c r="AP48" s="377">
        <v>14</v>
      </c>
      <c r="AQ48" s="377">
        <v>29</v>
      </c>
      <c r="AR48" s="377">
        <v>0</v>
      </c>
      <c r="AS48" s="377">
        <v>0</v>
      </c>
      <c r="AT48" s="377">
        <v>0</v>
      </c>
      <c r="AU48" s="377">
        <v>1</v>
      </c>
      <c r="AV48" s="377">
        <v>1</v>
      </c>
      <c r="AW48" s="377">
        <v>1</v>
      </c>
      <c r="AX48" s="377">
        <v>2</v>
      </c>
      <c r="AY48" s="377">
        <v>2</v>
      </c>
      <c r="AZ48" s="377">
        <v>2</v>
      </c>
      <c r="BA48" s="377">
        <v>0</v>
      </c>
      <c r="BB48" s="377">
        <v>9</v>
      </c>
      <c r="BC48" s="377">
        <v>12</v>
      </c>
      <c r="BD48" s="377">
        <v>9</v>
      </c>
      <c r="BE48" s="377">
        <v>0</v>
      </c>
      <c r="BF48" s="377">
        <v>0</v>
      </c>
      <c r="BG48" s="377">
        <v>0</v>
      </c>
      <c r="BH48" s="377">
        <v>1</v>
      </c>
      <c r="BI48" s="377">
        <v>0</v>
      </c>
      <c r="BJ48" s="377">
        <v>0</v>
      </c>
      <c r="BK48" s="377">
        <v>0</v>
      </c>
      <c r="BL48" s="377">
        <v>0</v>
      </c>
      <c r="BM48" s="377">
        <v>0</v>
      </c>
      <c r="BN48" s="377">
        <v>2</v>
      </c>
      <c r="BO48" s="377">
        <v>7</v>
      </c>
      <c r="BP48" s="377">
        <v>2</v>
      </c>
      <c r="BQ48" s="377">
        <v>7</v>
      </c>
      <c r="BR48" s="377">
        <v>9</v>
      </c>
      <c r="BS48" s="377">
        <v>1</v>
      </c>
      <c r="BT48" s="377">
        <v>1</v>
      </c>
      <c r="BU48" s="377">
        <v>1</v>
      </c>
      <c r="BV48" s="377">
        <v>2</v>
      </c>
      <c r="BW48" s="377">
        <v>2</v>
      </c>
      <c r="BX48" s="377">
        <v>2</v>
      </c>
      <c r="BY48" s="377">
        <v>0</v>
      </c>
      <c r="BZ48" s="377">
        <v>9</v>
      </c>
      <c r="CA48" s="377">
        <v>1</v>
      </c>
      <c r="CB48" s="377">
        <v>0</v>
      </c>
      <c r="CC48" s="377">
        <v>1</v>
      </c>
      <c r="CD48" s="377">
        <v>0</v>
      </c>
      <c r="CE48" s="377">
        <v>1</v>
      </c>
      <c r="CF48" s="377">
        <v>0</v>
      </c>
      <c r="CG48" s="377">
        <v>1</v>
      </c>
      <c r="CH48" s="377">
        <v>0</v>
      </c>
      <c r="CI48" s="377">
        <v>1</v>
      </c>
      <c r="CJ48" s="377">
        <v>0</v>
      </c>
      <c r="CK48" s="378">
        <v>15</v>
      </c>
    </row>
    <row r="49" spans="1:89" s="379" customFormat="1" x14ac:dyDescent="0.2">
      <c r="A49" s="380">
        <v>46</v>
      </c>
      <c r="B49" s="381" t="s">
        <v>564</v>
      </c>
      <c r="C49" s="381" t="s">
        <v>565</v>
      </c>
      <c r="D49" s="382" t="s">
        <v>339</v>
      </c>
      <c r="E49" s="381" t="s">
        <v>537</v>
      </c>
      <c r="F49" s="381" t="s">
        <v>341</v>
      </c>
      <c r="G49" s="381" t="s">
        <v>342</v>
      </c>
      <c r="H49" s="381" t="s">
        <v>532</v>
      </c>
      <c r="I49" s="383">
        <v>7</v>
      </c>
      <c r="J49" s="384">
        <v>8</v>
      </c>
      <c r="K49" s="385" t="s">
        <v>538</v>
      </c>
      <c r="L49" s="386" t="s">
        <v>566</v>
      </c>
      <c r="M49" s="386" t="s">
        <v>567</v>
      </c>
      <c r="N49" s="387">
        <v>23</v>
      </c>
      <c r="O49" s="387">
        <v>1</v>
      </c>
      <c r="P49" s="388">
        <v>24</v>
      </c>
      <c r="Q49" s="388">
        <v>23</v>
      </c>
      <c r="R49" s="388">
        <v>1</v>
      </c>
      <c r="S49" s="388">
        <v>24</v>
      </c>
      <c r="T49" s="388">
        <v>24</v>
      </c>
      <c r="U49" s="388">
        <v>24</v>
      </c>
      <c r="V49" s="388">
        <v>48</v>
      </c>
      <c r="W49" s="388">
        <v>16</v>
      </c>
      <c r="X49" s="388">
        <v>17</v>
      </c>
      <c r="Y49" s="388">
        <v>33</v>
      </c>
      <c r="Z49" s="388">
        <v>22</v>
      </c>
      <c r="AA49" s="388">
        <v>19</v>
      </c>
      <c r="AB49" s="388">
        <v>41</v>
      </c>
      <c r="AC49" s="388">
        <v>17</v>
      </c>
      <c r="AD49" s="388">
        <v>21</v>
      </c>
      <c r="AE49" s="388">
        <v>38</v>
      </c>
      <c r="AF49" s="388">
        <v>17</v>
      </c>
      <c r="AG49" s="388">
        <v>20</v>
      </c>
      <c r="AH49" s="388">
        <v>37</v>
      </c>
      <c r="AI49" s="388">
        <v>19</v>
      </c>
      <c r="AJ49" s="388">
        <v>19</v>
      </c>
      <c r="AK49" s="388">
        <v>38</v>
      </c>
      <c r="AL49" s="388">
        <v>115</v>
      </c>
      <c r="AM49" s="388">
        <v>120</v>
      </c>
      <c r="AN49" s="388">
        <v>235</v>
      </c>
      <c r="AO49" s="388">
        <v>3</v>
      </c>
      <c r="AP49" s="388">
        <v>2</v>
      </c>
      <c r="AQ49" s="388">
        <v>5</v>
      </c>
      <c r="AR49" s="388">
        <v>0</v>
      </c>
      <c r="AS49" s="388">
        <v>0</v>
      </c>
      <c r="AT49" s="388">
        <v>0</v>
      </c>
      <c r="AU49" s="388">
        <v>2</v>
      </c>
      <c r="AV49" s="388">
        <v>2</v>
      </c>
      <c r="AW49" s="388">
        <v>2</v>
      </c>
      <c r="AX49" s="388">
        <v>2</v>
      </c>
      <c r="AY49" s="388">
        <v>2</v>
      </c>
      <c r="AZ49" s="388">
        <v>2</v>
      </c>
      <c r="BA49" s="388">
        <v>0</v>
      </c>
      <c r="BB49" s="388">
        <v>12</v>
      </c>
      <c r="BC49" s="388">
        <v>16</v>
      </c>
      <c r="BD49" s="388">
        <v>12</v>
      </c>
      <c r="BE49" s="388">
        <v>0</v>
      </c>
      <c r="BF49" s="388">
        <v>0</v>
      </c>
      <c r="BG49" s="388">
        <v>0</v>
      </c>
      <c r="BH49" s="388">
        <v>0</v>
      </c>
      <c r="BI49" s="388">
        <v>1</v>
      </c>
      <c r="BJ49" s="388">
        <v>0</v>
      </c>
      <c r="BK49" s="388">
        <v>0</v>
      </c>
      <c r="BL49" s="388">
        <v>0</v>
      </c>
      <c r="BM49" s="388">
        <v>0</v>
      </c>
      <c r="BN49" s="388">
        <v>4</v>
      </c>
      <c r="BO49" s="388">
        <v>8</v>
      </c>
      <c r="BP49" s="388">
        <v>4</v>
      </c>
      <c r="BQ49" s="388">
        <v>8</v>
      </c>
      <c r="BR49" s="388">
        <v>12</v>
      </c>
      <c r="BS49" s="388">
        <v>2</v>
      </c>
      <c r="BT49" s="388">
        <v>2</v>
      </c>
      <c r="BU49" s="388">
        <v>2</v>
      </c>
      <c r="BV49" s="388">
        <v>2</v>
      </c>
      <c r="BW49" s="388">
        <v>2</v>
      </c>
      <c r="BX49" s="388">
        <v>2</v>
      </c>
      <c r="BY49" s="388">
        <v>0</v>
      </c>
      <c r="BZ49" s="388">
        <v>12</v>
      </c>
      <c r="CA49" s="388">
        <v>2</v>
      </c>
      <c r="CB49" s="388">
        <v>0</v>
      </c>
      <c r="CC49" s="388">
        <v>0</v>
      </c>
      <c r="CD49" s="388">
        <v>1</v>
      </c>
      <c r="CE49" s="388">
        <v>0</v>
      </c>
      <c r="CF49" s="388">
        <v>1</v>
      </c>
      <c r="CG49" s="388">
        <v>0</v>
      </c>
      <c r="CH49" s="388">
        <v>1</v>
      </c>
      <c r="CI49" s="388">
        <v>1</v>
      </c>
      <c r="CJ49" s="388">
        <v>1</v>
      </c>
      <c r="CK49" s="389">
        <v>20</v>
      </c>
    </row>
    <row r="50" spans="1:89" s="379" customFormat="1" x14ac:dyDescent="0.2">
      <c r="A50" s="369">
        <v>47</v>
      </c>
      <c r="B50" s="370" t="s">
        <v>568</v>
      </c>
      <c r="C50" s="370" t="s">
        <v>569</v>
      </c>
      <c r="D50" s="371" t="s">
        <v>339</v>
      </c>
      <c r="E50" s="370" t="s">
        <v>537</v>
      </c>
      <c r="F50" s="370" t="s">
        <v>341</v>
      </c>
      <c r="G50" s="370" t="s">
        <v>342</v>
      </c>
      <c r="H50" s="370" t="s">
        <v>570</v>
      </c>
      <c r="I50" s="372">
        <v>7</v>
      </c>
      <c r="J50" s="373">
        <v>8</v>
      </c>
      <c r="K50" s="374" t="s">
        <v>538</v>
      </c>
      <c r="L50" s="375" t="s">
        <v>571</v>
      </c>
      <c r="M50" s="375" t="s">
        <v>219</v>
      </c>
      <c r="N50" s="376">
        <v>15</v>
      </c>
      <c r="O50" s="376">
        <v>0</v>
      </c>
      <c r="P50" s="377">
        <v>15</v>
      </c>
      <c r="Q50" s="377">
        <v>13</v>
      </c>
      <c r="R50" s="377">
        <v>0</v>
      </c>
      <c r="S50" s="377">
        <v>13</v>
      </c>
      <c r="T50" s="377">
        <v>15</v>
      </c>
      <c r="U50" s="377">
        <v>13</v>
      </c>
      <c r="V50" s="377">
        <v>28</v>
      </c>
      <c r="W50" s="377">
        <v>9</v>
      </c>
      <c r="X50" s="377">
        <v>5</v>
      </c>
      <c r="Y50" s="377">
        <v>14</v>
      </c>
      <c r="Z50" s="377">
        <v>14</v>
      </c>
      <c r="AA50" s="377">
        <v>15</v>
      </c>
      <c r="AB50" s="377">
        <v>29</v>
      </c>
      <c r="AC50" s="377">
        <v>12</v>
      </c>
      <c r="AD50" s="377">
        <v>15</v>
      </c>
      <c r="AE50" s="377">
        <v>27</v>
      </c>
      <c r="AF50" s="377">
        <v>11</v>
      </c>
      <c r="AG50" s="377">
        <v>16</v>
      </c>
      <c r="AH50" s="377">
        <v>27</v>
      </c>
      <c r="AI50" s="377">
        <v>13</v>
      </c>
      <c r="AJ50" s="377">
        <v>13</v>
      </c>
      <c r="AK50" s="377">
        <v>26</v>
      </c>
      <c r="AL50" s="377">
        <v>74</v>
      </c>
      <c r="AM50" s="377">
        <v>77</v>
      </c>
      <c r="AN50" s="377">
        <v>151</v>
      </c>
      <c r="AO50" s="377">
        <v>4</v>
      </c>
      <c r="AP50" s="377">
        <v>8</v>
      </c>
      <c r="AQ50" s="377">
        <v>12</v>
      </c>
      <c r="AR50" s="377">
        <v>0</v>
      </c>
      <c r="AS50" s="377">
        <v>0</v>
      </c>
      <c r="AT50" s="377">
        <v>0</v>
      </c>
      <c r="AU50" s="377">
        <v>1</v>
      </c>
      <c r="AV50" s="377">
        <v>1</v>
      </c>
      <c r="AW50" s="377">
        <v>1</v>
      </c>
      <c r="AX50" s="377">
        <v>1</v>
      </c>
      <c r="AY50" s="377">
        <v>1</v>
      </c>
      <c r="AZ50" s="377">
        <v>1</v>
      </c>
      <c r="BA50" s="377">
        <v>0</v>
      </c>
      <c r="BB50" s="377">
        <v>6</v>
      </c>
      <c r="BC50" s="377">
        <v>8</v>
      </c>
      <c r="BD50" s="377">
        <v>6</v>
      </c>
      <c r="BE50" s="377">
        <v>0</v>
      </c>
      <c r="BF50" s="377">
        <v>0</v>
      </c>
      <c r="BG50" s="377">
        <v>0</v>
      </c>
      <c r="BH50" s="377">
        <v>0</v>
      </c>
      <c r="BI50" s="377">
        <v>1</v>
      </c>
      <c r="BJ50" s="377">
        <v>0</v>
      </c>
      <c r="BK50" s="377">
        <v>0</v>
      </c>
      <c r="BL50" s="377">
        <v>0</v>
      </c>
      <c r="BM50" s="377">
        <v>0</v>
      </c>
      <c r="BN50" s="377">
        <v>1</v>
      </c>
      <c r="BO50" s="377">
        <v>5</v>
      </c>
      <c r="BP50" s="377">
        <v>1</v>
      </c>
      <c r="BQ50" s="377">
        <v>5</v>
      </c>
      <c r="BR50" s="377">
        <v>6</v>
      </c>
      <c r="BS50" s="377">
        <v>1</v>
      </c>
      <c r="BT50" s="377">
        <v>1</v>
      </c>
      <c r="BU50" s="377">
        <v>1</v>
      </c>
      <c r="BV50" s="377">
        <v>1</v>
      </c>
      <c r="BW50" s="377">
        <v>1</v>
      </c>
      <c r="BX50" s="377">
        <v>1</v>
      </c>
      <c r="BY50" s="377">
        <v>0</v>
      </c>
      <c r="BZ50" s="377">
        <v>6</v>
      </c>
      <c r="CA50" s="377">
        <v>1</v>
      </c>
      <c r="CB50" s="377">
        <v>0</v>
      </c>
      <c r="CC50" s="377">
        <v>0</v>
      </c>
      <c r="CD50" s="377">
        <v>1</v>
      </c>
      <c r="CE50" s="377">
        <v>0</v>
      </c>
      <c r="CF50" s="377">
        <v>1</v>
      </c>
      <c r="CG50" s="377">
        <v>0</v>
      </c>
      <c r="CH50" s="377">
        <v>0</v>
      </c>
      <c r="CI50" s="377">
        <v>1</v>
      </c>
      <c r="CJ50" s="377">
        <v>0</v>
      </c>
      <c r="CK50" s="378">
        <v>11</v>
      </c>
    </row>
    <row r="51" spans="1:89" s="379" customFormat="1" x14ac:dyDescent="0.2">
      <c r="A51" s="380">
        <v>48</v>
      </c>
      <c r="B51" s="381" t="s">
        <v>572</v>
      </c>
      <c r="C51" s="381" t="s">
        <v>573</v>
      </c>
      <c r="D51" s="382" t="s">
        <v>339</v>
      </c>
      <c r="E51" s="381" t="s">
        <v>537</v>
      </c>
      <c r="F51" s="381" t="s">
        <v>341</v>
      </c>
      <c r="G51" s="381" t="s">
        <v>342</v>
      </c>
      <c r="H51" s="381" t="s">
        <v>574</v>
      </c>
      <c r="I51" s="383">
        <v>7</v>
      </c>
      <c r="J51" s="384">
        <v>8</v>
      </c>
      <c r="K51" s="385" t="s">
        <v>538</v>
      </c>
      <c r="L51" s="386" t="s">
        <v>575</v>
      </c>
      <c r="M51" s="386" t="s">
        <v>219</v>
      </c>
      <c r="N51" s="387">
        <v>6</v>
      </c>
      <c r="O51" s="387">
        <v>0</v>
      </c>
      <c r="P51" s="388">
        <v>6</v>
      </c>
      <c r="Q51" s="388">
        <v>11</v>
      </c>
      <c r="R51" s="388">
        <v>0</v>
      </c>
      <c r="S51" s="388">
        <v>11</v>
      </c>
      <c r="T51" s="388">
        <v>6</v>
      </c>
      <c r="U51" s="388">
        <v>11</v>
      </c>
      <c r="V51" s="388">
        <v>17</v>
      </c>
      <c r="W51" s="388">
        <v>9</v>
      </c>
      <c r="X51" s="388">
        <v>2</v>
      </c>
      <c r="Y51" s="388">
        <v>11</v>
      </c>
      <c r="Z51" s="388">
        <v>6</v>
      </c>
      <c r="AA51" s="388">
        <v>4</v>
      </c>
      <c r="AB51" s="388">
        <v>10</v>
      </c>
      <c r="AC51" s="388">
        <v>13</v>
      </c>
      <c r="AD51" s="388">
        <v>8</v>
      </c>
      <c r="AE51" s="388">
        <v>21</v>
      </c>
      <c r="AF51" s="388">
        <v>8</v>
      </c>
      <c r="AG51" s="388">
        <v>5</v>
      </c>
      <c r="AH51" s="388">
        <v>13</v>
      </c>
      <c r="AI51" s="388">
        <v>8</v>
      </c>
      <c r="AJ51" s="388">
        <v>9</v>
      </c>
      <c r="AK51" s="388">
        <v>17</v>
      </c>
      <c r="AL51" s="388">
        <v>50</v>
      </c>
      <c r="AM51" s="388">
        <v>39</v>
      </c>
      <c r="AN51" s="388">
        <v>89</v>
      </c>
      <c r="AO51" s="388">
        <v>7</v>
      </c>
      <c r="AP51" s="388">
        <v>2</v>
      </c>
      <c r="AQ51" s="388">
        <v>9</v>
      </c>
      <c r="AR51" s="388">
        <v>0</v>
      </c>
      <c r="AS51" s="388">
        <v>0</v>
      </c>
      <c r="AT51" s="388">
        <v>0</v>
      </c>
      <c r="AU51" s="388">
        <v>1</v>
      </c>
      <c r="AV51" s="388">
        <v>1</v>
      </c>
      <c r="AW51" s="388">
        <v>1</v>
      </c>
      <c r="AX51" s="388">
        <v>1</v>
      </c>
      <c r="AY51" s="388">
        <v>1</v>
      </c>
      <c r="AZ51" s="388">
        <v>1</v>
      </c>
      <c r="BA51" s="388">
        <v>0</v>
      </c>
      <c r="BB51" s="388">
        <v>6</v>
      </c>
      <c r="BC51" s="388">
        <v>6</v>
      </c>
      <c r="BD51" s="388">
        <v>6</v>
      </c>
      <c r="BE51" s="388">
        <v>0</v>
      </c>
      <c r="BF51" s="388">
        <v>0</v>
      </c>
      <c r="BG51" s="388">
        <v>0</v>
      </c>
      <c r="BH51" s="388">
        <v>0</v>
      </c>
      <c r="BI51" s="388">
        <v>1</v>
      </c>
      <c r="BJ51" s="388">
        <v>0</v>
      </c>
      <c r="BK51" s="388">
        <v>0</v>
      </c>
      <c r="BL51" s="388">
        <v>0</v>
      </c>
      <c r="BM51" s="388">
        <v>0</v>
      </c>
      <c r="BN51" s="388">
        <v>1</v>
      </c>
      <c r="BO51" s="388">
        <v>5</v>
      </c>
      <c r="BP51" s="388">
        <v>1</v>
      </c>
      <c r="BQ51" s="388">
        <v>5</v>
      </c>
      <c r="BR51" s="388">
        <v>6</v>
      </c>
      <c r="BS51" s="388">
        <v>1</v>
      </c>
      <c r="BT51" s="388">
        <v>1</v>
      </c>
      <c r="BU51" s="388">
        <v>1</v>
      </c>
      <c r="BV51" s="388">
        <v>1</v>
      </c>
      <c r="BW51" s="388">
        <v>1</v>
      </c>
      <c r="BX51" s="388">
        <v>1</v>
      </c>
      <c r="BY51" s="388">
        <v>0</v>
      </c>
      <c r="BZ51" s="388">
        <v>6</v>
      </c>
      <c r="CA51" s="388">
        <v>1</v>
      </c>
      <c r="CB51" s="388">
        <v>1</v>
      </c>
      <c r="CC51" s="388">
        <v>0</v>
      </c>
      <c r="CD51" s="388">
        <v>1</v>
      </c>
      <c r="CE51" s="388">
        <v>0</v>
      </c>
      <c r="CF51" s="388">
        <v>1</v>
      </c>
      <c r="CG51" s="388">
        <v>0</v>
      </c>
      <c r="CH51" s="388">
        <v>0</v>
      </c>
      <c r="CI51" s="388">
        <v>1</v>
      </c>
      <c r="CJ51" s="388">
        <v>0</v>
      </c>
      <c r="CK51" s="389">
        <v>12</v>
      </c>
    </row>
    <row r="52" spans="1:89" s="379" customFormat="1" x14ac:dyDescent="0.2">
      <c r="A52" s="369">
        <v>49</v>
      </c>
      <c r="B52" s="370" t="s">
        <v>576</v>
      </c>
      <c r="C52" s="370" t="s">
        <v>577</v>
      </c>
      <c r="D52" s="371" t="s">
        <v>339</v>
      </c>
      <c r="E52" s="370" t="s">
        <v>537</v>
      </c>
      <c r="F52" s="370" t="s">
        <v>341</v>
      </c>
      <c r="G52" s="370" t="s">
        <v>578</v>
      </c>
      <c r="H52" s="370" t="s">
        <v>579</v>
      </c>
      <c r="I52" s="372">
        <v>7</v>
      </c>
      <c r="J52" s="373">
        <v>8</v>
      </c>
      <c r="K52" s="374" t="s">
        <v>538</v>
      </c>
      <c r="L52" s="375" t="s">
        <v>580</v>
      </c>
      <c r="M52" s="375" t="s">
        <v>380</v>
      </c>
      <c r="N52" s="376">
        <v>15</v>
      </c>
      <c r="O52" s="376">
        <v>0</v>
      </c>
      <c r="P52" s="377">
        <v>15</v>
      </c>
      <c r="Q52" s="377">
        <v>14</v>
      </c>
      <c r="R52" s="377">
        <v>0</v>
      </c>
      <c r="S52" s="377">
        <v>14</v>
      </c>
      <c r="T52" s="377">
        <v>15</v>
      </c>
      <c r="U52" s="377">
        <v>14</v>
      </c>
      <c r="V52" s="377">
        <v>29</v>
      </c>
      <c r="W52" s="377">
        <v>15</v>
      </c>
      <c r="X52" s="377">
        <v>13</v>
      </c>
      <c r="Y52" s="377">
        <v>28</v>
      </c>
      <c r="Z52" s="377">
        <v>22</v>
      </c>
      <c r="AA52" s="377">
        <v>19</v>
      </c>
      <c r="AB52" s="377">
        <v>41</v>
      </c>
      <c r="AC52" s="377">
        <v>13</v>
      </c>
      <c r="AD52" s="377">
        <v>6</v>
      </c>
      <c r="AE52" s="377">
        <v>19</v>
      </c>
      <c r="AF52" s="377">
        <v>17</v>
      </c>
      <c r="AG52" s="377">
        <v>15</v>
      </c>
      <c r="AH52" s="377">
        <v>32</v>
      </c>
      <c r="AI52" s="377">
        <v>23</v>
      </c>
      <c r="AJ52" s="377">
        <v>19</v>
      </c>
      <c r="AK52" s="377">
        <v>42</v>
      </c>
      <c r="AL52" s="377">
        <v>105</v>
      </c>
      <c r="AM52" s="377">
        <v>86</v>
      </c>
      <c r="AN52" s="377">
        <v>191</v>
      </c>
      <c r="AO52" s="377">
        <v>13</v>
      </c>
      <c r="AP52" s="377">
        <v>16</v>
      </c>
      <c r="AQ52" s="377">
        <v>29</v>
      </c>
      <c r="AR52" s="377">
        <v>0</v>
      </c>
      <c r="AS52" s="377">
        <v>0</v>
      </c>
      <c r="AT52" s="377">
        <v>0</v>
      </c>
      <c r="AU52" s="377">
        <v>1</v>
      </c>
      <c r="AV52" s="377">
        <v>1</v>
      </c>
      <c r="AW52" s="377">
        <v>2</v>
      </c>
      <c r="AX52" s="377">
        <v>1</v>
      </c>
      <c r="AY52" s="377">
        <v>1</v>
      </c>
      <c r="AZ52" s="377">
        <v>2</v>
      </c>
      <c r="BA52" s="377">
        <v>0</v>
      </c>
      <c r="BB52" s="377">
        <v>8</v>
      </c>
      <c r="BC52" s="377">
        <v>8</v>
      </c>
      <c r="BD52" s="377">
        <v>8</v>
      </c>
      <c r="BE52" s="377">
        <v>0</v>
      </c>
      <c r="BF52" s="377">
        <v>0</v>
      </c>
      <c r="BG52" s="377">
        <v>0</v>
      </c>
      <c r="BH52" s="377">
        <v>0</v>
      </c>
      <c r="BI52" s="377">
        <v>1</v>
      </c>
      <c r="BJ52" s="377">
        <v>0</v>
      </c>
      <c r="BK52" s="377">
        <v>0</v>
      </c>
      <c r="BL52" s="377">
        <v>0</v>
      </c>
      <c r="BM52" s="377">
        <v>0</v>
      </c>
      <c r="BN52" s="377">
        <v>1</v>
      </c>
      <c r="BO52" s="377">
        <v>7</v>
      </c>
      <c r="BP52" s="377">
        <v>1</v>
      </c>
      <c r="BQ52" s="377">
        <v>7</v>
      </c>
      <c r="BR52" s="377">
        <v>8</v>
      </c>
      <c r="BS52" s="377">
        <v>1</v>
      </c>
      <c r="BT52" s="377">
        <v>1</v>
      </c>
      <c r="BU52" s="377">
        <v>2</v>
      </c>
      <c r="BV52" s="377">
        <v>1</v>
      </c>
      <c r="BW52" s="377">
        <v>1</v>
      </c>
      <c r="BX52" s="377">
        <v>2</v>
      </c>
      <c r="BY52" s="377">
        <v>0</v>
      </c>
      <c r="BZ52" s="377">
        <v>8</v>
      </c>
      <c r="CA52" s="377">
        <v>1</v>
      </c>
      <c r="CB52" s="377">
        <v>0</v>
      </c>
      <c r="CC52" s="377">
        <v>1</v>
      </c>
      <c r="CD52" s="377">
        <v>0</v>
      </c>
      <c r="CE52" s="377">
        <v>1</v>
      </c>
      <c r="CF52" s="377">
        <v>0</v>
      </c>
      <c r="CG52" s="377">
        <v>0</v>
      </c>
      <c r="CH52" s="377">
        <v>2</v>
      </c>
      <c r="CI52" s="377">
        <v>1</v>
      </c>
      <c r="CJ52" s="377">
        <v>0</v>
      </c>
      <c r="CK52" s="378">
        <v>15</v>
      </c>
    </row>
    <row r="53" spans="1:89" s="379" customFormat="1" x14ac:dyDescent="0.2">
      <c r="A53" s="380">
        <v>50</v>
      </c>
      <c r="B53" s="381" t="s">
        <v>581</v>
      </c>
      <c r="C53" s="381" t="s">
        <v>582</v>
      </c>
      <c r="D53" s="382" t="s">
        <v>339</v>
      </c>
      <c r="E53" s="381" t="s">
        <v>537</v>
      </c>
      <c r="F53" s="381" t="s">
        <v>341</v>
      </c>
      <c r="G53" s="381" t="s">
        <v>434</v>
      </c>
      <c r="H53" s="381" t="s">
        <v>583</v>
      </c>
      <c r="I53" s="383">
        <v>7</v>
      </c>
      <c r="J53" s="384">
        <v>16</v>
      </c>
      <c r="K53" s="385" t="s">
        <v>538</v>
      </c>
      <c r="L53" s="386" t="s">
        <v>584</v>
      </c>
      <c r="M53" s="386" t="s">
        <v>380</v>
      </c>
      <c r="N53" s="387">
        <v>19</v>
      </c>
      <c r="O53" s="387">
        <v>0</v>
      </c>
      <c r="P53" s="388">
        <v>19</v>
      </c>
      <c r="Q53" s="388">
        <v>19</v>
      </c>
      <c r="R53" s="388">
        <v>0</v>
      </c>
      <c r="S53" s="388">
        <v>19</v>
      </c>
      <c r="T53" s="388">
        <v>19</v>
      </c>
      <c r="U53" s="388">
        <v>19</v>
      </c>
      <c r="V53" s="388">
        <v>38</v>
      </c>
      <c r="W53" s="388">
        <v>22</v>
      </c>
      <c r="X53" s="388">
        <v>22</v>
      </c>
      <c r="Y53" s="388">
        <v>44</v>
      </c>
      <c r="Z53" s="388">
        <v>19</v>
      </c>
      <c r="AA53" s="388">
        <v>24</v>
      </c>
      <c r="AB53" s="388">
        <v>43</v>
      </c>
      <c r="AC53" s="388">
        <v>22</v>
      </c>
      <c r="AD53" s="388">
        <v>19</v>
      </c>
      <c r="AE53" s="388">
        <v>41</v>
      </c>
      <c r="AF53" s="388">
        <v>10</v>
      </c>
      <c r="AG53" s="388">
        <v>19</v>
      </c>
      <c r="AH53" s="388">
        <v>29</v>
      </c>
      <c r="AI53" s="388">
        <v>27</v>
      </c>
      <c r="AJ53" s="388">
        <v>23</v>
      </c>
      <c r="AK53" s="388">
        <v>50</v>
      </c>
      <c r="AL53" s="388">
        <v>119</v>
      </c>
      <c r="AM53" s="388">
        <v>126</v>
      </c>
      <c r="AN53" s="388">
        <v>245</v>
      </c>
      <c r="AO53" s="388">
        <v>24</v>
      </c>
      <c r="AP53" s="388">
        <v>14</v>
      </c>
      <c r="AQ53" s="388">
        <v>38</v>
      </c>
      <c r="AR53" s="388">
        <v>1</v>
      </c>
      <c r="AS53" s="388">
        <v>0</v>
      </c>
      <c r="AT53" s="388">
        <v>1</v>
      </c>
      <c r="AU53" s="388">
        <v>2</v>
      </c>
      <c r="AV53" s="388">
        <v>2</v>
      </c>
      <c r="AW53" s="388">
        <v>2</v>
      </c>
      <c r="AX53" s="388">
        <v>2</v>
      </c>
      <c r="AY53" s="388">
        <v>1</v>
      </c>
      <c r="AZ53" s="388">
        <v>2</v>
      </c>
      <c r="BA53" s="388">
        <v>0</v>
      </c>
      <c r="BB53" s="388">
        <v>11</v>
      </c>
      <c r="BC53" s="388">
        <v>15</v>
      </c>
      <c r="BD53" s="388">
        <v>11</v>
      </c>
      <c r="BE53" s="388">
        <v>11</v>
      </c>
      <c r="BF53" s="388">
        <v>0</v>
      </c>
      <c r="BG53" s="388">
        <v>0</v>
      </c>
      <c r="BH53" s="388">
        <v>1</v>
      </c>
      <c r="BI53" s="388">
        <v>0</v>
      </c>
      <c r="BJ53" s="388">
        <v>0</v>
      </c>
      <c r="BK53" s="388">
        <v>0</v>
      </c>
      <c r="BL53" s="388">
        <v>0</v>
      </c>
      <c r="BM53" s="388">
        <v>0</v>
      </c>
      <c r="BN53" s="388">
        <v>3</v>
      </c>
      <c r="BO53" s="388">
        <v>8</v>
      </c>
      <c r="BP53" s="388">
        <v>3</v>
      </c>
      <c r="BQ53" s="388">
        <v>8</v>
      </c>
      <c r="BR53" s="388">
        <v>11</v>
      </c>
      <c r="BS53" s="388">
        <v>2</v>
      </c>
      <c r="BT53" s="388">
        <v>2</v>
      </c>
      <c r="BU53" s="388">
        <v>2</v>
      </c>
      <c r="BV53" s="388">
        <v>2</v>
      </c>
      <c r="BW53" s="388">
        <v>1</v>
      </c>
      <c r="BX53" s="388">
        <v>2</v>
      </c>
      <c r="BY53" s="388">
        <v>0</v>
      </c>
      <c r="BZ53" s="388">
        <v>11</v>
      </c>
      <c r="CA53" s="388">
        <v>1</v>
      </c>
      <c r="CB53" s="388">
        <v>1</v>
      </c>
      <c r="CC53" s="388">
        <v>1</v>
      </c>
      <c r="CD53" s="388">
        <v>0</v>
      </c>
      <c r="CE53" s="388">
        <v>1</v>
      </c>
      <c r="CF53" s="388">
        <v>0</v>
      </c>
      <c r="CG53" s="388">
        <v>0</v>
      </c>
      <c r="CH53" s="388">
        <v>0</v>
      </c>
      <c r="CI53" s="388">
        <v>2</v>
      </c>
      <c r="CJ53" s="388">
        <v>0</v>
      </c>
      <c r="CK53" s="389">
        <v>18</v>
      </c>
    </row>
    <row r="54" spans="1:89" s="379" customFormat="1" x14ac:dyDescent="0.2">
      <c r="A54" s="369">
        <v>51</v>
      </c>
      <c r="B54" s="370" t="s">
        <v>585</v>
      </c>
      <c r="C54" s="370" t="s">
        <v>586</v>
      </c>
      <c r="D54" s="371" t="s">
        <v>339</v>
      </c>
      <c r="E54" s="370" t="s">
        <v>537</v>
      </c>
      <c r="F54" s="370" t="s">
        <v>341</v>
      </c>
      <c r="G54" s="370" t="s">
        <v>388</v>
      </c>
      <c r="H54" s="370" t="s">
        <v>587</v>
      </c>
      <c r="I54" s="372" t="s">
        <v>219</v>
      </c>
      <c r="J54" s="373">
        <v>7</v>
      </c>
      <c r="K54" s="374" t="s">
        <v>538</v>
      </c>
      <c r="L54" s="375" t="s">
        <v>588</v>
      </c>
      <c r="M54" s="375" t="s">
        <v>219</v>
      </c>
      <c r="N54" s="376">
        <v>13</v>
      </c>
      <c r="O54" s="376">
        <v>0</v>
      </c>
      <c r="P54" s="377">
        <v>13</v>
      </c>
      <c r="Q54" s="377">
        <v>6</v>
      </c>
      <c r="R54" s="377">
        <v>0</v>
      </c>
      <c r="S54" s="377">
        <v>6</v>
      </c>
      <c r="T54" s="377">
        <v>13</v>
      </c>
      <c r="U54" s="377">
        <v>6</v>
      </c>
      <c r="V54" s="377">
        <v>19</v>
      </c>
      <c r="W54" s="377">
        <v>5</v>
      </c>
      <c r="X54" s="377">
        <v>8</v>
      </c>
      <c r="Y54" s="377">
        <v>13</v>
      </c>
      <c r="Z54" s="377">
        <v>12</v>
      </c>
      <c r="AA54" s="377">
        <v>4</v>
      </c>
      <c r="AB54" s="377">
        <v>16</v>
      </c>
      <c r="AC54" s="377">
        <v>12</v>
      </c>
      <c r="AD54" s="377">
        <v>10</v>
      </c>
      <c r="AE54" s="377">
        <v>22</v>
      </c>
      <c r="AF54" s="377">
        <v>6</v>
      </c>
      <c r="AG54" s="377">
        <v>9</v>
      </c>
      <c r="AH54" s="377">
        <v>15</v>
      </c>
      <c r="AI54" s="377">
        <v>8</v>
      </c>
      <c r="AJ54" s="377">
        <v>7</v>
      </c>
      <c r="AK54" s="377">
        <v>15</v>
      </c>
      <c r="AL54" s="377">
        <v>56</v>
      </c>
      <c r="AM54" s="377">
        <v>44</v>
      </c>
      <c r="AN54" s="377">
        <v>100</v>
      </c>
      <c r="AO54" s="377">
        <v>10</v>
      </c>
      <c r="AP54" s="377">
        <v>8</v>
      </c>
      <c r="AQ54" s="377">
        <v>18</v>
      </c>
      <c r="AR54" s="377">
        <v>0</v>
      </c>
      <c r="AS54" s="377">
        <v>0</v>
      </c>
      <c r="AT54" s="377">
        <v>0</v>
      </c>
      <c r="AU54" s="377">
        <v>1</v>
      </c>
      <c r="AV54" s="377">
        <v>1</v>
      </c>
      <c r="AW54" s="377">
        <v>1</v>
      </c>
      <c r="AX54" s="377">
        <v>1</v>
      </c>
      <c r="AY54" s="377">
        <v>1</v>
      </c>
      <c r="AZ54" s="377">
        <v>1</v>
      </c>
      <c r="BA54" s="377">
        <v>0</v>
      </c>
      <c r="BB54" s="377">
        <v>6</v>
      </c>
      <c r="BC54" s="377">
        <v>6</v>
      </c>
      <c r="BD54" s="377">
        <v>6</v>
      </c>
      <c r="BE54" s="377">
        <v>0</v>
      </c>
      <c r="BF54" s="377">
        <v>0</v>
      </c>
      <c r="BG54" s="377">
        <v>0</v>
      </c>
      <c r="BH54" s="377">
        <v>1</v>
      </c>
      <c r="BI54" s="377">
        <v>0</v>
      </c>
      <c r="BJ54" s="377">
        <v>0</v>
      </c>
      <c r="BK54" s="377">
        <v>0</v>
      </c>
      <c r="BL54" s="377">
        <v>0</v>
      </c>
      <c r="BM54" s="377">
        <v>0</v>
      </c>
      <c r="BN54" s="377">
        <v>4</v>
      </c>
      <c r="BO54" s="377">
        <v>2</v>
      </c>
      <c r="BP54" s="377">
        <v>4</v>
      </c>
      <c r="BQ54" s="377">
        <v>2</v>
      </c>
      <c r="BR54" s="377">
        <v>6</v>
      </c>
      <c r="BS54" s="377">
        <v>1</v>
      </c>
      <c r="BT54" s="377">
        <v>1</v>
      </c>
      <c r="BU54" s="377">
        <v>1</v>
      </c>
      <c r="BV54" s="377">
        <v>1</v>
      </c>
      <c r="BW54" s="377">
        <v>1</v>
      </c>
      <c r="BX54" s="377">
        <v>1</v>
      </c>
      <c r="BY54" s="377">
        <v>0</v>
      </c>
      <c r="BZ54" s="377">
        <v>6</v>
      </c>
      <c r="CA54" s="377">
        <v>0</v>
      </c>
      <c r="CB54" s="377">
        <v>0</v>
      </c>
      <c r="CC54" s="377">
        <v>1</v>
      </c>
      <c r="CD54" s="377">
        <v>0</v>
      </c>
      <c r="CE54" s="377">
        <v>0</v>
      </c>
      <c r="CF54" s="377">
        <v>0</v>
      </c>
      <c r="CG54" s="377">
        <v>0</v>
      </c>
      <c r="CH54" s="377">
        <v>0</v>
      </c>
      <c r="CI54" s="377">
        <v>1</v>
      </c>
      <c r="CJ54" s="377">
        <v>0</v>
      </c>
      <c r="CK54" s="378">
        <v>9</v>
      </c>
    </row>
    <row r="55" spans="1:89" s="379" customFormat="1" x14ac:dyDescent="0.2">
      <c r="A55" s="380">
        <v>52</v>
      </c>
      <c r="B55" s="381" t="s">
        <v>589</v>
      </c>
      <c r="C55" s="381" t="s">
        <v>590</v>
      </c>
      <c r="D55" s="382" t="s">
        <v>339</v>
      </c>
      <c r="E55" s="381" t="s">
        <v>537</v>
      </c>
      <c r="F55" s="381" t="s">
        <v>341</v>
      </c>
      <c r="G55" s="381" t="s">
        <v>471</v>
      </c>
      <c r="H55" s="381" t="s">
        <v>472</v>
      </c>
      <c r="I55" s="383">
        <v>3</v>
      </c>
      <c r="J55" s="384">
        <v>18</v>
      </c>
      <c r="K55" s="385" t="s">
        <v>538</v>
      </c>
      <c r="L55" s="386" t="s">
        <v>591</v>
      </c>
      <c r="M55" s="386" t="s">
        <v>380</v>
      </c>
      <c r="N55" s="387">
        <v>5</v>
      </c>
      <c r="O55" s="387">
        <v>0</v>
      </c>
      <c r="P55" s="388">
        <v>5</v>
      </c>
      <c r="Q55" s="388">
        <v>10</v>
      </c>
      <c r="R55" s="388">
        <v>1</v>
      </c>
      <c r="S55" s="388">
        <v>11</v>
      </c>
      <c r="T55" s="388">
        <v>5</v>
      </c>
      <c r="U55" s="388">
        <v>11</v>
      </c>
      <c r="V55" s="388">
        <v>16</v>
      </c>
      <c r="W55" s="388">
        <v>7</v>
      </c>
      <c r="X55" s="388">
        <v>9</v>
      </c>
      <c r="Y55" s="388">
        <v>16</v>
      </c>
      <c r="Z55" s="388">
        <v>10</v>
      </c>
      <c r="AA55" s="388">
        <v>8</v>
      </c>
      <c r="AB55" s="388">
        <v>18</v>
      </c>
      <c r="AC55" s="388">
        <v>7</v>
      </c>
      <c r="AD55" s="388">
        <v>10</v>
      </c>
      <c r="AE55" s="388">
        <v>17</v>
      </c>
      <c r="AF55" s="388">
        <v>12</v>
      </c>
      <c r="AG55" s="388">
        <v>7</v>
      </c>
      <c r="AH55" s="388">
        <v>19</v>
      </c>
      <c r="AI55" s="388">
        <v>6</v>
      </c>
      <c r="AJ55" s="388">
        <v>11</v>
      </c>
      <c r="AK55" s="388">
        <v>17</v>
      </c>
      <c r="AL55" s="388">
        <v>47</v>
      </c>
      <c r="AM55" s="388">
        <v>56</v>
      </c>
      <c r="AN55" s="388">
        <v>103</v>
      </c>
      <c r="AO55" s="388">
        <v>4</v>
      </c>
      <c r="AP55" s="388">
        <v>5</v>
      </c>
      <c r="AQ55" s="388">
        <v>9</v>
      </c>
      <c r="AR55" s="388">
        <v>0</v>
      </c>
      <c r="AS55" s="388">
        <v>0</v>
      </c>
      <c r="AT55" s="388">
        <v>0</v>
      </c>
      <c r="AU55" s="388">
        <v>1</v>
      </c>
      <c r="AV55" s="388">
        <v>1</v>
      </c>
      <c r="AW55" s="388">
        <v>1</v>
      </c>
      <c r="AX55" s="388">
        <v>1</v>
      </c>
      <c r="AY55" s="388">
        <v>1</v>
      </c>
      <c r="AZ55" s="388">
        <v>1</v>
      </c>
      <c r="BA55" s="388">
        <v>0</v>
      </c>
      <c r="BB55" s="388">
        <v>6</v>
      </c>
      <c r="BC55" s="388">
        <v>12</v>
      </c>
      <c r="BD55" s="388">
        <v>6</v>
      </c>
      <c r="BE55" s="388">
        <v>0</v>
      </c>
      <c r="BF55" s="388">
        <v>0</v>
      </c>
      <c r="BG55" s="388">
        <v>0</v>
      </c>
      <c r="BH55" s="388">
        <v>1</v>
      </c>
      <c r="BI55" s="388">
        <v>0</v>
      </c>
      <c r="BJ55" s="388">
        <v>0</v>
      </c>
      <c r="BK55" s="388">
        <v>0</v>
      </c>
      <c r="BL55" s="388">
        <v>0</v>
      </c>
      <c r="BM55" s="388">
        <v>0</v>
      </c>
      <c r="BN55" s="388">
        <v>1</v>
      </c>
      <c r="BO55" s="388">
        <v>5</v>
      </c>
      <c r="BP55" s="388">
        <v>1</v>
      </c>
      <c r="BQ55" s="388">
        <v>5</v>
      </c>
      <c r="BR55" s="388">
        <v>6</v>
      </c>
      <c r="BS55" s="388">
        <v>1</v>
      </c>
      <c r="BT55" s="388">
        <v>1</v>
      </c>
      <c r="BU55" s="388">
        <v>1</v>
      </c>
      <c r="BV55" s="388">
        <v>1</v>
      </c>
      <c r="BW55" s="388">
        <v>1</v>
      </c>
      <c r="BX55" s="388">
        <v>1</v>
      </c>
      <c r="BY55" s="388">
        <v>0</v>
      </c>
      <c r="BZ55" s="388">
        <v>6</v>
      </c>
      <c r="CA55" s="388">
        <v>0</v>
      </c>
      <c r="CB55" s="388">
        <v>0</v>
      </c>
      <c r="CC55" s="388">
        <v>0</v>
      </c>
      <c r="CD55" s="388">
        <v>0</v>
      </c>
      <c r="CE55" s="388">
        <v>1</v>
      </c>
      <c r="CF55" s="388">
        <v>0</v>
      </c>
      <c r="CG55" s="388">
        <v>0</v>
      </c>
      <c r="CH55" s="388">
        <v>0</v>
      </c>
      <c r="CI55" s="388">
        <v>1</v>
      </c>
      <c r="CJ55" s="388">
        <v>0</v>
      </c>
      <c r="CK55" s="389">
        <v>9</v>
      </c>
    </row>
    <row r="56" spans="1:89" s="379" customFormat="1" x14ac:dyDescent="0.2">
      <c r="A56" s="369">
        <v>53</v>
      </c>
      <c r="B56" s="370" t="s">
        <v>592</v>
      </c>
      <c r="C56" s="370" t="s">
        <v>593</v>
      </c>
      <c r="D56" s="371" t="s">
        <v>339</v>
      </c>
      <c r="E56" s="370" t="s">
        <v>537</v>
      </c>
      <c r="F56" s="370" t="s">
        <v>341</v>
      </c>
      <c r="G56" s="370" t="s">
        <v>523</v>
      </c>
      <c r="H56" s="370" t="s">
        <v>524</v>
      </c>
      <c r="I56" s="372">
        <v>7</v>
      </c>
      <c r="J56" s="373">
        <v>24</v>
      </c>
      <c r="K56" s="374" t="s">
        <v>538</v>
      </c>
      <c r="L56" s="375" t="s">
        <v>594</v>
      </c>
      <c r="M56" s="375" t="s">
        <v>380</v>
      </c>
      <c r="N56" s="376">
        <v>13</v>
      </c>
      <c r="O56" s="376">
        <v>0</v>
      </c>
      <c r="P56" s="377">
        <v>13</v>
      </c>
      <c r="Q56" s="377">
        <v>12</v>
      </c>
      <c r="R56" s="377">
        <v>0</v>
      </c>
      <c r="S56" s="377">
        <v>12</v>
      </c>
      <c r="T56" s="377">
        <v>13</v>
      </c>
      <c r="U56" s="377">
        <v>12</v>
      </c>
      <c r="V56" s="377">
        <v>25</v>
      </c>
      <c r="W56" s="377">
        <v>11</v>
      </c>
      <c r="X56" s="377">
        <v>8</v>
      </c>
      <c r="Y56" s="377">
        <v>19</v>
      </c>
      <c r="Z56" s="377">
        <v>14</v>
      </c>
      <c r="AA56" s="377">
        <v>11</v>
      </c>
      <c r="AB56" s="377">
        <v>25</v>
      </c>
      <c r="AC56" s="377">
        <v>5</v>
      </c>
      <c r="AD56" s="377">
        <v>11</v>
      </c>
      <c r="AE56" s="377">
        <v>16</v>
      </c>
      <c r="AF56" s="377">
        <v>9</v>
      </c>
      <c r="AG56" s="377">
        <v>14</v>
      </c>
      <c r="AH56" s="377">
        <v>23</v>
      </c>
      <c r="AI56" s="377">
        <v>9</v>
      </c>
      <c r="AJ56" s="377">
        <v>12</v>
      </c>
      <c r="AK56" s="377">
        <v>21</v>
      </c>
      <c r="AL56" s="377">
        <v>61</v>
      </c>
      <c r="AM56" s="377">
        <v>68</v>
      </c>
      <c r="AN56" s="377">
        <v>129</v>
      </c>
      <c r="AO56" s="377">
        <v>8</v>
      </c>
      <c r="AP56" s="377">
        <v>8</v>
      </c>
      <c r="AQ56" s="377">
        <v>16</v>
      </c>
      <c r="AR56" s="377">
        <v>0</v>
      </c>
      <c r="AS56" s="377">
        <v>0</v>
      </c>
      <c r="AT56" s="377">
        <v>0</v>
      </c>
      <c r="AU56" s="377">
        <v>1</v>
      </c>
      <c r="AV56" s="377">
        <v>1</v>
      </c>
      <c r="AW56" s="377">
        <v>1</v>
      </c>
      <c r="AX56" s="377">
        <v>1</v>
      </c>
      <c r="AY56" s="377">
        <v>1</v>
      </c>
      <c r="AZ56" s="377">
        <v>1</v>
      </c>
      <c r="BA56" s="377">
        <v>0</v>
      </c>
      <c r="BB56" s="377">
        <v>6</v>
      </c>
      <c r="BC56" s="377">
        <v>10</v>
      </c>
      <c r="BD56" s="377">
        <v>6</v>
      </c>
      <c r="BE56" s="377">
        <v>0</v>
      </c>
      <c r="BF56" s="377">
        <v>0</v>
      </c>
      <c r="BG56" s="377">
        <v>0</v>
      </c>
      <c r="BH56" s="377">
        <v>1</v>
      </c>
      <c r="BI56" s="377">
        <v>0</v>
      </c>
      <c r="BJ56" s="377">
        <v>0</v>
      </c>
      <c r="BK56" s="377">
        <v>0</v>
      </c>
      <c r="BL56" s="377">
        <v>0</v>
      </c>
      <c r="BM56" s="377">
        <v>0</v>
      </c>
      <c r="BN56" s="377">
        <v>3</v>
      </c>
      <c r="BO56" s="377">
        <v>3</v>
      </c>
      <c r="BP56" s="377">
        <v>3</v>
      </c>
      <c r="BQ56" s="377">
        <v>3</v>
      </c>
      <c r="BR56" s="377">
        <v>6</v>
      </c>
      <c r="BS56" s="377">
        <v>1</v>
      </c>
      <c r="BT56" s="377">
        <v>1</v>
      </c>
      <c r="BU56" s="377">
        <v>1</v>
      </c>
      <c r="BV56" s="377">
        <v>1</v>
      </c>
      <c r="BW56" s="377">
        <v>1</v>
      </c>
      <c r="BX56" s="377">
        <v>1</v>
      </c>
      <c r="BY56" s="377">
        <v>0</v>
      </c>
      <c r="BZ56" s="377">
        <v>6</v>
      </c>
      <c r="CA56" s="377">
        <v>0</v>
      </c>
      <c r="CB56" s="377">
        <v>0</v>
      </c>
      <c r="CC56" s="377">
        <v>1</v>
      </c>
      <c r="CD56" s="377">
        <v>0</v>
      </c>
      <c r="CE56" s="377">
        <v>1</v>
      </c>
      <c r="CF56" s="377">
        <v>0</v>
      </c>
      <c r="CG56" s="377">
        <v>0</v>
      </c>
      <c r="CH56" s="377">
        <v>1</v>
      </c>
      <c r="CI56" s="377">
        <v>1</v>
      </c>
      <c r="CJ56" s="377">
        <v>0</v>
      </c>
      <c r="CK56" s="378">
        <v>11</v>
      </c>
    </row>
    <row r="57" spans="1:89" s="379" customFormat="1" x14ac:dyDescent="0.2">
      <c r="A57" s="380">
        <v>54</v>
      </c>
      <c r="B57" s="381" t="s">
        <v>595</v>
      </c>
      <c r="C57" s="381" t="s">
        <v>596</v>
      </c>
      <c r="D57" s="382" t="s">
        <v>339</v>
      </c>
      <c r="E57" s="381" t="s">
        <v>537</v>
      </c>
      <c r="F57" s="381" t="s">
        <v>341</v>
      </c>
      <c r="G57" s="381" t="s">
        <v>434</v>
      </c>
      <c r="H57" s="381" t="s">
        <v>597</v>
      </c>
      <c r="I57" s="383">
        <v>7</v>
      </c>
      <c r="J57" s="384">
        <v>16</v>
      </c>
      <c r="K57" s="385" t="s">
        <v>538</v>
      </c>
      <c r="L57" s="386" t="s">
        <v>598</v>
      </c>
      <c r="M57" s="386" t="s">
        <v>380</v>
      </c>
      <c r="N57" s="387">
        <v>17</v>
      </c>
      <c r="O57" s="387">
        <v>1</v>
      </c>
      <c r="P57" s="388">
        <v>18</v>
      </c>
      <c r="Q57" s="388">
        <v>25</v>
      </c>
      <c r="R57" s="388">
        <v>0</v>
      </c>
      <c r="S57" s="388">
        <v>25</v>
      </c>
      <c r="T57" s="388">
        <v>18</v>
      </c>
      <c r="U57" s="388">
        <v>25</v>
      </c>
      <c r="V57" s="388">
        <v>43</v>
      </c>
      <c r="W57" s="388">
        <v>15</v>
      </c>
      <c r="X57" s="388">
        <v>13</v>
      </c>
      <c r="Y57" s="388">
        <v>28</v>
      </c>
      <c r="Z57" s="388">
        <v>13</v>
      </c>
      <c r="AA57" s="388">
        <v>20</v>
      </c>
      <c r="AB57" s="388">
        <v>33</v>
      </c>
      <c r="AC57" s="388">
        <v>19</v>
      </c>
      <c r="AD57" s="388">
        <v>20</v>
      </c>
      <c r="AE57" s="388">
        <v>39</v>
      </c>
      <c r="AF57" s="388">
        <v>26</v>
      </c>
      <c r="AG57" s="388">
        <v>13</v>
      </c>
      <c r="AH57" s="388">
        <v>39</v>
      </c>
      <c r="AI57" s="388">
        <v>18</v>
      </c>
      <c r="AJ57" s="388">
        <v>22</v>
      </c>
      <c r="AK57" s="388">
        <v>40</v>
      </c>
      <c r="AL57" s="388">
        <v>109</v>
      </c>
      <c r="AM57" s="388">
        <v>113</v>
      </c>
      <c r="AN57" s="388">
        <v>222</v>
      </c>
      <c r="AO57" s="388">
        <v>18</v>
      </c>
      <c r="AP57" s="388">
        <v>16</v>
      </c>
      <c r="AQ57" s="388">
        <v>34</v>
      </c>
      <c r="AR57" s="388">
        <v>1</v>
      </c>
      <c r="AS57" s="388">
        <v>2</v>
      </c>
      <c r="AT57" s="388">
        <v>3</v>
      </c>
      <c r="AU57" s="388">
        <v>2</v>
      </c>
      <c r="AV57" s="388">
        <v>1</v>
      </c>
      <c r="AW57" s="388">
        <v>1</v>
      </c>
      <c r="AX57" s="388">
        <v>2</v>
      </c>
      <c r="AY57" s="388">
        <v>2</v>
      </c>
      <c r="AZ57" s="388">
        <v>2</v>
      </c>
      <c r="BA57" s="388">
        <v>0</v>
      </c>
      <c r="BB57" s="388">
        <v>10</v>
      </c>
      <c r="BC57" s="388">
        <v>14</v>
      </c>
      <c r="BD57" s="388">
        <v>10</v>
      </c>
      <c r="BE57" s="388">
        <v>0</v>
      </c>
      <c r="BF57" s="388">
        <v>0</v>
      </c>
      <c r="BG57" s="388">
        <v>0</v>
      </c>
      <c r="BH57" s="388">
        <v>0</v>
      </c>
      <c r="BI57" s="388">
        <v>1</v>
      </c>
      <c r="BJ57" s="388">
        <v>0</v>
      </c>
      <c r="BK57" s="388">
        <v>0</v>
      </c>
      <c r="BL57" s="388">
        <v>0</v>
      </c>
      <c r="BM57" s="388">
        <v>0</v>
      </c>
      <c r="BN57" s="388">
        <v>1</v>
      </c>
      <c r="BO57" s="388">
        <v>9</v>
      </c>
      <c r="BP57" s="388">
        <v>1</v>
      </c>
      <c r="BQ57" s="388">
        <v>9</v>
      </c>
      <c r="BR57" s="388">
        <v>10</v>
      </c>
      <c r="BS57" s="388">
        <v>2</v>
      </c>
      <c r="BT57" s="388">
        <v>1</v>
      </c>
      <c r="BU57" s="388">
        <v>1</v>
      </c>
      <c r="BV57" s="388">
        <v>2</v>
      </c>
      <c r="BW57" s="388">
        <v>2</v>
      </c>
      <c r="BX57" s="388">
        <v>2</v>
      </c>
      <c r="BY57" s="388">
        <v>0</v>
      </c>
      <c r="BZ57" s="388">
        <v>10</v>
      </c>
      <c r="CA57" s="388">
        <v>1</v>
      </c>
      <c r="CB57" s="388">
        <v>0</v>
      </c>
      <c r="CC57" s="388">
        <v>1</v>
      </c>
      <c r="CD57" s="388">
        <v>0</v>
      </c>
      <c r="CE57" s="388">
        <v>0</v>
      </c>
      <c r="CF57" s="388">
        <v>0</v>
      </c>
      <c r="CG57" s="388">
        <v>0</v>
      </c>
      <c r="CH57" s="388">
        <v>1</v>
      </c>
      <c r="CI57" s="388">
        <v>2</v>
      </c>
      <c r="CJ57" s="388">
        <v>0</v>
      </c>
      <c r="CK57" s="389">
        <v>16</v>
      </c>
    </row>
    <row r="58" spans="1:89" s="379" customFormat="1" x14ac:dyDescent="0.2">
      <c r="A58" s="369">
        <v>55</v>
      </c>
      <c r="B58" s="370" t="s">
        <v>599</v>
      </c>
      <c r="C58" s="370" t="s">
        <v>600</v>
      </c>
      <c r="D58" s="371" t="s">
        <v>339</v>
      </c>
      <c r="E58" s="370" t="s">
        <v>537</v>
      </c>
      <c r="F58" s="370" t="s">
        <v>341</v>
      </c>
      <c r="G58" s="370" t="s">
        <v>409</v>
      </c>
      <c r="H58" s="370" t="s">
        <v>601</v>
      </c>
      <c r="I58" s="372">
        <v>3</v>
      </c>
      <c r="J58" s="373">
        <v>18</v>
      </c>
      <c r="K58" s="374" t="s">
        <v>538</v>
      </c>
      <c r="L58" s="375" t="s">
        <v>602</v>
      </c>
      <c r="M58" s="375" t="s">
        <v>380</v>
      </c>
      <c r="N58" s="376">
        <v>6</v>
      </c>
      <c r="O58" s="376">
        <v>1</v>
      </c>
      <c r="P58" s="377">
        <v>7</v>
      </c>
      <c r="Q58" s="377">
        <v>5</v>
      </c>
      <c r="R58" s="377">
        <v>0</v>
      </c>
      <c r="S58" s="377">
        <v>5</v>
      </c>
      <c r="T58" s="377">
        <v>7</v>
      </c>
      <c r="U58" s="377">
        <v>5</v>
      </c>
      <c r="V58" s="377">
        <v>12</v>
      </c>
      <c r="W58" s="377">
        <v>9</v>
      </c>
      <c r="X58" s="377">
        <v>5</v>
      </c>
      <c r="Y58" s="377">
        <v>14</v>
      </c>
      <c r="Z58" s="377">
        <v>10</v>
      </c>
      <c r="AA58" s="377">
        <v>8</v>
      </c>
      <c r="AB58" s="377">
        <v>18</v>
      </c>
      <c r="AC58" s="377">
        <v>8</v>
      </c>
      <c r="AD58" s="377">
        <v>8</v>
      </c>
      <c r="AE58" s="377">
        <v>16</v>
      </c>
      <c r="AF58" s="377">
        <v>7</v>
      </c>
      <c r="AG58" s="377">
        <v>8</v>
      </c>
      <c r="AH58" s="377">
        <v>15</v>
      </c>
      <c r="AI58" s="377">
        <v>10</v>
      </c>
      <c r="AJ58" s="377">
        <v>8</v>
      </c>
      <c r="AK58" s="377">
        <v>18</v>
      </c>
      <c r="AL58" s="377">
        <v>51</v>
      </c>
      <c r="AM58" s="377">
        <v>42</v>
      </c>
      <c r="AN58" s="377">
        <v>93</v>
      </c>
      <c r="AO58" s="377">
        <v>10</v>
      </c>
      <c r="AP58" s="377">
        <v>10</v>
      </c>
      <c r="AQ58" s="377">
        <v>20</v>
      </c>
      <c r="AR58" s="377">
        <v>0</v>
      </c>
      <c r="AS58" s="377">
        <v>0</v>
      </c>
      <c r="AT58" s="377">
        <v>0</v>
      </c>
      <c r="AU58" s="377">
        <v>1</v>
      </c>
      <c r="AV58" s="377">
        <v>1</v>
      </c>
      <c r="AW58" s="377">
        <v>1</v>
      </c>
      <c r="AX58" s="377">
        <v>1</v>
      </c>
      <c r="AY58" s="377">
        <v>1</v>
      </c>
      <c r="AZ58" s="377">
        <v>1</v>
      </c>
      <c r="BA58" s="377">
        <v>0</v>
      </c>
      <c r="BB58" s="377">
        <v>6</v>
      </c>
      <c r="BC58" s="377">
        <v>6</v>
      </c>
      <c r="BD58" s="377">
        <v>6</v>
      </c>
      <c r="BE58" s="377">
        <v>6</v>
      </c>
      <c r="BF58" s="377">
        <v>0</v>
      </c>
      <c r="BG58" s="377">
        <v>0</v>
      </c>
      <c r="BH58" s="377">
        <v>1</v>
      </c>
      <c r="BI58" s="377">
        <v>0</v>
      </c>
      <c r="BJ58" s="377">
        <v>0</v>
      </c>
      <c r="BK58" s="377">
        <v>0</v>
      </c>
      <c r="BL58" s="377">
        <v>0</v>
      </c>
      <c r="BM58" s="377">
        <v>0</v>
      </c>
      <c r="BN58" s="377">
        <v>2</v>
      </c>
      <c r="BO58" s="377">
        <v>4</v>
      </c>
      <c r="BP58" s="377">
        <v>2</v>
      </c>
      <c r="BQ58" s="377">
        <v>4</v>
      </c>
      <c r="BR58" s="377">
        <v>6</v>
      </c>
      <c r="BS58" s="377">
        <v>1</v>
      </c>
      <c r="BT58" s="377">
        <v>1</v>
      </c>
      <c r="BU58" s="377">
        <v>1</v>
      </c>
      <c r="BV58" s="377">
        <v>1</v>
      </c>
      <c r="BW58" s="377">
        <v>1</v>
      </c>
      <c r="BX58" s="377">
        <v>1</v>
      </c>
      <c r="BY58" s="377">
        <v>0</v>
      </c>
      <c r="BZ58" s="377">
        <v>6</v>
      </c>
      <c r="CA58" s="377">
        <v>0</v>
      </c>
      <c r="CB58" s="377">
        <v>1</v>
      </c>
      <c r="CC58" s="377">
        <v>0</v>
      </c>
      <c r="CD58" s="377">
        <v>1</v>
      </c>
      <c r="CE58" s="377">
        <v>0</v>
      </c>
      <c r="CF58" s="377">
        <v>0</v>
      </c>
      <c r="CG58" s="377">
        <v>0</v>
      </c>
      <c r="CH58" s="377">
        <v>0</v>
      </c>
      <c r="CI58" s="377">
        <v>1</v>
      </c>
      <c r="CJ58" s="377">
        <v>0</v>
      </c>
      <c r="CK58" s="378">
        <v>10</v>
      </c>
    </row>
    <row r="59" spans="1:89" s="379" customFormat="1" x14ac:dyDescent="0.2">
      <c r="A59" s="380">
        <v>56</v>
      </c>
      <c r="B59" s="381" t="s">
        <v>603</v>
      </c>
      <c r="C59" s="381" t="s">
        <v>604</v>
      </c>
      <c r="D59" s="382" t="s">
        <v>339</v>
      </c>
      <c r="E59" s="381" t="s">
        <v>537</v>
      </c>
      <c r="F59" s="381" t="s">
        <v>341</v>
      </c>
      <c r="G59" s="381" t="s">
        <v>484</v>
      </c>
      <c r="H59" s="381" t="s">
        <v>485</v>
      </c>
      <c r="I59" s="383" t="s">
        <v>219</v>
      </c>
      <c r="J59" s="384">
        <v>5</v>
      </c>
      <c r="K59" s="385" t="s">
        <v>538</v>
      </c>
      <c r="L59" s="386" t="s">
        <v>605</v>
      </c>
      <c r="M59" s="386" t="s">
        <v>380</v>
      </c>
      <c r="N59" s="387">
        <v>21</v>
      </c>
      <c r="O59" s="387">
        <v>1</v>
      </c>
      <c r="P59" s="388">
        <v>22</v>
      </c>
      <c r="Q59" s="388">
        <v>21</v>
      </c>
      <c r="R59" s="388">
        <v>1</v>
      </c>
      <c r="S59" s="388">
        <v>22</v>
      </c>
      <c r="T59" s="388">
        <v>22</v>
      </c>
      <c r="U59" s="388">
        <v>22</v>
      </c>
      <c r="V59" s="388">
        <v>44</v>
      </c>
      <c r="W59" s="388">
        <v>19</v>
      </c>
      <c r="X59" s="388">
        <v>17</v>
      </c>
      <c r="Y59" s="388">
        <v>36</v>
      </c>
      <c r="Z59" s="388">
        <v>24</v>
      </c>
      <c r="AA59" s="388">
        <v>21</v>
      </c>
      <c r="AB59" s="388">
        <v>45</v>
      </c>
      <c r="AC59" s="388">
        <v>13</v>
      </c>
      <c r="AD59" s="388">
        <v>13</v>
      </c>
      <c r="AE59" s="388">
        <v>26</v>
      </c>
      <c r="AF59" s="388">
        <v>16</v>
      </c>
      <c r="AG59" s="388">
        <v>15</v>
      </c>
      <c r="AH59" s="388">
        <v>31</v>
      </c>
      <c r="AI59" s="388">
        <v>11</v>
      </c>
      <c r="AJ59" s="388">
        <v>17</v>
      </c>
      <c r="AK59" s="388">
        <v>28</v>
      </c>
      <c r="AL59" s="388">
        <v>105</v>
      </c>
      <c r="AM59" s="388">
        <v>105</v>
      </c>
      <c r="AN59" s="388">
        <v>210</v>
      </c>
      <c r="AO59" s="388">
        <v>3</v>
      </c>
      <c r="AP59" s="388">
        <v>6</v>
      </c>
      <c r="AQ59" s="388">
        <v>9</v>
      </c>
      <c r="AR59" s="388">
        <v>0</v>
      </c>
      <c r="AS59" s="388">
        <v>0</v>
      </c>
      <c r="AT59" s="388">
        <v>0</v>
      </c>
      <c r="AU59" s="388">
        <v>2</v>
      </c>
      <c r="AV59" s="388">
        <v>2</v>
      </c>
      <c r="AW59" s="388">
        <v>2</v>
      </c>
      <c r="AX59" s="388">
        <v>1</v>
      </c>
      <c r="AY59" s="388">
        <v>1</v>
      </c>
      <c r="AZ59" s="388">
        <v>1</v>
      </c>
      <c r="BA59" s="388">
        <v>0</v>
      </c>
      <c r="BB59" s="388">
        <v>9</v>
      </c>
      <c r="BC59" s="388">
        <v>9</v>
      </c>
      <c r="BD59" s="388">
        <v>9</v>
      </c>
      <c r="BE59" s="388">
        <v>1</v>
      </c>
      <c r="BF59" s="388">
        <v>0</v>
      </c>
      <c r="BG59" s="388">
        <v>0</v>
      </c>
      <c r="BH59" s="388">
        <v>1</v>
      </c>
      <c r="BI59" s="388">
        <v>0</v>
      </c>
      <c r="BJ59" s="388">
        <v>0</v>
      </c>
      <c r="BK59" s="388">
        <v>0</v>
      </c>
      <c r="BL59" s="388">
        <v>0</v>
      </c>
      <c r="BM59" s="388">
        <v>0</v>
      </c>
      <c r="BN59" s="388">
        <v>4</v>
      </c>
      <c r="BO59" s="388">
        <v>5</v>
      </c>
      <c r="BP59" s="388">
        <v>4</v>
      </c>
      <c r="BQ59" s="388">
        <v>5</v>
      </c>
      <c r="BR59" s="388">
        <v>9</v>
      </c>
      <c r="BS59" s="388">
        <v>2</v>
      </c>
      <c r="BT59" s="388">
        <v>2</v>
      </c>
      <c r="BU59" s="388">
        <v>2</v>
      </c>
      <c r="BV59" s="388">
        <v>1</v>
      </c>
      <c r="BW59" s="388">
        <v>1</v>
      </c>
      <c r="BX59" s="388">
        <v>1</v>
      </c>
      <c r="BY59" s="388">
        <v>0</v>
      </c>
      <c r="BZ59" s="388">
        <v>9</v>
      </c>
      <c r="CA59" s="388">
        <v>0</v>
      </c>
      <c r="CB59" s="388">
        <v>1</v>
      </c>
      <c r="CC59" s="388">
        <v>0</v>
      </c>
      <c r="CD59" s="388">
        <v>1</v>
      </c>
      <c r="CE59" s="388">
        <v>0</v>
      </c>
      <c r="CF59" s="388">
        <v>0</v>
      </c>
      <c r="CG59" s="388">
        <v>0</v>
      </c>
      <c r="CH59" s="388">
        <v>1</v>
      </c>
      <c r="CI59" s="388">
        <v>0</v>
      </c>
      <c r="CJ59" s="388">
        <v>1</v>
      </c>
      <c r="CK59" s="389">
        <v>14</v>
      </c>
    </row>
    <row r="60" spans="1:89" s="379" customFormat="1" x14ac:dyDescent="0.2">
      <c r="A60" s="369">
        <v>57</v>
      </c>
      <c r="B60" s="370" t="s">
        <v>606</v>
      </c>
      <c r="C60" s="370" t="s">
        <v>607</v>
      </c>
      <c r="D60" s="371" t="s">
        <v>339</v>
      </c>
      <c r="E60" s="370" t="s">
        <v>537</v>
      </c>
      <c r="F60" s="370" t="s">
        <v>354</v>
      </c>
      <c r="G60" s="370" t="s">
        <v>523</v>
      </c>
      <c r="H60" s="370" t="s">
        <v>608</v>
      </c>
      <c r="I60" s="372">
        <v>7</v>
      </c>
      <c r="J60" s="373">
        <v>24</v>
      </c>
      <c r="K60" s="374" t="s">
        <v>538</v>
      </c>
      <c r="L60" s="375" t="s">
        <v>609</v>
      </c>
      <c r="M60" s="375" t="s">
        <v>219</v>
      </c>
      <c r="N60" s="376">
        <v>6</v>
      </c>
      <c r="O60" s="376">
        <v>0</v>
      </c>
      <c r="P60" s="377">
        <v>6</v>
      </c>
      <c r="Q60" s="377">
        <v>5</v>
      </c>
      <c r="R60" s="377">
        <v>0</v>
      </c>
      <c r="S60" s="377">
        <v>5</v>
      </c>
      <c r="T60" s="377">
        <v>6</v>
      </c>
      <c r="U60" s="377">
        <v>5</v>
      </c>
      <c r="V60" s="377">
        <v>11</v>
      </c>
      <c r="W60" s="377">
        <v>4</v>
      </c>
      <c r="X60" s="377">
        <v>8</v>
      </c>
      <c r="Y60" s="377">
        <v>12</v>
      </c>
      <c r="Z60" s="377">
        <v>2</v>
      </c>
      <c r="AA60" s="377">
        <v>7</v>
      </c>
      <c r="AB60" s="377">
        <v>9</v>
      </c>
      <c r="AC60" s="377">
        <v>4</v>
      </c>
      <c r="AD60" s="377">
        <v>3</v>
      </c>
      <c r="AE60" s="377">
        <v>7</v>
      </c>
      <c r="AF60" s="377">
        <v>6</v>
      </c>
      <c r="AG60" s="377">
        <v>6</v>
      </c>
      <c r="AH60" s="377">
        <v>12</v>
      </c>
      <c r="AI60" s="377">
        <v>6</v>
      </c>
      <c r="AJ60" s="377">
        <v>12</v>
      </c>
      <c r="AK60" s="377">
        <v>18</v>
      </c>
      <c r="AL60" s="377">
        <v>28</v>
      </c>
      <c r="AM60" s="377">
        <v>41</v>
      </c>
      <c r="AN60" s="377">
        <v>69</v>
      </c>
      <c r="AO60" s="377">
        <v>5</v>
      </c>
      <c r="AP60" s="377">
        <v>4</v>
      </c>
      <c r="AQ60" s="377">
        <v>9</v>
      </c>
      <c r="AR60" s="377">
        <v>0</v>
      </c>
      <c r="AS60" s="377">
        <v>0</v>
      </c>
      <c r="AT60" s="377">
        <v>0</v>
      </c>
      <c r="AU60" s="377">
        <v>1</v>
      </c>
      <c r="AV60" s="377">
        <v>0</v>
      </c>
      <c r="AW60" s="377">
        <v>0</v>
      </c>
      <c r="AX60" s="377">
        <v>0</v>
      </c>
      <c r="AY60" s="377">
        <v>0</v>
      </c>
      <c r="AZ60" s="377">
        <v>1</v>
      </c>
      <c r="BA60" s="377">
        <v>2</v>
      </c>
      <c r="BB60" s="377">
        <v>4</v>
      </c>
      <c r="BC60" s="377">
        <v>6</v>
      </c>
      <c r="BD60" s="377">
        <v>4</v>
      </c>
      <c r="BE60" s="377">
        <v>0</v>
      </c>
      <c r="BF60" s="377">
        <v>0</v>
      </c>
      <c r="BG60" s="377">
        <v>1</v>
      </c>
      <c r="BH60" s="377">
        <v>0</v>
      </c>
      <c r="BI60" s="377">
        <v>0</v>
      </c>
      <c r="BJ60" s="377">
        <v>0</v>
      </c>
      <c r="BK60" s="377">
        <v>0</v>
      </c>
      <c r="BL60" s="377">
        <v>0</v>
      </c>
      <c r="BM60" s="377">
        <v>0</v>
      </c>
      <c r="BN60" s="377">
        <v>0</v>
      </c>
      <c r="BO60" s="377">
        <v>3</v>
      </c>
      <c r="BP60" s="377">
        <v>0</v>
      </c>
      <c r="BQ60" s="377">
        <v>4</v>
      </c>
      <c r="BR60" s="377">
        <v>4</v>
      </c>
      <c r="BS60" s="377">
        <v>1</v>
      </c>
      <c r="BT60" s="377">
        <v>0</v>
      </c>
      <c r="BU60" s="377">
        <v>0</v>
      </c>
      <c r="BV60" s="377">
        <v>0</v>
      </c>
      <c r="BW60" s="377">
        <v>0</v>
      </c>
      <c r="BX60" s="377">
        <v>1</v>
      </c>
      <c r="BY60" s="377">
        <v>2</v>
      </c>
      <c r="BZ60" s="377">
        <v>4</v>
      </c>
      <c r="CA60" s="377">
        <v>1</v>
      </c>
      <c r="CB60" s="377">
        <v>0</v>
      </c>
      <c r="CC60" s="377">
        <v>0</v>
      </c>
      <c r="CD60" s="377">
        <v>0</v>
      </c>
      <c r="CE60" s="377">
        <v>0</v>
      </c>
      <c r="CF60" s="377">
        <v>0</v>
      </c>
      <c r="CG60" s="377">
        <v>0</v>
      </c>
      <c r="CH60" s="377">
        <v>1</v>
      </c>
      <c r="CI60" s="377">
        <v>1</v>
      </c>
      <c r="CJ60" s="377">
        <v>0</v>
      </c>
      <c r="CK60" s="378">
        <v>7</v>
      </c>
    </row>
    <row r="61" spans="1:89" s="379" customFormat="1" x14ac:dyDescent="0.2">
      <c r="A61" s="380">
        <v>58</v>
      </c>
      <c r="B61" s="381" t="s">
        <v>610</v>
      </c>
      <c r="C61" s="381" t="s">
        <v>611</v>
      </c>
      <c r="D61" s="382" t="s">
        <v>339</v>
      </c>
      <c r="E61" s="381" t="s">
        <v>537</v>
      </c>
      <c r="F61" s="381" t="s">
        <v>341</v>
      </c>
      <c r="G61" s="381" t="s">
        <v>517</v>
      </c>
      <c r="H61" s="381" t="s">
        <v>518</v>
      </c>
      <c r="I61" s="383">
        <v>7</v>
      </c>
      <c r="J61" s="384">
        <v>9</v>
      </c>
      <c r="K61" s="385" t="s">
        <v>538</v>
      </c>
      <c r="L61" s="386" t="s">
        <v>612</v>
      </c>
      <c r="M61" s="386" t="s">
        <v>219</v>
      </c>
      <c r="N61" s="387">
        <v>25</v>
      </c>
      <c r="O61" s="387">
        <v>0</v>
      </c>
      <c r="P61" s="388">
        <v>25</v>
      </c>
      <c r="Q61" s="388">
        <v>30</v>
      </c>
      <c r="R61" s="388">
        <v>0</v>
      </c>
      <c r="S61" s="388">
        <v>30</v>
      </c>
      <c r="T61" s="388">
        <v>25</v>
      </c>
      <c r="U61" s="388">
        <v>30</v>
      </c>
      <c r="V61" s="388">
        <v>55</v>
      </c>
      <c r="W61" s="388">
        <v>48</v>
      </c>
      <c r="X61" s="388">
        <v>28</v>
      </c>
      <c r="Y61" s="388">
        <v>76</v>
      </c>
      <c r="Z61" s="388">
        <v>33</v>
      </c>
      <c r="AA61" s="388">
        <v>45</v>
      </c>
      <c r="AB61" s="388">
        <v>78</v>
      </c>
      <c r="AC61" s="388">
        <v>47</v>
      </c>
      <c r="AD61" s="388">
        <v>29</v>
      </c>
      <c r="AE61" s="388">
        <v>76</v>
      </c>
      <c r="AF61" s="388">
        <v>35</v>
      </c>
      <c r="AG61" s="388">
        <v>43</v>
      </c>
      <c r="AH61" s="388">
        <v>78</v>
      </c>
      <c r="AI61" s="388">
        <v>36</v>
      </c>
      <c r="AJ61" s="388">
        <v>37</v>
      </c>
      <c r="AK61" s="388">
        <v>73</v>
      </c>
      <c r="AL61" s="388">
        <v>224</v>
      </c>
      <c r="AM61" s="388">
        <v>212</v>
      </c>
      <c r="AN61" s="388">
        <v>436</v>
      </c>
      <c r="AO61" s="388">
        <v>27</v>
      </c>
      <c r="AP61" s="388">
        <v>17</v>
      </c>
      <c r="AQ61" s="388">
        <v>44</v>
      </c>
      <c r="AR61" s="388">
        <v>11</v>
      </c>
      <c r="AS61" s="388">
        <v>8</v>
      </c>
      <c r="AT61" s="388">
        <v>19</v>
      </c>
      <c r="AU61" s="388">
        <v>2</v>
      </c>
      <c r="AV61" s="388">
        <v>3</v>
      </c>
      <c r="AW61" s="388">
        <v>3</v>
      </c>
      <c r="AX61" s="388">
        <v>3</v>
      </c>
      <c r="AY61" s="388">
        <v>3</v>
      </c>
      <c r="AZ61" s="388">
        <v>3</v>
      </c>
      <c r="BA61" s="388">
        <v>0</v>
      </c>
      <c r="BB61" s="388">
        <v>17</v>
      </c>
      <c r="BC61" s="388">
        <v>20</v>
      </c>
      <c r="BD61" s="388">
        <v>19</v>
      </c>
      <c r="BE61" s="388">
        <v>1</v>
      </c>
      <c r="BF61" s="388">
        <v>0</v>
      </c>
      <c r="BG61" s="388">
        <v>0</v>
      </c>
      <c r="BH61" s="388">
        <v>1</v>
      </c>
      <c r="BI61" s="388">
        <v>0</v>
      </c>
      <c r="BJ61" s="388">
        <v>0</v>
      </c>
      <c r="BK61" s="388">
        <v>0</v>
      </c>
      <c r="BL61" s="388">
        <v>0</v>
      </c>
      <c r="BM61" s="388">
        <v>0</v>
      </c>
      <c r="BN61" s="388">
        <v>6</v>
      </c>
      <c r="BO61" s="388">
        <v>11</v>
      </c>
      <c r="BP61" s="388">
        <v>6</v>
      </c>
      <c r="BQ61" s="388">
        <v>11</v>
      </c>
      <c r="BR61" s="388">
        <v>17</v>
      </c>
      <c r="BS61" s="388">
        <v>2</v>
      </c>
      <c r="BT61" s="388">
        <v>3</v>
      </c>
      <c r="BU61" s="388">
        <v>3</v>
      </c>
      <c r="BV61" s="388">
        <v>3</v>
      </c>
      <c r="BW61" s="388">
        <v>3</v>
      </c>
      <c r="BX61" s="388">
        <v>3</v>
      </c>
      <c r="BY61" s="388">
        <v>0</v>
      </c>
      <c r="BZ61" s="388">
        <v>17</v>
      </c>
      <c r="CA61" s="388">
        <v>0</v>
      </c>
      <c r="CB61" s="388">
        <v>2</v>
      </c>
      <c r="CC61" s="388">
        <v>1</v>
      </c>
      <c r="CD61" s="388">
        <v>0</v>
      </c>
      <c r="CE61" s="388">
        <v>1</v>
      </c>
      <c r="CF61" s="388">
        <v>0</v>
      </c>
      <c r="CG61" s="388">
        <v>1</v>
      </c>
      <c r="CH61" s="388">
        <v>1</v>
      </c>
      <c r="CI61" s="388">
        <v>2</v>
      </c>
      <c r="CJ61" s="388">
        <v>0</v>
      </c>
      <c r="CK61" s="389">
        <v>26</v>
      </c>
    </row>
    <row r="62" spans="1:89" s="379" customFormat="1" x14ac:dyDescent="0.2">
      <c r="A62" s="369">
        <v>59</v>
      </c>
      <c r="B62" s="370" t="s">
        <v>613</v>
      </c>
      <c r="C62" s="370" t="s">
        <v>614</v>
      </c>
      <c r="D62" s="371" t="s">
        <v>339</v>
      </c>
      <c r="E62" s="370" t="s">
        <v>537</v>
      </c>
      <c r="F62" s="370" t="s">
        <v>341</v>
      </c>
      <c r="G62" s="370" t="s">
        <v>434</v>
      </c>
      <c r="H62" s="370" t="s">
        <v>597</v>
      </c>
      <c r="I62" s="372">
        <v>7</v>
      </c>
      <c r="J62" s="373">
        <v>16</v>
      </c>
      <c r="K62" s="374" t="s">
        <v>538</v>
      </c>
      <c r="L62" s="375" t="s">
        <v>615</v>
      </c>
      <c r="M62" s="375" t="s">
        <v>219</v>
      </c>
      <c r="N62" s="376">
        <v>10</v>
      </c>
      <c r="O62" s="376">
        <v>1</v>
      </c>
      <c r="P62" s="377">
        <v>11</v>
      </c>
      <c r="Q62" s="377">
        <v>10</v>
      </c>
      <c r="R62" s="377">
        <v>0</v>
      </c>
      <c r="S62" s="377">
        <v>10</v>
      </c>
      <c r="T62" s="377">
        <v>11</v>
      </c>
      <c r="U62" s="377">
        <v>10</v>
      </c>
      <c r="V62" s="377">
        <v>21</v>
      </c>
      <c r="W62" s="377">
        <v>12</v>
      </c>
      <c r="X62" s="377">
        <v>12</v>
      </c>
      <c r="Y62" s="377">
        <v>24</v>
      </c>
      <c r="Z62" s="377">
        <v>12</v>
      </c>
      <c r="AA62" s="377">
        <v>16</v>
      </c>
      <c r="AB62" s="377">
        <v>28</v>
      </c>
      <c r="AC62" s="377">
        <v>22</v>
      </c>
      <c r="AD62" s="377">
        <v>19</v>
      </c>
      <c r="AE62" s="377">
        <v>41</v>
      </c>
      <c r="AF62" s="377">
        <v>22</v>
      </c>
      <c r="AG62" s="377">
        <v>16</v>
      </c>
      <c r="AH62" s="377">
        <v>38</v>
      </c>
      <c r="AI62" s="377">
        <v>23</v>
      </c>
      <c r="AJ62" s="377">
        <v>13</v>
      </c>
      <c r="AK62" s="377">
        <v>36</v>
      </c>
      <c r="AL62" s="377">
        <v>102</v>
      </c>
      <c r="AM62" s="377">
        <v>86</v>
      </c>
      <c r="AN62" s="377">
        <v>188</v>
      </c>
      <c r="AO62" s="377">
        <v>16</v>
      </c>
      <c r="AP62" s="377">
        <v>18</v>
      </c>
      <c r="AQ62" s="377">
        <v>34</v>
      </c>
      <c r="AR62" s="377">
        <v>3</v>
      </c>
      <c r="AS62" s="377">
        <v>2</v>
      </c>
      <c r="AT62" s="377">
        <v>5</v>
      </c>
      <c r="AU62" s="377">
        <v>1</v>
      </c>
      <c r="AV62" s="377">
        <v>1</v>
      </c>
      <c r="AW62" s="377">
        <v>1</v>
      </c>
      <c r="AX62" s="377">
        <v>2</v>
      </c>
      <c r="AY62" s="377">
        <v>2</v>
      </c>
      <c r="AZ62" s="377">
        <v>2</v>
      </c>
      <c r="BA62" s="377">
        <v>0</v>
      </c>
      <c r="BB62" s="377">
        <v>9</v>
      </c>
      <c r="BC62" s="377">
        <v>11</v>
      </c>
      <c r="BD62" s="377">
        <v>11</v>
      </c>
      <c r="BE62" s="377">
        <v>0</v>
      </c>
      <c r="BF62" s="377">
        <v>0</v>
      </c>
      <c r="BG62" s="377">
        <v>0</v>
      </c>
      <c r="BH62" s="377">
        <v>0</v>
      </c>
      <c r="BI62" s="377">
        <v>1</v>
      </c>
      <c r="BJ62" s="377">
        <v>0</v>
      </c>
      <c r="BK62" s="377">
        <v>0</v>
      </c>
      <c r="BL62" s="377">
        <v>0</v>
      </c>
      <c r="BM62" s="377">
        <v>0</v>
      </c>
      <c r="BN62" s="377">
        <v>1</v>
      </c>
      <c r="BO62" s="377">
        <v>8</v>
      </c>
      <c r="BP62" s="377">
        <v>1</v>
      </c>
      <c r="BQ62" s="377">
        <v>8</v>
      </c>
      <c r="BR62" s="377">
        <v>9</v>
      </c>
      <c r="BS62" s="377">
        <v>1</v>
      </c>
      <c r="BT62" s="377">
        <v>1</v>
      </c>
      <c r="BU62" s="377">
        <v>1</v>
      </c>
      <c r="BV62" s="377">
        <v>2</v>
      </c>
      <c r="BW62" s="377">
        <v>2</v>
      </c>
      <c r="BX62" s="377">
        <v>2</v>
      </c>
      <c r="BY62" s="377">
        <v>0</v>
      </c>
      <c r="BZ62" s="377">
        <v>9</v>
      </c>
      <c r="CA62" s="377">
        <v>1</v>
      </c>
      <c r="CB62" s="377">
        <v>0</v>
      </c>
      <c r="CC62" s="377">
        <v>0</v>
      </c>
      <c r="CD62" s="377">
        <v>0</v>
      </c>
      <c r="CE62" s="377">
        <v>1</v>
      </c>
      <c r="CF62" s="377">
        <v>1</v>
      </c>
      <c r="CG62" s="377">
        <v>0</v>
      </c>
      <c r="CH62" s="377">
        <v>0</v>
      </c>
      <c r="CI62" s="377">
        <v>1</v>
      </c>
      <c r="CJ62" s="377">
        <v>0</v>
      </c>
      <c r="CK62" s="378">
        <v>14</v>
      </c>
    </row>
    <row r="63" spans="1:89" s="397" customFormat="1" ht="12.75" customHeight="1" x14ac:dyDescent="0.25">
      <c r="A63" s="390"/>
      <c r="B63" s="391"/>
      <c r="C63" s="391"/>
      <c r="D63" s="392"/>
      <c r="E63" s="391"/>
      <c r="F63" s="391"/>
      <c r="G63" s="391"/>
      <c r="H63" s="391"/>
      <c r="I63" s="393"/>
      <c r="J63" s="394"/>
      <c r="K63" s="395"/>
      <c r="L63" s="391"/>
      <c r="M63" s="391"/>
      <c r="N63" s="396">
        <f t="shared" ref="N63:AS63" si="0">SUM(N4:N62)</f>
        <v>893</v>
      </c>
      <c r="O63" s="396">
        <f t="shared" si="0"/>
        <v>30</v>
      </c>
      <c r="P63" s="396">
        <f t="shared" si="0"/>
        <v>923</v>
      </c>
      <c r="Q63" s="396">
        <f t="shared" si="0"/>
        <v>804</v>
      </c>
      <c r="R63" s="396">
        <f t="shared" si="0"/>
        <v>18</v>
      </c>
      <c r="S63" s="396">
        <f t="shared" si="0"/>
        <v>822</v>
      </c>
      <c r="T63" s="396">
        <f t="shared" si="0"/>
        <v>923</v>
      </c>
      <c r="U63" s="396">
        <f t="shared" si="0"/>
        <v>822</v>
      </c>
      <c r="V63" s="396">
        <f t="shared" si="0"/>
        <v>1745</v>
      </c>
      <c r="W63" s="396">
        <f t="shared" si="0"/>
        <v>886</v>
      </c>
      <c r="X63" s="396">
        <f t="shared" si="0"/>
        <v>867</v>
      </c>
      <c r="Y63" s="396">
        <f t="shared" si="0"/>
        <v>1753</v>
      </c>
      <c r="Z63" s="396">
        <f t="shared" si="0"/>
        <v>952</v>
      </c>
      <c r="AA63" s="396">
        <f t="shared" si="0"/>
        <v>908</v>
      </c>
      <c r="AB63" s="396">
        <f t="shared" si="0"/>
        <v>1860</v>
      </c>
      <c r="AC63" s="396">
        <f t="shared" si="0"/>
        <v>955</v>
      </c>
      <c r="AD63" s="396">
        <f t="shared" si="0"/>
        <v>863</v>
      </c>
      <c r="AE63" s="396">
        <f t="shared" si="0"/>
        <v>1818</v>
      </c>
      <c r="AF63" s="396">
        <f t="shared" si="0"/>
        <v>971</v>
      </c>
      <c r="AG63" s="396">
        <f t="shared" si="0"/>
        <v>931</v>
      </c>
      <c r="AH63" s="396">
        <f t="shared" si="0"/>
        <v>1902</v>
      </c>
      <c r="AI63" s="396">
        <f t="shared" si="0"/>
        <v>920</v>
      </c>
      <c r="AJ63" s="396">
        <f t="shared" si="0"/>
        <v>984</v>
      </c>
      <c r="AK63" s="396">
        <f t="shared" si="0"/>
        <v>1904</v>
      </c>
      <c r="AL63" s="396">
        <f t="shared" si="0"/>
        <v>5607</v>
      </c>
      <c r="AM63" s="396">
        <f t="shared" si="0"/>
        <v>5375</v>
      </c>
      <c r="AN63" s="396">
        <f t="shared" si="0"/>
        <v>10982</v>
      </c>
      <c r="AO63" s="396">
        <f t="shared" si="0"/>
        <v>501</v>
      </c>
      <c r="AP63" s="396">
        <f t="shared" si="0"/>
        <v>460</v>
      </c>
      <c r="AQ63" s="396">
        <f t="shared" si="0"/>
        <v>961</v>
      </c>
      <c r="AR63" s="396">
        <f t="shared" si="0"/>
        <v>167</v>
      </c>
      <c r="AS63" s="396">
        <f t="shared" si="0"/>
        <v>157</v>
      </c>
      <c r="AT63" s="396">
        <f t="shared" ref="AT63:BY63" si="1">SUM(AT4:AT62)</f>
        <v>324</v>
      </c>
      <c r="AU63" s="396">
        <f t="shared" si="1"/>
        <v>81</v>
      </c>
      <c r="AV63" s="396">
        <f t="shared" si="1"/>
        <v>79</v>
      </c>
      <c r="AW63" s="396">
        <f t="shared" si="1"/>
        <v>79</v>
      </c>
      <c r="AX63" s="396">
        <f t="shared" si="1"/>
        <v>81</v>
      </c>
      <c r="AY63" s="396">
        <f t="shared" si="1"/>
        <v>82</v>
      </c>
      <c r="AZ63" s="396">
        <f t="shared" si="1"/>
        <v>86</v>
      </c>
      <c r="BA63" s="396">
        <f t="shared" si="1"/>
        <v>5</v>
      </c>
      <c r="BB63" s="396">
        <f t="shared" si="1"/>
        <v>493</v>
      </c>
      <c r="BC63" s="396">
        <f t="shared" si="1"/>
        <v>595</v>
      </c>
      <c r="BD63" s="396">
        <f t="shared" si="1"/>
        <v>514</v>
      </c>
      <c r="BE63" s="396">
        <f t="shared" si="1"/>
        <v>44</v>
      </c>
      <c r="BF63" s="396">
        <f t="shared" si="1"/>
        <v>0</v>
      </c>
      <c r="BG63" s="396">
        <f t="shared" si="1"/>
        <v>2</v>
      </c>
      <c r="BH63" s="396">
        <f t="shared" si="1"/>
        <v>29</v>
      </c>
      <c r="BI63" s="396">
        <f t="shared" si="1"/>
        <v>28</v>
      </c>
      <c r="BJ63" s="396">
        <f t="shared" si="1"/>
        <v>4</v>
      </c>
      <c r="BK63" s="396">
        <f t="shared" si="1"/>
        <v>7</v>
      </c>
      <c r="BL63" s="396">
        <f t="shared" si="1"/>
        <v>0</v>
      </c>
      <c r="BM63" s="396">
        <f t="shared" si="1"/>
        <v>0</v>
      </c>
      <c r="BN63" s="396">
        <f t="shared" si="1"/>
        <v>142</v>
      </c>
      <c r="BO63" s="396">
        <f t="shared" si="1"/>
        <v>349</v>
      </c>
      <c r="BP63" s="396">
        <f t="shared" si="1"/>
        <v>142</v>
      </c>
      <c r="BQ63" s="396">
        <f t="shared" si="1"/>
        <v>351</v>
      </c>
      <c r="BR63" s="396">
        <f t="shared" si="1"/>
        <v>493</v>
      </c>
      <c r="BS63" s="396">
        <f t="shared" si="1"/>
        <v>81</v>
      </c>
      <c r="BT63" s="396">
        <f t="shared" si="1"/>
        <v>79</v>
      </c>
      <c r="BU63" s="396">
        <f t="shared" si="1"/>
        <v>79</v>
      </c>
      <c r="BV63" s="396">
        <f t="shared" si="1"/>
        <v>81</v>
      </c>
      <c r="BW63" s="396">
        <f t="shared" si="1"/>
        <v>82</v>
      </c>
      <c r="BX63" s="396">
        <f t="shared" si="1"/>
        <v>86</v>
      </c>
      <c r="BY63" s="396">
        <f t="shared" si="1"/>
        <v>5</v>
      </c>
      <c r="BZ63" s="396">
        <f t="shared" ref="BZ63:CK63" si="2">SUM(BZ4:BZ62)</f>
        <v>493</v>
      </c>
      <c r="CA63" s="396">
        <f t="shared" si="2"/>
        <v>46</v>
      </c>
      <c r="CB63" s="396">
        <f t="shared" si="2"/>
        <v>17</v>
      </c>
      <c r="CC63" s="396">
        <f t="shared" si="2"/>
        <v>9</v>
      </c>
      <c r="CD63" s="396">
        <f t="shared" si="2"/>
        <v>8</v>
      </c>
      <c r="CE63" s="396">
        <f t="shared" si="2"/>
        <v>11</v>
      </c>
      <c r="CF63" s="396">
        <f t="shared" si="2"/>
        <v>9</v>
      </c>
      <c r="CG63" s="396">
        <f t="shared" si="2"/>
        <v>5</v>
      </c>
      <c r="CH63" s="396">
        <f t="shared" si="2"/>
        <v>10</v>
      </c>
      <c r="CI63" s="396">
        <f t="shared" si="2"/>
        <v>56</v>
      </c>
      <c r="CJ63" s="396">
        <f t="shared" si="2"/>
        <v>21</v>
      </c>
      <c r="CK63" s="396">
        <f t="shared" si="2"/>
        <v>753</v>
      </c>
    </row>
    <row r="64" spans="1:89" s="345" customFormat="1" x14ac:dyDescent="0.2">
      <c r="A64" s="344"/>
      <c r="D64" s="346"/>
      <c r="I64" s="347"/>
      <c r="J64" s="348"/>
      <c r="K64" s="349"/>
      <c r="L64" s="350"/>
      <c r="M64" s="350"/>
      <c r="N64" s="351"/>
      <c r="O64" s="351"/>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52"/>
      <c r="BO64" s="352"/>
      <c r="BP64" s="352"/>
      <c r="BQ64" s="352"/>
      <c r="BR64" s="352"/>
      <c r="BS64" s="344"/>
      <c r="BT64" s="344"/>
      <c r="BU64" s="344"/>
      <c r="BV64" s="344"/>
      <c r="BW64" s="344"/>
      <c r="BX64" s="344"/>
      <c r="BY64" s="344"/>
      <c r="BZ64" s="344"/>
      <c r="CA64" s="344"/>
      <c r="CB64" s="344"/>
      <c r="CC64" s="344"/>
      <c r="CD64" s="344"/>
      <c r="CE64" s="344"/>
      <c r="CF64" s="344"/>
      <c r="CG64" s="344"/>
      <c r="CH64" s="344"/>
      <c r="CI64" s="344"/>
      <c r="CJ64" s="344"/>
      <c r="CK64" s="344"/>
    </row>
    <row r="65" spans="1:89" s="345" customFormat="1" x14ac:dyDescent="0.2">
      <c r="A65" s="344"/>
      <c r="D65" s="346"/>
      <c r="I65" s="347"/>
      <c r="J65" s="348"/>
      <c r="K65" s="349"/>
      <c r="L65" s="350"/>
      <c r="M65" s="350"/>
      <c r="N65" s="351"/>
      <c r="O65" s="351"/>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52"/>
      <c r="BP65" s="352"/>
      <c r="BQ65" s="352"/>
      <c r="BR65" s="352"/>
      <c r="BS65" s="344"/>
      <c r="BT65" s="344"/>
      <c r="BU65" s="344"/>
      <c r="BV65" s="344"/>
      <c r="BW65" s="344"/>
      <c r="BX65" s="344"/>
      <c r="BY65" s="344"/>
      <c r="BZ65" s="344"/>
      <c r="CA65" s="344"/>
      <c r="CB65" s="344"/>
      <c r="CC65" s="344"/>
      <c r="CD65" s="344"/>
      <c r="CE65" s="344"/>
      <c r="CF65" s="344"/>
      <c r="CG65" s="344"/>
      <c r="CH65" s="344"/>
      <c r="CI65" s="344"/>
      <c r="CJ65" s="352"/>
      <c r="CK65" s="344"/>
    </row>
  </sheetData>
  <mergeCells count="26">
    <mergeCell ref="AC2:AE2"/>
    <mergeCell ref="N2:P2"/>
    <mergeCell ref="Q2:S2"/>
    <mergeCell ref="T2:V2"/>
    <mergeCell ref="W2:Y2"/>
    <mergeCell ref="Z2:AB2"/>
    <mergeCell ref="BN2:BO2"/>
    <mergeCell ref="AF2:AH2"/>
    <mergeCell ref="AI2:AK2"/>
    <mergeCell ref="AL2:AN2"/>
    <mergeCell ref="AO2:AQ2"/>
    <mergeCell ref="AR2:AT2"/>
    <mergeCell ref="AU2:BB2"/>
    <mergeCell ref="BC2:BE2"/>
    <mergeCell ref="BF2:BG2"/>
    <mergeCell ref="BH2:BI2"/>
    <mergeCell ref="BJ2:BK2"/>
    <mergeCell ref="BL2:BM2"/>
    <mergeCell ref="CI2:CJ2"/>
    <mergeCell ref="CK2:CK3"/>
    <mergeCell ref="BP2:BR2"/>
    <mergeCell ref="BS2:BZ2"/>
    <mergeCell ref="CA2:CB2"/>
    <mergeCell ref="CC2:CD2"/>
    <mergeCell ref="CE2:CF2"/>
    <mergeCell ref="CG2:CH2"/>
  </mergeCells>
  <pageMargins left="0.39370078740157483" right="0.39370078740157483" top="0.39370078740157483" bottom="0.39370078740157483" header="0" footer="0"/>
  <pageSetup paperSize="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9"/>
  <sheetViews>
    <sheetView zoomScaleNormal="100" workbookViewId="0">
      <pane ySplit="3" topLeftCell="A4" activePane="bottomLeft" state="frozen"/>
      <selection pane="bottomLeft"/>
    </sheetView>
  </sheetViews>
  <sheetFormatPr baseColWidth="10" defaultRowHeight="12.75" x14ac:dyDescent="0.2"/>
  <cols>
    <col min="1" max="1" width="6.5703125" style="404" customWidth="1"/>
    <col min="2" max="2" width="11.42578125" style="399"/>
    <col min="3" max="3" width="28.42578125" style="399" bestFit="1" customWidth="1"/>
    <col min="4" max="4" width="18.5703125" style="405" customWidth="1"/>
    <col min="5" max="5" width="36.140625" style="399" customWidth="1"/>
    <col min="6" max="6" width="20.7109375" style="399" customWidth="1"/>
    <col min="7" max="7" width="32.7109375" style="399" bestFit="1" customWidth="1"/>
    <col min="8" max="8" width="39.85546875" style="399" bestFit="1" customWidth="1"/>
    <col min="9" max="9" width="8.7109375" style="405" customWidth="1"/>
    <col min="10" max="10" width="6.5703125" style="405" customWidth="1"/>
    <col min="11" max="11" width="22.42578125" style="405" customWidth="1"/>
    <col min="12" max="12" width="57.42578125" style="405" bestFit="1" customWidth="1"/>
    <col min="13" max="13" width="20.85546875" style="405" bestFit="1" customWidth="1"/>
    <col min="14" max="14" width="20.85546875" style="405" customWidth="1"/>
    <col min="15" max="15" width="9.7109375" style="399" customWidth="1"/>
    <col min="16" max="16" width="9" style="399" customWidth="1"/>
    <col min="17" max="17" width="10.7109375" style="399" customWidth="1"/>
    <col min="18" max="38" width="9" style="399" customWidth="1"/>
    <col min="39" max="39" width="10.85546875" style="404" customWidth="1"/>
    <col min="40" max="45" width="5.28515625" style="399" customWidth="1"/>
    <col min="46" max="46" width="13.28515625" style="399" bestFit="1" customWidth="1"/>
    <col min="47" max="47" width="6.28515625" style="399" bestFit="1" customWidth="1"/>
    <col min="48" max="50" width="7.28515625" style="399" customWidth="1"/>
    <col min="51" max="54" width="9" style="399" customWidth="1"/>
    <col min="55" max="58" width="9.7109375" style="399" customWidth="1"/>
    <col min="59" max="59" width="7.85546875" style="399" customWidth="1"/>
    <col min="60" max="60" width="7.5703125" style="399" customWidth="1"/>
    <col min="61" max="61" width="7.85546875" style="399" customWidth="1"/>
    <col min="62" max="62" width="7.5703125" style="399" customWidth="1"/>
    <col min="63" max="68" width="5.7109375" style="399" customWidth="1"/>
    <col min="69" max="69" width="17" style="399" customWidth="1"/>
    <col min="70" max="70" width="15" style="399" customWidth="1"/>
    <col min="71" max="71" width="7.85546875" style="399" customWidth="1"/>
    <col min="72" max="72" width="7.5703125" style="399" customWidth="1"/>
    <col min="73" max="73" width="10.85546875" style="404" customWidth="1"/>
    <col min="74" max="256" width="11.42578125" style="399"/>
    <col min="257" max="257" width="6.5703125" style="399" customWidth="1"/>
    <col min="258" max="258" width="11.42578125" style="399"/>
    <col min="259" max="259" width="28.42578125" style="399" bestFit="1" customWidth="1"/>
    <col min="260" max="260" width="18.5703125" style="399" customWidth="1"/>
    <col min="261" max="261" width="36.140625" style="399" customWidth="1"/>
    <col min="262" max="262" width="20.7109375" style="399" customWidth="1"/>
    <col min="263" max="263" width="32.7109375" style="399" bestFit="1" customWidth="1"/>
    <col min="264" max="264" width="39.85546875" style="399" bestFit="1" customWidth="1"/>
    <col min="265" max="265" width="8.7109375" style="399" customWidth="1"/>
    <col min="266" max="266" width="6.5703125" style="399" customWidth="1"/>
    <col min="267" max="267" width="22.42578125" style="399" customWidth="1"/>
    <col min="268" max="268" width="57.42578125" style="399" bestFit="1" customWidth="1"/>
    <col min="269" max="269" width="20.85546875" style="399" bestFit="1" customWidth="1"/>
    <col min="270" max="270" width="20.85546875" style="399" customWidth="1"/>
    <col min="271" max="271" width="9.7109375" style="399" customWidth="1"/>
    <col min="272" max="272" width="9" style="399" customWidth="1"/>
    <col min="273" max="273" width="10.7109375" style="399" customWidth="1"/>
    <col min="274" max="294" width="9" style="399" customWidth="1"/>
    <col min="295" max="295" width="10.85546875" style="399" customWidth="1"/>
    <col min="296" max="301" width="5.28515625" style="399" customWidth="1"/>
    <col min="302" max="302" width="13.28515625" style="399" bestFit="1" customWidth="1"/>
    <col min="303" max="303" width="6.28515625" style="399" bestFit="1" customWidth="1"/>
    <col min="304" max="306" width="7.28515625" style="399" customWidth="1"/>
    <col min="307" max="310" width="9" style="399" customWidth="1"/>
    <col min="311" max="314" width="9.7109375" style="399" customWidth="1"/>
    <col min="315" max="315" width="7.85546875" style="399" customWidth="1"/>
    <col min="316" max="316" width="7.5703125" style="399" customWidth="1"/>
    <col min="317" max="317" width="7.85546875" style="399" customWidth="1"/>
    <col min="318" max="318" width="7.5703125" style="399" customWidth="1"/>
    <col min="319" max="324" width="5.7109375" style="399" customWidth="1"/>
    <col min="325" max="325" width="17" style="399" customWidth="1"/>
    <col min="326" max="326" width="15" style="399" customWidth="1"/>
    <col min="327" max="327" width="7.85546875" style="399" customWidth="1"/>
    <col min="328" max="328" width="7.5703125" style="399" customWidth="1"/>
    <col min="329" max="329" width="10.85546875" style="399" customWidth="1"/>
    <col min="330" max="512" width="11.42578125" style="399"/>
    <col min="513" max="513" width="6.5703125" style="399" customWidth="1"/>
    <col min="514" max="514" width="11.42578125" style="399"/>
    <col min="515" max="515" width="28.42578125" style="399" bestFit="1" customWidth="1"/>
    <col min="516" max="516" width="18.5703125" style="399" customWidth="1"/>
    <col min="517" max="517" width="36.140625" style="399" customWidth="1"/>
    <col min="518" max="518" width="20.7109375" style="399" customWidth="1"/>
    <col min="519" max="519" width="32.7109375" style="399" bestFit="1" customWidth="1"/>
    <col min="520" max="520" width="39.85546875" style="399" bestFit="1" customWidth="1"/>
    <col min="521" max="521" width="8.7109375" style="399" customWidth="1"/>
    <col min="522" max="522" width="6.5703125" style="399" customWidth="1"/>
    <col min="523" max="523" width="22.42578125" style="399" customWidth="1"/>
    <col min="524" max="524" width="57.42578125" style="399" bestFit="1" customWidth="1"/>
    <col min="525" max="525" width="20.85546875" style="399" bestFit="1" customWidth="1"/>
    <col min="526" max="526" width="20.85546875" style="399" customWidth="1"/>
    <col min="527" max="527" width="9.7109375" style="399" customWidth="1"/>
    <col min="528" max="528" width="9" style="399" customWidth="1"/>
    <col min="529" max="529" width="10.7109375" style="399" customWidth="1"/>
    <col min="530" max="550" width="9" style="399" customWidth="1"/>
    <col min="551" max="551" width="10.85546875" style="399" customWidth="1"/>
    <col min="552" max="557" width="5.28515625" style="399" customWidth="1"/>
    <col min="558" max="558" width="13.28515625" style="399" bestFit="1" customWidth="1"/>
    <col min="559" max="559" width="6.28515625" style="399" bestFit="1" customWidth="1"/>
    <col min="560" max="562" width="7.28515625" style="399" customWidth="1"/>
    <col min="563" max="566" width="9" style="399" customWidth="1"/>
    <col min="567" max="570" width="9.7109375" style="399" customWidth="1"/>
    <col min="571" max="571" width="7.85546875" style="399" customWidth="1"/>
    <col min="572" max="572" width="7.5703125" style="399" customWidth="1"/>
    <col min="573" max="573" width="7.85546875" style="399" customWidth="1"/>
    <col min="574" max="574" width="7.5703125" style="399" customWidth="1"/>
    <col min="575" max="580" width="5.7109375" style="399" customWidth="1"/>
    <col min="581" max="581" width="17" style="399" customWidth="1"/>
    <col min="582" max="582" width="15" style="399" customWidth="1"/>
    <col min="583" max="583" width="7.85546875" style="399" customWidth="1"/>
    <col min="584" max="584" width="7.5703125" style="399" customWidth="1"/>
    <col min="585" max="585" width="10.85546875" style="399" customWidth="1"/>
    <col min="586" max="768" width="11.42578125" style="399"/>
    <col min="769" max="769" width="6.5703125" style="399" customWidth="1"/>
    <col min="770" max="770" width="11.42578125" style="399"/>
    <col min="771" max="771" width="28.42578125" style="399" bestFit="1" customWidth="1"/>
    <col min="772" max="772" width="18.5703125" style="399" customWidth="1"/>
    <col min="773" max="773" width="36.140625" style="399" customWidth="1"/>
    <col min="774" max="774" width="20.7109375" style="399" customWidth="1"/>
    <col min="775" max="775" width="32.7109375" style="399" bestFit="1" customWidth="1"/>
    <col min="776" max="776" width="39.85546875" style="399" bestFit="1" customWidth="1"/>
    <col min="777" max="777" width="8.7109375" style="399" customWidth="1"/>
    <col min="778" max="778" width="6.5703125" style="399" customWidth="1"/>
    <col min="779" max="779" width="22.42578125" style="399" customWidth="1"/>
    <col min="780" max="780" width="57.42578125" style="399" bestFit="1" customWidth="1"/>
    <col min="781" max="781" width="20.85546875" style="399" bestFit="1" customWidth="1"/>
    <col min="782" max="782" width="20.85546875" style="399" customWidth="1"/>
    <col min="783" max="783" width="9.7109375" style="399" customWidth="1"/>
    <col min="784" max="784" width="9" style="399" customWidth="1"/>
    <col min="785" max="785" width="10.7109375" style="399" customWidth="1"/>
    <col min="786" max="806" width="9" style="399" customWidth="1"/>
    <col min="807" max="807" width="10.85546875" style="399" customWidth="1"/>
    <col min="808" max="813" width="5.28515625" style="399" customWidth="1"/>
    <col min="814" max="814" width="13.28515625" style="399" bestFit="1" customWidth="1"/>
    <col min="815" max="815" width="6.28515625" style="399" bestFit="1" customWidth="1"/>
    <col min="816" max="818" width="7.28515625" style="399" customWidth="1"/>
    <col min="819" max="822" width="9" style="399" customWidth="1"/>
    <col min="823" max="826" width="9.7109375" style="399" customWidth="1"/>
    <col min="827" max="827" width="7.85546875" style="399" customWidth="1"/>
    <col min="828" max="828" width="7.5703125" style="399" customWidth="1"/>
    <col min="829" max="829" width="7.85546875" style="399" customWidth="1"/>
    <col min="830" max="830" width="7.5703125" style="399" customWidth="1"/>
    <col min="831" max="836" width="5.7109375" style="399" customWidth="1"/>
    <col min="837" max="837" width="17" style="399" customWidth="1"/>
    <col min="838" max="838" width="15" style="399" customWidth="1"/>
    <col min="839" max="839" width="7.85546875" style="399" customWidth="1"/>
    <col min="840" max="840" width="7.5703125" style="399" customWidth="1"/>
    <col min="841" max="841" width="10.85546875" style="399" customWidth="1"/>
    <col min="842" max="1024" width="11.42578125" style="399"/>
    <col min="1025" max="1025" width="6.5703125" style="399" customWidth="1"/>
    <col min="1026" max="1026" width="11.42578125" style="399"/>
    <col min="1027" max="1027" width="28.42578125" style="399" bestFit="1" customWidth="1"/>
    <col min="1028" max="1028" width="18.5703125" style="399" customWidth="1"/>
    <col min="1029" max="1029" width="36.140625" style="399" customWidth="1"/>
    <col min="1030" max="1030" width="20.7109375" style="399" customWidth="1"/>
    <col min="1031" max="1031" width="32.7109375" style="399" bestFit="1" customWidth="1"/>
    <col min="1032" max="1032" width="39.85546875" style="399" bestFit="1" customWidth="1"/>
    <col min="1033" max="1033" width="8.7109375" style="399" customWidth="1"/>
    <col min="1034" max="1034" width="6.5703125" style="399" customWidth="1"/>
    <col min="1035" max="1035" width="22.42578125" style="399" customWidth="1"/>
    <col min="1036" max="1036" width="57.42578125" style="399" bestFit="1" customWidth="1"/>
    <col min="1037" max="1037" width="20.85546875" style="399" bestFit="1" customWidth="1"/>
    <col min="1038" max="1038" width="20.85546875" style="399" customWidth="1"/>
    <col min="1039" max="1039" width="9.7109375" style="399" customWidth="1"/>
    <col min="1040" max="1040" width="9" style="399" customWidth="1"/>
    <col min="1041" max="1041" width="10.7109375" style="399" customWidth="1"/>
    <col min="1042" max="1062" width="9" style="399" customWidth="1"/>
    <col min="1063" max="1063" width="10.85546875" style="399" customWidth="1"/>
    <col min="1064" max="1069" width="5.28515625" style="399" customWidth="1"/>
    <col min="1070" max="1070" width="13.28515625" style="399" bestFit="1" customWidth="1"/>
    <col min="1071" max="1071" width="6.28515625" style="399" bestFit="1" customWidth="1"/>
    <col min="1072" max="1074" width="7.28515625" style="399" customWidth="1"/>
    <col min="1075" max="1078" width="9" style="399" customWidth="1"/>
    <col min="1079" max="1082" width="9.7109375" style="399" customWidth="1"/>
    <col min="1083" max="1083" width="7.85546875" style="399" customWidth="1"/>
    <col min="1084" max="1084" width="7.5703125" style="399" customWidth="1"/>
    <col min="1085" max="1085" width="7.85546875" style="399" customWidth="1"/>
    <col min="1086" max="1086" width="7.5703125" style="399" customWidth="1"/>
    <col min="1087" max="1092" width="5.7109375" style="399" customWidth="1"/>
    <col min="1093" max="1093" width="17" style="399" customWidth="1"/>
    <col min="1094" max="1094" width="15" style="399" customWidth="1"/>
    <col min="1095" max="1095" width="7.85546875" style="399" customWidth="1"/>
    <col min="1096" max="1096" width="7.5703125" style="399" customWidth="1"/>
    <col min="1097" max="1097" width="10.85546875" style="399" customWidth="1"/>
    <col min="1098" max="1280" width="11.42578125" style="399"/>
    <col min="1281" max="1281" width="6.5703125" style="399" customWidth="1"/>
    <col min="1282" max="1282" width="11.42578125" style="399"/>
    <col min="1283" max="1283" width="28.42578125" style="399" bestFit="1" customWidth="1"/>
    <col min="1284" max="1284" width="18.5703125" style="399" customWidth="1"/>
    <col min="1285" max="1285" width="36.140625" style="399" customWidth="1"/>
    <col min="1286" max="1286" width="20.7109375" style="399" customWidth="1"/>
    <col min="1287" max="1287" width="32.7109375" style="399" bestFit="1" customWidth="1"/>
    <col min="1288" max="1288" width="39.85546875" style="399" bestFit="1" customWidth="1"/>
    <col min="1289" max="1289" width="8.7109375" style="399" customWidth="1"/>
    <col min="1290" max="1290" width="6.5703125" style="399" customWidth="1"/>
    <col min="1291" max="1291" width="22.42578125" style="399" customWidth="1"/>
    <col min="1292" max="1292" width="57.42578125" style="399" bestFit="1" customWidth="1"/>
    <col min="1293" max="1293" width="20.85546875" style="399" bestFit="1" customWidth="1"/>
    <col min="1294" max="1294" width="20.85546875" style="399" customWidth="1"/>
    <col min="1295" max="1295" width="9.7109375" style="399" customWidth="1"/>
    <col min="1296" max="1296" width="9" style="399" customWidth="1"/>
    <col min="1297" max="1297" width="10.7109375" style="399" customWidth="1"/>
    <col min="1298" max="1318" width="9" style="399" customWidth="1"/>
    <col min="1319" max="1319" width="10.85546875" style="399" customWidth="1"/>
    <col min="1320" max="1325" width="5.28515625" style="399" customWidth="1"/>
    <col min="1326" max="1326" width="13.28515625" style="399" bestFit="1" customWidth="1"/>
    <col min="1327" max="1327" width="6.28515625" style="399" bestFit="1" customWidth="1"/>
    <col min="1328" max="1330" width="7.28515625" style="399" customWidth="1"/>
    <col min="1331" max="1334" width="9" style="399" customWidth="1"/>
    <col min="1335" max="1338" width="9.7109375" style="399" customWidth="1"/>
    <col min="1339" max="1339" width="7.85546875" style="399" customWidth="1"/>
    <col min="1340" max="1340" width="7.5703125" style="399" customWidth="1"/>
    <col min="1341" max="1341" width="7.85546875" style="399" customWidth="1"/>
    <col min="1342" max="1342" width="7.5703125" style="399" customWidth="1"/>
    <col min="1343" max="1348" width="5.7109375" style="399" customWidth="1"/>
    <col min="1349" max="1349" width="17" style="399" customWidth="1"/>
    <col min="1350" max="1350" width="15" style="399" customWidth="1"/>
    <col min="1351" max="1351" width="7.85546875" style="399" customWidth="1"/>
    <col min="1352" max="1352" width="7.5703125" style="399" customWidth="1"/>
    <col min="1353" max="1353" width="10.85546875" style="399" customWidth="1"/>
    <col min="1354" max="1536" width="11.42578125" style="399"/>
    <col min="1537" max="1537" width="6.5703125" style="399" customWidth="1"/>
    <col min="1538" max="1538" width="11.42578125" style="399"/>
    <col min="1539" max="1539" width="28.42578125" style="399" bestFit="1" customWidth="1"/>
    <col min="1540" max="1540" width="18.5703125" style="399" customWidth="1"/>
    <col min="1541" max="1541" width="36.140625" style="399" customWidth="1"/>
    <col min="1542" max="1542" width="20.7109375" style="399" customWidth="1"/>
    <col min="1543" max="1543" width="32.7109375" style="399" bestFit="1" customWidth="1"/>
    <col min="1544" max="1544" width="39.85546875" style="399" bestFit="1" customWidth="1"/>
    <col min="1545" max="1545" width="8.7109375" style="399" customWidth="1"/>
    <col min="1546" max="1546" width="6.5703125" style="399" customWidth="1"/>
    <col min="1547" max="1547" width="22.42578125" style="399" customWidth="1"/>
    <col min="1548" max="1548" width="57.42578125" style="399" bestFit="1" customWidth="1"/>
    <col min="1549" max="1549" width="20.85546875" style="399" bestFit="1" customWidth="1"/>
    <col min="1550" max="1550" width="20.85546875" style="399" customWidth="1"/>
    <col min="1551" max="1551" width="9.7109375" style="399" customWidth="1"/>
    <col min="1552" max="1552" width="9" style="399" customWidth="1"/>
    <col min="1553" max="1553" width="10.7109375" style="399" customWidth="1"/>
    <col min="1554" max="1574" width="9" style="399" customWidth="1"/>
    <col min="1575" max="1575" width="10.85546875" style="399" customWidth="1"/>
    <col min="1576" max="1581" width="5.28515625" style="399" customWidth="1"/>
    <col min="1582" max="1582" width="13.28515625" style="399" bestFit="1" customWidth="1"/>
    <col min="1583" max="1583" width="6.28515625" style="399" bestFit="1" customWidth="1"/>
    <col min="1584" max="1586" width="7.28515625" style="399" customWidth="1"/>
    <col min="1587" max="1590" width="9" style="399" customWidth="1"/>
    <col min="1591" max="1594" width="9.7109375" style="399" customWidth="1"/>
    <col min="1595" max="1595" width="7.85546875" style="399" customWidth="1"/>
    <col min="1596" max="1596" width="7.5703125" style="399" customWidth="1"/>
    <col min="1597" max="1597" width="7.85546875" style="399" customWidth="1"/>
    <col min="1598" max="1598" width="7.5703125" style="399" customWidth="1"/>
    <col min="1599" max="1604" width="5.7109375" style="399" customWidth="1"/>
    <col min="1605" max="1605" width="17" style="399" customWidth="1"/>
    <col min="1606" max="1606" width="15" style="399" customWidth="1"/>
    <col min="1607" max="1607" width="7.85546875" style="399" customWidth="1"/>
    <col min="1608" max="1608" width="7.5703125" style="399" customWidth="1"/>
    <col min="1609" max="1609" width="10.85546875" style="399" customWidth="1"/>
    <col min="1610" max="1792" width="11.42578125" style="399"/>
    <col min="1793" max="1793" width="6.5703125" style="399" customWidth="1"/>
    <col min="1794" max="1794" width="11.42578125" style="399"/>
    <col min="1795" max="1795" width="28.42578125" style="399" bestFit="1" customWidth="1"/>
    <col min="1796" max="1796" width="18.5703125" style="399" customWidth="1"/>
    <col min="1797" max="1797" width="36.140625" style="399" customWidth="1"/>
    <col min="1798" max="1798" width="20.7109375" style="399" customWidth="1"/>
    <col min="1799" max="1799" width="32.7109375" style="399" bestFit="1" customWidth="1"/>
    <col min="1800" max="1800" width="39.85546875" style="399" bestFit="1" customWidth="1"/>
    <col min="1801" max="1801" width="8.7109375" style="399" customWidth="1"/>
    <col min="1802" max="1802" width="6.5703125" style="399" customWidth="1"/>
    <col min="1803" max="1803" width="22.42578125" style="399" customWidth="1"/>
    <col min="1804" max="1804" width="57.42578125" style="399" bestFit="1" customWidth="1"/>
    <col min="1805" max="1805" width="20.85546875" style="399" bestFit="1" customWidth="1"/>
    <col min="1806" max="1806" width="20.85546875" style="399" customWidth="1"/>
    <col min="1807" max="1807" width="9.7109375" style="399" customWidth="1"/>
    <col min="1808" max="1808" width="9" style="399" customWidth="1"/>
    <col min="1809" max="1809" width="10.7109375" style="399" customWidth="1"/>
    <col min="1810" max="1830" width="9" style="399" customWidth="1"/>
    <col min="1831" max="1831" width="10.85546875" style="399" customWidth="1"/>
    <col min="1832" max="1837" width="5.28515625" style="399" customWidth="1"/>
    <col min="1838" max="1838" width="13.28515625" style="399" bestFit="1" customWidth="1"/>
    <col min="1839" max="1839" width="6.28515625" style="399" bestFit="1" customWidth="1"/>
    <col min="1840" max="1842" width="7.28515625" style="399" customWidth="1"/>
    <col min="1843" max="1846" width="9" style="399" customWidth="1"/>
    <col min="1847" max="1850" width="9.7109375" style="399" customWidth="1"/>
    <col min="1851" max="1851" width="7.85546875" style="399" customWidth="1"/>
    <col min="1852" max="1852" width="7.5703125" style="399" customWidth="1"/>
    <col min="1853" max="1853" width="7.85546875" style="399" customWidth="1"/>
    <col min="1854" max="1854" width="7.5703125" style="399" customWidth="1"/>
    <col min="1855" max="1860" width="5.7109375" style="399" customWidth="1"/>
    <col min="1861" max="1861" width="17" style="399" customWidth="1"/>
    <col min="1862" max="1862" width="15" style="399" customWidth="1"/>
    <col min="1863" max="1863" width="7.85546875" style="399" customWidth="1"/>
    <col min="1864" max="1864" width="7.5703125" style="399" customWidth="1"/>
    <col min="1865" max="1865" width="10.85546875" style="399" customWidth="1"/>
    <col min="1866" max="2048" width="11.42578125" style="399"/>
    <col min="2049" max="2049" width="6.5703125" style="399" customWidth="1"/>
    <col min="2050" max="2050" width="11.42578125" style="399"/>
    <col min="2051" max="2051" width="28.42578125" style="399" bestFit="1" customWidth="1"/>
    <col min="2052" max="2052" width="18.5703125" style="399" customWidth="1"/>
    <col min="2053" max="2053" width="36.140625" style="399" customWidth="1"/>
    <col min="2054" max="2054" width="20.7109375" style="399" customWidth="1"/>
    <col min="2055" max="2055" width="32.7109375" style="399" bestFit="1" customWidth="1"/>
    <col min="2056" max="2056" width="39.85546875" style="399" bestFit="1" customWidth="1"/>
    <col min="2057" max="2057" width="8.7109375" style="399" customWidth="1"/>
    <col min="2058" max="2058" width="6.5703125" style="399" customWidth="1"/>
    <col min="2059" max="2059" width="22.42578125" style="399" customWidth="1"/>
    <col min="2060" max="2060" width="57.42578125" style="399" bestFit="1" customWidth="1"/>
    <col min="2061" max="2061" width="20.85546875" style="399" bestFit="1" customWidth="1"/>
    <col min="2062" max="2062" width="20.85546875" style="399" customWidth="1"/>
    <col min="2063" max="2063" width="9.7109375" style="399" customWidth="1"/>
    <col min="2064" max="2064" width="9" style="399" customWidth="1"/>
    <col min="2065" max="2065" width="10.7109375" style="399" customWidth="1"/>
    <col min="2066" max="2086" width="9" style="399" customWidth="1"/>
    <col min="2087" max="2087" width="10.85546875" style="399" customWidth="1"/>
    <col min="2088" max="2093" width="5.28515625" style="399" customWidth="1"/>
    <col min="2094" max="2094" width="13.28515625" style="399" bestFit="1" customWidth="1"/>
    <col min="2095" max="2095" width="6.28515625" style="399" bestFit="1" customWidth="1"/>
    <col min="2096" max="2098" width="7.28515625" style="399" customWidth="1"/>
    <col min="2099" max="2102" width="9" style="399" customWidth="1"/>
    <col min="2103" max="2106" width="9.7109375" style="399" customWidth="1"/>
    <col min="2107" max="2107" width="7.85546875" style="399" customWidth="1"/>
    <col min="2108" max="2108" width="7.5703125" style="399" customWidth="1"/>
    <col min="2109" max="2109" width="7.85546875" style="399" customWidth="1"/>
    <col min="2110" max="2110" width="7.5703125" style="399" customWidth="1"/>
    <col min="2111" max="2116" width="5.7109375" style="399" customWidth="1"/>
    <col min="2117" max="2117" width="17" style="399" customWidth="1"/>
    <col min="2118" max="2118" width="15" style="399" customWidth="1"/>
    <col min="2119" max="2119" width="7.85546875" style="399" customWidth="1"/>
    <col min="2120" max="2120" width="7.5703125" style="399" customWidth="1"/>
    <col min="2121" max="2121" width="10.85546875" style="399" customWidth="1"/>
    <col min="2122" max="2304" width="11.42578125" style="399"/>
    <col min="2305" max="2305" width="6.5703125" style="399" customWidth="1"/>
    <col min="2306" max="2306" width="11.42578125" style="399"/>
    <col min="2307" max="2307" width="28.42578125" style="399" bestFit="1" customWidth="1"/>
    <col min="2308" max="2308" width="18.5703125" style="399" customWidth="1"/>
    <col min="2309" max="2309" width="36.140625" style="399" customWidth="1"/>
    <col min="2310" max="2310" width="20.7109375" style="399" customWidth="1"/>
    <col min="2311" max="2311" width="32.7109375" style="399" bestFit="1" customWidth="1"/>
    <col min="2312" max="2312" width="39.85546875" style="399" bestFit="1" customWidth="1"/>
    <col min="2313" max="2313" width="8.7109375" style="399" customWidth="1"/>
    <col min="2314" max="2314" width="6.5703125" style="399" customWidth="1"/>
    <col min="2315" max="2315" width="22.42578125" style="399" customWidth="1"/>
    <col min="2316" max="2316" width="57.42578125" style="399" bestFit="1" customWidth="1"/>
    <col min="2317" max="2317" width="20.85546875" style="399" bestFit="1" customWidth="1"/>
    <col min="2318" max="2318" width="20.85546875" style="399" customWidth="1"/>
    <col min="2319" max="2319" width="9.7109375" style="399" customWidth="1"/>
    <col min="2320" max="2320" width="9" style="399" customWidth="1"/>
    <col min="2321" max="2321" width="10.7109375" style="399" customWidth="1"/>
    <col min="2322" max="2342" width="9" style="399" customWidth="1"/>
    <col min="2343" max="2343" width="10.85546875" style="399" customWidth="1"/>
    <col min="2344" max="2349" width="5.28515625" style="399" customWidth="1"/>
    <col min="2350" max="2350" width="13.28515625" style="399" bestFit="1" customWidth="1"/>
    <col min="2351" max="2351" width="6.28515625" style="399" bestFit="1" customWidth="1"/>
    <col min="2352" max="2354" width="7.28515625" style="399" customWidth="1"/>
    <col min="2355" max="2358" width="9" style="399" customWidth="1"/>
    <col min="2359" max="2362" width="9.7109375" style="399" customWidth="1"/>
    <col min="2363" max="2363" width="7.85546875" style="399" customWidth="1"/>
    <col min="2364" max="2364" width="7.5703125" style="399" customWidth="1"/>
    <col min="2365" max="2365" width="7.85546875" style="399" customWidth="1"/>
    <col min="2366" max="2366" width="7.5703125" style="399" customWidth="1"/>
    <col min="2367" max="2372" width="5.7109375" style="399" customWidth="1"/>
    <col min="2373" max="2373" width="17" style="399" customWidth="1"/>
    <col min="2374" max="2374" width="15" style="399" customWidth="1"/>
    <col min="2375" max="2375" width="7.85546875" style="399" customWidth="1"/>
    <col min="2376" max="2376" width="7.5703125" style="399" customWidth="1"/>
    <col min="2377" max="2377" width="10.85546875" style="399" customWidth="1"/>
    <col min="2378" max="2560" width="11.42578125" style="399"/>
    <col min="2561" max="2561" width="6.5703125" style="399" customWidth="1"/>
    <col min="2562" max="2562" width="11.42578125" style="399"/>
    <col min="2563" max="2563" width="28.42578125" style="399" bestFit="1" customWidth="1"/>
    <col min="2564" max="2564" width="18.5703125" style="399" customWidth="1"/>
    <col min="2565" max="2565" width="36.140625" style="399" customWidth="1"/>
    <col min="2566" max="2566" width="20.7109375" style="399" customWidth="1"/>
    <col min="2567" max="2567" width="32.7109375" style="399" bestFit="1" customWidth="1"/>
    <col min="2568" max="2568" width="39.85546875" style="399" bestFit="1" customWidth="1"/>
    <col min="2569" max="2569" width="8.7109375" style="399" customWidth="1"/>
    <col min="2570" max="2570" width="6.5703125" style="399" customWidth="1"/>
    <col min="2571" max="2571" width="22.42578125" style="399" customWidth="1"/>
    <col min="2572" max="2572" width="57.42578125" style="399" bestFit="1" customWidth="1"/>
    <col min="2573" max="2573" width="20.85546875" style="399" bestFit="1" customWidth="1"/>
    <col min="2574" max="2574" width="20.85546875" style="399" customWidth="1"/>
    <col min="2575" max="2575" width="9.7109375" style="399" customWidth="1"/>
    <col min="2576" max="2576" width="9" style="399" customWidth="1"/>
    <col min="2577" max="2577" width="10.7109375" style="399" customWidth="1"/>
    <col min="2578" max="2598" width="9" style="399" customWidth="1"/>
    <col min="2599" max="2599" width="10.85546875" style="399" customWidth="1"/>
    <col min="2600" max="2605" width="5.28515625" style="399" customWidth="1"/>
    <col min="2606" max="2606" width="13.28515625" style="399" bestFit="1" customWidth="1"/>
    <col min="2607" max="2607" width="6.28515625" style="399" bestFit="1" customWidth="1"/>
    <col min="2608" max="2610" width="7.28515625" style="399" customWidth="1"/>
    <col min="2611" max="2614" width="9" style="399" customWidth="1"/>
    <col min="2615" max="2618" width="9.7109375" style="399" customWidth="1"/>
    <col min="2619" max="2619" width="7.85546875" style="399" customWidth="1"/>
    <col min="2620" max="2620" width="7.5703125" style="399" customWidth="1"/>
    <col min="2621" max="2621" width="7.85546875" style="399" customWidth="1"/>
    <col min="2622" max="2622" width="7.5703125" style="399" customWidth="1"/>
    <col min="2623" max="2628" width="5.7109375" style="399" customWidth="1"/>
    <col min="2629" max="2629" width="17" style="399" customWidth="1"/>
    <col min="2630" max="2630" width="15" style="399" customWidth="1"/>
    <col min="2631" max="2631" width="7.85546875" style="399" customWidth="1"/>
    <col min="2632" max="2632" width="7.5703125" style="399" customWidth="1"/>
    <col min="2633" max="2633" width="10.85546875" style="399" customWidth="1"/>
    <col min="2634" max="2816" width="11.42578125" style="399"/>
    <col min="2817" max="2817" width="6.5703125" style="399" customWidth="1"/>
    <col min="2818" max="2818" width="11.42578125" style="399"/>
    <col min="2819" max="2819" width="28.42578125" style="399" bestFit="1" customWidth="1"/>
    <col min="2820" max="2820" width="18.5703125" style="399" customWidth="1"/>
    <col min="2821" max="2821" width="36.140625" style="399" customWidth="1"/>
    <col min="2822" max="2822" width="20.7109375" style="399" customWidth="1"/>
    <col min="2823" max="2823" width="32.7109375" style="399" bestFit="1" customWidth="1"/>
    <col min="2824" max="2824" width="39.85546875" style="399" bestFit="1" customWidth="1"/>
    <col min="2825" max="2825" width="8.7109375" style="399" customWidth="1"/>
    <col min="2826" max="2826" width="6.5703125" style="399" customWidth="1"/>
    <col min="2827" max="2827" width="22.42578125" style="399" customWidth="1"/>
    <col min="2828" max="2828" width="57.42578125" style="399" bestFit="1" customWidth="1"/>
    <col min="2829" max="2829" width="20.85546875" style="399" bestFit="1" customWidth="1"/>
    <col min="2830" max="2830" width="20.85546875" style="399" customWidth="1"/>
    <col min="2831" max="2831" width="9.7109375" style="399" customWidth="1"/>
    <col min="2832" max="2832" width="9" style="399" customWidth="1"/>
    <col min="2833" max="2833" width="10.7109375" style="399" customWidth="1"/>
    <col min="2834" max="2854" width="9" style="399" customWidth="1"/>
    <col min="2855" max="2855" width="10.85546875" style="399" customWidth="1"/>
    <col min="2856" max="2861" width="5.28515625" style="399" customWidth="1"/>
    <col min="2862" max="2862" width="13.28515625" style="399" bestFit="1" customWidth="1"/>
    <col min="2863" max="2863" width="6.28515625" style="399" bestFit="1" customWidth="1"/>
    <col min="2864" max="2866" width="7.28515625" style="399" customWidth="1"/>
    <col min="2867" max="2870" width="9" style="399" customWidth="1"/>
    <col min="2871" max="2874" width="9.7109375" style="399" customWidth="1"/>
    <col min="2875" max="2875" width="7.85546875" style="399" customWidth="1"/>
    <col min="2876" max="2876" width="7.5703125" style="399" customWidth="1"/>
    <col min="2877" max="2877" width="7.85546875" style="399" customWidth="1"/>
    <col min="2878" max="2878" width="7.5703125" style="399" customWidth="1"/>
    <col min="2879" max="2884" width="5.7109375" style="399" customWidth="1"/>
    <col min="2885" max="2885" width="17" style="399" customWidth="1"/>
    <col min="2886" max="2886" width="15" style="399" customWidth="1"/>
    <col min="2887" max="2887" width="7.85546875" style="399" customWidth="1"/>
    <col min="2888" max="2888" width="7.5703125" style="399" customWidth="1"/>
    <col min="2889" max="2889" width="10.85546875" style="399" customWidth="1"/>
    <col min="2890" max="3072" width="11.42578125" style="399"/>
    <col min="3073" max="3073" width="6.5703125" style="399" customWidth="1"/>
    <col min="3074" max="3074" width="11.42578125" style="399"/>
    <col min="3075" max="3075" width="28.42578125" style="399" bestFit="1" customWidth="1"/>
    <col min="3076" max="3076" width="18.5703125" style="399" customWidth="1"/>
    <col min="3077" max="3077" width="36.140625" style="399" customWidth="1"/>
    <col min="3078" max="3078" width="20.7109375" style="399" customWidth="1"/>
    <col min="3079" max="3079" width="32.7109375" style="399" bestFit="1" customWidth="1"/>
    <col min="3080" max="3080" width="39.85546875" style="399" bestFit="1" customWidth="1"/>
    <col min="3081" max="3081" width="8.7109375" style="399" customWidth="1"/>
    <col min="3082" max="3082" width="6.5703125" style="399" customWidth="1"/>
    <col min="3083" max="3083" width="22.42578125" style="399" customWidth="1"/>
    <col min="3084" max="3084" width="57.42578125" style="399" bestFit="1" customWidth="1"/>
    <col min="3085" max="3085" width="20.85546875" style="399" bestFit="1" customWidth="1"/>
    <col min="3086" max="3086" width="20.85546875" style="399" customWidth="1"/>
    <col min="3087" max="3087" width="9.7109375" style="399" customWidth="1"/>
    <col min="3088" max="3088" width="9" style="399" customWidth="1"/>
    <col min="3089" max="3089" width="10.7109375" style="399" customWidth="1"/>
    <col min="3090" max="3110" width="9" style="399" customWidth="1"/>
    <col min="3111" max="3111" width="10.85546875" style="399" customWidth="1"/>
    <col min="3112" max="3117" width="5.28515625" style="399" customWidth="1"/>
    <col min="3118" max="3118" width="13.28515625" style="399" bestFit="1" customWidth="1"/>
    <col min="3119" max="3119" width="6.28515625" style="399" bestFit="1" customWidth="1"/>
    <col min="3120" max="3122" width="7.28515625" style="399" customWidth="1"/>
    <col min="3123" max="3126" width="9" style="399" customWidth="1"/>
    <col min="3127" max="3130" width="9.7109375" style="399" customWidth="1"/>
    <col min="3131" max="3131" width="7.85546875" style="399" customWidth="1"/>
    <col min="3132" max="3132" width="7.5703125" style="399" customWidth="1"/>
    <col min="3133" max="3133" width="7.85546875" style="399" customWidth="1"/>
    <col min="3134" max="3134" width="7.5703125" style="399" customWidth="1"/>
    <col min="3135" max="3140" width="5.7109375" style="399" customWidth="1"/>
    <col min="3141" max="3141" width="17" style="399" customWidth="1"/>
    <col min="3142" max="3142" width="15" style="399" customWidth="1"/>
    <col min="3143" max="3143" width="7.85546875" style="399" customWidth="1"/>
    <col min="3144" max="3144" width="7.5703125" style="399" customWidth="1"/>
    <col min="3145" max="3145" width="10.85546875" style="399" customWidth="1"/>
    <col min="3146" max="3328" width="11.42578125" style="399"/>
    <col min="3329" max="3329" width="6.5703125" style="399" customWidth="1"/>
    <col min="3330" max="3330" width="11.42578125" style="399"/>
    <col min="3331" max="3331" width="28.42578125" style="399" bestFit="1" customWidth="1"/>
    <col min="3332" max="3332" width="18.5703125" style="399" customWidth="1"/>
    <col min="3333" max="3333" width="36.140625" style="399" customWidth="1"/>
    <col min="3334" max="3334" width="20.7109375" style="399" customWidth="1"/>
    <col min="3335" max="3335" width="32.7109375" style="399" bestFit="1" customWidth="1"/>
    <col min="3336" max="3336" width="39.85546875" style="399" bestFit="1" customWidth="1"/>
    <col min="3337" max="3337" width="8.7109375" style="399" customWidth="1"/>
    <col min="3338" max="3338" width="6.5703125" style="399" customWidth="1"/>
    <col min="3339" max="3339" width="22.42578125" style="399" customWidth="1"/>
    <col min="3340" max="3340" width="57.42578125" style="399" bestFit="1" customWidth="1"/>
    <col min="3341" max="3341" width="20.85546875" style="399" bestFit="1" customWidth="1"/>
    <col min="3342" max="3342" width="20.85546875" style="399" customWidth="1"/>
    <col min="3343" max="3343" width="9.7109375" style="399" customWidth="1"/>
    <col min="3344" max="3344" width="9" style="399" customWidth="1"/>
    <col min="3345" max="3345" width="10.7109375" style="399" customWidth="1"/>
    <col min="3346" max="3366" width="9" style="399" customWidth="1"/>
    <col min="3367" max="3367" width="10.85546875" style="399" customWidth="1"/>
    <col min="3368" max="3373" width="5.28515625" style="399" customWidth="1"/>
    <col min="3374" max="3374" width="13.28515625" style="399" bestFit="1" customWidth="1"/>
    <col min="3375" max="3375" width="6.28515625" style="399" bestFit="1" customWidth="1"/>
    <col min="3376" max="3378" width="7.28515625" style="399" customWidth="1"/>
    <col min="3379" max="3382" width="9" style="399" customWidth="1"/>
    <col min="3383" max="3386" width="9.7109375" style="399" customWidth="1"/>
    <col min="3387" max="3387" width="7.85546875" style="399" customWidth="1"/>
    <col min="3388" max="3388" width="7.5703125" style="399" customWidth="1"/>
    <col min="3389" max="3389" width="7.85546875" style="399" customWidth="1"/>
    <col min="3390" max="3390" width="7.5703125" style="399" customWidth="1"/>
    <col min="3391" max="3396" width="5.7109375" style="399" customWidth="1"/>
    <col min="3397" max="3397" width="17" style="399" customWidth="1"/>
    <col min="3398" max="3398" width="15" style="399" customWidth="1"/>
    <col min="3399" max="3399" width="7.85546875" style="399" customWidth="1"/>
    <col min="3400" max="3400" width="7.5703125" style="399" customWidth="1"/>
    <col min="3401" max="3401" width="10.85546875" style="399" customWidth="1"/>
    <col min="3402" max="3584" width="11.42578125" style="399"/>
    <col min="3585" max="3585" width="6.5703125" style="399" customWidth="1"/>
    <col min="3586" max="3586" width="11.42578125" style="399"/>
    <col min="3587" max="3587" width="28.42578125" style="399" bestFit="1" customWidth="1"/>
    <col min="3588" max="3588" width="18.5703125" style="399" customWidth="1"/>
    <col min="3589" max="3589" width="36.140625" style="399" customWidth="1"/>
    <col min="3590" max="3590" width="20.7109375" style="399" customWidth="1"/>
    <col min="3591" max="3591" width="32.7109375" style="399" bestFit="1" customWidth="1"/>
    <col min="3592" max="3592" width="39.85546875" style="399" bestFit="1" customWidth="1"/>
    <col min="3593" max="3593" width="8.7109375" style="399" customWidth="1"/>
    <col min="3594" max="3594" width="6.5703125" style="399" customWidth="1"/>
    <col min="3595" max="3595" width="22.42578125" style="399" customWidth="1"/>
    <col min="3596" max="3596" width="57.42578125" style="399" bestFit="1" customWidth="1"/>
    <col min="3597" max="3597" width="20.85546875" style="399" bestFit="1" customWidth="1"/>
    <col min="3598" max="3598" width="20.85546875" style="399" customWidth="1"/>
    <col min="3599" max="3599" width="9.7109375" style="399" customWidth="1"/>
    <col min="3600" max="3600" width="9" style="399" customWidth="1"/>
    <col min="3601" max="3601" width="10.7109375" style="399" customWidth="1"/>
    <col min="3602" max="3622" width="9" style="399" customWidth="1"/>
    <col min="3623" max="3623" width="10.85546875" style="399" customWidth="1"/>
    <col min="3624" max="3629" width="5.28515625" style="399" customWidth="1"/>
    <col min="3630" max="3630" width="13.28515625" style="399" bestFit="1" customWidth="1"/>
    <col min="3631" max="3631" width="6.28515625" style="399" bestFit="1" customWidth="1"/>
    <col min="3632" max="3634" width="7.28515625" style="399" customWidth="1"/>
    <col min="3635" max="3638" width="9" style="399" customWidth="1"/>
    <col min="3639" max="3642" width="9.7109375" style="399" customWidth="1"/>
    <col min="3643" max="3643" width="7.85546875" style="399" customWidth="1"/>
    <col min="3644" max="3644" width="7.5703125" style="399" customWidth="1"/>
    <col min="3645" max="3645" width="7.85546875" style="399" customWidth="1"/>
    <col min="3646" max="3646" width="7.5703125" style="399" customWidth="1"/>
    <col min="3647" max="3652" width="5.7109375" style="399" customWidth="1"/>
    <col min="3653" max="3653" width="17" style="399" customWidth="1"/>
    <col min="3654" max="3654" width="15" style="399" customWidth="1"/>
    <col min="3655" max="3655" width="7.85546875" style="399" customWidth="1"/>
    <col min="3656" max="3656" width="7.5703125" style="399" customWidth="1"/>
    <col min="3657" max="3657" width="10.85546875" style="399" customWidth="1"/>
    <col min="3658" max="3840" width="11.42578125" style="399"/>
    <col min="3841" max="3841" width="6.5703125" style="399" customWidth="1"/>
    <col min="3842" max="3842" width="11.42578125" style="399"/>
    <col min="3843" max="3843" width="28.42578125" style="399" bestFit="1" customWidth="1"/>
    <col min="3844" max="3844" width="18.5703125" style="399" customWidth="1"/>
    <col min="3845" max="3845" width="36.140625" style="399" customWidth="1"/>
    <col min="3846" max="3846" width="20.7109375" style="399" customWidth="1"/>
    <col min="3847" max="3847" width="32.7109375" style="399" bestFit="1" customWidth="1"/>
    <col min="3848" max="3848" width="39.85546875" style="399" bestFit="1" customWidth="1"/>
    <col min="3849" max="3849" width="8.7109375" style="399" customWidth="1"/>
    <col min="3850" max="3850" width="6.5703125" style="399" customWidth="1"/>
    <col min="3851" max="3851" width="22.42578125" style="399" customWidth="1"/>
    <col min="3852" max="3852" width="57.42578125" style="399" bestFit="1" customWidth="1"/>
    <col min="3853" max="3853" width="20.85546875" style="399" bestFit="1" customWidth="1"/>
    <col min="3854" max="3854" width="20.85546875" style="399" customWidth="1"/>
    <col min="3855" max="3855" width="9.7109375" style="399" customWidth="1"/>
    <col min="3856" max="3856" width="9" style="399" customWidth="1"/>
    <col min="3857" max="3857" width="10.7109375" style="399" customWidth="1"/>
    <col min="3858" max="3878" width="9" style="399" customWidth="1"/>
    <col min="3879" max="3879" width="10.85546875" style="399" customWidth="1"/>
    <col min="3880" max="3885" width="5.28515625" style="399" customWidth="1"/>
    <col min="3886" max="3886" width="13.28515625" style="399" bestFit="1" customWidth="1"/>
    <col min="3887" max="3887" width="6.28515625" style="399" bestFit="1" customWidth="1"/>
    <col min="3888" max="3890" width="7.28515625" style="399" customWidth="1"/>
    <col min="3891" max="3894" width="9" style="399" customWidth="1"/>
    <col min="3895" max="3898" width="9.7109375" style="399" customWidth="1"/>
    <col min="3899" max="3899" width="7.85546875" style="399" customWidth="1"/>
    <col min="3900" max="3900" width="7.5703125" style="399" customWidth="1"/>
    <col min="3901" max="3901" width="7.85546875" style="399" customWidth="1"/>
    <col min="3902" max="3902" width="7.5703125" style="399" customWidth="1"/>
    <col min="3903" max="3908" width="5.7109375" style="399" customWidth="1"/>
    <col min="3909" max="3909" width="17" style="399" customWidth="1"/>
    <col min="3910" max="3910" width="15" style="399" customWidth="1"/>
    <col min="3911" max="3911" width="7.85546875" style="399" customWidth="1"/>
    <col min="3912" max="3912" width="7.5703125" style="399" customWidth="1"/>
    <col min="3913" max="3913" width="10.85546875" style="399" customWidth="1"/>
    <col min="3914" max="4096" width="11.42578125" style="399"/>
    <col min="4097" max="4097" width="6.5703125" style="399" customWidth="1"/>
    <col min="4098" max="4098" width="11.42578125" style="399"/>
    <col min="4099" max="4099" width="28.42578125" style="399" bestFit="1" customWidth="1"/>
    <col min="4100" max="4100" width="18.5703125" style="399" customWidth="1"/>
    <col min="4101" max="4101" width="36.140625" style="399" customWidth="1"/>
    <col min="4102" max="4102" width="20.7109375" style="399" customWidth="1"/>
    <col min="4103" max="4103" width="32.7109375" style="399" bestFit="1" customWidth="1"/>
    <col min="4104" max="4104" width="39.85546875" style="399" bestFit="1" customWidth="1"/>
    <col min="4105" max="4105" width="8.7109375" style="399" customWidth="1"/>
    <col min="4106" max="4106" width="6.5703125" style="399" customWidth="1"/>
    <col min="4107" max="4107" width="22.42578125" style="399" customWidth="1"/>
    <col min="4108" max="4108" width="57.42578125" style="399" bestFit="1" customWidth="1"/>
    <col min="4109" max="4109" width="20.85546875" style="399" bestFit="1" customWidth="1"/>
    <col min="4110" max="4110" width="20.85546875" style="399" customWidth="1"/>
    <col min="4111" max="4111" width="9.7109375" style="399" customWidth="1"/>
    <col min="4112" max="4112" width="9" style="399" customWidth="1"/>
    <col min="4113" max="4113" width="10.7109375" style="399" customWidth="1"/>
    <col min="4114" max="4134" width="9" style="399" customWidth="1"/>
    <col min="4135" max="4135" width="10.85546875" style="399" customWidth="1"/>
    <col min="4136" max="4141" width="5.28515625" style="399" customWidth="1"/>
    <col min="4142" max="4142" width="13.28515625" style="399" bestFit="1" customWidth="1"/>
    <col min="4143" max="4143" width="6.28515625" style="399" bestFit="1" customWidth="1"/>
    <col min="4144" max="4146" width="7.28515625" style="399" customWidth="1"/>
    <col min="4147" max="4150" width="9" style="399" customWidth="1"/>
    <col min="4151" max="4154" width="9.7109375" style="399" customWidth="1"/>
    <col min="4155" max="4155" width="7.85546875" style="399" customWidth="1"/>
    <col min="4156" max="4156" width="7.5703125" style="399" customWidth="1"/>
    <col min="4157" max="4157" width="7.85546875" style="399" customWidth="1"/>
    <col min="4158" max="4158" width="7.5703125" style="399" customWidth="1"/>
    <col min="4159" max="4164" width="5.7109375" style="399" customWidth="1"/>
    <col min="4165" max="4165" width="17" style="399" customWidth="1"/>
    <col min="4166" max="4166" width="15" style="399" customWidth="1"/>
    <col min="4167" max="4167" width="7.85546875" style="399" customWidth="1"/>
    <col min="4168" max="4168" width="7.5703125" style="399" customWidth="1"/>
    <col min="4169" max="4169" width="10.85546875" style="399" customWidth="1"/>
    <col min="4170" max="4352" width="11.42578125" style="399"/>
    <col min="4353" max="4353" width="6.5703125" style="399" customWidth="1"/>
    <col min="4354" max="4354" width="11.42578125" style="399"/>
    <col min="4355" max="4355" width="28.42578125" style="399" bestFit="1" customWidth="1"/>
    <col min="4356" max="4356" width="18.5703125" style="399" customWidth="1"/>
    <col min="4357" max="4357" width="36.140625" style="399" customWidth="1"/>
    <col min="4358" max="4358" width="20.7109375" style="399" customWidth="1"/>
    <col min="4359" max="4359" width="32.7109375" style="399" bestFit="1" customWidth="1"/>
    <col min="4360" max="4360" width="39.85546875" style="399" bestFit="1" customWidth="1"/>
    <col min="4361" max="4361" width="8.7109375" style="399" customWidth="1"/>
    <col min="4362" max="4362" width="6.5703125" style="399" customWidth="1"/>
    <col min="4363" max="4363" width="22.42578125" style="399" customWidth="1"/>
    <col min="4364" max="4364" width="57.42578125" style="399" bestFit="1" customWidth="1"/>
    <col min="4365" max="4365" width="20.85546875" style="399" bestFit="1" customWidth="1"/>
    <col min="4366" max="4366" width="20.85546875" style="399" customWidth="1"/>
    <col min="4367" max="4367" width="9.7109375" style="399" customWidth="1"/>
    <col min="4368" max="4368" width="9" style="399" customWidth="1"/>
    <col min="4369" max="4369" width="10.7109375" style="399" customWidth="1"/>
    <col min="4370" max="4390" width="9" style="399" customWidth="1"/>
    <col min="4391" max="4391" width="10.85546875" style="399" customWidth="1"/>
    <col min="4392" max="4397" width="5.28515625" style="399" customWidth="1"/>
    <col min="4398" max="4398" width="13.28515625" style="399" bestFit="1" customWidth="1"/>
    <col min="4399" max="4399" width="6.28515625" style="399" bestFit="1" customWidth="1"/>
    <col min="4400" max="4402" width="7.28515625" style="399" customWidth="1"/>
    <col min="4403" max="4406" width="9" style="399" customWidth="1"/>
    <col min="4407" max="4410" width="9.7109375" style="399" customWidth="1"/>
    <col min="4411" max="4411" width="7.85546875" style="399" customWidth="1"/>
    <col min="4412" max="4412" width="7.5703125" style="399" customWidth="1"/>
    <col min="4413" max="4413" width="7.85546875" style="399" customWidth="1"/>
    <col min="4414" max="4414" width="7.5703125" style="399" customWidth="1"/>
    <col min="4415" max="4420" width="5.7109375" style="399" customWidth="1"/>
    <col min="4421" max="4421" width="17" style="399" customWidth="1"/>
    <col min="4422" max="4422" width="15" style="399" customWidth="1"/>
    <col min="4423" max="4423" width="7.85546875" style="399" customWidth="1"/>
    <col min="4424" max="4424" width="7.5703125" style="399" customWidth="1"/>
    <col min="4425" max="4425" width="10.85546875" style="399" customWidth="1"/>
    <col min="4426" max="4608" width="11.42578125" style="399"/>
    <col min="4609" max="4609" width="6.5703125" style="399" customWidth="1"/>
    <col min="4610" max="4610" width="11.42578125" style="399"/>
    <col min="4611" max="4611" width="28.42578125" style="399" bestFit="1" customWidth="1"/>
    <col min="4612" max="4612" width="18.5703125" style="399" customWidth="1"/>
    <col min="4613" max="4613" width="36.140625" style="399" customWidth="1"/>
    <col min="4614" max="4614" width="20.7109375" style="399" customWidth="1"/>
    <col min="4615" max="4615" width="32.7109375" style="399" bestFit="1" customWidth="1"/>
    <col min="4616" max="4616" width="39.85546875" style="399" bestFit="1" customWidth="1"/>
    <col min="4617" max="4617" width="8.7109375" style="399" customWidth="1"/>
    <col min="4618" max="4618" width="6.5703125" style="399" customWidth="1"/>
    <col min="4619" max="4619" width="22.42578125" style="399" customWidth="1"/>
    <col min="4620" max="4620" width="57.42578125" style="399" bestFit="1" customWidth="1"/>
    <col min="4621" max="4621" width="20.85546875" style="399" bestFit="1" customWidth="1"/>
    <col min="4622" max="4622" width="20.85546875" style="399" customWidth="1"/>
    <col min="4623" max="4623" width="9.7109375" style="399" customWidth="1"/>
    <col min="4624" max="4624" width="9" style="399" customWidth="1"/>
    <col min="4625" max="4625" width="10.7109375" style="399" customWidth="1"/>
    <col min="4626" max="4646" width="9" style="399" customWidth="1"/>
    <col min="4647" max="4647" width="10.85546875" style="399" customWidth="1"/>
    <col min="4648" max="4653" width="5.28515625" style="399" customWidth="1"/>
    <col min="4654" max="4654" width="13.28515625" style="399" bestFit="1" customWidth="1"/>
    <col min="4655" max="4655" width="6.28515625" style="399" bestFit="1" customWidth="1"/>
    <col min="4656" max="4658" width="7.28515625" style="399" customWidth="1"/>
    <col min="4659" max="4662" width="9" style="399" customWidth="1"/>
    <col min="4663" max="4666" width="9.7109375" style="399" customWidth="1"/>
    <col min="4667" max="4667" width="7.85546875" style="399" customWidth="1"/>
    <col min="4668" max="4668" width="7.5703125" style="399" customWidth="1"/>
    <col min="4669" max="4669" width="7.85546875" style="399" customWidth="1"/>
    <col min="4670" max="4670" width="7.5703125" style="399" customWidth="1"/>
    <col min="4671" max="4676" width="5.7109375" style="399" customWidth="1"/>
    <col min="4677" max="4677" width="17" style="399" customWidth="1"/>
    <col min="4678" max="4678" width="15" style="399" customWidth="1"/>
    <col min="4679" max="4679" width="7.85546875" style="399" customWidth="1"/>
    <col min="4680" max="4680" width="7.5703125" style="399" customWidth="1"/>
    <col min="4681" max="4681" width="10.85546875" style="399" customWidth="1"/>
    <col min="4682" max="4864" width="11.42578125" style="399"/>
    <col min="4865" max="4865" width="6.5703125" style="399" customWidth="1"/>
    <col min="4866" max="4866" width="11.42578125" style="399"/>
    <col min="4867" max="4867" width="28.42578125" style="399" bestFit="1" customWidth="1"/>
    <col min="4868" max="4868" width="18.5703125" style="399" customWidth="1"/>
    <col min="4869" max="4869" width="36.140625" style="399" customWidth="1"/>
    <col min="4870" max="4870" width="20.7109375" style="399" customWidth="1"/>
    <col min="4871" max="4871" width="32.7109375" style="399" bestFit="1" customWidth="1"/>
    <col min="4872" max="4872" width="39.85546875" style="399" bestFit="1" customWidth="1"/>
    <col min="4873" max="4873" width="8.7109375" style="399" customWidth="1"/>
    <col min="4874" max="4874" width="6.5703125" style="399" customWidth="1"/>
    <col min="4875" max="4875" width="22.42578125" style="399" customWidth="1"/>
    <col min="4876" max="4876" width="57.42578125" style="399" bestFit="1" customWidth="1"/>
    <col min="4877" max="4877" width="20.85546875" style="399" bestFit="1" customWidth="1"/>
    <col min="4878" max="4878" width="20.85546875" style="399" customWidth="1"/>
    <col min="4879" max="4879" width="9.7109375" style="399" customWidth="1"/>
    <col min="4880" max="4880" width="9" style="399" customWidth="1"/>
    <col min="4881" max="4881" width="10.7109375" style="399" customWidth="1"/>
    <col min="4882" max="4902" width="9" style="399" customWidth="1"/>
    <col min="4903" max="4903" width="10.85546875" style="399" customWidth="1"/>
    <col min="4904" max="4909" width="5.28515625" style="399" customWidth="1"/>
    <col min="4910" max="4910" width="13.28515625" style="399" bestFit="1" customWidth="1"/>
    <col min="4911" max="4911" width="6.28515625" style="399" bestFit="1" customWidth="1"/>
    <col min="4912" max="4914" width="7.28515625" style="399" customWidth="1"/>
    <col min="4915" max="4918" width="9" style="399" customWidth="1"/>
    <col min="4919" max="4922" width="9.7109375" style="399" customWidth="1"/>
    <col min="4923" max="4923" width="7.85546875" style="399" customWidth="1"/>
    <col min="4924" max="4924" width="7.5703125" style="399" customWidth="1"/>
    <col min="4925" max="4925" width="7.85546875" style="399" customWidth="1"/>
    <col min="4926" max="4926" width="7.5703125" style="399" customWidth="1"/>
    <col min="4927" max="4932" width="5.7109375" style="399" customWidth="1"/>
    <col min="4933" max="4933" width="17" style="399" customWidth="1"/>
    <col min="4934" max="4934" width="15" style="399" customWidth="1"/>
    <col min="4935" max="4935" width="7.85546875" style="399" customWidth="1"/>
    <col min="4936" max="4936" width="7.5703125" style="399" customWidth="1"/>
    <col min="4937" max="4937" width="10.85546875" style="399" customWidth="1"/>
    <col min="4938" max="5120" width="11.42578125" style="399"/>
    <col min="5121" max="5121" width="6.5703125" style="399" customWidth="1"/>
    <col min="5122" max="5122" width="11.42578125" style="399"/>
    <col min="5123" max="5123" width="28.42578125" style="399" bestFit="1" customWidth="1"/>
    <col min="5124" max="5124" width="18.5703125" style="399" customWidth="1"/>
    <col min="5125" max="5125" width="36.140625" style="399" customWidth="1"/>
    <col min="5126" max="5126" width="20.7109375" style="399" customWidth="1"/>
    <col min="5127" max="5127" width="32.7109375" style="399" bestFit="1" customWidth="1"/>
    <col min="5128" max="5128" width="39.85546875" style="399" bestFit="1" customWidth="1"/>
    <col min="5129" max="5129" width="8.7109375" style="399" customWidth="1"/>
    <col min="5130" max="5130" width="6.5703125" style="399" customWidth="1"/>
    <col min="5131" max="5131" width="22.42578125" style="399" customWidth="1"/>
    <col min="5132" max="5132" width="57.42578125" style="399" bestFit="1" customWidth="1"/>
    <col min="5133" max="5133" width="20.85546875" style="399" bestFit="1" customWidth="1"/>
    <col min="5134" max="5134" width="20.85546875" style="399" customWidth="1"/>
    <col min="5135" max="5135" width="9.7109375" style="399" customWidth="1"/>
    <col min="5136" max="5136" width="9" style="399" customWidth="1"/>
    <col min="5137" max="5137" width="10.7109375" style="399" customWidth="1"/>
    <col min="5138" max="5158" width="9" style="399" customWidth="1"/>
    <col min="5159" max="5159" width="10.85546875" style="399" customWidth="1"/>
    <col min="5160" max="5165" width="5.28515625" style="399" customWidth="1"/>
    <col min="5166" max="5166" width="13.28515625" style="399" bestFit="1" customWidth="1"/>
    <col min="5167" max="5167" width="6.28515625" style="399" bestFit="1" customWidth="1"/>
    <col min="5168" max="5170" width="7.28515625" style="399" customWidth="1"/>
    <col min="5171" max="5174" width="9" style="399" customWidth="1"/>
    <col min="5175" max="5178" width="9.7109375" style="399" customWidth="1"/>
    <col min="5179" max="5179" width="7.85546875" style="399" customWidth="1"/>
    <col min="5180" max="5180" width="7.5703125" style="399" customWidth="1"/>
    <col min="5181" max="5181" width="7.85546875" style="399" customWidth="1"/>
    <col min="5182" max="5182" width="7.5703125" style="399" customWidth="1"/>
    <col min="5183" max="5188" width="5.7109375" style="399" customWidth="1"/>
    <col min="5189" max="5189" width="17" style="399" customWidth="1"/>
    <col min="5190" max="5190" width="15" style="399" customWidth="1"/>
    <col min="5191" max="5191" width="7.85546875" style="399" customWidth="1"/>
    <col min="5192" max="5192" width="7.5703125" style="399" customWidth="1"/>
    <col min="5193" max="5193" width="10.85546875" style="399" customWidth="1"/>
    <col min="5194" max="5376" width="11.42578125" style="399"/>
    <col min="5377" max="5377" width="6.5703125" style="399" customWidth="1"/>
    <col min="5378" max="5378" width="11.42578125" style="399"/>
    <col min="5379" max="5379" width="28.42578125" style="399" bestFit="1" customWidth="1"/>
    <col min="5380" max="5380" width="18.5703125" style="399" customWidth="1"/>
    <col min="5381" max="5381" width="36.140625" style="399" customWidth="1"/>
    <col min="5382" max="5382" width="20.7109375" style="399" customWidth="1"/>
    <col min="5383" max="5383" width="32.7109375" style="399" bestFit="1" customWidth="1"/>
    <col min="5384" max="5384" width="39.85546875" style="399" bestFit="1" customWidth="1"/>
    <col min="5385" max="5385" width="8.7109375" style="399" customWidth="1"/>
    <col min="5386" max="5386" width="6.5703125" style="399" customWidth="1"/>
    <col min="5387" max="5387" width="22.42578125" style="399" customWidth="1"/>
    <col min="5388" max="5388" width="57.42578125" style="399" bestFit="1" customWidth="1"/>
    <col min="5389" max="5389" width="20.85546875" style="399" bestFit="1" customWidth="1"/>
    <col min="5390" max="5390" width="20.85546875" style="399" customWidth="1"/>
    <col min="5391" max="5391" width="9.7109375" style="399" customWidth="1"/>
    <col min="5392" max="5392" width="9" style="399" customWidth="1"/>
    <col min="5393" max="5393" width="10.7109375" style="399" customWidth="1"/>
    <col min="5394" max="5414" width="9" style="399" customWidth="1"/>
    <col min="5415" max="5415" width="10.85546875" style="399" customWidth="1"/>
    <col min="5416" max="5421" width="5.28515625" style="399" customWidth="1"/>
    <col min="5422" max="5422" width="13.28515625" style="399" bestFit="1" customWidth="1"/>
    <col min="5423" max="5423" width="6.28515625" style="399" bestFit="1" customWidth="1"/>
    <col min="5424" max="5426" width="7.28515625" style="399" customWidth="1"/>
    <col min="5427" max="5430" width="9" style="399" customWidth="1"/>
    <col min="5431" max="5434" width="9.7109375" style="399" customWidth="1"/>
    <col min="5435" max="5435" width="7.85546875" style="399" customWidth="1"/>
    <col min="5436" max="5436" width="7.5703125" style="399" customWidth="1"/>
    <col min="5437" max="5437" width="7.85546875" style="399" customWidth="1"/>
    <col min="5438" max="5438" width="7.5703125" style="399" customWidth="1"/>
    <col min="5439" max="5444" width="5.7109375" style="399" customWidth="1"/>
    <col min="5445" max="5445" width="17" style="399" customWidth="1"/>
    <col min="5446" max="5446" width="15" style="399" customWidth="1"/>
    <col min="5447" max="5447" width="7.85546875" style="399" customWidth="1"/>
    <col min="5448" max="5448" width="7.5703125" style="399" customWidth="1"/>
    <col min="5449" max="5449" width="10.85546875" style="399" customWidth="1"/>
    <col min="5450" max="5632" width="11.42578125" style="399"/>
    <col min="5633" max="5633" width="6.5703125" style="399" customWidth="1"/>
    <col min="5634" max="5634" width="11.42578125" style="399"/>
    <col min="5635" max="5635" width="28.42578125" style="399" bestFit="1" customWidth="1"/>
    <col min="5636" max="5636" width="18.5703125" style="399" customWidth="1"/>
    <col min="5637" max="5637" width="36.140625" style="399" customWidth="1"/>
    <col min="5638" max="5638" width="20.7109375" style="399" customWidth="1"/>
    <col min="5639" max="5639" width="32.7109375" style="399" bestFit="1" customWidth="1"/>
    <col min="5640" max="5640" width="39.85546875" style="399" bestFit="1" customWidth="1"/>
    <col min="5641" max="5641" width="8.7109375" style="399" customWidth="1"/>
    <col min="5642" max="5642" width="6.5703125" style="399" customWidth="1"/>
    <col min="5643" max="5643" width="22.42578125" style="399" customWidth="1"/>
    <col min="5644" max="5644" width="57.42578125" style="399" bestFit="1" customWidth="1"/>
    <col min="5645" max="5645" width="20.85546875" style="399" bestFit="1" customWidth="1"/>
    <col min="5646" max="5646" width="20.85546875" style="399" customWidth="1"/>
    <col min="5647" max="5647" width="9.7109375" style="399" customWidth="1"/>
    <col min="5648" max="5648" width="9" style="399" customWidth="1"/>
    <col min="5649" max="5649" width="10.7109375" style="399" customWidth="1"/>
    <col min="5650" max="5670" width="9" style="399" customWidth="1"/>
    <col min="5671" max="5671" width="10.85546875" style="399" customWidth="1"/>
    <col min="5672" max="5677" width="5.28515625" style="399" customWidth="1"/>
    <col min="5678" max="5678" width="13.28515625" style="399" bestFit="1" customWidth="1"/>
    <col min="5679" max="5679" width="6.28515625" style="399" bestFit="1" customWidth="1"/>
    <col min="5680" max="5682" width="7.28515625" style="399" customWidth="1"/>
    <col min="5683" max="5686" width="9" style="399" customWidth="1"/>
    <col min="5687" max="5690" width="9.7109375" style="399" customWidth="1"/>
    <col min="5691" max="5691" width="7.85546875" style="399" customWidth="1"/>
    <col min="5692" max="5692" width="7.5703125" style="399" customWidth="1"/>
    <col min="5693" max="5693" width="7.85546875" style="399" customWidth="1"/>
    <col min="5694" max="5694" width="7.5703125" style="399" customWidth="1"/>
    <col min="5695" max="5700" width="5.7109375" style="399" customWidth="1"/>
    <col min="5701" max="5701" width="17" style="399" customWidth="1"/>
    <col min="5702" max="5702" width="15" style="399" customWidth="1"/>
    <col min="5703" max="5703" width="7.85546875" style="399" customWidth="1"/>
    <col min="5704" max="5704" width="7.5703125" style="399" customWidth="1"/>
    <col min="5705" max="5705" width="10.85546875" style="399" customWidth="1"/>
    <col min="5706" max="5888" width="11.42578125" style="399"/>
    <col min="5889" max="5889" width="6.5703125" style="399" customWidth="1"/>
    <col min="5890" max="5890" width="11.42578125" style="399"/>
    <col min="5891" max="5891" width="28.42578125" style="399" bestFit="1" customWidth="1"/>
    <col min="5892" max="5892" width="18.5703125" style="399" customWidth="1"/>
    <col min="5893" max="5893" width="36.140625" style="399" customWidth="1"/>
    <col min="5894" max="5894" width="20.7109375" style="399" customWidth="1"/>
    <col min="5895" max="5895" width="32.7109375" style="399" bestFit="1" customWidth="1"/>
    <col min="5896" max="5896" width="39.85546875" style="399" bestFit="1" customWidth="1"/>
    <col min="5897" max="5897" width="8.7109375" style="399" customWidth="1"/>
    <col min="5898" max="5898" width="6.5703125" style="399" customWidth="1"/>
    <col min="5899" max="5899" width="22.42578125" style="399" customWidth="1"/>
    <col min="5900" max="5900" width="57.42578125" style="399" bestFit="1" customWidth="1"/>
    <col min="5901" max="5901" width="20.85546875" style="399" bestFit="1" customWidth="1"/>
    <col min="5902" max="5902" width="20.85546875" style="399" customWidth="1"/>
    <col min="5903" max="5903" width="9.7109375" style="399" customWidth="1"/>
    <col min="5904" max="5904" width="9" style="399" customWidth="1"/>
    <col min="5905" max="5905" width="10.7109375" style="399" customWidth="1"/>
    <col min="5906" max="5926" width="9" style="399" customWidth="1"/>
    <col min="5927" max="5927" width="10.85546875" style="399" customWidth="1"/>
    <col min="5928" max="5933" width="5.28515625" style="399" customWidth="1"/>
    <col min="5934" max="5934" width="13.28515625" style="399" bestFit="1" customWidth="1"/>
    <col min="5935" max="5935" width="6.28515625" style="399" bestFit="1" customWidth="1"/>
    <col min="5936" max="5938" width="7.28515625" style="399" customWidth="1"/>
    <col min="5939" max="5942" width="9" style="399" customWidth="1"/>
    <col min="5943" max="5946" width="9.7109375" style="399" customWidth="1"/>
    <col min="5947" max="5947" width="7.85546875" style="399" customWidth="1"/>
    <col min="5948" max="5948" width="7.5703125" style="399" customWidth="1"/>
    <col min="5949" max="5949" width="7.85546875" style="399" customWidth="1"/>
    <col min="5950" max="5950" width="7.5703125" style="399" customWidth="1"/>
    <col min="5951" max="5956" width="5.7109375" style="399" customWidth="1"/>
    <col min="5957" max="5957" width="17" style="399" customWidth="1"/>
    <col min="5958" max="5958" width="15" style="399" customWidth="1"/>
    <col min="5959" max="5959" width="7.85546875" style="399" customWidth="1"/>
    <col min="5960" max="5960" width="7.5703125" style="399" customWidth="1"/>
    <col min="5961" max="5961" width="10.85546875" style="399" customWidth="1"/>
    <col min="5962" max="6144" width="11.42578125" style="399"/>
    <col min="6145" max="6145" width="6.5703125" style="399" customWidth="1"/>
    <col min="6146" max="6146" width="11.42578125" style="399"/>
    <col min="6147" max="6147" width="28.42578125" style="399" bestFit="1" customWidth="1"/>
    <col min="6148" max="6148" width="18.5703125" style="399" customWidth="1"/>
    <col min="6149" max="6149" width="36.140625" style="399" customWidth="1"/>
    <col min="6150" max="6150" width="20.7109375" style="399" customWidth="1"/>
    <col min="6151" max="6151" width="32.7109375" style="399" bestFit="1" customWidth="1"/>
    <col min="6152" max="6152" width="39.85546875" style="399" bestFit="1" customWidth="1"/>
    <col min="6153" max="6153" width="8.7109375" style="399" customWidth="1"/>
    <col min="6154" max="6154" width="6.5703125" style="399" customWidth="1"/>
    <col min="6155" max="6155" width="22.42578125" style="399" customWidth="1"/>
    <col min="6156" max="6156" width="57.42578125" style="399" bestFit="1" customWidth="1"/>
    <col min="6157" max="6157" width="20.85546875" style="399" bestFit="1" customWidth="1"/>
    <col min="6158" max="6158" width="20.85546875" style="399" customWidth="1"/>
    <col min="6159" max="6159" width="9.7109375" style="399" customWidth="1"/>
    <col min="6160" max="6160" width="9" style="399" customWidth="1"/>
    <col min="6161" max="6161" width="10.7109375" style="399" customWidth="1"/>
    <col min="6162" max="6182" width="9" style="399" customWidth="1"/>
    <col min="6183" max="6183" width="10.85546875" style="399" customWidth="1"/>
    <col min="6184" max="6189" width="5.28515625" style="399" customWidth="1"/>
    <col min="6190" max="6190" width="13.28515625" style="399" bestFit="1" customWidth="1"/>
    <col min="6191" max="6191" width="6.28515625" style="399" bestFit="1" customWidth="1"/>
    <col min="6192" max="6194" width="7.28515625" style="399" customWidth="1"/>
    <col min="6195" max="6198" width="9" style="399" customWidth="1"/>
    <col min="6199" max="6202" width="9.7109375" style="399" customWidth="1"/>
    <col min="6203" max="6203" width="7.85546875" style="399" customWidth="1"/>
    <col min="6204" max="6204" width="7.5703125" style="399" customWidth="1"/>
    <col min="6205" max="6205" width="7.85546875" style="399" customWidth="1"/>
    <col min="6206" max="6206" width="7.5703125" style="399" customWidth="1"/>
    <col min="6207" max="6212" width="5.7109375" style="399" customWidth="1"/>
    <col min="6213" max="6213" width="17" style="399" customWidth="1"/>
    <col min="6214" max="6214" width="15" style="399" customWidth="1"/>
    <col min="6215" max="6215" width="7.85546875" style="399" customWidth="1"/>
    <col min="6216" max="6216" width="7.5703125" style="399" customWidth="1"/>
    <col min="6217" max="6217" width="10.85546875" style="399" customWidth="1"/>
    <col min="6218" max="6400" width="11.42578125" style="399"/>
    <col min="6401" max="6401" width="6.5703125" style="399" customWidth="1"/>
    <col min="6402" max="6402" width="11.42578125" style="399"/>
    <col min="6403" max="6403" width="28.42578125" style="399" bestFit="1" customWidth="1"/>
    <col min="6404" max="6404" width="18.5703125" style="399" customWidth="1"/>
    <col min="6405" max="6405" width="36.140625" style="399" customWidth="1"/>
    <col min="6406" max="6406" width="20.7109375" style="399" customWidth="1"/>
    <col min="6407" max="6407" width="32.7109375" style="399" bestFit="1" customWidth="1"/>
    <col min="6408" max="6408" width="39.85546875" style="399" bestFit="1" customWidth="1"/>
    <col min="6409" max="6409" width="8.7109375" style="399" customWidth="1"/>
    <col min="6410" max="6410" width="6.5703125" style="399" customWidth="1"/>
    <col min="6411" max="6411" width="22.42578125" style="399" customWidth="1"/>
    <col min="6412" max="6412" width="57.42578125" style="399" bestFit="1" customWidth="1"/>
    <col min="6413" max="6413" width="20.85546875" style="399" bestFit="1" customWidth="1"/>
    <col min="6414" max="6414" width="20.85546875" style="399" customWidth="1"/>
    <col min="6415" max="6415" width="9.7109375" style="399" customWidth="1"/>
    <col min="6416" max="6416" width="9" style="399" customWidth="1"/>
    <col min="6417" max="6417" width="10.7109375" style="399" customWidth="1"/>
    <col min="6418" max="6438" width="9" style="399" customWidth="1"/>
    <col min="6439" max="6439" width="10.85546875" style="399" customWidth="1"/>
    <col min="6440" max="6445" width="5.28515625" style="399" customWidth="1"/>
    <col min="6446" max="6446" width="13.28515625" style="399" bestFit="1" customWidth="1"/>
    <col min="6447" max="6447" width="6.28515625" style="399" bestFit="1" customWidth="1"/>
    <col min="6448" max="6450" width="7.28515625" style="399" customWidth="1"/>
    <col min="6451" max="6454" width="9" style="399" customWidth="1"/>
    <col min="6455" max="6458" width="9.7109375" style="399" customWidth="1"/>
    <col min="6459" max="6459" width="7.85546875" style="399" customWidth="1"/>
    <col min="6460" max="6460" width="7.5703125" style="399" customWidth="1"/>
    <col min="6461" max="6461" width="7.85546875" style="399" customWidth="1"/>
    <col min="6462" max="6462" width="7.5703125" style="399" customWidth="1"/>
    <col min="6463" max="6468" width="5.7109375" style="399" customWidth="1"/>
    <col min="6469" max="6469" width="17" style="399" customWidth="1"/>
    <col min="6470" max="6470" width="15" style="399" customWidth="1"/>
    <col min="6471" max="6471" width="7.85546875" style="399" customWidth="1"/>
    <col min="6472" max="6472" width="7.5703125" style="399" customWidth="1"/>
    <col min="6473" max="6473" width="10.85546875" style="399" customWidth="1"/>
    <col min="6474" max="6656" width="11.42578125" style="399"/>
    <col min="6657" max="6657" width="6.5703125" style="399" customWidth="1"/>
    <col min="6658" max="6658" width="11.42578125" style="399"/>
    <col min="6659" max="6659" width="28.42578125" style="399" bestFit="1" customWidth="1"/>
    <col min="6660" max="6660" width="18.5703125" style="399" customWidth="1"/>
    <col min="6661" max="6661" width="36.140625" style="399" customWidth="1"/>
    <col min="6662" max="6662" width="20.7109375" style="399" customWidth="1"/>
    <col min="6663" max="6663" width="32.7109375" style="399" bestFit="1" customWidth="1"/>
    <col min="6664" max="6664" width="39.85546875" style="399" bestFit="1" customWidth="1"/>
    <col min="6665" max="6665" width="8.7109375" style="399" customWidth="1"/>
    <col min="6666" max="6666" width="6.5703125" style="399" customWidth="1"/>
    <col min="6667" max="6667" width="22.42578125" style="399" customWidth="1"/>
    <col min="6668" max="6668" width="57.42578125" style="399" bestFit="1" customWidth="1"/>
    <col min="6669" max="6669" width="20.85546875" style="399" bestFit="1" customWidth="1"/>
    <col min="6670" max="6670" width="20.85546875" style="399" customWidth="1"/>
    <col min="6671" max="6671" width="9.7109375" style="399" customWidth="1"/>
    <col min="6672" max="6672" width="9" style="399" customWidth="1"/>
    <col min="6673" max="6673" width="10.7109375" style="399" customWidth="1"/>
    <col min="6674" max="6694" width="9" style="399" customWidth="1"/>
    <col min="6695" max="6695" width="10.85546875" style="399" customWidth="1"/>
    <col min="6696" max="6701" width="5.28515625" style="399" customWidth="1"/>
    <col min="6702" max="6702" width="13.28515625" style="399" bestFit="1" customWidth="1"/>
    <col min="6703" max="6703" width="6.28515625" style="399" bestFit="1" customWidth="1"/>
    <col min="6704" max="6706" width="7.28515625" style="399" customWidth="1"/>
    <col min="6707" max="6710" width="9" style="399" customWidth="1"/>
    <col min="6711" max="6714" width="9.7109375" style="399" customWidth="1"/>
    <col min="6715" max="6715" width="7.85546875" style="399" customWidth="1"/>
    <col min="6716" max="6716" width="7.5703125" style="399" customWidth="1"/>
    <col min="6717" max="6717" width="7.85546875" style="399" customWidth="1"/>
    <col min="6718" max="6718" width="7.5703125" style="399" customWidth="1"/>
    <col min="6719" max="6724" width="5.7109375" style="399" customWidth="1"/>
    <col min="6725" max="6725" width="17" style="399" customWidth="1"/>
    <col min="6726" max="6726" width="15" style="399" customWidth="1"/>
    <col min="6727" max="6727" width="7.85546875" style="399" customWidth="1"/>
    <col min="6728" max="6728" width="7.5703125" style="399" customWidth="1"/>
    <col min="6729" max="6729" width="10.85546875" style="399" customWidth="1"/>
    <col min="6730" max="6912" width="11.42578125" style="399"/>
    <col min="6913" max="6913" width="6.5703125" style="399" customWidth="1"/>
    <col min="6914" max="6914" width="11.42578125" style="399"/>
    <col min="6915" max="6915" width="28.42578125" style="399" bestFit="1" customWidth="1"/>
    <col min="6916" max="6916" width="18.5703125" style="399" customWidth="1"/>
    <col min="6917" max="6917" width="36.140625" style="399" customWidth="1"/>
    <col min="6918" max="6918" width="20.7109375" style="399" customWidth="1"/>
    <col min="6919" max="6919" width="32.7109375" style="399" bestFit="1" customWidth="1"/>
    <col min="6920" max="6920" width="39.85546875" style="399" bestFit="1" customWidth="1"/>
    <col min="6921" max="6921" width="8.7109375" style="399" customWidth="1"/>
    <col min="6922" max="6922" width="6.5703125" style="399" customWidth="1"/>
    <col min="6923" max="6923" width="22.42578125" style="399" customWidth="1"/>
    <col min="6924" max="6924" width="57.42578125" style="399" bestFit="1" customWidth="1"/>
    <col min="6925" max="6925" width="20.85546875" style="399" bestFit="1" customWidth="1"/>
    <col min="6926" max="6926" width="20.85546875" style="399" customWidth="1"/>
    <col min="6927" max="6927" width="9.7109375" style="399" customWidth="1"/>
    <col min="6928" max="6928" width="9" style="399" customWidth="1"/>
    <col min="6929" max="6929" width="10.7109375" style="399" customWidth="1"/>
    <col min="6930" max="6950" width="9" style="399" customWidth="1"/>
    <col min="6951" max="6951" width="10.85546875" style="399" customWidth="1"/>
    <col min="6952" max="6957" width="5.28515625" style="399" customWidth="1"/>
    <col min="6958" max="6958" width="13.28515625" style="399" bestFit="1" customWidth="1"/>
    <col min="6959" max="6959" width="6.28515625" style="399" bestFit="1" customWidth="1"/>
    <col min="6960" max="6962" width="7.28515625" style="399" customWidth="1"/>
    <col min="6963" max="6966" width="9" style="399" customWidth="1"/>
    <col min="6967" max="6970" width="9.7109375" style="399" customWidth="1"/>
    <col min="6971" max="6971" width="7.85546875" style="399" customWidth="1"/>
    <col min="6972" max="6972" width="7.5703125" style="399" customWidth="1"/>
    <col min="6973" max="6973" width="7.85546875" style="399" customWidth="1"/>
    <col min="6974" max="6974" width="7.5703125" style="399" customWidth="1"/>
    <col min="6975" max="6980" width="5.7109375" style="399" customWidth="1"/>
    <col min="6981" max="6981" width="17" style="399" customWidth="1"/>
    <col min="6982" max="6982" width="15" style="399" customWidth="1"/>
    <col min="6983" max="6983" width="7.85546875" style="399" customWidth="1"/>
    <col min="6984" max="6984" width="7.5703125" style="399" customWidth="1"/>
    <col min="6985" max="6985" width="10.85546875" style="399" customWidth="1"/>
    <col min="6986" max="7168" width="11.42578125" style="399"/>
    <col min="7169" max="7169" width="6.5703125" style="399" customWidth="1"/>
    <col min="7170" max="7170" width="11.42578125" style="399"/>
    <col min="7171" max="7171" width="28.42578125" style="399" bestFit="1" customWidth="1"/>
    <col min="7172" max="7172" width="18.5703125" style="399" customWidth="1"/>
    <col min="7173" max="7173" width="36.140625" style="399" customWidth="1"/>
    <col min="7174" max="7174" width="20.7109375" style="399" customWidth="1"/>
    <col min="7175" max="7175" width="32.7109375" style="399" bestFit="1" customWidth="1"/>
    <col min="7176" max="7176" width="39.85546875" style="399" bestFit="1" customWidth="1"/>
    <col min="7177" max="7177" width="8.7109375" style="399" customWidth="1"/>
    <col min="7178" max="7178" width="6.5703125" style="399" customWidth="1"/>
    <col min="7179" max="7179" width="22.42578125" style="399" customWidth="1"/>
    <col min="7180" max="7180" width="57.42578125" style="399" bestFit="1" customWidth="1"/>
    <col min="7181" max="7181" width="20.85546875" style="399" bestFit="1" customWidth="1"/>
    <col min="7182" max="7182" width="20.85546875" style="399" customWidth="1"/>
    <col min="7183" max="7183" width="9.7109375" style="399" customWidth="1"/>
    <col min="7184" max="7184" width="9" style="399" customWidth="1"/>
    <col min="7185" max="7185" width="10.7109375" style="399" customWidth="1"/>
    <col min="7186" max="7206" width="9" style="399" customWidth="1"/>
    <col min="7207" max="7207" width="10.85546875" style="399" customWidth="1"/>
    <col min="7208" max="7213" width="5.28515625" style="399" customWidth="1"/>
    <col min="7214" max="7214" width="13.28515625" style="399" bestFit="1" customWidth="1"/>
    <col min="7215" max="7215" width="6.28515625" style="399" bestFit="1" customWidth="1"/>
    <col min="7216" max="7218" width="7.28515625" style="399" customWidth="1"/>
    <col min="7219" max="7222" width="9" style="399" customWidth="1"/>
    <col min="7223" max="7226" width="9.7109375" style="399" customWidth="1"/>
    <col min="7227" max="7227" width="7.85546875" style="399" customWidth="1"/>
    <col min="7228" max="7228" width="7.5703125" style="399" customWidth="1"/>
    <col min="7229" max="7229" width="7.85546875" style="399" customWidth="1"/>
    <col min="7230" max="7230" width="7.5703125" style="399" customWidth="1"/>
    <col min="7231" max="7236" width="5.7109375" style="399" customWidth="1"/>
    <col min="7237" max="7237" width="17" style="399" customWidth="1"/>
    <col min="7238" max="7238" width="15" style="399" customWidth="1"/>
    <col min="7239" max="7239" width="7.85546875" style="399" customWidth="1"/>
    <col min="7240" max="7240" width="7.5703125" style="399" customWidth="1"/>
    <col min="7241" max="7241" width="10.85546875" style="399" customWidth="1"/>
    <col min="7242" max="7424" width="11.42578125" style="399"/>
    <col min="7425" max="7425" width="6.5703125" style="399" customWidth="1"/>
    <col min="7426" max="7426" width="11.42578125" style="399"/>
    <col min="7427" max="7427" width="28.42578125" style="399" bestFit="1" customWidth="1"/>
    <col min="7428" max="7428" width="18.5703125" style="399" customWidth="1"/>
    <col min="7429" max="7429" width="36.140625" style="399" customWidth="1"/>
    <col min="7430" max="7430" width="20.7109375" style="399" customWidth="1"/>
    <col min="7431" max="7431" width="32.7109375" style="399" bestFit="1" customWidth="1"/>
    <col min="7432" max="7432" width="39.85546875" style="399" bestFit="1" customWidth="1"/>
    <col min="7433" max="7433" width="8.7109375" style="399" customWidth="1"/>
    <col min="7434" max="7434" width="6.5703125" style="399" customWidth="1"/>
    <col min="7435" max="7435" width="22.42578125" style="399" customWidth="1"/>
    <col min="7436" max="7436" width="57.42578125" style="399" bestFit="1" customWidth="1"/>
    <col min="7437" max="7437" width="20.85546875" style="399" bestFit="1" customWidth="1"/>
    <col min="7438" max="7438" width="20.85546875" style="399" customWidth="1"/>
    <col min="7439" max="7439" width="9.7109375" style="399" customWidth="1"/>
    <col min="7440" max="7440" width="9" style="399" customWidth="1"/>
    <col min="7441" max="7441" width="10.7109375" style="399" customWidth="1"/>
    <col min="7442" max="7462" width="9" style="399" customWidth="1"/>
    <col min="7463" max="7463" width="10.85546875" style="399" customWidth="1"/>
    <col min="7464" max="7469" width="5.28515625" style="399" customWidth="1"/>
    <col min="7470" max="7470" width="13.28515625" style="399" bestFit="1" customWidth="1"/>
    <col min="7471" max="7471" width="6.28515625" style="399" bestFit="1" customWidth="1"/>
    <col min="7472" max="7474" width="7.28515625" style="399" customWidth="1"/>
    <col min="7475" max="7478" width="9" style="399" customWidth="1"/>
    <col min="7479" max="7482" width="9.7109375" style="399" customWidth="1"/>
    <col min="7483" max="7483" width="7.85546875" style="399" customWidth="1"/>
    <col min="7484" max="7484" width="7.5703125" style="399" customWidth="1"/>
    <col min="7485" max="7485" width="7.85546875" style="399" customWidth="1"/>
    <col min="7486" max="7486" width="7.5703125" style="399" customWidth="1"/>
    <col min="7487" max="7492" width="5.7109375" style="399" customWidth="1"/>
    <col min="7493" max="7493" width="17" style="399" customWidth="1"/>
    <col min="7494" max="7494" width="15" style="399" customWidth="1"/>
    <col min="7495" max="7495" width="7.85546875" style="399" customWidth="1"/>
    <col min="7496" max="7496" width="7.5703125" style="399" customWidth="1"/>
    <col min="7497" max="7497" width="10.85546875" style="399" customWidth="1"/>
    <col min="7498" max="7680" width="11.42578125" style="399"/>
    <col min="7681" max="7681" width="6.5703125" style="399" customWidth="1"/>
    <col min="7682" max="7682" width="11.42578125" style="399"/>
    <col min="7683" max="7683" width="28.42578125" style="399" bestFit="1" customWidth="1"/>
    <col min="7684" max="7684" width="18.5703125" style="399" customWidth="1"/>
    <col min="7685" max="7685" width="36.140625" style="399" customWidth="1"/>
    <col min="7686" max="7686" width="20.7109375" style="399" customWidth="1"/>
    <col min="7687" max="7687" width="32.7109375" style="399" bestFit="1" customWidth="1"/>
    <col min="7688" max="7688" width="39.85546875" style="399" bestFit="1" customWidth="1"/>
    <col min="7689" max="7689" width="8.7109375" style="399" customWidth="1"/>
    <col min="7690" max="7690" width="6.5703125" style="399" customWidth="1"/>
    <col min="7691" max="7691" width="22.42578125" style="399" customWidth="1"/>
    <col min="7692" max="7692" width="57.42578125" style="399" bestFit="1" customWidth="1"/>
    <col min="7693" max="7693" width="20.85546875" style="399" bestFit="1" customWidth="1"/>
    <col min="7694" max="7694" width="20.85546875" style="399" customWidth="1"/>
    <col min="7695" max="7695" width="9.7109375" style="399" customWidth="1"/>
    <col min="7696" max="7696" width="9" style="399" customWidth="1"/>
    <col min="7697" max="7697" width="10.7109375" style="399" customWidth="1"/>
    <col min="7698" max="7718" width="9" style="399" customWidth="1"/>
    <col min="7719" max="7719" width="10.85546875" style="399" customWidth="1"/>
    <col min="7720" max="7725" width="5.28515625" style="399" customWidth="1"/>
    <col min="7726" max="7726" width="13.28515625" style="399" bestFit="1" customWidth="1"/>
    <col min="7727" max="7727" width="6.28515625" style="399" bestFit="1" customWidth="1"/>
    <col min="7728" max="7730" width="7.28515625" style="399" customWidth="1"/>
    <col min="7731" max="7734" width="9" style="399" customWidth="1"/>
    <col min="7735" max="7738" width="9.7109375" style="399" customWidth="1"/>
    <col min="7739" max="7739" width="7.85546875" style="399" customWidth="1"/>
    <col min="7740" max="7740" width="7.5703125" style="399" customWidth="1"/>
    <col min="7741" max="7741" width="7.85546875" style="399" customWidth="1"/>
    <col min="7742" max="7742" width="7.5703125" style="399" customWidth="1"/>
    <col min="7743" max="7748" width="5.7109375" style="399" customWidth="1"/>
    <col min="7749" max="7749" width="17" style="399" customWidth="1"/>
    <col min="7750" max="7750" width="15" style="399" customWidth="1"/>
    <col min="7751" max="7751" width="7.85546875" style="399" customWidth="1"/>
    <col min="7752" max="7752" width="7.5703125" style="399" customWidth="1"/>
    <col min="7753" max="7753" width="10.85546875" style="399" customWidth="1"/>
    <col min="7754" max="7936" width="11.42578125" style="399"/>
    <col min="7937" max="7937" width="6.5703125" style="399" customWidth="1"/>
    <col min="7938" max="7938" width="11.42578125" style="399"/>
    <col min="7939" max="7939" width="28.42578125" style="399" bestFit="1" customWidth="1"/>
    <col min="7940" max="7940" width="18.5703125" style="399" customWidth="1"/>
    <col min="7941" max="7941" width="36.140625" style="399" customWidth="1"/>
    <col min="7942" max="7942" width="20.7109375" style="399" customWidth="1"/>
    <col min="7943" max="7943" width="32.7109375" style="399" bestFit="1" customWidth="1"/>
    <col min="7944" max="7944" width="39.85546875" style="399" bestFit="1" customWidth="1"/>
    <col min="7945" max="7945" width="8.7109375" style="399" customWidth="1"/>
    <col min="7946" max="7946" width="6.5703125" style="399" customWidth="1"/>
    <col min="7947" max="7947" width="22.42578125" style="399" customWidth="1"/>
    <col min="7948" max="7948" width="57.42578125" style="399" bestFit="1" customWidth="1"/>
    <col min="7949" max="7949" width="20.85546875" style="399" bestFit="1" customWidth="1"/>
    <col min="7950" max="7950" width="20.85546875" style="399" customWidth="1"/>
    <col min="7951" max="7951" width="9.7109375" style="399" customWidth="1"/>
    <col min="7952" max="7952" width="9" style="399" customWidth="1"/>
    <col min="7953" max="7953" width="10.7109375" style="399" customWidth="1"/>
    <col min="7954" max="7974" width="9" style="399" customWidth="1"/>
    <col min="7975" max="7975" width="10.85546875" style="399" customWidth="1"/>
    <col min="7976" max="7981" width="5.28515625" style="399" customWidth="1"/>
    <col min="7982" max="7982" width="13.28515625" style="399" bestFit="1" customWidth="1"/>
    <col min="7983" max="7983" width="6.28515625" style="399" bestFit="1" customWidth="1"/>
    <col min="7984" max="7986" width="7.28515625" style="399" customWidth="1"/>
    <col min="7987" max="7990" width="9" style="399" customWidth="1"/>
    <col min="7991" max="7994" width="9.7109375" style="399" customWidth="1"/>
    <col min="7995" max="7995" width="7.85546875" style="399" customWidth="1"/>
    <col min="7996" max="7996" width="7.5703125" style="399" customWidth="1"/>
    <col min="7997" max="7997" width="7.85546875" style="399" customWidth="1"/>
    <col min="7998" max="7998" width="7.5703125" style="399" customWidth="1"/>
    <col min="7999" max="8004" width="5.7109375" style="399" customWidth="1"/>
    <col min="8005" max="8005" width="17" style="399" customWidth="1"/>
    <col min="8006" max="8006" width="15" style="399" customWidth="1"/>
    <col min="8007" max="8007" width="7.85546875" style="399" customWidth="1"/>
    <col min="8008" max="8008" width="7.5703125" style="399" customWidth="1"/>
    <col min="8009" max="8009" width="10.85546875" style="399" customWidth="1"/>
    <col min="8010" max="8192" width="11.42578125" style="399"/>
    <col min="8193" max="8193" width="6.5703125" style="399" customWidth="1"/>
    <col min="8194" max="8194" width="11.42578125" style="399"/>
    <col min="8195" max="8195" width="28.42578125" style="399" bestFit="1" customWidth="1"/>
    <col min="8196" max="8196" width="18.5703125" style="399" customWidth="1"/>
    <col min="8197" max="8197" width="36.140625" style="399" customWidth="1"/>
    <col min="8198" max="8198" width="20.7109375" style="399" customWidth="1"/>
    <col min="8199" max="8199" width="32.7109375" style="399" bestFit="1" customWidth="1"/>
    <col min="8200" max="8200" width="39.85546875" style="399" bestFit="1" customWidth="1"/>
    <col min="8201" max="8201" width="8.7109375" style="399" customWidth="1"/>
    <col min="8202" max="8202" width="6.5703125" style="399" customWidth="1"/>
    <col min="8203" max="8203" width="22.42578125" style="399" customWidth="1"/>
    <col min="8204" max="8204" width="57.42578125" style="399" bestFit="1" customWidth="1"/>
    <col min="8205" max="8205" width="20.85546875" style="399" bestFit="1" customWidth="1"/>
    <col min="8206" max="8206" width="20.85546875" style="399" customWidth="1"/>
    <col min="8207" max="8207" width="9.7109375" style="399" customWidth="1"/>
    <col min="8208" max="8208" width="9" style="399" customWidth="1"/>
    <col min="8209" max="8209" width="10.7109375" style="399" customWidth="1"/>
    <col min="8210" max="8230" width="9" style="399" customWidth="1"/>
    <col min="8231" max="8231" width="10.85546875" style="399" customWidth="1"/>
    <col min="8232" max="8237" width="5.28515625" style="399" customWidth="1"/>
    <col min="8238" max="8238" width="13.28515625" style="399" bestFit="1" customWidth="1"/>
    <col min="8239" max="8239" width="6.28515625" style="399" bestFit="1" customWidth="1"/>
    <col min="8240" max="8242" width="7.28515625" style="399" customWidth="1"/>
    <col min="8243" max="8246" width="9" style="399" customWidth="1"/>
    <col min="8247" max="8250" width="9.7109375" style="399" customWidth="1"/>
    <col min="8251" max="8251" width="7.85546875" style="399" customWidth="1"/>
    <col min="8252" max="8252" width="7.5703125" style="399" customWidth="1"/>
    <col min="8253" max="8253" width="7.85546875" style="399" customWidth="1"/>
    <col min="8254" max="8254" width="7.5703125" style="399" customWidth="1"/>
    <col min="8255" max="8260" width="5.7109375" style="399" customWidth="1"/>
    <col min="8261" max="8261" width="17" style="399" customWidth="1"/>
    <col min="8262" max="8262" width="15" style="399" customWidth="1"/>
    <col min="8263" max="8263" width="7.85546875" style="399" customWidth="1"/>
    <col min="8264" max="8264" width="7.5703125" style="399" customWidth="1"/>
    <col min="8265" max="8265" width="10.85546875" style="399" customWidth="1"/>
    <col min="8266" max="8448" width="11.42578125" style="399"/>
    <col min="8449" max="8449" width="6.5703125" style="399" customWidth="1"/>
    <col min="8450" max="8450" width="11.42578125" style="399"/>
    <col min="8451" max="8451" width="28.42578125" style="399" bestFit="1" customWidth="1"/>
    <col min="8452" max="8452" width="18.5703125" style="399" customWidth="1"/>
    <col min="8453" max="8453" width="36.140625" style="399" customWidth="1"/>
    <col min="8454" max="8454" width="20.7109375" style="399" customWidth="1"/>
    <col min="8455" max="8455" width="32.7109375" style="399" bestFit="1" customWidth="1"/>
    <col min="8456" max="8456" width="39.85546875" style="399" bestFit="1" customWidth="1"/>
    <col min="8457" max="8457" width="8.7109375" style="399" customWidth="1"/>
    <col min="8458" max="8458" width="6.5703125" style="399" customWidth="1"/>
    <col min="8459" max="8459" width="22.42578125" style="399" customWidth="1"/>
    <col min="8460" max="8460" width="57.42578125" style="399" bestFit="1" customWidth="1"/>
    <col min="8461" max="8461" width="20.85546875" style="399" bestFit="1" customWidth="1"/>
    <col min="8462" max="8462" width="20.85546875" style="399" customWidth="1"/>
    <col min="8463" max="8463" width="9.7109375" style="399" customWidth="1"/>
    <col min="8464" max="8464" width="9" style="399" customWidth="1"/>
    <col min="8465" max="8465" width="10.7109375" style="399" customWidth="1"/>
    <col min="8466" max="8486" width="9" style="399" customWidth="1"/>
    <col min="8487" max="8487" width="10.85546875" style="399" customWidth="1"/>
    <col min="8488" max="8493" width="5.28515625" style="399" customWidth="1"/>
    <col min="8494" max="8494" width="13.28515625" style="399" bestFit="1" customWidth="1"/>
    <col min="8495" max="8495" width="6.28515625" style="399" bestFit="1" customWidth="1"/>
    <col min="8496" max="8498" width="7.28515625" style="399" customWidth="1"/>
    <col min="8499" max="8502" width="9" style="399" customWidth="1"/>
    <col min="8503" max="8506" width="9.7109375" style="399" customWidth="1"/>
    <col min="8507" max="8507" width="7.85546875" style="399" customWidth="1"/>
    <col min="8508" max="8508" width="7.5703125" style="399" customWidth="1"/>
    <col min="8509" max="8509" width="7.85546875" style="399" customWidth="1"/>
    <col min="8510" max="8510" width="7.5703125" style="399" customWidth="1"/>
    <col min="8511" max="8516" width="5.7109375" style="399" customWidth="1"/>
    <col min="8517" max="8517" width="17" style="399" customWidth="1"/>
    <col min="8518" max="8518" width="15" style="399" customWidth="1"/>
    <col min="8519" max="8519" width="7.85546875" style="399" customWidth="1"/>
    <col min="8520" max="8520" width="7.5703125" style="399" customWidth="1"/>
    <col min="8521" max="8521" width="10.85546875" style="399" customWidth="1"/>
    <col min="8522" max="8704" width="11.42578125" style="399"/>
    <col min="8705" max="8705" width="6.5703125" style="399" customWidth="1"/>
    <col min="8706" max="8706" width="11.42578125" style="399"/>
    <col min="8707" max="8707" width="28.42578125" style="399" bestFit="1" customWidth="1"/>
    <col min="8708" max="8708" width="18.5703125" style="399" customWidth="1"/>
    <col min="8709" max="8709" width="36.140625" style="399" customWidth="1"/>
    <col min="8710" max="8710" width="20.7109375" style="399" customWidth="1"/>
    <col min="8711" max="8711" width="32.7109375" style="399" bestFit="1" customWidth="1"/>
    <col min="8712" max="8712" width="39.85546875" style="399" bestFit="1" customWidth="1"/>
    <col min="8713" max="8713" width="8.7109375" style="399" customWidth="1"/>
    <col min="8714" max="8714" width="6.5703125" style="399" customWidth="1"/>
    <col min="8715" max="8715" width="22.42578125" style="399" customWidth="1"/>
    <col min="8716" max="8716" width="57.42578125" style="399" bestFit="1" customWidth="1"/>
    <col min="8717" max="8717" width="20.85546875" style="399" bestFit="1" customWidth="1"/>
    <col min="8718" max="8718" width="20.85546875" style="399" customWidth="1"/>
    <col min="8719" max="8719" width="9.7109375" style="399" customWidth="1"/>
    <col min="8720" max="8720" width="9" style="399" customWidth="1"/>
    <col min="8721" max="8721" width="10.7109375" style="399" customWidth="1"/>
    <col min="8722" max="8742" width="9" style="399" customWidth="1"/>
    <col min="8743" max="8743" width="10.85546875" style="399" customWidth="1"/>
    <col min="8744" max="8749" width="5.28515625" style="399" customWidth="1"/>
    <col min="8750" max="8750" width="13.28515625" style="399" bestFit="1" customWidth="1"/>
    <col min="8751" max="8751" width="6.28515625" style="399" bestFit="1" customWidth="1"/>
    <col min="8752" max="8754" width="7.28515625" style="399" customWidth="1"/>
    <col min="8755" max="8758" width="9" style="399" customWidth="1"/>
    <col min="8759" max="8762" width="9.7109375" style="399" customWidth="1"/>
    <col min="8763" max="8763" width="7.85546875" style="399" customWidth="1"/>
    <col min="8764" max="8764" width="7.5703125" style="399" customWidth="1"/>
    <col min="8765" max="8765" width="7.85546875" style="399" customWidth="1"/>
    <col min="8766" max="8766" width="7.5703125" style="399" customWidth="1"/>
    <col min="8767" max="8772" width="5.7109375" style="399" customWidth="1"/>
    <col min="8773" max="8773" width="17" style="399" customWidth="1"/>
    <col min="8774" max="8774" width="15" style="399" customWidth="1"/>
    <col min="8775" max="8775" width="7.85546875" style="399" customWidth="1"/>
    <col min="8776" max="8776" width="7.5703125" style="399" customWidth="1"/>
    <col min="8777" max="8777" width="10.85546875" style="399" customWidth="1"/>
    <col min="8778" max="8960" width="11.42578125" style="399"/>
    <col min="8961" max="8961" width="6.5703125" style="399" customWidth="1"/>
    <col min="8962" max="8962" width="11.42578125" style="399"/>
    <col min="8963" max="8963" width="28.42578125" style="399" bestFit="1" customWidth="1"/>
    <col min="8964" max="8964" width="18.5703125" style="399" customWidth="1"/>
    <col min="8965" max="8965" width="36.140625" style="399" customWidth="1"/>
    <col min="8966" max="8966" width="20.7109375" style="399" customWidth="1"/>
    <col min="8967" max="8967" width="32.7109375" style="399" bestFit="1" customWidth="1"/>
    <col min="8968" max="8968" width="39.85546875" style="399" bestFit="1" customWidth="1"/>
    <col min="8969" max="8969" width="8.7109375" style="399" customWidth="1"/>
    <col min="8970" max="8970" width="6.5703125" style="399" customWidth="1"/>
    <col min="8971" max="8971" width="22.42578125" style="399" customWidth="1"/>
    <col min="8972" max="8972" width="57.42578125" style="399" bestFit="1" customWidth="1"/>
    <col min="8973" max="8973" width="20.85546875" style="399" bestFit="1" customWidth="1"/>
    <col min="8974" max="8974" width="20.85546875" style="399" customWidth="1"/>
    <col min="8975" max="8975" width="9.7109375" style="399" customWidth="1"/>
    <col min="8976" max="8976" width="9" style="399" customWidth="1"/>
    <col min="8977" max="8977" width="10.7109375" style="399" customWidth="1"/>
    <col min="8978" max="8998" width="9" style="399" customWidth="1"/>
    <col min="8999" max="8999" width="10.85546875" style="399" customWidth="1"/>
    <col min="9000" max="9005" width="5.28515625" style="399" customWidth="1"/>
    <col min="9006" max="9006" width="13.28515625" style="399" bestFit="1" customWidth="1"/>
    <col min="9007" max="9007" width="6.28515625" style="399" bestFit="1" customWidth="1"/>
    <col min="9008" max="9010" width="7.28515625" style="399" customWidth="1"/>
    <col min="9011" max="9014" width="9" style="399" customWidth="1"/>
    <col min="9015" max="9018" width="9.7109375" style="399" customWidth="1"/>
    <col min="9019" max="9019" width="7.85546875" style="399" customWidth="1"/>
    <col min="9020" max="9020" width="7.5703125" style="399" customWidth="1"/>
    <col min="9021" max="9021" width="7.85546875" style="399" customWidth="1"/>
    <col min="9022" max="9022" width="7.5703125" style="399" customWidth="1"/>
    <col min="9023" max="9028" width="5.7109375" style="399" customWidth="1"/>
    <col min="9029" max="9029" width="17" style="399" customWidth="1"/>
    <col min="9030" max="9030" width="15" style="399" customWidth="1"/>
    <col min="9031" max="9031" width="7.85546875" style="399" customWidth="1"/>
    <col min="9032" max="9032" width="7.5703125" style="399" customWidth="1"/>
    <col min="9033" max="9033" width="10.85546875" style="399" customWidth="1"/>
    <col min="9034" max="9216" width="11.42578125" style="399"/>
    <col min="9217" max="9217" width="6.5703125" style="399" customWidth="1"/>
    <col min="9218" max="9218" width="11.42578125" style="399"/>
    <col min="9219" max="9219" width="28.42578125" style="399" bestFit="1" customWidth="1"/>
    <col min="9220" max="9220" width="18.5703125" style="399" customWidth="1"/>
    <col min="9221" max="9221" width="36.140625" style="399" customWidth="1"/>
    <col min="9222" max="9222" width="20.7109375" style="399" customWidth="1"/>
    <col min="9223" max="9223" width="32.7109375" style="399" bestFit="1" customWidth="1"/>
    <col min="9224" max="9224" width="39.85546875" style="399" bestFit="1" customWidth="1"/>
    <col min="9225" max="9225" width="8.7109375" style="399" customWidth="1"/>
    <col min="9226" max="9226" width="6.5703125" style="399" customWidth="1"/>
    <col min="9227" max="9227" width="22.42578125" style="399" customWidth="1"/>
    <col min="9228" max="9228" width="57.42578125" style="399" bestFit="1" customWidth="1"/>
    <col min="9229" max="9229" width="20.85546875" style="399" bestFit="1" customWidth="1"/>
    <col min="9230" max="9230" width="20.85546875" style="399" customWidth="1"/>
    <col min="9231" max="9231" width="9.7109375" style="399" customWidth="1"/>
    <col min="9232" max="9232" width="9" style="399" customWidth="1"/>
    <col min="9233" max="9233" width="10.7109375" style="399" customWidth="1"/>
    <col min="9234" max="9254" width="9" style="399" customWidth="1"/>
    <col min="9255" max="9255" width="10.85546875" style="399" customWidth="1"/>
    <col min="9256" max="9261" width="5.28515625" style="399" customWidth="1"/>
    <col min="9262" max="9262" width="13.28515625" style="399" bestFit="1" customWidth="1"/>
    <col min="9263" max="9263" width="6.28515625" style="399" bestFit="1" customWidth="1"/>
    <col min="9264" max="9266" width="7.28515625" style="399" customWidth="1"/>
    <col min="9267" max="9270" width="9" style="399" customWidth="1"/>
    <col min="9271" max="9274" width="9.7109375" style="399" customWidth="1"/>
    <col min="9275" max="9275" width="7.85546875" style="399" customWidth="1"/>
    <col min="9276" max="9276" width="7.5703125" style="399" customWidth="1"/>
    <col min="9277" max="9277" width="7.85546875" style="399" customWidth="1"/>
    <col min="9278" max="9278" width="7.5703125" style="399" customWidth="1"/>
    <col min="9279" max="9284" width="5.7109375" style="399" customWidth="1"/>
    <col min="9285" max="9285" width="17" style="399" customWidth="1"/>
    <col min="9286" max="9286" width="15" style="399" customWidth="1"/>
    <col min="9287" max="9287" width="7.85546875" style="399" customWidth="1"/>
    <col min="9288" max="9288" width="7.5703125" style="399" customWidth="1"/>
    <col min="9289" max="9289" width="10.85546875" style="399" customWidth="1"/>
    <col min="9290" max="9472" width="11.42578125" style="399"/>
    <col min="9473" max="9473" width="6.5703125" style="399" customWidth="1"/>
    <col min="9474" max="9474" width="11.42578125" style="399"/>
    <col min="9475" max="9475" width="28.42578125" style="399" bestFit="1" customWidth="1"/>
    <col min="9476" max="9476" width="18.5703125" style="399" customWidth="1"/>
    <col min="9477" max="9477" width="36.140625" style="399" customWidth="1"/>
    <col min="9478" max="9478" width="20.7109375" style="399" customWidth="1"/>
    <col min="9479" max="9479" width="32.7109375" style="399" bestFit="1" customWidth="1"/>
    <col min="9480" max="9480" width="39.85546875" style="399" bestFit="1" customWidth="1"/>
    <col min="9481" max="9481" width="8.7109375" style="399" customWidth="1"/>
    <col min="9482" max="9482" width="6.5703125" style="399" customWidth="1"/>
    <col min="9483" max="9483" width="22.42578125" style="399" customWidth="1"/>
    <col min="9484" max="9484" width="57.42578125" style="399" bestFit="1" customWidth="1"/>
    <col min="9485" max="9485" width="20.85546875" style="399" bestFit="1" customWidth="1"/>
    <col min="9486" max="9486" width="20.85546875" style="399" customWidth="1"/>
    <col min="9487" max="9487" width="9.7109375" style="399" customWidth="1"/>
    <col min="9488" max="9488" width="9" style="399" customWidth="1"/>
    <col min="9489" max="9489" width="10.7109375" style="399" customWidth="1"/>
    <col min="9490" max="9510" width="9" style="399" customWidth="1"/>
    <col min="9511" max="9511" width="10.85546875" style="399" customWidth="1"/>
    <col min="9512" max="9517" width="5.28515625" style="399" customWidth="1"/>
    <col min="9518" max="9518" width="13.28515625" style="399" bestFit="1" customWidth="1"/>
    <col min="9519" max="9519" width="6.28515625" style="399" bestFit="1" customWidth="1"/>
    <col min="9520" max="9522" width="7.28515625" style="399" customWidth="1"/>
    <col min="9523" max="9526" width="9" style="399" customWidth="1"/>
    <col min="9527" max="9530" width="9.7109375" style="399" customWidth="1"/>
    <col min="9531" max="9531" width="7.85546875" style="399" customWidth="1"/>
    <col min="9532" max="9532" width="7.5703125" style="399" customWidth="1"/>
    <col min="9533" max="9533" width="7.85546875" style="399" customWidth="1"/>
    <col min="9534" max="9534" width="7.5703125" style="399" customWidth="1"/>
    <col min="9535" max="9540" width="5.7109375" style="399" customWidth="1"/>
    <col min="9541" max="9541" width="17" style="399" customWidth="1"/>
    <col min="9542" max="9542" width="15" style="399" customWidth="1"/>
    <col min="9543" max="9543" width="7.85546875" style="399" customWidth="1"/>
    <col min="9544" max="9544" width="7.5703125" style="399" customWidth="1"/>
    <col min="9545" max="9545" width="10.85546875" style="399" customWidth="1"/>
    <col min="9546" max="9728" width="11.42578125" style="399"/>
    <col min="9729" max="9729" width="6.5703125" style="399" customWidth="1"/>
    <col min="9730" max="9730" width="11.42578125" style="399"/>
    <col min="9731" max="9731" width="28.42578125" style="399" bestFit="1" customWidth="1"/>
    <col min="9732" max="9732" width="18.5703125" style="399" customWidth="1"/>
    <col min="9733" max="9733" width="36.140625" style="399" customWidth="1"/>
    <col min="9734" max="9734" width="20.7109375" style="399" customWidth="1"/>
    <col min="9735" max="9735" width="32.7109375" style="399" bestFit="1" customWidth="1"/>
    <col min="9736" max="9736" width="39.85546875" style="399" bestFit="1" customWidth="1"/>
    <col min="9737" max="9737" width="8.7109375" style="399" customWidth="1"/>
    <col min="9738" max="9738" width="6.5703125" style="399" customWidth="1"/>
    <col min="9739" max="9739" width="22.42578125" style="399" customWidth="1"/>
    <col min="9740" max="9740" width="57.42578125" style="399" bestFit="1" customWidth="1"/>
    <col min="9741" max="9741" width="20.85546875" style="399" bestFit="1" customWidth="1"/>
    <col min="9742" max="9742" width="20.85546875" style="399" customWidth="1"/>
    <col min="9743" max="9743" width="9.7109375" style="399" customWidth="1"/>
    <col min="9744" max="9744" width="9" style="399" customWidth="1"/>
    <col min="9745" max="9745" width="10.7109375" style="399" customWidth="1"/>
    <col min="9746" max="9766" width="9" style="399" customWidth="1"/>
    <col min="9767" max="9767" width="10.85546875" style="399" customWidth="1"/>
    <col min="9768" max="9773" width="5.28515625" style="399" customWidth="1"/>
    <col min="9774" max="9774" width="13.28515625" style="399" bestFit="1" customWidth="1"/>
    <col min="9775" max="9775" width="6.28515625" style="399" bestFit="1" customWidth="1"/>
    <col min="9776" max="9778" width="7.28515625" style="399" customWidth="1"/>
    <col min="9779" max="9782" width="9" style="399" customWidth="1"/>
    <col min="9783" max="9786" width="9.7109375" style="399" customWidth="1"/>
    <col min="9787" max="9787" width="7.85546875" style="399" customWidth="1"/>
    <col min="9788" max="9788" width="7.5703125" style="399" customWidth="1"/>
    <col min="9789" max="9789" width="7.85546875" style="399" customWidth="1"/>
    <col min="9790" max="9790" width="7.5703125" style="399" customWidth="1"/>
    <col min="9791" max="9796" width="5.7109375" style="399" customWidth="1"/>
    <col min="9797" max="9797" width="17" style="399" customWidth="1"/>
    <col min="9798" max="9798" width="15" style="399" customWidth="1"/>
    <col min="9799" max="9799" width="7.85546875" style="399" customWidth="1"/>
    <col min="9800" max="9800" width="7.5703125" style="399" customWidth="1"/>
    <col min="9801" max="9801" width="10.85546875" style="399" customWidth="1"/>
    <col min="9802" max="9984" width="11.42578125" style="399"/>
    <col min="9985" max="9985" width="6.5703125" style="399" customWidth="1"/>
    <col min="9986" max="9986" width="11.42578125" style="399"/>
    <col min="9987" max="9987" width="28.42578125" style="399" bestFit="1" customWidth="1"/>
    <col min="9988" max="9988" width="18.5703125" style="399" customWidth="1"/>
    <col min="9989" max="9989" width="36.140625" style="399" customWidth="1"/>
    <col min="9990" max="9990" width="20.7109375" style="399" customWidth="1"/>
    <col min="9991" max="9991" width="32.7109375" style="399" bestFit="1" customWidth="1"/>
    <col min="9992" max="9992" width="39.85546875" style="399" bestFit="1" customWidth="1"/>
    <col min="9993" max="9993" width="8.7109375" style="399" customWidth="1"/>
    <col min="9994" max="9994" width="6.5703125" style="399" customWidth="1"/>
    <col min="9995" max="9995" width="22.42578125" style="399" customWidth="1"/>
    <col min="9996" max="9996" width="57.42578125" style="399" bestFit="1" customWidth="1"/>
    <col min="9997" max="9997" width="20.85546875" style="399" bestFit="1" customWidth="1"/>
    <col min="9998" max="9998" width="20.85546875" style="399" customWidth="1"/>
    <col min="9999" max="9999" width="9.7109375" style="399" customWidth="1"/>
    <col min="10000" max="10000" width="9" style="399" customWidth="1"/>
    <col min="10001" max="10001" width="10.7109375" style="399" customWidth="1"/>
    <col min="10002" max="10022" width="9" style="399" customWidth="1"/>
    <col min="10023" max="10023" width="10.85546875" style="399" customWidth="1"/>
    <col min="10024" max="10029" width="5.28515625" style="399" customWidth="1"/>
    <col min="10030" max="10030" width="13.28515625" style="399" bestFit="1" customWidth="1"/>
    <col min="10031" max="10031" width="6.28515625" style="399" bestFit="1" customWidth="1"/>
    <col min="10032" max="10034" width="7.28515625" style="399" customWidth="1"/>
    <col min="10035" max="10038" width="9" style="399" customWidth="1"/>
    <col min="10039" max="10042" width="9.7109375" style="399" customWidth="1"/>
    <col min="10043" max="10043" width="7.85546875" style="399" customWidth="1"/>
    <col min="10044" max="10044" width="7.5703125" style="399" customWidth="1"/>
    <col min="10045" max="10045" width="7.85546875" style="399" customWidth="1"/>
    <col min="10046" max="10046" width="7.5703125" style="399" customWidth="1"/>
    <col min="10047" max="10052" width="5.7109375" style="399" customWidth="1"/>
    <col min="10053" max="10053" width="17" style="399" customWidth="1"/>
    <col min="10054" max="10054" width="15" style="399" customWidth="1"/>
    <col min="10055" max="10055" width="7.85546875" style="399" customWidth="1"/>
    <col min="10056" max="10056" width="7.5703125" style="399" customWidth="1"/>
    <col min="10057" max="10057" width="10.85546875" style="399" customWidth="1"/>
    <col min="10058" max="10240" width="11.42578125" style="399"/>
    <col min="10241" max="10241" width="6.5703125" style="399" customWidth="1"/>
    <col min="10242" max="10242" width="11.42578125" style="399"/>
    <col min="10243" max="10243" width="28.42578125" style="399" bestFit="1" customWidth="1"/>
    <col min="10244" max="10244" width="18.5703125" style="399" customWidth="1"/>
    <col min="10245" max="10245" width="36.140625" style="399" customWidth="1"/>
    <col min="10246" max="10246" width="20.7109375" style="399" customWidth="1"/>
    <col min="10247" max="10247" width="32.7109375" style="399" bestFit="1" customWidth="1"/>
    <col min="10248" max="10248" width="39.85546875" style="399" bestFit="1" customWidth="1"/>
    <col min="10249" max="10249" width="8.7109375" style="399" customWidth="1"/>
    <col min="10250" max="10250" width="6.5703125" style="399" customWidth="1"/>
    <col min="10251" max="10251" width="22.42578125" style="399" customWidth="1"/>
    <col min="10252" max="10252" width="57.42578125" style="399" bestFit="1" customWidth="1"/>
    <col min="10253" max="10253" width="20.85546875" style="399" bestFit="1" customWidth="1"/>
    <col min="10254" max="10254" width="20.85546875" style="399" customWidth="1"/>
    <col min="10255" max="10255" width="9.7109375" style="399" customWidth="1"/>
    <col min="10256" max="10256" width="9" style="399" customWidth="1"/>
    <col min="10257" max="10257" width="10.7109375" style="399" customWidth="1"/>
    <col min="10258" max="10278" width="9" style="399" customWidth="1"/>
    <col min="10279" max="10279" width="10.85546875" style="399" customWidth="1"/>
    <col min="10280" max="10285" width="5.28515625" style="399" customWidth="1"/>
    <col min="10286" max="10286" width="13.28515625" style="399" bestFit="1" customWidth="1"/>
    <col min="10287" max="10287" width="6.28515625" style="399" bestFit="1" customWidth="1"/>
    <col min="10288" max="10290" width="7.28515625" style="399" customWidth="1"/>
    <col min="10291" max="10294" width="9" style="399" customWidth="1"/>
    <col min="10295" max="10298" width="9.7109375" style="399" customWidth="1"/>
    <col min="10299" max="10299" width="7.85546875" style="399" customWidth="1"/>
    <col min="10300" max="10300" width="7.5703125" style="399" customWidth="1"/>
    <col min="10301" max="10301" width="7.85546875" style="399" customWidth="1"/>
    <col min="10302" max="10302" width="7.5703125" style="399" customWidth="1"/>
    <col min="10303" max="10308" width="5.7109375" style="399" customWidth="1"/>
    <col min="10309" max="10309" width="17" style="399" customWidth="1"/>
    <col min="10310" max="10310" width="15" style="399" customWidth="1"/>
    <col min="10311" max="10311" width="7.85546875" style="399" customWidth="1"/>
    <col min="10312" max="10312" width="7.5703125" style="399" customWidth="1"/>
    <col min="10313" max="10313" width="10.85546875" style="399" customWidth="1"/>
    <col min="10314" max="10496" width="11.42578125" style="399"/>
    <col min="10497" max="10497" width="6.5703125" style="399" customWidth="1"/>
    <col min="10498" max="10498" width="11.42578125" style="399"/>
    <col min="10499" max="10499" width="28.42578125" style="399" bestFit="1" customWidth="1"/>
    <col min="10500" max="10500" width="18.5703125" style="399" customWidth="1"/>
    <col min="10501" max="10501" width="36.140625" style="399" customWidth="1"/>
    <col min="10502" max="10502" width="20.7109375" style="399" customWidth="1"/>
    <col min="10503" max="10503" width="32.7109375" style="399" bestFit="1" customWidth="1"/>
    <col min="10504" max="10504" width="39.85546875" style="399" bestFit="1" customWidth="1"/>
    <col min="10505" max="10505" width="8.7109375" style="399" customWidth="1"/>
    <col min="10506" max="10506" width="6.5703125" style="399" customWidth="1"/>
    <col min="10507" max="10507" width="22.42578125" style="399" customWidth="1"/>
    <col min="10508" max="10508" width="57.42578125" style="399" bestFit="1" customWidth="1"/>
    <col min="10509" max="10509" width="20.85546875" style="399" bestFit="1" customWidth="1"/>
    <col min="10510" max="10510" width="20.85546875" style="399" customWidth="1"/>
    <col min="10511" max="10511" width="9.7109375" style="399" customWidth="1"/>
    <col min="10512" max="10512" width="9" style="399" customWidth="1"/>
    <col min="10513" max="10513" width="10.7109375" style="399" customWidth="1"/>
    <col min="10514" max="10534" width="9" style="399" customWidth="1"/>
    <col min="10535" max="10535" width="10.85546875" style="399" customWidth="1"/>
    <col min="10536" max="10541" width="5.28515625" style="399" customWidth="1"/>
    <col min="10542" max="10542" width="13.28515625" style="399" bestFit="1" customWidth="1"/>
    <col min="10543" max="10543" width="6.28515625" style="399" bestFit="1" customWidth="1"/>
    <col min="10544" max="10546" width="7.28515625" style="399" customWidth="1"/>
    <col min="10547" max="10550" width="9" style="399" customWidth="1"/>
    <col min="10551" max="10554" width="9.7109375" style="399" customWidth="1"/>
    <col min="10555" max="10555" width="7.85546875" style="399" customWidth="1"/>
    <col min="10556" max="10556" width="7.5703125" style="399" customWidth="1"/>
    <col min="10557" max="10557" width="7.85546875" style="399" customWidth="1"/>
    <col min="10558" max="10558" width="7.5703125" style="399" customWidth="1"/>
    <col min="10559" max="10564" width="5.7109375" style="399" customWidth="1"/>
    <col min="10565" max="10565" width="17" style="399" customWidth="1"/>
    <col min="10566" max="10566" width="15" style="399" customWidth="1"/>
    <col min="10567" max="10567" width="7.85546875" style="399" customWidth="1"/>
    <col min="10568" max="10568" width="7.5703125" style="399" customWidth="1"/>
    <col min="10569" max="10569" width="10.85546875" style="399" customWidth="1"/>
    <col min="10570" max="10752" width="11.42578125" style="399"/>
    <col min="10753" max="10753" width="6.5703125" style="399" customWidth="1"/>
    <col min="10754" max="10754" width="11.42578125" style="399"/>
    <col min="10755" max="10755" width="28.42578125" style="399" bestFit="1" customWidth="1"/>
    <col min="10756" max="10756" width="18.5703125" style="399" customWidth="1"/>
    <col min="10757" max="10757" width="36.140625" style="399" customWidth="1"/>
    <col min="10758" max="10758" width="20.7109375" style="399" customWidth="1"/>
    <col min="10759" max="10759" width="32.7109375" style="399" bestFit="1" customWidth="1"/>
    <col min="10760" max="10760" width="39.85546875" style="399" bestFit="1" customWidth="1"/>
    <col min="10761" max="10761" width="8.7109375" style="399" customWidth="1"/>
    <col min="10762" max="10762" width="6.5703125" style="399" customWidth="1"/>
    <col min="10763" max="10763" width="22.42578125" style="399" customWidth="1"/>
    <col min="10764" max="10764" width="57.42578125" style="399" bestFit="1" customWidth="1"/>
    <col min="10765" max="10765" width="20.85546875" style="399" bestFit="1" customWidth="1"/>
    <col min="10766" max="10766" width="20.85546875" style="399" customWidth="1"/>
    <col min="10767" max="10767" width="9.7109375" style="399" customWidth="1"/>
    <col min="10768" max="10768" width="9" style="399" customWidth="1"/>
    <col min="10769" max="10769" width="10.7109375" style="399" customWidth="1"/>
    <col min="10770" max="10790" width="9" style="399" customWidth="1"/>
    <col min="10791" max="10791" width="10.85546875" style="399" customWidth="1"/>
    <col min="10792" max="10797" width="5.28515625" style="399" customWidth="1"/>
    <col min="10798" max="10798" width="13.28515625" style="399" bestFit="1" customWidth="1"/>
    <col min="10799" max="10799" width="6.28515625" style="399" bestFit="1" customWidth="1"/>
    <col min="10800" max="10802" width="7.28515625" style="399" customWidth="1"/>
    <col min="10803" max="10806" width="9" style="399" customWidth="1"/>
    <col min="10807" max="10810" width="9.7109375" style="399" customWidth="1"/>
    <col min="10811" max="10811" width="7.85546875" style="399" customWidth="1"/>
    <col min="10812" max="10812" width="7.5703125" style="399" customWidth="1"/>
    <col min="10813" max="10813" width="7.85546875" style="399" customWidth="1"/>
    <col min="10814" max="10814" width="7.5703125" style="399" customWidth="1"/>
    <col min="10815" max="10820" width="5.7109375" style="399" customWidth="1"/>
    <col min="10821" max="10821" width="17" style="399" customWidth="1"/>
    <col min="10822" max="10822" width="15" style="399" customWidth="1"/>
    <col min="10823" max="10823" width="7.85546875" style="399" customWidth="1"/>
    <col min="10824" max="10824" width="7.5703125" style="399" customWidth="1"/>
    <col min="10825" max="10825" width="10.85546875" style="399" customWidth="1"/>
    <col min="10826" max="11008" width="11.42578125" style="399"/>
    <col min="11009" max="11009" width="6.5703125" style="399" customWidth="1"/>
    <col min="11010" max="11010" width="11.42578125" style="399"/>
    <col min="11011" max="11011" width="28.42578125" style="399" bestFit="1" customWidth="1"/>
    <col min="11012" max="11012" width="18.5703125" style="399" customWidth="1"/>
    <col min="11013" max="11013" width="36.140625" style="399" customWidth="1"/>
    <col min="11014" max="11014" width="20.7109375" style="399" customWidth="1"/>
    <col min="11015" max="11015" width="32.7109375" style="399" bestFit="1" customWidth="1"/>
    <col min="11016" max="11016" width="39.85546875" style="399" bestFit="1" customWidth="1"/>
    <col min="11017" max="11017" width="8.7109375" style="399" customWidth="1"/>
    <col min="11018" max="11018" width="6.5703125" style="399" customWidth="1"/>
    <col min="11019" max="11019" width="22.42578125" style="399" customWidth="1"/>
    <col min="11020" max="11020" width="57.42578125" style="399" bestFit="1" customWidth="1"/>
    <col min="11021" max="11021" width="20.85546875" style="399" bestFit="1" customWidth="1"/>
    <col min="11022" max="11022" width="20.85546875" style="399" customWidth="1"/>
    <col min="11023" max="11023" width="9.7109375" style="399" customWidth="1"/>
    <col min="11024" max="11024" width="9" style="399" customWidth="1"/>
    <col min="11025" max="11025" width="10.7109375" style="399" customWidth="1"/>
    <col min="11026" max="11046" width="9" style="399" customWidth="1"/>
    <col min="11047" max="11047" width="10.85546875" style="399" customWidth="1"/>
    <col min="11048" max="11053" width="5.28515625" style="399" customWidth="1"/>
    <col min="11054" max="11054" width="13.28515625" style="399" bestFit="1" customWidth="1"/>
    <col min="11055" max="11055" width="6.28515625" style="399" bestFit="1" customWidth="1"/>
    <col min="11056" max="11058" width="7.28515625" style="399" customWidth="1"/>
    <col min="11059" max="11062" width="9" style="399" customWidth="1"/>
    <col min="11063" max="11066" width="9.7109375" style="399" customWidth="1"/>
    <col min="11067" max="11067" width="7.85546875" style="399" customWidth="1"/>
    <col min="11068" max="11068" width="7.5703125" style="399" customWidth="1"/>
    <col min="11069" max="11069" width="7.85546875" style="399" customWidth="1"/>
    <col min="11070" max="11070" width="7.5703125" style="399" customWidth="1"/>
    <col min="11071" max="11076" width="5.7109375" style="399" customWidth="1"/>
    <col min="11077" max="11077" width="17" style="399" customWidth="1"/>
    <col min="11078" max="11078" width="15" style="399" customWidth="1"/>
    <col min="11079" max="11079" width="7.85546875" style="399" customWidth="1"/>
    <col min="11080" max="11080" width="7.5703125" style="399" customWidth="1"/>
    <col min="11081" max="11081" width="10.85546875" style="399" customWidth="1"/>
    <col min="11082" max="11264" width="11.42578125" style="399"/>
    <col min="11265" max="11265" width="6.5703125" style="399" customWidth="1"/>
    <col min="11266" max="11266" width="11.42578125" style="399"/>
    <col min="11267" max="11267" width="28.42578125" style="399" bestFit="1" customWidth="1"/>
    <col min="11268" max="11268" width="18.5703125" style="399" customWidth="1"/>
    <col min="11269" max="11269" width="36.140625" style="399" customWidth="1"/>
    <col min="11270" max="11270" width="20.7109375" style="399" customWidth="1"/>
    <col min="11271" max="11271" width="32.7109375" style="399" bestFit="1" customWidth="1"/>
    <col min="11272" max="11272" width="39.85546875" style="399" bestFit="1" customWidth="1"/>
    <col min="11273" max="11273" width="8.7109375" style="399" customWidth="1"/>
    <col min="11274" max="11274" width="6.5703125" style="399" customWidth="1"/>
    <col min="11275" max="11275" width="22.42578125" style="399" customWidth="1"/>
    <col min="11276" max="11276" width="57.42578125" style="399" bestFit="1" customWidth="1"/>
    <col min="11277" max="11277" width="20.85546875" style="399" bestFit="1" customWidth="1"/>
    <col min="11278" max="11278" width="20.85546875" style="399" customWidth="1"/>
    <col min="11279" max="11279" width="9.7109375" style="399" customWidth="1"/>
    <col min="11280" max="11280" width="9" style="399" customWidth="1"/>
    <col min="11281" max="11281" width="10.7109375" style="399" customWidth="1"/>
    <col min="11282" max="11302" width="9" style="399" customWidth="1"/>
    <col min="11303" max="11303" width="10.85546875" style="399" customWidth="1"/>
    <col min="11304" max="11309" width="5.28515625" style="399" customWidth="1"/>
    <col min="11310" max="11310" width="13.28515625" style="399" bestFit="1" customWidth="1"/>
    <col min="11311" max="11311" width="6.28515625" style="399" bestFit="1" customWidth="1"/>
    <col min="11312" max="11314" width="7.28515625" style="399" customWidth="1"/>
    <col min="11315" max="11318" width="9" style="399" customWidth="1"/>
    <col min="11319" max="11322" width="9.7109375" style="399" customWidth="1"/>
    <col min="11323" max="11323" width="7.85546875" style="399" customWidth="1"/>
    <col min="11324" max="11324" width="7.5703125" style="399" customWidth="1"/>
    <col min="11325" max="11325" width="7.85546875" style="399" customWidth="1"/>
    <col min="11326" max="11326" width="7.5703125" style="399" customWidth="1"/>
    <col min="11327" max="11332" width="5.7109375" style="399" customWidth="1"/>
    <col min="11333" max="11333" width="17" style="399" customWidth="1"/>
    <col min="11334" max="11334" width="15" style="399" customWidth="1"/>
    <col min="11335" max="11335" width="7.85546875" style="399" customWidth="1"/>
    <col min="11336" max="11336" width="7.5703125" style="399" customWidth="1"/>
    <col min="11337" max="11337" width="10.85546875" style="399" customWidth="1"/>
    <col min="11338" max="11520" width="11.42578125" style="399"/>
    <col min="11521" max="11521" width="6.5703125" style="399" customWidth="1"/>
    <col min="11522" max="11522" width="11.42578125" style="399"/>
    <col min="11523" max="11523" width="28.42578125" style="399" bestFit="1" customWidth="1"/>
    <col min="11524" max="11524" width="18.5703125" style="399" customWidth="1"/>
    <col min="11525" max="11525" width="36.140625" style="399" customWidth="1"/>
    <col min="11526" max="11526" width="20.7109375" style="399" customWidth="1"/>
    <col min="11527" max="11527" width="32.7109375" style="399" bestFit="1" customWidth="1"/>
    <col min="11528" max="11528" width="39.85546875" style="399" bestFit="1" customWidth="1"/>
    <col min="11529" max="11529" width="8.7109375" style="399" customWidth="1"/>
    <col min="11530" max="11530" width="6.5703125" style="399" customWidth="1"/>
    <col min="11531" max="11531" width="22.42578125" style="399" customWidth="1"/>
    <col min="11532" max="11532" width="57.42578125" style="399" bestFit="1" customWidth="1"/>
    <col min="11533" max="11533" width="20.85546875" style="399" bestFit="1" customWidth="1"/>
    <col min="11534" max="11534" width="20.85546875" style="399" customWidth="1"/>
    <col min="11535" max="11535" width="9.7109375" style="399" customWidth="1"/>
    <col min="11536" max="11536" width="9" style="399" customWidth="1"/>
    <col min="11537" max="11537" width="10.7109375" style="399" customWidth="1"/>
    <col min="11538" max="11558" width="9" style="399" customWidth="1"/>
    <col min="11559" max="11559" width="10.85546875" style="399" customWidth="1"/>
    <col min="11560" max="11565" width="5.28515625" style="399" customWidth="1"/>
    <col min="11566" max="11566" width="13.28515625" style="399" bestFit="1" customWidth="1"/>
    <col min="11567" max="11567" width="6.28515625" style="399" bestFit="1" customWidth="1"/>
    <col min="11568" max="11570" width="7.28515625" style="399" customWidth="1"/>
    <col min="11571" max="11574" width="9" style="399" customWidth="1"/>
    <col min="11575" max="11578" width="9.7109375" style="399" customWidth="1"/>
    <col min="11579" max="11579" width="7.85546875" style="399" customWidth="1"/>
    <col min="11580" max="11580" width="7.5703125" style="399" customWidth="1"/>
    <col min="11581" max="11581" width="7.85546875" style="399" customWidth="1"/>
    <col min="11582" max="11582" width="7.5703125" style="399" customWidth="1"/>
    <col min="11583" max="11588" width="5.7109375" style="399" customWidth="1"/>
    <col min="11589" max="11589" width="17" style="399" customWidth="1"/>
    <col min="11590" max="11590" width="15" style="399" customWidth="1"/>
    <col min="11591" max="11591" width="7.85546875" style="399" customWidth="1"/>
    <col min="11592" max="11592" width="7.5703125" style="399" customWidth="1"/>
    <col min="11593" max="11593" width="10.85546875" style="399" customWidth="1"/>
    <col min="11594" max="11776" width="11.42578125" style="399"/>
    <col min="11777" max="11777" width="6.5703125" style="399" customWidth="1"/>
    <col min="11778" max="11778" width="11.42578125" style="399"/>
    <col min="11779" max="11779" width="28.42578125" style="399" bestFit="1" customWidth="1"/>
    <col min="11780" max="11780" width="18.5703125" style="399" customWidth="1"/>
    <col min="11781" max="11781" width="36.140625" style="399" customWidth="1"/>
    <col min="11782" max="11782" width="20.7109375" style="399" customWidth="1"/>
    <col min="11783" max="11783" width="32.7109375" style="399" bestFit="1" customWidth="1"/>
    <col min="11784" max="11784" width="39.85546875" style="399" bestFit="1" customWidth="1"/>
    <col min="11785" max="11785" width="8.7109375" style="399" customWidth="1"/>
    <col min="11786" max="11786" width="6.5703125" style="399" customWidth="1"/>
    <col min="11787" max="11787" width="22.42578125" style="399" customWidth="1"/>
    <col min="11788" max="11788" width="57.42578125" style="399" bestFit="1" customWidth="1"/>
    <col min="11789" max="11789" width="20.85546875" style="399" bestFit="1" customWidth="1"/>
    <col min="11790" max="11790" width="20.85546875" style="399" customWidth="1"/>
    <col min="11791" max="11791" width="9.7109375" style="399" customWidth="1"/>
    <col min="11792" max="11792" width="9" style="399" customWidth="1"/>
    <col min="11793" max="11793" width="10.7109375" style="399" customWidth="1"/>
    <col min="11794" max="11814" width="9" style="399" customWidth="1"/>
    <col min="11815" max="11815" width="10.85546875" style="399" customWidth="1"/>
    <col min="11816" max="11821" width="5.28515625" style="399" customWidth="1"/>
    <col min="11822" max="11822" width="13.28515625" style="399" bestFit="1" customWidth="1"/>
    <col min="11823" max="11823" width="6.28515625" style="399" bestFit="1" customWidth="1"/>
    <col min="11824" max="11826" width="7.28515625" style="399" customWidth="1"/>
    <col min="11827" max="11830" width="9" style="399" customWidth="1"/>
    <col min="11831" max="11834" width="9.7109375" style="399" customWidth="1"/>
    <col min="11835" max="11835" width="7.85546875" style="399" customWidth="1"/>
    <col min="11836" max="11836" width="7.5703125" style="399" customWidth="1"/>
    <col min="11837" max="11837" width="7.85546875" style="399" customWidth="1"/>
    <col min="11838" max="11838" width="7.5703125" style="399" customWidth="1"/>
    <col min="11839" max="11844" width="5.7109375" style="399" customWidth="1"/>
    <col min="11845" max="11845" width="17" style="399" customWidth="1"/>
    <col min="11846" max="11846" width="15" style="399" customWidth="1"/>
    <col min="11847" max="11847" width="7.85546875" style="399" customWidth="1"/>
    <col min="11848" max="11848" width="7.5703125" style="399" customWidth="1"/>
    <col min="11849" max="11849" width="10.85546875" style="399" customWidth="1"/>
    <col min="11850" max="12032" width="11.42578125" style="399"/>
    <col min="12033" max="12033" width="6.5703125" style="399" customWidth="1"/>
    <col min="12034" max="12034" width="11.42578125" style="399"/>
    <col min="12035" max="12035" width="28.42578125" style="399" bestFit="1" customWidth="1"/>
    <col min="12036" max="12036" width="18.5703125" style="399" customWidth="1"/>
    <col min="12037" max="12037" width="36.140625" style="399" customWidth="1"/>
    <col min="12038" max="12038" width="20.7109375" style="399" customWidth="1"/>
    <col min="12039" max="12039" width="32.7109375" style="399" bestFit="1" customWidth="1"/>
    <col min="12040" max="12040" width="39.85546875" style="399" bestFit="1" customWidth="1"/>
    <col min="12041" max="12041" width="8.7109375" style="399" customWidth="1"/>
    <col min="12042" max="12042" width="6.5703125" style="399" customWidth="1"/>
    <col min="12043" max="12043" width="22.42578125" style="399" customWidth="1"/>
    <col min="12044" max="12044" width="57.42578125" style="399" bestFit="1" customWidth="1"/>
    <col min="12045" max="12045" width="20.85546875" style="399" bestFit="1" customWidth="1"/>
    <col min="12046" max="12046" width="20.85546875" style="399" customWidth="1"/>
    <col min="12047" max="12047" width="9.7109375" style="399" customWidth="1"/>
    <col min="12048" max="12048" width="9" style="399" customWidth="1"/>
    <col min="12049" max="12049" width="10.7109375" style="399" customWidth="1"/>
    <col min="12050" max="12070" width="9" style="399" customWidth="1"/>
    <col min="12071" max="12071" width="10.85546875" style="399" customWidth="1"/>
    <col min="12072" max="12077" width="5.28515625" style="399" customWidth="1"/>
    <col min="12078" max="12078" width="13.28515625" style="399" bestFit="1" customWidth="1"/>
    <col min="12079" max="12079" width="6.28515625" style="399" bestFit="1" customWidth="1"/>
    <col min="12080" max="12082" width="7.28515625" style="399" customWidth="1"/>
    <col min="12083" max="12086" width="9" style="399" customWidth="1"/>
    <col min="12087" max="12090" width="9.7109375" style="399" customWidth="1"/>
    <col min="12091" max="12091" width="7.85546875" style="399" customWidth="1"/>
    <col min="12092" max="12092" width="7.5703125" style="399" customWidth="1"/>
    <col min="12093" max="12093" width="7.85546875" style="399" customWidth="1"/>
    <col min="12094" max="12094" width="7.5703125" style="399" customWidth="1"/>
    <col min="12095" max="12100" width="5.7109375" style="399" customWidth="1"/>
    <col min="12101" max="12101" width="17" style="399" customWidth="1"/>
    <col min="12102" max="12102" width="15" style="399" customWidth="1"/>
    <col min="12103" max="12103" width="7.85546875" style="399" customWidth="1"/>
    <col min="12104" max="12104" width="7.5703125" style="399" customWidth="1"/>
    <col min="12105" max="12105" width="10.85546875" style="399" customWidth="1"/>
    <col min="12106" max="12288" width="11.42578125" style="399"/>
    <col min="12289" max="12289" width="6.5703125" style="399" customWidth="1"/>
    <col min="12290" max="12290" width="11.42578125" style="399"/>
    <col min="12291" max="12291" width="28.42578125" style="399" bestFit="1" customWidth="1"/>
    <col min="12292" max="12292" width="18.5703125" style="399" customWidth="1"/>
    <col min="12293" max="12293" width="36.140625" style="399" customWidth="1"/>
    <col min="12294" max="12294" width="20.7109375" style="399" customWidth="1"/>
    <col min="12295" max="12295" width="32.7109375" style="399" bestFit="1" customWidth="1"/>
    <col min="12296" max="12296" width="39.85546875" style="399" bestFit="1" customWidth="1"/>
    <col min="12297" max="12297" width="8.7109375" style="399" customWidth="1"/>
    <col min="12298" max="12298" width="6.5703125" style="399" customWidth="1"/>
    <col min="12299" max="12299" width="22.42578125" style="399" customWidth="1"/>
    <col min="12300" max="12300" width="57.42578125" style="399" bestFit="1" customWidth="1"/>
    <col min="12301" max="12301" width="20.85546875" style="399" bestFit="1" customWidth="1"/>
    <col min="12302" max="12302" width="20.85546875" style="399" customWidth="1"/>
    <col min="12303" max="12303" width="9.7109375" style="399" customWidth="1"/>
    <col min="12304" max="12304" width="9" style="399" customWidth="1"/>
    <col min="12305" max="12305" width="10.7109375" style="399" customWidth="1"/>
    <col min="12306" max="12326" width="9" style="399" customWidth="1"/>
    <col min="12327" max="12327" width="10.85546875" style="399" customWidth="1"/>
    <col min="12328" max="12333" width="5.28515625" style="399" customWidth="1"/>
    <col min="12334" max="12334" width="13.28515625" style="399" bestFit="1" customWidth="1"/>
    <col min="12335" max="12335" width="6.28515625" style="399" bestFit="1" customWidth="1"/>
    <col min="12336" max="12338" width="7.28515625" style="399" customWidth="1"/>
    <col min="12339" max="12342" width="9" style="399" customWidth="1"/>
    <col min="12343" max="12346" width="9.7109375" style="399" customWidth="1"/>
    <col min="12347" max="12347" width="7.85546875" style="399" customWidth="1"/>
    <col min="12348" max="12348" width="7.5703125" style="399" customWidth="1"/>
    <col min="12349" max="12349" width="7.85546875" style="399" customWidth="1"/>
    <col min="12350" max="12350" width="7.5703125" style="399" customWidth="1"/>
    <col min="12351" max="12356" width="5.7109375" style="399" customWidth="1"/>
    <col min="12357" max="12357" width="17" style="399" customWidth="1"/>
    <col min="12358" max="12358" width="15" style="399" customWidth="1"/>
    <col min="12359" max="12359" width="7.85546875" style="399" customWidth="1"/>
    <col min="12360" max="12360" width="7.5703125" style="399" customWidth="1"/>
    <col min="12361" max="12361" width="10.85546875" style="399" customWidth="1"/>
    <col min="12362" max="12544" width="11.42578125" style="399"/>
    <col min="12545" max="12545" width="6.5703125" style="399" customWidth="1"/>
    <col min="12546" max="12546" width="11.42578125" style="399"/>
    <col min="12547" max="12547" width="28.42578125" style="399" bestFit="1" customWidth="1"/>
    <col min="12548" max="12548" width="18.5703125" style="399" customWidth="1"/>
    <col min="12549" max="12549" width="36.140625" style="399" customWidth="1"/>
    <col min="12550" max="12550" width="20.7109375" style="399" customWidth="1"/>
    <col min="12551" max="12551" width="32.7109375" style="399" bestFit="1" customWidth="1"/>
    <col min="12552" max="12552" width="39.85546875" style="399" bestFit="1" customWidth="1"/>
    <col min="12553" max="12553" width="8.7109375" style="399" customWidth="1"/>
    <col min="12554" max="12554" width="6.5703125" style="399" customWidth="1"/>
    <col min="12555" max="12555" width="22.42578125" style="399" customWidth="1"/>
    <col min="12556" max="12556" width="57.42578125" style="399" bestFit="1" customWidth="1"/>
    <col min="12557" max="12557" width="20.85546875" style="399" bestFit="1" customWidth="1"/>
    <col min="12558" max="12558" width="20.85546875" style="399" customWidth="1"/>
    <col min="12559" max="12559" width="9.7109375" style="399" customWidth="1"/>
    <col min="12560" max="12560" width="9" style="399" customWidth="1"/>
    <col min="12561" max="12561" width="10.7109375" style="399" customWidth="1"/>
    <col min="12562" max="12582" width="9" style="399" customWidth="1"/>
    <col min="12583" max="12583" width="10.85546875" style="399" customWidth="1"/>
    <col min="12584" max="12589" width="5.28515625" style="399" customWidth="1"/>
    <col min="12590" max="12590" width="13.28515625" style="399" bestFit="1" customWidth="1"/>
    <col min="12591" max="12591" width="6.28515625" style="399" bestFit="1" customWidth="1"/>
    <col min="12592" max="12594" width="7.28515625" style="399" customWidth="1"/>
    <col min="12595" max="12598" width="9" style="399" customWidth="1"/>
    <col min="12599" max="12602" width="9.7109375" style="399" customWidth="1"/>
    <col min="12603" max="12603" width="7.85546875" style="399" customWidth="1"/>
    <col min="12604" max="12604" width="7.5703125" style="399" customWidth="1"/>
    <col min="12605" max="12605" width="7.85546875" style="399" customWidth="1"/>
    <col min="12606" max="12606" width="7.5703125" style="399" customWidth="1"/>
    <col min="12607" max="12612" width="5.7109375" style="399" customWidth="1"/>
    <col min="12613" max="12613" width="17" style="399" customWidth="1"/>
    <col min="12614" max="12614" width="15" style="399" customWidth="1"/>
    <col min="12615" max="12615" width="7.85546875" style="399" customWidth="1"/>
    <col min="12616" max="12616" width="7.5703125" style="399" customWidth="1"/>
    <col min="12617" max="12617" width="10.85546875" style="399" customWidth="1"/>
    <col min="12618" max="12800" width="11.42578125" style="399"/>
    <col min="12801" max="12801" width="6.5703125" style="399" customWidth="1"/>
    <col min="12802" max="12802" width="11.42578125" style="399"/>
    <col min="12803" max="12803" width="28.42578125" style="399" bestFit="1" customWidth="1"/>
    <col min="12804" max="12804" width="18.5703125" style="399" customWidth="1"/>
    <col min="12805" max="12805" width="36.140625" style="399" customWidth="1"/>
    <col min="12806" max="12806" width="20.7109375" style="399" customWidth="1"/>
    <col min="12807" max="12807" width="32.7109375" style="399" bestFit="1" customWidth="1"/>
    <col min="12808" max="12808" width="39.85546875" style="399" bestFit="1" customWidth="1"/>
    <col min="12809" max="12809" width="8.7109375" style="399" customWidth="1"/>
    <col min="12810" max="12810" width="6.5703125" style="399" customWidth="1"/>
    <col min="12811" max="12811" width="22.42578125" style="399" customWidth="1"/>
    <col min="12812" max="12812" width="57.42578125" style="399" bestFit="1" customWidth="1"/>
    <col min="12813" max="12813" width="20.85546875" style="399" bestFit="1" customWidth="1"/>
    <col min="12814" max="12814" width="20.85546875" style="399" customWidth="1"/>
    <col min="12815" max="12815" width="9.7109375" style="399" customWidth="1"/>
    <col min="12816" max="12816" width="9" style="399" customWidth="1"/>
    <col min="12817" max="12817" width="10.7109375" style="399" customWidth="1"/>
    <col min="12818" max="12838" width="9" style="399" customWidth="1"/>
    <col min="12839" max="12839" width="10.85546875" style="399" customWidth="1"/>
    <col min="12840" max="12845" width="5.28515625" style="399" customWidth="1"/>
    <col min="12846" max="12846" width="13.28515625" style="399" bestFit="1" customWidth="1"/>
    <col min="12847" max="12847" width="6.28515625" style="399" bestFit="1" customWidth="1"/>
    <col min="12848" max="12850" width="7.28515625" style="399" customWidth="1"/>
    <col min="12851" max="12854" width="9" style="399" customWidth="1"/>
    <col min="12855" max="12858" width="9.7109375" style="399" customWidth="1"/>
    <col min="12859" max="12859" width="7.85546875" style="399" customWidth="1"/>
    <col min="12860" max="12860" width="7.5703125" style="399" customWidth="1"/>
    <col min="12861" max="12861" width="7.85546875" style="399" customWidth="1"/>
    <col min="12862" max="12862" width="7.5703125" style="399" customWidth="1"/>
    <col min="12863" max="12868" width="5.7109375" style="399" customWidth="1"/>
    <col min="12869" max="12869" width="17" style="399" customWidth="1"/>
    <col min="12870" max="12870" width="15" style="399" customWidth="1"/>
    <col min="12871" max="12871" width="7.85546875" style="399" customWidth="1"/>
    <col min="12872" max="12872" width="7.5703125" style="399" customWidth="1"/>
    <col min="12873" max="12873" width="10.85546875" style="399" customWidth="1"/>
    <col min="12874" max="13056" width="11.42578125" style="399"/>
    <col min="13057" max="13057" width="6.5703125" style="399" customWidth="1"/>
    <col min="13058" max="13058" width="11.42578125" style="399"/>
    <col min="13059" max="13059" width="28.42578125" style="399" bestFit="1" customWidth="1"/>
    <col min="13060" max="13060" width="18.5703125" style="399" customWidth="1"/>
    <col min="13061" max="13061" width="36.140625" style="399" customWidth="1"/>
    <col min="13062" max="13062" width="20.7109375" style="399" customWidth="1"/>
    <col min="13063" max="13063" width="32.7109375" style="399" bestFit="1" customWidth="1"/>
    <col min="13064" max="13064" width="39.85546875" style="399" bestFit="1" customWidth="1"/>
    <col min="13065" max="13065" width="8.7109375" style="399" customWidth="1"/>
    <col min="13066" max="13066" width="6.5703125" style="399" customWidth="1"/>
    <col min="13067" max="13067" width="22.42578125" style="399" customWidth="1"/>
    <col min="13068" max="13068" width="57.42578125" style="399" bestFit="1" customWidth="1"/>
    <col min="13069" max="13069" width="20.85546875" style="399" bestFit="1" customWidth="1"/>
    <col min="13070" max="13070" width="20.85546875" style="399" customWidth="1"/>
    <col min="13071" max="13071" width="9.7109375" style="399" customWidth="1"/>
    <col min="13072" max="13072" width="9" style="399" customWidth="1"/>
    <col min="13073" max="13073" width="10.7109375" style="399" customWidth="1"/>
    <col min="13074" max="13094" width="9" style="399" customWidth="1"/>
    <col min="13095" max="13095" width="10.85546875" style="399" customWidth="1"/>
    <col min="13096" max="13101" width="5.28515625" style="399" customWidth="1"/>
    <col min="13102" max="13102" width="13.28515625" style="399" bestFit="1" customWidth="1"/>
    <col min="13103" max="13103" width="6.28515625" style="399" bestFit="1" customWidth="1"/>
    <col min="13104" max="13106" width="7.28515625" style="399" customWidth="1"/>
    <col min="13107" max="13110" width="9" style="399" customWidth="1"/>
    <col min="13111" max="13114" width="9.7109375" style="399" customWidth="1"/>
    <col min="13115" max="13115" width="7.85546875" style="399" customWidth="1"/>
    <col min="13116" max="13116" width="7.5703125" style="399" customWidth="1"/>
    <col min="13117" max="13117" width="7.85546875" style="399" customWidth="1"/>
    <col min="13118" max="13118" width="7.5703125" style="399" customWidth="1"/>
    <col min="13119" max="13124" width="5.7109375" style="399" customWidth="1"/>
    <col min="13125" max="13125" width="17" style="399" customWidth="1"/>
    <col min="13126" max="13126" width="15" style="399" customWidth="1"/>
    <col min="13127" max="13127" width="7.85546875" style="399" customWidth="1"/>
    <col min="13128" max="13128" width="7.5703125" style="399" customWidth="1"/>
    <col min="13129" max="13129" width="10.85546875" style="399" customWidth="1"/>
    <col min="13130" max="13312" width="11.42578125" style="399"/>
    <col min="13313" max="13313" width="6.5703125" style="399" customWidth="1"/>
    <col min="13314" max="13314" width="11.42578125" style="399"/>
    <col min="13315" max="13315" width="28.42578125" style="399" bestFit="1" customWidth="1"/>
    <col min="13316" max="13316" width="18.5703125" style="399" customWidth="1"/>
    <col min="13317" max="13317" width="36.140625" style="399" customWidth="1"/>
    <col min="13318" max="13318" width="20.7109375" style="399" customWidth="1"/>
    <col min="13319" max="13319" width="32.7109375" style="399" bestFit="1" customWidth="1"/>
    <col min="13320" max="13320" width="39.85546875" style="399" bestFit="1" customWidth="1"/>
    <col min="13321" max="13321" width="8.7109375" style="399" customWidth="1"/>
    <col min="13322" max="13322" width="6.5703125" style="399" customWidth="1"/>
    <col min="13323" max="13323" width="22.42578125" style="399" customWidth="1"/>
    <col min="13324" max="13324" width="57.42578125" style="399" bestFit="1" customWidth="1"/>
    <col min="13325" max="13325" width="20.85546875" style="399" bestFit="1" customWidth="1"/>
    <col min="13326" max="13326" width="20.85546875" style="399" customWidth="1"/>
    <col min="13327" max="13327" width="9.7109375" style="399" customWidth="1"/>
    <col min="13328" max="13328" width="9" style="399" customWidth="1"/>
    <col min="13329" max="13329" width="10.7109375" style="399" customWidth="1"/>
    <col min="13330" max="13350" width="9" style="399" customWidth="1"/>
    <col min="13351" max="13351" width="10.85546875" style="399" customWidth="1"/>
    <col min="13352" max="13357" width="5.28515625" style="399" customWidth="1"/>
    <col min="13358" max="13358" width="13.28515625" style="399" bestFit="1" customWidth="1"/>
    <col min="13359" max="13359" width="6.28515625" style="399" bestFit="1" customWidth="1"/>
    <col min="13360" max="13362" width="7.28515625" style="399" customWidth="1"/>
    <col min="13363" max="13366" width="9" style="399" customWidth="1"/>
    <col min="13367" max="13370" width="9.7109375" style="399" customWidth="1"/>
    <col min="13371" max="13371" width="7.85546875" style="399" customWidth="1"/>
    <col min="13372" max="13372" width="7.5703125" style="399" customWidth="1"/>
    <col min="13373" max="13373" width="7.85546875" style="399" customWidth="1"/>
    <col min="13374" max="13374" width="7.5703125" style="399" customWidth="1"/>
    <col min="13375" max="13380" width="5.7109375" style="399" customWidth="1"/>
    <col min="13381" max="13381" width="17" style="399" customWidth="1"/>
    <col min="13382" max="13382" width="15" style="399" customWidth="1"/>
    <col min="13383" max="13383" width="7.85546875" style="399" customWidth="1"/>
    <col min="13384" max="13384" width="7.5703125" style="399" customWidth="1"/>
    <col min="13385" max="13385" width="10.85546875" style="399" customWidth="1"/>
    <col min="13386" max="13568" width="11.42578125" style="399"/>
    <col min="13569" max="13569" width="6.5703125" style="399" customWidth="1"/>
    <col min="13570" max="13570" width="11.42578125" style="399"/>
    <col min="13571" max="13571" width="28.42578125" style="399" bestFit="1" customWidth="1"/>
    <col min="13572" max="13572" width="18.5703125" style="399" customWidth="1"/>
    <col min="13573" max="13573" width="36.140625" style="399" customWidth="1"/>
    <col min="13574" max="13574" width="20.7109375" style="399" customWidth="1"/>
    <col min="13575" max="13575" width="32.7109375" style="399" bestFit="1" customWidth="1"/>
    <col min="13576" max="13576" width="39.85546875" style="399" bestFit="1" customWidth="1"/>
    <col min="13577" max="13577" width="8.7109375" style="399" customWidth="1"/>
    <col min="13578" max="13578" width="6.5703125" style="399" customWidth="1"/>
    <col min="13579" max="13579" width="22.42578125" style="399" customWidth="1"/>
    <col min="13580" max="13580" width="57.42578125" style="399" bestFit="1" customWidth="1"/>
    <col min="13581" max="13581" width="20.85546875" style="399" bestFit="1" customWidth="1"/>
    <col min="13582" max="13582" width="20.85546875" style="399" customWidth="1"/>
    <col min="13583" max="13583" width="9.7109375" style="399" customWidth="1"/>
    <col min="13584" max="13584" width="9" style="399" customWidth="1"/>
    <col min="13585" max="13585" width="10.7109375" style="399" customWidth="1"/>
    <col min="13586" max="13606" width="9" style="399" customWidth="1"/>
    <col min="13607" max="13607" width="10.85546875" style="399" customWidth="1"/>
    <col min="13608" max="13613" width="5.28515625" style="399" customWidth="1"/>
    <col min="13614" max="13614" width="13.28515625" style="399" bestFit="1" customWidth="1"/>
    <col min="13615" max="13615" width="6.28515625" style="399" bestFit="1" customWidth="1"/>
    <col min="13616" max="13618" width="7.28515625" style="399" customWidth="1"/>
    <col min="13619" max="13622" width="9" style="399" customWidth="1"/>
    <col min="13623" max="13626" width="9.7109375" style="399" customWidth="1"/>
    <col min="13627" max="13627" width="7.85546875" style="399" customWidth="1"/>
    <col min="13628" max="13628" width="7.5703125" style="399" customWidth="1"/>
    <col min="13629" max="13629" width="7.85546875" style="399" customWidth="1"/>
    <col min="13630" max="13630" width="7.5703125" style="399" customWidth="1"/>
    <col min="13631" max="13636" width="5.7109375" style="399" customWidth="1"/>
    <col min="13637" max="13637" width="17" style="399" customWidth="1"/>
    <col min="13638" max="13638" width="15" style="399" customWidth="1"/>
    <col min="13639" max="13639" width="7.85546875" style="399" customWidth="1"/>
    <col min="13640" max="13640" width="7.5703125" style="399" customWidth="1"/>
    <col min="13641" max="13641" width="10.85546875" style="399" customWidth="1"/>
    <col min="13642" max="13824" width="11.42578125" style="399"/>
    <col min="13825" max="13825" width="6.5703125" style="399" customWidth="1"/>
    <col min="13826" max="13826" width="11.42578125" style="399"/>
    <col min="13827" max="13827" width="28.42578125" style="399" bestFit="1" customWidth="1"/>
    <col min="13828" max="13828" width="18.5703125" style="399" customWidth="1"/>
    <col min="13829" max="13829" width="36.140625" style="399" customWidth="1"/>
    <col min="13830" max="13830" width="20.7109375" style="399" customWidth="1"/>
    <col min="13831" max="13831" width="32.7109375" style="399" bestFit="1" customWidth="1"/>
    <col min="13832" max="13832" width="39.85546875" style="399" bestFit="1" customWidth="1"/>
    <col min="13833" max="13833" width="8.7109375" style="399" customWidth="1"/>
    <col min="13834" max="13834" width="6.5703125" style="399" customWidth="1"/>
    <col min="13835" max="13835" width="22.42578125" style="399" customWidth="1"/>
    <col min="13836" max="13836" width="57.42578125" style="399" bestFit="1" customWidth="1"/>
    <col min="13837" max="13837" width="20.85546875" style="399" bestFit="1" customWidth="1"/>
    <col min="13838" max="13838" width="20.85546875" style="399" customWidth="1"/>
    <col min="13839" max="13839" width="9.7109375" style="399" customWidth="1"/>
    <col min="13840" max="13840" width="9" style="399" customWidth="1"/>
    <col min="13841" max="13841" width="10.7109375" style="399" customWidth="1"/>
    <col min="13842" max="13862" width="9" style="399" customWidth="1"/>
    <col min="13863" max="13863" width="10.85546875" style="399" customWidth="1"/>
    <col min="13864" max="13869" width="5.28515625" style="399" customWidth="1"/>
    <col min="13870" max="13870" width="13.28515625" style="399" bestFit="1" customWidth="1"/>
    <col min="13871" max="13871" width="6.28515625" style="399" bestFit="1" customWidth="1"/>
    <col min="13872" max="13874" width="7.28515625" style="399" customWidth="1"/>
    <col min="13875" max="13878" width="9" style="399" customWidth="1"/>
    <col min="13879" max="13882" width="9.7109375" style="399" customWidth="1"/>
    <col min="13883" max="13883" width="7.85546875" style="399" customWidth="1"/>
    <col min="13884" max="13884" width="7.5703125" style="399" customWidth="1"/>
    <col min="13885" max="13885" width="7.85546875" style="399" customWidth="1"/>
    <col min="13886" max="13886" width="7.5703125" style="399" customWidth="1"/>
    <col min="13887" max="13892" width="5.7109375" style="399" customWidth="1"/>
    <col min="13893" max="13893" width="17" style="399" customWidth="1"/>
    <col min="13894" max="13894" width="15" style="399" customWidth="1"/>
    <col min="13895" max="13895" width="7.85546875" style="399" customWidth="1"/>
    <col min="13896" max="13896" width="7.5703125" style="399" customWidth="1"/>
    <col min="13897" max="13897" width="10.85546875" style="399" customWidth="1"/>
    <col min="13898" max="14080" width="11.42578125" style="399"/>
    <col min="14081" max="14081" width="6.5703125" style="399" customWidth="1"/>
    <col min="14082" max="14082" width="11.42578125" style="399"/>
    <col min="14083" max="14083" width="28.42578125" style="399" bestFit="1" customWidth="1"/>
    <col min="14084" max="14084" width="18.5703125" style="399" customWidth="1"/>
    <col min="14085" max="14085" width="36.140625" style="399" customWidth="1"/>
    <col min="14086" max="14086" width="20.7109375" style="399" customWidth="1"/>
    <col min="14087" max="14087" width="32.7109375" style="399" bestFit="1" customWidth="1"/>
    <col min="14088" max="14088" width="39.85546875" style="399" bestFit="1" customWidth="1"/>
    <col min="14089" max="14089" width="8.7109375" style="399" customWidth="1"/>
    <col min="14090" max="14090" width="6.5703125" style="399" customWidth="1"/>
    <col min="14091" max="14091" width="22.42578125" style="399" customWidth="1"/>
    <col min="14092" max="14092" width="57.42578125" style="399" bestFit="1" customWidth="1"/>
    <col min="14093" max="14093" width="20.85546875" style="399" bestFit="1" customWidth="1"/>
    <col min="14094" max="14094" width="20.85546875" style="399" customWidth="1"/>
    <col min="14095" max="14095" width="9.7109375" style="399" customWidth="1"/>
    <col min="14096" max="14096" width="9" style="399" customWidth="1"/>
    <col min="14097" max="14097" width="10.7109375" style="399" customWidth="1"/>
    <col min="14098" max="14118" width="9" style="399" customWidth="1"/>
    <col min="14119" max="14119" width="10.85546875" style="399" customWidth="1"/>
    <col min="14120" max="14125" width="5.28515625" style="399" customWidth="1"/>
    <col min="14126" max="14126" width="13.28515625" style="399" bestFit="1" customWidth="1"/>
    <col min="14127" max="14127" width="6.28515625" style="399" bestFit="1" customWidth="1"/>
    <col min="14128" max="14130" width="7.28515625" style="399" customWidth="1"/>
    <col min="14131" max="14134" width="9" style="399" customWidth="1"/>
    <col min="14135" max="14138" width="9.7109375" style="399" customWidth="1"/>
    <col min="14139" max="14139" width="7.85546875" style="399" customWidth="1"/>
    <col min="14140" max="14140" width="7.5703125" style="399" customWidth="1"/>
    <col min="14141" max="14141" width="7.85546875" style="399" customWidth="1"/>
    <col min="14142" max="14142" width="7.5703125" style="399" customWidth="1"/>
    <col min="14143" max="14148" width="5.7109375" style="399" customWidth="1"/>
    <col min="14149" max="14149" width="17" style="399" customWidth="1"/>
    <col min="14150" max="14150" width="15" style="399" customWidth="1"/>
    <col min="14151" max="14151" width="7.85546875" style="399" customWidth="1"/>
    <col min="14152" max="14152" width="7.5703125" style="399" customWidth="1"/>
    <col min="14153" max="14153" width="10.85546875" style="399" customWidth="1"/>
    <col min="14154" max="14336" width="11.42578125" style="399"/>
    <col min="14337" max="14337" width="6.5703125" style="399" customWidth="1"/>
    <col min="14338" max="14338" width="11.42578125" style="399"/>
    <col min="14339" max="14339" width="28.42578125" style="399" bestFit="1" customWidth="1"/>
    <col min="14340" max="14340" width="18.5703125" style="399" customWidth="1"/>
    <col min="14341" max="14341" width="36.140625" style="399" customWidth="1"/>
    <col min="14342" max="14342" width="20.7109375" style="399" customWidth="1"/>
    <col min="14343" max="14343" width="32.7109375" style="399" bestFit="1" customWidth="1"/>
    <col min="14344" max="14344" width="39.85546875" style="399" bestFit="1" customWidth="1"/>
    <col min="14345" max="14345" width="8.7109375" style="399" customWidth="1"/>
    <col min="14346" max="14346" width="6.5703125" style="399" customWidth="1"/>
    <col min="14347" max="14347" width="22.42578125" style="399" customWidth="1"/>
    <col min="14348" max="14348" width="57.42578125" style="399" bestFit="1" customWidth="1"/>
    <col min="14349" max="14349" width="20.85546875" style="399" bestFit="1" customWidth="1"/>
    <col min="14350" max="14350" width="20.85546875" style="399" customWidth="1"/>
    <col min="14351" max="14351" width="9.7109375" style="399" customWidth="1"/>
    <col min="14352" max="14352" width="9" style="399" customWidth="1"/>
    <col min="14353" max="14353" width="10.7109375" style="399" customWidth="1"/>
    <col min="14354" max="14374" width="9" style="399" customWidth="1"/>
    <col min="14375" max="14375" width="10.85546875" style="399" customWidth="1"/>
    <col min="14376" max="14381" width="5.28515625" style="399" customWidth="1"/>
    <col min="14382" max="14382" width="13.28515625" style="399" bestFit="1" customWidth="1"/>
    <col min="14383" max="14383" width="6.28515625" style="399" bestFit="1" customWidth="1"/>
    <col min="14384" max="14386" width="7.28515625" style="399" customWidth="1"/>
    <col min="14387" max="14390" width="9" style="399" customWidth="1"/>
    <col min="14391" max="14394" width="9.7109375" style="399" customWidth="1"/>
    <col min="14395" max="14395" width="7.85546875" style="399" customWidth="1"/>
    <col min="14396" max="14396" width="7.5703125" style="399" customWidth="1"/>
    <col min="14397" max="14397" width="7.85546875" style="399" customWidth="1"/>
    <col min="14398" max="14398" width="7.5703125" style="399" customWidth="1"/>
    <col min="14399" max="14404" width="5.7109375" style="399" customWidth="1"/>
    <col min="14405" max="14405" width="17" style="399" customWidth="1"/>
    <col min="14406" max="14406" width="15" style="399" customWidth="1"/>
    <col min="14407" max="14407" width="7.85546875" style="399" customWidth="1"/>
    <col min="14408" max="14408" width="7.5703125" style="399" customWidth="1"/>
    <col min="14409" max="14409" width="10.85546875" style="399" customWidth="1"/>
    <col min="14410" max="14592" width="11.42578125" style="399"/>
    <col min="14593" max="14593" width="6.5703125" style="399" customWidth="1"/>
    <col min="14594" max="14594" width="11.42578125" style="399"/>
    <col min="14595" max="14595" width="28.42578125" style="399" bestFit="1" customWidth="1"/>
    <col min="14596" max="14596" width="18.5703125" style="399" customWidth="1"/>
    <col min="14597" max="14597" width="36.140625" style="399" customWidth="1"/>
    <col min="14598" max="14598" width="20.7109375" style="399" customWidth="1"/>
    <col min="14599" max="14599" width="32.7109375" style="399" bestFit="1" customWidth="1"/>
    <col min="14600" max="14600" width="39.85546875" style="399" bestFit="1" customWidth="1"/>
    <col min="14601" max="14601" width="8.7109375" style="399" customWidth="1"/>
    <col min="14602" max="14602" width="6.5703125" style="399" customWidth="1"/>
    <col min="14603" max="14603" width="22.42578125" style="399" customWidth="1"/>
    <col min="14604" max="14604" width="57.42578125" style="399" bestFit="1" customWidth="1"/>
    <col min="14605" max="14605" width="20.85546875" style="399" bestFit="1" customWidth="1"/>
    <col min="14606" max="14606" width="20.85546875" style="399" customWidth="1"/>
    <col min="14607" max="14607" width="9.7109375" style="399" customWidth="1"/>
    <col min="14608" max="14608" width="9" style="399" customWidth="1"/>
    <col min="14609" max="14609" width="10.7109375" style="399" customWidth="1"/>
    <col min="14610" max="14630" width="9" style="399" customWidth="1"/>
    <col min="14631" max="14631" width="10.85546875" style="399" customWidth="1"/>
    <col min="14632" max="14637" width="5.28515625" style="399" customWidth="1"/>
    <col min="14638" max="14638" width="13.28515625" style="399" bestFit="1" customWidth="1"/>
    <col min="14639" max="14639" width="6.28515625" style="399" bestFit="1" customWidth="1"/>
    <col min="14640" max="14642" width="7.28515625" style="399" customWidth="1"/>
    <col min="14643" max="14646" width="9" style="399" customWidth="1"/>
    <col min="14647" max="14650" width="9.7109375" style="399" customWidth="1"/>
    <col min="14651" max="14651" width="7.85546875" style="399" customWidth="1"/>
    <col min="14652" max="14652" width="7.5703125" style="399" customWidth="1"/>
    <col min="14653" max="14653" width="7.85546875" style="399" customWidth="1"/>
    <col min="14654" max="14654" width="7.5703125" style="399" customWidth="1"/>
    <col min="14655" max="14660" width="5.7109375" style="399" customWidth="1"/>
    <col min="14661" max="14661" width="17" style="399" customWidth="1"/>
    <col min="14662" max="14662" width="15" style="399" customWidth="1"/>
    <col min="14663" max="14663" width="7.85546875" style="399" customWidth="1"/>
    <col min="14664" max="14664" width="7.5703125" style="399" customWidth="1"/>
    <col min="14665" max="14665" width="10.85546875" style="399" customWidth="1"/>
    <col min="14666" max="14848" width="11.42578125" style="399"/>
    <col min="14849" max="14849" width="6.5703125" style="399" customWidth="1"/>
    <col min="14850" max="14850" width="11.42578125" style="399"/>
    <col min="14851" max="14851" width="28.42578125" style="399" bestFit="1" customWidth="1"/>
    <col min="14852" max="14852" width="18.5703125" style="399" customWidth="1"/>
    <col min="14853" max="14853" width="36.140625" style="399" customWidth="1"/>
    <col min="14854" max="14854" width="20.7109375" style="399" customWidth="1"/>
    <col min="14855" max="14855" width="32.7109375" style="399" bestFit="1" customWidth="1"/>
    <col min="14856" max="14856" width="39.85546875" style="399" bestFit="1" customWidth="1"/>
    <col min="14857" max="14857" width="8.7109375" style="399" customWidth="1"/>
    <col min="14858" max="14858" width="6.5703125" style="399" customWidth="1"/>
    <col min="14859" max="14859" width="22.42578125" style="399" customWidth="1"/>
    <col min="14860" max="14860" width="57.42578125" style="399" bestFit="1" customWidth="1"/>
    <col min="14861" max="14861" width="20.85546875" style="399" bestFit="1" customWidth="1"/>
    <col min="14862" max="14862" width="20.85546875" style="399" customWidth="1"/>
    <col min="14863" max="14863" width="9.7109375" style="399" customWidth="1"/>
    <col min="14864" max="14864" width="9" style="399" customWidth="1"/>
    <col min="14865" max="14865" width="10.7109375" style="399" customWidth="1"/>
    <col min="14866" max="14886" width="9" style="399" customWidth="1"/>
    <col min="14887" max="14887" width="10.85546875" style="399" customWidth="1"/>
    <col min="14888" max="14893" width="5.28515625" style="399" customWidth="1"/>
    <col min="14894" max="14894" width="13.28515625" style="399" bestFit="1" customWidth="1"/>
    <col min="14895" max="14895" width="6.28515625" style="399" bestFit="1" customWidth="1"/>
    <col min="14896" max="14898" width="7.28515625" style="399" customWidth="1"/>
    <col min="14899" max="14902" width="9" style="399" customWidth="1"/>
    <col min="14903" max="14906" width="9.7109375" style="399" customWidth="1"/>
    <col min="14907" max="14907" width="7.85546875" style="399" customWidth="1"/>
    <col min="14908" max="14908" width="7.5703125" style="399" customWidth="1"/>
    <col min="14909" max="14909" width="7.85546875" style="399" customWidth="1"/>
    <col min="14910" max="14910" width="7.5703125" style="399" customWidth="1"/>
    <col min="14911" max="14916" width="5.7109375" style="399" customWidth="1"/>
    <col min="14917" max="14917" width="17" style="399" customWidth="1"/>
    <col min="14918" max="14918" width="15" style="399" customWidth="1"/>
    <col min="14919" max="14919" width="7.85546875" style="399" customWidth="1"/>
    <col min="14920" max="14920" width="7.5703125" style="399" customWidth="1"/>
    <col min="14921" max="14921" width="10.85546875" style="399" customWidth="1"/>
    <col min="14922" max="15104" width="11.42578125" style="399"/>
    <col min="15105" max="15105" width="6.5703125" style="399" customWidth="1"/>
    <col min="15106" max="15106" width="11.42578125" style="399"/>
    <col min="15107" max="15107" width="28.42578125" style="399" bestFit="1" customWidth="1"/>
    <col min="15108" max="15108" width="18.5703125" style="399" customWidth="1"/>
    <col min="15109" max="15109" width="36.140625" style="399" customWidth="1"/>
    <col min="15110" max="15110" width="20.7109375" style="399" customWidth="1"/>
    <col min="15111" max="15111" width="32.7109375" style="399" bestFit="1" customWidth="1"/>
    <col min="15112" max="15112" width="39.85546875" style="399" bestFit="1" customWidth="1"/>
    <col min="15113" max="15113" width="8.7109375" style="399" customWidth="1"/>
    <col min="15114" max="15114" width="6.5703125" style="399" customWidth="1"/>
    <col min="15115" max="15115" width="22.42578125" style="399" customWidth="1"/>
    <col min="15116" max="15116" width="57.42578125" style="399" bestFit="1" customWidth="1"/>
    <col min="15117" max="15117" width="20.85546875" style="399" bestFit="1" customWidth="1"/>
    <col min="15118" max="15118" width="20.85546875" style="399" customWidth="1"/>
    <col min="15119" max="15119" width="9.7109375" style="399" customWidth="1"/>
    <col min="15120" max="15120" width="9" style="399" customWidth="1"/>
    <col min="15121" max="15121" width="10.7109375" style="399" customWidth="1"/>
    <col min="15122" max="15142" width="9" style="399" customWidth="1"/>
    <col min="15143" max="15143" width="10.85546875" style="399" customWidth="1"/>
    <col min="15144" max="15149" width="5.28515625" style="399" customWidth="1"/>
    <col min="15150" max="15150" width="13.28515625" style="399" bestFit="1" customWidth="1"/>
    <col min="15151" max="15151" width="6.28515625" style="399" bestFit="1" customWidth="1"/>
    <col min="15152" max="15154" width="7.28515625" style="399" customWidth="1"/>
    <col min="15155" max="15158" width="9" style="399" customWidth="1"/>
    <col min="15159" max="15162" width="9.7109375" style="399" customWidth="1"/>
    <col min="15163" max="15163" width="7.85546875" style="399" customWidth="1"/>
    <col min="15164" max="15164" width="7.5703125" style="399" customWidth="1"/>
    <col min="15165" max="15165" width="7.85546875" style="399" customWidth="1"/>
    <col min="15166" max="15166" width="7.5703125" style="399" customWidth="1"/>
    <col min="15167" max="15172" width="5.7109375" style="399" customWidth="1"/>
    <col min="15173" max="15173" width="17" style="399" customWidth="1"/>
    <col min="15174" max="15174" width="15" style="399" customWidth="1"/>
    <col min="15175" max="15175" width="7.85546875" style="399" customWidth="1"/>
    <col min="15176" max="15176" width="7.5703125" style="399" customWidth="1"/>
    <col min="15177" max="15177" width="10.85546875" style="399" customWidth="1"/>
    <col min="15178" max="15360" width="11.42578125" style="399"/>
    <col min="15361" max="15361" width="6.5703125" style="399" customWidth="1"/>
    <col min="15362" max="15362" width="11.42578125" style="399"/>
    <col min="15363" max="15363" width="28.42578125" style="399" bestFit="1" customWidth="1"/>
    <col min="15364" max="15364" width="18.5703125" style="399" customWidth="1"/>
    <col min="15365" max="15365" width="36.140625" style="399" customWidth="1"/>
    <col min="15366" max="15366" width="20.7109375" style="399" customWidth="1"/>
    <col min="15367" max="15367" width="32.7109375" style="399" bestFit="1" customWidth="1"/>
    <col min="15368" max="15368" width="39.85546875" style="399" bestFit="1" customWidth="1"/>
    <col min="15369" max="15369" width="8.7109375" style="399" customWidth="1"/>
    <col min="15370" max="15370" width="6.5703125" style="399" customWidth="1"/>
    <col min="15371" max="15371" width="22.42578125" style="399" customWidth="1"/>
    <col min="15372" max="15372" width="57.42578125" style="399" bestFit="1" customWidth="1"/>
    <col min="15373" max="15373" width="20.85546875" style="399" bestFit="1" customWidth="1"/>
    <col min="15374" max="15374" width="20.85546875" style="399" customWidth="1"/>
    <col min="15375" max="15375" width="9.7109375" style="399" customWidth="1"/>
    <col min="15376" max="15376" width="9" style="399" customWidth="1"/>
    <col min="15377" max="15377" width="10.7109375" style="399" customWidth="1"/>
    <col min="15378" max="15398" width="9" style="399" customWidth="1"/>
    <col min="15399" max="15399" width="10.85546875" style="399" customWidth="1"/>
    <col min="15400" max="15405" width="5.28515625" style="399" customWidth="1"/>
    <col min="15406" max="15406" width="13.28515625" style="399" bestFit="1" customWidth="1"/>
    <col min="15407" max="15407" width="6.28515625" style="399" bestFit="1" customWidth="1"/>
    <col min="15408" max="15410" width="7.28515625" style="399" customWidth="1"/>
    <col min="15411" max="15414" width="9" style="399" customWidth="1"/>
    <col min="15415" max="15418" width="9.7109375" style="399" customWidth="1"/>
    <col min="15419" max="15419" width="7.85546875" style="399" customWidth="1"/>
    <col min="15420" max="15420" width="7.5703125" style="399" customWidth="1"/>
    <col min="15421" max="15421" width="7.85546875" style="399" customWidth="1"/>
    <col min="15422" max="15422" width="7.5703125" style="399" customWidth="1"/>
    <col min="15423" max="15428" width="5.7109375" style="399" customWidth="1"/>
    <col min="15429" max="15429" width="17" style="399" customWidth="1"/>
    <col min="15430" max="15430" width="15" style="399" customWidth="1"/>
    <col min="15431" max="15431" width="7.85546875" style="399" customWidth="1"/>
    <col min="15432" max="15432" width="7.5703125" style="399" customWidth="1"/>
    <col min="15433" max="15433" width="10.85546875" style="399" customWidth="1"/>
    <col min="15434" max="15616" width="11.42578125" style="399"/>
    <col min="15617" max="15617" width="6.5703125" style="399" customWidth="1"/>
    <col min="15618" max="15618" width="11.42578125" style="399"/>
    <col min="15619" max="15619" width="28.42578125" style="399" bestFit="1" customWidth="1"/>
    <col min="15620" max="15620" width="18.5703125" style="399" customWidth="1"/>
    <col min="15621" max="15621" width="36.140625" style="399" customWidth="1"/>
    <col min="15622" max="15622" width="20.7109375" style="399" customWidth="1"/>
    <col min="15623" max="15623" width="32.7109375" style="399" bestFit="1" customWidth="1"/>
    <col min="15624" max="15624" width="39.85546875" style="399" bestFit="1" customWidth="1"/>
    <col min="15625" max="15625" width="8.7109375" style="399" customWidth="1"/>
    <col min="15626" max="15626" width="6.5703125" style="399" customWidth="1"/>
    <col min="15627" max="15627" width="22.42578125" style="399" customWidth="1"/>
    <col min="15628" max="15628" width="57.42578125" style="399" bestFit="1" customWidth="1"/>
    <col min="15629" max="15629" width="20.85546875" style="399" bestFit="1" customWidth="1"/>
    <col min="15630" max="15630" width="20.85546875" style="399" customWidth="1"/>
    <col min="15631" max="15631" width="9.7109375" style="399" customWidth="1"/>
    <col min="15632" max="15632" width="9" style="399" customWidth="1"/>
    <col min="15633" max="15633" width="10.7109375" style="399" customWidth="1"/>
    <col min="15634" max="15654" width="9" style="399" customWidth="1"/>
    <col min="15655" max="15655" width="10.85546875" style="399" customWidth="1"/>
    <col min="15656" max="15661" width="5.28515625" style="399" customWidth="1"/>
    <col min="15662" max="15662" width="13.28515625" style="399" bestFit="1" customWidth="1"/>
    <col min="15663" max="15663" width="6.28515625" style="399" bestFit="1" customWidth="1"/>
    <col min="15664" max="15666" width="7.28515625" style="399" customWidth="1"/>
    <col min="15667" max="15670" width="9" style="399" customWidth="1"/>
    <col min="15671" max="15674" width="9.7109375" style="399" customWidth="1"/>
    <col min="15675" max="15675" width="7.85546875" style="399" customWidth="1"/>
    <col min="15676" max="15676" width="7.5703125" style="399" customWidth="1"/>
    <col min="15677" max="15677" width="7.85546875" style="399" customWidth="1"/>
    <col min="15678" max="15678" width="7.5703125" style="399" customWidth="1"/>
    <col min="15679" max="15684" width="5.7109375" style="399" customWidth="1"/>
    <col min="15685" max="15685" width="17" style="399" customWidth="1"/>
    <col min="15686" max="15686" width="15" style="399" customWidth="1"/>
    <col min="15687" max="15687" width="7.85546875" style="399" customWidth="1"/>
    <col min="15688" max="15688" width="7.5703125" style="399" customWidth="1"/>
    <col min="15689" max="15689" width="10.85546875" style="399" customWidth="1"/>
    <col min="15690" max="15872" width="11.42578125" style="399"/>
    <col min="15873" max="15873" width="6.5703125" style="399" customWidth="1"/>
    <col min="15874" max="15874" width="11.42578125" style="399"/>
    <col min="15875" max="15875" width="28.42578125" style="399" bestFit="1" customWidth="1"/>
    <col min="15876" max="15876" width="18.5703125" style="399" customWidth="1"/>
    <col min="15877" max="15877" width="36.140625" style="399" customWidth="1"/>
    <col min="15878" max="15878" width="20.7109375" style="399" customWidth="1"/>
    <col min="15879" max="15879" width="32.7109375" style="399" bestFit="1" customWidth="1"/>
    <col min="15880" max="15880" width="39.85546875" style="399" bestFit="1" customWidth="1"/>
    <col min="15881" max="15881" width="8.7109375" style="399" customWidth="1"/>
    <col min="15882" max="15882" width="6.5703125" style="399" customWidth="1"/>
    <col min="15883" max="15883" width="22.42578125" style="399" customWidth="1"/>
    <col min="15884" max="15884" width="57.42578125" style="399" bestFit="1" customWidth="1"/>
    <col min="15885" max="15885" width="20.85546875" style="399" bestFit="1" customWidth="1"/>
    <col min="15886" max="15886" width="20.85546875" style="399" customWidth="1"/>
    <col min="15887" max="15887" width="9.7109375" style="399" customWidth="1"/>
    <col min="15888" max="15888" width="9" style="399" customWidth="1"/>
    <col min="15889" max="15889" width="10.7109375" style="399" customWidth="1"/>
    <col min="15890" max="15910" width="9" style="399" customWidth="1"/>
    <col min="15911" max="15911" width="10.85546875" style="399" customWidth="1"/>
    <col min="15912" max="15917" width="5.28515625" style="399" customWidth="1"/>
    <col min="15918" max="15918" width="13.28515625" style="399" bestFit="1" customWidth="1"/>
    <col min="15919" max="15919" width="6.28515625" style="399" bestFit="1" customWidth="1"/>
    <col min="15920" max="15922" width="7.28515625" style="399" customWidth="1"/>
    <col min="15923" max="15926" width="9" style="399" customWidth="1"/>
    <col min="15927" max="15930" width="9.7109375" style="399" customWidth="1"/>
    <col min="15931" max="15931" width="7.85546875" style="399" customWidth="1"/>
    <col min="15932" max="15932" width="7.5703125" style="399" customWidth="1"/>
    <col min="15933" max="15933" width="7.85546875" style="399" customWidth="1"/>
    <col min="15934" max="15934" width="7.5703125" style="399" customWidth="1"/>
    <col min="15935" max="15940" width="5.7109375" style="399" customWidth="1"/>
    <col min="15941" max="15941" width="17" style="399" customWidth="1"/>
    <col min="15942" max="15942" width="15" style="399" customWidth="1"/>
    <col min="15943" max="15943" width="7.85546875" style="399" customWidth="1"/>
    <col min="15944" max="15944" width="7.5703125" style="399" customWidth="1"/>
    <col min="15945" max="15945" width="10.85546875" style="399" customWidth="1"/>
    <col min="15946" max="16128" width="11.42578125" style="399"/>
    <col min="16129" max="16129" width="6.5703125" style="399" customWidth="1"/>
    <col min="16130" max="16130" width="11.42578125" style="399"/>
    <col min="16131" max="16131" width="28.42578125" style="399" bestFit="1" customWidth="1"/>
    <col min="16132" max="16132" width="18.5703125" style="399" customWidth="1"/>
    <col min="16133" max="16133" width="36.140625" style="399" customWidth="1"/>
    <col min="16134" max="16134" width="20.7109375" style="399" customWidth="1"/>
    <col min="16135" max="16135" width="32.7109375" style="399" bestFit="1" customWidth="1"/>
    <col min="16136" max="16136" width="39.85546875" style="399" bestFit="1" customWidth="1"/>
    <col min="16137" max="16137" width="8.7109375" style="399" customWidth="1"/>
    <col min="16138" max="16138" width="6.5703125" style="399" customWidth="1"/>
    <col min="16139" max="16139" width="22.42578125" style="399" customWidth="1"/>
    <col min="16140" max="16140" width="57.42578125" style="399" bestFit="1" customWidth="1"/>
    <col min="16141" max="16141" width="20.85546875" style="399" bestFit="1" customWidth="1"/>
    <col min="16142" max="16142" width="20.85546875" style="399" customWidth="1"/>
    <col min="16143" max="16143" width="9.7109375" style="399" customWidth="1"/>
    <col min="16144" max="16144" width="9" style="399" customWidth="1"/>
    <col min="16145" max="16145" width="10.7109375" style="399" customWidth="1"/>
    <col min="16146" max="16166" width="9" style="399" customWidth="1"/>
    <col min="16167" max="16167" width="10.85546875" style="399" customWidth="1"/>
    <col min="16168" max="16173" width="5.28515625" style="399" customWidth="1"/>
    <col min="16174" max="16174" width="13.28515625" style="399" bestFit="1" customWidth="1"/>
    <col min="16175" max="16175" width="6.28515625" style="399" bestFit="1" customWidth="1"/>
    <col min="16176" max="16178" width="7.28515625" style="399" customWidth="1"/>
    <col min="16179" max="16182" width="9" style="399" customWidth="1"/>
    <col min="16183" max="16186" width="9.7109375" style="399" customWidth="1"/>
    <col min="16187" max="16187" width="7.85546875" style="399" customWidth="1"/>
    <col min="16188" max="16188" width="7.5703125" style="399" customWidth="1"/>
    <col min="16189" max="16189" width="7.85546875" style="399" customWidth="1"/>
    <col min="16190" max="16190" width="7.5703125" style="399" customWidth="1"/>
    <col min="16191" max="16196" width="5.7109375" style="399" customWidth="1"/>
    <col min="16197" max="16197" width="17" style="399" customWidth="1"/>
    <col min="16198" max="16198" width="15" style="399" customWidth="1"/>
    <col min="16199" max="16199" width="7.85546875" style="399" customWidth="1"/>
    <col min="16200" max="16200" width="7.5703125" style="399" customWidth="1"/>
    <col min="16201" max="16201" width="10.85546875" style="399" customWidth="1"/>
    <col min="16202" max="16384" width="11.42578125" style="399"/>
  </cols>
  <sheetData>
    <row r="1" spans="1:73" s="431" customFormat="1" ht="15.75" customHeight="1" x14ac:dyDescent="0.25">
      <c r="A1" s="398" t="s">
        <v>616</v>
      </c>
      <c r="C1" s="430"/>
      <c r="D1" s="432"/>
      <c r="E1" s="430"/>
      <c r="F1" s="430"/>
      <c r="G1" s="430"/>
      <c r="H1" s="430"/>
      <c r="I1" s="433"/>
      <c r="J1" s="434"/>
      <c r="K1" s="435"/>
      <c r="L1" s="432"/>
      <c r="M1" s="432"/>
      <c r="N1" s="432"/>
      <c r="O1" s="436"/>
      <c r="P1" s="437"/>
      <c r="Q1" s="437"/>
      <c r="R1" s="437"/>
      <c r="S1" s="437"/>
      <c r="T1" s="437"/>
      <c r="U1" s="437"/>
      <c r="V1" s="437"/>
      <c r="W1" s="437"/>
      <c r="X1" s="437"/>
      <c r="Y1" s="437"/>
      <c r="Z1" s="437"/>
      <c r="AA1" s="437"/>
      <c r="AB1" s="437"/>
      <c r="AC1" s="437"/>
      <c r="AD1" s="437"/>
      <c r="AE1" s="437"/>
      <c r="AF1" s="437"/>
      <c r="AG1" s="437"/>
      <c r="AH1" s="437"/>
      <c r="AI1" s="437"/>
      <c r="AJ1" s="437"/>
      <c r="AK1" s="437"/>
      <c r="AL1" s="437"/>
      <c r="AM1" s="438"/>
      <c r="BU1" s="439"/>
    </row>
    <row r="2" spans="1:73" s="360" customFormat="1" ht="21" customHeight="1" x14ac:dyDescent="0.2">
      <c r="B2" s="354"/>
      <c r="C2" s="354"/>
      <c r="D2" s="355"/>
      <c r="E2" s="354"/>
      <c r="F2" s="354"/>
      <c r="G2" s="354"/>
      <c r="H2" s="354"/>
      <c r="I2" s="406"/>
      <c r="J2" s="407"/>
      <c r="K2" s="358"/>
      <c r="L2" s="355"/>
      <c r="M2" s="355"/>
      <c r="N2" s="355"/>
      <c r="O2" s="794" t="s">
        <v>285</v>
      </c>
      <c r="P2" s="795"/>
      <c r="Q2" s="794" t="s">
        <v>286</v>
      </c>
      <c r="R2" s="795"/>
      <c r="S2" s="794" t="s">
        <v>287</v>
      </c>
      <c r="T2" s="801"/>
      <c r="U2" s="795"/>
      <c r="V2" s="794" t="s">
        <v>288</v>
      </c>
      <c r="W2" s="801"/>
      <c r="X2" s="795"/>
      <c r="Y2" s="794" t="s">
        <v>289</v>
      </c>
      <c r="Z2" s="801"/>
      <c r="AA2" s="795"/>
      <c r="AB2" s="794" t="s">
        <v>290</v>
      </c>
      <c r="AC2" s="801"/>
      <c r="AD2" s="795"/>
      <c r="AE2" s="794" t="s">
        <v>291</v>
      </c>
      <c r="AF2" s="801"/>
      <c r="AG2" s="795"/>
      <c r="AH2" s="794" t="s">
        <v>292</v>
      </c>
      <c r="AI2" s="801"/>
      <c r="AJ2" s="795"/>
      <c r="AK2" s="802" t="s">
        <v>293</v>
      </c>
      <c r="AL2" s="803"/>
      <c r="AM2" s="804"/>
      <c r="AN2" s="798" t="s">
        <v>296</v>
      </c>
      <c r="AO2" s="799"/>
      <c r="AP2" s="799"/>
      <c r="AQ2" s="799"/>
      <c r="AR2" s="799"/>
      <c r="AS2" s="799"/>
      <c r="AT2" s="799"/>
      <c r="AU2" s="800"/>
      <c r="AV2" s="794" t="s">
        <v>297</v>
      </c>
      <c r="AW2" s="801"/>
      <c r="AX2" s="795"/>
      <c r="AY2" s="794" t="s">
        <v>298</v>
      </c>
      <c r="AZ2" s="795"/>
      <c r="BA2" s="794" t="s">
        <v>299</v>
      </c>
      <c r="BB2" s="795"/>
      <c r="BC2" s="798" t="s">
        <v>300</v>
      </c>
      <c r="BD2" s="800"/>
      <c r="BE2" s="798" t="s">
        <v>301</v>
      </c>
      <c r="BF2" s="800"/>
      <c r="BG2" s="794" t="s">
        <v>302</v>
      </c>
      <c r="BH2" s="795"/>
      <c r="BI2" s="794" t="s">
        <v>617</v>
      </c>
      <c r="BJ2" s="795"/>
      <c r="BK2" s="794" t="s">
        <v>618</v>
      </c>
      <c r="BL2" s="801"/>
      <c r="BM2" s="801"/>
      <c r="BN2" s="801"/>
      <c r="BO2" s="801"/>
      <c r="BP2" s="801"/>
      <c r="BQ2" s="801"/>
      <c r="BR2" s="795"/>
      <c r="BS2" s="794" t="s">
        <v>309</v>
      </c>
      <c r="BT2" s="795"/>
      <c r="BU2" s="796" t="s">
        <v>310</v>
      </c>
    </row>
    <row r="3" spans="1:73" s="353" customFormat="1" ht="14.25" customHeight="1" x14ac:dyDescent="0.2">
      <c r="A3" s="411" t="s">
        <v>208</v>
      </c>
      <c r="B3" s="412" t="s">
        <v>311</v>
      </c>
      <c r="C3" s="412" t="s">
        <v>278</v>
      </c>
      <c r="D3" s="412" t="s">
        <v>312</v>
      </c>
      <c r="E3" s="412" t="s">
        <v>1</v>
      </c>
      <c r="F3" s="412" t="s">
        <v>313</v>
      </c>
      <c r="G3" s="412" t="s">
        <v>314</v>
      </c>
      <c r="H3" s="412" t="s">
        <v>315</v>
      </c>
      <c r="I3" s="413" t="s">
        <v>316</v>
      </c>
      <c r="J3" s="414" t="s">
        <v>317</v>
      </c>
      <c r="K3" s="415" t="s">
        <v>318</v>
      </c>
      <c r="L3" s="412" t="s">
        <v>319</v>
      </c>
      <c r="M3" s="412" t="s">
        <v>320</v>
      </c>
      <c r="N3" s="412" t="s">
        <v>619</v>
      </c>
      <c r="O3" s="416" t="s">
        <v>321</v>
      </c>
      <c r="P3" s="417" t="s">
        <v>620</v>
      </c>
      <c r="Q3" s="416" t="s">
        <v>321</v>
      </c>
      <c r="R3" s="417" t="s">
        <v>620</v>
      </c>
      <c r="S3" s="418" t="s">
        <v>3</v>
      </c>
      <c r="T3" s="418" t="s">
        <v>4</v>
      </c>
      <c r="U3" s="418" t="s">
        <v>11</v>
      </c>
      <c r="V3" s="418" t="s">
        <v>3</v>
      </c>
      <c r="W3" s="418" t="s">
        <v>4</v>
      </c>
      <c r="X3" s="418" t="s">
        <v>11</v>
      </c>
      <c r="Y3" s="418" t="s">
        <v>3</v>
      </c>
      <c r="Z3" s="418" t="s">
        <v>4</v>
      </c>
      <c r="AA3" s="418" t="s">
        <v>11</v>
      </c>
      <c r="AB3" s="418" t="s">
        <v>3</v>
      </c>
      <c r="AC3" s="418" t="s">
        <v>4</v>
      </c>
      <c r="AD3" s="418" t="s">
        <v>11</v>
      </c>
      <c r="AE3" s="418" t="s">
        <v>3</v>
      </c>
      <c r="AF3" s="418" t="s">
        <v>4</v>
      </c>
      <c r="AG3" s="418" t="s">
        <v>11</v>
      </c>
      <c r="AH3" s="418" t="s">
        <v>3</v>
      </c>
      <c r="AI3" s="418" t="s">
        <v>4</v>
      </c>
      <c r="AJ3" s="418" t="s">
        <v>11</v>
      </c>
      <c r="AK3" s="419" t="s">
        <v>3</v>
      </c>
      <c r="AL3" s="419" t="s">
        <v>4</v>
      </c>
      <c r="AM3" s="366" t="s">
        <v>11</v>
      </c>
      <c r="AN3" s="417" t="s">
        <v>325</v>
      </c>
      <c r="AO3" s="417" t="s">
        <v>326</v>
      </c>
      <c r="AP3" s="417" t="s">
        <v>327</v>
      </c>
      <c r="AQ3" s="417" t="s">
        <v>328</v>
      </c>
      <c r="AR3" s="417" t="s">
        <v>329</v>
      </c>
      <c r="AS3" s="417" t="s">
        <v>330</v>
      </c>
      <c r="AT3" s="420" t="s">
        <v>331</v>
      </c>
      <c r="AU3" s="417" t="s">
        <v>11</v>
      </c>
      <c r="AV3" s="417" t="s">
        <v>332</v>
      </c>
      <c r="AW3" s="417" t="s">
        <v>333</v>
      </c>
      <c r="AX3" s="417" t="s">
        <v>334</v>
      </c>
      <c r="AY3" s="417" t="s">
        <v>3</v>
      </c>
      <c r="AZ3" s="417" t="s">
        <v>4</v>
      </c>
      <c r="BA3" s="417" t="s">
        <v>3</v>
      </c>
      <c r="BB3" s="417" t="s">
        <v>4</v>
      </c>
      <c r="BC3" s="417" t="s">
        <v>3</v>
      </c>
      <c r="BD3" s="417" t="s">
        <v>4</v>
      </c>
      <c r="BE3" s="417" t="s">
        <v>3</v>
      </c>
      <c r="BF3" s="417" t="s">
        <v>4</v>
      </c>
      <c r="BG3" s="417" t="s">
        <v>3</v>
      </c>
      <c r="BH3" s="417" t="s">
        <v>4</v>
      </c>
      <c r="BI3" s="417" t="s">
        <v>3</v>
      </c>
      <c r="BJ3" s="417" t="s">
        <v>4</v>
      </c>
      <c r="BK3" s="417" t="s">
        <v>325</v>
      </c>
      <c r="BL3" s="417" t="s">
        <v>326</v>
      </c>
      <c r="BM3" s="417" t="s">
        <v>327</v>
      </c>
      <c r="BN3" s="417" t="s">
        <v>328</v>
      </c>
      <c r="BO3" s="417" t="s">
        <v>329</v>
      </c>
      <c r="BP3" s="417" t="s">
        <v>330</v>
      </c>
      <c r="BQ3" s="420" t="s">
        <v>336</v>
      </c>
      <c r="BR3" s="420" t="s">
        <v>335</v>
      </c>
      <c r="BS3" s="421" t="s">
        <v>3</v>
      </c>
      <c r="BT3" s="421" t="s">
        <v>4</v>
      </c>
      <c r="BU3" s="797"/>
    </row>
    <row r="4" spans="1:73" x14ac:dyDescent="0.2">
      <c r="A4" s="369">
        <v>1</v>
      </c>
      <c r="B4" s="370" t="s">
        <v>621</v>
      </c>
      <c r="C4" s="370" t="s">
        <v>622</v>
      </c>
      <c r="D4" s="371" t="s">
        <v>339</v>
      </c>
      <c r="E4" s="370" t="s">
        <v>623</v>
      </c>
      <c r="F4" s="370" t="s">
        <v>341</v>
      </c>
      <c r="G4" s="370" t="s">
        <v>624</v>
      </c>
      <c r="H4" s="370" t="s">
        <v>625</v>
      </c>
      <c r="I4" s="371" t="s">
        <v>626</v>
      </c>
      <c r="J4" s="374" t="s">
        <v>627</v>
      </c>
      <c r="K4" s="374" t="s">
        <v>390</v>
      </c>
      <c r="L4" s="371" t="s">
        <v>628</v>
      </c>
      <c r="M4" s="371" t="s">
        <v>380</v>
      </c>
      <c r="N4" s="371" t="s">
        <v>629</v>
      </c>
      <c r="O4" s="370">
        <v>26</v>
      </c>
      <c r="P4" s="370">
        <v>1</v>
      </c>
      <c r="Q4" s="370">
        <v>31</v>
      </c>
      <c r="R4" s="370">
        <v>1</v>
      </c>
      <c r="S4" s="370">
        <v>27</v>
      </c>
      <c r="T4" s="370">
        <v>32</v>
      </c>
      <c r="U4" s="370">
        <v>59</v>
      </c>
      <c r="V4" s="370">
        <v>24</v>
      </c>
      <c r="W4" s="370">
        <v>34</v>
      </c>
      <c r="X4" s="370">
        <v>58</v>
      </c>
      <c r="Y4" s="370">
        <v>28</v>
      </c>
      <c r="Z4" s="370">
        <v>30</v>
      </c>
      <c r="AA4" s="370">
        <v>58</v>
      </c>
      <c r="AB4" s="370">
        <v>42</v>
      </c>
      <c r="AC4" s="370">
        <v>19</v>
      </c>
      <c r="AD4" s="370">
        <v>61</v>
      </c>
      <c r="AE4" s="370">
        <v>26</v>
      </c>
      <c r="AF4" s="370">
        <v>32</v>
      </c>
      <c r="AG4" s="370">
        <v>58</v>
      </c>
      <c r="AH4" s="370">
        <v>26</v>
      </c>
      <c r="AI4" s="370">
        <v>30</v>
      </c>
      <c r="AJ4" s="370">
        <v>56</v>
      </c>
      <c r="AK4" s="370">
        <v>173</v>
      </c>
      <c r="AL4" s="370">
        <v>177</v>
      </c>
      <c r="AM4" s="377">
        <v>350</v>
      </c>
      <c r="AN4" s="370">
        <v>2</v>
      </c>
      <c r="AO4" s="370">
        <v>2</v>
      </c>
      <c r="AP4" s="370">
        <v>2</v>
      </c>
      <c r="AQ4" s="370">
        <v>2</v>
      </c>
      <c r="AR4" s="370">
        <v>2</v>
      </c>
      <c r="AS4" s="370">
        <v>3</v>
      </c>
      <c r="AT4" s="370">
        <v>0</v>
      </c>
      <c r="AU4" s="370">
        <v>13</v>
      </c>
      <c r="AV4" s="370">
        <v>13</v>
      </c>
      <c r="AW4" s="370">
        <v>10</v>
      </c>
      <c r="AX4" s="370">
        <v>3</v>
      </c>
      <c r="AY4" s="370">
        <v>0</v>
      </c>
      <c r="AZ4" s="370">
        <v>0</v>
      </c>
      <c r="BA4" s="370">
        <v>1</v>
      </c>
      <c r="BB4" s="370">
        <v>0</v>
      </c>
      <c r="BC4" s="370">
        <v>0</v>
      </c>
      <c r="BD4" s="370">
        <v>0</v>
      </c>
      <c r="BE4" s="370">
        <v>0</v>
      </c>
      <c r="BF4" s="370">
        <v>0</v>
      </c>
      <c r="BG4" s="370">
        <v>2</v>
      </c>
      <c r="BH4" s="370">
        <v>11</v>
      </c>
      <c r="BI4" s="370">
        <v>0</v>
      </c>
      <c r="BJ4" s="370">
        <v>0</v>
      </c>
      <c r="BK4" s="370">
        <v>2</v>
      </c>
      <c r="BL4" s="370">
        <v>2</v>
      </c>
      <c r="BM4" s="370">
        <v>2</v>
      </c>
      <c r="BN4" s="370">
        <v>2</v>
      </c>
      <c r="BO4" s="370">
        <v>2</v>
      </c>
      <c r="BP4" s="370">
        <v>3</v>
      </c>
      <c r="BQ4" s="370">
        <v>0</v>
      </c>
      <c r="BR4" s="370">
        <v>13</v>
      </c>
      <c r="BS4" s="370">
        <v>4</v>
      </c>
      <c r="BT4" s="370">
        <v>16</v>
      </c>
      <c r="BU4" s="378">
        <v>34</v>
      </c>
    </row>
    <row r="5" spans="1:73" x14ac:dyDescent="0.2">
      <c r="A5" s="422">
        <v>2</v>
      </c>
      <c r="B5" s="423" t="s">
        <v>630</v>
      </c>
      <c r="C5" s="423" t="s">
        <v>631</v>
      </c>
      <c r="D5" s="424" t="s">
        <v>339</v>
      </c>
      <c r="E5" s="423" t="s">
        <v>623</v>
      </c>
      <c r="F5" s="423" t="s">
        <v>341</v>
      </c>
      <c r="G5" s="423" t="s">
        <v>624</v>
      </c>
      <c r="H5" s="423" t="s">
        <v>632</v>
      </c>
      <c r="I5" s="424" t="s">
        <v>633</v>
      </c>
      <c r="J5" s="425" t="s">
        <v>634</v>
      </c>
      <c r="K5" s="425" t="s">
        <v>390</v>
      </c>
      <c r="L5" s="424" t="s">
        <v>635</v>
      </c>
      <c r="M5" s="424" t="s">
        <v>219</v>
      </c>
      <c r="N5" s="424"/>
      <c r="O5" s="423">
        <v>5</v>
      </c>
      <c r="P5" s="423">
        <v>0</v>
      </c>
      <c r="Q5" s="423">
        <v>9</v>
      </c>
      <c r="R5" s="423">
        <v>1</v>
      </c>
      <c r="S5" s="423">
        <v>5</v>
      </c>
      <c r="T5" s="423">
        <v>10</v>
      </c>
      <c r="U5" s="423">
        <v>15</v>
      </c>
      <c r="V5" s="423">
        <v>13</v>
      </c>
      <c r="W5" s="423">
        <v>6</v>
      </c>
      <c r="X5" s="423">
        <v>19</v>
      </c>
      <c r="Y5" s="423">
        <v>11</v>
      </c>
      <c r="Z5" s="423">
        <v>12</v>
      </c>
      <c r="AA5" s="423">
        <v>23</v>
      </c>
      <c r="AB5" s="423">
        <v>12</v>
      </c>
      <c r="AC5" s="423">
        <v>19</v>
      </c>
      <c r="AD5" s="423">
        <v>31</v>
      </c>
      <c r="AE5" s="423">
        <v>12</v>
      </c>
      <c r="AF5" s="423">
        <v>14</v>
      </c>
      <c r="AG5" s="423">
        <v>26</v>
      </c>
      <c r="AH5" s="423">
        <v>15</v>
      </c>
      <c r="AI5" s="423">
        <v>9</v>
      </c>
      <c r="AJ5" s="423">
        <v>24</v>
      </c>
      <c r="AK5" s="423">
        <v>68</v>
      </c>
      <c r="AL5" s="423">
        <v>70</v>
      </c>
      <c r="AM5" s="426">
        <v>138</v>
      </c>
      <c r="AN5" s="423">
        <v>1</v>
      </c>
      <c r="AO5" s="423">
        <v>1</v>
      </c>
      <c r="AP5" s="423">
        <v>1</v>
      </c>
      <c r="AQ5" s="423">
        <v>1</v>
      </c>
      <c r="AR5" s="423">
        <v>1</v>
      </c>
      <c r="AS5" s="423">
        <v>1</v>
      </c>
      <c r="AT5" s="423">
        <v>0</v>
      </c>
      <c r="AU5" s="423">
        <v>6</v>
      </c>
      <c r="AV5" s="423">
        <v>6</v>
      </c>
      <c r="AW5" s="423">
        <v>6</v>
      </c>
      <c r="AX5" s="423">
        <v>0</v>
      </c>
      <c r="AY5" s="423">
        <v>0</v>
      </c>
      <c r="AZ5" s="423">
        <v>0</v>
      </c>
      <c r="BA5" s="423">
        <v>1</v>
      </c>
      <c r="BB5" s="423">
        <v>0</v>
      </c>
      <c r="BC5" s="423">
        <v>0</v>
      </c>
      <c r="BD5" s="423">
        <v>0</v>
      </c>
      <c r="BE5" s="423">
        <v>0</v>
      </c>
      <c r="BF5" s="423">
        <v>0</v>
      </c>
      <c r="BG5" s="423">
        <v>4</v>
      </c>
      <c r="BH5" s="423">
        <v>2</v>
      </c>
      <c r="BI5" s="423">
        <v>0</v>
      </c>
      <c r="BJ5" s="423">
        <v>0</v>
      </c>
      <c r="BK5" s="423">
        <v>1</v>
      </c>
      <c r="BL5" s="423">
        <v>1</v>
      </c>
      <c r="BM5" s="423">
        <v>1</v>
      </c>
      <c r="BN5" s="423">
        <v>1</v>
      </c>
      <c r="BO5" s="423">
        <v>1</v>
      </c>
      <c r="BP5" s="423">
        <v>1</v>
      </c>
      <c r="BQ5" s="423">
        <v>0</v>
      </c>
      <c r="BR5" s="423">
        <v>6</v>
      </c>
      <c r="BS5" s="423">
        <v>1</v>
      </c>
      <c r="BT5" s="423">
        <v>6</v>
      </c>
      <c r="BU5" s="427">
        <v>14</v>
      </c>
    </row>
    <row r="6" spans="1:73" x14ac:dyDescent="0.2">
      <c r="A6" s="369">
        <v>3</v>
      </c>
      <c r="B6" s="370" t="s">
        <v>636</v>
      </c>
      <c r="C6" s="370" t="s">
        <v>637</v>
      </c>
      <c r="D6" s="371" t="s">
        <v>339</v>
      </c>
      <c r="E6" s="370" t="s">
        <v>623</v>
      </c>
      <c r="F6" s="370" t="s">
        <v>341</v>
      </c>
      <c r="G6" s="370" t="s">
        <v>624</v>
      </c>
      <c r="H6" s="370" t="s">
        <v>638</v>
      </c>
      <c r="I6" s="371" t="s">
        <v>626</v>
      </c>
      <c r="J6" s="374" t="s">
        <v>639</v>
      </c>
      <c r="K6" s="374" t="s">
        <v>390</v>
      </c>
      <c r="L6" s="371" t="s">
        <v>640</v>
      </c>
      <c r="M6" s="371" t="s">
        <v>219</v>
      </c>
      <c r="N6" s="371"/>
      <c r="O6" s="370">
        <v>10</v>
      </c>
      <c r="P6" s="370">
        <v>0</v>
      </c>
      <c r="Q6" s="370">
        <v>7</v>
      </c>
      <c r="R6" s="370">
        <v>0</v>
      </c>
      <c r="S6" s="370">
        <v>10</v>
      </c>
      <c r="T6" s="370">
        <v>7</v>
      </c>
      <c r="U6" s="370">
        <v>17</v>
      </c>
      <c r="V6" s="370">
        <v>5</v>
      </c>
      <c r="W6" s="370">
        <v>8</v>
      </c>
      <c r="X6" s="370">
        <v>13</v>
      </c>
      <c r="Y6" s="370">
        <v>7</v>
      </c>
      <c r="Z6" s="370">
        <v>7</v>
      </c>
      <c r="AA6" s="370">
        <v>14</v>
      </c>
      <c r="AB6" s="370">
        <v>9</v>
      </c>
      <c r="AC6" s="370">
        <v>14</v>
      </c>
      <c r="AD6" s="370">
        <v>23</v>
      </c>
      <c r="AE6" s="370">
        <v>10</v>
      </c>
      <c r="AF6" s="370">
        <v>15</v>
      </c>
      <c r="AG6" s="370">
        <v>25</v>
      </c>
      <c r="AH6" s="370">
        <v>14</v>
      </c>
      <c r="AI6" s="370">
        <v>9</v>
      </c>
      <c r="AJ6" s="370">
        <v>23</v>
      </c>
      <c r="AK6" s="370">
        <v>55</v>
      </c>
      <c r="AL6" s="370">
        <v>60</v>
      </c>
      <c r="AM6" s="377">
        <v>115</v>
      </c>
      <c r="AN6" s="370">
        <v>1</v>
      </c>
      <c r="AO6" s="370">
        <v>1</v>
      </c>
      <c r="AP6" s="370">
        <v>1</v>
      </c>
      <c r="AQ6" s="370">
        <v>1</v>
      </c>
      <c r="AR6" s="370">
        <v>1</v>
      </c>
      <c r="AS6" s="370">
        <v>1</v>
      </c>
      <c r="AT6" s="370">
        <v>0</v>
      </c>
      <c r="AU6" s="370">
        <v>6</v>
      </c>
      <c r="AV6" s="370">
        <v>6</v>
      </c>
      <c r="AW6" s="370">
        <v>6</v>
      </c>
      <c r="AX6" s="370">
        <v>0</v>
      </c>
      <c r="AY6" s="370">
        <v>0</v>
      </c>
      <c r="AZ6" s="370">
        <v>0</v>
      </c>
      <c r="BA6" s="370">
        <v>1</v>
      </c>
      <c r="BB6" s="370">
        <v>0</v>
      </c>
      <c r="BC6" s="370">
        <v>0</v>
      </c>
      <c r="BD6" s="370">
        <v>0</v>
      </c>
      <c r="BE6" s="370">
        <v>0</v>
      </c>
      <c r="BF6" s="370">
        <v>0</v>
      </c>
      <c r="BG6" s="370">
        <v>3</v>
      </c>
      <c r="BH6" s="370">
        <v>3</v>
      </c>
      <c r="BI6" s="370">
        <v>0</v>
      </c>
      <c r="BJ6" s="370">
        <v>0</v>
      </c>
      <c r="BK6" s="370">
        <v>1</v>
      </c>
      <c r="BL6" s="370">
        <v>1</v>
      </c>
      <c r="BM6" s="370">
        <v>1</v>
      </c>
      <c r="BN6" s="370">
        <v>1</v>
      </c>
      <c r="BO6" s="370">
        <v>1</v>
      </c>
      <c r="BP6" s="370">
        <v>1</v>
      </c>
      <c r="BQ6" s="370">
        <v>0</v>
      </c>
      <c r="BR6" s="370">
        <v>6</v>
      </c>
      <c r="BS6" s="370">
        <v>0</v>
      </c>
      <c r="BT6" s="370">
        <v>7</v>
      </c>
      <c r="BU6" s="378">
        <v>14</v>
      </c>
    </row>
    <row r="7" spans="1:73" x14ac:dyDescent="0.2">
      <c r="A7" s="422">
        <v>4</v>
      </c>
      <c r="B7" s="423" t="s">
        <v>641</v>
      </c>
      <c r="C7" s="423" t="s">
        <v>642</v>
      </c>
      <c r="D7" s="424" t="s">
        <v>339</v>
      </c>
      <c r="E7" s="423" t="s">
        <v>623</v>
      </c>
      <c r="F7" s="423" t="s">
        <v>354</v>
      </c>
      <c r="G7" s="423" t="s">
        <v>462</v>
      </c>
      <c r="H7" s="423" t="s">
        <v>643</v>
      </c>
      <c r="I7" s="424" t="s">
        <v>644</v>
      </c>
      <c r="J7" s="425" t="s">
        <v>645</v>
      </c>
      <c r="K7" s="425" t="s">
        <v>427</v>
      </c>
      <c r="L7" s="424" t="s">
        <v>646</v>
      </c>
      <c r="M7" s="424" t="s">
        <v>219</v>
      </c>
      <c r="N7" s="424"/>
      <c r="O7" s="423">
        <v>7</v>
      </c>
      <c r="P7" s="423">
        <v>1</v>
      </c>
      <c r="Q7" s="423">
        <v>5</v>
      </c>
      <c r="R7" s="423">
        <v>1</v>
      </c>
      <c r="S7" s="423">
        <v>8</v>
      </c>
      <c r="T7" s="423">
        <v>6</v>
      </c>
      <c r="U7" s="423">
        <v>14</v>
      </c>
      <c r="V7" s="423">
        <v>11</v>
      </c>
      <c r="W7" s="423">
        <v>7</v>
      </c>
      <c r="X7" s="423">
        <v>18</v>
      </c>
      <c r="Y7" s="423">
        <v>11</v>
      </c>
      <c r="Z7" s="423">
        <v>10</v>
      </c>
      <c r="AA7" s="423">
        <v>21</v>
      </c>
      <c r="AB7" s="423">
        <v>8</v>
      </c>
      <c r="AC7" s="423">
        <v>12</v>
      </c>
      <c r="AD7" s="423">
        <v>20</v>
      </c>
      <c r="AE7" s="423">
        <v>2</v>
      </c>
      <c r="AF7" s="423">
        <v>8</v>
      </c>
      <c r="AG7" s="423">
        <v>10</v>
      </c>
      <c r="AH7" s="423">
        <v>7</v>
      </c>
      <c r="AI7" s="423">
        <v>10</v>
      </c>
      <c r="AJ7" s="423">
        <v>17</v>
      </c>
      <c r="AK7" s="423">
        <v>47</v>
      </c>
      <c r="AL7" s="423">
        <v>53</v>
      </c>
      <c r="AM7" s="426">
        <v>100</v>
      </c>
      <c r="AN7" s="423">
        <v>0</v>
      </c>
      <c r="AO7" s="423">
        <v>0</v>
      </c>
      <c r="AP7" s="423">
        <v>1</v>
      </c>
      <c r="AQ7" s="423">
        <v>1</v>
      </c>
      <c r="AR7" s="423">
        <v>0</v>
      </c>
      <c r="AS7" s="423">
        <v>0</v>
      </c>
      <c r="AT7" s="423">
        <v>2</v>
      </c>
      <c r="AU7" s="423">
        <v>4</v>
      </c>
      <c r="AV7" s="423">
        <v>4</v>
      </c>
      <c r="AW7" s="423">
        <v>4</v>
      </c>
      <c r="AX7" s="423">
        <v>0</v>
      </c>
      <c r="AY7" s="423">
        <v>0</v>
      </c>
      <c r="AZ7" s="423">
        <v>0</v>
      </c>
      <c r="BA7" s="423">
        <v>1</v>
      </c>
      <c r="BB7" s="423">
        <v>0</v>
      </c>
      <c r="BC7" s="423">
        <v>0</v>
      </c>
      <c r="BD7" s="423">
        <v>0</v>
      </c>
      <c r="BE7" s="423">
        <v>0</v>
      </c>
      <c r="BF7" s="423">
        <v>0</v>
      </c>
      <c r="BG7" s="423">
        <v>3</v>
      </c>
      <c r="BH7" s="423">
        <v>1</v>
      </c>
      <c r="BI7" s="423">
        <v>0</v>
      </c>
      <c r="BJ7" s="423">
        <v>0</v>
      </c>
      <c r="BK7" s="423">
        <v>0</v>
      </c>
      <c r="BL7" s="423">
        <v>0</v>
      </c>
      <c r="BM7" s="423">
        <v>1</v>
      </c>
      <c r="BN7" s="423">
        <v>1</v>
      </c>
      <c r="BO7" s="423">
        <v>0</v>
      </c>
      <c r="BP7" s="423">
        <v>0</v>
      </c>
      <c r="BQ7" s="423">
        <v>2</v>
      </c>
      <c r="BR7" s="423">
        <v>4</v>
      </c>
      <c r="BS7" s="423">
        <v>0</v>
      </c>
      <c r="BT7" s="423">
        <v>3</v>
      </c>
      <c r="BU7" s="427">
        <v>8</v>
      </c>
    </row>
    <row r="8" spans="1:73" ht="13.5" thickBot="1" x14ac:dyDescent="0.25">
      <c r="A8" s="369">
        <v>5</v>
      </c>
      <c r="B8" s="370" t="s">
        <v>647</v>
      </c>
      <c r="C8" s="370" t="s">
        <v>648</v>
      </c>
      <c r="D8" s="371" t="s">
        <v>339</v>
      </c>
      <c r="E8" s="370" t="s">
        <v>623</v>
      </c>
      <c r="F8" s="370" t="s">
        <v>341</v>
      </c>
      <c r="G8" s="370" t="s">
        <v>649</v>
      </c>
      <c r="H8" s="370" t="s">
        <v>650</v>
      </c>
      <c r="I8" s="371" t="s">
        <v>651</v>
      </c>
      <c r="J8" s="374" t="s">
        <v>652</v>
      </c>
      <c r="K8" s="374" t="s">
        <v>344</v>
      </c>
      <c r="L8" s="371" t="s">
        <v>542</v>
      </c>
      <c r="M8" s="371" t="s">
        <v>219</v>
      </c>
      <c r="N8" s="371"/>
      <c r="O8" s="370">
        <v>8</v>
      </c>
      <c r="P8" s="370">
        <v>0</v>
      </c>
      <c r="Q8" s="370">
        <v>6</v>
      </c>
      <c r="R8" s="370">
        <v>0</v>
      </c>
      <c r="S8" s="370">
        <v>8</v>
      </c>
      <c r="T8" s="370">
        <v>6</v>
      </c>
      <c r="U8" s="370">
        <v>14</v>
      </c>
      <c r="V8" s="370">
        <v>17</v>
      </c>
      <c r="W8" s="370">
        <v>14</v>
      </c>
      <c r="X8" s="370">
        <v>31</v>
      </c>
      <c r="Y8" s="370">
        <v>12</v>
      </c>
      <c r="Z8" s="370">
        <v>11</v>
      </c>
      <c r="AA8" s="370">
        <v>23</v>
      </c>
      <c r="AB8" s="370">
        <v>8</v>
      </c>
      <c r="AC8" s="370">
        <v>15</v>
      </c>
      <c r="AD8" s="370">
        <v>23</v>
      </c>
      <c r="AE8" s="370">
        <v>10</v>
      </c>
      <c r="AF8" s="370">
        <v>12</v>
      </c>
      <c r="AG8" s="370">
        <v>22</v>
      </c>
      <c r="AH8" s="370">
        <v>13</v>
      </c>
      <c r="AI8" s="370">
        <v>14</v>
      </c>
      <c r="AJ8" s="370">
        <v>27</v>
      </c>
      <c r="AK8" s="370">
        <v>68</v>
      </c>
      <c r="AL8" s="370">
        <v>72</v>
      </c>
      <c r="AM8" s="377">
        <v>140</v>
      </c>
      <c r="AN8" s="370">
        <v>1</v>
      </c>
      <c r="AO8" s="370">
        <v>2</v>
      </c>
      <c r="AP8" s="370">
        <v>1</v>
      </c>
      <c r="AQ8" s="370">
        <v>1</v>
      </c>
      <c r="AR8" s="370">
        <v>1</v>
      </c>
      <c r="AS8" s="370">
        <v>1</v>
      </c>
      <c r="AT8" s="370">
        <v>0</v>
      </c>
      <c r="AU8" s="370">
        <v>7</v>
      </c>
      <c r="AV8" s="370">
        <v>7</v>
      </c>
      <c r="AW8" s="370">
        <v>7</v>
      </c>
      <c r="AX8" s="370">
        <v>0</v>
      </c>
      <c r="AY8" s="370">
        <v>0</v>
      </c>
      <c r="AZ8" s="370">
        <v>0</v>
      </c>
      <c r="BA8" s="370">
        <v>0</v>
      </c>
      <c r="BB8" s="370">
        <v>1</v>
      </c>
      <c r="BC8" s="370">
        <v>0</v>
      </c>
      <c r="BD8" s="370">
        <v>0</v>
      </c>
      <c r="BE8" s="370">
        <v>0</v>
      </c>
      <c r="BF8" s="370">
        <v>0</v>
      </c>
      <c r="BG8" s="370">
        <v>3</v>
      </c>
      <c r="BH8" s="370">
        <v>4</v>
      </c>
      <c r="BI8" s="370">
        <v>0</v>
      </c>
      <c r="BJ8" s="370">
        <v>0</v>
      </c>
      <c r="BK8" s="370">
        <v>1</v>
      </c>
      <c r="BL8" s="370">
        <v>2</v>
      </c>
      <c r="BM8" s="370">
        <v>1</v>
      </c>
      <c r="BN8" s="370">
        <v>1</v>
      </c>
      <c r="BO8" s="370">
        <v>1</v>
      </c>
      <c r="BP8" s="370">
        <v>1</v>
      </c>
      <c r="BQ8" s="370">
        <v>0</v>
      </c>
      <c r="BR8" s="370">
        <v>7</v>
      </c>
      <c r="BS8" s="370">
        <v>0</v>
      </c>
      <c r="BT8" s="370">
        <v>6</v>
      </c>
      <c r="BU8" s="378">
        <v>14</v>
      </c>
    </row>
    <row r="9" spans="1:73" ht="12" customHeight="1" thickBot="1" x14ac:dyDescent="0.25">
      <c r="A9" s="400"/>
      <c r="B9" s="401"/>
      <c r="C9" s="401"/>
      <c r="D9" s="402"/>
      <c r="E9" s="401"/>
      <c r="F9" s="401"/>
      <c r="G9" s="401"/>
      <c r="H9" s="401"/>
      <c r="I9" s="402"/>
      <c r="J9" s="402"/>
      <c r="K9" s="402"/>
      <c r="L9" s="402"/>
      <c r="M9" s="402"/>
      <c r="N9" s="403"/>
      <c r="O9" s="428">
        <f t="shared" ref="O9:AC9" si="0">SUM(O4:O8)</f>
        <v>56</v>
      </c>
      <c r="P9" s="428">
        <f t="shared" si="0"/>
        <v>2</v>
      </c>
      <c r="Q9" s="428">
        <f t="shared" si="0"/>
        <v>58</v>
      </c>
      <c r="R9" s="428">
        <f t="shared" si="0"/>
        <v>3</v>
      </c>
      <c r="S9" s="428">
        <f t="shared" si="0"/>
        <v>58</v>
      </c>
      <c r="T9" s="428">
        <f t="shared" si="0"/>
        <v>61</v>
      </c>
      <c r="U9" s="428">
        <f t="shared" si="0"/>
        <v>119</v>
      </c>
      <c r="V9" s="428">
        <f t="shared" si="0"/>
        <v>70</v>
      </c>
      <c r="W9" s="428">
        <f t="shared" si="0"/>
        <v>69</v>
      </c>
      <c r="X9" s="428">
        <f t="shared" si="0"/>
        <v>139</v>
      </c>
      <c r="Y9" s="428">
        <f t="shared" si="0"/>
        <v>69</v>
      </c>
      <c r="Z9" s="428">
        <f t="shared" si="0"/>
        <v>70</v>
      </c>
      <c r="AA9" s="428">
        <f t="shared" si="0"/>
        <v>139</v>
      </c>
      <c r="AB9" s="428">
        <f t="shared" si="0"/>
        <v>79</v>
      </c>
      <c r="AC9" s="428">
        <f t="shared" si="0"/>
        <v>79</v>
      </c>
      <c r="AD9" s="428">
        <v>3424</v>
      </c>
      <c r="AE9" s="428">
        <f t="shared" ref="AE9:BU9" si="1">SUM(AE4:AE8)</f>
        <v>60</v>
      </c>
      <c r="AF9" s="428">
        <f t="shared" si="1"/>
        <v>81</v>
      </c>
      <c r="AG9" s="428">
        <f t="shared" si="1"/>
        <v>141</v>
      </c>
      <c r="AH9" s="428">
        <f t="shared" si="1"/>
        <v>75</v>
      </c>
      <c r="AI9" s="428">
        <f t="shared" si="1"/>
        <v>72</v>
      </c>
      <c r="AJ9" s="428">
        <f t="shared" si="1"/>
        <v>147</v>
      </c>
      <c r="AK9" s="428">
        <f t="shared" si="1"/>
        <v>411</v>
      </c>
      <c r="AL9" s="428">
        <f t="shared" si="1"/>
        <v>432</v>
      </c>
      <c r="AM9" s="428">
        <f t="shared" si="1"/>
        <v>843</v>
      </c>
      <c r="AN9" s="428">
        <f t="shared" si="1"/>
        <v>5</v>
      </c>
      <c r="AO9" s="428">
        <f t="shared" si="1"/>
        <v>6</v>
      </c>
      <c r="AP9" s="428">
        <f t="shared" si="1"/>
        <v>6</v>
      </c>
      <c r="AQ9" s="428">
        <f t="shared" si="1"/>
        <v>6</v>
      </c>
      <c r="AR9" s="428">
        <f t="shared" si="1"/>
        <v>5</v>
      </c>
      <c r="AS9" s="428">
        <f t="shared" si="1"/>
        <v>6</v>
      </c>
      <c r="AT9" s="428">
        <f t="shared" si="1"/>
        <v>2</v>
      </c>
      <c r="AU9" s="428">
        <f t="shared" si="1"/>
        <v>36</v>
      </c>
      <c r="AV9" s="428">
        <f t="shared" si="1"/>
        <v>36</v>
      </c>
      <c r="AW9" s="428">
        <f t="shared" si="1"/>
        <v>33</v>
      </c>
      <c r="AX9" s="428">
        <f t="shared" si="1"/>
        <v>3</v>
      </c>
      <c r="AY9" s="428">
        <f t="shared" si="1"/>
        <v>0</v>
      </c>
      <c r="AZ9" s="428">
        <f t="shared" si="1"/>
        <v>0</v>
      </c>
      <c r="BA9" s="428">
        <f t="shared" si="1"/>
        <v>4</v>
      </c>
      <c r="BB9" s="428">
        <f t="shared" si="1"/>
        <v>1</v>
      </c>
      <c r="BC9" s="428">
        <f t="shared" si="1"/>
        <v>0</v>
      </c>
      <c r="BD9" s="428">
        <f t="shared" si="1"/>
        <v>0</v>
      </c>
      <c r="BE9" s="428">
        <f t="shared" si="1"/>
        <v>0</v>
      </c>
      <c r="BF9" s="428">
        <f t="shared" si="1"/>
        <v>0</v>
      </c>
      <c r="BG9" s="428">
        <f t="shared" si="1"/>
        <v>15</v>
      </c>
      <c r="BH9" s="428">
        <f t="shared" si="1"/>
        <v>21</v>
      </c>
      <c r="BI9" s="428">
        <f t="shared" si="1"/>
        <v>0</v>
      </c>
      <c r="BJ9" s="428">
        <f t="shared" si="1"/>
        <v>0</v>
      </c>
      <c r="BK9" s="428">
        <f t="shared" si="1"/>
        <v>5</v>
      </c>
      <c r="BL9" s="428">
        <f t="shared" si="1"/>
        <v>6</v>
      </c>
      <c r="BM9" s="428">
        <f t="shared" si="1"/>
        <v>6</v>
      </c>
      <c r="BN9" s="428">
        <f t="shared" si="1"/>
        <v>6</v>
      </c>
      <c r="BO9" s="428">
        <f t="shared" si="1"/>
        <v>5</v>
      </c>
      <c r="BP9" s="428">
        <f t="shared" si="1"/>
        <v>6</v>
      </c>
      <c r="BQ9" s="428">
        <f t="shared" si="1"/>
        <v>2</v>
      </c>
      <c r="BR9" s="428">
        <f t="shared" si="1"/>
        <v>36</v>
      </c>
      <c r="BS9" s="428">
        <f t="shared" si="1"/>
        <v>5</v>
      </c>
      <c r="BT9" s="428">
        <f t="shared" si="1"/>
        <v>38</v>
      </c>
      <c r="BU9" s="429">
        <f t="shared" si="1"/>
        <v>84</v>
      </c>
    </row>
  </sheetData>
  <mergeCells count="20">
    <mergeCell ref="AY2:AZ2"/>
    <mergeCell ref="O2:P2"/>
    <mergeCell ref="Q2:R2"/>
    <mergeCell ref="S2:U2"/>
    <mergeCell ref="V2:X2"/>
    <mergeCell ref="Y2:AA2"/>
    <mergeCell ref="AB2:AD2"/>
    <mergeCell ref="AE2:AG2"/>
    <mergeCell ref="AH2:AJ2"/>
    <mergeCell ref="AK2:AM2"/>
    <mergeCell ref="AN2:AU2"/>
    <mergeCell ref="AV2:AX2"/>
    <mergeCell ref="BS2:BT2"/>
    <mergeCell ref="BU2:BU3"/>
    <mergeCell ref="BA2:BB2"/>
    <mergeCell ref="BC2:BD2"/>
    <mergeCell ref="BE2:BF2"/>
    <mergeCell ref="BG2:BH2"/>
    <mergeCell ref="BI2:BJ2"/>
    <mergeCell ref="BK2:BR2"/>
  </mergeCells>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14</vt:i4>
      </vt:variant>
    </vt:vector>
  </HeadingPairs>
  <TitlesOfParts>
    <vt:vector size="39" baseType="lpstr">
      <vt:lpstr>VERSIONES</vt:lpstr>
      <vt:lpstr>POR SOSTENIMIENTO</vt:lpstr>
      <vt:lpstr>POR SERVICIO</vt:lpstr>
      <vt:lpstr>BÁSICA</vt:lpstr>
      <vt:lpstr>MEDIA SUPERIOR</vt:lpstr>
      <vt:lpstr>SUPERIOR</vt:lpstr>
      <vt:lpstr>BÁSICA POR GRADO</vt:lpstr>
      <vt:lpstr>CREIS</vt:lpstr>
      <vt:lpstr>CIS</vt:lpstr>
      <vt:lpstr>FORMADORAS DE DOCENTES</vt:lpstr>
      <vt:lpstr>CEBAS-CEDEX FED. TRANSF.</vt:lpstr>
      <vt:lpstr>CEDEX ESTATAL</vt:lpstr>
      <vt:lpstr>ICHEA</vt:lpstr>
      <vt:lpstr>MISIONES CULTURALES</vt:lpstr>
      <vt:lpstr>MIGRANTES</vt:lpstr>
      <vt:lpstr>MAT. POR EDAD TOTAL</vt:lpstr>
      <vt:lpstr>MAT. POR EDAD HOM</vt:lpstr>
      <vt:lpstr>MAT. POR EDAD MUJ</vt:lpstr>
      <vt:lpstr>INDICADORES</vt:lpstr>
      <vt:lpstr>APROBACIÓN PRIM Y SEC</vt:lpstr>
      <vt:lpstr>POBLACIÓN CONAPO</vt:lpstr>
      <vt:lpstr>PROYECCIONES PREESCOLAR</vt:lpstr>
      <vt:lpstr>PROYECCIONES PRIMARIA</vt:lpstr>
      <vt:lpstr>PROYECCIONES SECUNDARIA</vt:lpstr>
      <vt:lpstr>GLOSARIO INDICADORES</vt:lpstr>
      <vt:lpstr>INDICADORES!Área_de_impresión</vt:lpstr>
      <vt:lpstr>'MAT. POR EDAD HOM'!Área_de_impresión</vt:lpstr>
      <vt:lpstr>'MAT. POR EDAD MUJ'!Área_de_impresión</vt:lpstr>
      <vt:lpstr>'MAT. POR EDAD TOTAL'!Área_de_impresión</vt:lpstr>
      <vt:lpstr>'POBLACIÓN CONAPO'!Área_de_impresión</vt:lpstr>
      <vt:lpstr>'POR SERVICIO'!Área_de_impresión</vt:lpstr>
      <vt:lpstr>'POR SOSTENIMIENTO'!Área_de_impresión</vt:lpstr>
      <vt:lpstr>BÁSICA!Títulos_a_imprimir</vt:lpstr>
      <vt:lpstr>'BÁSICA POR GRADO'!Títulos_a_imprimir</vt:lpstr>
      <vt:lpstr>INDICADORES!Títulos_a_imprimir</vt:lpstr>
      <vt:lpstr>'POBLACIÓN CONAPO'!Títulos_a_imprimir</vt:lpstr>
      <vt:lpstr>'PROYECCIONES PREESCOLAR'!Títulos_a_imprimir</vt:lpstr>
      <vt:lpstr>'PROYECCIONES PRIMARIA'!Títulos_a_imprimir</vt:lpstr>
      <vt:lpstr>'PROYECCIONES SECUNDARIA'!Títulos_a_imprimir</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estela_flores</cp:lastModifiedBy>
  <cp:lastPrinted>2019-02-07T16:25:45Z</cp:lastPrinted>
  <dcterms:created xsi:type="dcterms:W3CDTF">2014-01-07T18:58:21Z</dcterms:created>
  <dcterms:modified xsi:type="dcterms:W3CDTF">2019-09-19T19:20:08Z</dcterms:modified>
</cp:coreProperties>
</file>